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9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10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1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2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3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14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5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7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8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19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20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21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22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23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24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25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26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27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AAD_TEST\System\"/>
    </mc:Choice>
  </mc:AlternateContent>
  <bookViews>
    <workbookView xWindow="0" yWindow="0" windowWidth="21570" windowHeight="7680" firstSheet="93" activeTab="95"/>
  </bookViews>
  <sheets>
    <sheet name="20250804" sheetId="1" state="hidden" r:id="rId1"/>
    <sheet name="20250807" sheetId="5" state="hidden" r:id="rId2"/>
    <sheet name="20250811" sheetId="8" state="hidden" r:id="rId3"/>
    <sheet name="20250814" sheetId="11" state="hidden" r:id="rId4"/>
    <sheet name="20250818" sheetId="13" state="hidden" r:id="rId5"/>
    <sheet name="20250821" sheetId="15" state="hidden" r:id="rId6"/>
    <sheet name="20250825" sheetId="17" state="hidden" r:id="rId7"/>
    <sheet name="20250828" sheetId="19" state="hidden" r:id="rId8"/>
    <sheet name="20250901" sheetId="21" state="hidden" r:id="rId9"/>
    <sheet name="20250804-2" sheetId="2" state="hidden" r:id="rId10"/>
    <sheet name="20250807-2" sheetId="6" state="hidden" r:id="rId11"/>
    <sheet name="20250811-2" sheetId="10" state="hidden" r:id="rId12"/>
    <sheet name="20250814-2" sheetId="12" state="hidden" r:id="rId13"/>
    <sheet name="20250818-2" sheetId="14" state="hidden" r:id="rId14"/>
    <sheet name="20250821-2" sheetId="16" state="hidden" r:id="rId15"/>
    <sheet name="20250825-2" sheetId="18" state="hidden" r:id="rId16"/>
    <sheet name="20250828-2" sheetId="20" state="hidden" r:id="rId17"/>
    <sheet name="20250904" sheetId="23" state="hidden" r:id="rId18"/>
    <sheet name="20250908" sheetId="25" state="hidden" r:id="rId19"/>
    <sheet name="20250910" sheetId="27" state="hidden" r:id="rId20"/>
    <sheet name="20250911" sheetId="29" state="hidden" r:id="rId21"/>
    <sheet name="20250912" sheetId="33" state="hidden" r:id="rId22"/>
    <sheet name="20250916" sheetId="31" state="hidden" r:id="rId23"/>
    <sheet name="20250901-2" sheetId="22" state="hidden" r:id="rId24"/>
    <sheet name="20250904-2" sheetId="24" state="hidden" r:id="rId25"/>
    <sheet name="20250908-2" sheetId="26" state="hidden" r:id="rId26"/>
    <sheet name="20250910-2" sheetId="28" state="hidden" r:id="rId27"/>
    <sheet name="20250911-2" sheetId="30" state="hidden" r:id="rId28"/>
    <sheet name="20250912-2" sheetId="32" state="hidden" r:id="rId29"/>
    <sheet name="20250918" sheetId="35" state="hidden" r:id="rId30"/>
    <sheet name="20250922" sheetId="36" state="hidden" r:id="rId31"/>
    <sheet name="20250918-2" sheetId="34" state="hidden" r:id="rId32"/>
    <sheet name="20250919-2" sheetId="37" state="hidden" r:id="rId33"/>
    <sheet name="20250923" sheetId="39" state="hidden" r:id="rId34"/>
    <sheet name="20250922-2" sheetId="38" state="hidden" r:id="rId35"/>
    <sheet name="20250924" sheetId="41" state="hidden" r:id="rId36"/>
    <sheet name="20250925" sheetId="42" state="hidden" r:id="rId37"/>
    <sheet name="20250924-2" sheetId="40" state="hidden" r:id="rId38"/>
    <sheet name="20250926" sheetId="44" state="hidden" r:id="rId39"/>
    <sheet name="20250925-2" sheetId="43" state="hidden" r:id="rId40"/>
    <sheet name="20250929" sheetId="46" state="hidden" r:id="rId41"/>
    <sheet name="20250926-2" sheetId="45" state="hidden" r:id="rId42"/>
    <sheet name="20250930" sheetId="48" state="hidden" r:id="rId43"/>
    <sheet name="20250929-2" sheetId="47" state="hidden" r:id="rId44"/>
    <sheet name="20251001" sheetId="50" state="hidden" r:id="rId45"/>
    <sheet name="20250930-2" sheetId="49" state="hidden" r:id="rId46"/>
    <sheet name="20251002" sheetId="52" state="hidden" r:id="rId47"/>
    <sheet name="20251010" sheetId="54" state="hidden" r:id="rId48"/>
    <sheet name="20251001-2" sheetId="51" state="hidden" r:id="rId49"/>
    <sheet name="20251002-2" sheetId="53" state="hidden" r:id="rId50"/>
    <sheet name="20251013" sheetId="56" state="hidden" r:id="rId51"/>
    <sheet name="20251010-2" sheetId="55" state="hidden" r:id="rId52"/>
    <sheet name="20251014" sheetId="58" state="hidden" r:id="rId53"/>
    <sheet name="20251013-2" sheetId="57" state="hidden" r:id="rId54"/>
    <sheet name="20251015" sheetId="60" state="hidden" r:id="rId55"/>
    <sheet name="20251014-2" sheetId="59" state="hidden" r:id="rId56"/>
    <sheet name="20251016" sheetId="62" state="hidden" r:id="rId57"/>
    <sheet name="20251015-2" sheetId="61" state="hidden" r:id="rId58"/>
    <sheet name="20251017" sheetId="64" state="hidden" r:id="rId59"/>
    <sheet name="20251016-2" sheetId="63" state="hidden" r:id="rId60"/>
    <sheet name="20251017-2" sheetId="65" state="hidden" r:id="rId61"/>
    <sheet name="20251020" sheetId="66" state="hidden" r:id="rId62"/>
    <sheet name="20251021" sheetId="69" state="hidden" r:id="rId63"/>
    <sheet name="20251020-2" sheetId="67" state="hidden" r:id="rId64"/>
    <sheet name="20251021-2" sheetId="68" state="hidden" r:id="rId65"/>
    <sheet name="20251103" sheetId="73" state="hidden" r:id="rId66"/>
    <sheet name="20251104" sheetId="72" state="hidden" r:id="rId67"/>
    <sheet name="20251105" sheetId="70" state="hidden" r:id="rId68"/>
    <sheet name="20251106" sheetId="75" state="hidden" r:id="rId69"/>
    <sheet name="20251107" sheetId="76" state="hidden" r:id="rId70"/>
    <sheet name="20251110" sheetId="78" state="hidden" r:id="rId71"/>
    <sheet name="20251111" sheetId="79" state="hidden" r:id="rId72"/>
    <sheet name="20251112" sheetId="80" state="hidden" r:id="rId73"/>
    <sheet name="20251113" sheetId="81" state="hidden" r:id="rId74"/>
    <sheet name="20251114" sheetId="82" state="hidden" r:id="rId75"/>
    <sheet name="20251117" sheetId="83" state="hidden" r:id="rId76"/>
    <sheet name="20251118" sheetId="84" state="hidden" r:id="rId77"/>
    <sheet name="20251119" sheetId="85" state="hidden" r:id="rId78"/>
    <sheet name="20251120" sheetId="87" state="hidden" r:id="rId79"/>
    <sheet name="20251121" sheetId="88" state="hidden" r:id="rId80"/>
    <sheet name="20251124" sheetId="90" state="hidden" r:id="rId81"/>
    <sheet name="20251125" sheetId="91" state="hidden" r:id="rId82"/>
    <sheet name="20251126" sheetId="92" state="hidden" r:id="rId83"/>
    <sheet name="20251127" sheetId="93" state="hidden" r:id="rId84"/>
    <sheet name="20251128" sheetId="94" state="hidden" r:id="rId85"/>
    <sheet name="20251201" sheetId="95" state="hidden" r:id="rId86"/>
    <sheet name="20251208" sheetId="96" state="hidden" r:id="rId87"/>
    <sheet name="20251209" sheetId="97" state="hidden" r:id="rId88"/>
    <sheet name="20251210" sheetId="98" state="hidden" r:id="rId89"/>
    <sheet name="20251211" sheetId="99" state="hidden" r:id="rId90"/>
    <sheet name="20251212" sheetId="100" state="hidden" r:id="rId91"/>
    <sheet name="20251216" sheetId="101" state="hidden" r:id="rId92"/>
    <sheet name="20251217" sheetId="102" state="hidden" r:id="rId93"/>
    <sheet name="20251222" sheetId="103" r:id="rId94"/>
    <sheet name="내역1" sheetId="89" r:id="rId95"/>
    <sheet name="내역2" sheetId="86" r:id="rId96"/>
  </sheets>
  <externalReferences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</externalReferences>
  <definedNames>
    <definedName name="기준일" localSheetId="11">'20250811-2'!$H$1</definedName>
    <definedName name="기준일" localSheetId="12">'20250814-2'!$H$1</definedName>
    <definedName name="기준일" localSheetId="13">'20250818-2'!$H$1</definedName>
    <definedName name="기준일" localSheetId="14">'20250821-2'!$H$1</definedName>
    <definedName name="기준일" localSheetId="15">'20250825-2'!$H$1</definedName>
    <definedName name="기준일" localSheetId="16">'20250828-2'!$H$1</definedName>
    <definedName name="기준일" localSheetId="23">'20250901-2'!$H$1</definedName>
    <definedName name="기준일" localSheetId="24">'20250904-2'!$H$1</definedName>
    <definedName name="기준일" localSheetId="25">'20250908-2'!$H$1</definedName>
    <definedName name="기준일" localSheetId="26">'20250910-2'!$H$1</definedName>
    <definedName name="기준일" localSheetId="27">'20250911-2'!$H$1</definedName>
    <definedName name="기준일" localSheetId="28">'20250912-2'!$H$1</definedName>
    <definedName name="기준일" localSheetId="31">'20250918-2'!$H$1</definedName>
    <definedName name="기준일" localSheetId="32">'20250919-2'!$H$1</definedName>
    <definedName name="기준일" localSheetId="34">'20250922-2'!$H$1</definedName>
    <definedName name="기준일" localSheetId="37">'20250924-2'!$H$1</definedName>
    <definedName name="기준일" localSheetId="39">'20250925-2'!$H$1</definedName>
    <definedName name="기준일" localSheetId="41">'20250926-2'!$H$1</definedName>
    <definedName name="기준일" localSheetId="43">'20250929-2'!$H$1</definedName>
    <definedName name="기준일" localSheetId="45">'20250930-2'!$H$1</definedName>
    <definedName name="기준일" localSheetId="48">'20251001-2'!$H$1</definedName>
    <definedName name="기준일" localSheetId="49">'20251002-2'!$H$1</definedName>
    <definedName name="기준일" localSheetId="51">'20251010-2'!$H$1</definedName>
    <definedName name="기준일" localSheetId="53">'20251013-2'!$H$1</definedName>
    <definedName name="기준일" localSheetId="55">'20251014-2'!$H$1</definedName>
    <definedName name="기준일" localSheetId="57">'20251015-2'!$H$1</definedName>
    <definedName name="기준일" localSheetId="59">'20251016-2'!$H$1</definedName>
    <definedName name="기준일" localSheetId="60">'20251017-2'!$H$1</definedName>
    <definedName name="기준일" localSheetId="63">'20251020-2'!$H$1</definedName>
    <definedName name="기준일" localSheetId="64">'20251021-2'!$J$1</definedName>
    <definedName name="기준일">'20250807-2'!$H$1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73" l="1"/>
  <c r="B7" i="73"/>
  <c r="J163" i="42" l="1"/>
  <c r="K163" i="42" s="1"/>
  <c r="L163" i="42" s="1"/>
  <c r="J162" i="41"/>
  <c r="K162" i="41" s="1"/>
  <c r="L162" i="41" s="1"/>
  <c r="J161" i="39" l="1"/>
  <c r="K161" i="39" s="1"/>
  <c r="L161" i="39" s="1"/>
  <c r="O158" i="35" l="1"/>
  <c r="O157" i="35"/>
  <c r="O156" i="35"/>
  <c r="O155" i="35"/>
</calcChain>
</file>

<file path=xl/sharedStrings.xml><?xml version="1.0" encoding="utf-8"?>
<sst xmlns="http://schemas.openxmlformats.org/spreadsheetml/2006/main" count="62049" uniqueCount="12433">
  <si>
    <t>ROLL</t>
  </si>
  <si>
    <t>Type</t>
  </si>
  <si>
    <t>Daily Carry($)</t>
  </si>
  <si>
    <t>SP376/SP377</t>
  </si>
  <si>
    <t>USD</t>
  </si>
  <si>
    <t>SP379/SP380</t>
  </si>
  <si>
    <t>SP388/SP389</t>
  </si>
  <si>
    <t>SP402/SP403</t>
  </si>
  <si>
    <t>SP405/SP406</t>
  </si>
  <si>
    <t>SP408/SP409</t>
  </si>
  <si>
    <t>SP414/SP415</t>
  </si>
  <si>
    <t>SP417/SP418</t>
  </si>
  <si>
    <t>SP420/SP421</t>
  </si>
  <si>
    <t>SP429/SP430</t>
  </si>
  <si>
    <t>SP432/SP433</t>
  </si>
  <si>
    <t>SP451/SP452</t>
  </si>
  <si>
    <t>SP472/SP473</t>
  </si>
  <si>
    <t>SP574/SP575</t>
  </si>
  <si>
    <t>SP577/SP578</t>
  </si>
  <si>
    <t>SP580/SP581</t>
  </si>
  <si>
    <t>SP587/SP588</t>
  </si>
  <si>
    <t>SP349/SP350</t>
  </si>
  <si>
    <t>SP354/SP355</t>
  </si>
  <si>
    <t>SP357/SP358</t>
  </si>
  <si>
    <t>SP360/SP361</t>
  </si>
  <si>
    <t>SP599/SP600</t>
  </si>
  <si>
    <t>SP602/SP603</t>
  </si>
  <si>
    <t>SP611/SP612</t>
  </si>
  <si>
    <t>SP614/SP615</t>
  </si>
  <si>
    <t>SP620/SP621</t>
  </si>
  <si>
    <t>SP454/SP455</t>
  </si>
  <si>
    <t>SP457/SP458</t>
  </si>
  <si>
    <t>SP466/SP467</t>
  </si>
  <si>
    <t>SP469/SP470</t>
  </si>
  <si>
    <t>SP475/SP476</t>
  </si>
  <si>
    <t>SP482/SP483</t>
  </si>
  <si>
    <t>SP496/SP497</t>
  </si>
  <si>
    <t>SP523/SP524</t>
  </si>
  <si>
    <t>SP530/SP531</t>
  </si>
  <si>
    <t>SP540/SP541</t>
  </si>
  <si>
    <t>SP544/SP545</t>
  </si>
  <si>
    <t>SP547/SP548</t>
  </si>
  <si>
    <t>SP551/SP552</t>
  </si>
  <si>
    <t>SP557/SP558</t>
  </si>
  <si>
    <t>SP565/SP566</t>
  </si>
  <si>
    <t>SP571/SP572</t>
  </si>
  <si>
    <t>SP605/SP606</t>
  </si>
  <si>
    <t>$ KCMT10-3</t>
  </si>
  <si>
    <t>SP438/SP439</t>
  </si>
  <si>
    <t>SP440/SP441</t>
  </si>
  <si>
    <t>\ Zero-Coupon</t>
  </si>
  <si>
    <t>KRW</t>
  </si>
  <si>
    <t>KCMT10-3</t>
  </si>
  <si>
    <t>SP372/SP373</t>
  </si>
  <si>
    <t>SP382/SP383</t>
  </si>
  <si>
    <t>SP386/SP387</t>
  </si>
  <si>
    <t>SP478/SP479</t>
  </si>
  <si>
    <t>SP493/SP494</t>
  </si>
  <si>
    <t>SP499/SP500</t>
  </si>
  <si>
    <t>SP506/SP507</t>
  </si>
  <si>
    <t>SP518/SP519</t>
  </si>
  <si>
    <t>SP521/SP522</t>
  </si>
  <si>
    <t>SP326/SP333</t>
  </si>
  <si>
    <t>SP536/SP537</t>
  </si>
  <si>
    <t>UCMS30-2</t>
  </si>
  <si>
    <t>SP117/SP118</t>
  </si>
  <si>
    <t>Fixed</t>
  </si>
  <si>
    <t>SP122/SP123</t>
  </si>
  <si>
    <t>SP352/SP353</t>
  </si>
  <si>
    <t>Re</t>
  </si>
  <si>
    <t>SP175/SP176</t>
  </si>
  <si>
    <t>SP367/SP368</t>
  </si>
  <si>
    <t>SP384/SP385</t>
  </si>
  <si>
    <t>SP399/SP400</t>
  </si>
  <si>
    <t>SP411/SP412</t>
  </si>
  <si>
    <t>SP141/SP142</t>
  </si>
  <si>
    <t>SP150/SP151</t>
  </si>
  <si>
    <t>SP446/SP447</t>
  </si>
  <si>
    <t>SP448/SP449</t>
  </si>
  <si>
    <t>SP509/SP510</t>
  </si>
  <si>
    <t>SP512/SP513</t>
  </si>
  <si>
    <t>SP345/SP346</t>
  </si>
  <si>
    <t>SP90/SP91</t>
  </si>
  <si>
    <t>SP95/SP96</t>
  </si>
  <si>
    <t>SP246/SP247</t>
  </si>
  <si>
    <t>SP248/SP249</t>
  </si>
  <si>
    <t>SP256/SP257</t>
  </si>
  <si>
    <t>SP120/SP121</t>
  </si>
  <si>
    <t>SP240/SP241</t>
  </si>
  <si>
    <t>SP99/SP100</t>
  </si>
  <si>
    <t>SP108/SP109</t>
  </si>
  <si>
    <t>SP113/SP114</t>
  </si>
  <si>
    <t>SP161/SP162</t>
  </si>
  <si>
    <t>SP179/SP180</t>
  </si>
  <si>
    <t>별도관리 대상(tobe restruc)</t>
  </si>
  <si>
    <t>SP80/SP82</t>
  </si>
  <si>
    <t>SP173/SP174</t>
  </si>
  <si>
    <t>SP205/SP206</t>
  </si>
  <si>
    <t>SP169/SP170</t>
  </si>
  <si>
    <t>Gapping BTB Monitoring Panel</t>
    <phoneticPr fontId="7" type="noConversion"/>
  </si>
  <si>
    <t>원화 잔고(억)</t>
    <phoneticPr fontId="7" type="noConversion"/>
  </si>
  <si>
    <t>Daily basis 25 Rsv.</t>
    <phoneticPr fontId="7" type="noConversion"/>
  </si>
  <si>
    <t>T-1</t>
    <phoneticPr fontId="7" type="noConversion"/>
  </si>
  <si>
    <t>$ Zero-Coupon</t>
    <phoneticPr fontId="7" type="noConversion"/>
  </si>
  <si>
    <t>외화 잔고(억)</t>
    <phoneticPr fontId="7" type="noConversion"/>
  </si>
  <si>
    <t>Gapping Amt upto 25Y</t>
    <phoneticPr fontId="7" type="noConversion"/>
  </si>
  <si>
    <t>T</t>
    <phoneticPr fontId="7" type="noConversion"/>
  </si>
  <si>
    <t>ROLL</t>
    <phoneticPr fontId="7" type="noConversion"/>
  </si>
  <si>
    <t>Deal Description</t>
    <phoneticPr fontId="7" type="noConversion"/>
  </si>
  <si>
    <t>Payoff Estimation</t>
    <phoneticPr fontId="7" type="noConversion"/>
  </si>
  <si>
    <t>MTM</t>
    <phoneticPr fontId="7" type="noConversion"/>
  </si>
  <si>
    <t>Valuation (upto Next CallDate)</t>
    <phoneticPr fontId="7" type="noConversion"/>
  </si>
  <si>
    <t>P/L Chg</t>
    <phoneticPr fontId="7" type="noConversion"/>
  </si>
  <si>
    <t>Type</t>
    <phoneticPr fontId="7" type="noConversion"/>
  </si>
  <si>
    <t>STR.No.</t>
    <phoneticPr fontId="7" type="noConversion"/>
  </si>
  <si>
    <t>Curr.</t>
    <phoneticPr fontId="7" type="noConversion"/>
  </si>
  <si>
    <t>NT(10만$)</t>
    <phoneticPr fontId="7" type="noConversion"/>
  </si>
  <si>
    <t>Call Date</t>
    <phoneticPr fontId="7" type="noConversion"/>
  </si>
  <si>
    <t>Fixing Date</t>
    <phoneticPr fontId="7" type="noConversion"/>
  </si>
  <si>
    <t>Gapping Amt</t>
    <phoneticPr fontId="7" type="noConversion"/>
  </si>
  <si>
    <t>Payment CF</t>
    <phoneticPr fontId="7" type="noConversion"/>
  </si>
  <si>
    <t>Asset</t>
    <phoneticPr fontId="7" type="noConversion"/>
  </si>
  <si>
    <t>Liab.</t>
    <phoneticPr fontId="7" type="noConversion"/>
  </si>
  <si>
    <t>Sum</t>
    <phoneticPr fontId="7" type="noConversion"/>
  </si>
  <si>
    <t>Value@Call</t>
    <phoneticPr fontId="7" type="noConversion"/>
  </si>
  <si>
    <t>Carry to P/L</t>
    <phoneticPr fontId="7" type="noConversion"/>
  </si>
  <si>
    <t>Daily basis Rsv.</t>
    <phoneticPr fontId="7" type="noConversion"/>
  </si>
  <si>
    <t>MTM Chg.</t>
    <phoneticPr fontId="7" type="noConversion"/>
  </si>
  <si>
    <t>Daily Carry($)</t>
    <phoneticPr fontId="7" type="noConversion"/>
  </si>
  <si>
    <t>USD</t>
    <phoneticPr fontId="7" type="noConversion"/>
  </si>
  <si>
    <t>$ UCMS10 R.A</t>
    <phoneticPr fontId="7" type="noConversion"/>
  </si>
  <si>
    <t>$캐리스왑 MTM</t>
    <phoneticPr fontId="7" type="noConversion"/>
  </si>
  <si>
    <t>Daily P/L</t>
    <phoneticPr fontId="7" type="noConversion"/>
  </si>
  <si>
    <t>VL upto 2025Y</t>
    <phoneticPr fontId="7" type="noConversion"/>
  </si>
  <si>
    <t>NTNL(억)</t>
    <phoneticPr fontId="7" type="noConversion"/>
  </si>
  <si>
    <t>Daily Carry</t>
    <phoneticPr fontId="7" type="noConversion"/>
  </si>
  <si>
    <t>SP594/595</t>
    <phoneticPr fontId="7" type="noConversion"/>
  </si>
  <si>
    <t>KRW</t>
    <phoneticPr fontId="7" type="noConversion"/>
  </si>
  <si>
    <t>캐리스왑 MTM</t>
    <phoneticPr fontId="7" type="noConversion"/>
  </si>
  <si>
    <t>SP583/SP584</t>
    <phoneticPr fontId="7" type="noConversion"/>
  </si>
  <si>
    <t>Call</t>
    <phoneticPr fontId="7" type="noConversion"/>
  </si>
  <si>
    <t>CD-KTB Power</t>
    <phoneticPr fontId="7" type="noConversion"/>
  </si>
  <si>
    <t>Valuation (upto CallDate)</t>
    <phoneticPr fontId="7" type="noConversion"/>
  </si>
  <si>
    <t>P/L Chg</t>
    <phoneticPr fontId="7" type="noConversion"/>
  </si>
  <si>
    <t>MTM Chg.(Week)</t>
    <phoneticPr fontId="7" type="noConversion"/>
  </si>
  <si>
    <t>Nov</t>
    <phoneticPr fontId="7" type="noConversion"/>
  </si>
  <si>
    <t>Re</t>
    <phoneticPr fontId="7" type="noConversion"/>
  </si>
  <si>
    <t>CD-KTB R.A</t>
    <phoneticPr fontId="7" type="noConversion"/>
  </si>
  <si>
    <t>IRS1Y - CCS1Y</t>
    <phoneticPr fontId="7" type="noConversion"/>
  </si>
  <si>
    <t>KCMS10-2</t>
    <phoneticPr fontId="7" type="noConversion"/>
  </si>
  <si>
    <t>UnWind</t>
    <phoneticPr fontId="7" type="noConversion"/>
  </si>
  <si>
    <t>C/Fq</t>
  </si>
  <si>
    <t>KIS</t>
  </si>
  <si>
    <t>KAP</t>
  </si>
  <si>
    <t>Average</t>
  </si>
  <si>
    <t>MS</t>
  </si>
  <si>
    <t>SP80(10y, 3.80%+15*Avg(CD-KTB), Cap 6.00%, w/o Floor) Rcv</t>
  </si>
  <si>
    <t>SP82(10y, 3.80%+15*Avg(CD-KTB), 3-5y Cap 2.00%, 5-10y Cap 6.00%, w/o Floor)) Pay</t>
  </si>
  <si>
    <t>SP84(10y, 3.80%+15*Avg(CD-KTB), Cap 6.00%, w/o Floor) Rcv</t>
  </si>
  <si>
    <t>SP85_NEW(8y, 7.60%+30*Avg(CD-KTB), Cap 12.00% w/o Floor ) ZeroCallable Pay</t>
  </si>
  <si>
    <t>A</t>
  </si>
  <si>
    <t>SP90(10y, 3.25%+10*Avg(CD-KTB), Cap 6.00%, w/o  Floor) STR Rcv</t>
  </si>
  <si>
    <t>SP91(10y, 3.25%+10*Avg(CD-KTB), Cap 6.00%, w/o Floor) STR ZeroCallable Pay</t>
  </si>
  <si>
    <t>SP95(10y, 3.20%+10*Avg(CD-KTB), Cap 5.95%, w/o Floor) STR Rcv</t>
  </si>
  <si>
    <t>SP96(10y, 3.20%+10*Avg(CD-KTB), Cap 5.95%, w/o Floor) STR ZeroCallable Pay</t>
  </si>
  <si>
    <t>SP99(10y, 10*Avg(IRS1y-CCS1y), Cap 4.35% w/o Floor) STR Rcv</t>
  </si>
  <si>
    <t>SP100(10y, 20*Avg(IRS1y-CCS1y), Cap 8.70% w/o Floor) STR ZeroCallable Pay</t>
  </si>
  <si>
    <t>SP108(10y, 10*Avg(IRS1y-CRS1y), Cap 5.00%, w/o Floor) STR Rcv</t>
  </si>
  <si>
    <t>SP109(8y, 40*Avg(IRS1y-CRS1y), Cap 20.00%, w/o Floor) STR Pay</t>
  </si>
  <si>
    <t>SP113(10y, 10*Avg(IRS1y-CRS1y), Cap 4.65%, w/o Floor) STR Rcv</t>
  </si>
  <si>
    <t>SP114(10y, 20*Avg(IRS1y-CIRS1y), Cap 9.20%, w/o Floor) STR Zero Pay</t>
  </si>
  <si>
    <t>SP117(12y, 1.00%+3.45*(UCMS30y-UCMS2y), Cap 6.00%, -3.00% Floor) STR Rcv</t>
  </si>
  <si>
    <t>SP118(12y, 2.00%+6.9*(UCMS30y-UCMS2y), Cap 12.00%, -6.00% Floor) STR Zero Pay</t>
  </si>
  <si>
    <t>SP120(12y, 4.55%*(2n-N)/N (n:CD-KTB&gt;=0%) STR Rcv</t>
  </si>
  <si>
    <t>SP121(12y, 9.10%*(2n-N)/N (n: CD-KTB&gt;0%) STR Pay</t>
  </si>
  <si>
    <t>SP122(12y, 1.00%+3.5*(UCMS30y-UCMS2y), Cap 6.00%,-3.00% Floor) STR Rcv</t>
  </si>
  <si>
    <t>SP123(12y, 3.00%+10.5*(UCMS30y-UCMS2y), Cap 18.00%, -9.00% Floor) STR Pay</t>
  </si>
  <si>
    <t>SP141(10y, 2.61%+10*Avg(CD-KTB), Cap 5.45% -16.66% Floor) STR Rcv</t>
  </si>
  <si>
    <t>SP142_NEW(10y, 5.22%+20*Avg(CD-KTB), Cap 10.90% -33.34% Floor )STR Pay</t>
  </si>
  <si>
    <t>SP148(10y, 2.55%+10Avg(CD-KTB), Cap 5.65% w/o Floor) STR Rcv</t>
  </si>
  <si>
    <t>SP149(10y, 7.65%+30*Avg(CD-KTB), Cap 16.95% w/o Floor) STR Pay</t>
  </si>
  <si>
    <t>SP150(10y, 2.32%+10*Avg(CD-KTB), Cap 5.50% 0.00% Floor) STR Rcv</t>
  </si>
  <si>
    <t>SP151(8y, 조건1 6.9%+30*(CD-KTB), Cap 16.5% -37.5% Floor Zero) , 조건2 0.1% nonzero) Pay</t>
  </si>
  <si>
    <t>SP152(10y, 2.55%+10*Avg(CD-KTB), Cap 5.65% w/o Floor) STR Rcv</t>
  </si>
  <si>
    <t>SP153(10y, 7.65%+30*Avg(CD-KTB), Cap 16.95% w/o Floor) STR Pay</t>
  </si>
  <si>
    <t>SP157(10y, 2.75%+10*Avg(CD-KTB), Cap 5.80%, w/o Floor) STR Rcv</t>
  </si>
  <si>
    <t>SP158(10y, 8.25%+30*Avg(CD-KTB), Cap 17.40%, w/o Floor) STR Pay</t>
  </si>
  <si>
    <t>SP159(10y, 2.75%+10*Avg(CD-KTB), Cap 5.80%, w/o Floor) STR Rcv</t>
  </si>
  <si>
    <t>SP160(10y, 8.25%+30*Avg(CD-KTB), Cap 17.40%, w/o Floor) STR Pay</t>
  </si>
  <si>
    <t>SP161(10y, 2.75%+12*Avg(KCMS10y-KCMS2y), Cap 5.00%, -1.00% Floor) STR Rcv</t>
  </si>
  <si>
    <t>SP162(10y, 8.25%*36*Avg(KCMS10y-KCMS2y), Cap 8.25%, -3.00% Floor )STR Zero Pay</t>
  </si>
  <si>
    <t>SP169(10y, 3.35%+10Avg(CD-KTB), Cap 6.10%, -14.28% Floor) STR Rcv</t>
  </si>
  <si>
    <t>SP170(10y, 10.05%+30Avg(CD-KTB), Cap 18.30%, -42.84% Floor) STR Pay</t>
  </si>
  <si>
    <t>SP173(10y, 3.93%+10xAvg(CD-KTB), Cap 6.10% -14.28% Floor) STR Rcv</t>
  </si>
  <si>
    <t>SP174(10y, 11.79%+30xAvg(CD-KTB), Cap 18.3% w/o Floor) STR Pay</t>
  </si>
  <si>
    <t>SP175(10y, 3.80%+10xAvg(CD-KTB), Cap 6.15%, -14.28% Floor) STR Rcv</t>
  </si>
  <si>
    <t>SP176(10y, 11.40%+30xAvg(CD-KTB), Cap 18.45% -42.84% Floor) STR Pay</t>
  </si>
  <si>
    <t>SP177(12y, 6.8%*n/N(n:KCMS10-2&gt;=-0.4% &amp; CD-KTB&gt;=0%) STR Rcv</t>
  </si>
  <si>
    <t>SP178(12y, 20.4%*n/N(n:KCMS10-2&gt;=-0.4% &amp; CD-KTB&gt;=0%) STR Zero Pay</t>
  </si>
  <si>
    <t>SP179(12y, 5.4%*n/N(n:KCMS10-2&gt;=-0.4% &amp; CD-KTB&gt;=0%) STR Rcv</t>
  </si>
  <si>
    <t>SP180(12y, 16.2%*n/N(n:KCMS10-2&gt;=-0.4% &amp; CD-KTB&gt;=0%) STR Zero Pay</t>
  </si>
  <si>
    <t>SP181(12y, 6.85%*n/N(n:KCMS10-2&gt;=-0.4% &amp; CD-KTB&gt;=0%) STR Rcv</t>
  </si>
  <si>
    <t>SP182(12y, 20.55%*n/N(n:KCMS10-2&gt;=-0.4% &amp; CD-KTB&gt;=0%) STR Zero Pay</t>
  </si>
  <si>
    <t>GS</t>
  </si>
  <si>
    <t>SP205(10y, 5.5%*n/N(n:CD-KTB&gt;=0%) STR Rcv</t>
  </si>
  <si>
    <t>SP206(10y, 11%*n/N(n:CD-KTB&gt;=0%) STR Pay</t>
  </si>
  <si>
    <t>SP240(10y, 5.26%*n/N(n:CD-KTB&gt;=0%) STR Rcv</t>
  </si>
  <si>
    <t>SP241(10y, 26.3%*n/N(n:CD-KTB&gt;=0%) STR ZeroCallable Pay</t>
  </si>
  <si>
    <t>SP246(10y, 5.56^*n/N(n:CD-KTB&gt;=0%) STR Rcv</t>
  </si>
  <si>
    <t>SP247(10y, 27.8%*n/N(n:CD-KTB&gt;=0%) STR Pay ZeroCallable</t>
  </si>
  <si>
    <t>SP248(10y, 5.45%*n/N(n:CD-KTB&gt;=0%) STR Rcv</t>
  </si>
  <si>
    <t>SP249(10y, 27.25%*n/N(n:CD-KTB&gt;=0%) STR Pay ZeroCallable</t>
  </si>
  <si>
    <t>SP256(10y, 5.7%*n/N (n : CD - 3M KTB &gt;=  0.0%) STR Rcv</t>
  </si>
  <si>
    <t>SP25710y, 28.5%*n/N (n : CD - 3M KTB &gt;=  0.0%) STR Pay ZeroCallable</t>
  </si>
  <si>
    <t>SP326(20y, 5.8%*n/N (n : KCMT 10-3Y&gt;= 0.0%) 프로텍션 75%,STR Rcv</t>
  </si>
  <si>
    <t xml:space="preserve">SP333((20y, 구조화1 : 10*[5.8%]*n/N,KCMT10-3&gt;=0% with Protection 75% 구조화2 : 1.2% Q </t>
  </si>
  <si>
    <t>SP327(20y, 5.8% Fixed Zero Callable) STR Rcv</t>
  </si>
  <si>
    <t>SP391(20y, 10*[5.8%] vs 10*[CD+10]) Zero Pay</t>
  </si>
  <si>
    <t>SP328(20y, 5.57% Fixed Zero Callable) STR Rcv</t>
  </si>
  <si>
    <t>SP392(20y, 10*[5.57%] vs 10*[CD+15]) Zero Pay</t>
  </si>
  <si>
    <t>SP329(20y, 5.6% Fixed Zero Callable) Rcv</t>
  </si>
  <si>
    <t>SP393(20y, 10*[5.6%] vs 10*[CD+15]) Zero Pay</t>
  </si>
  <si>
    <t>SP334(20y, 5.68% Fixed Zero Callable Rcv</t>
  </si>
  <si>
    <t>SP394(20y, 10*[5.68%] vs 10*[CD+15]) Zero Pay</t>
  </si>
  <si>
    <t>SP335(20y, 5.8% Fixed Zero Callable) Rcv</t>
  </si>
  <si>
    <t>SP395(20y, 10*[5.8%] vs 10*[CD+15]) Zero Pay</t>
  </si>
  <si>
    <t>SP336(20y, 5.8% Fixed Zero Callable) Rcv</t>
  </si>
  <si>
    <t>SP396(20y, 10*[5.8%] vs 10*[CD+15]) Zero Pay</t>
  </si>
  <si>
    <t>SP337(20y, 5.8% Fixed Zero Callable) Rcv</t>
  </si>
  <si>
    <t>SP397(20y, 10*[5.8%] vs 10*[CD+15]) Zero Pay</t>
  </si>
  <si>
    <t>SP345(10,y Y1 6.15% Y2-5 3.3%+10xAvg(CD-KTB) Cap 6% TARN 18.0% STR Rcv</t>
  </si>
  <si>
    <t>SP346(10,y Y1 6.15% Y2-5 3.3%+10xAvg(CD-KTB) Cap 6% STR Zero Pay</t>
  </si>
  <si>
    <t>SP349(20y 9.57% simple sum at call or maturity, annually)</t>
  </si>
  <si>
    <t>SP350(1~20회차 : 95.7%, 21회차 10*0.75%)</t>
  </si>
  <si>
    <t>SP351( 95.7%, *만기연장조항(2조20항) )</t>
  </si>
  <si>
    <t>SP352(10y 3.00%+10xAvg(CD-KTB) Cap 5.75%) STR Rcv</t>
  </si>
  <si>
    <t>SP353(11y 6.00%+20xAvg(CD-KTB) Cap 11.50%) STR Pay</t>
  </si>
  <si>
    <t>SP354(20y, 9.35% simple zero Callable Rcv )</t>
  </si>
  <si>
    <t>SP357(20y, 9.38%, simple zero Callable Rcv )</t>
  </si>
  <si>
    <t>SP355(20y 93.5% simple zero callable Pay )</t>
  </si>
  <si>
    <t>SP356(93.5% 3M ZeroCallable Carry)</t>
  </si>
  <si>
    <t>SP358(20y 93.8% simple zero callable Pay )</t>
  </si>
  <si>
    <t>SP359(93.5% 3M Zerocallable carry )</t>
  </si>
  <si>
    <t>SP360(20y Zerocallable Rcv 9.23%)</t>
  </si>
  <si>
    <t>SP361(20y Zerocallable Pay 9.20%)</t>
  </si>
  <si>
    <t>SP362(3M ZeroCallable Carry)</t>
  </si>
  <si>
    <t>SP367(1Y : 6.0%, 2.7%+10xAvg(CD-KTB) Cap 5.45% TARN 17.00% STR Rcv</t>
  </si>
  <si>
    <t>SP368(5.4%+20xAvg(CD-KTB) Cap 10.90% STR Zero Pay</t>
  </si>
  <si>
    <t>SP369(9y, 5.0% x n/N (n: CD-KTB&gt;=0) STR Rcv</t>
  </si>
  <si>
    <t>SP370(9y, 25.0% x n/N (n: CD-KTB&gt;=0) STR Zero Pay</t>
  </si>
  <si>
    <t>SP372(15y, 6.05%*n/N, ,n : KCMT 10y – KCMT 3y &gt;= 0% &amp; UCMS 10y &lt;= 5.2% Rcv</t>
  </si>
  <si>
    <t>SP373(15y 6*[6.05%]*n/N, n : KCMT 10y - KCMT 3y &gt;= 0% &amp; UCMS 10y &lt;= 5.2% Zero Pay</t>
  </si>
  <si>
    <t xml:space="preserve">3m 캐리스왑 </t>
  </si>
  <si>
    <t>SP376(20y Zerocallable Rcv 8.05%)</t>
  </si>
  <si>
    <t>SP377(20y Zerocallable Pay 80.5%)</t>
  </si>
  <si>
    <t>SP378(3M ZeroCallable Carry)</t>
  </si>
  <si>
    <t>SP379(20y Zerocallable Rcv 8.33%)</t>
  </si>
  <si>
    <t>SP380(20y Zerocallable Pay 83.3%)</t>
  </si>
  <si>
    <t>SP381(3M ZeroCallable Carry)</t>
  </si>
  <si>
    <t>SP382(6.20%*n/N, Where n : KCMT 10y – KCMT 3y &gt;= 0.00% &amp; UCMS 10y &lt;= 5.20% Rcv</t>
  </si>
  <si>
    <t>SP383(6*[6.20%]*n/N, Where n : KCMT 10y – KCMT 3y &gt;= 0.00% &amp; UCMS 10y &lt;= 5.20% ZeroPay</t>
  </si>
  <si>
    <t>SP386(6.28%*n/N, Where n : KCMT 10y – KCMT 3y &gt;= 0.00% &amp; UCMS 10y &lt;= 5.20% Rcv</t>
  </si>
  <si>
    <t>SP387(6*[6.28%]*n/N, Where n : KCMT 10y – KCMT 3y &gt;= 0.00% &amp; UCMS 10y &lt;= 5.20% ZeroPay</t>
  </si>
  <si>
    <t>SP388(20y Zerocallable Rcv 8.42%)</t>
  </si>
  <si>
    <t>SP389(20y Zerocqllqble Pay 8.42%)</t>
  </si>
  <si>
    <t>SP390(20y Zerocqllqble Pay 8.42%)</t>
  </si>
  <si>
    <t>SP402(20y Zerocallable Rcv 8.84%)</t>
  </si>
  <si>
    <t>SP403(20y Zerocallable Pay 88.4%)</t>
  </si>
  <si>
    <t>SP404(3M ZeroCallable Carry)</t>
  </si>
  <si>
    <t>SP405(20y Zerocallable Rcv 8.85%)</t>
  </si>
  <si>
    <t>SP406(20y Zerocallable Pay 88.5%)</t>
  </si>
  <si>
    <t>SP407(3M ZeroCallable Carry)</t>
  </si>
  <si>
    <t>SP411(Y1: [6.20]% p.a. Thereafter: MIN[6.00]%, [10] x Average(CD-KTB) + [2.55]% ] TARN 18.5% Rcv</t>
  </si>
  <si>
    <t>SP412(1회차: 12.4%, 2~10회차: [5.1%] +[20]×avg(CD91d-3mKTB) Cap 12%, Zero Pay)</t>
  </si>
  <si>
    <t>SP408(20y Zerocallable Rcv 8.94%)</t>
  </si>
  <si>
    <t>SP409(20y Zerocallable Pay 8.94%)</t>
  </si>
  <si>
    <t>SP410(20y Zerocallable Carry)</t>
  </si>
  <si>
    <t>SP384(1Y:6.2%, 2.5%+10xAvg(CD-KTB) Cap 6.00%, TARN 18.25% STR Rcv</t>
  </si>
  <si>
    <t>SP385(5.0%+20xAvg(CD-KTB) Cap 12.00% STR Pay</t>
  </si>
  <si>
    <t>SP399(10y 2.5%+10xAvg(CD-KTB) Cap 6.0% no Floor) TARN 18.25% STR Rcv</t>
  </si>
  <si>
    <t>SP400(10y 5.0%+10xAvg(CD-KTB) Cap 12.0% no Floor) STR Pay</t>
  </si>
  <si>
    <t>SP414(20y Zerocallable Rcv 9.4%)</t>
  </si>
  <si>
    <t>SP415(20y Zerocallable Pay 94%)</t>
  </si>
  <si>
    <t>SP416(20y Zerocallable Carry)</t>
  </si>
  <si>
    <t>SP417(20y Zerocallable Rcv 9.15%)</t>
  </si>
  <si>
    <t>SP418(20y Zerocallable Pay 91.5%)</t>
  </si>
  <si>
    <t>SP419(20y Zerocallable Carry)</t>
  </si>
  <si>
    <t>SP420(20y Zerocallable Rcv 9.45%)</t>
  </si>
  <si>
    <t>SP421(20y Zerocallable Pay 94.5%)</t>
  </si>
  <si>
    <t>SP422(20y Zerocallable Carry)</t>
  </si>
  <si>
    <t>SP429(20y Zerocallable Rcv 8.75%)</t>
  </si>
  <si>
    <t>SP430(20y Zerocallable Pay 87.5%)</t>
  </si>
  <si>
    <t>SP431(20y Zerocallable Carry)</t>
  </si>
  <si>
    <t>SP432(20y Zerocallable Rcv 9.15%)</t>
  </si>
  <si>
    <t>SP433(20y Zerocallable Pay 91.5%)</t>
  </si>
  <si>
    <t>SP434(20y Zerocallable Carry)</t>
  </si>
  <si>
    <t>SP438(9.9%*n/N, n : KCMT10Y- KCMT3Y &gt;= 0.00% &amp; USD SOFR CMS 10Y &lt;= 5.2% Rcv</t>
  </si>
  <si>
    <t>SP439(10*[9.9%*]n/N, n : KCMT10Y- KCMT3Y &gt;= 0.00% &amp; UCMS 10Y &lt;= 5.2% Zero Pay</t>
  </si>
  <si>
    <t>SP440(10.25%*n/N n: KCMT10Y-KCMT3Y&gt;=0% &amp; USD CMS 10Y &lt;= 5.2% Rcv</t>
  </si>
  <si>
    <t>SP441(10*[10.25%*]n/N, n : KCMT10Y- KCMT3Y &gt;= 0.00% &amp; UCMS 10Y &lt;= 5.2% Zero Pay</t>
  </si>
  <si>
    <t>Credit Agricole</t>
  </si>
  <si>
    <t>Societe Generale</t>
  </si>
  <si>
    <t>SP(pay : 1~60회차 : 10*[9.7%]*n/N, 61회차 10*[0.75%] Where n : UCMS 10y &lt;= 5.40%)</t>
  </si>
  <si>
    <t>KIS rcv 9.95%*n/N, Where n : USD SOFR CMS 10y &lt;= 5.50% N: # of date</t>
  </si>
  <si>
    <t xml:space="preserve">KIS rcv If SOFR3m index&lt;12%, 98.5% else 0%, </t>
  </si>
  <si>
    <t>KIS rcv Y1: [6.00]% p.a. Thereafter: MIN[6.00]%, [10] x Avg(3mCD-3mKTB) + [2.75]% ]</t>
  </si>
  <si>
    <t>​KIS rcv 5.35%*n/N , with no protection Where n : KCMT 10y - KCMT 3y &gt;=0.00%</t>
  </si>
  <si>
    <t>Single R.A. KIS pay 1~60회차: 53.5%*n/N , with no protection Where n : KCMT 10y - KCMT 3y &gt;= 0.00%, 61회차: 10*[CD91d+0.15%], KIS rcv 10*[CD91d+0.15%]</t>
  </si>
  <si>
    <t>KIS rcv: 8.90%*n/N, Where n : USD SOFR CMS 10y &lt;= 5.40% N: # of date</t>
  </si>
  <si>
    <t xml:space="preserve">KIS rcv If SOFR3m index&lt;12%, 88% else 0%, </t>
  </si>
  <si>
    <t>KIS rcv: 3.0%+19*Avg(CD91d-KTB3m) cap 6% floor -10%</t>
  </si>
  <si>
    <t>KIS rcv 5.40%*n/N , with no protection Where n : KCMT 10y - KCMT 3y &gt;=0.00%</t>
  </si>
  <si>
    <t>Single R.A. KIS pay 1~60회차: 54%*n/N , with no protection Where n : KCMT 10y - KCMT 3y &gt;= 0.00%, 61회차: 10*[CD91d+0.15%], KIS rcv 10*[CD91d+0.15%]</t>
  </si>
  <si>
    <t>KIS rcv: 8.70%*n/N, Where n : USD SOFR CMS 10y &lt;= 5.40% N: # of date</t>
  </si>
  <si>
    <t xml:space="preserve">KIS rcv If SOFR3m index&lt;12%, 86% else 0%, </t>
  </si>
  <si>
    <t>KIS rcv: 9.00%*n/N, Where n : USD SOFR CMS 10y &lt;= 5.40% N: # of date</t>
  </si>
  <si>
    <t xml:space="preserve">KIS rcv If SOFR3m index&lt;12%, 89% else 0%, </t>
  </si>
  <si>
    <t>KIS rcv: 9.33%*n/N, Where n : USD SOFR CMS 10y &lt;= 5.40% N: # of date</t>
  </si>
  <si>
    <t>KIS pay 1~60회차 93.3%*n/N, Where n : USD SOFR CMS 10y &lt;= 5.40% N: # of date, 61회차 7.5%</t>
  </si>
  <si>
    <t xml:space="preserve">KIS rcv If SOFR3m index&lt;12%, 92.3% else 0%, </t>
  </si>
  <si>
    <t>KIS rcv: 8.95%*n/N, Where n : USD SOFR CMS 10y &lt;= 5.50% N: # of date</t>
  </si>
  <si>
    <t>KIS pay 1~60회차 89.5%*n/N, Where n : USD SOFR CMS 10y &lt;= 5.50% N: # of date</t>
  </si>
  <si>
    <t>KIS rcv: 9.38%*n/N, Where n : USD SOFR CMS 10y &lt;= 5.50% N: # of date</t>
  </si>
  <si>
    <t>KIS pay 1~60회차 93.8%*n/N, Where n : USD SOFR CMS 10y &lt;= 5.50% N: # of date</t>
  </si>
  <si>
    <t>KIS pay 1~60회차 88.7%*n/N, Where n : USD SOFR CMS 10y &lt;= 5.50% N: # of date</t>
  </si>
  <si>
    <t xml:space="preserve">KIS rcv If SOFR index&lt;12%, 87.7% else 0%, </t>
  </si>
  <si>
    <t>KIS pay 1~20회차 96.5%, 21회차 7.5%</t>
  </si>
  <si>
    <t xml:space="preserve">KIS rcv If SOFR index&lt;=12%, 95.5% else 0%, </t>
  </si>
  <si>
    <t>​KIS rcv: 5.20%*n/N, with no protection
Where n : KCMT 10y – KCMT 3y &gt;= 0.00% N: # of date</t>
  </si>
  <si>
    <t>KIS pay 1~60회차: 52%*n/N , with no protection Where n : KCMT 10y - KCMT 3y &gt;= 0.00%, KIS rcv 10*[CD91d+0.15%]</t>
  </si>
  <si>
    <t>20nc1x1 Simple Zero Callable, bonus coupon: 0.05%(if USDKRW&gt;=900) otherwise 0%</t>
  </si>
  <si>
    <t>KIS pay 1~20회차 97%, 21회차 7.5%</t>
  </si>
  <si>
    <t xml:space="preserve">KIS rcv If SOFR index&lt;=12%, 96% else 0%, </t>
  </si>
  <si>
    <t>KIS pay 1~20회차 91.3%</t>
  </si>
  <si>
    <t xml:space="preserve">KIS rcv If SOFR index&lt;=12%, 90.3% else 0%, </t>
  </si>
  <si>
    <t>KIS pay 9.35% x n/N, n = USD 10y CMT(treasury yield) &lt;= 6.50%</t>
  </si>
  <si>
    <t xml:space="preserve">KIS rcv If SOFR index&lt;=12%, 92.5% else 0%, </t>
  </si>
  <si>
    <t xml:space="preserve">KIS rcv If SOFR index&lt;=12%, 91.6% else 0%, </t>
  </si>
  <si>
    <t xml:space="preserve">KIS rcv If SOFR index&lt;=12%, 94% else 0%, </t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</si>
  <si>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</si>
  <si>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</si>
  <si>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</si>
  <si>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</si>
  <si>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</si>
  <si>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</si>
  <si>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</si>
  <si>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</si>
  <si>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</si>
  <si>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</si>
  <si>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</si>
  <si>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</si>
  <si>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</si>
  <si>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</si>
  <si>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</si>
  <si>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</si>
  <si>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</si>
  <si>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</si>
  <si>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</si>
  <si>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</si>
  <si>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</si>
  <si>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</si>
  <si>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</si>
  <si>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</si>
  <si>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</si>
  <si>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</si>
  <si>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</si>
  <si>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</si>
  <si>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</si>
  <si>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</si>
  <si>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</si>
  <si>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</si>
  <si>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</si>
  <si>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t>C/P</t>
    <phoneticPr fontId="23" type="noConversion"/>
  </si>
  <si>
    <t>prd</t>
    <phoneticPr fontId="23" type="noConversion"/>
  </si>
  <si>
    <t>Notional(단위, 만원)</t>
    <phoneticPr fontId="23" type="noConversion"/>
  </si>
  <si>
    <t>effective</t>
    <phoneticPr fontId="23" type="noConversion"/>
  </si>
  <si>
    <t>maturity</t>
    <phoneticPr fontId="23" type="noConversion"/>
  </si>
  <si>
    <t>Next Put Date</t>
    <phoneticPr fontId="23" type="noConversion"/>
  </si>
  <si>
    <t>Target KO opt</t>
    <phoneticPr fontId="23" type="noConversion"/>
  </si>
  <si>
    <t>T-1 Average</t>
    <phoneticPr fontId="23" type="noConversion"/>
  </si>
  <si>
    <t>상환일</t>
    <phoneticPr fontId="7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</si>
  <si>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</si>
  <si>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</si>
  <si>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</si>
  <si>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</si>
  <si>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MS</t>
    <phoneticPr fontId="23" type="noConversion"/>
  </si>
  <si>
    <t>Q</t>
    <phoneticPr fontId="23" type="noConversion"/>
  </si>
  <si>
    <t>KRW</t>
    <phoneticPr fontId="23" type="noConversion"/>
  </si>
  <si>
    <t>굿아이언9</t>
    <phoneticPr fontId="23" type="noConversion"/>
  </si>
  <si>
    <t>신한-&gt;노르딕휘게1</t>
    <phoneticPr fontId="23" type="noConversion"/>
  </si>
  <si>
    <t>A</t>
    <phoneticPr fontId="23" type="noConversion"/>
  </si>
  <si>
    <t>신한-&gt;아틱서클3</t>
    <phoneticPr fontId="23" type="noConversion"/>
  </si>
  <si>
    <t>신한콜-&gt;퍼시픽제라1</t>
    <phoneticPr fontId="23" type="noConversion"/>
  </si>
  <si>
    <t>도이치</t>
    <phoneticPr fontId="23" type="noConversion"/>
  </si>
  <si>
    <t>M</t>
    <phoneticPr fontId="23" type="noConversion"/>
  </si>
  <si>
    <t>신한언와-&gt;노르딕휘게1</t>
    <phoneticPr fontId="23" type="noConversion"/>
  </si>
  <si>
    <t>노무라</t>
    <phoneticPr fontId="23" type="noConversion"/>
  </si>
  <si>
    <t>신한콜-&gt;노르딕휘게1</t>
    <phoneticPr fontId="23" type="noConversion"/>
  </si>
  <si>
    <t>메릴</t>
    <phoneticPr fontId="23" type="noConversion"/>
  </si>
  <si>
    <t>CS-&gt;GS</t>
    <phoneticPr fontId="23" type="noConversion"/>
  </si>
  <si>
    <t>SK-&gt;노르딕휘게1</t>
    <phoneticPr fontId="23" type="noConversion"/>
  </si>
  <si>
    <t>한화</t>
    <phoneticPr fontId="23" type="noConversion"/>
  </si>
  <si>
    <t>SK-&gt;노르딕휘게2</t>
    <phoneticPr fontId="23" type="noConversion"/>
  </si>
  <si>
    <t>Q</t>
    <phoneticPr fontId="23" type="noConversion"/>
  </si>
  <si>
    <t>씨티</t>
    <phoneticPr fontId="23" type="noConversion"/>
  </si>
  <si>
    <t>한화-&gt;아틱서클2</t>
    <phoneticPr fontId="23" type="noConversion"/>
  </si>
  <si>
    <t>KRW</t>
    <phoneticPr fontId="23" type="noConversion"/>
  </si>
  <si>
    <t>KEXIM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</si>
  <si>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</si>
  <si>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</si>
  <si>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</si>
  <si>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</si>
  <si>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</si>
  <si>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</si>
  <si>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</si>
  <si>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</si>
  <si>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</si>
  <si>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</si>
  <si>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</si>
  <si>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</si>
  <si>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</si>
  <si>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</si>
  <si>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</si>
  <si>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</si>
  <si>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</si>
  <si>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아틱서클1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</si>
  <si>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</si>
  <si>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</si>
  <si>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</si>
  <si>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</si>
  <si>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</si>
  <si>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</si>
  <si>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</si>
  <si>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</si>
  <si>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</si>
  <si>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</si>
  <si>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</si>
  <si>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</si>
  <si>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</si>
  <si>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</si>
  <si>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</si>
  <si>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</si>
  <si>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</si>
  <si>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</si>
  <si>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</si>
  <si>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</si>
  <si>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</si>
  <si>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</si>
  <si>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</si>
  <si>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</si>
  <si>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</si>
  <si>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</si>
  <si>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</si>
  <si>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</si>
  <si>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</si>
  <si>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</si>
  <si>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</si>
  <si>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</si>
  <si>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</si>
  <si>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</si>
  <si>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</si>
  <si>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</si>
  <si>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</si>
  <si>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</si>
  <si>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</si>
  <si>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</si>
  <si>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</si>
  <si>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</si>
  <si>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</si>
  <si>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</si>
  <si>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</si>
  <si>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</si>
  <si>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</si>
  <si>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</si>
  <si>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</si>
  <si>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</si>
  <si>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</si>
  <si>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</si>
  <si>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</si>
  <si>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</si>
  <si>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</si>
  <si>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</si>
  <si>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</si>
  <si>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</si>
  <si>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</si>
  <si>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</si>
  <si>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</si>
  <si>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</si>
  <si>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</si>
  <si>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</si>
  <si>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</si>
  <si>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</si>
  <si>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</si>
  <si>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</si>
  <si>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</si>
  <si>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</si>
  <si>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</si>
  <si>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</si>
  <si>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</si>
  <si>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</si>
  <si>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</si>
  <si>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</si>
  <si>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</si>
  <si>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</si>
  <si>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</si>
  <si>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</si>
  <si>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</si>
  <si>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</si>
  <si>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</si>
  <si>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</si>
  <si>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</si>
  <si>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</si>
  <si>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</si>
  <si>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</si>
  <si>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</si>
  <si>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t>SP454(rcv : 10.05%*n/N, Where n : UCMS 10y &lt;= 5.20%</t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</si>
  <si>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</si>
  <si>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</si>
  <si>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</si>
  <si>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</si>
  <si>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</si>
  <si>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</si>
  <si>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</si>
  <si>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</si>
  <si>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</si>
  <si>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</si>
  <si>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</si>
  <si>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</si>
  <si>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</si>
  <si>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</si>
  <si>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</si>
  <si>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</si>
  <si>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</si>
  <si>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</si>
  <si>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</si>
  <si>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</si>
  <si>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</si>
  <si>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</si>
  <si>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</si>
  <si>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</si>
  <si>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</si>
  <si>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JPM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</si>
  <si>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</si>
  <si>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</si>
  <si>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</si>
  <si>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</si>
  <si>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</si>
  <si>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</si>
  <si>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</si>
  <si>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</si>
  <si>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</si>
  <si>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</si>
  <si>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</si>
  <si>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</si>
  <si>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</si>
  <si>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</si>
  <si>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</si>
  <si>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</si>
  <si>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</si>
  <si>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</si>
  <si>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</si>
  <si>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</si>
  <si>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</si>
  <si>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</si>
  <si>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</si>
  <si>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</si>
  <si>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</si>
  <si>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</si>
  <si>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</si>
  <si>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</si>
  <si>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</si>
  <si>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</si>
  <si>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</si>
  <si>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</si>
  <si>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</si>
  <si>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</si>
  <si>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</si>
  <si>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</si>
  <si>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</si>
  <si>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</si>
  <si>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</si>
  <si>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</si>
  <si>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</si>
  <si>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</si>
  <si>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</si>
  <si>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</si>
  <si>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</si>
  <si>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</si>
  <si>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</si>
  <si>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</si>
  <si>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</si>
  <si>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</si>
  <si>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</si>
  <si>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</si>
  <si>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</si>
  <si>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</si>
  <si>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</si>
  <si>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</si>
  <si>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</si>
  <si>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</si>
  <si>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</si>
  <si>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</si>
  <si>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</si>
  <si>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</si>
  <si>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</si>
  <si>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</si>
  <si>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</si>
  <si>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</si>
  <si>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</si>
  <si>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</si>
  <si>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</si>
  <si>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</si>
  <si>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</si>
  <si>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</si>
  <si>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</si>
  <si>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</si>
  <si>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</si>
  <si>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</si>
  <si>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</si>
  <si>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</si>
  <si>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</si>
  <si>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</si>
  <si>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</si>
  <si>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</si>
  <si>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</si>
  <si>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</si>
  <si>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</si>
  <si>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</si>
  <si>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</si>
  <si>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</si>
  <si>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</si>
  <si>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</si>
  <si>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</si>
  <si>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</si>
  <si>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</si>
  <si>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</si>
  <si>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</si>
  <si>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</si>
  <si>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</si>
  <si>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</si>
  <si>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</si>
  <si>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</si>
  <si>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</si>
  <si>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</si>
  <si>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</si>
  <si>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</si>
  <si>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</si>
  <si>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</si>
  <si>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</si>
  <si>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</si>
  <si>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</si>
  <si>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</si>
  <si>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</si>
  <si>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</si>
  <si>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</si>
  <si>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</si>
  <si>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</si>
  <si>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</si>
  <si>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</si>
  <si>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</si>
  <si>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</si>
  <si>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</si>
  <si>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</si>
  <si>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</si>
  <si>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</si>
  <si>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</si>
  <si>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</si>
  <si>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</si>
  <si>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</si>
  <si>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</si>
  <si>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 xml:space="preserve">SP557의 캐리스왑의 경우 KAP에서 - 캐리를 보내주고 있는데 부킹 오류가 있어보임. 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</si>
  <si>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</si>
  <si>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</si>
  <si>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</si>
  <si>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r>
      <t>NT(10</t>
    </r>
    <r>
      <rPr>
        <sz val="9"/>
        <color theme="1"/>
        <rFont val="돋움"/>
        <family val="3"/>
        <charset val="129"/>
      </rPr>
      <t>만</t>
    </r>
    <r>
      <rPr>
        <sz val="9"/>
        <color theme="1"/>
        <rFont val="Arial Narrow"/>
        <family val="2"/>
      </rPr>
      <t>$)</t>
    </r>
    <phoneticPr fontId="7" type="noConversion"/>
  </si>
  <si>
    <t>SP626/SP627</t>
  </si>
  <si>
    <t>$캐리스왑 MTM</t>
    <phoneticPr fontId="7" type="noConversion"/>
  </si>
  <si>
    <r>
      <t>NTNL(</t>
    </r>
    <r>
      <rPr>
        <sz val="9"/>
        <color theme="1"/>
        <rFont val="돋움"/>
        <family val="3"/>
        <charset val="129"/>
      </rPr>
      <t>억</t>
    </r>
    <r>
      <rPr>
        <sz val="9"/>
        <color theme="1"/>
        <rFont val="Arial Narrow"/>
        <family val="2"/>
      </rPr>
      <t>)</t>
    </r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</si>
  <si>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</si>
  <si>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</si>
  <si>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</si>
  <si>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</si>
  <si>
    <t>P/L Chg</t>
    <phoneticPr fontId="7" type="noConversion"/>
  </si>
  <si>
    <t>CD-KTB R.A</t>
  </si>
  <si>
    <t>IRS1Y - CCS1Y</t>
  </si>
  <si>
    <t>KCMS10-2</t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</si>
  <si>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</si>
  <si>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</si>
  <si>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</si>
  <si>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</si>
  <si>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</si>
  <si>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</si>
  <si>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</si>
  <si>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</si>
  <si>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</si>
  <si>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</si>
  <si>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</si>
  <si>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</si>
  <si>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</si>
  <si>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</si>
  <si>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</si>
  <si>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</si>
  <si>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</si>
  <si>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</si>
  <si>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</si>
  <si>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</si>
  <si>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</si>
  <si>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</si>
  <si>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</si>
  <si>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</si>
  <si>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</si>
  <si>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</si>
  <si>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</si>
  <si>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</si>
  <si>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</si>
  <si>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</si>
  <si>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</si>
  <si>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</si>
  <si>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</si>
  <si>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</si>
  <si>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</si>
  <si>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</si>
  <si>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</si>
  <si>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</si>
  <si>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</si>
  <si>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</si>
  <si>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</si>
  <si>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</si>
  <si>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</si>
  <si>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</si>
  <si>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</si>
  <si>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</si>
  <si>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</si>
  <si>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</si>
  <si>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</si>
  <si>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</si>
  <si>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</si>
  <si>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</si>
  <si>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</si>
  <si>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</si>
  <si>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</si>
  <si>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</si>
  <si>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</si>
  <si>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</si>
  <si>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</si>
  <si>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</si>
  <si>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</si>
  <si>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</si>
  <si>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</si>
  <si>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</si>
  <si>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</si>
  <si>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</si>
  <si>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</si>
  <si>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</si>
  <si>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</si>
  <si>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</si>
  <si>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</si>
  <si>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</si>
  <si>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</si>
  <si>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</si>
  <si>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</si>
  <si>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</si>
  <si>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</si>
  <si>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</si>
  <si>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</si>
  <si>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</si>
  <si>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</si>
  <si>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</si>
  <si>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</si>
  <si>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</si>
  <si>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</si>
  <si>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</si>
  <si>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</si>
  <si>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</si>
  <si>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</si>
  <si>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</si>
  <si>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</si>
  <si>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</si>
  <si>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</si>
  <si>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</si>
  <si>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</si>
  <si>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</si>
  <si>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</si>
  <si>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</si>
  <si>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</si>
  <si>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</si>
  <si>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</si>
  <si>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</si>
  <si>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</si>
  <si>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</si>
  <si>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</si>
  <si>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</si>
  <si>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</si>
  <si>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</si>
  <si>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</si>
  <si>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</si>
  <si>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</si>
  <si>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</si>
  <si>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</si>
  <si>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</si>
  <si>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</si>
  <si>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</si>
  <si>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</si>
  <si>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</si>
  <si>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</si>
  <si>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</si>
  <si>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</si>
  <si>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</si>
  <si>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</si>
  <si>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</si>
  <si>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</si>
  <si>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</si>
  <si>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</si>
  <si>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</si>
  <si>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</si>
  <si>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</si>
  <si>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</si>
  <si>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</si>
  <si>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</si>
  <si>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</si>
  <si>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</si>
  <si>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</si>
  <si>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</si>
  <si>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</si>
  <si>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</si>
  <si>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</si>
  <si>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</si>
  <si>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</si>
  <si>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</si>
  <si>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</si>
  <si>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</si>
  <si>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</si>
  <si>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</si>
  <si>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</si>
  <si>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</si>
  <si>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</si>
  <si>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</si>
  <si>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</si>
  <si>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</si>
  <si>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</si>
  <si>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</si>
  <si>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</si>
  <si>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</si>
  <si>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</si>
  <si>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</si>
  <si>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</si>
  <si>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</si>
  <si>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</si>
  <si>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</si>
  <si>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</si>
  <si>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</si>
  <si>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</si>
  <si>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</si>
  <si>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</si>
  <si>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</si>
  <si>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</si>
  <si>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</si>
  <si>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</si>
  <si>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</si>
  <si>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</si>
  <si>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</si>
  <si>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</si>
  <si>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</si>
  <si>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</si>
  <si>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</si>
  <si>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</si>
  <si>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</si>
  <si>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</si>
  <si>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</si>
  <si>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</si>
  <si>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</si>
  <si>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</si>
  <si>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</si>
  <si>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</si>
  <si>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</si>
  <si>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</si>
  <si>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</si>
  <si>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</si>
  <si>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</si>
  <si>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</si>
  <si>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</si>
  <si>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</si>
  <si>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</si>
  <si>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</si>
  <si>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</si>
  <si>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</si>
  <si>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</si>
  <si>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</si>
  <si>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</si>
  <si>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</si>
  <si>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</si>
  <si>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</si>
  <si>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</si>
  <si>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</si>
  <si>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</si>
  <si>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</si>
  <si>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</si>
  <si>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</si>
  <si>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</si>
  <si>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</si>
  <si>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</si>
  <si>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</si>
  <si>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</si>
  <si>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</si>
  <si>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</si>
  <si>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</si>
  <si>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</si>
  <si>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</si>
  <si>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</si>
  <si>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</si>
  <si>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</si>
  <si>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</si>
  <si>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</si>
  <si>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</si>
  <si>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</si>
  <si>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</si>
  <si>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</si>
  <si>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</si>
  <si>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</si>
  <si>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</si>
  <si>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</si>
  <si>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</si>
  <si>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</si>
  <si>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</si>
  <si>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</si>
  <si>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</si>
  <si>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</si>
  <si>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</si>
  <si>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</si>
  <si>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</si>
  <si>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</si>
  <si>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</si>
  <si>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</si>
  <si>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</si>
  <si>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</si>
  <si>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</si>
  <si>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</si>
  <si>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</si>
  <si>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</si>
  <si>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</si>
  <si>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</si>
  <si>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</si>
  <si>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</si>
  <si>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</si>
  <si>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</si>
  <si>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</si>
  <si>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</si>
  <si>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</si>
  <si>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</si>
  <si>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</si>
  <si>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</si>
  <si>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</si>
  <si>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</si>
  <si>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</si>
  <si>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</si>
  <si>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</si>
  <si>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</si>
  <si>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</si>
  <si>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</si>
  <si>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</si>
  <si>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</si>
  <si>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</si>
  <si>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</si>
  <si>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</si>
  <si>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</si>
  <si>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</si>
  <si>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</si>
  <si>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</si>
  <si>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</si>
  <si>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</si>
  <si>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</si>
  <si>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</si>
  <si>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</si>
  <si>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</si>
  <si>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</si>
  <si>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</si>
  <si>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</si>
  <si>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</si>
  <si>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</si>
  <si>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</si>
  <si>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</si>
  <si>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</si>
  <si>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</si>
  <si>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</si>
  <si>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</si>
  <si>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</si>
  <si>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</si>
  <si>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</si>
  <si>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</si>
  <si>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</si>
  <si>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</si>
  <si>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</si>
  <si>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 xml:space="preserve">KIS rcv If SOFR index&lt;=12%, 91.1% else 0%, </t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</si>
  <si>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</si>
  <si>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</si>
  <si>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</si>
  <si>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</si>
  <si>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</si>
  <si>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$캐리스왑 MTM</t>
    <phoneticPr fontId="7" type="noConversion"/>
  </si>
  <si>
    <t>SP594/595</t>
    <phoneticPr fontId="7" type="noConversion"/>
  </si>
  <si>
    <t>KCMT10-3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</si>
  <si>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</si>
  <si>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</si>
  <si>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</si>
  <si>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</si>
  <si>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</si>
  <si>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</si>
  <si>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</si>
  <si>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</si>
  <si>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</si>
  <si>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</si>
  <si>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</si>
  <si>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</si>
  <si>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</si>
  <si>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</si>
  <si>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</si>
  <si>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</si>
  <si>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</si>
  <si>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</si>
  <si>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</si>
  <si>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</si>
  <si>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</si>
  <si>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</si>
  <si>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</si>
  <si>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</si>
  <si>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</si>
  <si>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</si>
  <si>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</si>
  <si>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</si>
  <si>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</si>
  <si>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</si>
  <si>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</si>
  <si>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</si>
  <si>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</si>
  <si>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</si>
  <si>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</si>
  <si>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</si>
  <si>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</si>
  <si>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</si>
  <si>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</si>
  <si>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</si>
  <si>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</si>
  <si>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</si>
  <si>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</si>
  <si>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</si>
  <si>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</si>
  <si>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</si>
  <si>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</si>
  <si>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</si>
  <si>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</si>
  <si>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</si>
  <si>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</si>
  <si>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</si>
  <si>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</si>
  <si>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</si>
  <si>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</si>
  <si>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</si>
  <si>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</si>
  <si>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</si>
  <si>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</si>
  <si>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</si>
  <si>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</si>
  <si>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</si>
  <si>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</si>
  <si>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</si>
  <si>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</si>
  <si>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</si>
  <si>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</si>
  <si>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</si>
  <si>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</si>
  <si>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</si>
  <si>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</si>
  <si>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</si>
  <si>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</si>
  <si>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</si>
  <si>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</si>
  <si>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</si>
  <si>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</si>
  <si>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</si>
  <si>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</si>
  <si>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</si>
  <si>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</si>
  <si>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</si>
  <si>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</si>
  <si>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</si>
  <si>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</si>
  <si>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</si>
  <si>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</si>
  <si>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</si>
  <si>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</si>
  <si>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</si>
  <si>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</si>
  <si>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</si>
  <si>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</si>
  <si>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</si>
  <si>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</si>
  <si>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</si>
  <si>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</si>
  <si>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</si>
  <si>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</si>
  <si>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</si>
  <si>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</si>
  <si>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</si>
  <si>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</si>
  <si>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</si>
  <si>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</si>
  <si>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</si>
  <si>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</si>
  <si>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</si>
  <si>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</si>
  <si>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</si>
  <si>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</si>
  <si>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</si>
  <si>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</si>
  <si>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</si>
  <si>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</si>
  <si>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</si>
  <si>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</si>
  <si>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</si>
  <si>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</si>
  <si>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</si>
  <si>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</si>
  <si>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</si>
  <si>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</si>
  <si>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</si>
  <si>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</si>
  <si>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</si>
  <si>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</si>
  <si>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</si>
  <si>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</si>
  <si>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</si>
  <si>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</si>
  <si>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</si>
  <si>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</si>
  <si>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</si>
  <si>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</si>
  <si>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</si>
  <si>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</si>
  <si>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</si>
  <si>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</si>
  <si>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</si>
  <si>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</si>
  <si>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</si>
  <si>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</si>
  <si>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</si>
  <si>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</si>
  <si>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</si>
  <si>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</si>
  <si>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</si>
  <si>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</si>
  <si>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</si>
  <si>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</si>
  <si>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</si>
  <si>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</si>
  <si>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</si>
  <si>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</si>
  <si>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</si>
  <si>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</si>
  <si>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</si>
  <si>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</si>
  <si>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</si>
  <si>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</si>
  <si>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</si>
  <si>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</si>
  <si>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</si>
  <si>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</si>
  <si>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</si>
  <si>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</si>
  <si>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</si>
  <si>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</si>
  <si>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</si>
  <si>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</si>
  <si>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</si>
  <si>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</si>
  <si>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</si>
  <si>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</si>
  <si>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</si>
  <si>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</si>
  <si>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</si>
  <si>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</si>
  <si>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</si>
  <si>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</si>
  <si>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</si>
  <si>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</si>
  <si>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</si>
  <si>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</si>
  <si>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</si>
  <si>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</si>
  <si>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</si>
  <si>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</si>
  <si>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</si>
  <si>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</si>
  <si>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</si>
  <si>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</si>
  <si>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</si>
  <si>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</si>
  <si>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</si>
  <si>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</si>
  <si>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</si>
  <si>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</si>
  <si>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</si>
  <si>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</si>
  <si>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</si>
  <si>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</si>
  <si>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</si>
  <si>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</si>
  <si>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</si>
  <si>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</si>
  <si>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</si>
  <si>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</si>
  <si>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</si>
  <si>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</si>
  <si>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</si>
  <si>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</si>
  <si>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</si>
  <si>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</si>
  <si>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</si>
  <si>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</si>
  <si>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</si>
  <si>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</si>
  <si>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</si>
  <si>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</si>
  <si>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</si>
  <si>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</si>
  <si>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</si>
  <si>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</si>
  <si>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</si>
  <si>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</si>
  <si>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</si>
  <si>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</si>
  <si>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</si>
  <si>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</si>
  <si>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</si>
  <si>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</si>
  <si>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</si>
  <si>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</si>
  <si>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</si>
  <si>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</si>
  <si>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</si>
  <si>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</si>
  <si>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</si>
  <si>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</si>
  <si>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</si>
  <si>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</si>
  <si>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</si>
  <si>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</si>
  <si>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</si>
  <si>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</si>
  <si>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</si>
  <si>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</si>
  <si>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</si>
  <si>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</si>
  <si>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</si>
  <si>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</si>
  <si>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</si>
  <si>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</si>
  <si>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</si>
  <si>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</si>
  <si>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</si>
  <si>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</si>
  <si>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</si>
  <si>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</si>
  <si>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</si>
  <si>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</si>
  <si>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</si>
  <si>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</si>
  <si>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</si>
  <si>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</si>
  <si>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</si>
  <si>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</si>
  <si>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</si>
  <si>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</si>
  <si>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</si>
  <si>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</si>
  <si>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</si>
  <si>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</si>
  <si>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</si>
  <si>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</si>
  <si>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</si>
  <si>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</si>
  <si>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</si>
  <si>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</si>
  <si>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</si>
  <si>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</si>
  <si>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</si>
  <si>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</si>
  <si>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</si>
  <si>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</si>
  <si>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</si>
  <si>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</si>
  <si>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</si>
  <si>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</si>
  <si>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</si>
  <si>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</si>
  <si>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</si>
  <si>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</si>
  <si>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</si>
  <si>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</si>
  <si>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</si>
  <si>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</si>
  <si>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</si>
  <si>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</si>
  <si>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</si>
  <si>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</si>
  <si>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</si>
  <si>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</si>
  <si>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</si>
  <si>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</si>
  <si>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</si>
  <si>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</si>
  <si>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</si>
  <si>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</si>
  <si>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</si>
  <si>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</si>
  <si>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</si>
  <si>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</si>
  <si>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</si>
  <si>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</si>
  <si>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</si>
  <si>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</si>
  <si>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</si>
  <si>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</si>
  <si>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P/L Chg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</si>
  <si>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</si>
  <si>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</si>
  <si>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</si>
  <si>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</si>
  <si>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</si>
  <si>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</si>
  <si>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</si>
  <si>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</si>
  <si>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</si>
  <si>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</si>
  <si>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</si>
  <si>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</si>
  <si>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</si>
  <si>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</si>
  <si>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</si>
  <si>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</si>
  <si>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</si>
  <si>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</si>
  <si>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</si>
  <si>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</si>
  <si>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</si>
  <si>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</si>
  <si>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</si>
  <si>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</si>
  <si>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</si>
  <si>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</si>
  <si>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</si>
  <si>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</si>
  <si>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</si>
  <si>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</si>
  <si>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</si>
  <si>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</si>
  <si>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</si>
  <si>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</si>
  <si>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</si>
  <si>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</si>
  <si>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</si>
  <si>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</si>
  <si>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</si>
  <si>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</si>
  <si>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</si>
  <si>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</si>
  <si>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</si>
  <si>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</si>
  <si>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</si>
  <si>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A</t>
    <phoneticPr fontId="23" type="noConversion"/>
  </si>
  <si>
    <t>Q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</si>
  <si>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</si>
  <si>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</si>
  <si>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</si>
  <si>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Q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</si>
  <si>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</si>
  <si>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</si>
  <si>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</si>
  <si>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</si>
  <si>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</si>
  <si>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A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</si>
  <si>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</si>
  <si>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</si>
  <si>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</si>
  <si>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USD</t>
    <phoneticPr fontId="23" type="noConversion"/>
  </si>
  <si>
    <t>A</t>
    <phoneticPr fontId="23" type="noConversion"/>
  </si>
  <si>
    <t>KRW</t>
    <phoneticPr fontId="23" type="noConversion"/>
  </si>
  <si>
    <t>A</t>
    <phoneticPr fontId="23" type="noConversion"/>
  </si>
  <si>
    <t>A</t>
    <phoneticPr fontId="23" type="noConversion"/>
  </si>
  <si>
    <t>Q</t>
    <phoneticPr fontId="23" type="noConversion"/>
  </si>
  <si>
    <t>USD</t>
    <phoneticPr fontId="23" type="noConversion"/>
  </si>
  <si>
    <t>Q</t>
    <phoneticPr fontId="23" type="noConversion"/>
  </si>
  <si>
    <t>A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</si>
  <si>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</si>
  <si>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</si>
  <si>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</si>
  <si>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A</t>
    <phoneticPr fontId="23" type="noConversion"/>
  </si>
  <si>
    <t>Q</t>
    <phoneticPr fontId="23" type="noConversion"/>
  </si>
  <si>
    <t>Q</t>
    <phoneticPr fontId="23" type="noConversion"/>
  </si>
  <si>
    <t xml:space="preserve">3m 캐리스왑 </t>
    <phoneticPr fontId="23" type="noConversion"/>
  </si>
  <si>
    <t>A</t>
    <phoneticPr fontId="23" type="noConversion"/>
  </si>
  <si>
    <t>Q</t>
    <phoneticPr fontId="23" type="noConversion"/>
  </si>
  <si>
    <t>A</t>
    <phoneticPr fontId="23" type="noConversion"/>
  </si>
  <si>
    <t>Q</t>
    <phoneticPr fontId="23" type="noConversion"/>
  </si>
  <si>
    <t>A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</si>
  <si>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</si>
  <si>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</si>
  <si>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</si>
  <si>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Q</t>
    <phoneticPr fontId="23" type="noConversion"/>
  </si>
  <si>
    <t>A</t>
    <phoneticPr fontId="23" type="noConversion"/>
  </si>
  <si>
    <t>Q</t>
    <phoneticPr fontId="23" type="noConversion"/>
  </si>
  <si>
    <t>A</t>
    <phoneticPr fontId="23" type="noConversion"/>
  </si>
  <si>
    <t>Q</t>
    <phoneticPr fontId="23" type="noConversion"/>
  </si>
  <si>
    <t>A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</si>
  <si>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</si>
  <si>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</si>
  <si>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</si>
  <si>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</si>
  <si>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</si>
  <si>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SP451(20y Zerocallable Rcv 9.52%)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</si>
  <si>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</si>
  <si>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</si>
  <si>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</si>
  <si>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</si>
  <si>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</si>
  <si>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SP456(Single R.A carry 99.5%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</si>
  <si>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</si>
  <si>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</si>
  <si>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</si>
  <si>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</si>
  <si>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</si>
  <si>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</si>
  <si>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</si>
  <si>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</si>
  <si>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</si>
  <si>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</si>
  <si>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</si>
  <si>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</si>
  <si>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</si>
  <si>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</si>
  <si>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</si>
  <si>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</si>
  <si>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</si>
  <si>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</si>
  <si>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</si>
  <si>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</si>
  <si>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</si>
  <si>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</si>
  <si>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</si>
  <si>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</si>
  <si>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</si>
  <si>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</si>
  <si>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</si>
  <si>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</si>
  <si>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</si>
  <si>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</si>
  <si>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</si>
  <si>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</si>
  <si>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</si>
  <si>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</si>
  <si>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</si>
  <si>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</si>
  <si>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A</t>
    <phoneticPr fontId="23" type="noConversion"/>
  </si>
  <si>
    <t>Q</t>
    <phoneticPr fontId="23" type="noConversion"/>
  </si>
  <si>
    <t>Q</t>
    <phoneticPr fontId="23" type="noConversion"/>
  </si>
  <si>
    <t>KIS pay 1~60회차 89%*n/N, Where n : USD SOFR CMS 10y &lt;= 5.40% N: # of date, 61회차 7.5%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</si>
  <si>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</si>
  <si>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</si>
  <si>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A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</si>
  <si>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</si>
  <si>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</si>
  <si>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</si>
  <si>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</si>
  <si>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</si>
  <si>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</si>
  <si>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</si>
  <si>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</si>
  <si>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</si>
  <si>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</si>
  <si>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Q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</si>
  <si>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</si>
  <si>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</si>
  <si>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</si>
  <si>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</si>
  <si>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</si>
  <si>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</si>
  <si>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</si>
  <si>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</si>
  <si>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</si>
  <si>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</si>
  <si>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</si>
  <si>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</si>
  <si>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</si>
  <si>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</si>
  <si>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</si>
  <si>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Q</t>
    <phoneticPr fontId="23" type="noConversion"/>
  </si>
  <si>
    <t>A</t>
    <phoneticPr fontId="23" type="noConversion"/>
  </si>
  <si>
    <t>KIS rcv IF CD &lt; 10%, 51% else 0%</t>
    <phoneticPr fontId="23" type="noConversion"/>
  </si>
  <si>
    <t>A</t>
    <phoneticPr fontId="23" type="noConversion"/>
  </si>
  <si>
    <t>Q</t>
    <phoneticPr fontId="23" type="noConversion"/>
  </si>
  <si>
    <t>(22y, 4.8% Fixed Zero Callable) STR Rcv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</si>
  <si>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</si>
  <si>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</si>
  <si>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</si>
  <si>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</si>
  <si>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</si>
  <si>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</si>
  <si>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(20y, 45.5% vs 10*[KTB3M+0.2%]) Zero Pay</t>
    <phoneticPr fontId="23" type="noConversion"/>
  </si>
  <si>
    <t>Q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</si>
  <si>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</si>
  <si>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</si>
  <si>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Q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</si>
  <si>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</si>
  <si>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</si>
  <si>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</si>
  <si>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</si>
  <si>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</si>
  <si>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15nc2x1 9.35% x n/N, n = USD 10y CMT(treasury yield) &lt;= 6.50%</t>
    <phoneticPr fontId="23" type="noConversion"/>
  </si>
  <si>
    <t xml:space="preserve">20nc2xQ 9.33% Simple Zero Callable, 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</si>
  <si>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</si>
  <si>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</si>
  <si>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</si>
  <si>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</si>
  <si>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</si>
  <si>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</si>
  <si>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</si>
  <si>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</si>
  <si>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KIS pay 1~20회차 95%</t>
    <phoneticPr fontId="23" type="noConversion"/>
  </si>
  <si>
    <t>Q</t>
    <phoneticPr fontId="23" type="noConversion"/>
  </si>
  <si>
    <t>20nc2x1 9.21% Simple Zero Callable</t>
    <phoneticPr fontId="23" type="noConversion"/>
  </si>
  <si>
    <t>KIS pay 1~80회차 92.1%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</si>
  <si>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</si>
  <si>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</si>
  <si>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JPM</t>
    <phoneticPr fontId="23" type="noConversion"/>
  </si>
  <si>
    <t>아틱서클1</t>
    <phoneticPr fontId="23" type="noConversion"/>
  </si>
  <si>
    <t>아틱서클1</t>
    <phoneticPr fontId="23" type="noConversion"/>
  </si>
  <si>
    <t>하나은행</t>
    <phoneticPr fontId="23" type="noConversion"/>
  </si>
  <si>
    <t>아틱서클1</t>
    <phoneticPr fontId="23" type="noConversion"/>
  </si>
  <si>
    <t>아틱서클1</t>
    <phoneticPr fontId="23" type="noConversion"/>
  </si>
  <si>
    <t>MS</t>
    <phoneticPr fontId="23" type="noConversion"/>
  </si>
  <si>
    <t>아틱서클2</t>
    <phoneticPr fontId="23" type="noConversion"/>
  </si>
  <si>
    <t>도이치</t>
    <phoneticPr fontId="23" type="noConversion"/>
  </si>
  <si>
    <t>아틱서클3</t>
    <phoneticPr fontId="23" type="noConversion"/>
  </si>
  <si>
    <t>MS</t>
    <phoneticPr fontId="23" type="noConversion"/>
  </si>
  <si>
    <t>아틱서클3</t>
    <phoneticPr fontId="23" type="noConversion"/>
  </si>
  <si>
    <t>도이치</t>
    <phoneticPr fontId="23" type="noConversion"/>
  </si>
  <si>
    <t>노무라</t>
    <phoneticPr fontId="23" type="noConversion"/>
  </si>
  <si>
    <t>아틱서클3</t>
    <phoneticPr fontId="23" type="noConversion"/>
  </si>
  <si>
    <t>노무라</t>
    <phoneticPr fontId="23" type="noConversion"/>
  </si>
  <si>
    <t>퍼시픽제라1</t>
    <phoneticPr fontId="23" type="noConversion"/>
  </si>
  <si>
    <t>MS</t>
    <phoneticPr fontId="23" type="noConversion"/>
  </si>
  <si>
    <t>퍼시픽제라1</t>
    <phoneticPr fontId="23" type="noConversion"/>
  </si>
  <si>
    <t>JPM</t>
    <phoneticPr fontId="23" type="noConversion"/>
  </si>
  <si>
    <t>아틱서클2</t>
    <phoneticPr fontId="23" type="noConversion"/>
  </si>
  <si>
    <t>JPM</t>
    <phoneticPr fontId="23" type="noConversion"/>
  </si>
  <si>
    <t>노르딕휘게1</t>
    <phoneticPr fontId="23" type="noConversion"/>
  </si>
  <si>
    <t>노르딕휘게1</t>
    <phoneticPr fontId="23" type="noConversion"/>
  </si>
  <si>
    <t>도이치</t>
    <phoneticPr fontId="23" type="noConversion"/>
  </si>
  <si>
    <t>JPM</t>
    <phoneticPr fontId="23" type="noConversion"/>
  </si>
  <si>
    <t>노르딕휘게1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</si>
  <si>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</si>
  <si>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</si>
  <si>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</si>
  <si>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</si>
  <si>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</si>
  <si>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아틱서클2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</si>
  <si>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</si>
  <si>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</si>
  <si>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</si>
  <si>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</si>
  <si>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</si>
  <si>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</si>
  <si>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</si>
  <si>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</si>
  <si>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노르딕휘게2</t>
    <phoneticPr fontId="23" type="noConversion"/>
  </si>
  <si>
    <t>GS</t>
    <phoneticPr fontId="23" type="noConversion"/>
  </si>
  <si>
    <t>노르딕휘게2</t>
    <phoneticPr fontId="23" type="noConversion"/>
  </si>
  <si>
    <t>JPM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</si>
  <si>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</si>
  <si>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</si>
  <si>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</si>
  <si>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노르딕휘게2</t>
    <phoneticPr fontId="23" type="noConversion"/>
  </si>
  <si>
    <t>도이치</t>
    <phoneticPr fontId="23" type="noConversion"/>
  </si>
  <si>
    <t>노르딕휘게3</t>
    <phoneticPr fontId="23" type="noConversion"/>
  </si>
  <si>
    <t>노르딕휘게3</t>
    <phoneticPr fontId="23" type="noConversion"/>
  </si>
  <si>
    <t>Credit Agricole</t>
    <phoneticPr fontId="23" type="noConversion"/>
  </si>
  <si>
    <t>Societe Generale</t>
    <phoneticPr fontId="23" type="noConversion"/>
  </si>
  <si>
    <t>노르딕휘게3</t>
    <phoneticPr fontId="23" type="noConversion"/>
  </si>
  <si>
    <t>노무라</t>
    <phoneticPr fontId="23" type="noConversion"/>
  </si>
  <si>
    <t>JPM</t>
    <phoneticPr fontId="23" type="noConversion"/>
  </si>
  <si>
    <t>GS</t>
    <phoneticPr fontId="23" type="noConversion"/>
  </si>
  <si>
    <t>노르딕휘게제3</t>
    <phoneticPr fontId="23" type="noConversion"/>
  </si>
  <si>
    <t>MS</t>
    <phoneticPr fontId="23" type="noConversion"/>
  </si>
  <si>
    <t>노르딕휘게1</t>
    <phoneticPr fontId="23" type="noConversion"/>
  </si>
  <si>
    <t>플레인에이1</t>
    <phoneticPr fontId="23" type="noConversion"/>
  </si>
  <si>
    <t>MS</t>
    <phoneticPr fontId="23" type="noConversion"/>
  </si>
  <si>
    <t>플레인에이1</t>
    <phoneticPr fontId="23" type="noConversion"/>
  </si>
  <si>
    <t>GS</t>
    <phoneticPr fontId="23" type="noConversion"/>
  </si>
  <si>
    <t>플레인에이1</t>
    <phoneticPr fontId="23" type="noConversion"/>
  </si>
  <si>
    <t>도이치</t>
    <phoneticPr fontId="23" type="noConversion"/>
  </si>
  <si>
    <t>MS</t>
    <phoneticPr fontId="23" type="noConversion"/>
  </si>
  <si>
    <t>아틱서클1</t>
    <phoneticPr fontId="23" type="noConversion"/>
  </si>
  <si>
    <t>아틱서클1</t>
    <phoneticPr fontId="23" type="noConversion"/>
  </si>
  <si>
    <t>플레인에이1</t>
    <phoneticPr fontId="23" type="noConversion"/>
  </si>
  <si>
    <t>노르딕휘게2</t>
    <phoneticPr fontId="23" type="noConversion"/>
  </si>
  <si>
    <t>도이치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</si>
  <si>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</si>
  <si>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</si>
  <si>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</si>
  <si>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노르딕휘게1</t>
    <phoneticPr fontId="23" type="noConversion"/>
  </si>
  <si>
    <t>스마트프로</t>
    <phoneticPr fontId="23" type="noConversion"/>
  </si>
  <si>
    <t>노무라</t>
    <phoneticPr fontId="23" type="noConversion"/>
  </si>
  <si>
    <t>노무라</t>
    <phoneticPr fontId="23" type="noConversion"/>
  </si>
  <si>
    <t>스마트프로</t>
    <phoneticPr fontId="23" type="noConversion"/>
  </si>
  <si>
    <t>노무라</t>
    <phoneticPr fontId="23" type="noConversion"/>
  </si>
  <si>
    <t>스마트프로</t>
    <phoneticPr fontId="23" type="noConversion"/>
  </si>
  <si>
    <t>스마트프로</t>
    <phoneticPr fontId="23" type="noConversion"/>
  </si>
  <si>
    <t>신한은행</t>
    <phoneticPr fontId="23" type="noConversion"/>
  </si>
  <si>
    <t>플레인비1</t>
    <phoneticPr fontId="23" type="noConversion"/>
  </si>
  <si>
    <t>플레인비1</t>
    <phoneticPr fontId="23" type="noConversion"/>
  </si>
  <si>
    <t>노무라</t>
    <phoneticPr fontId="23" type="noConversion"/>
  </si>
  <si>
    <t>플레인비1</t>
    <phoneticPr fontId="23" type="noConversion"/>
  </si>
  <si>
    <t>노무라</t>
    <phoneticPr fontId="23" type="noConversion"/>
  </si>
  <si>
    <t>플레인비1</t>
    <phoneticPr fontId="23" type="noConversion"/>
  </si>
  <si>
    <t>JPM</t>
    <phoneticPr fontId="23" type="noConversion"/>
  </si>
  <si>
    <t>플레인비1</t>
    <phoneticPr fontId="23" type="noConversion"/>
  </si>
  <si>
    <t>플레인비1</t>
    <phoneticPr fontId="23" type="noConversion"/>
  </si>
  <si>
    <t>BNP Paribas SA</t>
    <phoneticPr fontId="23" type="noConversion"/>
  </si>
  <si>
    <t>노무라</t>
    <phoneticPr fontId="23" type="noConversion"/>
  </si>
  <si>
    <t>플레인비1</t>
    <phoneticPr fontId="23" type="noConversion"/>
  </si>
  <si>
    <t>도이치</t>
    <phoneticPr fontId="23" type="noConversion"/>
  </si>
  <si>
    <t>플레인커브1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</si>
  <si>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</si>
  <si>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</si>
  <si>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</si>
  <si>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</si>
  <si>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</si>
  <si>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</si>
  <si>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</si>
  <si>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</si>
  <si>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</si>
  <si>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</si>
  <si>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</si>
  <si>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</si>
  <si>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</si>
  <si>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</si>
  <si>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</si>
  <si>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</si>
  <si>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</si>
  <si>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</si>
  <si>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</si>
  <si>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</si>
  <si>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</si>
  <si>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</si>
  <si>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</si>
  <si>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</si>
  <si>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</si>
  <si>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</si>
  <si>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</si>
  <si>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</si>
  <si>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</si>
  <si>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</si>
  <si>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</si>
  <si>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</si>
  <si>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</si>
  <si>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</si>
  <si>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</si>
  <si>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</si>
  <si>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</si>
  <si>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</si>
  <si>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</si>
  <si>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</si>
  <si>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</si>
  <si>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</si>
  <si>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</si>
  <si>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</si>
  <si>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</si>
  <si>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</si>
  <si>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</si>
  <si>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</si>
  <si>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</si>
  <si>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</si>
  <si>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</si>
  <si>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</si>
  <si>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</si>
  <si>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</si>
  <si>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</si>
  <si>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</si>
  <si>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</si>
  <si>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</si>
  <si>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</si>
  <si>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</si>
  <si>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</si>
  <si>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</si>
  <si>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</si>
  <si>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</si>
  <si>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</si>
  <si>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</si>
  <si>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</si>
  <si>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</si>
  <si>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</si>
  <si>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</si>
  <si>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</si>
  <si>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</si>
  <si>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</si>
  <si>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</si>
  <si>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</si>
  <si>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</si>
  <si>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</si>
  <si>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</si>
  <si>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</si>
  <si>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</si>
  <si>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</si>
  <si>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</si>
  <si>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</si>
  <si>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</si>
  <si>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</si>
  <si>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</si>
  <si>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</si>
  <si>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</si>
  <si>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</si>
  <si>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</si>
  <si>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</si>
  <si>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</si>
  <si>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</si>
  <si>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</si>
  <si>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</si>
  <si>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</si>
  <si>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</si>
  <si>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</si>
  <si>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</si>
  <si>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</si>
  <si>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</si>
  <si>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</si>
  <si>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</si>
  <si>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</si>
  <si>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</si>
  <si>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</si>
  <si>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</si>
  <si>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</si>
  <si>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</si>
  <si>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</si>
  <si>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</si>
  <si>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</si>
  <si>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</si>
  <si>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</si>
  <si>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</si>
  <si>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</si>
  <si>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</si>
  <si>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</si>
  <si>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</si>
  <si>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</si>
  <si>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</si>
  <si>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</si>
  <si>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</si>
  <si>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</si>
  <si>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</si>
  <si>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</si>
  <si>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</si>
  <si>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</si>
  <si>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</si>
  <si>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</si>
  <si>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</si>
  <si>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</si>
  <si>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</si>
  <si>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</si>
  <si>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</si>
  <si>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</si>
  <si>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</si>
  <si>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</si>
  <si>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</si>
  <si>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</si>
  <si>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</si>
  <si>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</si>
  <si>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</si>
  <si>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</si>
  <si>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</si>
  <si>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</si>
  <si>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</si>
  <si>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</si>
  <si>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</si>
  <si>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</si>
  <si>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</si>
  <si>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</si>
  <si>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</si>
  <si>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</si>
  <si>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</si>
  <si>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</si>
  <si>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</si>
  <si>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</si>
  <si>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</si>
  <si>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</si>
  <si>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</si>
  <si>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</si>
  <si>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</si>
  <si>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</si>
  <si>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</si>
  <si>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</si>
  <si>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</si>
  <si>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</si>
  <si>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</si>
  <si>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</si>
  <si>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</si>
  <si>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</si>
  <si>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</si>
  <si>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</si>
  <si>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</si>
  <si>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</si>
  <si>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</si>
  <si>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</si>
  <si>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</si>
  <si>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</si>
  <si>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</si>
  <si>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</si>
  <si>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</si>
  <si>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</si>
  <si>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</si>
  <si>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</si>
  <si>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</si>
  <si>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</si>
  <si>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</si>
  <si>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</si>
  <si>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</si>
  <si>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</si>
  <si>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</si>
  <si>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</si>
  <si>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</si>
  <si>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</si>
  <si>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</si>
  <si>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</si>
  <si>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</si>
  <si>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</si>
  <si>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</si>
  <si>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</si>
  <si>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</si>
  <si>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</si>
  <si>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</si>
  <si>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</si>
  <si>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</si>
  <si>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</si>
  <si>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</si>
  <si>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</si>
  <si>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</si>
  <si>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</si>
  <si>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</si>
  <si>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</si>
  <si>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</si>
  <si>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</si>
  <si>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</si>
  <si>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</si>
  <si>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</si>
  <si>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</si>
  <si>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</si>
  <si>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</si>
  <si>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</si>
  <si>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</si>
  <si>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</si>
  <si>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</si>
  <si>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</si>
  <si>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</si>
  <si>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</si>
  <si>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</si>
  <si>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</si>
  <si>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</si>
  <si>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</si>
  <si>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</si>
  <si>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</si>
  <si>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</si>
  <si>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</si>
  <si>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</si>
  <si>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</si>
  <si>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</si>
  <si>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</si>
  <si>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</si>
  <si>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</si>
  <si>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</si>
  <si>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</si>
  <si>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</si>
  <si>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</si>
  <si>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</si>
  <si>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</si>
  <si>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</si>
  <si>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</si>
  <si>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</si>
  <si>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</si>
  <si>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</si>
  <si>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</si>
  <si>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</si>
  <si>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</si>
  <si>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</si>
  <si>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</si>
  <si>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</si>
  <si>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</si>
  <si>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</si>
  <si>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</si>
  <si>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</si>
  <si>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</si>
  <si>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</si>
  <si>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</si>
  <si>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</si>
  <si>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</si>
  <si>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</si>
  <si>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</si>
  <si>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</si>
  <si>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</si>
  <si>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</si>
  <si>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</si>
  <si>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</si>
  <si>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</si>
  <si>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</si>
  <si>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</si>
  <si>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</si>
  <si>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</si>
  <si>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</si>
  <si>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</si>
  <si>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</si>
  <si>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</si>
  <si>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</si>
  <si>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</si>
  <si>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</si>
  <si>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</si>
  <si>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</si>
  <si>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</si>
  <si>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</si>
  <si>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</si>
  <si>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</si>
  <si>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</si>
  <si>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</si>
  <si>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</si>
  <si>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</si>
  <si>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</si>
  <si>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</si>
  <si>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</si>
  <si>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</si>
  <si>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</si>
  <si>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</si>
  <si>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</si>
  <si>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</si>
  <si>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</si>
  <si>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</si>
  <si>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</si>
  <si>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</si>
  <si>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</si>
  <si>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</si>
  <si>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</si>
  <si>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</si>
  <si>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</si>
  <si>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</si>
  <si>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</si>
  <si>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</si>
  <si>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</si>
  <si>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</si>
  <si>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</si>
  <si>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</si>
  <si>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SP629/SP630</t>
  </si>
  <si>
    <t>$ UCMS/T10 R.A</t>
    <phoneticPr fontId="7" type="noConversion"/>
  </si>
  <si>
    <t>$캐리스왑 MTM</t>
    <phoneticPr fontId="7" type="noConversion"/>
  </si>
  <si>
    <t>SP632/SP633</t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</si>
  <si>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</si>
  <si>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</si>
  <si>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</si>
  <si>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</si>
  <si>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</si>
  <si>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</si>
  <si>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</si>
  <si>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</si>
  <si>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</si>
  <si>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</si>
  <si>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</si>
  <si>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</si>
  <si>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</si>
  <si>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</si>
  <si>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</si>
  <si>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</si>
  <si>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</si>
  <si>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</si>
  <si>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</si>
  <si>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</si>
  <si>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</si>
  <si>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</si>
  <si>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</si>
  <si>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</si>
  <si>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</si>
  <si>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</si>
  <si>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</si>
  <si>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</si>
  <si>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</si>
  <si>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</si>
  <si>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</si>
  <si>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</si>
  <si>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</si>
  <si>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</si>
  <si>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</si>
  <si>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</si>
  <si>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</si>
  <si>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</si>
  <si>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</si>
  <si>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</si>
  <si>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</si>
  <si>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</si>
  <si>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</si>
  <si>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</si>
  <si>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</si>
  <si>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</si>
  <si>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</si>
  <si>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</si>
  <si>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</si>
  <si>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</si>
  <si>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</si>
  <si>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</si>
  <si>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</si>
  <si>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</si>
  <si>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</si>
  <si>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</si>
  <si>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</si>
  <si>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</si>
  <si>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</si>
  <si>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</si>
  <si>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</si>
  <si>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</si>
  <si>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</si>
  <si>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</si>
  <si>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</si>
  <si>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</si>
  <si>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</si>
  <si>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</si>
  <si>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</si>
  <si>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</si>
  <si>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</si>
  <si>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</si>
  <si>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</si>
  <si>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</si>
  <si>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</si>
  <si>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</si>
  <si>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</si>
  <si>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</si>
  <si>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</si>
  <si>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</si>
  <si>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</si>
  <si>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</si>
  <si>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</si>
  <si>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</si>
  <si>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</si>
  <si>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</si>
  <si>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</si>
  <si>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</si>
  <si>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</si>
  <si>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</si>
  <si>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</si>
  <si>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</si>
  <si>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</si>
  <si>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</si>
  <si>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</si>
  <si>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</si>
  <si>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</si>
  <si>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</si>
  <si>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</si>
  <si>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</si>
  <si>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</si>
  <si>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</si>
  <si>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</si>
  <si>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</si>
  <si>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</si>
  <si>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</si>
  <si>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</si>
  <si>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</si>
  <si>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</si>
  <si>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</si>
  <si>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</si>
  <si>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</si>
  <si>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</si>
  <si>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</si>
  <si>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</si>
  <si>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</si>
  <si>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</si>
  <si>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</si>
  <si>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</si>
  <si>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</si>
  <si>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</si>
  <si>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</si>
  <si>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</si>
  <si>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</si>
  <si>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</si>
  <si>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</si>
  <si>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</si>
  <si>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</si>
  <si>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</si>
  <si>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</si>
  <si>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</si>
  <si>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</si>
  <si>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</si>
  <si>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</si>
  <si>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</si>
  <si>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</si>
  <si>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</si>
  <si>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</si>
  <si>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</si>
  <si>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</si>
  <si>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</si>
  <si>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</si>
  <si>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</si>
  <si>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</si>
  <si>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</si>
  <si>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</si>
  <si>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</si>
  <si>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</si>
  <si>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</si>
  <si>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</si>
  <si>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</si>
  <si>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</si>
  <si>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</si>
  <si>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</si>
  <si>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</si>
  <si>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</si>
  <si>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</si>
  <si>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</si>
  <si>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</si>
  <si>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</si>
  <si>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</si>
  <si>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</si>
  <si>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</si>
  <si>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</si>
  <si>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</si>
  <si>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</si>
  <si>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</si>
  <si>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</si>
  <si>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</si>
  <si>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</si>
  <si>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</si>
  <si>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</si>
  <si>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</si>
  <si>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</si>
  <si>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</si>
  <si>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</si>
  <si>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</si>
  <si>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</si>
  <si>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</si>
  <si>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</si>
  <si>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</si>
  <si>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</si>
  <si>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</si>
  <si>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</si>
  <si>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</si>
  <si>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</si>
  <si>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</si>
  <si>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</si>
  <si>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</si>
  <si>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</si>
  <si>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</si>
  <si>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</si>
  <si>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</si>
  <si>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</si>
  <si>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</si>
  <si>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</si>
  <si>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</si>
  <si>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</si>
  <si>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</si>
  <si>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</si>
  <si>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</si>
  <si>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</si>
  <si>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</si>
  <si>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</si>
  <si>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</si>
  <si>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</si>
  <si>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</si>
  <si>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</si>
  <si>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</si>
  <si>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</si>
  <si>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</si>
  <si>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</si>
  <si>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</si>
  <si>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</si>
  <si>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</si>
  <si>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</si>
  <si>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</si>
  <si>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</si>
  <si>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</si>
  <si>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</si>
  <si>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</si>
  <si>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</si>
  <si>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</si>
  <si>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</si>
  <si>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</si>
  <si>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</si>
  <si>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</si>
  <si>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</si>
  <si>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</si>
  <si>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</si>
  <si>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</si>
  <si>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</si>
  <si>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</si>
  <si>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</si>
  <si>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</si>
  <si>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</si>
  <si>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</si>
  <si>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</si>
  <si>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</si>
  <si>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</si>
  <si>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</si>
  <si>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</si>
  <si>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</si>
  <si>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</si>
  <si>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</si>
  <si>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</si>
  <si>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</si>
  <si>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</si>
  <si>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</si>
  <si>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</si>
  <si>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</si>
  <si>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</si>
  <si>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</si>
  <si>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</si>
  <si>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</si>
  <si>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</si>
  <si>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</si>
  <si>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</si>
  <si>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</si>
  <si>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</si>
  <si>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</si>
  <si>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</si>
  <si>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</si>
  <si>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</si>
  <si>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</si>
  <si>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</si>
  <si>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</si>
  <si>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</si>
  <si>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</si>
  <si>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</si>
  <si>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</si>
  <si>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</si>
  <si>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</si>
  <si>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</si>
  <si>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</si>
  <si>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</si>
  <si>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</si>
  <si>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</si>
  <si>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</si>
  <si>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</si>
  <si>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</si>
  <si>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</si>
  <si>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</si>
  <si>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</si>
  <si>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</si>
  <si>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</si>
  <si>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</si>
  <si>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</si>
  <si>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</si>
  <si>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</si>
  <si>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</si>
  <si>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</si>
  <si>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</si>
  <si>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</si>
  <si>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</si>
  <si>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</si>
  <si>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</si>
  <si>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</si>
  <si>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</si>
  <si>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</si>
  <si>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</si>
  <si>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</si>
  <si>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</si>
  <si>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</si>
  <si>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</si>
  <si>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</si>
  <si>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</si>
  <si>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</si>
  <si>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</si>
  <si>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</si>
  <si>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</si>
  <si>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</si>
  <si>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</si>
  <si>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</si>
  <si>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</si>
  <si>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</si>
  <si>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</si>
  <si>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</si>
  <si>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Q</t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</si>
  <si>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</si>
  <si>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</si>
  <si>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</si>
  <si>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</si>
  <si>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</si>
  <si>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</si>
  <si>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</si>
  <si>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</si>
  <si>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</si>
  <si>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</si>
  <si>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</si>
  <si>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</si>
  <si>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</si>
  <si>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</si>
  <si>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</si>
  <si>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</si>
  <si>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</si>
  <si>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</si>
  <si>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</si>
  <si>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</si>
  <si>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</si>
  <si>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</si>
  <si>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</si>
  <si>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</si>
  <si>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</si>
  <si>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</si>
  <si>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</si>
  <si>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</si>
  <si>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</si>
  <si>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</si>
  <si>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</si>
  <si>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</si>
  <si>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</si>
  <si>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</si>
  <si>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</si>
  <si>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</si>
  <si>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</si>
  <si>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</si>
  <si>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</si>
  <si>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</si>
  <si>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</si>
  <si>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</si>
  <si>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</si>
  <si>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</si>
  <si>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</si>
  <si>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</si>
  <si>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</si>
  <si>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</si>
  <si>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</si>
  <si>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</si>
  <si>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</si>
  <si>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</si>
  <si>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</si>
  <si>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</si>
  <si>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</si>
  <si>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</si>
  <si>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</si>
  <si>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</si>
  <si>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</si>
  <si>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</si>
  <si>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</si>
  <si>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</si>
  <si>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</si>
  <si>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</si>
  <si>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</si>
  <si>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</si>
  <si>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</si>
  <si>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</si>
  <si>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</si>
  <si>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</si>
  <si>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</si>
  <si>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</si>
  <si>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</si>
  <si>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</si>
  <si>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</si>
  <si>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</si>
  <si>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</si>
  <si>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</si>
  <si>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</si>
  <si>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</si>
  <si>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</si>
  <si>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</si>
  <si>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</si>
  <si>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</si>
  <si>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</si>
  <si>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</si>
  <si>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</si>
  <si>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</si>
  <si>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</si>
  <si>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</si>
  <si>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</si>
  <si>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</si>
  <si>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</si>
  <si>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</si>
  <si>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</si>
  <si>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</si>
  <si>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</si>
  <si>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</si>
  <si>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</si>
  <si>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</si>
  <si>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</si>
  <si>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</si>
  <si>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</si>
  <si>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</si>
  <si>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</si>
  <si>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</si>
  <si>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</si>
  <si>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</si>
  <si>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</si>
  <si>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</si>
  <si>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</si>
  <si>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</si>
  <si>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</si>
  <si>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</si>
  <si>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</si>
  <si>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</si>
  <si>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</si>
  <si>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</si>
  <si>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</si>
  <si>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</si>
  <si>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</si>
  <si>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</si>
  <si>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</si>
  <si>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</si>
  <si>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</si>
  <si>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</si>
  <si>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</si>
  <si>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</si>
  <si>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</si>
  <si>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</si>
  <si>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</si>
  <si>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</si>
  <si>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</si>
  <si>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</si>
  <si>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</si>
  <si>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</si>
  <si>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</si>
  <si>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</si>
  <si>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</si>
  <si>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</si>
  <si>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</si>
  <si>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</si>
  <si>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</si>
  <si>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</si>
  <si>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</si>
  <si>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</si>
  <si>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</si>
  <si>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</si>
  <si>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</si>
  <si>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</si>
  <si>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</si>
  <si>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</si>
  <si>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</si>
  <si>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</si>
  <si>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</si>
  <si>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</si>
  <si>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</si>
  <si>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</si>
  <si>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</si>
  <si>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</si>
  <si>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</si>
  <si>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</si>
  <si>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</si>
  <si>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</si>
  <si>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</si>
  <si>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</si>
  <si>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</si>
  <si>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</si>
  <si>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</si>
  <si>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</si>
  <si>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</si>
  <si>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</si>
  <si>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</si>
  <si>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</si>
  <si>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</si>
  <si>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</si>
  <si>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</si>
  <si>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</si>
  <si>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</si>
  <si>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</si>
  <si>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</si>
  <si>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</si>
  <si>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</si>
  <si>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</si>
  <si>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</si>
  <si>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</si>
  <si>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</si>
  <si>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</si>
  <si>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</si>
  <si>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</si>
  <si>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</si>
  <si>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</si>
  <si>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</si>
  <si>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</si>
  <si>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</si>
  <si>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</si>
  <si>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</si>
  <si>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</si>
  <si>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</si>
  <si>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</si>
  <si>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</si>
  <si>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</si>
  <si>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</si>
  <si>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</si>
  <si>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</si>
  <si>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</si>
  <si>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</si>
  <si>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</si>
  <si>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</si>
  <si>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</si>
  <si>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</si>
  <si>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</si>
  <si>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</si>
  <si>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</si>
  <si>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</si>
  <si>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</si>
  <si>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</si>
  <si>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</si>
  <si>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</si>
  <si>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</si>
  <si>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</si>
  <si>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</si>
  <si>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</si>
  <si>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</si>
  <si>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</si>
  <si>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</si>
  <si>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</si>
  <si>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</si>
  <si>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</si>
  <si>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</si>
  <si>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</si>
  <si>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</si>
  <si>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</si>
  <si>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</si>
  <si>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</si>
  <si>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</si>
  <si>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</si>
  <si>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</si>
  <si>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</si>
  <si>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</si>
  <si>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</si>
  <si>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</si>
  <si>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</si>
  <si>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</si>
  <si>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</si>
  <si>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</si>
  <si>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</si>
  <si>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</si>
  <si>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</si>
  <si>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</si>
  <si>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</si>
  <si>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</si>
  <si>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</si>
  <si>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</si>
  <si>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</si>
  <si>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</si>
  <si>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</si>
  <si>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</si>
  <si>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</si>
  <si>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</si>
  <si>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</si>
  <si>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</si>
  <si>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</si>
  <si>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</si>
  <si>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</si>
  <si>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</si>
  <si>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</si>
  <si>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</si>
  <si>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</si>
  <si>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</si>
  <si>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</si>
  <si>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</si>
  <si>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</si>
  <si>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</si>
  <si>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</si>
  <si>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</si>
  <si>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</si>
  <si>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</si>
  <si>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</si>
  <si>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</si>
  <si>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</si>
  <si>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</si>
  <si>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</si>
  <si>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</si>
  <si>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</si>
  <si>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</si>
  <si>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</si>
  <si>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</si>
  <si>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</si>
  <si>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</si>
  <si>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</si>
  <si>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</si>
  <si>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</si>
  <si>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</si>
  <si>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</si>
  <si>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</si>
  <si>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</si>
  <si>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</si>
  <si>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</si>
  <si>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</si>
  <si>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</si>
  <si>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</si>
  <si>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</si>
  <si>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</si>
  <si>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</si>
  <si>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</si>
  <si>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</si>
  <si>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</si>
  <si>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</si>
  <si>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</si>
  <si>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</si>
  <si>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</si>
  <si>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</si>
  <si>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</si>
  <si>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</si>
  <si>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</si>
  <si>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</si>
  <si>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</si>
  <si>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</si>
  <si>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</si>
  <si>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</si>
  <si>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</si>
  <si>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</si>
  <si>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</si>
  <si>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</si>
  <si>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</si>
  <si>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 sp574, sp577 -캐리 원인 : KAP에서 전송한 평가값에 이자락 미반영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</si>
  <si>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</si>
  <si>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</si>
  <si>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</si>
  <si>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$캐리스왑 MTM</t>
    <phoneticPr fontId="7" type="noConversion"/>
  </si>
  <si>
    <t>SP636/SP637</t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</si>
  <si>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</si>
  <si>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</si>
  <si>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</si>
  <si>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</si>
  <si>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</si>
  <si>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</si>
  <si>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</si>
  <si>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</si>
  <si>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</si>
  <si>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</si>
  <si>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</si>
  <si>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</si>
  <si>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</si>
  <si>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</si>
  <si>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</si>
  <si>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</si>
  <si>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</si>
  <si>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</si>
  <si>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</si>
  <si>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</si>
  <si>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</si>
  <si>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</si>
  <si>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</si>
  <si>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</si>
  <si>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</si>
  <si>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</si>
  <si>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</si>
  <si>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</si>
  <si>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</si>
  <si>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</si>
  <si>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</si>
  <si>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</si>
  <si>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</si>
  <si>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</si>
  <si>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</si>
  <si>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</si>
  <si>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</si>
  <si>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</si>
  <si>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</si>
  <si>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</si>
  <si>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</si>
  <si>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</si>
  <si>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</si>
  <si>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</si>
  <si>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</si>
  <si>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</si>
  <si>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</si>
  <si>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</si>
  <si>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</si>
  <si>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</si>
  <si>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</si>
  <si>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</si>
  <si>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</si>
  <si>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</si>
  <si>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</si>
  <si>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</si>
  <si>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</si>
  <si>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</si>
  <si>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</si>
  <si>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</si>
  <si>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</si>
  <si>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</si>
  <si>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</si>
  <si>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</si>
  <si>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</si>
  <si>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</si>
  <si>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</si>
  <si>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</si>
  <si>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</si>
  <si>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</si>
  <si>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</si>
  <si>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</si>
  <si>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</si>
  <si>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</si>
  <si>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</si>
  <si>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</si>
  <si>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</si>
  <si>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</si>
  <si>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</si>
  <si>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</si>
  <si>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</si>
  <si>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</si>
  <si>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</si>
  <si>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</si>
  <si>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</si>
  <si>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</si>
  <si>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</si>
  <si>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</si>
  <si>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</si>
  <si>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</si>
  <si>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</si>
  <si>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</si>
  <si>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</si>
  <si>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</si>
  <si>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</si>
  <si>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</si>
  <si>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</si>
  <si>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</si>
  <si>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</si>
  <si>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</si>
  <si>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</si>
  <si>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</si>
  <si>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</si>
  <si>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</si>
  <si>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</si>
  <si>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</si>
  <si>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</si>
  <si>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</si>
  <si>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</si>
  <si>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</si>
  <si>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</si>
  <si>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</si>
  <si>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</si>
  <si>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</si>
  <si>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</si>
  <si>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</si>
  <si>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</si>
  <si>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</si>
  <si>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</si>
  <si>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</si>
  <si>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</si>
  <si>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</si>
  <si>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</si>
  <si>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</si>
  <si>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</si>
  <si>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</si>
  <si>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</si>
  <si>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</si>
  <si>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</si>
  <si>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</si>
  <si>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</si>
  <si>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</si>
  <si>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</si>
  <si>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</si>
  <si>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</si>
  <si>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</si>
  <si>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</si>
  <si>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</si>
  <si>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</si>
  <si>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</si>
  <si>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</si>
  <si>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</si>
  <si>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</si>
  <si>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</si>
  <si>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</si>
  <si>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</si>
  <si>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</si>
  <si>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</si>
  <si>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</si>
  <si>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</si>
  <si>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</si>
  <si>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</si>
  <si>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</si>
  <si>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</si>
  <si>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</si>
  <si>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</si>
  <si>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</si>
  <si>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</si>
  <si>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</si>
  <si>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</si>
  <si>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</si>
  <si>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</si>
  <si>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</si>
  <si>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</si>
  <si>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</si>
  <si>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</si>
  <si>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</si>
  <si>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</si>
  <si>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</si>
  <si>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</si>
  <si>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</si>
  <si>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</si>
  <si>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</si>
  <si>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</si>
  <si>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</si>
  <si>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</si>
  <si>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</si>
  <si>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</si>
  <si>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</si>
  <si>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</si>
  <si>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</si>
  <si>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</si>
  <si>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</si>
  <si>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</si>
  <si>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</si>
  <si>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</si>
  <si>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</si>
  <si>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</si>
  <si>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</si>
  <si>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</si>
  <si>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</si>
  <si>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</si>
  <si>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</si>
  <si>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</si>
  <si>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</si>
  <si>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</si>
  <si>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</si>
  <si>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</si>
  <si>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</si>
  <si>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</si>
  <si>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</si>
  <si>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</si>
  <si>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</si>
  <si>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</si>
  <si>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</si>
  <si>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</si>
  <si>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</si>
  <si>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</si>
  <si>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</si>
  <si>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</si>
  <si>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</si>
  <si>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</si>
  <si>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</si>
  <si>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</si>
  <si>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</si>
  <si>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</si>
  <si>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</si>
  <si>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</si>
  <si>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</si>
  <si>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</si>
  <si>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</si>
  <si>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</si>
  <si>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</si>
  <si>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</si>
  <si>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</si>
  <si>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</si>
  <si>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</si>
  <si>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</si>
  <si>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</si>
  <si>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</si>
  <si>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</si>
  <si>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</si>
  <si>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</si>
  <si>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</si>
  <si>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</si>
  <si>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</si>
  <si>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</si>
  <si>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</si>
  <si>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</si>
  <si>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</si>
  <si>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</si>
  <si>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</si>
  <si>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</si>
  <si>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</si>
  <si>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</si>
  <si>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</si>
  <si>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</si>
  <si>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</si>
  <si>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</si>
  <si>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</si>
  <si>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</si>
  <si>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</si>
  <si>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</si>
  <si>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</si>
  <si>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</si>
  <si>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</si>
  <si>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</si>
  <si>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</si>
  <si>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</si>
  <si>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</si>
  <si>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</si>
  <si>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</si>
  <si>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</si>
  <si>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</si>
  <si>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</si>
  <si>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</si>
  <si>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</si>
  <si>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</si>
  <si>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</si>
  <si>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</si>
  <si>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</si>
  <si>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</si>
  <si>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</si>
  <si>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</si>
  <si>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</si>
  <si>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</si>
  <si>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</si>
  <si>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</si>
  <si>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</si>
  <si>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</si>
  <si>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</si>
  <si>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</si>
  <si>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</si>
  <si>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</si>
  <si>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</si>
  <si>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</si>
  <si>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</si>
  <si>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</si>
  <si>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</si>
  <si>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</si>
  <si>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</si>
  <si>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</si>
  <si>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</si>
  <si>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</si>
  <si>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</si>
  <si>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</si>
  <si>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</si>
  <si>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</si>
  <si>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</si>
  <si>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</si>
  <si>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</si>
  <si>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</si>
  <si>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</si>
  <si>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</si>
  <si>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</si>
  <si>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</si>
  <si>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</si>
  <si>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</si>
  <si>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</si>
  <si>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</si>
  <si>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</si>
  <si>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</si>
  <si>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</si>
  <si>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</si>
  <si>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</si>
  <si>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</si>
  <si>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</si>
  <si>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</si>
  <si>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KIS rcv: 10.6%*n/N, Where n : USD SOFR CMS 10y &lt;= 5.50% N: # of date</t>
  </si>
  <si>
    <t>KIS pay 1~60회차 106%*n/N, Where n : USD SOFR CMS 10y &lt;= 5.50% N: # of date</t>
  </si>
  <si>
    <t>Q</t>
    <phoneticPr fontId="23" type="noConversion"/>
  </si>
  <si>
    <t>KIS rcv: 10.8%*n/N, Where n : USD SOFR CMS 10y &lt;= 5.50% N: # of date</t>
  </si>
  <si>
    <t>플레인커브1</t>
    <phoneticPr fontId="23" type="noConversion"/>
  </si>
  <si>
    <t>KIS pay 1~60회차 108%*n/N, Where n : USD SOFR CMS 10y &lt;= 5.50% N: # of date</t>
  </si>
  <si>
    <t xml:space="preserve">KIS rcv If SOFR3m index&lt;12%, 107% else 0%, </t>
  </si>
  <si>
    <t>자산 스왑 누적 잔고</t>
    <phoneticPr fontId="23" type="noConversion"/>
  </si>
  <si>
    <t>$ 자산 스왑 누적 잔고</t>
    <phoneticPr fontId="23" type="noConversion"/>
  </si>
  <si>
    <t>`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</si>
  <si>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</si>
  <si>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</si>
  <si>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</si>
  <si>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</si>
  <si>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</si>
  <si>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</si>
  <si>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</si>
  <si>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</si>
  <si>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</si>
  <si>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</si>
  <si>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</si>
  <si>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</si>
  <si>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</si>
  <si>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</si>
  <si>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</si>
  <si>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</si>
  <si>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</si>
  <si>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</si>
  <si>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</si>
  <si>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</si>
  <si>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</si>
  <si>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</si>
  <si>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</si>
  <si>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</si>
  <si>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</si>
  <si>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</si>
  <si>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</si>
  <si>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</si>
  <si>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</si>
  <si>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</si>
  <si>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</si>
  <si>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</si>
  <si>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</si>
  <si>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</si>
  <si>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</si>
  <si>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</si>
  <si>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</si>
  <si>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</si>
  <si>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</si>
  <si>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</si>
  <si>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</si>
  <si>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</si>
  <si>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</si>
  <si>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</si>
  <si>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</si>
  <si>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</si>
  <si>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</si>
  <si>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</si>
  <si>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</si>
  <si>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</si>
  <si>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</si>
  <si>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</si>
  <si>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</si>
  <si>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</si>
  <si>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</si>
  <si>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</si>
  <si>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</si>
  <si>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</si>
  <si>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</si>
  <si>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</si>
  <si>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</si>
  <si>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</si>
  <si>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</si>
  <si>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</si>
  <si>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</si>
  <si>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</si>
  <si>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</si>
  <si>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</si>
  <si>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</si>
  <si>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</si>
  <si>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</si>
  <si>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</si>
  <si>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</si>
  <si>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</si>
  <si>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</si>
  <si>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</si>
  <si>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</si>
  <si>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</si>
  <si>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</si>
  <si>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</si>
  <si>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</si>
  <si>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</si>
  <si>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</si>
  <si>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</si>
  <si>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</si>
  <si>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</si>
  <si>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</si>
  <si>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</si>
  <si>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</si>
  <si>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</si>
  <si>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</si>
  <si>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</si>
  <si>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</si>
  <si>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</si>
  <si>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</si>
  <si>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</si>
  <si>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</si>
  <si>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</si>
  <si>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</si>
  <si>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</si>
  <si>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</si>
  <si>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</si>
  <si>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</si>
  <si>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</si>
  <si>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</si>
  <si>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</si>
  <si>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</si>
  <si>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</si>
  <si>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</si>
  <si>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</si>
  <si>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</si>
  <si>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</si>
  <si>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</si>
  <si>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</si>
  <si>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</si>
  <si>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</si>
  <si>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</si>
  <si>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</si>
  <si>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</si>
  <si>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</si>
  <si>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</si>
  <si>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</si>
  <si>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</si>
  <si>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</si>
  <si>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</si>
  <si>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</si>
  <si>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</si>
  <si>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</si>
  <si>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</si>
  <si>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</si>
  <si>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</si>
  <si>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</si>
  <si>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</si>
  <si>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</si>
  <si>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</si>
  <si>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</si>
  <si>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</si>
  <si>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</si>
  <si>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</si>
  <si>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</si>
  <si>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</si>
  <si>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</si>
  <si>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</si>
  <si>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</si>
  <si>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</si>
  <si>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</si>
  <si>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</si>
  <si>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</si>
  <si>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</si>
  <si>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</si>
  <si>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</si>
  <si>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</si>
  <si>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</si>
  <si>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</si>
  <si>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</si>
  <si>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</si>
  <si>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</si>
  <si>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</si>
  <si>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</si>
  <si>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</si>
  <si>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</si>
  <si>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</si>
  <si>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</si>
  <si>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</si>
  <si>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</si>
  <si>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</si>
  <si>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</si>
  <si>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</si>
  <si>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</si>
  <si>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</si>
  <si>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</si>
  <si>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</si>
  <si>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</si>
  <si>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</si>
  <si>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</si>
  <si>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</si>
  <si>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</si>
  <si>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</si>
  <si>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</si>
  <si>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</si>
  <si>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</si>
  <si>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</si>
  <si>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</si>
  <si>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</si>
  <si>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</si>
  <si>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</si>
  <si>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</si>
  <si>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</si>
  <si>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</si>
  <si>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</si>
  <si>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</si>
  <si>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</si>
  <si>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</si>
  <si>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</si>
  <si>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</si>
  <si>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</si>
  <si>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</si>
  <si>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</si>
  <si>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</si>
  <si>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</si>
  <si>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</si>
  <si>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</si>
  <si>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</si>
  <si>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</si>
  <si>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</si>
  <si>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</si>
  <si>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</si>
  <si>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</si>
  <si>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</si>
  <si>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</si>
  <si>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</si>
  <si>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</si>
  <si>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</si>
  <si>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</si>
  <si>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</si>
  <si>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</si>
  <si>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</si>
  <si>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</si>
  <si>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</si>
  <si>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</si>
  <si>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</si>
  <si>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</si>
  <si>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</si>
  <si>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</si>
  <si>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</si>
  <si>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</si>
  <si>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</si>
  <si>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</si>
  <si>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</si>
  <si>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</si>
  <si>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</si>
  <si>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</si>
  <si>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</si>
  <si>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</si>
  <si>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</si>
  <si>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</si>
  <si>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</si>
  <si>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</si>
  <si>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</si>
  <si>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</si>
  <si>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</si>
  <si>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</si>
  <si>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</si>
  <si>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</si>
  <si>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</si>
  <si>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</si>
  <si>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</si>
  <si>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</si>
  <si>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</si>
  <si>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</si>
  <si>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</si>
  <si>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</si>
  <si>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</si>
  <si>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</si>
  <si>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</si>
  <si>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</si>
  <si>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</si>
  <si>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</si>
  <si>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</si>
  <si>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</si>
  <si>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</si>
  <si>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</si>
  <si>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</si>
  <si>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</si>
  <si>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</si>
  <si>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</si>
  <si>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</si>
  <si>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</si>
  <si>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</si>
  <si>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</si>
  <si>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</si>
  <si>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</si>
  <si>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</si>
  <si>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</si>
  <si>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</si>
  <si>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</si>
  <si>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</si>
  <si>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</si>
  <si>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</si>
  <si>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</si>
  <si>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</si>
  <si>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</si>
  <si>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</si>
  <si>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</si>
  <si>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</si>
  <si>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</si>
  <si>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</si>
  <si>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</si>
  <si>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</si>
  <si>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</si>
  <si>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</si>
  <si>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</si>
  <si>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</si>
  <si>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</si>
  <si>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</si>
  <si>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</si>
  <si>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</si>
  <si>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</si>
  <si>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</si>
  <si>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</si>
  <si>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</si>
  <si>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</si>
  <si>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</si>
  <si>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</si>
  <si>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</si>
  <si>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</si>
  <si>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</si>
  <si>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</si>
  <si>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</si>
  <si>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</si>
  <si>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</si>
  <si>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</si>
  <si>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</si>
  <si>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</si>
  <si>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</si>
  <si>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</si>
  <si>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</si>
  <si>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</si>
  <si>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</si>
  <si>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</si>
  <si>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</si>
  <si>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</si>
  <si>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플레인커브1</t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</si>
  <si>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</si>
  <si>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</si>
  <si>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</si>
  <si>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</si>
  <si>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</si>
  <si>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SP640/SP641</t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</si>
  <si>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</si>
  <si>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</si>
  <si>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</si>
  <si>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</si>
  <si>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</si>
  <si>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</si>
  <si>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</si>
  <si>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</si>
  <si>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</si>
  <si>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</si>
  <si>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</si>
  <si>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</si>
  <si>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</si>
  <si>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</si>
  <si>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</si>
  <si>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</si>
  <si>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</si>
  <si>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</si>
  <si>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</si>
  <si>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</si>
  <si>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</si>
  <si>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</si>
  <si>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</si>
  <si>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</si>
  <si>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</si>
  <si>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</si>
  <si>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</si>
  <si>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</si>
  <si>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</si>
  <si>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</si>
  <si>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</si>
  <si>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</si>
  <si>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</si>
  <si>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</si>
  <si>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</si>
  <si>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</si>
  <si>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</si>
  <si>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</si>
  <si>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</si>
  <si>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</si>
  <si>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</si>
  <si>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</si>
  <si>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</si>
  <si>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</si>
  <si>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</si>
  <si>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</si>
  <si>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</si>
  <si>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</si>
  <si>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</si>
  <si>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</si>
  <si>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</si>
  <si>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</si>
  <si>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</si>
  <si>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</si>
  <si>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</si>
  <si>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</si>
  <si>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</si>
  <si>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</si>
  <si>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</si>
  <si>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</si>
  <si>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</si>
  <si>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</si>
  <si>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</si>
  <si>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</si>
  <si>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</si>
  <si>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</si>
  <si>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</si>
  <si>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</si>
  <si>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</si>
  <si>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</si>
  <si>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</si>
  <si>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</si>
  <si>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</si>
  <si>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</si>
  <si>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</si>
  <si>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</si>
  <si>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</si>
  <si>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</si>
  <si>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</si>
  <si>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</si>
  <si>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</si>
  <si>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</si>
  <si>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</si>
  <si>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</si>
  <si>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</si>
  <si>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</si>
  <si>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</si>
  <si>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</si>
  <si>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</si>
  <si>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</si>
  <si>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</si>
  <si>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</si>
  <si>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</si>
  <si>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</si>
  <si>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</si>
  <si>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</si>
  <si>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</si>
  <si>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</si>
  <si>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</si>
  <si>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</si>
  <si>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</si>
  <si>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</si>
  <si>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</si>
  <si>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</si>
  <si>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</si>
  <si>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</si>
  <si>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</si>
  <si>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</si>
  <si>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</si>
  <si>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</si>
  <si>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</si>
  <si>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</si>
  <si>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</si>
  <si>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</si>
  <si>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</si>
  <si>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</si>
  <si>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</si>
  <si>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</si>
  <si>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</si>
  <si>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</si>
  <si>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</si>
  <si>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</si>
  <si>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</si>
  <si>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</si>
  <si>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</si>
  <si>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</si>
  <si>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</si>
  <si>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</si>
  <si>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</si>
  <si>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</si>
  <si>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</si>
  <si>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</si>
  <si>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</si>
  <si>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</si>
  <si>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</si>
  <si>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</si>
  <si>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</si>
  <si>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</si>
  <si>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</si>
  <si>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</si>
  <si>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</si>
  <si>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</si>
  <si>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</si>
  <si>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</si>
  <si>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</si>
  <si>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</si>
  <si>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</si>
  <si>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</si>
  <si>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</si>
  <si>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</si>
  <si>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</si>
  <si>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</si>
  <si>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</si>
  <si>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</si>
  <si>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</si>
  <si>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</si>
  <si>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</si>
  <si>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</si>
  <si>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</si>
  <si>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</si>
  <si>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</si>
  <si>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</si>
  <si>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</si>
  <si>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</si>
  <si>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</si>
  <si>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</si>
  <si>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</si>
  <si>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</si>
  <si>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</si>
  <si>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</si>
  <si>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</si>
  <si>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</si>
  <si>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</si>
  <si>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</si>
  <si>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</si>
  <si>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</si>
  <si>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</si>
  <si>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</si>
  <si>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</si>
  <si>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</si>
  <si>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</si>
  <si>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</si>
  <si>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</si>
  <si>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</si>
  <si>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</si>
  <si>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</si>
  <si>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</si>
  <si>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</si>
  <si>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</si>
  <si>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</si>
  <si>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</si>
  <si>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</si>
  <si>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</si>
  <si>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</si>
  <si>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</si>
  <si>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</si>
  <si>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</si>
  <si>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</si>
  <si>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</si>
  <si>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</si>
  <si>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</si>
  <si>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</si>
  <si>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</si>
  <si>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</si>
  <si>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</si>
  <si>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</si>
  <si>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</si>
  <si>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</si>
  <si>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</si>
  <si>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</si>
  <si>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</si>
  <si>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</si>
  <si>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</si>
  <si>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</si>
  <si>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</si>
  <si>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</si>
  <si>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</si>
  <si>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</si>
  <si>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</si>
  <si>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</si>
  <si>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</si>
  <si>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</si>
  <si>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</si>
  <si>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</si>
  <si>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</si>
  <si>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</si>
  <si>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</si>
  <si>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</si>
  <si>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</si>
  <si>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</si>
  <si>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</si>
  <si>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</si>
  <si>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</si>
  <si>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</si>
  <si>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</si>
  <si>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</si>
  <si>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</si>
  <si>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</si>
  <si>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</si>
  <si>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</si>
  <si>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</si>
  <si>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</si>
  <si>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</si>
  <si>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</si>
  <si>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</si>
  <si>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</si>
  <si>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</si>
  <si>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</si>
  <si>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</si>
  <si>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</si>
  <si>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</si>
  <si>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</si>
  <si>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</si>
  <si>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</si>
  <si>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</si>
  <si>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</si>
  <si>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</si>
  <si>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</si>
  <si>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</si>
  <si>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</si>
  <si>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</si>
  <si>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</si>
  <si>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</si>
  <si>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</si>
  <si>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</si>
  <si>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</si>
  <si>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</si>
  <si>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</si>
  <si>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</si>
  <si>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</si>
  <si>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</si>
  <si>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</si>
  <si>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</si>
  <si>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</si>
  <si>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</si>
  <si>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</si>
  <si>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</si>
  <si>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</si>
  <si>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</si>
  <si>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</si>
  <si>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</si>
  <si>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</si>
  <si>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</si>
  <si>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</si>
  <si>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</si>
  <si>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</si>
  <si>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</si>
  <si>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</si>
  <si>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</si>
  <si>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</si>
  <si>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</si>
  <si>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</si>
  <si>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</si>
  <si>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</si>
  <si>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</si>
  <si>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</si>
  <si>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</si>
  <si>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</si>
  <si>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</si>
  <si>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</si>
  <si>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</si>
  <si>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</si>
  <si>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</si>
  <si>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</si>
  <si>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</si>
  <si>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</si>
  <si>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</si>
  <si>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</si>
  <si>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</si>
  <si>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</si>
  <si>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</si>
  <si>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</si>
  <si>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</si>
  <si>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</si>
  <si>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</si>
  <si>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</si>
  <si>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</si>
  <si>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</si>
  <si>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</si>
  <si>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</si>
  <si>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</si>
  <si>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</si>
  <si>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</si>
  <si>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</si>
  <si>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</si>
  <si>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</si>
  <si>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</si>
  <si>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</si>
  <si>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</si>
  <si>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</si>
  <si>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</si>
  <si>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</si>
  <si>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</si>
  <si>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</si>
  <si>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</si>
  <si>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</si>
  <si>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</si>
  <si>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</si>
  <si>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</si>
  <si>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</si>
  <si>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</si>
  <si>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</si>
  <si>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</si>
  <si>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</si>
  <si>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</si>
  <si>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</si>
  <si>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</si>
  <si>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</si>
  <si>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</si>
  <si>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</si>
  <si>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</si>
  <si>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</si>
  <si>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</si>
  <si>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</si>
  <si>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</si>
  <si>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</si>
  <si>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</si>
  <si>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</si>
  <si>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</si>
  <si>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</si>
  <si>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</si>
  <si>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</si>
  <si>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</si>
  <si>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</si>
  <si>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</si>
  <si>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</si>
  <si>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</si>
  <si>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</si>
  <si>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</si>
  <si>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</si>
  <si>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</si>
  <si>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</si>
  <si>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</si>
  <si>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</si>
  <si>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</si>
  <si>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</si>
  <si>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</si>
  <si>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</si>
  <si>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</si>
  <si>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</si>
  <si>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</si>
  <si>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</si>
  <si>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</si>
  <si>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</si>
  <si>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</si>
  <si>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</si>
  <si>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</si>
  <si>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</si>
  <si>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</si>
  <si>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</si>
  <si>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</si>
  <si>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</si>
  <si>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</si>
  <si>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</si>
  <si>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</si>
  <si>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</si>
  <si>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</si>
  <si>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</si>
  <si>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</si>
  <si>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</si>
  <si>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</si>
  <si>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</si>
  <si>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</si>
  <si>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</si>
  <si>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</si>
  <si>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</si>
  <si>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</si>
  <si>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</si>
  <si>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</si>
  <si>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</si>
  <si>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</si>
  <si>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</si>
  <si>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</si>
  <si>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</si>
  <si>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</si>
  <si>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</si>
  <si>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</si>
  <si>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</si>
  <si>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</si>
  <si>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</si>
  <si>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</si>
  <si>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</si>
  <si>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</si>
  <si>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</si>
  <si>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</si>
  <si>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</si>
  <si>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</si>
  <si>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</si>
  <si>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</si>
  <si>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</si>
  <si>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</si>
  <si>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</si>
  <si>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</si>
  <si>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</si>
  <si>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</si>
  <si>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</si>
  <si>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</si>
  <si>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</si>
  <si>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</si>
  <si>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</si>
  <si>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</si>
  <si>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</si>
  <si>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</si>
  <si>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</si>
  <si>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</si>
  <si>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</si>
  <si>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</si>
  <si>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</si>
  <si>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</si>
  <si>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</si>
  <si>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</si>
  <si>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</si>
  <si>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</si>
  <si>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</si>
  <si>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</si>
  <si>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</si>
  <si>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</si>
  <si>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</si>
  <si>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</si>
  <si>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</si>
  <si>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</si>
  <si>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</si>
  <si>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</si>
  <si>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</si>
  <si>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</si>
  <si>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</si>
  <si>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</si>
  <si>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</si>
  <si>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</si>
  <si>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</si>
  <si>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</si>
  <si>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</si>
  <si>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</si>
  <si>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</si>
  <si>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</si>
  <si>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</si>
  <si>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</si>
  <si>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</si>
  <si>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</si>
  <si>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</si>
  <si>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</si>
  <si>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</si>
  <si>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</si>
  <si>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</si>
  <si>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</si>
  <si>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</si>
  <si>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</si>
  <si>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</si>
  <si>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</si>
  <si>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</si>
  <si>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</si>
  <si>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</si>
  <si>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</si>
  <si>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</si>
  <si>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</si>
  <si>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</si>
  <si>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</si>
  <si>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</si>
  <si>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</si>
  <si>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</si>
  <si>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</si>
  <si>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</si>
  <si>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</si>
  <si>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</si>
  <si>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</si>
  <si>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</si>
  <si>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</si>
  <si>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</si>
  <si>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</si>
  <si>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</si>
  <si>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</si>
  <si>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</si>
  <si>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</si>
  <si>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</si>
  <si>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</si>
  <si>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</si>
  <si>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</si>
  <si>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</si>
  <si>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</si>
  <si>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</si>
  <si>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</si>
  <si>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</si>
  <si>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</si>
  <si>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</si>
  <si>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</si>
  <si>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</si>
  <si>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</si>
  <si>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</si>
  <si>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</si>
  <si>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</si>
  <si>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</si>
  <si>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</si>
  <si>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</si>
  <si>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</si>
  <si>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</si>
  <si>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</si>
  <si>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</si>
  <si>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</si>
  <si>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</si>
  <si>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</si>
  <si>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</si>
  <si>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</si>
  <si>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</si>
  <si>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</si>
  <si>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</si>
  <si>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</si>
  <si>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</si>
  <si>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</si>
  <si>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</si>
  <si>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</si>
  <si>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</si>
  <si>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</si>
  <si>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</si>
  <si>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</si>
  <si>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</si>
  <si>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</si>
  <si>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</si>
  <si>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</si>
  <si>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</si>
  <si>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</si>
  <si>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</si>
  <si>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</si>
  <si>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</si>
  <si>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</si>
  <si>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</si>
  <si>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</si>
  <si>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</si>
  <si>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</si>
  <si>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</si>
  <si>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</si>
  <si>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</si>
  <si>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</si>
  <si>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</si>
  <si>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</si>
  <si>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</si>
  <si>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</si>
  <si>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</si>
  <si>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</si>
  <si>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</si>
  <si>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</si>
  <si>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</si>
  <si>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</si>
  <si>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</si>
  <si>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</si>
  <si>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</si>
  <si>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</si>
  <si>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</si>
  <si>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</si>
  <si>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</si>
  <si>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</si>
  <si>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</si>
  <si>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</si>
  <si>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</si>
  <si>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</si>
  <si>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</si>
  <si>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</si>
  <si>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</si>
  <si>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</si>
  <si>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</si>
  <si>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</si>
  <si>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</si>
  <si>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</si>
  <si>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</si>
  <si>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</si>
  <si>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</si>
  <si>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</si>
  <si>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</si>
  <si>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</si>
  <si>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</si>
  <si>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</si>
  <si>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</si>
  <si>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</si>
  <si>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</si>
  <si>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</si>
  <si>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</si>
  <si>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</si>
  <si>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</si>
  <si>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</si>
  <si>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</si>
  <si>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</si>
  <si>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</si>
  <si>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</si>
  <si>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</si>
  <si>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</si>
  <si>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</si>
  <si>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</si>
  <si>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</si>
  <si>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</si>
  <si>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</si>
  <si>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</si>
  <si>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</si>
  <si>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</si>
  <si>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</si>
  <si>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</si>
  <si>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</si>
  <si>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</si>
  <si>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</si>
  <si>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</si>
  <si>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</si>
  <si>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</si>
  <si>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</si>
  <si>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</si>
  <si>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</si>
  <si>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</si>
  <si>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</si>
  <si>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</si>
  <si>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</si>
  <si>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</si>
  <si>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</si>
  <si>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</si>
  <si>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</si>
  <si>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</si>
  <si>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</si>
  <si>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</si>
  <si>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</si>
  <si>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</si>
  <si>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</si>
  <si>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(CF+MTM) Chg.</t>
    <phoneticPr fontId="7" type="noConversion"/>
  </si>
  <si>
    <t>$캐리스왑 MTM</t>
    <phoneticPr fontId="7" type="noConversion"/>
  </si>
  <si>
    <t>SP594/595</t>
    <phoneticPr fontId="7" type="noConversion"/>
  </si>
  <si>
    <t>SP594/595</t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</si>
  <si>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</si>
  <si>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</si>
  <si>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</si>
  <si>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</si>
  <si>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</si>
  <si>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</si>
  <si>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</si>
  <si>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</si>
  <si>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</si>
  <si>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</si>
  <si>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</si>
  <si>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Daily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</si>
  <si>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</si>
  <si>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</si>
  <si>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</si>
  <si>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</si>
  <si>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</si>
  <si>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</si>
  <si>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</si>
  <si>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</si>
  <si>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</si>
  <si>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</si>
  <si>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</si>
  <si>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</si>
  <si>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</si>
  <si>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</si>
  <si>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</si>
  <si>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</si>
  <si>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</si>
  <si>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</si>
  <si>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</si>
  <si>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</si>
  <si>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</si>
  <si>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</si>
  <si>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</si>
  <si>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</si>
  <si>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</si>
  <si>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</si>
  <si>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</si>
  <si>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</si>
  <si>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</si>
  <si>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</si>
  <si>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</si>
  <si>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</si>
  <si>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</si>
  <si>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</si>
  <si>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</si>
  <si>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</si>
  <si>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</si>
  <si>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</si>
  <si>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</si>
  <si>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</si>
  <si>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</si>
  <si>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</si>
  <si>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</si>
  <si>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</si>
  <si>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</si>
  <si>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</si>
  <si>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</si>
  <si>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</si>
  <si>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</si>
  <si>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</si>
  <si>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</si>
  <si>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</si>
  <si>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</si>
  <si>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</si>
  <si>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</si>
  <si>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</si>
  <si>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</si>
  <si>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</si>
  <si>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</si>
  <si>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</si>
  <si>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</si>
  <si>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</si>
  <si>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</si>
  <si>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</si>
  <si>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</si>
  <si>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</si>
  <si>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</si>
  <si>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</si>
  <si>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</si>
  <si>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</si>
  <si>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</si>
  <si>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</si>
  <si>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</si>
  <si>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</si>
  <si>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</si>
  <si>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</si>
  <si>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</si>
  <si>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</si>
  <si>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</si>
  <si>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</si>
  <si>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</si>
  <si>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</si>
  <si>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</si>
  <si>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</si>
  <si>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</si>
  <si>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</si>
  <si>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</si>
  <si>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</si>
  <si>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</si>
  <si>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</si>
  <si>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</si>
  <si>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</si>
  <si>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</si>
  <si>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</si>
  <si>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</si>
  <si>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</si>
  <si>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</si>
  <si>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</si>
  <si>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</si>
  <si>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</si>
  <si>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</si>
  <si>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</si>
  <si>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</si>
  <si>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</si>
  <si>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</si>
  <si>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</si>
  <si>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</si>
  <si>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</si>
  <si>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</si>
  <si>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</si>
  <si>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</si>
  <si>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</si>
  <si>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</si>
  <si>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</si>
  <si>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</si>
  <si>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</si>
  <si>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</si>
  <si>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</si>
  <si>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</si>
  <si>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</si>
  <si>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</si>
  <si>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</si>
  <si>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</si>
  <si>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</si>
  <si>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</si>
  <si>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</si>
  <si>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</si>
  <si>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</si>
  <si>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</si>
  <si>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</si>
  <si>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</si>
  <si>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</si>
  <si>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</si>
  <si>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</si>
  <si>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</si>
  <si>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</si>
  <si>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</si>
  <si>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</si>
  <si>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</si>
  <si>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</si>
  <si>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</si>
  <si>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</si>
  <si>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</si>
  <si>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</si>
  <si>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</si>
  <si>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</si>
  <si>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</si>
  <si>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</si>
  <si>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</si>
  <si>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</si>
  <si>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</si>
  <si>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</si>
  <si>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</si>
  <si>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</si>
  <si>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</si>
  <si>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</si>
  <si>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</si>
  <si>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</si>
  <si>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</si>
  <si>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</si>
  <si>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</si>
  <si>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</si>
  <si>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</si>
  <si>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</si>
  <si>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</si>
  <si>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</si>
  <si>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</si>
  <si>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</si>
  <si>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</si>
  <si>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</si>
  <si>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</si>
  <si>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</si>
  <si>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</si>
  <si>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</si>
  <si>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</si>
  <si>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</si>
  <si>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</si>
  <si>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</si>
  <si>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</si>
  <si>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</si>
  <si>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</si>
  <si>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</si>
  <si>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</si>
  <si>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</si>
  <si>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</si>
  <si>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</si>
  <si>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</si>
  <si>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</si>
  <si>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</si>
  <si>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</si>
  <si>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</si>
  <si>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</si>
  <si>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</si>
  <si>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</si>
  <si>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</si>
  <si>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</si>
  <si>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</si>
  <si>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</si>
  <si>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</si>
  <si>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</si>
  <si>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</si>
  <si>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</si>
  <si>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</si>
  <si>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</si>
  <si>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</si>
  <si>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</si>
  <si>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</si>
  <si>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</si>
  <si>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</si>
  <si>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</si>
  <si>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</si>
  <si>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</si>
  <si>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</si>
  <si>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</si>
  <si>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</si>
  <si>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</si>
  <si>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</si>
  <si>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</si>
  <si>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</si>
  <si>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</si>
  <si>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</si>
  <si>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</si>
  <si>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</si>
  <si>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</si>
  <si>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</si>
  <si>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</si>
  <si>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</si>
  <si>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</si>
  <si>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</si>
  <si>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</si>
  <si>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</si>
  <si>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</si>
  <si>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</si>
  <si>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</si>
  <si>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</si>
  <si>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</si>
  <si>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</si>
  <si>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</si>
  <si>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</si>
  <si>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</si>
  <si>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</si>
  <si>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</si>
  <si>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</si>
  <si>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</si>
  <si>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</si>
  <si>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</si>
  <si>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</si>
  <si>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</si>
  <si>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</si>
  <si>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</si>
  <si>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</si>
  <si>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</si>
  <si>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</si>
  <si>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</si>
  <si>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</si>
  <si>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</si>
  <si>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</si>
  <si>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</si>
  <si>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</si>
  <si>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</si>
  <si>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</si>
  <si>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</si>
  <si>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</si>
  <si>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</si>
  <si>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</si>
  <si>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</si>
  <si>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</si>
  <si>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</si>
  <si>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</si>
  <si>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</si>
  <si>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</si>
  <si>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</si>
  <si>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</si>
  <si>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</si>
  <si>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</si>
  <si>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</si>
  <si>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</si>
  <si>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</si>
  <si>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</si>
  <si>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</si>
  <si>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</si>
  <si>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</si>
  <si>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</si>
  <si>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</si>
  <si>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</si>
  <si>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</si>
  <si>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</si>
  <si>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</si>
  <si>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</si>
  <si>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</si>
  <si>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</si>
  <si>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</si>
  <si>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</si>
  <si>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</si>
  <si>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</si>
  <si>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</si>
  <si>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</si>
  <si>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</si>
  <si>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</si>
  <si>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</si>
  <si>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</si>
  <si>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</si>
  <si>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</si>
  <si>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</si>
  <si>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</si>
  <si>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</si>
  <si>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</si>
  <si>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</si>
  <si>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</si>
  <si>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</si>
  <si>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</si>
  <si>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</si>
  <si>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</si>
  <si>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</si>
  <si>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</si>
  <si>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</si>
  <si>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</si>
  <si>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</si>
  <si>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</si>
  <si>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</si>
  <si>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</si>
  <si>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</si>
  <si>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</si>
  <si>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</si>
  <si>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</si>
  <si>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</si>
  <si>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</si>
  <si>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</si>
  <si>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UCMS30-2/'SP122 조기종료 +9.09억</t>
  </si>
  <si>
    <t>'$ Zero-Coupon PL Chg 25만$ , Carry인식 57.9만$로 차이 발생</t>
  </si>
  <si>
    <t>Daily 캐리미인식 Set PnL</t>
    <phoneticPr fontId="7" type="noConversion"/>
  </si>
  <si>
    <t>Daily 캐리인식 Set PnL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</si>
  <si>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</si>
  <si>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</si>
  <si>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</si>
  <si>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</si>
  <si>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</si>
  <si>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</si>
  <si>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</si>
  <si>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</si>
  <si>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</si>
  <si>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</si>
  <si>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</si>
  <si>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</si>
  <si>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</si>
  <si>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</si>
  <si>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</si>
  <si>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</si>
  <si>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</si>
  <si>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</si>
  <si>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</si>
  <si>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</si>
  <si>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</si>
  <si>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</si>
  <si>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</si>
  <si>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</si>
  <si>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</si>
  <si>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</si>
  <si>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</si>
  <si>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</si>
  <si>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</si>
  <si>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</si>
  <si>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</si>
  <si>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</si>
  <si>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</si>
  <si>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</si>
  <si>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</si>
  <si>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</si>
  <si>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</si>
  <si>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</si>
  <si>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</si>
  <si>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</si>
  <si>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</si>
  <si>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</si>
  <si>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</si>
  <si>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</si>
  <si>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</si>
  <si>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</si>
  <si>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</si>
  <si>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</si>
  <si>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</si>
  <si>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</si>
  <si>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</si>
  <si>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</si>
  <si>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</si>
  <si>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</si>
  <si>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</si>
  <si>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</si>
  <si>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</si>
  <si>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</si>
  <si>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</si>
  <si>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</si>
  <si>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</si>
  <si>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</si>
  <si>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</si>
  <si>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</si>
  <si>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</si>
  <si>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</si>
  <si>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</si>
  <si>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</si>
  <si>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</si>
  <si>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</si>
  <si>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</si>
  <si>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</si>
  <si>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</si>
  <si>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</si>
  <si>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</si>
  <si>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</si>
  <si>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</si>
  <si>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</si>
  <si>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</si>
  <si>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</si>
  <si>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</si>
  <si>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</si>
  <si>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</si>
  <si>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</si>
  <si>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</si>
  <si>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</si>
  <si>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</si>
  <si>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</si>
  <si>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</si>
  <si>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</si>
  <si>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</si>
  <si>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</si>
  <si>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</si>
  <si>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</si>
  <si>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</si>
  <si>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</si>
  <si>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</si>
  <si>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</si>
  <si>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</si>
  <si>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</si>
  <si>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</si>
  <si>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</si>
  <si>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</si>
  <si>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</si>
  <si>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</si>
  <si>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</si>
  <si>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</si>
  <si>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</si>
  <si>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</si>
  <si>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</si>
  <si>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</si>
  <si>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</si>
  <si>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</si>
  <si>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</si>
  <si>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</si>
  <si>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</si>
  <si>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</si>
  <si>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</si>
  <si>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</si>
  <si>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</si>
  <si>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</si>
  <si>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</si>
  <si>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</si>
  <si>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</si>
  <si>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</si>
  <si>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</si>
  <si>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</si>
  <si>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</si>
  <si>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</si>
  <si>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</si>
  <si>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</si>
  <si>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</si>
  <si>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</si>
  <si>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</si>
  <si>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</si>
  <si>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</si>
  <si>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</si>
  <si>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</si>
  <si>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</si>
  <si>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</si>
  <si>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</si>
  <si>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</si>
  <si>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</si>
  <si>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</si>
  <si>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</si>
  <si>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</si>
  <si>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</si>
  <si>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</si>
  <si>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</si>
  <si>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</si>
  <si>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</si>
  <si>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</si>
  <si>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</si>
  <si>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</si>
  <si>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</si>
  <si>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</si>
  <si>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</si>
  <si>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</si>
  <si>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</si>
  <si>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</si>
  <si>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</si>
  <si>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</si>
  <si>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</si>
  <si>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</si>
  <si>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</si>
  <si>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</si>
  <si>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</si>
  <si>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</si>
  <si>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</si>
  <si>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</si>
  <si>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</si>
  <si>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</si>
  <si>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</si>
  <si>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</si>
  <si>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</si>
  <si>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</si>
  <si>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</si>
  <si>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</si>
  <si>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</si>
  <si>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</si>
  <si>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</si>
  <si>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</si>
  <si>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</si>
  <si>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</si>
  <si>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</si>
  <si>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</si>
  <si>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</si>
  <si>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</si>
  <si>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</si>
  <si>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</si>
  <si>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</si>
  <si>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</si>
  <si>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</si>
  <si>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</si>
  <si>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</si>
  <si>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</si>
  <si>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</si>
  <si>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</si>
  <si>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</si>
  <si>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</si>
  <si>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</si>
  <si>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</si>
  <si>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</si>
  <si>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</si>
  <si>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</si>
  <si>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</si>
  <si>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</si>
  <si>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</si>
  <si>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</si>
  <si>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</si>
  <si>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</si>
  <si>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</si>
  <si>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</si>
  <si>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</si>
  <si>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</si>
  <si>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</si>
  <si>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</si>
  <si>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</si>
  <si>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</si>
  <si>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</si>
  <si>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</si>
  <si>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</si>
  <si>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</si>
  <si>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</si>
  <si>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</si>
  <si>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</si>
  <si>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</si>
  <si>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</si>
  <si>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</si>
  <si>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</si>
  <si>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</si>
  <si>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</si>
  <si>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</si>
  <si>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</si>
  <si>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</si>
  <si>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</si>
  <si>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</si>
  <si>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</si>
  <si>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</si>
  <si>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</si>
  <si>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</si>
  <si>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</si>
  <si>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</si>
  <si>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</si>
  <si>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</si>
  <si>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</si>
  <si>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</si>
  <si>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</si>
  <si>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</si>
  <si>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</si>
  <si>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</si>
  <si>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</si>
  <si>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</si>
  <si>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</si>
  <si>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</si>
  <si>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</si>
  <si>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</si>
  <si>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</si>
  <si>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</si>
  <si>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</si>
  <si>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</si>
  <si>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</si>
  <si>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</si>
  <si>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</si>
  <si>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</si>
  <si>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</si>
  <si>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</si>
  <si>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</si>
  <si>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</si>
  <si>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</si>
  <si>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</si>
  <si>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</si>
  <si>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</si>
  <si>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</si>
  <si>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</si>
  <si>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</si>
  <si>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</si>
  <si>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</si>
  <si>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</si>
  <si>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</si>
  <si>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</si>
  <si>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</si>
  <si>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</si>
  <si>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</si>
  <si>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</si>
  <si>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</si>
  <si>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</si>
  <si>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</si>
  <si>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</si>
  <si>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</si>
  <si>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</si>
  <si>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</si>
  <si>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</si>
  <si>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</si>
  <si>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</si>
  <si>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</si>
  <si>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</si>
  <si>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</si>
  <si>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</si>
  <si>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</si>
  <si>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</si>
  <si>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</si>
  <si>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</si>
  <si>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</si>
  <si>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</si>
  <si>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</si>
  <si>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</si>
  <si>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</si>
  <si>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</si>
  <si>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</si>
  <si>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</si>
  <si>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</si>
  <si>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</si>
  <si>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</si>
  <si>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</si>
  <si>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</si>
  <si>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</si>
  <si>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</si>
  <si>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</si>
  <si>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</si>
  <si>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</si>
  <si>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</si>
  <si>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</si>
  <si>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</si>
  <si>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</si>
  <si>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</si>
  <si>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</si>
  <si>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</si>
  <si>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</si>
  <si>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</si>
  <si>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</si>
  <si>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</si>
  <si>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</si>
  <si>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</si>
  <si>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</si>
  <si>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</si>
  <si>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</si>
  <si>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</si>
  <si>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</si>
  <si>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</si>
  <si>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</si>
  <si>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</si>
  <si>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</si>
  <si>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</si>
  <si>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</si>
  <si>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</si>
  <si>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</si>
  <si>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</si>
  <si>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</si>
  <si>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</si>
  <si>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</si>
  <si>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</si>
  <si>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</si>
  <si>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</si>
  <si>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</si>
  <si>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</si>
  <si>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</si>
  <si>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</si>
  <si>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</si>
  <si>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</si>
  <si>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</si>
  <si>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</si>
  <si>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</si>
  <si>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</si>
  <si>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</si>
  <si>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</si>
  <si>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</si>
  <si>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</si>
  <si>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</si>
  <si>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</si>
  <si>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</si>
  <si>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</si>
  <si>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</si>
  <si>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</si>
  <si>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</si>
  <si>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</si>
  <si>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</si>
  <si>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</si>
  <si>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</si>
  <si>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</si>
  <si>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</si>
  <si>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</si>
  <si>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</si>
  <si>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</si>
  <si>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</si>
  <si>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</si>
  <si>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</si>
  <si>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</si>
  <si>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</si>
  <si>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</si>
  <si>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</si>
  <si>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</si>
  <si>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</si>
  <si>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</si>
  <si>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</si>
  <si>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</si>
  <si>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</si>
  <si>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</si>
  <si>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</si>
  <si>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</si>
  <si>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</si>
  <si>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</si>
  <si>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</si>
  <si>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</si>
  <si>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</si>
  <si>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</si>
  <si>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</si>
  <si>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</si>
  <si>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</si>
  <si>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</si>
  <si>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</si>
  <si>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</si>
  <si>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</si>
  <si>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</si>
  <si>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</si>
  <si>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</si>
  <si>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</si>
  <si>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</si>
  <si>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</si>
  <si>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</si>
  <si>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</si>
  <si>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</si>
  <si>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</si>
  <si>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</si>
  <si>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</si>
  <si>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</si>
  <si>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</si>
  <si>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</si>
  <si>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</si>
  <si>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</si>
  <si>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</si>
  <si>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</si>
  <si>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</si>
  <si>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</si>
  <si>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</si>
  <si>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</si>
  <si>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</si>
  <si>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</si>
  <si>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</si>
  <si>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</si>
  <si>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</si>
  <si>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</si>
  <si>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</si>
  <si>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</si>
  <si>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</si>
  <si>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</si>
  <si>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</si>
  <si>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</si>
  <si>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</si>
  <si>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</si>
  <si>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</si>
  <si>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</si>
  <si>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</si>
  <si>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</si>
  <si>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</si>
  <si>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</si>
  <si>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</si>
  <si>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</si>
  <si>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</si>
  <si>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</si>
  <si>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</si>
  <si>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</si>
  <si>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</si>
  <si>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</si>
  <si>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</si>
  <si>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</si>
  <si>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</si>
  <si>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</si>
  <si>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</si>
  <si>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</si>
  <si>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</si>
  <si>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</si>
  <si>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</si>
  <si>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</si>
  <si>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</si>
  <si>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</si>
  <si>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</si>
  <si>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</si>
  <si>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</si>
  <si>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</si>
  <si>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</si>
  <si>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</si>
  <si>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</si>
  <si>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</si>
  <si>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</si>
  <si>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</si>
  <si>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</si>
  <si>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</si>
  <si>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</si>
  <si>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</si>
  <si>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</si>
  <si>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</si>
  <si>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</si>
  <si>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</si>
  <si>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</si>
  <si>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</si>
  <si>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</si>
  <si>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</si>
  <si>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</si>
  <si>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</si>
  <si>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</si>
  <si>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</si>
  <si>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</si>
  <si>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</si>
  <si>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</si>
  <si>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</si>
  <si>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</si>
  <si>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</si>
  <si>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</si>
  <si>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</si>
  <si>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</si>
  <si>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</si>
  <si>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</si>
  <si>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</si>
  <si>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</si>
  <si>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</si>
  <si>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</si>
  <si>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</si>
  <si>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</si>
  <si>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</si>
  <si>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</si>
  <si>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</si>
  <si>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</si>
  <si>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</si>
  <si>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</si>
  <si>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</si>
  <si>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</si>
  <si>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</si>
  <si>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</si>
  <si>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</si>
  <si>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</si>
  <si>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</si>
  <si>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</si>
  <si>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</si>
  <si>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</si>
  <si>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</si>
  <si>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</si>
  <si>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</si>
  <si>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</si>
  <si>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</si>
  <si>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</si>
  <si>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</si>
  <si>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</si>
  <si>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</si>
  <si>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</si>
  <si>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</si>
  <si>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</si>
  <si>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</si>
  <si>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</si>
  <si>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</si>
  <si>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</si>
  <si>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</si>
  <si>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</si>
  <si>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</si>
  <si>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</si>
  <si>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</si>
  <si>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</si>
  <si>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</si>
  <si>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</si>
  <si>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</si>
  <si>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</si>
  <si>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</si>
  <si>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</si>
  <si>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</si>
  <si>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</si>
  <si>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</si>
  <si>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</si>
  <si>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</si>
  <si>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</si>
  <si>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</si>
  <si>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</si>
  <si>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</si>
  <si>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</si>
  <si>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</si>
  <si>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</si>
  <si>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</si>
  <si>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</si>
  <si>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</si>
  <si>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</si>
  <si>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</si>
  <si>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</si>
  <si>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</si>
  <si>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</si>
  <si>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</si>
  <si>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</si>
  <si>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</si>
  <si>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</si>
  <si>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</si>
  <si>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</si>
  <si>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</si>
  <si>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</si>
  <si>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</si>
  <si>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</si>
  <si>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</si>
  <si>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</si>
  <si>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</si>
  <si>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</si>
  <si>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</si>
  <si>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</si>
  <si>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</si>
  <si>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</si>
  <si>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</si>
  <si>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</si>
  <si>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</si>
  <si>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</si>
  <si>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</si>
  <si>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</si>
  <si>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</si>
  <si>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</si>
  <si>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</si>
  <si>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</si>
  <si>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</si>
  <si>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</si>
  <si>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</si>
  <si>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</si>
  <si>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</si>
  <si>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</si>
  <si>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</si>
  <si>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</si>
  <si>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</si>
  <si>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</si>
  <si>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</si>
  <si>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</si>
  <si>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</si>
  <si>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</si>
  <si>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</si>
  <si>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</si>
  <si>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</si>
  <si>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</si>
  <si>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</si>
  <si>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</si>
  <si>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</si>
  <si>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</si>
  <si>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</si>
  <si>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</si>
  <si>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</si>
  <si>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</si>
  <si>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</si>
  <si>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</si>
  <si>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</si>
  <si>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</si>
  <si>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</si>
  <si>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</si>
  <si>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</si>
  <si>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</si>
  <si>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</si>
  <si>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</si>
  <si>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</si>
  <si>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</si>
  <si>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</si>
  <si>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</si>
  <si>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</si>
  <si>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</si>
  <si>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</si>
  <si>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</si>
  <si>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</si>
  <si>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</si>
  <si>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</si>
  <si>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</si>
  <si>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</si>
  <si>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</si>
  <si>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</si>
  <si>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</si>
  <si>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</si>
  <si>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</si>
  <si>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</si>
  <si>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</si>
  <si>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</si>
  <si>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</si>
  <si>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</si>
  <si>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</si>
  <si>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</si>
  <si>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</si>
  <si>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</si>
  <si>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</si>
  <si>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</si>
  <si>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</si>
  <si>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</si>
  <si>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</si>
  <si>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</si>
  <si>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</si>
  <si>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</si>
  <si>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</si>
  <si>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</si>
  <si>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</si>
  <si>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</si>
  <si>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</si>
  <si>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</si>
  <si>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</si>
  <si>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</si>
  <si>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</si>
  <si>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</si>
  <si>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</si>
  <si>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</si>
  <si>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</si>
  <si>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</si>
  <si>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</si>
  <si>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</si>
  <si>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</si>
  <si>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</si>
  <si>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</si>
  <si>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</si>
  <si>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</si>
  <si>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</si>
  <si>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</si>
  <si>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</si>
  <si>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</si>
  <si>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</si>
  <si>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</si>
  <si>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</si>
  <si>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</si>
  <si>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</si>
  <si>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</si>
  <si>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</si>
  <si>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</si>
  <si>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</si>
  <si>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</si>
  <si>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</si>
  <si>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</si>
  <si>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</si>
  <si>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</si>
  <si>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</si>
  <si>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</si>
  <si>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</si>
  <si>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</si>
  <si>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</si>
  <si>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</si>
  <si>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</si>
  <si>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</si>
  <si>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</si>
  <si>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</si>
  <si>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</si>
  <si>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</si>
  <si>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</si>
  <si>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</si>
  <si>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</si>
  <si>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</si>
  <si>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</si>
  <si>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</si>
  <si>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</si>
  <si>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</si>
  <si>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</si>
  <si>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</si>
  <si>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</si>
  <si>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</si>
  <si>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</si>
  <si>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</si>
  <si>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</si>
  <si>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</si>
  <si>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</si>
  <si>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</si>
  <si>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</si>
  <si>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</si>
  <si>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</si>
  <si>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</si>
  <si>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</si>
  <si>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</si>
  <si>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</si>
  <si>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</si>
  <si>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</si>
  <si>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</si>
  <si>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</si>
  <si>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</si>
  <si>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</si>
  <si>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</si>
  <si>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</si>
  <si>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</si>
  <si>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</si>
  <si>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</si>
  <si>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</si>
  <si>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</si>
  <si>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</si>
  <si>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</si>
  <si>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</si>
  <si>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</si>
  <si>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</si>
  <si>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</si>
  <si>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</si>
  <si>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</si>
  <si>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</si>
  <si>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</si>
  <si>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</si>
  <si>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</si>
  <si>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</si>
  <si>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</si>
  <si>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</si>
  <si>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</si>
  <si>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</si>
  <si>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</si>
  <si>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</si>
  <si>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</si>
  <si>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</si>
  <si>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</si>
  <si>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</si>
  <si>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</si>
  <si>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</si>
  <si>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</si>
  <si>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</si>
  <si>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</si>
  <si>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</si>
  <si>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</si>
  <si>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</si>
  <si>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</si>
  <si>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</si>
  <si>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</si>
  <si>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</si>
  <si>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</si>
  <si>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</si>
  <si>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</si>
  <si>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</si>
  <si>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</si>
  <si>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</si>
  <si>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</si>
  <si>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</si>
  <si>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</si>
  <si>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</si>
  <si>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</si>
  <si>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</si>
  <si>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</si>
  <si>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</si>
  <si>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</si>
  <si>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</si>
  <si>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</si>
  <si>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</si>
  <si>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</si>
  <si>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</si>
  <si>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</si>
  <si>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</si>
  <si>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</si>
  <si>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</si>
  <si>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</si>
  <si>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</si>
  <si>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</si>
  <si>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</si>
  <si>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</si>
  <si>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</si>
  <si>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</si>
  <si>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</si>
  <si>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</si>
  <si>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</si>
  <si>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</si>
  <si>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</si>
  <si>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</si>
  <si>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</si>
  <si>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</si>
  <si>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</si>
  <si>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</si>
  <si>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</si>
  <si>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</si>
  <si>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</si>
  <si>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</si>
  <si>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</si>
  <si>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</si>
  <si>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</si>
  <si>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</si>
  <si>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</si>
  <si>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</si>
  <si>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</si>
  <si>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</si>
  <si>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</si>
  <si>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</si>
  <si>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</si>
  <si>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</si>
  <si>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</si>
  <si>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</si>
  <si>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</si>
  <si>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</si>
  <si>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</si>
  <si>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</si>
  <si>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</si>
  <si>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</si>
  <si>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</si>
  <si>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</si>
  <si>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</si>
  <si>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</si>
  <si>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</si>
  <si>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</si>
  <si>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</si>
  <si>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</si>
  <si>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</si>
  <si>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</si>
  <si>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</si>
  <si>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</si>
  <si>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</si>
  <si>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</si>
  <si>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</si>
  <si>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</si>
  <si>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</si>
  <si>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</si>
  <si>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</si>
  <si>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</si>
  <si>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</si>
  <si>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</si>
  <si>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</si>
  <si>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</si>
  <si>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</si>
  <si>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</si>
  <si>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</si>
  <si>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</si>
  <si>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</si>
  <si>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</si>
  <si>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</si>
  <si>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</si>
  <si>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</si>
  <si>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</si>
  <si>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</si>
  <si>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</si>
  <si>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</si>
  <si>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</si>
  <si>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</si>
  <si>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</si>
  <si>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</si>
  <si>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</si>
  <si>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</si>
  <si>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</si>
  <si>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</si>
  <si>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</si>
  <si>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</si>
  <si>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</si>
  <si>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</si>
  <si>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</si>
  <si>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</si>
  <si>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</si>
  <si>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</si>
  <si>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</si>
  <si>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</si>
  <si>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</si>
  <si>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</si>
  <si>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</si>
  <si>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</si>
  <si>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</si>
  <si>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</si>
  <si>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</si>
  <si>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</si>
  <si>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</si>
  <si>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</si>
  <si>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</si>
  <si>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</si>
  <si>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</si>
  <si>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</si>
  <si>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</si>
  <si>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</si>
  <si>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</si>
  <si>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</si>
  <si>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</si>
  <si>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</si>
  <si>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</si>
  <si>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</si>
  <si>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</si>
  <si>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</si>
  <si>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</si>
  <si>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</si>
  <si>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</si>
  <si>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</si>
  <si>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</si>
  <si>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</si>
  <si>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</si>
  <si>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</si>
  <si>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</si>
  <si>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</si>
  <si>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</si>
  <si>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</si>
  <si>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</si>
  <si>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</si>
  <si>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</si>
  <si>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</si>
  <si>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</si>
  <si>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</si>
  <si>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</si>
  <si>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</si>
  <si>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</si>
  <si>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</si>
  <si>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</si>
  <si>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</si>
  <si>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</si>
  <si>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</si>
  <si>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</si>
  <si>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</si>
  <si>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</si>
  <si>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</si>
  <si>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</si>
  <si>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</si>
  <si>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</si>
  <si>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</si>
  <si>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</si>
  <si>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</si>
  <si>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</si>
  <si>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</si>
  <si>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</si>
  <si>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</si>
  <si>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</si>
  <si>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</si>
  <si>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</si>
  <si>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</si>
  <si>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</si>
  <si>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</si>
  <si>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</si>
  <si>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</si>
  <si>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</si>
  <si>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</si>
  <si>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</si>
  <si>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</si>
  <si>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</si>
  <si>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</si>
  <si>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</si>
  <si>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</si>
  <si>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</si>
  <si>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</si>
  <si>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</si>
  <si>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</si>
  <si>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</si>
  <si>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</si>
  <si>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</si>
  <si>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</si>
  <si>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</si>
  <si>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</si>
  <si>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</si>
  <si>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</si>
  <si>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</si>
  <si>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UCMS SP523/SP524 자산종목 MTM상 쿠폰락 반영했으나, 실쿠폰 미반영으로 PnL 발생</t>
    <phoneticPr fontId="7" type="noConversion"/>
  </si>
  <si>
    <t>KCMT 10-3유형  SP518/SP519 set 자산종목/KIS 만 쿠폰락 미반영으로 인한 PnL 발생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</si>
  <si>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</si>
  <si>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</si>
  <si>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</si>
  <si>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</si>
  <si>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</si>
  <si>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</si>
  <si>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</si>
  <si>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</si>
  <si>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</si>
  <si>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</si>
  <si>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</si>
  <si>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</si>
  <si>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</si>
  <si>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</si>
  <si>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</si>
  <si>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</si>
  <si>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</si>
  <si>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</si>
  <si>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</si>
  <si>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</si>
  <si>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</si>
  <si>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</si>
  <si>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</si>
  <si>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</si>
  <si>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</si>
  <si>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</si>
  <si>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</si>
  <si>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</si>
  <si>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</si>
  <si>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</si>
  <si>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</si>
  <si>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</si>
  <si>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</si>
  <si>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</si>
  <si>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</si>
  <si>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</si>
  <si>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</si>
  <si>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</si>
  <si>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</si>
  <si>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</si>
  <si>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</si>
  <si>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</si>
  <si>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</si>
  <si>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</si>
  <si>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</si>
  <si>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</si>
  <si>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</si>
  <si>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</si>
  <si>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</si>
  <si>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</si>
  <si>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</si>
  <si>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</si>
  <si>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</si>
  <si>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</si>
  <si>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</si>
  <si>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</si>
  <si>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</si>
  <si>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</si>
  <si>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</si>
  <si>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</si>
  <si>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</si>
  <si>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</si>
  <si>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</si>
  <si>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</si>
  <si>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</si>
  <si>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</si>
  <si>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</si>
  <si>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</si>
  <si>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</si>
  <si>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</si>
  <si>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</si>
  <si>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</si>
  <si>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</si>
  <si>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</si>
  <si>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</si>
  <si>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</si>
  <si>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</si>
  <si>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</si>
  <si>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</si>
  <si>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</si>
  <si>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</si>
  <si>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</si>
  <si>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</si>
  <si>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</si>
  <si>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</si>
  <si>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</si>
  <si>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</si>
  <si>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</si>
  <si>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</si>
  <si>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</si>
  <si>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</si>
  <si>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</si>
  <si>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</si>
  <si>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</si>
  <si>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</si>
  <si>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</si>
  <si>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</si>
  <si>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</si>
  <si>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</si>
  <si>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</si>
  <si>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</si>
  <si>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</si>
  <si>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</si>
  <si>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</si>
  <si>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</si>
  <si>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</si>
  <si>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</si>
  <si>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</si>
  <si>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</si>
  <si>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</si>
  <si>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</si>
  <si>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</si>
  <si>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</si>
  <si>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</si>
  <si>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</si>
  <si>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</si>
  <si>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</si>
  <si>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</si>
  <si>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</si>
  <si>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</si>
  <si>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</si>
  <si>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</si>
  <si>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</si>
  <si>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</si>
  <si>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</si>
  <si>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</si>
  <si>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</si>
  <si>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</si>
  <si>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</si>
  <si>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</si>
  <si>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</si>
  <si>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</si>
  <si>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</si>
  <si>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</si>
  <si>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</si>
  <si>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</si>
  <si>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</si>
  <si>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</si>
  <si>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</si>
  <si>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</si>
  <si>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</si>
  <si>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</si>
  <si>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</si>
  <si>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</si>
  <si>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</si>
  <si>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</si>
  <si>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</si>
  <si>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</si>
  <si>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</si>
  <si>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</si>
  <si>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</si>
  <si>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</si>
  <si>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</si>
  <si>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</si>
  <si>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</si>
  <si>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</si>
  <si>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</si>
  <si>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</si>
  <si>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</si>
  <si>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</si>
  <si>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</si>
  <si>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</si>
  <si>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</si>
  <si>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</si>
  <si>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</si>
  <si>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</si>
  <si>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</si>
  <si>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</si>
  <si>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</si>
  <si>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</si>
  <si>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</si>
  <si>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</si>
  <si>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</si>
  <si>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</si>
  <si>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</si>
  <si>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</si>
  <si>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</si>
  <si>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</si>
  <si>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</si>
  <si>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</si>
  <si>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</si>
  <si>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</si>
  <si>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</si>
  <si>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</si>
  <si>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</si>
  <si>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</si>
  <si>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</si>
  <si>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</si>
  <si>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</si>
  <si>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</si>
  <si>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</si>
  <si>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</si>
  <si>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</si>
  <si>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</si>
  <si>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</si>
  <si>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</si>
  <si>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</si>
  <si>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</si>
  <si>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</si>
  <si>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</si>
  <si>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</si>
  <si>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</si>
  <si>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</si>
  <si>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</si>
  <si>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</si>
  <si>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</si>
  <si>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</si>
  <si>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</si>
  <si>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</si>
  <si>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</si>
  <si>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</si>
  <si>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</si>
  <si>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</si>
  <si>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</si>
  <si>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</si>
  <si>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</si>
  <si>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</si>
  <si>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</si>
  <si>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</si>
  <si>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</si>
  <si>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</si>
  <si>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</si>
  <si>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</si>
  <si>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</si>
  <si>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</si>
  <si>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</si>
  <si>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</si>
  <si>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</si>
  <si>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</si>
  <si>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</si>
  <si>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</si>
  <si>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</si>
  <si>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</si>
  <si>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</si>
  <si>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</si>
  <si>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</si>
  <si>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</si>
  <si>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</si>
  <si>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</si>
  <si>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</si>
  <si>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</si>
  <si>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</si>
  <si>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</si>
  <si>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</si>
  <si>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</si>
  <si>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</si>
  <si>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</si>
  <si>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</si>
  <si>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</si>
  <si>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</si>
  <si>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</si>
  <si>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</si>
  <si>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</si>
  <si>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</si>
  <si>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</si>
  <si>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</si>
  <si>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</si>
  <si>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</si>
  <si>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</si>
  <si>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</si>
  <si>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</si>
  <si>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</si>
  <si>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</si>
  <si>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</si>
  <si>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</si>
  <si>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</si>
  <si>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</si>
  <si>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</si>
  <si>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</si>
  <si>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</si>
  <si>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</si>
  <si>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</si>
  <si>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</si>
  <si>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</si>
  <si>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</si>
  <si>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</si>
  <si>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</si>
  <si>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</si>
  <si>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</si>
  <si>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</si>
  <si>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</si>
  <si>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</si>
  <si>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</si>
  <si>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</si>
  <si>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</si>
  <si>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</si>
  <si>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</si>
  <si>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</si>
  <si>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</si>
  <si>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</si>
  <si>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</si>
  <si>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</si>
  <si>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</si>
  <si>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</si>
  <si>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</si>
  <si>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</si>
  <si>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</si>
  <si>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</si>
  <si>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</si>
  <si>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</si>
  <si>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</si>
  <si>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</si>
  <si>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</si>
  <si>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</si>
  <si>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</si>
  <si>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</si>
  <si>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</si>
  <si>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</si>
  <si>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</si>
  <si>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</si>
  <si>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</si>
  <si>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</si>
  <si>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</si>
  <si>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</si>
  <si>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</si>
  <si>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</si>
  <si>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</si>
  <si>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</si>
  <si>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</si>
  <si>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</si>
  <si>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</si>
  <si>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</si>
  <si>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</si>
  <si>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</si>
  <si>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</si>
  <si>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</si>
  <si>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</si>
  <si>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</si>
  <si>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</si>
  <si>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</si>
  <si>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</si>
  <si>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</si>
  <si>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</si>
  <si>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</si>
  <si>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</si>
  <si>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</si>
  <si>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</si>
  <si>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</si>
  <si>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</si>
  <si>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</si>
  <si>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</si>
  <si>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</si>
  <si>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</si>
  <si>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</si>
  <si>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</si>
  <si>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</si>
  <si>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</si>
  <si>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</si>
  <si>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</si>
  <si>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KCMT 10-3유형  SP518/SP519 set 자산종목/KIS 만 쿠폰락 미반영으로 인한 PnL 발생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</si>
  <si>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</si>
  <si>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</si>
  <si>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</si>
  <si>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</si>
  <si>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</si>
  <si>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</si>
  <si>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</si>
  <si>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</si>
  <si>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</si>
  <si>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</si>
  <si>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</si>
  <si>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</si>
  <si>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</si>
  <si>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</si>
  <si>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</si>
  <si>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</si>
  <si>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</si>
  <si>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</si>
  <si>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</si>
  <si>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</si>
  <si>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</si>
  <si>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</si>
  <si>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</si>
  <si>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</si>
  <si>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</si>
  <si>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</si>
  <si>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</si>
  <si>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$ KCMT10-3 SP438 자산종목 이자락 미반영으로 인한 PnL발생</t>
    <phoneticPr fontId="7" type="noConversion"/>
  </si>
  <si>
    <t>KCMT10-3 SP372/SP373 이자락과 MTM 미스매칭으로 PnL 발생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</si>
  <si>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</si>
  <si>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</si>
  <si>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</si>
  <si>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</si>
  <si>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</si>
  <si>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</si>
  <si>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</si>
  <si>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</si>
  <si>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</si>
  <si>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</si>
  <si>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</si>
  <si>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</si>
  <si>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</si>
  <si>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</si>
  <si>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</si>
  <si>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</si>
  <si>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</si>
  <si>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</si>
  <si>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</si>
  <si>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</si>
  <si>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</si>
  <si>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</si>
  <si>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</si>
  <si>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</si>
  <si>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</si>
  <si>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</si>
  <si>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</si>
  <si>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</si>
  <si>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</si>
  <si>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</si>
  <si>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</si>
  <si>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</si>
  <si>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</si>
  <si>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</si>
  <si>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</si>
  <si>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</si>
  <si>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</si>
  <si>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</si>
  <si>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</si>
  <si>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</si>
  <si>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</si>
  <si>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</si>
  <si>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</si>
  <si>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</si>
  <si>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</si>
  <si>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</si>
  <si>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</si>
  <si>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</si>
  <si>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</si>
  <si>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</si>
  <si>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</si>
  <si>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</si>
  <si>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</si>
  <si>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</si>
  <si>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</si>
  <si>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</si>
  <si>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</si>
  <si>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</si>
  <si>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</si>
  <si>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</si>
  <si>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</si>
  <si>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</si>
  <si>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</si>
  <si>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</si>
  <si>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</si>
  <si>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</si>
  <si>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</si>
  <si>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</si>
  <si>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</si>
  <si>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</si>
  <si>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</si>
  <si>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</si>
  <si>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</si>
  <si>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</si>
  <si>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</si>
  <si>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</si>
  <si>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</si>
  <si>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</si>
  <si>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</si>
  <si>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</si>
  <si>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</si>
  <si>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</si>
  <si>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</si>
  <si>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</si>
  <si>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</si>
  <si>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</si>
  <si>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</si>
  <si>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</si>
  <si>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</si>
  <si>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</si>
  <si>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</si>
  <si>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</si>
  <si>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</si>
  <si>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</si>
  <si>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</si>
  <si>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</si>
  <si>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</si>
  <si>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</si>
  <si>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</si>
  <si>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</si>
  <si>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</si>
  <si>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</si>
  <si>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</si>
  <si>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</si>
  <si>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</si>
  <si>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</si>
  <si>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</si>
  <si>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</si>
  <si>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</si>
  <si>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</si>
  <si>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</si>
  <si>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</si>
  <si>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</si>
  <si>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</si>
  <si>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</si>
  <si>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</si>
  <si>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</si>
  <si>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</si>
  <si>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</si>
  <si>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</si>
  <si>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</si>
  <si>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</si>
  <si>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</si>
  <si>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</si>
  <si>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</si>
  <si>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</si>
  <si>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</si>
  <si>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</si>
  <si>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</si>
  <si>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</si>
  <si>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</si>
  <si>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</si>
  <si>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</si>
  <si>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</si>
  <si>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</si>
  <si>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</si>
  <si>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</si>
  <si>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</si>
  <si>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</si>
  <si>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</si>
  <si>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</si>
  <si>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</si>
  <si>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</si>
  <si>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</si>
  <si>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</si>
  <si>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</si>
  <si>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</si>
  <si>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</si>
  <si>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</si>
  <si>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</si>
  <si>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</si>
  <si>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</si>
  <si>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</si>
  <si>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</si>
  <si>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</si>
  <si>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</si>
  <si>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</si>
  <si>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</si>
  <si>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</si>
  <si>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</si>
  <si>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</si>
  <si>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</si>
  <si>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</si>
  <si>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</si>
  <si>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</si>
  <si>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</si>
  <si>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</si>
  <si>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</si>
  <si>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</si>
  <si>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</si>
  <si>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</si>
  <si>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</si>
  <si>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</si>
  <si>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</si>
  <si>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</si>
  <si>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</si>
  <si>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</si>
  <si>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</si>
  <si>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</si>
  <si>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</si>
  <si>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</si>
  <si>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</si>
  <si>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</si>
  <si>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</si>
  <si>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</si>
  <si>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</si>
  <si>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</si>
  <si>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</si>
  <si>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</si>
  <si>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</si>
  <si>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</si>
  <si>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</si>
  <si>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</si>
  <si>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</si>
  <si>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</si>
  <si>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</si>
  <si>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</si>
  <si>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</si>
  <si>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</si>
  <si>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</si>
  <si>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</si>
  <si>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</si>
  <si>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</si>
  <si>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</si>
  <si>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</si>
  <si>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</si>
  <si>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</si>
  <si>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</si>
  <si>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</si>
  <si>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</si>
  <si>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</si>
  <si>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</si>
  <si>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</si>
  <si>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</si>
  <si>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</si>
  <si>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</si>
  <si>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</si>
  <si>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</si>
  <si>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</si>
  <si>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</si>
  <si>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</si>
  <si>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</si>
  <si>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</si>
  <si>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</si>
  <si>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</si>
  <si>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</si>
  <si>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</si>
  <si>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</si>
  <si>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</si>
  <si>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</si>
  <si>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</si>
  <si>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</si>
  <si>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</si>
  <si>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</si>
  <si>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</si>
  <si>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</si>
  <si>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</si>
  <si>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</si>
  <si>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</si>
  <si>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</si>
  <si>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</si>
  <si>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</si>
  <si>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</si>
  <si>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</si>
  <si>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</si>
  <si>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</si>
  <si>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</si>
  <si>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</si>
  <si>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</si>
  <si>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</si>
  <si>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</si>
  <si>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</si>
  <si>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</si>
  <si>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</si>
  <si>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</si>
  <si>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</si>
  <si>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</si>
  <si>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</si>
  <si>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</si>
  <si>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</si>
  <si>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</si>
  <si>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</si>
  <si>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</si>
  <si>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</si>
  <si>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</si>
  <si>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</si>
  <si>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</si>
  <si>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</si>
  <si>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</si>
  <si>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</si>
  <si>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</si>
  <si>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</si>
  <si>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</si>
  <si>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</si>
  <si>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</si>
  <si>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</si>
  <si>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</si>
  <si>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</si>
  <si>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</si>
  <si>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</si>
  <si>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</si>
  <si>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</si>
  <si>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</si>
  <si>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</si>
  <si>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</si>
  <si>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</si>
  <si>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</si>
  <si>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</si>
  <si>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</si>
  <si>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</si>
  <si>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</si>
  <si>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</si>
  <si>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</si>
  <si>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</si>
  <si>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</si>
  <si>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</si>
  <si>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</si>
  <si>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</si>
  <si>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</si>
  <si>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</si>
  <si>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</si>
  <si>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</si>
  <si>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</si>
  <si>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</si>
  <si>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</si>
  <si>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</si>
  <si>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</si>
  <si>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</si>
  <si>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</si>
  <si>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</si>
  <si>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</si>
  <si>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</si>
  <si>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</si>
  <si>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</si>
  <si>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</si>
  <si>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</si>
  <si>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</si>
  <si>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</si>
  <si>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</si>
  <si>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</si>
  <si>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</si>
  <si>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</si>
  <si>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</si>
  <si>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</si>
  <si>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</si>
  <si>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</si>
  <si>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</si>
  <si>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</si>
  <si>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</si>
  <si>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</si>
  <si>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</si>
  <si>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</si>
  <si>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</si>
  <si>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</si>
  <si>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</si>
  <si>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</si>
  <si>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</si>
  <si>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</si>
  <si>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</si>
  <si>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</si>
  <si>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</si>
  <si>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</si>
  <si>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</si>
  <si>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</si>
  <si>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</si>
  <si>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</si>
  <si>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</si>
  <si>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</si>
  <si>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</si>
  <si>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</si>
  <si>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</si>
  <si>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</si>
  <si>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</si>
  <si>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</si>
  <si>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</si>
  <si>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</si>
  <si>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</si>
  <si>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</si>
  <si>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</si>
  <si>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</si>
  <si>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</si>
  <si>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</si>
  <si>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</si>
  <si>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</si>
  <si>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</si>
  <si>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</si>
  <si>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</si>
  <si>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</si>
  <si>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</si>
  <si>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</si>
  <si>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</si>
  <si>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</si>
  <si>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</si>
  <si>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</si>
  <si>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</si>
  <si>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</si>
  <si>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</si>
  <si>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</si>
  <si>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</si>
  <si>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</si>
  <si>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</si>
  <si>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</si>
  <si>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</si>
  <si>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</si>
  <si>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</si>
  <si>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</si>
  <si>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</si>
  <si>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</si>
  <si>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</si>
  <si>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</si>
  <si>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</si>
  <si>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</si>
  <si>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</si>
  <si>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</si>
  <si>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</si>
  <si>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</si>
  <si>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</si>
  <si>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</si>
  <si>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</si>
  <si>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</si>
  <si>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</si>
  <si>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</si>
  <si>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</si>
  <si>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</si>
  <si>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</si>
  <si>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</si>
  <si>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</si>
  <si>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</si>
  <si>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</si>
  <si>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</si>
  <si>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</si>
  <si>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</si>
  <si>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</si>
  <si>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</si>
  <si>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</si>
  <si>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</si>
  <si>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</si>
  <si>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</si>
  <si>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</si>
  <si>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</si>
  <si>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</si>
  <si>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</si>
  <si>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</si>
  <si>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</si>
  <si>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</si>
  <si>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</si>
  <si>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</si>
  <si>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</si>
  <si>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</si>
  <si>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</si>
  <si>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</si>
  <si>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</si>
  <si>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</si>
  <si>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</si>
  <si>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</si>
  <si>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</si>
  <si>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</si>
  <si>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</si>
  <si>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</si>
  <si>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</si>
  <si>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</si>
  <si>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</si>
  <si>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</si>
  <si>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</si>
  <si>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</si>
  <si>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</si>
  <si>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</si>
  <si>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</si>
  <si>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</si>
  <si>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</si>
  <si>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</si>
  <si>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</si>
  <si>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</si>
  <si>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</si>
  <si>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</si>
  <si>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</si>
  <si>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</si>
  <si>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</si>
  <si>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</si>
  <si>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</si>
  <si>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</si>
  <si>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</si>
  <si>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</si>
  <si>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</si>
  <si>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</si>
  <si>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</si>
  <si>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</si>
  <si>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</si>
  <si>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</si>
  <si>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</si>
  <si>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</si>
  <si>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</si>
  <si>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</si>
  <si>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</si>
  <si>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</si>
  <si>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</si>
  <si>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</si>
  <si>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</si>
  <si>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</si>
  <si>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</si>
  <si>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</si>
  <si>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</si>
  <si>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</si>
  <si>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</si>
  <si>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</si>
  <si>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</si>
  <si>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</si>
  <si>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</si>
  <si>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</si>
  <si>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</si>
  <si>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</si>
  <si>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</si>
  <si>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</si>
  <si>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</si>
  <si>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</si>
  <si>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</si>
  <si>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</si>
  <si>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</si>
  <si>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</si>
  <si>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</si>
  <si>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</si>
  <si>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</si>
  <si>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</si>
  <si>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</si>
  <si>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</si>
  <si>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</si>
  <si>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</si>
  <si>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</si>
  <si>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</si>
  <si>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</si>
  <si>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</si>
  <si>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</si>
  <si>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</si>
  <si>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</si>
  <si>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</si>
  <si>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</si>
  <si>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</si>
  <si>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</si>
  <si>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</si>
  <si>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</si>
  <si>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</si>
  <si>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</si>
  <si>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</si>
  <si>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</si>
  <si>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</si>
  <si>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</si>
  <si>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</si>
  <si>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</si>
  <si>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</si>
  <si>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</si>
  <si>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</si>
  <si>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</si>
  <si>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</si>
  <si>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</si>
  <si>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</si>
  <si>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</si>
  <si>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</si>
  <si>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</si>
  <si>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</si>
  <si>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</si>
  <si>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</si>
  <si>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</si>
  <si>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</si>
  <si>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</si>
  <si>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</si>
  <si>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</si>
  <si>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</si>
  <si>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</si>
  <si>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</si>
  <si>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</si>
  <si>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</si>
  <si>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</si>
  <si>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</si>
  <si>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</si>
  <si>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</si>
  <si>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</si>
  <si>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</si>
  <si>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</si>
  <si>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</si>
  <si>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</si>
  <si>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</si>
  <si>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</si>
  <si>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</si>
  <si>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</si>
  <si>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</si>
  <si>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</si>
  <si>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</si>
  <si>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</si>
  <si>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</si>
  <si>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</si>
  <si>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</si>
  <si>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</si>
  <si>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</si>
  <si>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</si>
  <si>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</si>
  <si>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</si>
  <si>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</si>
  <si>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</si>
  <si>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</si>
  <si>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</si>
  <si>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</si>
  <si>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</si>
  <si>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</si>
  <si>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</si>
  <si>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</si>
  <si>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</si>
  <si>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</si>
  <si>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</si>
  <si>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</si>
  <si>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</si>
  <si>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</si>
  <si>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</si>
  <si>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</si>
  <si>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</si>
  <si>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</si>
  <si>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</si>
  <si>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</si>
  <si>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</si>
  <si>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</si>
  <si>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</si>
  <si>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</si>
  <si>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</si>
  <si>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</si>
  <si>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</si>
  <si>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</si>
  <si>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</si>
  <si>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</si>
  <si>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</si>
  <si>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</si>
  <si>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</si>
  <si>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</si>
  <si>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</si>
  <si>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</si>
  <si>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</si>
  <si>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</si>
  <si>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</si>
  <si>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</si>
  <si>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</si>
  <si>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</si>
  <si>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</si>
  <si>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</si>
  <si>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</si>
  <si>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</si>
  <si>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</si>
  <si>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</si>
  <si>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</si>
  <si>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</si>
  <si>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</si>
  <si>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</si>
  <si>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</si>
  <si>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</si>
  <si>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</si>
  <si>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</si>
  <si>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</si>
  <si>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</si>
  <si>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</si>
  <si>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</si>
  <si>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</si>
  <si>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</si>
  <si>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</si>
  <si>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</si>
  <si>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</si>
  <si>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</si>
  <si>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</si>
  <si>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</si>
  <si>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</si>
  <si>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</si>
  <si>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</si>
  <si>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</si>
  <si>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</si>
  <si>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</si>
  <si>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</si>
  <si>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</si>
  <si>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</si>
  <si>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</si>
  <si>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</si>
  <si>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</si>
  <si>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</si>
  <si>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</si>
  <si>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</si>
  <si>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</si>
  <si>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</si>
  <si>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</si>
  <si>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</si>
  <si>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</si>
  <si>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</si>
  <si>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</si>
  <si>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</si>
  <si>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</si>
  <si>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</si>
  <si>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</si>
  <si>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</si>
  <si>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</si>
  <si>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</si>
  <si>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</si>
  <si>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</si>
  <si>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</si>
  <si>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</si>
  <si>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</si>
  <si>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</si>
  <si>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</si>
  <si>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</si>
  <si>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</si>
  <si>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</si>
  <si>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</si>
  <si>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</si>
  <si>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</si>
  <si>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</si>
  <si>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</si>
  <si>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</si>
  <si>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</si>
  <si>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</si>
  <si>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</si>
  <si>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</si>
  <si>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</si>
  <si>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</si>
  <si>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</si>
  <si>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</si>
  <si>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</si>
  <si>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</si>
  <si>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</si>
  <si>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</si>
  <si>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</si>
  <si>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</si>
  <si>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</si>
  <si>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</si>
  <si>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</si>
  <si>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</si>
  <si>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</si>
  <si>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</si>
  <si>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</si>
  <si>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</si>
  <si>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</si>
  <si>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</si>
  <si>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</si>
  <si>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</si>
  <si>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</si>
  <si>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</si>
  <si>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</si>
  <si>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</si>
  <si>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</si>
  <si>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</si>
  <si>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</si>
  <si>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</si>
  <si>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</si>
  <si>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</si>
  <si>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</si>
  <si>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</si>
  <si>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</si>
  <si>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</si>
  <si>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</si>
  <si>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</si>
  <si>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</si>
  <si>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</si>
  <si>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</si>
  <si>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</si>
  <si>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</si>
  <si>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</si>
  <si>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</si>
  <si>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</si>
  <si>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</si>
  <si>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</si>
  <si>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</si>
  <si>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</si>
  <si>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</si>
  <si>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</si>
  <si>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</si>
  <si>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</si>
  <si>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</si>
  <si>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</si>
  <si>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</si>
  <si>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</si>
  <si>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</si>
  <si>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</si>
  <si>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</si>
  <si>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</si>
  <si>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</si>
  <si>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</si>
  <si>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</si>
  <si>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</si>
  <si>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</si>
  <si>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</si>
  <si>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</si>
  <si>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</si>
  <si>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</si>
  <si>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</si>
  <si>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</si>
  <si>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</si>
  <si>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</si>
  <si>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</si>
  <si>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</si>
  <si>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</si>
  <si>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</si>
  <si>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</si>
  <si>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</si>
  <si>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</si>
  <si>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</si>
  <si>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</si>
  <si>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</si>
  <si>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</si>
  <si>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</si>
  <si>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</si>
  <si>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</si>
  <si>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</si>
  <si>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</si>
  <si>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</si>
  <si>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</si>
  <si>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</si>
  <si>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</si>
  <si>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</si>
  <si>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</si>
  <si>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</si>
  <si>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</si>
  <si>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</si>
  <si>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</si>
  <si>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</si>
  <si>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</si>
  <si>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</si>
  <si>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</si>
  <si>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</si>
  <si>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</si>
  <si>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</si>
  <si>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</si>
  <si>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</si>
  <si>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</si>
  <si>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</si>
  <si>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</si>
  <si>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</si>
  <si>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</si>
  <si>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</si>
  <si>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</si>
  <si>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</si>
  <si>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</si>
  <si>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</si>
  <si>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</si>
  <si>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</si>
  <si>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</si>
  <si>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</si>
  <si>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</si>
  <si>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</si>
  <si>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</si>
  <si>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</si>
  <si>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</si>
  <si>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</si>
  <si>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</si>
  <si>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</si>
  <si>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</si>
  <si>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</si>
  <si>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</si>
  <si>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</si>
  <si>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</si>
  <si>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</si>
  <si>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</si>
  <si>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</si>
  <si>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</si>
  <si>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</si>
  <si>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</si>
  <si>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</si>
  <si>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</si>
  <si>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</si>
  <si>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</si>
  <si>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</si>
  <si>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</si>
  <si>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</si>
  <si>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</si>
  <si>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</si>
  <si>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</si>
  <si>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</si>
  <si>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</si>
  <si>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</si>
  <si>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</si>
  <si>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</si>
  <si>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</si>
  <si>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</si>
  <si>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</si>
  <si>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</si>
  <si>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</si>
  <si>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</si>
  <si>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</si>
  <si>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</si>
  <si>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</si>
  <si>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</si>
  <si>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</si>
  <si>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</si>
  <si>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</si>
  <si>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</si>
  <si>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</si>
  <si>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</si>
  <si>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</si>
  <si>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</si>
  <si>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</si>
  <si>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</si>
  <si>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</si>
  <si>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</si>
  <si>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</si>
  <si>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</si>
  <si>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</si>
  <si>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</si>
  <si>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</si>
  <si>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</si>
  <si>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</si>
  <si>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</si>
  <si>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</si>
  <si>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</si>
  <si>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</si>
  <si>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</si>
  <si>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</si>
  <si>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</si>
  <si>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</si>
  <si>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</si>
  <si>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</si>
  <si>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</si>
  <si>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</si>
  <si>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</si>
  <si>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</si>
  <si>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</si>
  <si>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</si>
  <si>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</si>
  <si>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</si>
  <si>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</si>
  <si>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</si>
  <si>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</si>
  <si>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</si>
  <si>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</si>
  <si>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</si>
  <si>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</si>
  <si>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</si>
  <si>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</si>
  <si>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</si>
  <si>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</si>
  <si>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</si>
  <si>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</si>
  <si>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</si>
  <si>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</si>
  <si>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</si>
  <si>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</si>
  <si>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</si>
  <si>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</si>
  <si>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</si>
  <si>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</si>
  <si>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</si>
  <si>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</si>
  <si>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</si>
  <si>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</si>
  <si>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</si>
  <si>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</si>
  <si>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</si>
  <si>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</si>
  <si>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</si>
  <si>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</si>
  <si>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</si>
  <si>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</si>
  <si>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</si>
  <si>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</si>
  <si>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</si>
  <si>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</si>
  <si>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</si>
  <si>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</si>
  <si>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</si>
  <si>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</si>
  <si>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</si>
  <si>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</si>
  <si>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</si>
  <si>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</si>
  <si>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</si>
  <si>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</si>
  <si>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</si>
  <si>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</si>
  <si>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</si>
  <si>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</si>
  <si>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</si>
  <si>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</si>
  <si>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</si>
  <si>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</si>
  <si>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</si>
  <si>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</si>
  <si>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</si>
  <si>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</si>
  <si>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</si>
  <si>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</si>
  <si>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</si>
  <si>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</si>
  <si>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</si>
  <si>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</si>
  <si>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</si>
  <si>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</si>
  <si>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</si>
  <si>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</si>
  <si>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</si>
  <si>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</si>
  <si>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</si>
  <si>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</si>
  <si>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</si>
  <si>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</si>
  <si>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</si>
  <si>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</si>
  <si>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</si>
  <si>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</si>
  <si>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</si>
  <si>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</si>
  <si>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</si>
  <si>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</si>
  <si>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</si>
  <si>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</si>
  <si>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</si>
  <si>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</si>
  <si>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</si>
  <si>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</si>
  <si>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</si>
  <si>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</si>
  <si>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</si>
  <si>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</si>
  <si>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</si>
  <si>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</si>
  <si>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</si>
  <si>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</si>
  <si>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</si>
  <si>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</si>
  <si>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</si>
  <si>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</si>
  <si>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</si>
  <si>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</si>
  <si>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</si>
  <si>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</si>
  <si>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</si>
  <si>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</si>
  <si>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</si>
  <si>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</si>
  <si>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</si>
  <si>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</si>
  <si>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</si>
  <si>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</si>
  <si>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</si>
  <si>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</si>
  <si>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</si>
  <si>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</si>
  <si>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</si>
  <si>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</si>
  <si>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</si>
  <si>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</si>
  <si>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</si>
  <si>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</si>
  <si>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</si>
  <si>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</si>
  <si>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</si>
  <si>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</si>
  <si>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</si>
  <si>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</si>
  <si>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</si>
  <si>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</si>
  <si>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</si>
  <si>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</si>
  <si>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</si>
  <si>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</si>
  <si>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</si>
  <si>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</si>
  <si>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</si>
  <si>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</si>
  <si>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</si>
  <si>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</si>
  <si>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</si>
  <si>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</si>
  <si>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</si>
  <si>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</si>
  <si>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</si>
  <si>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</si>
  <si>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</si>
  <si>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</si>
  <si>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</si>
  <si>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</si>
  <si>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</si>
  <si>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</si>
  <si>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</si>
  <si>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</si>
  <si>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</si>
  <si>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</si>
  <si>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</si>
  <si>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</si>
  <si>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</si>
  <si>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</si>
  <si>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</si>
  <si>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</si>
  <si>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</si>
  <si>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</si>
  <si>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</si>
  <si>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</si>
  <si>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</si>
  <si>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</si>
  <si>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</si>
  <si>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</si>
  <si>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</si>
  <si>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</si>
  <si>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</si>
  <si>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</si>
  <si>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</si>
  <si>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</si>
  <si>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</si>
  <si>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</si>
  <si>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</si>
  <si>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</si>
  <si>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</si>
  <si>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</si>
  <si>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</si>
  <si>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</si>
  <si>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</si>
  <si>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</si>
  <si>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</si>
  <si>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</si>
  <si>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</si>
  <si>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</si>
  <si>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</si>
  <si>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</si>
  <si>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</si>
  <si>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</si>
  <si>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</si>
  <si>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</si>
  <si>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</si>
  <si>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</si>
  <si>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</si>
  <si>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</si>
  <si>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</si>
  <si>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</si>
  <si>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</si>
  <si>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</si>
  <si>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</si>
  <si>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</si>
  <si>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</si>
  <si>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</si>
  <si>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</si>
  <si>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</si>
  <si>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</si>
  <si>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</si>
  <si>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</si>
  <si>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</si>
  <si>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</si>
  <si>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</si>
  <si>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</si>
  <si>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</si>
  <si>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</si>
  <si>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</si>
  <si>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</si>
  <si>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</si>
  <si>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</si>
  <si>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</si>
  <si>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</si>
  <si>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</si>
  <si>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</si>
  <si>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</si>
  <si>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</si>
  <si>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</si>
  <si>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</si>
  <si>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</si>
  <si>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</si>
  <si>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</si>
  <si>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</si>
  <si>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</si>
  <si>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</si>
  <si>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</si>
  <si>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</si>
  <si>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</si>
  <si>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</si>
  <si>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</si>
  <si>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</si>
  <si>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</si>
  <si>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</si>
  <si>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</si>
  <si>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</si>
  <si>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</si>
  <si>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</si>
  <si>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</si>
  <si>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</si>
  <si>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</si>
  <si>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</si>
  <si>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</si>
  <si>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</si>
  <si>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</si>
  <si>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</si>
  <si>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</si>
  <si>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</si>
  <si>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</si>
  <si>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</si>
  <si>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</si>
  <si>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</si>
  <si>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</si>
  <si>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</si>
  <si>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</si>
  <si>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</si>
  <si>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</si>
  <si>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</si>
  <si>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</si>
  <si>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</si>
  <si>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</si>
  <si>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</si>
  <si>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</si>
  <si>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</si>
  <si>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</si>
  <si>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</si>
  <si>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</si>
  <si>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</si>
  <si>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</si>
  <si>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</si>
  <si>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</si>
  <si>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</si>
  <si>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</si>
  <si>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</si>
  <si>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</si>
  <si>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</si>
  <si>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</si>
  <si>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</si>
  <si>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</si>
  <si>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</si>
  <si>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</si>
  <si>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</si>
  <si>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</si>
  <si>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</si>
  <si>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</si>
  <si>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</si>
  <si>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</si>
  <si>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</si>
  <si>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</si>
  <si>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</si>
  <si>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</si>
  <si>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</si>
  <si>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</si>
  <si>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</si>
  <si>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</si>
  <si>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</si>
  <si>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</si>
  <si>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</si>
  <si>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</si>
  <si>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</si>
  <si>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</si>
  <si>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</si>
  <si>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</si>
  <si>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</si>
  <si>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</si>
  <si>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</si>
  <si>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</si>
  <si>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</si>
  <si>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</si>
  <si>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</si>
  <si>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</si>
  <si>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</si>
  <si>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</si>
  <si>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</si>
  <si>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</si>
  <si>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</si>
  <si>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</si>
  <si>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</si>
  <si>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</si>
  <si>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</si>
  <si>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</si>
  <si>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</si>
  <si>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</si>
  <si>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</si>
  <si>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</si>
  <si>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</si>
  <si>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</si>
  <si>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</si>
  <si>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</si>
  <si>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</si>
  <si>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</si>
  <si>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</si>
  <si>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</si>
  <si>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</si>
  <si>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</si>
  <si>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</si>
  <si>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</si>
  <si>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</si>
  <si>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</si>
  <si>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</si>
  <si>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</si>
  <si>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</si>
  <si>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</si>
  <si>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</si>
  <si>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</si>
  <si>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</si>
  <si>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</si>
  <si>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</si>
  <si>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</si>
  <si>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</si>
  <si>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</si>
  <si>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</si>
  <si>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</si>
  <si>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</si>
  <si>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</si>
  <si>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</si>
  <si>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</si>
  <si>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</si>
  <si>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</si>
  <si>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</si>
  <si>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</si>
  <si>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</si>
  <si>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</si>
  <si>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</si>
  <si>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</si>
  <si>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</si>
  <si>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</si>
  <si>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</si>
  <si>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</si>
  <si>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</si>
  <si>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</si>
  <si>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</si>
  <si>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</si>
  <si>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</si>
  <si>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</si>
  <si>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</si>
  <si>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</si>
  <si>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</si>
  <si>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</si>
  <si>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</si>
  <si>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</si>
  <si>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</si>
  <si>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</si>
  <si>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</si>
  <si>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</si>
  <si>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</si>
  <si>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</si>
  <si>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</si>
  <si>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</si>
  <si>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</si>
  <si>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</si>
  <si>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</si>
  <si>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</si>
  <si>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</si>
  <si>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</si>
  <si>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</si>
  <si>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</si>
  <si>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</si>
  <si>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</si>
  <si>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</si>
  <si>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</si>
  <si>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</si>
  <si>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</si>
  <si>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</si>
  <si>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</si>
  <si>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</si>
  <si>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</si>
  <si>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</si>
  <si>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</si>
  <si>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</si>
  <si>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</si>
  <si>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</si>
  <si>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</si>
  <si>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</si>
  <si>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</si>
  <si>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</si>
  <si>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</si>
  <si>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</si>
  <si>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</si>
  <si>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</si>
  <si>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</si>
  <si>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</si>
  <si>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</si>
  <si>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</si>
  <si>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</si>
  <si>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</si>
  <si>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</si>
  <si>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</si>
  <si>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</si>
  <si>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</si>
  <si>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</si>
  <si>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</si>
  <si>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</si>
  <si>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</si>
  <si>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</si>
  <si>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</si>
  <si>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</si>
  <si>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</si>
  <si>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</si>
  <si>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</si>
  <si>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</si>
  <si>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</si>
  <si>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</si>
  <si>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</si>
  <si>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</si>
  <si>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</si>
  <si>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</si>
  <si>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</si>
  <si>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</si>
  <si>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</si>
  <si>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</si>
  <si>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</si>
  <si>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</si>
  <si>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</si>
  <si>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</si>
  <si>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</si>
  <si>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</si>
  <si>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</si>
  <si>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</si>
  <si>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</si>
  <si>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</si>
  <si>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</si>
  <si>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</si>
  <si>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</si>
  <si>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</si>
  <si>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</si>
  <si>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</si>
  <si>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</si>
  <si>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</si>
  <si>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</si>
  <si>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</si>
  <si>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</si>
  <si>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</si>
  <si>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</si>
  <si>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</si>
  <si>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</si>
  <si>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</si>
  <si>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</si>
  <si>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</si>
  <si>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</si>
  <si>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</si>
  <si>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</si>
  <si>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</si>
  <si>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</si>
  <si>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</si>
  <si>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</si>
  <si>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</si>
  <si>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</si>
  <si>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</si>
  <si>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</si>
  <si>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</si>
  <si>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</si>
  <si>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</si>
  <si>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</si>
  <si>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</si>
  <si>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</si>
  <si>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</si>
  <si>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</si>
  <si>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</si>
  <si>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</si>
  <si>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</si>
  <si>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</si>
  <si>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</si>
  <si>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</si>
  <si>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</si>
  <si>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</si>
  <si>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</si>
  <si>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</si>
  <si>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</si>
  <si>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</si>
  <si>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</si>
  <si>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</si>
  <si>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</si>
  <si>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</si>
  <si>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</si>
  <si>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</si>
  <si>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</si>
  <si>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</si>
  <si>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</si>
  <si>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</si>
  <si>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</si>
  <si>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</si>
  <si>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</si>
  <si>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</si>
  <si>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</si>
  <si>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</si>
  <si>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</si>
  <si>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</si>
  <si>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</si>
  <si>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</si>
  <si>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</si>
  <si>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</si>
  <si>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</si>
  <si>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</si>
  <si>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</si>
  <si>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</si>
  <si>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</si>
  <si>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</si>
  <si>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</si>
  <si>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</si>
  <si>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</si>
  <si>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</si>
  <si>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</si>
  <si>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</si>
  <si>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</si>
  <si>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</si>
  <si>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</si>
  <si>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</si>
  <si>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</si>
  <si>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</si>
  <si>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</si>
  <si>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</si>
  <si>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</si>
  <si>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</si>
  <si>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</si>
  <si>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</si>
  <si>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</si>
  <si>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</si>
  <si>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</si>
  <si>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</si>
  <si>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</si>
  <si>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</si>
  <si>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</si>
  <si>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</si>
  <si>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</si>
  <si>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</si>
  <si>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</si>
  <si>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</si>
  <si>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</si>
  <si>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</si>
  <si>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</si>
  <si>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</si>
  <si>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</si>
  <si>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</si>
  <si>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</si>
  <si>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</si>
  <si>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</si>
  <si>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</si>
  <si>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</si>
  <si>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</si>
  <si>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</si>
  <si>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</si>
  <si>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</si>
  <si>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</si>
  <si>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</si>
  <si>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</si>
  <si>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</si>
  <si>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</si>
  <si>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</si>
  <si>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</si>
  <si>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</si>
  <si>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</si>
  <si>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</si>
  <si>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</si>
  <si>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</si>
  <si>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</si>
  <si>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</si>
  <si>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</si>
  <si>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</si>
  <si>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</si>
  <si>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</si>
  <si>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</si>
  <si>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</si>
  <si>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</si>
  <si>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</si>
  <si>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</si>
  <si>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</si>
  <si>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</si>
  <si>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</si>
  <si>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</si>
  <si>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</si>
  <si>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</si>
  <si>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</si>
  <si>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</si>
  <si>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</si>
  <si>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</si>
  <si>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</si>
  <si>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</si>
  <si>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</si>
  <si>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</si>
  <si>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</si>
  <si>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</si>
  <si>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</si>
  <si>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</si>
  <si>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</si>
  <si>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</si>
  <si>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</si>
  <si>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</si>
  <si>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</si>
  <si>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</si>
  <si>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</si>
  <si>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</si>
  <si>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</si>
  <si>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</si>
  <si>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</si>
  <si>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</si>
  <si>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</si>
  <si>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</si>
  <si>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</si>
  <si>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</si>
  <si>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</si>
  <si>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</si>
  <si>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</si>
  <si>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</si>
  <si>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</si>
  <si>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</si>
  <si>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</si>
  <si>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</si>
  <si>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</si>
  <si>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</si>
  <si>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</si>
  <si>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</si>
  <si>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</si>
  <si>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</si>
  <si>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</si>
  <si>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</si>
  <si>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</si>
  <si>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</si>
  <si>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</si>
  <si>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</si>
  <si>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</si>
  <si>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</si>
  <si>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</si>
  <si>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</si>
  <si>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</si>
  <si>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</si>
  <si>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</si>
  <si>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</si>
  <si>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</si>
  <si>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</si>
  <si>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</si>
  <si>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</si>
  <si>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</si>
  <si>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</si>
  <si>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</si>
  <si>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</si>
  <si>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</si>
  <si>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</si>
  <si>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</si>
  <si>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</si>
  <si>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</si>
  <si>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</si>
  <si>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</si>
  <si>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</si>
  <si>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</si>
  <si>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</si>
  <si>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</si>
  <si>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</si>
  <si>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</si>
  <si>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</si>
  <si>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</si>
  <si>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</si>
  <si>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</si>
  <si>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</si>
  <si>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</si>
  <si>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</si>
  <si>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</si>
  <si>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</si>
  <si>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</si>
  <si>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</si>
  <si>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</si>
  <si>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</si>
  <si>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</si>
  <si>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</si>
  <si>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</si>
  <si>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</si>
  <si>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</si>
  <si>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</si>
  <si>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</si>
  <si>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</si>
  <si>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</si>
  <si>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</si>
  <si>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</si>
  <si>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</si>
  <si>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</si>
  <si>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</si>
  <si>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</si>
  <si>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</si>
  <si>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</si>
  <si>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</si>
  <si>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</si>
  <si>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</si>
  <si>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</si>
  <si>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</si>
  <si>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</si>
  <si>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</si>
  <si>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</si>
  <si>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</si>
  <si>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</si>
  <si>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</si>
  <si>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</si>
  <si>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</si>
  <si>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</si>
  <si>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</si>
  <si>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</si>
  <si>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</si>
  <si>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</si>
  <si>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</si>
  <si>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</si>
  <si>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</si>
  <si>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</si>
  <si>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</si>
  <si>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</si>
  <si>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</si>
  <si>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</si>
  <si>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</si>
  <si>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</si>
  <si>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</si>
  <si>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</si>
  <si>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</si>
  <si>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</si>
  <si>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</si>
  <si>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</si>
  <si>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</si>
  <si>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</si>
  <si>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</si>
  <si>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</si>
  <si>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</si>
  <si>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</si>
  <si>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</si>
  <si>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</si>
  <si>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</si>
  <si>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</si>
  <si>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</si>
  <si>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</si>
  <si>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</si>
  <si>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</si>
  <si>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</si>
  <si>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</si>
  <si>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</si>
  <si>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</si>
  <si>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</si>
  <si>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</si>
  <si>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</si>
  <si>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</si>
  <si>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</si>
  <si>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</si>
  <si>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</si>
  <si>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</si>
  <si>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</si>
  <si>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</si>
  <si>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</si>
  <si>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</si>
  <si>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</si>
  <si>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</si>
  <si>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</si>
  <si>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</si>
  <si>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</si>
  <si>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</si>
  <si>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</si>
  <si>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</si>
  <si>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</si>
  <si>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</si>
  <si>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</si>
  <si>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</si>
  <si>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</si>
  <si>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</si>
  <si>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</si>
  <si>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</si>
  <si>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</si>
  <si>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</si>
  <si>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</si>
  <si>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</si>
  <si>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</si>
  <si>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</si>
  <si>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</si>
  <si>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</si>
  <si>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</si>
  <si>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</si>
  <si>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</si>
  <si>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</si>
  <si>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</si>
  <si>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</si>
  <si>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</si>
  <si>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</si>
  <si>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</si>
  <si>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</si>
  <si>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</si>
  <si>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</si>
  <si>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</si>
  <si>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</si>
  <si>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</si>
  <si>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</si>
  <si>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</si>
  <si>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</si>
  <si>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</si>
  <si>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</si>
  <si>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</si>
  <si>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</si>
  <si>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</si>
  <si>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</si>
  <si>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</si>
  <si>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</si>
  <si>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</si>
  <si>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</si>
  <si>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</si>
  <si>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</si>
  <si>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</si>
  <si>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</si>
  <si>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</si>
  <si>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</si>
  <si>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</si>
  <si>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</si>
  <si>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</si>
  <si>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</si>
  <si>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</si>
  <si>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</si>
  <si>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</si>
  <si>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</si>
  <si>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</si>
  <si>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</si>
  <si>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</si>
  <si>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</si>
  <si>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</si>
  <si>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</si>
  <si>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</si>
  <si>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</si>
  <si>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</si>
  <si>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</si>
  <si>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</si>
  <si>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</si>
  <si>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</si>
  <si>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</si>
  <si>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</si>
  <si>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</si>
  <si>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</si>
  <si>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</si>
  <si>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</si>
  <si>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</si>
  <si>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</si>
  <si>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</si>
  <si>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</si>
  <si>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</si>
  <si>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</si>
  <si>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</si>
  <si>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</si>
  <si>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</si>
  <si>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</si>
  <si>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</si>
  <si>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</si>
  <si>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</si>
  <si>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</si>
  <si>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</si>
  <si>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</si>
  <si>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</si>
  <si>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</si>
  <si>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</si>
  <si>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</si>
  <si>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</si>
  <si>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</si>
  <si>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</si>
  <si>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</si>
  <si>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</si>
  <si>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</si>
  <si>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</si>
  <si>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</si>
  <si>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</si>
  <si>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</si>
  <si>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</si>
  <si>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</si>
  <si>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</si>
  <si>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</si>
  <si>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</si>
  <si>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</si>
  <si>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</si>
  <si>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</si>
  <si>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</si>
  <si>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</si>
  <si>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</si>
  <si>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</si>
  <si>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</si>
  <si>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</si>
  <si>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</si>
  <si>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</si>
  <si>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</si>
  <si>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</si>
  <si>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</si>
  <si>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</si>
  <si>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</si>
  <si>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</si>
  <si>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</si>
  <si>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</si>
  <si>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</si>
  <si>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</si>
  <si>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</si>
  <si>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</si>
  <si>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</si>
  <si>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</si>
  <si>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</si>
  <si>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</si>
  <si>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</si>
  <si>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</si>
  <si>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</si>
  <si>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</si>
  <si>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</si>
  <si>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</si>
  <si>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</si>
  <si>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</si>
  <si>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</si>
  <si>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</si>
  <si>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</si>
  <si>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</si>
  <si>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</si>
  <si>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</si>
  <si>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</si>
  <si>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</si>
  <si>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</si>
  <si>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</si>
  <si>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</si>
  <si>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</si>
  <si>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</si>
  <si>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</si>
  <si>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</si>
  <si>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</si>
  <si>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</si>
  <si>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</si>
  <si>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</si>
  <si>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</si>
  <si>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</si>
  <si>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</si>
  <si>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</si>
  <si>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</si>
  <si>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</si>
  <si>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</si>
  <si>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</si>
  <si>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</si>
  <si>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</si>
  <si>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</si>
  <si>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</si>
  <si>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</si>
  <si>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</si>
  <si>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</si>
  <si>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</si>
  <si>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</si>
  <si>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</si>
  <si>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</si>
  <si>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</si>
  <si>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</si>
  <si>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</si>
  <si>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</si>
  <si>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</si>
  <si>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</si>
  <si>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</si>
  <si>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</si>
  <si>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</si>
  <si>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</si>
  <si>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</si>
  <si>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</si>
  <si>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</si>
  <si>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</si>
  <si>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</si>
  <si>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</si>
  <si>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</si>
  <si>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</si>
  <si>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</si>
  <si>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</si>
  <si>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</si>
  <si>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</si>
  <si>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</si>
  <si>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</si>
  <si>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</si>
  <si>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</si>
  <si>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</si>
  <si>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</si>
  <si>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</si>
  <si>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</si>
  <si>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</si>
  <si>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</si>
  <si>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</si>
  <si>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</si>
  <si>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</si>
  <si>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</si>
  <si>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</si>
  <si>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</si>
  <si>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</si>
  <si>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</si>
  <si>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</si>
  <si>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</si>
  <si>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</si>
  <si>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</si>
  <si>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</si>
  <si>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</si>
  <si>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</si>
  <si>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</si>
  <si>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</si>
  <si>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</si>
  <si>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</si>
  <si>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</si>
  <si>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</si>
  <si>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</si>
  <si>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</si>
  <si>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</si>
  <si>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</si>
  <si>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</si>
  <si>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</si>
  <si>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</si>
  <si>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</si>
  <si>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</si>
  <si>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</si>
  <si>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</si>
  <si>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</si>
  <si>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</si>
  <si>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</si>
  <si>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</si>
  <si>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</si>
  <si>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</si>
  <si>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</si>
  <si>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</si>
  <si>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</si>
  <si>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</si>
  <si>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</si>
  <si>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</si>
  <si>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</si>
  <si>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</si>
  <si>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</si>
  <si>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</si>
  <si>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</si>
  <si>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</si>
  <si>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</si>
  <si>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</si>
  <si>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</si>
  <si>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</si>
  <si>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</si>
  <si>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</si>
  <si>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</si>
  <si>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</si>
  <si>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</si>
  <si>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</si>
  <si>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</si>
  <si>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</si>
  <si>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</si>
  <si>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</si>
  <si>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</si>
  <si>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</si>
  <si>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</si>
  <si>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</si>
  <si>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</si>
  <si>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</si>
  <si>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</si>
  <si>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</si>
  <si>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</si>
  <si>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</si>
  <si>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</si>
  <si>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</si>
  <si>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</si>
  <si>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</si>
  <si>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</si>
  <si>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</si>
  <si>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</si>
  <si>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</si>
  <si>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</si>
  <si>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</si>
  <si>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</si>
  <si>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</si>
  <si>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</si>
  <si>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</si>
  <si>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</si>
  <si>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</si>
  <si>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</si>
  <si>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</si>
  <si>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</si>
  <si>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</si>
  <si>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</si>
  <si>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</si>
  <si>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</si>
  <si>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</si>
  <si>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</si>
  <si>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</si>
  <si>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</si>
  <si>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</si>
  <si>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</si>
  <si>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</si>
  <si>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</si>
  <si>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</si>
  <si>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</si>
  <si>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</si>
  <si>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</si>
  <si>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</si>
  <si>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</si>
  <si>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</si>
  <si>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</si>
  <si>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</si>
  <si>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</si>
  <si>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</si>
  <si>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</si>
  <si>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</si>
  <si>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</si>
  <si>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</si>
  <si>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</si>
  <si>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</si>
  <si>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</si>
  <si>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</si>
  <si>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</si>
  <si>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</si>
  <si>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</si>
  <si>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</si>
  <si>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</si>
  <si>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</si>
  <si>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</si>
  <si>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</si>
  <si>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</si>
  <si>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</si>
  <si>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</si>
  <si>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</si>
  <si>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</si>
  <si>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</si>
  <si>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</si>
  <si>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</si>
  <si>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</si>
  <si>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</si>
  <si>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</si>
  <si>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</si>
  <si>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</si>
  <si>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</si>
  <si>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</si>
  <si>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</si>
  <si>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</si>
  <si>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</si>
  <si>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</si>
  <si>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</si>
  <si>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</si>
  <si>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</si>
  <si>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</si>
  <si>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</si>
  <si>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</si>
  <si>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</si>
  <si>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</si>
  <si>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</si>
  <si>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</si>
  <si>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</si>
  <si>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</si>
  <si>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</si>
  <si>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</si>
  <si>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</si>
  <si>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</si>
  <si>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</si>
  <si>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</si>
  <si>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</si>
  <si>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</si>
  <si>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</si>
  <si>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</si>
  <si>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</si>
  <si>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</si>
  <si>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</si>
  <si>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</si>
  <si>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</si>
  <si>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</si>
  <si>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</si>
  <si>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</si>
  <si>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</si>
  <si>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</si>
  <si>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</si>
  <si>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</si>
  <si>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</si>
  <si>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</si>
  <si>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</si>
  <si>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</si>
  <si>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</si>
  <si>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</si>
  <si>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</si>
  <si>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</si>
  <si>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</si>
  <si>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</si>
  <si>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</si>
  <si>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</si>
  <si>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</si>
  <si>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</si>
  <si>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</si>
  <si>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</si>
  <si>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</si>
  <si>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</si>
  <si>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</si>
  <si>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</si>
  <si>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</si>
  <si>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</si>
  <si>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</si>
  <si>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</si>
  <si>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</si>
  <si>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</si>
  <si>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</si>
  <si>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</si>
  <si>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</si>
  <si>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</si>
  <si>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</si>
  <si>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</si>
  <si>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</si>
  <si>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</si>
  <si>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</si>
  <si>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Before</t>
    <phoneticPr fontId="7" type="noConversion"/>
  </si>
  <si>
    <t>After</t>
    <phoneticPr fontId="7" type="noConversion"/>
  </si>
  <si>
    <t>$ Zero-Coupon</t>
    <phoneticPr fontId="7" type="noConversion"/>
  </si>
  <si>
    <t>ROLL</t>
    <phoneticPr fontId="7" type="noConversion"/>
  </si>
  <si>
    <t>Before-After P/L Chg</t>
    <phoneticPr fontId="7" type="noConversion"/>
  </si>
  <si>
    <t>Type</t>
    <phoneticPr fontId="7" type="noConversion"/>
  </si>
  <si>
    <t>CF</t>
    <phoneticPr fontId="7" type="noConversion"/>
  </si>
  <si>
    <t>Carry($)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</si>
  <si>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</si>
  <si>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</si>
  <si>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</si>
  <si>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</si>
  <si>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</si>
  <si>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</si>
  <si>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</si>
  <si>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</si>
  <si>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</si>
  <si>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</si>
  <si>
    <t>이자수익</t>
  </si>
  <si>
    <t>MTM</t>
  </si>
  <si>
    <t>회계손익(T)</t>
  </si>
  <si>
    <t>MAR</t>
  </si>
  <si>
    <t>$캐리스왑 총MTM</t>
  </si>
  <si>
    <t>FX PnL</t>
  </si>
  <si>
    <t>환헤지Daily PnL</t>
  </si>
  <si>
    <t>Daily PnL</t>
  </si>
  <si>
    <t>Daily 캐리미인식 Set PnL</t>
  </si>
  <si>
    <t>Daily 캐리인식 Set PnL</t>
  </si>
  <si>
    <t>Daily 캐리인식</t>
  </si>
  <si>
    <t>캐리인식(T)</t>
  </si>
  <si>
    <t>캐리인식(T-1)</t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</si>
  <si>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</si>
  <si>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</si>
  <si>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</si>
  <si>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</si>
  <si>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</si>
  <si>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</si>
  <si>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</si>
  <si>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</si>
  <si>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</si>
  <si>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</si>
  <si>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</si>
  <si>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</si>
  <si>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</si>
  <si>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</si>
  <si>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</si>
  <si>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</si>
  <si>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</si>
  <si>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</si>
  <si>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</si>
  <si>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</si>
  <si>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</si>
  <si>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</si>
  <si>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</si>
  <si>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</si>
  <si>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</si>
  <si>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</si>
  <si>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</si>
  <si>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</si>
  <si>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</si>
  <si>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</si>
  <si>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</si>
  <si>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</si>
  <si>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</si>
  <si>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</si>
  <si>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</si>
  <si>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</si>
  <si>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</si>
  <si>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</si>
  <si>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</si>
  <si>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</si>
  <si>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</si>
  <si>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</si>
  <si>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</si>
  <si>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</si>
  <si>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</si>
  <si>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</si>
  <si>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</si>
  <si>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</si>
  <si>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</si>
  <si>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</si>
  <si>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</si>
  <si>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</si>
  <si>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</si>
  <si>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</si>
  <si>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</si>
  <si>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</si>
  <si>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</si>
  <si>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</si>
  <si>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</si>
  <si>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</si>
  <si>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</si>
  <si>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</si>
  <si>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</si>
  <si>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</si>
  <si>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</si>
  <si>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</si>
  <si>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</si>
  <si>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</si>
  <si>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</si>
  <si>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</si>
  <si>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</si>
  <si>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</si>
  <si>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</si>
  <si>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</si>
  <si>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</si>
  <si>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</si>
  <si>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</si>
  <si>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</si>
  <si>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</si>
  <si>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</si>
  <si>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</si>
  <si>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</si>
  <si>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</si>
  <si>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</si>
  <si>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</si>
  <si>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</si>
  <si>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</si>
  <si>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</si>
  <si>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</si>
  <si>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</si>
  <si>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</si>
  <si>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</si>
  <si>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</si>
  <si>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</si>
  <si>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</si>
  <si>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</si>
  <si>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</si>
  <si>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</si>
  <si>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</si>
  <si>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</si>
  <si>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</si>
  <si>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</si>
  <si>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</si>
  <si>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</si>
  <si>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</si>
  <si>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</si>
  <si>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</si>
  <si>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</si>
  <si>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</si>
  <si>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</si>
  <si>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</si>
  <si>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</si>
  <si>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</si>
  <si>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</si>
  <si>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</si>
  <si>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</si>
  <si>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</si>
  <si>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</si>
  <si>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</si>
  <si>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</si>
  <si>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</si>
  <si>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</si>
  <si>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</si>
  <si>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</si>
  <si>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</si>
  <si>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</si>
  <si>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</si>
  <si>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</si>
  <si>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</si>
  <si>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</si>
  <si>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</si>
  <si>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</si>
  <si>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</si>
  <si>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</si>
  <si>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</si>
  <si>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</si>
  <si>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</si>
  <si>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</si>
  <si>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</si>
  <si>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</si>
  <si>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</si>
  <si>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</si>
  <si>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</si>
  <si>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</si>
  <si>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</si>
  <si>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</si>
  <si>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</si>
  <si>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</si>
  <si>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</si>
  <si>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</si>
  <si>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</si>
  <si>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</si>
  <si>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</si>
  <si>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</si>
  <si>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</si>
  <si>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</si>
  <si>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</si>
  <si>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</si>
  <si>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</si>
  <si>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</si>
  <si>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</si>
  <si>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</si>
  <si>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</si>
  <si>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</si>
  <si>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</si>
  <si>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</si>
  <si>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</si>
  <si>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</si>
  <si>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</si>
  <si>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</si>
  <si>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</si>
  <si>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</si>
  <si>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</si>
  <si>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</si>
  <si>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</si>
  <si>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</si>
  <si>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</si>
  <si>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</si>
  <si>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</si>
  <si>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</si>
  <si>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</si>
  <si>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</si>
  <si>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</si>
  <si>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</si>
  <si>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</si>
  <si>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</si>
  <si>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</si>
  <si>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</si>
  <si>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</si>
  <si>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</si>
  <si>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</si>
  <si>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</si>
  <si>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</si>
  <si>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</si>
  <si>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</si>
  <si>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</si>
  <si>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</si>
  <si>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</si>
  <si>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</si>
  <si>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</si>
  <si>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</si>
  <si>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</si>
  <si>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</si>
  <si>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</si>
  <si>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</si>
  <si>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</si>
  <si>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</si>
  <si>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</si>
  <si>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</si>
  <si>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</si>
  <si>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</si>
  <si>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</si>
  <si>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</si>
  <si>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</si>
  <si>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</si>
  <si>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</si>
  <si>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</si>
  <si>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</si>
  <si>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</si>
  <si>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</si>
  <si>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</si>
  <si>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</si>
  <si>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</si>
  <si>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</si>
  <si>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</si>
  <si>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</si>
  <si>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</si>
  <si>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</si>
  <si>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</si>
  <si>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</si>
  <si>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</si>
  <si>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</si>
  <si>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</si>
  <si>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</si>
  <si>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</si>
  <si>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</si>
  <si>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</si>
  <si>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</si>
  <si>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</si>
  <si>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</si>
  <si>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</si>
  <si>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</si>
  <si>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</si>
  <si>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</si>
  <si>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</si>
  <si>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</si>
  <si>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</si>
  <si>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</si>
  <si>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</si>
  <si>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</si>
  <si>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</si>
  <si>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</si>
  <si>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</si>
  <si>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</si>
  <si>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</si>
  <si>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</si>
  <si>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</si>
  <si>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</si>
  <si>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</si>
  <si>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</si>
  <si>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</si>
  <si>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</si>
  <si>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</si>
  <si>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</si>
  <si>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</si>
  <si>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</si>
  <si>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</si>
  <si>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</si>
  <si>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</si>
  <si>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</si>
  <si>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</si>
  <si>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</si>
  <si>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</si>
  <si>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</si>
  <si>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</si>
  <si>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</si>
  <si>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</si>
  <si>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</si>
  <si>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</si>
  <si>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</si>
  <si>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</si>
  <si>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</si>
  <si>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</si>
  <si>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</si>
  <si>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</si>
  <si>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</si>
  <si>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</si>
  <si>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</si>
  <si>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</si>
  <si>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</si>
  <si>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</si>
  <si>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</si>
  <si>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</si>
  <si>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</si>
  <si>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</si>
  <si>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</si>
  <si>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</si>
  <si>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</si>
  <si>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</si>
  <si>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</si>
  <si>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</si>
  <si>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</si>
  <si>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</si>
  <si>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</si>
  <si>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</si>
  <si>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</si>
  <si>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</si>
  <si>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</si>
  <si>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</si>
  <si>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</si>
  <si>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</si>
  <si>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</si>
  <si>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</si>
  <si>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</si>
  <si>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</si>
  <si>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</si>
  <si>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</si>
  <si>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</si>
  <si>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</si>
  <si>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</si>
  <si>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</si>
  <si>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</si>
  <si>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</si>
  <si>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</si>
  <si>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</si>
  <si>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</si>
  <si>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</si>
  <si>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SP652/SP653</t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</si>
  <si>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</si>
  <si>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</si>
  <si>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</si>
  <si>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</si>
  <si>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</si>
  <si>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</si>
  <si>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</si>
  <si>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</si>
  <si>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</si>
  <si>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</si>
  <si>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</si>
  <si>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</si>
  <si>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</si>
  <si>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</si>
  <si>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</si>
  <si>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</si>
  <si>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</si>
  <si>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</si>
  <si>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</si>
  <si>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</si>
  <si>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</si>
  <si>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</si>
  <si>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</si>
  <si>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</si>
  <si>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</si>
  <si>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</si>
  <si>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</si>
  <si>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</si>
  <si>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</si>
  <si>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</si>
  <si>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</si>
  <si>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</si>
  <si>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</si>
  <si>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</si>
  <si>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</si>
  <si>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</si>
  <si>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</si>
  <si>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</si>
  <si>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</si>
  <si>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</si>
  <si>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</si>
  <si>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</si>
  <si>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</si>
  <si>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</si>
  <si>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</si>
  <si>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</si>
  <si>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</si>
  <si>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</si>
  <si>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</si>
  <si>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</si>
  <si>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</si>
  <si>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</si>
  <si>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</si>
  <si>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</si>
  <si>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</si>
  <si>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</si>
  <si>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</si>
  <si>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</si>
  <si>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</si>
  <si>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</si>
  <si>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</si>
  <si>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</si>
  <si>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</si>
  <si>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</si>
  <si>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</si>
  <si>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</si>
  <si>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</si>
  <si>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</si>
  <si>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</si>
  <si>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</si>
  <si>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</si>
  <si>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</si>
  <si>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</si>
  <si>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</si>
  <si>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</si>
  <si>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</si>
  <si>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</si>
  <si>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</si>
  <si>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</si>
  <si>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</si>
  <si>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</si>
  <si>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</si>
  <si>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</si>
  <si>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</si>
  <si>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</si>
  <si>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</si>
  <si>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</si>
  <si>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</si>
  <si>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</si>
  <si>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</si>
  <si>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</si>
  <si>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</si>
  <si>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</si>
  <si>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</si>
  <si>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</si>
  <si>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</si>
  <si>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</si>
  <si>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</si>
  <si>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</si>
  <si>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</si>
  <si>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</si>
  <si>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</si>
  <si>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</si>
  <si>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</si>
  <si>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</si>
  <si>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</si>
  <si>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</si>
  <si>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</si>
  <si>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</si>
  <si>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</si>
  <si>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</si>
  <si>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</si>
  <si>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</si>
  <si>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</si>
  <si>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</si>
  <si>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</si>
  <si>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</si>
  <si>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</si>
  <si>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</si>
  <si>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</si>
  <si>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</si>
  <si>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</si>
  <si>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</si>
  <si>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</si>
  <si>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</si>
  <si>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</si>
  <si>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</si>
  <si>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</si>
  <si>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</si>
  <si>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</si>
  <si>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</si>
  <si>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</si>
  <si>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</si>
  <si>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</si>
  <si>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</si>
  <si>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</si>
  <si>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</si>
  <si>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</si>
  <si>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</si>
  <si>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</si>
  <si>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</si>
  <si>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</si>
  <si>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</si>
  <si>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</si>
  <si>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</si>
  <si>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</si>
  <si>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</si>
  <si>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</si>
  <si>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</si>
  <si>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</si>
  <si>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</si>
  <si>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</si>
  <si>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</si>
  <si>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</si>
  <si>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</si>
  <si>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</si>
  <si>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</si>
  <si>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</si>
  <si>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</si>
  <si>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</si>
  <si>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</si>
  <si>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</si>
  <si>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</si>
  <si>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</si>
  <si>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</si>
  <si>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</si>
  <si>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</si>
  <si>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</si>
  <si>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</si>
  <si>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</si>
  <si>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</si>
  <si>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</si>
  <si>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</si>
  <si>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</si>
  <si>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</si>
  <si>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</si>
  <si>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</si>
  <si>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</si>
  <si>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</si>
  <si>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</si>
  <si>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</si>
  <si>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</si>
  <si>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</si>
  <si>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</si>
  <si>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</si>
  <si>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</si>
  <si>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</si>
  <si>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</si>
  <si>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</si>
  <si>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</si>
  <si>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</si>
  <si>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</si>
  <si>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</si>
  <si>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</si>
  <si>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</si>
  <si>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</si>
  <si>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</si>
  <si>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</si>
  <si>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</si>
  <si>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</si>
  <si>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</si>
  <si>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</si>
  <si>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</si>
  <si>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</si>
  <si>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</si>
  <si>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</si>
  <si>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</si>
  <si>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</si>
  <si>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</si>
  <si>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</si>
  <si>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</si>
  <si>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</si>
  <si>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</si>
  <si>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</si>
  <si>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</si>
  <si>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</si>
  <si>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</si>
  <si>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</si>
  <si>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</si>
  <si>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</si>
  <si>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</si>
  <si>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</si>
  <si>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</si>
  <si>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</si>
  <si>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</si>
  <si>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</si>
  <si>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</si>
  <si>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</si>
  <si>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</si>
  <si>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</si>
  <si>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</si>
  <si>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</si>
  <si>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</si>
  <si>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</si>
  <si>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</si>
  <si>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</si>
  <si>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</si>
  <si>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</si>
  <si>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</si>
  <si>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</si>
  <si>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</si>
  <si>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</si>
  <si>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</si>
  <si>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</si>
  <si>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</si>
  <si>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</si>
  <si>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</si>
  <si>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</si>
  <si>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</si>
  <si>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</si>
  <si>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</si>
  <si>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</si>
  <si>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</si>
  <si>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</si>
  <si>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</si>
  <si>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</si>
  <si>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</si>
  <si>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</si>
  <si>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</si>
  <si>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</si>
  <si>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</si>
  <si>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</si>
  <si>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</si>
  <si>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</si>
  <si>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</si>
  <si>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</si>
  <si>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</si>
  <si>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</si>
  <si>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</si>
  <si>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</si>
  <si>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</si>
  <si>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</si>
  <si>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</si>
  <si>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</si>
  <si>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</si>
  <si>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</si>
  <si>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</si>
  <si>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</si>
  <si>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</si>
  <si>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</si>
  <si>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</si>
  <si>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</si>
  <si>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</si>
  <si>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</si>
  <si>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</si>
  <si>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</si>
  <si>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</si>
  <si>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</si>
  <si>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</si>
  <si>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</si>
  <si>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</si>
  <si>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</si>
  <si>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</si>
  <si>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</si>
  <si>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</si>
  <si>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</si>
  <si>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</si>
  <si>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</si>
  <si>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</si>
  <si>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</si>
  <si>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</si>
  <si>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</si>
  <si>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</si>
  <si>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</si>
  <si>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</si>
  <si>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</si>
  <si>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</si>
  <si>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</si>
  <si>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</si>
  <si>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</si>
  <si>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</si>
  <si>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</si>
  <si>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</si>
  <si>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</si>
  <si>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</si>
  <si>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</si>
  <si>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</si>
  <si>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</si>
  <si>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</si>
  <si>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</si>
  <si>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</si>
  <si>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</si>
  <si>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</si>
  <si>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</si>
  <si>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</si>
  <si>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</si>
  <si>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</si>
  <si>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</si>
  <si>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</si>
  <si>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</si>
  <si>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</si>
  <si>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</si>
  <si>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</si>
  <si>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</si>
  <si>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</si>
  <si>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</si>
  <si>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</si>
  <si>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</si>
  <si>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</si>
  <si>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</si>
  <si>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</si>
  <si>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</si>
  <si>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</si>
  <si>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</si>
  <si>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</si>
  <si>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</si>
  <si>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A</t>
    <phoneticPr fontId="23" type="noConversion"/>
  </si>
  <si>
    <t>20nc2x1 8.6% Simple Zero Callable</t>
    <phoneticPr fontId="23" type="noConversion"/>
  </si>
  <si>
    <t>큐에이알1</t>
    <phoneticPr fontId="23" type="noConversion"/>
  </si>
  <si>
    <t>Q</t>
    <phoneticPr fontId="23" type="noConversion"/>
  </si>
  <si>
    <t xml:space="preserve">KIS rcv If SOFR index&lt;=12%, 85% else 0%, </t>
  </si>
  <si>
    <t>20nc2x1 Simple Zero Callable</t>
    <phoneticPr fontId="23" type="noConversion"/>
  </si>
  <si>
    <t>도이치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</si>
  <si>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</si>
  <si>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</si>
  <si>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</si>
  <si>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</si>
  <si>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</si>
  <si>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</si>
  <si>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</si>
  <si>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</si>
  <si>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</si>
  <si>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</si>
  <si>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</si>
  <si>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</si>
  <si>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</si>
  <si>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</si>
  <si>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</si>
  <si>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</si>
  <si>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</si>
  <si>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</si>
  <si>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</si>
  <si>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</si>
  <si>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</si>
  <si>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</si>
  <si>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</si>
  <si>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</si>
  <si>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</si>
  <si>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</si>
  <si>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</si>
  <si>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</si>
  <si>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</si>
  <si>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</si>
  <si>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</si>
  <si>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</si>
  <si>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</si>
  <si>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</si>
  <si>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</si>
  <si>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</si>
  <si>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</si>
  <si>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</si>
  <si>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</si>
  <si>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</si>
  <si>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</si>
  <si>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</si>
  <si>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</si>
  <si>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</si>
  <si>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</si>
  <si>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</si>
  <si>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</si>
  <si>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</si>
  <si>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</si>
  <si>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</si>
  <si>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</si>
  <si>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</si>
  <si>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</si>
  <si>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</si>
  <si>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</si>
  <si>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</si>
  <si>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</si>
  <si>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</si>
  <si>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</si>
  <si>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</si>
  <si>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</si>
  <si>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</si>
  <si>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</si>
  <si>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</si>
  <si>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</si>
  <si>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</si>
  <si>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</si>
  <si>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</si>
  <si>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</si>
  <si>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</si>
  <si>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</si>
  <si>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</si>
  <si>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</si>
  <si>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</si>
  <si>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</si>
  <si>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</si>
  <si>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</si>
  <si>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</si>
  <si>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</si>
  <si>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</si>
  <si>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</si>
  <si>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</si>
  <si>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</si>
  <si>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</si>
  <si>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</si>
  <si>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</si>
  <si>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</si>
  <si>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</si>
  <si>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</si>
  <si>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</si>
  <si>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</si>
  <si>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</si>
  <si>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</si>
  <si>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</si>
  <si>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</si>
  <si>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</si>
  <si>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</si>
  <si>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</si>
  <si>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</si>
  <si>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</si>
  <si>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</si>
  <si>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</si>
  <si>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</si>
  <si>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</si>
  <si>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</si>
  <si>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</si>
  <si>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</si>
  <si>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</si>
  <si>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</si>
  <si>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</si>
  <si>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</si>
  <si>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</si>
  <si>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</si>
  <si>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</si>
  <si>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</si>
  <si>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</si>
  <si>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</si>
  <si>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</si>
  <si>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</si>
  <si>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</si>
  <si>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</si>
  <si>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</si>
  <si>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</si>
  <si>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</si>
  <si>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</si>
  <si>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</si>
  <si>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</si>
  <si>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</si>
  <si>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</si>
  <si>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</si>
  <si>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</si>
  <si>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</si>
  <si>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</si>
  <si>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</si>
  <si>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</si>
  <si>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</si>
  <si>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</si>
  <si>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</si>
  <si>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</si>
  <si>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</si>
  <si>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</si>
  <si>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</si>
  <si>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</si>
  <si>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</si>
  <si>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</si>
  <si>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</si>
  <si>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</si>
  <si>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</si>
  <si>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</si>
  <si>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</si>
  <si>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</si>
  <si>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</si>
  <si>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</si>
  <si>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</si>
  <si>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</si>
  <si>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</si>
  <si>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</si>
  <si>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</si>
  <si>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</si>
  <si>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</si>
  <si>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</si>
  <si>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</si>
  <si>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</si>
  <si>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</si>
  <si>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</si>
  <si>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</si>
  <si>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</si>
  <si>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</si>
  <si>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</si>
  <si>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</si>
  <si>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</si>
  <si>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</si>
  <si>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</si>
  <si>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</si>
  <si>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</si>
  <si>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</si>
  <si>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</si>
  <si>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</si>
  <si>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</si>
  <si>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</si>
  <si>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</si>
  <si>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</si>
  <si>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</si>
  <si>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</si>
  <si>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</si>
  <si>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</si>
  <si>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</si>
  <si>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</si>
  <si>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</si>
  <si>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</si>
  <si>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</si>
  <si>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</si>
  <si>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</si>
  <si>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</si>
  <si>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</si>
  <si>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</si>
  <si>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</si>
  <si>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</si>
  <si>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</si>
  <si>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</si>
  <si>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</si>
  <si>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</si>
  <si>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</si>
  <si>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</si>
  <si>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</si>
  <si>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</si>
  <si>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</si>
  <si>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</si>
  <si>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</si>
  <si>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</si>
  <si>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</si>
  <si>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</si>
  <si>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</si>
  <si>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</si>
  <si>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</si>
  <si>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</si>
  <si>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</si>
  <si>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</si>
  <si>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</si>
  <si>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</si>
  <si>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</si>
  <si>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</si>
  <si>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</si>
  <si>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</si>
  <si>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</si>
  <si>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</si>
  <si>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</si>
  <si>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</si>
  <si>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</si>
  <si>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</si>
  <si>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</si>
  <si>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</si>
  <si>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</si>
  <si>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</si>
  <si>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</si>
  <si>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</si>
  <si>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</si>
  <si>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</si>
  <si>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</si>
  <si>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</si>
  <si>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</si>
  <si>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</si>
  <si>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</si>
  <si>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</si>
  <si>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</si>
  <si>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</si>
  <si>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</si>
  <si>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</si>
  <si>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</si>
  <si>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</si>
  <si>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</si>
  <si>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</si>
  <si>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</si>
  <si>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</si>
  <si>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</si>
  <si>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</si>
  <si>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</si>
  <si>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</si>
  <si>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</si>
  <si>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</si>
  <si>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</si>
  <si>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</si>
  <si>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</si>
  <si>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</si>
  <si>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</si>
  <si>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</si>
  <si>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</si>
  <si>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</si>
  <si>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</si>
  <si>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</si>
  <si>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</si>
  <si>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</si>
  <si>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</si>
  <si>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</si>
  <si>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</si>
  <si>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</si>
  <si>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</si>
  <si>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</si>
  <si>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</si>
  <si>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</si>
  <si>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</si>
  <si>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</si>
  <si>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</si>
  <si>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</si>
  <si>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</si>
  <si>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</si>
  <si>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</si>
  <si>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</si>
  <si>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</si>
  <si>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</si>
  <si>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</si>
  <si>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</si>
  <si>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</si>
  <si>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</si>
  <si>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</si>
  <si>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</si>
  <si>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</si>
  <si>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</si>
  <si>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</si>
  <si>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</si>
  <si>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</si>
  <si>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</si>
  <si>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</si>
  <si>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</si>
  <si>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</si>
  <si>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</si>
  <si>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</si>
  <si>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</si>
  <si>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</si>
  <si>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</si>
  <si>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</si>
  <si>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</si>
  <si>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</si>
  <si>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</si>
  <si>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</si>
  <si>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</si>
  <si>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</si>
  <si>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</si>
  <si>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</si>
  <si>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</si>
  <si>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</si>
  <si>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</si>
  <si>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</si>
  <si>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</si>
  <si>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</si>
  <si>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A</t>
    <phoneticPr fontId="23" type="noConversion"/>
  </si>
  <si>
    <t>20nc2x1 8.6% Simple Zero Callable</t>
    <phoneticPr fontId="23" type="noConversion"/>
  </si>
  <si>
    <t>큐에이알1</t>
    <phoneticPr fontId="23" type="noConversion"/>
  </si>
  <si>
    <t>Q</t>
    <phoneticPr fontId="23" type="noConversion"/>
  </si>
  <si>
    <t>20nc2x1 Simple Zero Callable</t>
    <phoneticPr fontId="23" type="noConversion"/>
  </si>
  <si>
    <t>도이치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</si>
  <si>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</si>
  <si>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</si>
  <si>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SP530/SP531 이자 미결제, MTM 이자락 반영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</si>
  <si>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</si>
  <si>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</si>
  <si>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</si>
  <si>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</si>
  <si>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SP652/SP653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</si>
  <si>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</si>
  <si>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</si>
  <si>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</si>
  <si>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</si>
  <si>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</si>
  <si>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</si>
  <si>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</si>
  <si>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</si>
  <si>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</si>
  <si>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</si>
  <si>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</si>
  <si>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</si>
  <si>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</si>
  <si>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</si>
  <si>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</si>
  <si>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</si>
  <si>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</si>
  <si>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</si>
  <si>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</si>
  <si>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</si>
  <si>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</si>
  <si>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</si>
  <si>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</si>
  <si>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SP530/SP531 이자결제, MTM 이자락 1일 미스매칭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</si>
  <si>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</si>
  <si>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</si>
  <si>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</si>
  <si>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</si>
  <si>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SP652/SP653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</si>
  <si>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</si>
  <si>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</si>
  <si>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</si>
  <si>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</si>
  <si>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</si>
  <si>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</si>
  <si>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</si>
  <si>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</si>
  <si>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</si>
  <si>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</si>
  <si>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</si>
  <si>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</si>
  <si>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</si>
  <si>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</si>
  <si>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</si>
  <si>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</si>
  <si>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</si>
  <si>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</si>
  <si>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</si>
  <si>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</si>
  <si>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</si>
  <si>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</si>
  <si>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</si>
  <si>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</si>
  <si>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</si>
  <si>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</si>
  <si>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</si>
  <si>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</si>
  <si>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</si>
  <si>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</si>
  <si>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</si>
  <si>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</si>
  <si>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</si>
  <si>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</si>
  <si>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</si>
  <si>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</si>
  <si>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</si>
  <si>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</si>
  <si>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</si>
  <si>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</si>
  <si>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</si>
  <si>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</si>
  <si>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</si>
  <si>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</si>
  <si>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</si>
  <si>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</si>
  <si>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</si>
  <si>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</si>
  <si>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</si>
  <si>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</si>
  <si>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</si>
  <si>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</si>
  <si>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</si>
  <si>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</si>
  <si>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</si>
  <si>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</si>
  <si>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</si>
  <si>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</si>
  <si>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</si>
  <si>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</si>
  <si>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</si>
  <si>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</si>
  <si>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</si>
  <si>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</si>
  <si>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</si>
  <si>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</si>
  <si>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</si>
  <si>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</si>
  <si>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</si>
  <si>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</si>
  <si>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</si>
  <si>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</si>
  <si>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</si>
  <si>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</si>
  <si>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</si>
  <si>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</si>
  <si>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</si>
  <si>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</si>
  <si>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</si>
  <si>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</si>
  <si>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</si>
  <si>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</si>
  <si>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</si>
  <si>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</si>
  <si>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</si>
  <si>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</si>
  <si>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</si>
  <si>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</si>
  <si>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</si>
  <si>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</si>
  <si>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</si>
  <si>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</si>
  <si>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</si>
  <si>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</si>
  <si>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</si>
  <si>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</si>
  <si>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</si>
  <si>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</si>
  <si>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</si>
  <si>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</si>
  <si>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</si>
  <si>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</si>
  <si>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</si>
  <si>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</si>
  <si>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</si>
  <si>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</si>
  <si>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</si>
  <si>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</si>
  <si>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</si>
  <si>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</si>
  <si>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</si>
  <si>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</si>
  <si>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</si>
  <si>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</si>
  <si>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</si>
  <si>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</si>
  <si>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</si>
  <si>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</si>
  <si>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</si>
  <si>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</si>
  <si>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</si>
  <si>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</si>
  <si>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</si>
  <si>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</si>
  <si>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</si>
  <si>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</si>
  <si>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</si>
  <si>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</si>
  <si>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</si>
  <si>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</si>
  <si>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</si>
  <si>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</si>
  <si>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</si>
  <si>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</si>
  <si>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</si>
  <si>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</si>
  <si>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</si>
  <si>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</si>
  <si>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</si>
  <si>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</si>
  <si>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</si>
  <si>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</si>
  <si>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</si>
  <si>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</si>
  <si>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</si>
  <si>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</si>
  <si>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</si>
  <si>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</si>
  <si>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</si>
  <si>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</si>
  <si>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</si>
  <si>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</si>
  <si>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</si>
  <si>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</si>
  <si>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</si>
  <si>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</si>
  <si>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</si>
  <si>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</si>
  <si>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</si>
  <si>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</si>
  <si>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</si>
  <si>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</si>
  <si>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</si>
  <si>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</si>
  <si>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</si>
  <si>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</si>
  <si>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</si>
  <si>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</si>
  <si>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</si>
  <si>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</si>
  <si>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</si>
  <si>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</si>
  <si>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</si>
  <si>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</si>
  <si>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</si>
  <si>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</si>
  <si>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</si>
  <si>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</si>
  <si>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</si>
  <si>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</si>
  <si>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</si>
  <si>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</si>
  <si>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</si>
  <si>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</si>
  <si>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</si>
  <si>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</si>
  <si>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</si>
  <si>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</si>
  <si>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</si>
  <si>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</si>
  <si>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</si>
  <si>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</si>
  <si>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</si>
  <si>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</si>
  <si>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</si>
  <si>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</si>
  <si>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</si>
  <si>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</si>
  <si>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</si>
  <si>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</si>
  <si>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</si>
  <si>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</si>
  <si>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</si>
  <si>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</si>
  <si>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</si>
  <si>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</si>
  <si>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</si>
  <si>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</si>
  <si>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</si>
  <si>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</si>
  <si>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</si>
  <si>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</si>
  <si>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</si>
  <si>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</si>
  <si>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</si>
  <si>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</si>
  <si>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</si>
  <si>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</si>
  <si>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</si>
  <si>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</si>
  <si>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</si>
  <si>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</si>
  <si>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</si>
  <si>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</si>
  <si>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</si>
  <si>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</si>
  <si>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</si>
  <si>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</si>
  <si>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</si>
  <si>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</si>
  <si>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</si>
  <si>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</si>
  <si>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</si>
  <si>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</si>
  <si>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</si>
  <si>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</si>
  <si>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</si>
  <si>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</si>
  <si>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</si>
  <si>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</si>
  <si>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</si>
  <si>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</si>
  <si>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</si>
  <si>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</si>
  <si>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</si>
  <si>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</si>
  <si>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</si>
  <si>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</si>
  <si>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</si>
  <si>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</si>
  <si>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</si>
  <si>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</si>
  <si>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</si>
  <si>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</si>
  <si>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</si>
  <si>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</si>
  <si>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</si>
  <si>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</si>
  <si>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</si>
  <si>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</si>
  <si>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</si>
  <si>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</si>
  <si>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</si>
  <si>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</si>
  <si>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</si>
  <si>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</si>
  <si>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</si>
  <si>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</si>
  <si>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</si>
  <si>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</si>
  <si>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</si>
  <si>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</si>
  <si>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</si>
  <si>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</si>
  <si>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</si>
  <si>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</si>
  <si>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</si>
  <si>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</si>
  <si>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</si>
  <si>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</si>
  <si>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</si>
  <si>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</si>
  <si>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</si>
  <si>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</si>
  <si>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</si>
  <si>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</si>
  <si>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</si>
  <si>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</si>
  <si>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</si>
  <si>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</si>
  <si>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</si>
  <si>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</si>
  <si>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</si>
  <si>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</si>
  <si>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</si>
  <si>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</si>
  <si>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</si>
  <si>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</si>
  <si>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</si>
  <si>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</si>
  <si>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</si>
  <si>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</si>
  <si>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</si>
  <si>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</si>
  <si>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</si>
  <si>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</si>
  <si>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</si>
  <si>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</si>
  <si>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</si>
  <si>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</si>
  <si>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</si>
  <si>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</si>
  <si>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</si>
  <si>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</si>
  <si>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</si>
  <si>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</si>
  <si>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</si>
  <si>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</si>
  <si>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</si>
  <si>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</si>
  <si>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</si>
  <si>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</si>
  <si>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</si>
  <si>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</si>
  <si>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</si>
  <si>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</si>
  <si>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</si>
  <si>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</si>
  <si>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</si>
  <si>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</si>
  <si>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</si>
  <si>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</si>
  <si>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</si>
  <si>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</si>
  <si>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</si>
  <si>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</si>
  <si>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</si>
  <si>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</si>
  <si>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</si>
  <si>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</si>
  <si>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</si>
  <si>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</si>
  <si>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</si>
  <si>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</si>
  <si>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</si>
  <si>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</si>
  <si>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A</t>
    <phoneticPr fontId="23" type="noConversion"/>
  </si>
  <si>
    <t>20nc2x1 8.6% Simple Zero Callable</t>
    <phoneticPr fontId="23" type="noConversion"/>
  </si>
  <si>
    <t>큐에이알1</t>
    <phoneticPr fontId="23" type="noConversion"/>
  </si>
  <si>
    <t>Q</t>
    <phoneticPr fontId="23" type="noConversion"/>
  </si>
  <si>
    <t>20nc2x1 Simple Zero Callable</t>
    <phoneticPr fontId="23" type="noConversion"/>
  </si>
  <si>
    <t>도이치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</si>
  <si>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</si>
  <si>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</si>
  <si>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SP530/SP531 이자결제, MTM 이자락 1일 미스매칭 해소</t>
    <phoneticPr fontId="7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</si>
  <si>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</si>
  <si>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</si>
  <si>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</si>
  <si>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</si>
  <si>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SP652/SP653</t>
    <phoneticPr fontId="7" type="noConversion"/>
  </si>
  <si>
    <t>$캐리스왑 MTM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</si>
  <si>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</si>
  <si>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</si>
  <si>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</si>
  <si>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</si>
  <si>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</si>
  <si>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</si>
  <si>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</si>
  <si>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</si>
  <si>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</si>
  <si>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</si>
  <si>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</si>
  <si>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</si>
  <si>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</si>
  <si>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</si>
  <si>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</si>
  <si>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</si>
  <si>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</si>
  <si>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</si>
  <si>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</si>
  <si>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</si>
  <si>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</si>
  <si>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</si>
  <si>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</si>
  <si>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</si>
  <si>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</si>
  <si>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</si>
  <si>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</si>
  <si>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</si>
  <si>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</si>
  <si>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</si>
  <si>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</si>
  <si>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</si>
  <si>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</si>
  <si>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</si>
  <si>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</si>
  <si>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</si>
  <si>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</si>
  <si>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</si>
  <si>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</si>
  <si>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</si>
  <si>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</si>
  <si>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</si>
  <si>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</si>
  <si>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</si>
  <si>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</si>
  <si>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</si>
  <si>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</si>
  <si>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</si>
  <si>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</si>
  <si>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</si>
  <si>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</si>
  <si>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</si>
  <si>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</si>
  <si>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</si>
  <si>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</si>
  <si>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</si>
  <si>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</si>
  <si>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</si>
  <si>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</si>
  <si>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</si>
  <si>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</si>
  <si>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</si>
  <si>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</si>
  <si>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</si>
  <si>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</si>
  <si>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</si>
  <si>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</si>
  <si>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</si>
  <si>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</si>
  <si>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</si>
  <si>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</si>
  <si>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</si>
  <si>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</si>
  <si>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</si>
  <si>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</si>
  <si>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</si>
  <si>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</si>
  <si>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</si>
  <si>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</si>
  <si>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</si>
  <si>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</si>
  <si>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</si>
  <si>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</si>
  <si>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</si>
  <si>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</si>
  <si>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</si>
  <si>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</si>
  <si>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</si>
  <si>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</si>
  <si>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</si>
  <si>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</si>
  <si>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</si>
  <si>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</si>
  <si>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</si>
  <si>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</si>
  <si>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</si>
  <si>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</si>
  <si>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</si>
  <si>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</si>
  <si>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</si>
  <si>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</si>
  <si>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</si>
  <si>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</si>
  <si>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</si>
  <si>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</si>
  <si>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</si>
  <si>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</si>
  <si>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</si>
  <si>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</si>
  <si>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</si>
  <si>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</si>
  <si>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</si>
  <si>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</si>
  <si>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</si>
  <si>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</si>
  <si>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</si>
  <si>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</si>
  <si>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</si>
  <si>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</si>
  <si>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</si>
  <si>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</si>
  <si>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</si>
  <si>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</si>
  <si>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</si>
  <si>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</si>
  <si>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</si>
  <si>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</si>
  <si>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</si>
  <si>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</si>
  <si>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</si>
  <si>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</si>
  <si>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</si>
  <si>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</si>
  <si>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</si>
  <si>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</si>
  <si>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</si>
  <si>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</si>
  <si>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</si>
  <si>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</si>
  <si>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</si>
  <si>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</si>
  <si>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</si>
  <si>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</si>
  <si>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</si>
  <si>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</si>
  <si>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</si>
  <si>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</si>
  <si>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</si>
  <si>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</si>
  <si>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</si>
  <si>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</si>
  <si>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</si>
  <si>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</si>
  <si>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</si>
  <si>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</si>
  <si>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</si>
  <si>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</si>
  <si>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</si>
  <si>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</si>
  <si>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</si>
  <si>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</si>
  <si>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</si>
  <si>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</si>
  <si>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</si>
  <si>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</si>
  <si>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</si>
  <si>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</si>
  <si>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</si>
  <si>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</si>
  <si>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</si>
  <si>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</si>
  <si>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</si>
  <si>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</si>
  <si>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</si>
  <si>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</si>
  <si>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</si>
  <si>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</si>
  <si>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</si>
  <si>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</si>
  <si>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</si>
  <si>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</si>
  <si>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</si>
  <si>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</si>
  <si>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</si>
  <si>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</si>
  <si>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</si>
  <si>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</si>
  <si>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</si>
  <si>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</si>
  <si>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</si>
  <si>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</si>
  <si>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</si>
  <si>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</si>
  <si>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</si>
  <si>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</si>
  <si>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</si>
  <si>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</si>
  <si>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</si>
  <si>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</si>
  <si>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</si>
  <si>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</si>
  <si>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</si>
  <si>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</si>
  <si>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</si>
  <si>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</si>
  <si>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</si>
  <si>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</si>
  <si>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</si>
  <si>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</si>
  <si>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</si>
  <si>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</si>
  <si>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</si>
  <si>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</si>
  <si>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</si>
  <si>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</si>
  <si>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</si>
  <si>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</si>
  <si>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</si>
  <si>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</si>
  <si>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</si>
  <si>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</si>
  <si>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</si>
  <si>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</si>
  <si>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</si>
  <si>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</si>
  <si>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</si>
  <si>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</si>
  <si>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</si>
  <si>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</si>
  <si>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</si>
  <si>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</si>
  <si>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</si>
  <si>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</si>
  <si>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</si>
  <si>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</si>
  <si>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</si>
  <si>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</si>
  <si>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</si>
  <si>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</si>
  <si>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</si>
  <si>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</si>
  <si>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</si>
  <si>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</si>
  <si>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</si>
  <si>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</si>
  <si>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</si>
  <si>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</si>
  <si>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</si>
  <si>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</si>
  <si>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</si>
  <si>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</si>
  <si>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</si>
  <si>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</si>
  <si>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</si>
  <si>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</si>
  <si>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</si>
  <si>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</si>
  <si>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</si>
  <si>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</si>
  <si>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</si>
  <si>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</si>
  <si>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</si>
  <si>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</si>
  <si>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</si>
  <si>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</si>
  <si>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</si>
  <si>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</si>
  <si>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</si>
  <si>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</si>
  <si>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</si>
  <si>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</si>
  <si>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</si>
  <si>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</si>
  <si>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</si>
  <si>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</si>
  <si>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</si>
  <si>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</si>
  <si>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</si>
  <si>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</si>
  <si>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</si>
  <si>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</si>
  <si>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</si>
  <si>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</si>
  <si>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</si>
  <si>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</si>
  <si>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</si>
  <si>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</si>
  <si>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</si>
  <si>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</si>
  <si>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</si>
  <si>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</si>
  <si>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</si>
  <si>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</si>
  <si>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</si>
  <si>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</si>
  <si>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</si>
  <si>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</si>
  <si>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</si>
  <si>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</si>
  <si>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</si>
  <si>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</si>
  <si>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</si>
  <si>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</si>
  <si>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</si>
  <si>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</si>
  <si>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</si>
  <si>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</si>
  <si>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</si>
  <si>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</si>
  <si>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</si>
  <si>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</si>
  <si>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</si>
  <si>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</si>
  <si>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</si>
  <si>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</si>
  <si>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</si>
  <si>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</si>
  <si>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</si>
  <si>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</si>
  <si>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</si>
  <si>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</si>
  <si>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</si>
  <si>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</si>
  <si>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</si>
  <si>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</si>
  <si>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</si>
  <si>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</si>
  <si>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</si>
  <si>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</si>
  <si>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</si>
  <si>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</si>
  <si>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</si>
  <si>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</si>
  <si>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</si>
  <si>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</si>
  <si>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</si>
  <si>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</si>
  <si>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</si>
  <si>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</si>
  <si>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</si>
  <si>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</si>
  <si>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</si>
  <si>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</si>
  <si>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</si>
  <si>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A</t>
    <phoneticPr fontId="23" type="noConversion"/>
  </si>
  <si>
    <t>20nc2x1 8.6% Simple Zero Callable</t>
    <phoneticPr fontId="23" type="noConversion"/>
  </si>
  <si>
    <t>큐에이알1</t>
    <phoneticPr fontId="23" type="noConversion"/>
  </si>
  <si>
    <t>Q</t>
    <phoneticPr fontId="23" type="noConversion"/>
  </si>
  <si>
    <t>20nc2x1 Simple Zero Callable</t>
    <phoneticPr fontId="23" type="noConversion"/>
  </si>
  <si>
    <t>도이치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</si>
  <si>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</si>
  <si>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</si>
  <si>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</si>
  <si>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</si>
  <si>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</si>
  <si>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</si>
  <si>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SP652/SP653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</si>
  <si>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</si>
  <si>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</si>
  <si>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</si>
  <si>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</si>
  <si>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</si>
  <si>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</si>
  <si>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</si>
  <si>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</si>
  <si>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</si>
  <si>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</si>
  <si>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</si>
  <si>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</si>
  <si>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</si>
  <si>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</si>
  <si>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</si>
  <si>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</si>
  <si>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</si>
  <si>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</si>
  <si>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</si>
  <si>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</si>
  <si>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</si>
  <si>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</si>
  <si>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</si>
  <si>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</si>
  <si>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</si>
  <si>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</si>
  <si>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</si>
  <si>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</si>
  <si>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</si>
  <si>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</si>
  <si>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</si>
  <si>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</si>
  <si>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</si>
  <si>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</si>
  <si>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</si>
  <si>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</si>
  <si>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</si>
  <si>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</si>
  <si>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</si>
  <si>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</si>
  <si>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</si>
  <si>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</si>
  <si>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</si>
  <si>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</si>
  <si>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</si>
  <si>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</si>
  <si>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</si>
  <si>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</si>
  <si>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</si>
  <si>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</si>
  <si>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</si>
  <si>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</si>
  <si>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</si>
  <si>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</si>
  <si>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</si>
  <si>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</si>
  <si>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</si>
  <si>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</si>
  <si>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</si>
  <si>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</si>
  <si>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</si>
  <si>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</si>
  <si>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</si>
  <si>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</si>
  <si>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</si>
  <si>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</si>
  <si>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</si>
  <si>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</si>
  <si>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</si>
  <si>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</si>
  <si>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</si>
  <si>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</si>
  <si>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</si>
  <si>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</si>
  <si>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</si>
  <si>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</si>
  <si>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</si>
  <si>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</si>
  <si>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</si>
  <si>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</si>
  <si>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</si>
  <si>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</si>
  <si>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</si>
  <si>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</si>
  <si>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</si>
  <si>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</si>
  <si>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</si>
  <si>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</si>
  <si>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</si>
  <si>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</si>
  <si>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</si>
  <si>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</si>
  <si>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</si>
  <si>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</si>
  <si>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</si>
  <si>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</si>
  <si>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</si>
  <si>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</si>
  <si>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</si>
  <si>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</si>
  <si>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</si>
  <si>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</si>
  <si>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</si>
  <si>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</si>
  <si>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</si>
  <si>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</si>
  <si>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</si>
  <si>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</si>
  <si>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</si>
  <si>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</si>
  <si>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</si>
  <si>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</si>
  <si>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</si>
  <si>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</si>
  <si>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</si>
  <si>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</si>
  <si>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</si>
  <si>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</si>
  <si>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</si>
  <si>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</si>
  <si>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</si>
  <si>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</si>
  <si>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</si>
  <si>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</si>
  <si>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</si>
  <si>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</si>
  <si>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</si>
  <si>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</si>
  <si>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</si>
  <si>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</si>
  <si>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</si>
  <si>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</si>
  <si>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</si>
  <si>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</si>
  <si>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</si>
  <si>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</si>
  <si>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</si>
  <si>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</si>
  <si>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</si>
  <si>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</si>
  <si>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</si>
  <si>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</si>
  <si>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</si>
  <si>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</si>
  <si>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</si>
  <si>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</si>
  <si>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</si>
  <si>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</si>
  <si>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</si>
  <si>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</si>
  <si>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</si>
  <si>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</si>
  <si>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</si>
  <si>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</si>
  <si>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</si>
  <si>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</si>
  <si>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</si>
  <si>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</si>
  <si>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</si>
  <si>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</si>
  <si>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</si>
  <si>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</si>
  <si>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</si>
  <si>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</si>
  <si>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</si>
  <si>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</si>
  <si>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</si>
  <si>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</si>
  <si>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</si>
  <si>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</si>
  <si>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</si>
  <si>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</si>
  <si>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</si>
  <si>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</si>
  <si>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</si>
  <si>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</si>
  <si>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</si>
  <si>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</si>
  <si>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</si>
  <si>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</si>
  <si>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</si>
  <si>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</si>
  <si>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</si>
  <si>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</si>
  <si>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</si>
  <si>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</si>
  <si>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</si>
  <si>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</si>
  <si>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</si>
  <si>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</si>
  <si>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</si>
  <si>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</si>
  <si>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</si>
  <si>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</si>
  <si>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</si>
  <si>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</si>
  <si>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</si>
  <si>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</si>
  <si>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</si>
  <si>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</si>
  <si>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</si>
  <si>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</si>
  <si>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</si>
  <si>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</si>
  <si>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</si>
  <si>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</si>
  <si>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</si>
  <si>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</si>
  <si>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</si>
  <si>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</si>
  <si>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</si>
  <si>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</si>
  <si>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</si>
  <si>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</si>
  <si>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</si>
  <si>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</si>
  <si>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</si>
  <si>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</si>
  <si>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</si>
  <si>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</si>
  <si>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</si>
  <si>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</si>
  <si>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</si>
  <si>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</si>
  <si>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</si>
  <si>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</si>
  <si>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</si>
  <si>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</si>
  <si>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</si>
  <si>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</si>
  <si>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</si>
  <si>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</si>
  <si>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</si>
  <si>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</si>
  <si>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</si>
  <si>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</si>
  <si>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</si>
  <si>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</si>
  <si>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</si>
  <si>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</si>
  <si>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</si>
  <si>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</si>
  <si>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</si>
  <si>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</si>
  <si>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</si>
  <si>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</si>
  <si>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</si>
  <si>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</si>
  <si>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</si>
  <si>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</si>
  <si>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</si>
  <si>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</si>
  <si>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</si>
  <si>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</si>
  <si>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</si>
  <si>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</si>
  <si>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</si>
  <si>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</si>
  <si>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</si>
  <si>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</si>
  <si>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</si>
  <si>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</si>
  <si>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</si>
  <si>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</si>
  <si>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</si>
  <si>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</si>
  <si>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</si>
  <si>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</si>
  <si>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</si>
  <si>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</si>
  <si>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</si>
  <si>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</si>
  <si>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</si>
  <si>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</si>
  <si>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</si>
  <si>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</si>
  <si>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</si>
  <si>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</si>
  <si>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</si>
  <si>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</si>
  <si>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</si>
  <si>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</si>
  <si>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</si>
  <si>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</si>
  <si>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</si>
  <si>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</si>
  <si>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</si>
  <si>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</si>
  <si>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</si>
  <si>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</si>
  <si>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</si>
  <si>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</si>
  <si>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</si>
  <si>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</si>
  <si>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</si>
  <si>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</si>
  <si>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</si>
  <si>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</si>
  <si>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</si>
  <si>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</si>
  <si>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</si>
  <si>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</si>
  <si>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</si>
  <si>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</si>
  <si>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</si>
  <si>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</si>
  <si>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</si>
  <si>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</si>
  <si>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</si>
  <si>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</si>
  <si>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</si>
  <si>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</si>
  <si>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</si>
  <si>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</si>
  <si>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</si>
  <si>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</si>
  <si>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</si>
  <si>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</si>
  <si>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</si>
  <si>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</si>
  <si>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</si>
  <si>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</si>
  <si>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</si>
  <si>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</si>
  <si>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</si>
  <si>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</si>
  <si>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</si>
  <si>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</si>
  <si>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</si>
  <si>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</si>
  <si>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</si>
  <si>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</si>
  <si>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</si>
  <si>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</si>
  <si>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</si>
  <si>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</si>
  <si>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</si>
  <si>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</si>
  <si>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</si>
  <si>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</si>
  <si>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</si>
  <si>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</si>
  <si>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</si>
  <si>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</si>
  <si>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</si>
  <si>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</si>
  <si>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A</t>
    <phoneticPr fontId="23" type="noConversion"/>
  </si>
  <si>
    <t>20nc2x1 8.6% Simple Zero Callable</t>
    <phoneticPr fontId="23" type="noConversion"/>
  </si>
  <si>
    <t>큐에이알1</t>
    <phoneticPr fontId="23" type="noConversion"/>
  </si>
  <si>
    <t>Q</t>
    <phoneticPr fontId="23" type="noConversion"/>
  </si>
  <si>
    <t>20nc2x1 Simple Zero Callable</t>
    <phoneticPr fontId="23" type="noConversion"/>
  </si>
  <si>
    <t>도이치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</si>
  <si>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</si>
  <si>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</si>
  <si>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</si>
  <si>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</si>
  <si>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</si>
  <si>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</si>
  <si>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SP652/SP653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</si>
  <si>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</si>
  <si>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</si>
  <si>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</si>
  <si>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</si>
  <si>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</si>
  <si>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</si>
  <si>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</si>
  <si>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</si>
  <si>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</si>
  <si>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</si>
  <si>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</si>
  <si>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</si>
  <si>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</si>
  <si>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</si>
  <si>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</si>
  <si>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</si>
  <si>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</si>
  <si>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</si>
  <si>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</si>
  <si>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</si>
  <si>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</si>
  <si>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</si>
  <si>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</si>
  <si>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</si>
  <si>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</si>
  <si>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</si>
  <si>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</si>
  <si>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</si>
  <si>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</si>
  <si>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</si>
  <si>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</si>
  <si>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</si>
  <si>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</si>
  <si>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</si>
  <si>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</si>
  <si>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</si>
  <si>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</si>
  <si>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</si>
  <si>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</si>
  <si>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</si>
  <si>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</si>
  <si>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</si>
  <si>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</si>
  <si>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</si>
  <si>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</si>
  <si>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</si>
  <si>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</si>
  <si>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</si>
  <si>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</si>
  <si>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</si>
  <si>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</si>
  <si>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</si>
  <si>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</si>
  <si>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</si>
  <si>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</si>
  <si>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</si>
  <si>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</si>
  <si>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</si>
  <si>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</si>
  <si>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</si>
  <si>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</si>
  <si>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</si>
  <si>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</si>
  <si>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</si>
  <si>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</si>
  <si>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</si>
  <si>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</si>
  <si>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</si>
  <si>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</si>
  <si>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</si>
  <si>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</si>
  <si>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</si>
  <si>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</si>
  <si>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</si>
  <si>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</si>
  <si>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</si>
  <si>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</si>
  <si>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</si>
  <si>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</si>
  <si>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</si>
  <si>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</si>
  <si>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</si>
  <si>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</si>
  <si>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</si>
  <si>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</si>
  <si>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</si>
  <si>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</si>
  <si>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</si>
  <si>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</si>
  <si>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</si>
  <si>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</si>
  <si>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</si>
  <si>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</si>
  <si>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</si>
  <si>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</si>
  <si>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</si>
  <si>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</si>
  <si>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</si>
  <si>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</si>
  <si>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</si>
  <si>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</si>
  <si>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</si>
  <si>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</si>
  <si>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</si>
  <si>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</si>
  <si>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</si>
  <si>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</si>
  <si>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</si>
  <si>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</si>
  <si>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</si>
  <si>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</si>
  <si>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</si>
  <si>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</si>
  <si>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</si>
  <si>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</si>
  <si>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</si>
  <si>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</si>
  <si>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</si>
  <si>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</si>
  <si>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</si>
  <si>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</si>
  <si>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</si>
  <si>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</si>
  <si>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</si>
  <si>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</si>
  <si>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</si>
  <si>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</si>
  <si>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</si>
  <si>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</si>
  <si>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</si>
  <si>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</si>
  <si>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</si>
  <si>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</si>
  <si>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</si>
  <si>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</si>
  <si>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</si>
  <si>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</si>
  <si>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</si>
  <si>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</si>
  <si>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</si>
  <si>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</si>
  <si>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</si>
  <si>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</si>
  <si>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</si>
  <si>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</si>
  <si>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</si>
  <si>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</si>
  <si>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</si>
  <si>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</si>
  <si>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</si>
  <si>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</si>
  <si>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</si>
  <si>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</si>
  <si>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</si>
  <si>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</si>
  <si>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</si>
  <si>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</si>
  <si>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</si>
  <si>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</si>
  <si>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</si>
  <si>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</si>
  <si>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</si>
  <si>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</si>
  <si>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</si>
  <si>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</si>
  <si>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</si>
  <si>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</si>
  <si>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</si>
  <si>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</si>
  <si>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</si>
  <si>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</si>
  <si>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</si>
  <si>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</si>
  <si>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</si>
  <si>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</si>
  <si>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</si>
  <si>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</si>
  <si>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</si>
  <si>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</si>
  <si>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</si>
  <si>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</si>
  <si>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</si>
  <si>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</si>
  <si>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</si>
  <si>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</si>
  <si>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</si>
  <si>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</si>
  <si>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</si>
  <si>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</si>
  <si>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</si>
  <si>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</si>
  <si>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</si>
  <si>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</si>
  <si>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</si>
  <si>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</si>
  <si>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</si>
  <si>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</si>
  <si>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</si>
  <si>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</si>
  <si>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</si>
  <si>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</si>
  <si>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</si>
  <si>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</si>
  <si>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</si>
  <si>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</si>
  <si>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</si>
  <si>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</si>
  <si>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</si>
  <si>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</si>
  <si>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</si>
  <si>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</si>
  <si>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</si>
  <si>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</si>
  <si>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</si>
  <si>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</si>
  <si>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</si>
  <si>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</si>
  <si>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</si>
  <si>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</si>
  <si>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</si>
  <si>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</si>
  <si>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</si>
  <si>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</si>
  <si>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</si>
  <si>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</si>
  <si>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</si>
  <si>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</si>
  <si>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</si>
  <si>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</si>
  <si>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</si>
  <si>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</si>
  <si>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</si>
  <si>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</si>
  <si>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</si>
  <si>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</si>
  <si>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</si>
  <si>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</si>
  <si>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</si>
  <si>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</si>
  <si>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</si>
  <si>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</si>
  <si>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</si>
  <si>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</si>
  <si>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</si>
  <si>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</si>
  <si>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</si>
  <si>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</si>
  <si>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</si>
  <si>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</si>
  <si>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</si>
  <si>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</si>
  <si>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</si>
  <si>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</si>
  <si>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</si>
  <si>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</si>
  <si>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</si>
  <si>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</si>
  <si>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</si>
  <si>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</si>
  <si>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</si>
  <si>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</si>
  <si>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</si>
  <si>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</si>
  <si>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</si>
  <si>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</si>
  <si>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</si>
  <si>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</si>
  <si>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</si>
  <si>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</si>
  <si>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</si>
  <si>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</si>
  <si>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</si>
  <si>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</si>
  <si>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</si>
  <si>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</si>
  <si>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</si>
  <si>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</si>
  <si>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</si>
  <si>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</si>
  <si>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</si>
  <si>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</si>
  <si>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</si>
  <si>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</si>
  <si>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</si>
  <si>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</si>
  <si>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</si>
  <si>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</si>
  <si>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</si>
  <si>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</si>
  <si>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</si>
  <si>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</si>
  <si>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</si>
  <si>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</si>
  <si>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</si>
  <si>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</si>
  <si>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</si>
  <si>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</si>
  <si>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</si>
  <si>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</si>
  <si>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</si>
  <si>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</si>
  <si>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</si>
  <si>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</si>
  <si>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</si>
  <si>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</si>
  <si>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</si>
  <si>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</si>
  <si>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</si>
  <si>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</si>
  <si>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</si>
  <si>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</si>
  <si>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</si>
  <si>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</si>
  <si>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</si>
  <si>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</si>
  <si>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</si>
  <si>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</si>
  <si>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</si>
  <si>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</si>
  <si>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</si>
  <si>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</si>
  <si>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</si>
  <si>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</si>
  <si>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</si>
  <si>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</si>
  <si>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</si>
  <si>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</si>
  <si>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</si>
  <si>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</si>
  <si>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</si>
  <si>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</si>
  <si>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</si>
  <si>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</si>
  <si>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</si>
  <si>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</si>
  <si>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</si>
  <si>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</si>
  <si>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</si>
  <si>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</si>
  <si>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</si>
  <si>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</si>
  <si>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</si>
  <si>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</si>
  <si>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</si>
  <si>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</si>
  <si>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</si>
  <si>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A</t>
    <phoneticPr fontId="23" type="noConversion"/>
  </si>
  <si>
    <t>20nc2x1 8.6% Simple Zero Callable</t>
    <phoneticPr fontId="23" type="noConversion"/>
  </si>
  <si>
    <t>큐에이알1</t>
    <phoneticPr fontId="23" type="noConversion"/>
  </si>
  <si>
    <t>Q</t>
    <phoneticPr fontId="23" type="noConversion"/>
  </si>
  <si>
    <t>20nc2x1 Simple Zero Callable</t>
    <phoneticPr fontId="23" type="noConversion"/>
  </si>
  <si>
    <t>도이치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</si>
  <si>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</si>
  <si>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</si>
  <si>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$ Zero-Coupon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</si>
  <si>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</si>
  <si>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</si>
  <si>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</si>
  <si>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SP652/SP653</t>
    <phoneticPr fontId="7" type="noConversion"/>
  </si>
  <si>
    <t>$캐리스왑 MTM</t>
    <phoneticPr fontId="7" type="noConversion"/>
  </si>
  <si>
    <t>SP594/595</t>
    <phoneticPr fontId="7" type="noConversion"/>
  </si>
  <si>
    <t>캐리스왑 MTM</t>
    <phoneticPr fontId="7" type="noConversion"/>
  </si>
  <si>
    <t>SP583/SP584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</si>
  <si>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</si>
  <si>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</si>
  <si>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</si>
  <si>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</si>
  <si>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UnWind</t>
    <phoneticPr fontId="7" type="noConversion"/>
  </si>
  <si>
    <t>일자</t>
    <phoneticPr fontId="7" type="noConversion"/>
  </si>
  <si>
    <t>이자수익</t>
    <phoneticPr fontId="7" type="noConversion"/>
  </si>
  <si>
    <t>MTM</t>
    <phoneticPr fontId="7" type="noConversion"/>
  </si>
  <si>
    <t>회계손익(T)</t>
    <phoneticPr fontId="7" type="noConversion"/>
  </si>
  <si>
    <t>MAR</t>
    <phoneticPr fontId="7" type="noConversion"/>
  </si>
  <si>
    <t>$캐리스왑 총MTM</t>
    <phoneticPr fontId="7" type="noConversion"/>
  </si>
  <si>
    <t>FX PnL</t>
    <phoneticPr fontId="7" type="noConversion"/>
  </si>
  <si>
    <t>환헤지Daily PnL</t>
    <phoneticPr fontId="7" type="noConversion"/>
  </si>
  <si>
    <t>Daily PnL</t>
    <phoneticPr fontId="7" type="noConversion"/>
  </si>
  <si>
    <t>Daily 캐리미인식 Set PnL</t>
    <phoneticPr fontId="7" type="noConversion"/>
  </si>
  <si>
    <t>Daily 캐리인식 Set PnL</t>
    <phoneticPr fontId="7" type="noConversion"/>
  </si>
  <si>
    <t>Daily 캐리인식</t>
    <phoneticPr fontId="7" type="noConversion"/>
  </si>
  <si>
    <t>캐리인식(T)</t>
    <phoneticPr fontId="7" type="noConversion"/>
  </si>
  <si>
    <t>캐리인식(T-1)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</si>
  <si>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</si>
  <si>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</si>
  <si>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</si>
  <si>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</si>
  <si>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</si>
  <si>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</si>
  <si>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</si>
  <si>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</si>
  <si>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</si>
  <si>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</si>
  <si>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</si>
  <si>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</si>
  <si>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</si>
  <si>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</si>
  <si>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</si>
  <si>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</si>
  <si>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</si>
  <si>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</si>
  <si>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</si>
  <si>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</si>
  <si>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</si>
  <si>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</si>
  <si>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</si>
  <si>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</si>
  <si>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</si>
  <si>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</si>
  <si>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 xml:space="preserve"> T-1일 총 회계손익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</si>
  <si>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</si>
  <si>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</si>
  <si>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</si>
  <si>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</si>
  <si>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</si>
  <si>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</si>
  <si>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</si>
  <si>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</si>
  <si>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</si>
  <si>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</si>
  <si>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</si>
  <si>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</si>
  <si>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</si>
  <si>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</si>
  <si>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</si>
  <si>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</si>
  <si>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</si>
  <si>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</si>
  <si>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</si>
  <si>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</si>
  <si>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</si>
  <si>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</si>
  <si>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</si>
  <si>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</si>
  <si>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</si>
  <si>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</si>
  <si>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</si>
  <si>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</si>
  <si>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</si>
  <si>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</si>
  <si>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</si>
  <si>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</si>
  <si>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</si>
  <si>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</si>
  <si>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</si>
  <si>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</si>
  <si>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</si>
  <si>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</si>
  <si>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</si>
  <si>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</si>
  <si>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</si>
  <si>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</si>
  <si>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</si>
  <si>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</si>
  <si>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</si>
  <si>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</si>
  <si>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</si>
  <si>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</si>
  <si>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</si>
  <si>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</si>
  <si>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</si>
  <si>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</si>
  <si>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</si>
  <si>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</si>
  <si>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</si>
  <si>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</si>
  <si>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</si>
  <si>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</si>
  <si>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</si>
  <si>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</si>
  <si>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</si>
  <si>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</si>
  <si>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</si>
  <si>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</si>
  <si>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</si>
  <si>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</si>
  <si>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</si>
  <si>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</si>
  <si>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</si>
  <si>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</si>
  <si>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</si>
  <si>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</si>
  <si>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</si>
  <si>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</si>
  <si>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</si>
  <si>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</si>
  <si>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</si>
  <si>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</si>
  <si>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</si>
  <si>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</si>
  <si>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</si>
  <si>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</si>
  <si>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</si>
  <si>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</si>
  <si>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</si>
  <si>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</si>
  <si>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</si>
  <si>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</si>
  <si>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</si>
  <si>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</si>
  <si>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</si>
  <si>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</si>
  <si>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</si>
  <si>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</si>
  <si>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</si>
  <si>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</si>
  <si>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</si>
  <si>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</si>
  <si>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</si>
  <si>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</si>
  <si>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</si>
  <si>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</si>
  <si>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</si>
  <si>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</si>
  <si>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</si>
  <si>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</si>
  <si>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</si>
  <si>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</si>
  <si>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</si>
  <si>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</si>
  <si>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</si>
  <si>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</si>
  <si>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</si>
  <si>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</si>
  <si>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</si>
  <si>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</si>
  <si>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</si>
  <si>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</si>
  <si>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</si>
  <si>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</si>
  <si>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</si>
  <si>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</si>
  <si>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</si>
  <si>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</si>
  <si>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</si>
  <si>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</si>
  <si>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</si>
  <si>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</si>
  <si>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</si>
  <si>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</si>
  <si>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</si>
  <si>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</si>
  <si>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</si>
  <si>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</si>
  <si>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</si>
  <si>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</si>
  <si>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</si>
  <si>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</si>
  <si>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</si>
  <si>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</si>
  <si>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</si>
  <si>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</si>
  <si>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</si>
  <si>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</si>
  <si>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</si>
  <si>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</si>
  <si>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</si>
  <si>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</si>
  <si>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</si>
  <si>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</si>
  <si>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</si>
  <si>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</si>
  <si>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</si>
  <si>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</si>
  <si>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</si>
  <si>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</si>
  <si>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</si>
  <si>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</si>
  <si>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</si>
  <si>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</si>
  <si>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</si>
  <si>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</si>
  <si>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</si>
  <si>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</si>
  <si>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</si>
  <si>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</si>
  <si>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</si>
  <si>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</si>
  <si>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</si>
  <si>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</si>
  <si>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</si>
  <si>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</si>
  <si>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</si>
  <si>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</si>
  <si>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</si>
  <si>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</si>
  <si>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</si>
  <si>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</si>
  <si>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</si>
  <si>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</si>
  <si>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</si>
  <si>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</si>
  <si>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</si>
  <si>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</si>
  <si>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</si>
  <si>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</si>
  <si>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</si>
  <si>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</si>
  <si>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</si>
  <si>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</si>
  <si>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</si>
  <si>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</si>
  <si>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</si>
  <si>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</si>
  <si>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</si>
  <si>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</si>
  <si>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</si>
  <si>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</si>
  <si>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</si>
  <si>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</si>
  <si>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</si>
  <si>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</si>
  <si>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</si>
  <si>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</si>
  <si>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</si>
  <si>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</si>
  <si>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</si>
  <si>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</si>
  <si>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</si>
  <si>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</si>
  <si>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</si>
  <si>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</si>
  <si>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</si>
  <si>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</si>
  <si>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</si>
  <si>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</si>
  <si>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</si>
  <si>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</si>
  <si>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</si>
  <si>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</si>
  <si>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</si>
  <si>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</si>
  <si>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</si>
  <si>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</si>
  <si>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</si>
  <si>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</si>
  <si>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</si>
  <si>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</si>
  <si>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</si>
  <si>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</si>
  <si>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</si>
  <si>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</si>
  <si>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</si>
  <si>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</si>
  <si>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</si>
  <si>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</si>
  <si>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</si>
  <si>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</si>
  <si>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</si>
  <si>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</si>
  <si>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</si>
  <si>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</si>
  <si>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</si>
  <si>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</si>
  <si>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</si>
  <si>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</si>
  <si>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</si>
  <si>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</si>
  <si>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</si>
  <si>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</si>
  <si>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</si>
  <si>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</si>
  <si>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</si>
  <si>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</si>
  <si>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</si>
  <si>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</si>
  <si>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</si>
  <si>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</si>
  <si>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</si>
  <si>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</si>
  <si>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</si>
  <si>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</si>
  <si>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</si>
  <si>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</si>
  <si>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</si>
  <si>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</si>
  <si>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</si>
  <si>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</si>
  <si>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</si>
  <si>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</si>
  <si>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</si>
  <si>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</si>
  <si>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</si>
  <si>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</si>
  <si>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</si>
  <si>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</si>
  <si>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</si>
  <si>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</si>
  <si>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</si>
  <si>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</si>
  <si>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</si>
  <si>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</si>
  <si>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</si>
  <si>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</si>
  <si>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</si>
  <si>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</si>
  <si>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</si>
  <si>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</si>
  <si>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</si>
  <si>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</si>
  <si>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</si>
  <si>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</si>
  <si>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</si>
  <si>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</si>
  <si>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</si>
  <si>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</si>
  <si>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A</t>
    <phoneticPr fontId="23" type="noConversion"/>
  </si>
  <si>
    <t>20nc2x1 8.6% Simple Zero Callable</t>
    <phoneticPr fontId="23" type="noConversion"/>
  </si>
  <si>
    <t>큐에이알1</t>
    <phoneticPr fontId="23" type="noConversion"/>
  </si>
  <si>
    <t>Q</t>
    <phoneticPr fontId="23" type="noConversion"/>
  </si>
  <si>
    <t>20nc2x1 Simple Zero Callable</t>
    <phoneticPr fontId="23" type="noConversion"/>
  </si>
  <si>
    <t>도이치</t>
    <phoneticPr fontId="23" type="noConversion"/>
  </si>
  <si>
    <t>​KIS rcv: 4.20%*n/N, with no protection Where n : KCMT 10y – KCMT 3y &gt;= 0.00% N: # of date</t>
    <phoneticPr fontId="23" type="noConversion"/>
  </si>
  <si>
    <t>자산 스왑 누적 잔고</t>
    <phoneticPr fontId="23" type="noConversion"/>
  </si>
  <si>
    <t>$ 자산 스왑 누적 잔고</t>
    <phoneticPr fontId="23" type="noConversion"/>
  </si>
  <si>
    <t>Gapping BTB Monitoring Daily Panel</t>
    <phoneticPr fontId="7" type="noConversion"/>
  </si>
  <si>
    <t>I251016FE001, I251016FE002 에 매칭된 자산스왑 거래 부재</t>
    <phoneticPr fontId="7" type="noConversion"/>
  </si>
  <si>
    <t>데이터 출처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</si>
  <si>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</si>
  <si>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</si>
  <si>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</si>
  <si>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기준일</t>
  </si>
  <si>
    <t>원화 잔고(억)</t>
  </si>
  <si>
    <t>외화 잔고(억)</t>
  </si>
  <si>
    <t>금리변동</t>
    <phoneticPr fontId="7" type="noConversion"/>
  </si>
  <si>
    <t>전일비</t>
    <phoneticPr fontId="7" type="noConversion"/>
  </si>
  <si>
    <t>이전 기준일대비</t>
    <phoneticPr fontId="7" type="noConversion"/>
  </si>
  <si>
    <t>전체잔고</t>
    <phoneticPr fontId="7" type="noConversion"/>
  </si>
  <si>
    <t>CD 3M</t>
    <phoneticPr fontId="7" type="noConversion"/>
  </si>
  <si>
    <t>이전 기준일 캐리</t>
    <phoneticPr fontId="7" type="noConversion"/>
  </si>
  <si>
    <t>daily 캐리</t>
    <phoneticPr fontId="7" type="noConversion"/>
  </si>
  <si>
    <t>SOFR 1Day</t>
    <phoneticPr fontId="7" type="noConversion"/>
  </si>
  <si>
    <t>캐리</t>
    <phoneticPr fontId="7" type="noConversion"/>
  </si>
  <si>
    <t>원화</t>
    <phoneticPr fontId="7" type="noConversion"/>
  </si>
  <si>
    <t>KCMT 10Y</t>
    <phoneticPr fontId="7" type="noConversion"/>
  </si>
  <si>
    <t>달러</t>
    <phoneticPr fontId="7" type="noConversion"/>
  </si>
  <si>
    <t>KCMT 3Y</t>
    <phoneticPr fontId="7" type="noConversion"/>
  </si>
  <si>
    <t>펀딩 민감도</t>
    <phoneticPr fontId="7" type="noConversion"/>
  </si>
  <si>
    <t>KCMS 10Y</t>
    <phoneticPr fontId="7" type="noConversion"/>
  </si>
  <si>
    <t>KCMS 3Y</t>
    <phoneticPr fontId="7" type="noConversion"/>
  </si>
  <si>
    <t>UCMS10Y</t>
    <phoneticPr fontId="7" type="noConversion"/>
  </si>
  <si>
    <t>UCMS2Y</t>
    <phoneticPr fontId="7" type="noConversion"/>
  </si>
  <si>
    <t>PnL Attribution</t>
    <phoneticPr fontId="7" type="noConversion"/>
  </si>
  <si>
    <t>캐리미인식 set</t>
    <phoneticPr fontId="7" type="noConversion"/>
  </si>
  <si>
    <t>캐리인식 set</t>
    <phoneticPr fontId="7" type="noConversion"/>
  </si>
  <si>
    <t>daily PnL</t>
    <phoneticPr fontId="7" type="noConversion"/>
  </si>
  <si>
    <t>Carry로 들어온 PnL</t>
    <phoneticPr fontId="7" type="noConversion"/>
  </si>
  <si>
    <t>캐리인식 set PnL</t>
    <phoneticPr fontId="7" type="noConversion"/>
  </si>
  <si>
    <t>캐리미인식 set PnL</t>
    <phoneticPr fontId="7" type="noConversion"/>
  </si>
  <si>
    <t>$ Zero-Coupon</t>
  </si>
  <si>
    <t>$ UCMS/T10 R.A</t>
  </si>
  <si>
    <t>(Won) Zero-Coupon</t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</si>
  <si>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</si>
  <si>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</si>
  <si>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</si>
  <si>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</si>
  <si>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</si>
  <si>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</si>
  <si>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</si>
  <si>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</si>
  <si>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</si>
  <si>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</si>
  <si>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</si>
  <si>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I220119FE003</t>
  </si>
  <si>
    <t>CS-&gt;GS</t>
  </si>
  <si>
    <t>I211008FE008</t>
  </si>
  <si>
    <t>노무라</t>
  </si>
  <si>
    <t>I220315FE002</t>
  </si>
  <si>
    <t>도이치</t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</si>
  <si>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</si>
  <si>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</si>
  <si>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</si>
  <si>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</si>
  <si>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</si>
  <si>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</si>
  <si>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</si>
  <si>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</si>
  <si>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</si>
  <si>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</si>
  <si>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자산 스왑기준
조기종료 고확률 노출액면</t>
    <phoneticPr fontId="7" type="noConversion"/>
  </si>
  <si>
    <t>top3 고확률 종목</t>
    <phoneticPr fontId="7" type="noConversion"/>
  </si>
  <si>
    <t>MTM - CF(Call Date)</t>
    <phoneticPr fontId="7" type="noConversion"/>
  </si>
  <si>
    <t>I241224FE001</t>
  </si>
  <si>
    <t>JPM</t>
  </si>
  <si>
    <t>I241217FE001</t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</si>
  <si>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</si>
  <si>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</si>
  <si>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</si>
  <si>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</si>
  <si>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</si>
  <si>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</si>
  <si>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</si>
  <si>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</si>
  <si>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</si>
  <si>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</si>
  <si>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</si>
  <si>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</si>
  <si>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</si>
  <si>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</si>
  <si>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I240328FE001</t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</si>
  <si>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</si>
  <si>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</si>
  <si>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</si>
  <si>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</si>
  <si>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</si>
  <si>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</si>
  <si>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</si>
  <si>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</si>
  <si>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</si>
  <si>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</si>
  <si>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</si>
  <si>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</si>
  <si>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</si>
  <si>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</si>
  <si>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</si>
  <si>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</si>
  <si>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</si>
  <si>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</si>
  <si>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</si>
  <si>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</si>
  <si>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</si>
  <si>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</si>
  <si>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</si>
  <si>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</si>
  <si>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</si>
  <si>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</si>
  <si>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</si>
  <si>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</si>
  <si>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</si>
  <si>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</si>
  <si>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</si>
  <si>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</si>
  <si>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</si>
  <si>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</si>
  <si>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</si>
  <si>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</si>
  <si>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</si>
  <si>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</si>
  <si>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</si>
  <si>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</si>
  <si>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</si>
  <si>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</si>
  <si>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</si>
  <si>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</si>
  <si>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</si>
  <si>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</si>
  <si>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</si>
  <si>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</si>
  <si>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</si>
  <si>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</si>
  <si>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</si>
  <si>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</si>
  <si>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</si>
  <si>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</si>
  <si>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</si>
  <si>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</si>
  <si>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</si>
  <si>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</si>
  <si>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</si>
  <si>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</si>
  <si>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</si>
  <si>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</si>
  <si>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</si>
  <si>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</si>
  <si>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</si>
  <si>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</si>
  <si>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</si>
  <si>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</si>
  <si>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</si>
  <si>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</si>
  <si>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</si>
  <si>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</si>
  <si>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</si>
  <si>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</si>
  <si>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</si>
  <si>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</si>
  <si>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</si>
  <si>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</si>
  <si>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</si>
  <si>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</si>
  <si>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</si>
  <si>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</si>
  <si>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</si>
  <si>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</si>
  <si>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</si>
  <si>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</si>
  <si>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</si>
  <si>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</si>
  <si>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</si>
  <si>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</si>
  <si>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</si>
  <si>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</si>
  <si>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액면(만\, $)</t>
    <phoneticPr fontId="7" type="noConversion"/>
  </si>
  <si>
    <t>Gapping BTB Monitoring Daily Panel</t>
    <phoneticPr fontId="7" type="noConversion"/>
  </si>
  <si>
    <t>I251016FE001 종목 KAP 부채MTM 쿠폰락 2배 반영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</si>
  <si>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</si>
  <si>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</si>
  <si>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</si>
  <si>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</si>
  <si>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</si>
  <si>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</si>
  <si>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</si>
  <si>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</si>
  <si>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</si>
  <si>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</si>
  <si>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</si>
  <si>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</si>
  <si>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</si>
  <si>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</si>
  <si>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</si>
  <si>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</si>
  <si>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</si>
  <si>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</si>
  <si>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</si>
  <si>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</si>
  <si>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</si>
  <si>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</si>
  <si>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</si>
  <si>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</si>
  <si>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</si>
  <si>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</si>
  <si>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</si>
  <si>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</si>
  <si>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</si>
  <si>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</si>
  <si>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</si>
  <si>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</si>
  <si>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</si>
  <si>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</si>
  <si>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</si>
  <si>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</si>
  <si>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</si>
  <si>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</si>
  <si>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</si>
  <si>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</si>
  <si>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</si>
  <si>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</si>
  <si>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</si>
  <si>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</si>
  <si>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</si>
  <si>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</si>
  <si>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I251016FE001 종목 KAP 부채MTM 쿠폰락 2배 반영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</si>
  <si>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</si>
  <si>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</si>
  <si>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</si>
  <si>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</si>
  <si>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</si>
  <si>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</si>
  <si>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</si>
  <si>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</si>
  <si>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</si>
  <si>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</si>
  <si>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</si>
  <si>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</si>
  <si>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</si>
  <si>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</si>
  <si>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</si>
  <si>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</si>
  <si>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</si>
  <si>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</si>
  <si>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</si>
  <si>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I230207FE002</t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</si>
  <si>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</si>
  <si>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</si>
  <si>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</si>
  <si>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</si>
  <si>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</si>
  <si>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</si>
  <si>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</si>
  <si>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</si>
  <si>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</si>
  <si>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</si>
  <si>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</si>
  <si>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</si>
  <si>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I250109FE002</t>
  </si>
  <si>
    <t>SP454(rcv : 10.05%*n/N, Where n : UCMS 10y &lt;= 5.20%</t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</si>
  <si>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</si>
  <si>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</si>
  <si>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</si>
  <si>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</si>
  <si>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</si>
  <si>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</si>
  <si>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</si>
  <si>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</si>
  <si>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</si>
  <si>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</si>
  <si>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</si>
  <si>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</si>
  <si>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</si>
  <si>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</si>
  <si>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</si>
  <si>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I251016FE001 종목 KAP 부채MTM 쿠폰락 2배 반영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</si>
  <si>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</si>
  <si>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</si>
  <si>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</si>
  <si>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</si>
  <si>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</si>
  <si>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</si>
  <si>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</si>
  <si>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</si>
  <si>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</si>
  <si>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</si>
  <si>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</si>
  <si>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</si>
  <si>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</si>
  <si>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</si>
  <si>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</si>
  <si>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</si>
  <si>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</si>
  <si>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</si>
  <si>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</si>
  <si>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</si>
  <si>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</si>
  <si>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</si>
  <si>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</si>
  <si>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</si>
  <si>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</si>
  <si>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</si>
  <si>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</si>
  <si>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</si>
  <si>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</si>
  <si>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</si>
  <si>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</si>
  <si>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</si>
  <si>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</si>
  <si>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</si>
  <si>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</si>
  <si>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</si>
  <si>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</si>
  <si>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</si>
  <si>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</si>
  <si>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</si>
  <si>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</si>
  <si>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</si>
  <si>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</si>
  <si>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</si>
  <si>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</si>
  <si>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</si>
  <si>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</si>
  <si>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</si>
  <si>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</si>
  <si>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</si>
  <si>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</si>
  <si>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</si>
  <si>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</si>
  <si>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</si>
  <si>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</si>
  <si>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</si>
  <si>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</si>
  <si>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</si>
  <si>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</si>
  <si>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</si>
  <si>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</si>
  <si>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</si>
  <si>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</si>
  <si>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</si>
  <si>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</si>
  <si>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</si>
  <si>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</si>
  <si>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</si>
  <si>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</si>
  <si>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</si>
  <si>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</si>
  <si>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</si>
  <si>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</si>
  <si>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</si>
  <si>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</si>
  <si>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</si>
  <si>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</si>
  <si>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</si>
  <si>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</si>
  <si>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</si>
  <si>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</si>
  <si>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</si>
  <si>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</si>
  <si>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</si>
  <si>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</si>
  <si>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</si>
  <si>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</si>
  <si>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</si>
  <si>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</si>
  <si>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</si>
  <si>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</si>
  <si>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I250819FE001</t>
  </si>
  <si>
    <t>20nc2x1 9.25% Simple Zero Callable</t>
  </si>
  <si>
    <t>I250711FE001</t>
  </si>
  <si>
    <t>20nc2x1 9.15% Simple Zero Callable, bonus coupon: 0.05%(if USDKRW&gt;=900) otherwise 0%</t>
  </si>
  <si>
    <t>I250529FE001</t>
  </si>
  <si>
    <t>20nc1x1 Simple Zero Callable 9.65%, bonus coupon: 0.05%(if USDKRW&gt;=900) otherwise 0%</t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</si>
  <si>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</si>
  <si>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</si>
  <si>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</si>
  <si>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</si>
  <si>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</si>
  <si>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</si>
  <si>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</si>
  <si>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</si>
  <si>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</si>
  <si>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</si>
  <si>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</si>
  <si>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</si>
  <si>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</si>
  <si>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</si>
  <si>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</si>
  <si>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</si>
  <si>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</si>
  <si>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</si>
  <si>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</si>
  <si>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</si>
  <si>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</si>
  <si>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</si>
  <si>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</si>
  <si>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</si>
  <si>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</si>
  <si>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</si>
  <si>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</si>
  <si>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</si>
  <si>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</si>
  <si>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</si>
  <si>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</si>
  <si>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</si>
  <si>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</si>
  <si>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</si>
  <si>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</si>
  <si>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</si>
  <si>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</si>
  <si>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</si>
  <si>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</si>
  <si>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</si>
  <si>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</si>
  <si>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</si>
  <si>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</si>
  <si>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</si>
  <si>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</si>
  <si>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</si>
  <si>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Power Spread SP367/SP368 , SP345/SP346 PnL 각 +3억이상 발생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</si>
  <si>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</si>
  <si>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</si>
  <si>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</si>
  <si>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</si>
  <si>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</si>
  <si>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</si>
  <si>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</si>
  <si>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</si>
  <si>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</si>
  <si>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</si>
  <si>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</si>
  <si>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</si>
  <si>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</si>
  <si>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</si>
  <si>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</si>
  <si>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</si>
  <si>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</si>
  <si>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</si>
  <si>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</si>
  <si>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</si>
  <si>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</si>
  <si>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</si>
  <si>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</si>
  <si>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</si>
  <si>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</si>
  <si>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</si>
  <si>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</si>
  <si>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</si>
  <si>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</si>
  <si>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</si>
  <si>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</si>
  <si>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</si>
  <si>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</si>
  <si>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</si>
  <si>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</si>
  <si>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</si>
  <si>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</si>
  <si>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</si>
  <si>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</si>
  <si>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</si>
  <si>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</si>
  <si>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</si>
  <si>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</si>
  <si>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</si>
  <si>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</si>
  <si>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</si>
  <si>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</si>
  <si>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</si>
  <si>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</si>
  <si>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</si>
  <si>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</si>
  <si>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</si>
  <si>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</si>
  <si>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</si>
  <si>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</si>
  <si>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</si>
  <si>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</si>
  <si>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</si>
  <si>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</si>
  <si>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</si>
  <si>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</si>
  <si>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</si>
  <si>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</si>
  <si>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</si>
  <si>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</si>
  <si>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</si>
  <si>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</si>
  <si>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</si>
  <si>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</si>
  <si>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</si>
  <si>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</si>
  <si>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</si>
  <si>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</si>
  <si>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</si>
  <si>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</si>
  <si>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</si>
  <si>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</si>
  <si>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</si>
  <si>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</si>
  <si>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</si>
  <si>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</si>
  <si>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</si>
  <si>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</si>
  <si>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</si>
  <si>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</si>
  <si>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</si>
  <si>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</si>
  <si>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</si>
  <si>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</si>
  <si>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</si>
  <si>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</si>
  <si>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</si>
  <si>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</si>
  <si>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</si>
  <si>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</si>
  <si>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</si>
  <si>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</si>
  <si>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</si>
  <si>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</si>
  <si>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</si>
  <si>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</si>
  <si>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</si>
  <si>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</si>
  <si>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</si>
  <si>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</si>
  <si>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</si>
  <si>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</si>
  <si>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</si>
  <si>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</si>
  <si>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</si>
  <si>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</si>
  <si>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</si>
  <si>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</si>
  <si>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</si>
  <si>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</si>
  <si>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</si>
  <si>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</si>
  <si>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</si>
  <si>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</si>
  <si>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</si>
  <si>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</si>
  <si>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</si>
  <si>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</si>
  <si>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</si>
  <si>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</si>
  <si>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</si>
  <si>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</si>
  <si>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</si>
  <si>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</si>
  <si>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</si>
  <si>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</si>
  <si>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</si>
  <si>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</si>
  <si>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</si>
  <si>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</si>
  <si>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</si>
  <si>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</si>
  <si>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</si>
  <si>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아틱서클제이차 주식회사</t>
  </si>
  <si>
    <t>STR(7.25y, 11.00%*n/N, Range Accrual (3mCD - 3mCMT) &gt;= 0.00%, w/o Cap, w/o Floor)</t>
  </si>
  <si>
    <t>if 3mKTB &lt; 10.00%, 2*5.45%, otherwise 0.00%</t>
  </si>
  <si>
    <t xml:space="preserve">KIS pay 1~15회차: 45.8%*n/N , with no protection Where n : KCMT 10y - KCMT 3y &gt;= 0.00%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</si>
  <si>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​KIS rcv 4.58%*n/N , with no protection Where n : KCMT 10y - KCMT 3y &gt;=0.00%</t>
  </si>
  <si>
    <t>STR(15y, 4.60%*n/N, Range Accrual (KTB10y - KTB3y) &gt;= 0.00%, w/o Cap, w/o Floor)</t>
  </si>
  <si>
    <t>STR(15y, 10*4.60%*n/N, Range Accrual (KTB10y - KTB3y) &gt;= 0.00%, w/o Cap, w/o Floor)</t>
  </si>
  <si>
    <t>if CD &lt; 10.00%, 10*4.50%, otherwise 0.00%</t>
  </si>
  <si>
    <t>STR(15y, 4.61%*n/N, Range Accrual (KTB10y - KTB3y) &gt;= 0.00%, w/o Cap, w/o Floor)</t>
  </si>
  <si>
    <t>STR(15y, 10*4.61%*n/N, Range Accrual (KTB10y - KTB3y) &gt;= 0.00%, w/o Cap, w/o Floor)</t>
  </si>
  <si>
    <t>if CD &lt; 10.00%, 10*4.51%, otherwise 0.00%</t>
  </si>
  <si>
    <t>STR(15y, 4.63%*n/N, Range Accrual (KTB10y - KTB3y) &gt;= 0.00%, w/o Cap, w/o Floor)</t>
  </si>
  <si>
    <t>STR(15y, 10*4.63%*n/N, Range Accrual (KTB10y - KTB3y) &gt;= 0.00%, w/o Cap, w/o Floor)</t>
  </si>
  <si>
    <t>if CD &lt; 10.00%, 10*4.53%, otherwise 0.00%</t>
  </si>
  <si>
    <t>STR(15y, 10*9.35%*n/N(Zero), Range Accrual USDCMS10y &lt;= 5.50%, w/o Cap, w/o Floor)</t>
  </si>
  <si>
    <t>if SOFRRATE &lt; 12.00%, 10*9.35%, otherwise 0.00%</t>
  </si>
  <si>
    <t>1회차~20회차: 10*4.72% (30/360)</t>
  </si>
  <si>
    <t>if CD &lt; 10.00%, 10*4.72%, otherwise 0.00%</t>
  </si>
  <si>
    <t>STR(15y, 4.75%*n/N, Range Accrual (KTB10y - KTB3y) &gt;= 0.00%, w/o Cap, w/o Floor)</t>
  </si>
  <si>
    <t>5.12%(Zero)</t>
  </si>
  <si>
    <t>5.20%(Zero)</t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</si>
  <si>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</si>
  <si>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</si>
  <si>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</si>
  <si>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</si>
  <si>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</si>
  <si>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</si>
  <si>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</si>
  <si>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</si>
  <si>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</si>
  <si>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</si>
  <si>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</si>
  <si>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</si>
  <si>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</si>
  <si>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</si>
  <si>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</si>
  <si>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</si>
  <si>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</si>
  <si>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</si>
  <si>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</si>
  <si>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</si>
  <si>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</si>
  <si>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</si>
  <si>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</si>
  <si>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</si>
  <si>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</si>
  <si>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</si>
  <si>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</si>
  <si>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</si>
  <si>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</si>
  <si>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</si>
  <si>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</si>
  <si>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</si>
  <si>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</si>
  <si>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</si>
  <si>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</si>
  <si>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</si>
  <si>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</si>
  <si>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</si>
  <si>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</si>
  <si>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</si>
  <si>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</si>
  <si>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</si>
  <si>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</si>
  <si>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</si>
  <si>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</si>
  <si>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</si>
  <si>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</si>
  <si>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</si>
  <si>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</si>
  <si>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</si>
  <si>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</si>
  <si>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</si>
  <si>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</si>
  <si>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</si>
  <si>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</si>
  <si>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</si>
  <si>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</si>
  <si>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</si>
  <si>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</si>
  <si>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</si>
  <si>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</si>
  <si>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</si>
  <si>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</si>
  <si>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</si>
  <si>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</si>
  <si>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</si>
  <si>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</si>
  <si>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</si>
  <si>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</si>
  <si>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</si>
  <si>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</si>
  <si>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</si>
  <si>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</si>
  <si>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</si>
  <si>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</si>
  <si>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</si>
  <si>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</si>
  <si>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</si>
  <si>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</si>
  <si>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</si>
  <si>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</si>
  <si>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</si>
  <si>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</si>
  <si>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</si>
  <si>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</si>
  <si>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SP90/SP91 조기종료 + 8.16억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</si>
  <si>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</si>
  <si>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</si>
  <si>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</si>
  <si>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</si>
  <si>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</si>
  <si>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</si>
  <si>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</si>
  <si>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SP603/SP604</t>
  </si>
  <si>
    <t>유효일전</t>
  </si>
  <si>
    <t>SP608/SP609</t>
  </si>
  <si>
    <t>SP593/SP594</t>
  </si>
  <si>
    <t>SP596/SP597</t>
  </si>
  <si>
    <t>SP617/SP618</t>
  </si>
  <si>
    <t>SP655/SP656</t>
  </si>
  <si>
    <t>SP658/SP659</t>
  </si>
  <si>
    <t>SP527/SP528</t>
  </si>
  <si>
    <t>SP584/SP585</t>
  </si>
  <si>
    <t>SP663/SP664</t>
  </si>
  <si>
    <t>SP667/SP668</t>
  </si>
  <si>
    <t>Payoff Estimation</t>
  </si>
  <si>
    <t>SP150/SP151_New</t>
  </si>
  <si>
    <t>SP205/SP661</t>
  </si>
  <si>
    <t>if CD &lt; 10.00%, 10*4.75%, otherwise 0.00%</t>
  </si>
  <si>
    <t>10*(SOFR Compound + 0.75%)</t>
  </si>
  <si>
    <t>if SOFRRATE &lt; 12.00%, 10*8.72%, otherwise 0.00%</t>
  </si>
  <si>
    <t>10*(3mKTB + 0.20%)</t>
  </si>
  <si>
    <t>if 3mKTB &lt; 10.00%, 10*4.85%, otherwise 0.00%</t>
  </si>
  <si>
    <t>Gapping BTB Monitoring Daily Panel</t>
    <phoneticPr fontId="7" type="noConversion"/>
  </si>
  <si>
    <t>SP90/SP91 조기종료 + 8.16억</t>
    <phoneticPr fontId="7" type="noConversion"/>
  </si>
  <si>
    <t>Daily 캐리 6억으로 기대 캐리의 약 2배 들어옴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</si>
  <si>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</si>
  <si>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</si>
  <si>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</si>
  <si>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</si>
  <si>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</si>
  <si>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</si>
  <si>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</si>
  <si>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</si>
  <si>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</si>
  <si>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</si>
  <si>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</si>
  <si>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</si>
  <si>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</si>
  <si>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</si>
  <si>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</si>
  <si>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</si>
  <si>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</si>
  <si>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</si>
  <si>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</si>
  <si>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</si>
  <si>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</si>
  <si>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</si>
  <si>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</si>
  <si>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</si>
  <si>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</si>
  <si>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</si>
  <si>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</si>
  <si>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</si>
  <si>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</si>
  <si>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</si>
  <si>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</si>
  <si>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</si>
  <si>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</si>
  <si>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</si>
  <si>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</si>
  <si>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</si>
  <si>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</si>
  <si>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</si>
  <si>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</si>
  <si>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</si>
  <si>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</si>
  <si>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</si>
  <si>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</si>
  <si>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</si>
  <si>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</si>
  <si>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SP688/SP689</t>
  </si>
  <si>
    <t>SP700/SP701</t>
  </si>
  <si>
    <t>SP691/SP692</t>
  </si>
  <si>
    <t>SP694/SP695</t>
  </si>
  <si>
    <t>SP703/SP704</t>
  </si>
  <si>
    <t>SP672/SP673</t>
  </si>
  <si>
    <t>SP680/SP681</t>
  </si>
  <si>
    <t>SP685/SP686</t>
  </si>
  <si>
    <t>SP697/SP698</t>
  </si>
  <si>
    <t>10*(CD + 0.15%)</t>
  </si>
  <si>
    <t>if CD &lt; 10.00%, 10*5.12%, otherwise 0.00%</t>
  </si>
  <si>
    <t>if CD &lt; 10.00%, 10*5.20%, otherwise 0.00%</t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</si>
  <si>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</si>
  <si>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</si>
  <si>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</si>
  <si>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</si>
  <si>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</si>
  <si>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</si>
  <si>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</si>
  <si>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</si>
  <si>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</si>
  <si>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</si>
  <si>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</si>
  <si>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</si>
  <si>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</si>
  <si>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</si>
  <si>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</si>
  <si>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</si>
  <si>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</si>
  <si>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</si>
  <si>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</si>
  <si>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</si>
  <si>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</si>
  <si>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</si>
  <si>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</si>
  <si>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</si>
  <si>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</si>
  <si>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</si>
  <si>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</si>
  <si>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</si>
  <si>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</si>
  <si>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</si>
  <si>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</si>
  <si>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</si>
  <si>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</si>
  <si>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</si>
  <si>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</si>
  <si>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</si>
  <si>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</si>
  <si>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</si>
  <si>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</si>
  <si>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</si>
  <si>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</si>
  <si>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</si>
  <si>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</si>
  <si>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</si>
  <si>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</si>
  <si>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</si>
  <si>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</si>
  <si>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</si>
  <si>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</si>
  <si>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</si>
  <si>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</si>
  <si>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</si>
  <si>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</si>
  <si>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</si>
  <si>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</si>
  <si>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</si>
  <si>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</si>
  <si>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</si>
  <si>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</si>
  <si>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</si>
  <si>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</si>
  <si>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</si>
  <si>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</si>
  <si>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</si>
  <si>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</si>
  <si>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</si>
  <si>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</si>
  <si>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</si>
  <si>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</si>
  <si>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</si>
  <si>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</si>
  <si>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</si>
  <si>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</si>
  <si>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</si>
  <si>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</si>
  <si>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</si>
  <si>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</si>
  <si>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</si>
  <si>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</si>
  <si>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</si>
  <si>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</si>
  <si>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</si>
  <si>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</si>
  <si>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</si>
  <si>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</si>
  <si>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</si>
  <si>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</si>
  <si>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</si>
  <si>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</si>
  <si>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</si>
  <si>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</si>
  <si>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</si>
  <si>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</si>
  <si>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</si>
  <si>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</si>
  <si>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</si>
  <si>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</si>
  <si>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</si>
  <si>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</si>
  <si>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</si>
  <si>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</si>
  <si>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</si>
  <si>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</si>
  <si>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</si>
  <si>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</si>
  <si>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</si>
  <si>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</si>
  <si>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</si>
  <si>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</si>
  <si>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</si>
  <si>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</si>
  <si>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</si>
  <si>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</si>
  <si>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</si>
  <si>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</si>
  <si>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</si>
  <si>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</si>
  <si>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</si>
  <si>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</si>
  <si>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</si>
  <si>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</si>
  <si>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</si>
  <si>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</si>
  <si>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</si>
  <si>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</si>
  <si>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</si>
  <si>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</si>
  <si>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</si>
  <si>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</si>
  <si>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</si>
  <si>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</si>
  <si>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</si>
  <si>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</si>
  <si>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</si>
  <si>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</si>
  <si>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</si>
  <si>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</si>
  <si>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</si>
  <si>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SP706/SP707</t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</si>
  <si>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</si>
  <si>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</si>
  <si>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</si>
  <si>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</si>
  <si>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</si>
  <si>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</si>
  <si>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</si>
  <si>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</si>
  <si>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</si>
  <si>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</si>
  <si>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</si>
  <si>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</si>
  <si>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</si>
  <si>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</si>
  <si>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</si>
  <si>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</si>
  <si>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</si>
  <si>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</si>
  <si>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</si>
  <si>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</si>
  <si>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</si>
  <si>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</si>
  <si>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</si>
  <si>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</si>
  <si>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</si>
  <si>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</si>
  <si>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</si>
  <si>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</si>
  <si>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</si>
  <si>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</si>
  <si>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</si>
  <si>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</si>
  <si>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</si>
  <si>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</si>
  <si>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</si>
  <si>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</si>
  <si>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</si>
  <si>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</si>
  <si>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</si>
  <si>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</si>
  <si>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</si>
  <si>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</si>
  <si>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</si>
  <si>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</si>
  <si>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</si>
  <si>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</si>
  <si>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Daily P/L Chg</t>
    <phoneticPr fontId="7" type="noConversion"/>
  </si>
  <si>
    <t>CF</t>
  </si>
  <si>
    <t>MTM Chg.</t>
  </si>
  <si>
    <t>Carry($)</t>
  </si>
  <si>
    <t>Daily P/L</t>
  </si>
  <si>
    <t>MTM Chg</t>
    <phoneticPr fontId="7" type="noConversion"/>
  </si>
  <si>
    <t>Gapping BTB Monitoring Daily Panel</t>
    <phoneticPr fontId="7" type="noConversion"/>
  </si>
  <si>
    <t>Panel</t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</si>
  <si>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</si>
  <si>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</si>
  <si>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</si>
  <si>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</si>
  <si>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</si>
  <si>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</si>
  <si>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</si>
  <si>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</si>
  <si>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</si>
  <si>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</si>
  <si>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</si>
  <si>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</si>
  <si>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</si>
  <si>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</si>
  <si>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</si>
  <si>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</si>
  <si>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</si>
  <si>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</si>
  <si>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</si>
  <si>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</si>
  <si>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</si>
  <si>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</si>
  <si>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</si>
  <si>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</si>
  <si>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</si>
  <si>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</si>
  <si>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</si>
  <si>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</si>
  <si>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</si>
  <si>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</si>
  <si>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</si>
  <si>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</si>
  <si>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</si>
  <si>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</si>
  <si>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</si>
  <si>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</si>
  <si>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</si>
  <si>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</si>
  <si>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</si>
  <si>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</si>
  <si>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</si>
  <si>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</si>
  <si>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</si>
  <si>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</si>
  <si>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</si>
  <si>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</si>
  <si>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</si>
  <si>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</si>
  <si>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</si>
  <si>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</si>
  <si>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</si>
  <si>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</si>
  <si>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</si>
  <si>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</si>
  <si>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</si>
  <si>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</si>
  <si>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</si>
  <si>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</si>
  <si>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</si>
  <si>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</si>
  <si>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</si>
  <si>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</si>
  <si>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</si>
  <si>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</si>
  <si>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</si>
  <si>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</si>
  <si>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</si>
  <si>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</si>
  <si>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</si>
  <si>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</si>
  <si>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</si>
  <si>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</si>
  <si>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</si>
  <si>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</si>
  <si>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</si>
  <si>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</si>
  <si>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</si>
  <si>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</si>
  <si>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</si>
  <si>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</si>
  <si>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</si>
  <si>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</si>
  <si>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</si>
  <si>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</si>
  <si>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</si>
  <si>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</si>
  <si>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</si>
  <si>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</si>
  <si>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</si>
  <si>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</si>
  <si>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</si>
  <si>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</si>
  <si>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</si>
  <si>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</si>
  <si>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</si>
  <si>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</si>
  <si>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</si>
  <si>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</si>
  <si>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</si>
  <si>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</si>
  <si>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</si>
  <si>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</si>
  <si>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</si>
  <si>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</si>
  <si>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</si>
  <si>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</si>
  <si>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</si>
  <si>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</si>
  <si>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</si>
  <si>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</si>
  <si>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</si>
  <si>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</si>
  <si>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</si>
  <si>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</si>
  <si>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</si>
  <si>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</si>
  <si>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</si>
  <si>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</si>
  <si>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</si>
  <si>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</si>
  <si>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</si>
  <si>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</si>
  <si>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</si>
  <si>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I250110FE001</t>
  </si>
  <si>
    <t>SP457(rcv : 9.90%*n/N, Where n : UCMS 10y &lt;= 5.40%</t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</si>
  <si>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</si>
  <si>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</si>
  <si>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</si>
  <si>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</si>
  <si>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</si>
  <si>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</si>
  <si>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</si>
  <si>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</si>
  <si>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</si>
  <si>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</si>
  <si>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</si>
  <si>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</si>
  <si>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</si>
  <si>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</si>
  <si>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</si>
  <si>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</si>
  <si>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</si>
  <si>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</si>
  <si>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</si>
  <si>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</si>
  <si>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</si>
  <si>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</si>
  <si>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</si>
  <si>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</si>
  <si>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</si>
  <si>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</si>
  <si>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</si>
  <si>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</si>
  <si>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</si>
  <si>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</si>
  <si>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</si>
  <si>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</si>
  <si>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</si>
  <si>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</si>
  <si>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</si>
  <si>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</si>
  <si>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</si>
  <si>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</si>
  <si>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</si>
  <si>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</si>
  <si>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</si>
  <si>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</si>
  <si>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</si>
  <si>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</si>
  <si>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</si>
  <si>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</si>
  <si>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</si>
  <si>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</si>
  <si>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</si>
  <si>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</si>
  <si>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</si>
  <si>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</si>
  <si>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</si>
  <si>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</si>
  <si>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</si>
  <si>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</si>
  <si>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</si>
  <si>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</si>
  <si>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</si>
  <si>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</si>
  <si>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</si>
  <si>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</si>
  <si>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</si>
  <si>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</si>
  <si>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</si>
  <si>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</si>
  <si>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</si>
  <si>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</si>
  <si>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</si>
  <si>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</si>
  <si>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</si>
  <si>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</si>
  <si>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</si>
  <si>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</si>
  <si>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</si>
  <si>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</si>
  <si>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</si>
  <si>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</si>
  <si>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</si>
  <si>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</si>
  <si>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</si>
  <si>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</si>
  <si>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</si>
  <si>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</si>
  <si>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</si>
  <si>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</si>
  <si>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</si>
  <si>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</si>
  <si>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</si>
  <si>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</si>
  <si>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</si>
  <si>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</si>
  <si>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</si>
  <si>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</si>
  <si>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</si>
  <si>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</si>
  <si>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</si>
  <si>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</si>
  <si>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</si>
  <si>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</si>
  <si>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</si>
  <si>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</si>
  <si>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</si>
  <si>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</si>
  <si>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</si>
  <si>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</si>
  <si>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</si>
  <si>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</si>
  <si>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</si>
  <si>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</si>
  <si>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</si>
  <si>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</si>
  <si>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</si>
  <si>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</si>
  <si>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</si>
  <si>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</si>
  <si>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</si>
  <si>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</si>
  <si>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</si>
  <si>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</si>
  <si>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</si>
  <si>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</si>
  <si>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</si>
  <si>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</si>
  <si>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</si>
  <si>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</si>
  <si>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</si>
  <si>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</si>
  <si>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</si>
  <si>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</si>
  <si>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</si>
  <si>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</si>
  <si>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</si>
  <si>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</si>
  <si>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</si>
  <si>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</si>
  <si>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</si>
  <si>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</si>
  <si>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</si>
  <si>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</si>
  <si>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</si>
  <si>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</si>
  <si>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</si>
  <si>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</si>
  <si>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</si>
  <si>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</si>
  <si>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</si>
  <si>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</si>
  <si>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</si>
  <si>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</si>
  <si>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</si>
  <si>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</si>
  <si>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</si>
  <si>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</si>
  <si>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</si>
  <si>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</si>
  <si>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</si>
  <si>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</si>
  <si>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</si>
  <si>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</si>
  <si>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</si>
  <si>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</si>
  <si>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</si>
  <si>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</si>
  <si>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</si>
  <si>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</si>
  <si>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</si>
  <si>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</si>
  <si>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</si>
  <si>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</si>
  <si>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</si>
  <si>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</si>
  <si>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</si>
  <si>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</si>
  <si>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</si>
  <si>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</si>
  <si>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</si>
  <si>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</si>
  <si>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</si>
  <si>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</si>
  <si>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</si>
  <si>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</si>
  <si>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</si>
  <si>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</si>
  <si>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I220511FE002</t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</si>
  <si>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</si>
  <si>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</si>
  <si>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</si>
  <si>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</si>
  <si>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</si>
  <si>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</si>
  <si>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</si>
  <si>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</si>
  <si>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</si>
  <si>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</si>
  <si>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</si>
  <si>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</si>
  <si>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</si>
  <si>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</si>
  <si>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STR(15y, 5.31%*n/N, Range Accrual (KTB10y - KTB3y) &gt;= 0.00%, w/o Cap, w/o Floor)</t>
  </si>
  <si>
    <t>STR(15y, 10*5.31%*n/N, Range Accrual (KTB10y - KTB3y) &gt;= 0.00%, w/o Cap, w/o Floor)</t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</si>
  <si>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</si>
  <si>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</si>
  <si>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</si>
  <si>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</si>
  <si>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</si>
  <si>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</si>
  <si>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</si>
  <si>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</si>
  <si>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</si>
  <si>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</si>
  <si>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</si>
  <si>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</si>
  <si>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</si>
  <si>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</si>
  <si>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</si>
  <si>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</si>
  <si>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</si>
  <si>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</si>
  <si>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</si>
  <si>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</si>
  <si>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</si>
  <si>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</si>
  <si>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</si>
  <si>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</si>
  <si>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</si>
  <si>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</si>
  <si>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</si>
  <si>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</si>
  <si>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</si>
  <si>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</si>
  <si>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</si>
  <si>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</si>
  <si>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</si>
  <si>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</si>
  <si>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</si>
  <si>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</si>
  <si>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</si>
  <si>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</si>
  <si>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</si>
  <si>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</si>
  <si>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</si>
  <si>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</si>
  <si>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</si>
  <si>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</si>
  <si>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</si>
  <si>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</si>
  <si>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평균캐리(현CF)</t>
    <phoneticPr fontId="7" type="noConversion"/>
  </si>
  <si>
    <t>CF</t>
    <phoneticPr fontId="7" type="noConversion"/>
  </si>
  <si>
    <t>SP712/SP713</t>
  </si>
  <si>
    <t>SP718/SP719</t>
  </si>
  <si>
    <t>SP721/SP722</t>
  </si>
  <si>
    <t>이전 기준일</t>
    <phoneticPr fontId="7" type="noConversion"/>
  </si>
  <si>
    <t>Daily</t>
    <phoneticPr fontId="7" type="noConversion"/>
  </si>
  <si>
    <t>Gapping BTB Monitoring Daily Panel</t>
    <phoneticPr fontId="7" type="noConversion"/>
  </si>
  <si>
    <t>Wink</t>
    <phoneticPr fontId="7" type="noConversion"/>
  </si>
  <si>
    <t>운용잔고 및 캐리</t>
    <phoneticPr fontId="7" type="noConversion"/>
  </si>
  <si>
    <t>이전 기준일</t>
    <phoneticPr fontId="7" type="noConversion"/>
  </si>
  <si>
    <t>전일비</t>
    <phoneticPr fontId="7" type="noConversion"/>
  </si>
  <si>
    <t>이전 기준일대비</t>
    <phoneticPr fontId="7" type="noConversion"/>
  </si>
  <si>
    <t>KCMS 10Y</t>
    <phoneticPr fontId="7" type="noConversion"/>
  </si>
  <si>
    <t>KCMS 3Y</t>
    <phoneticPr fontId="7" type="noConversion"/>
  </si>
  <si>
    <t>PnL Attribution</t>
    <phoneticPr fontId="7" type="noConversion"/>
  </si>
  <si>
    <t>fx 손익변동</t>
    <phoneticPr fontId="7" type="noConversion"/>
  </si>
  <si>
    <t>조기 종료 위험</t>
    <phoneticPr fontId="7" type="noConversion"/>
  </si>
  <si>
    <t>조기종료 고위험 
노출 잔고</t>
    <phoneticPr fontId="7" type="noConversion"/>
  </si>
  <si>
    <t>top3 고위험 종목</t>
    <phoneticPr fontId="7" type="noConversion"/>
  </si>
  <si>
    <t>종목코드</t>
    <phoneticPr fontId="7" type="noConversion"/>
  </si>
  <si>
    <t>거래상대방</t>
    <phoneticPr fontId="7" type="noConversion"/>
  </si>
  <si>
    <t>call date</t>
    <phoneticPr fontId="7" type="noConversion"/>
  </si>
  <si>
    <t>액면</t>
    <phoneticPr fontId="7" type="noConversion"/>
  </si>
  <si>
    <t>통화</t>
    <phoneticPr fontId="7" type="noConversion"/>
  </si>
  <si>
    <t>Value@Call</t>
    <phoneticPr fontId="7" type="noConversion"/>
  </si>
  <si>
    <t>상품 스펙</t>
    <phoneticPr fontId="7" type="noConversion"/>
  </si>
  <si>
    <t>조기 종료시 PnL 
Chg</t>
    <phoneticPr fontId="7" type="noConversion"/>
  </si>
  <si>
    <t>원화</t>
    <phoneticPr fontId="7" type="noConversion"/>
  </si>
  <si>
    <t>외화</t>
    <phoneticPr fontId="7" type="noConversion"/>
  </si>
  <si>
    <t>sum</t>
    <phoneticPr fontId="7" type="noConversion"/>
  </si>
  <si>
    <t>20억 ~ 30억</t>
    <phoneticPr fontId="7" type="noConversion"/>
  </si>
  <si>
    <t>10억 ~ 20억</t>
    <phoneticPr fontId="7" type="noConversion"/>
  </si>
  <si>
    <t>0 ~ 10억</t>
    <phoneticPr fontId="7" type="noConversion"/>
  </si>
  <si>
    <t>-10억~ 0</t>
    <phoneticPr fontId="7" type="noConversion"/>
  </si>
  <si>
    <t>-20억 ~ -10억</t>
    <phoneticPr fontId="7" type="noConversion"/>
  </si>
  <si>
    <t>-20억 이하</t>
    <phoneticPr fontId="7" type="noConversion"/>
  </si>
  <si>
    <t>top3 고확률 종목</t>
    <phoneticPr fontId="7" type="noConversion"/>
  </si>
  <si>
    <t>MTM - CF(Call Date)</t>
    <phoneticPr fontId="7" type="noConversion"/>
  </si>
  <si>
    <t>MTM - Call date CF</t>
    <phoneticPr fontId="7" type="noConversion"/>
  </si>
  <si>
    <t>계급값</t>
    <phoneticPr fontId="7" type="noConversion"/>
  </si>
  <si>
    <t>60억 이상</t>
    <phoneticPr fontId="7" type="noConversion"/>
  </si>
  <si>
    <t>50억~60억</t>
    <phoneticPr fontId="7" type="noConversion"/>
  </si>
  <si>
    <t>40억~-50억</t>
    <phoneticPr fontId="7" type="noConversion"/>
  </si>
  <si>
    <t>30억~40억</t>
    <phoneticPr fontId="7" type="noConversion"/>
  </si>
  <si>
    <t>20억~30억</t>
    <phoneticPr fontId="7" type="noConversion"/>
  </si>
  <si>
    <t>10억~20억</t>
    <phoneticPr fontId="7" type="noConversion"/>
  </si>
  <si>
    <t>-0억~10억</t>
    <phoneticPr fontId="7" type="noConversion"/>
  </si>
  <si>
    <t>-10억~-0억</t>
    <phoneticPr fontId="7" type="noConversion"/>
  </si>
  <si>
    <t>-20억~-10억</t>
    <phoneticPr fontId="7" type="noConversion"/>
  </si>
  <si>
    <t>-30억~-20억</t>
    <phoneticPr fontId="7" type="noConversion"/>
  </si>
  <si>
    <t>-40억~-30억</t>
    <phoneticPr fontId="7" type="noConversion"/>
  </si>
  <si>
    <t>-40억 이하</t>
    <phoneticPr fontId="7" type="noConversion"/>
  </si>
  <si>
    <t>$ Zero-Coupon</t>
    <phoneticPr fontId="7" type="noConversion"/>
  </si>
  <si>
    <t>평균캐리(현CF)</t>
    <phoneticPr fontId="7" type="noConversion"/>
  </si>
  <si>
    <t>ROLL</t>
    <phoneticPr fontId="7" type="noConversion"/>
  </si>
  <si>
    <t>Type</t>
    <phoneticPr fontId="7" type="noConversion"/>
  </si>
  <si>
    <t>CF</t>
    <phoneticPr fontId="7" type="noConversion"/>
  </si>
  <si>
    <t>$캐리스왑 MTM</t>
    <phoneticPr fontId="7" type="noConversion"/>
  </si>
  <si>
    <t>(Won) Zero-Coupon</t>
    <phoneticPr fontId="7" type="noConversion"/>
  </si>
  <si>
    <t>SP724/SP725</t>
  </si>
  <si>
    <t>캐리스왑 MTM</t>
    <phoneticPr fontId="7" type="noConversion"/>
  </si>
  <si>
    <t>CD-KTB Power</t>
    <phoneticPr fontId="7" type="noConversion"/>
  </si>
  <si>
    <t>P/L Chg</t>
    <phoneticPr fontId="7" type="noConversion"/>
  </si>
  <si>
    <t>CD-KTB R.A</t>
    <phoneticPr fontId="7" type="noConversion"/>
  </si>
  <si>
    <t>IRS1Y - CCS1Y</t>
    <phoneticPr fontId="7" type="noConversion"/>
  </si>
  <si>
    <t>Date :</t>
    <phoneticPr fontId="23" type="noConversion"/>
  </si>
  <si>
    <t>연평균 캐리 마진율</t>
    <phoneticPr fontId="23" type="noConversion"/>
  </si>
  <si>
    <t>당해년도 추정 손익</t>
    <phoneticPr fontId="23" type="noConversion"/>
  </si>
  <si>
    <t>회계 손익</t>
    <phoneticPr fontId="23" type="noConversion"/>
  </si>
  <si>
    <t>구분</t>
    <phoneticPr fontId="23" type="noConversion"/>
  </si>
  <si>
    <t>$ Zero-Coupon</t>
    <phoneticPr fontId="23" type="noConversion"/>
  </si>
  <si>
    <t>$ KCMT10-3</t>
    <phoneticPr fontId="23" type="noConversion"/>
  </si>
  <si>
    <t>$ UCMS10 R.A</t>
    <phoneticPr fontId="23" type="noConversion"/>
  </si>
  <si>
    <t>KCMT10-3</t>
    <phoneticPr fontId="23" type="noConversion"/>
  </si>
  <si>
    <t>UCMS30-2</t>
    <phoneticPr fontId="23" type="noConversion"/>
  </si>
  <si>
    <t>CD-KTB Power</t>
    <phoneticPr fontId="23" type="noConversion"/>
  </si>
  <si>
    <t>CD-KTB R.A</t>
    <phoneticPr fontId="23" type="noConversion"/>
  </si>
  <si>
    <t>IRS1Y - CCS1Y</t>
    <phoneticPr fontId="23" type="noConversion"/>
  </si>
  <si>
    <t>KCMS10-2</t>
    <phoneticPr fontId="23" type="noConversion"/>
  </si>
  <si>
    <t>\ Zero-Coupon</t>
    <phoneticPr fontId="23" type="noConversion"/>
  </si>
  <si>
    <t>조기종료 반영 잔고(억)</t>
    <phoneticPr fontId="23" type="noConversion"/>
  </si>
  <si>
    <t>실현 이자</t>
    <phoneticPr fontId="23" type="noConversion"/>
  </si>
  <si>
    <t>당해년도 이자수익</t>
    <phoneticPr fontId="23" type="noConversion"/>
  </si>
  <si>
    <t>조기상환시 
손익괴리(억)</t>
    <phoneticPr fontId="23" type="noConversion"/>
  </si>
  <si>
    <t>MAR</t>
    <phoneticPr fontId="23" type="noConversion"/>
  </si>
  <si>
    <t>추정 경과이자</t>
    <phoneticPr fontId="23" type="noConversion"/>
  </si>
  <si>
    <t>Call 수익</t>
    <phoneticPr fontId="23" type="noConversion"/>
  </si>
  <si>
    <t>MTM 변동</t>
    <phoneticPr fontId="23" type="noConversion"/>
  </si>
  <si>
    <t>총 추정 이자손익</t>
    <phoneticPr fontId="23" type="noConversion"/>
  </si>
  <si>
    <t>당해년도 MTM</t>
    <phoneticPr fontId="23" type="noConversion"/>
  </si>
  <si>
    <t xml:space="preserve"> T일 총 회계손익</t>
    <phoneticPr fontId="23" type="noConversion"/>
  </si>
  <si>
    <t>데이터 원천</t>
    <phoneticPr fontId="23" type="noConversion"/>
  </si>
  <si>
    <t xml:space="preserve"> T-1일 총 회계손익</t>
    <phoneticPr fontId="23" type="noConversion"/>
  </si>
  <si>
    <t>Week 기준일 reset</t>
    <phoneticPr fontId="23" type="noConversion"/>
  </si>
  <si>
    <t>N</t>
    <phoneticPr fontId="23" type="noConversion"/>
  </si>
  <si>
    <t>Daily PnL(환 헤지)</t>
    <phoneticPr fontId="23" type="noConversion"/>
  </si>
  <si>
    <t>Daily PnL</t>
    <phoneticPr fontId="23" type="noConversion"/>
  </si>
  <si>
    <t>회계 손익 마진율</t>
    <phoneticPr fontId="23" type="noConversion"/>
  </si>
  <si>
    <t>연초 기준</t>
    <phoneticPr fontId="23" type="noConversion"/>
  </si>
  <si>
    <t>기산시작일 기준</t>
    <phoneticPr fontId="23" type="noConversion"/>
  </si>
  <si>
    <t>[value date 기준]</t>
    <phoneticPr fontId="23" type="noConversion"/>
  </si>
  <si>
    <t>[call date 기준]</t>
    <phoneticPr fontId="23" type="noConversion"/>
  </si>
  <si>
    <r>
      <t>Notional(</t>
    </r>
    <r>
      <rPr>
        <b/>
        <sz val="10"/>
        <color theme="0"/>
        <rFont val="돋움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, </t>
    </r>
    <r>
      <rPr>
        <b/>
        <sz val="10"/>
        <color theme="0"/>
        <rFont val="돋움"/>
        <family val="3"/>
        <charset val="129"/>
      </rPr>
      <t>만원</t>
    </r>
    <r>
      <rPr>
        <b/>
        <sz val="10"/>
        <color theme="0"/>
        <rFont val="Arial"/>
        <family val="2"/>
      </rPr>
      <t>)</t>
    </r>
    <phoneticPr fontId="23" type="noConversion"/>
  </si>
  <si>
    <t>Target KO opt</t>
    <phoneticPr fontId="23" type="noConversion"/>
  </si>
  <si>
    <t>T-1 Average</t>
    <phoneticPr fontId="23" type="noConversion"/>
  </si>
  <si>
    <t>Realized Cpn</t>
    <phoneticPr fontId="23" type="noConversion"/>
  </si>
  <si>
    <t>Acc Int</t>
    <phoneticPr fontId="23" type="noConversion"/>
  </si>
  <si>
    <t>Acc Int</t>
    <phoneticPr fontId="23" type="noConversion"/>
  </si>
  <si>
    <t>조기상환시 손익괴리</t>
    <phoneticPr fontId="23" type="noConversion"/>
  </si>
  <si>
    <t>Call 수익(억원)</t>
    <phoneticPr fontId="23" type="noConversion"/>
  </si>
  <si>
    <t>KRW</t>
    <phoneticPr fontId="23" type="noConversion"/>
  </si>
  <si>
    <t>Q</t>
    <phoneticPr fontId="23" type="noConversion"/>
  </si>
  <si>
    <t>KRW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</si>
  <si>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</si>
  <si>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</si>
  <si>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</si>
  <si>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</si>
  <si>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</si>
  <si>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</si>
  <si>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</si>
  <si>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SP460(3m 캐리스왑 )</t>
    <phoneticPr fontId="23" type="noConversion"/>
  </si>
  <si>
    <t>KRW</t>
    <phoneticPr fontId="23" type="noConversion"/>
  </si>
  <si>
    <t>하나은행</t>
    <phoneticPr fontId="23" type="noConversion"/>
  </si>
  <si>
    <t>아틱서클1</t>
    <phoneticPr fontId="23" type="noConversion"/>
  </si>
  <si>
    <t>Q</t>
    <phoneticPr fontId="23" type="noConversion"/>
  </si>
  <si>
    <t>아틱서클1</t>
    <phoneticPr fontId="23" type="noConversion"/>
  </si>
  <si>
    <t>Q</t>
    <phoneticPr fontId="23" type="noConversion"/>
  </si>
  <si>
    <t>SP330(1y, 재구조화1 : 5% + 15*[CD91-3MKTB], Zero Pay (Fixed Zero SP334반영)</t>
    <phoneticPr fontId="23" type="noConversion"/>
  </si>
  <si>
    <t>SP331(1y, 재구조화1 : 5% + 15*[CD91-3MKTB], Zero Pay (Fixed Zero SP334반영)</t>
    <phoneticPr fontId="23" type="noConversion"/>
  </si>
  <si>
    <t>SP332(1y, 재구조화1 : 5% + 15*[CD91-3MKTB], Zero Pay (Fixed Zero SP334반영)</t>
    <phoneticPr fontId="23" type="noConversion"/>
  </si>
  <si>
    <t>SP398(3m, 10*[4.35% vs 10*[CD+135bp) 헤지스왑 Zero Fixed Rcv (SP337 반영)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</si>
  <si>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</si>
  <si>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</si>
  <si>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</si>
  <si>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</si>
  <si>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</si>
  <si>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도이치</t>
    <phoneticPr fontId="23" type="noConversion"/>
  </si>
  <si>
    <t>A</t>
    <phoneticPr fontId="23" type="noConversion"/>
  </si>
  <si>
    <t>USD</t>
    <phoneticPr fontId="23" type="noConversion"/>
  </si>
  <si>
    <t>아틱서클3</t>
    <phoneticPr fontId="23" type="noConversion"/>
  </si>
  <si>
    <t>MS</t>
    <phoneticPr fontId="23" type="noConversion"/>
  </si>
  <si>
    <t>A</t>
    <phoneticPr fontId="23" type="noConversion"/>
  </si>
  <si>
    <t>KRW</t>
    <phoneticPr fontId="23" type="noConversion"/>
  </si>
  <si>
    <t>아틱서클3</t>
    <phoneticPr fontId="23" type="noConversion"/>
  </si>
  <si>
    <t>도이치</t>
    <phoneticPr fontId="23" type="noConversion"/>
  </si>
  <si>
    <t>A</t>
    <phoneticPr fontId="23" type="noConversion"/>
  </si>
  <si>
    <t>노무라</t>
    <phoneticPr fontId="23" type="noConversion"/>
  </si>
  <si>
    <t>아틱서클3</t>
    <phoneticPr fontId="23" type="noConversion"/>
  </si>
  <si>
    <t>A</t>
    <phoneticPr fontId="23" type="noConversion"/>
  </si>
  <si>
    <t>Q</t>
    <phoneticPr fontId="23" type="noConversion"/>
  </si>
  <si>
    <t>노무라</t>
    <phoneticPr fontId="23" type="noConversion"/>
  </si>
  <si>
    <t>USD</t>
    <phoneticPr fontId="23" type="noConversion"/>
  </si>
  <si>
    <t>퍼시픽제라1</t>
    <phoneticPr fontId="23" type="noConversion"/>
  </si>
  <si>
    <t>Q</t>
    <phoneticPr fontId="23" type="noConversion"/>
  </si>
  <si>
    <t>MS</t>
    <phoneticPr fontId="23" type="noConversion"/>
  </si>
  <si>
    <t>A</t>
    <phoneticPr fontId="23" type="noConversion"/>
  </si>
  <si>
    <t>퍼시픽제라1</t>
    <phoneticPr fontId="23" type="noConversion"/>
  </si>
  <si>
    <t>Q</t>
    <phoneticPr fontId="23" type="noConversion"/>
  </si>
  <si>
    <t>KRW</t>
    <phoneticPr fontId="23" type="noConversion"/>
  </si>
  <si>
    <t>JPM</t>
    <phoneticPr fontId="23" type="noConversion"/>
  </si>
  <si>
    <t>아틱서클2</t>
    <phoneticPr fontId="23" type="noConversion"/>
  </si>
  <si>
    <t>A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</si>
  <si>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</si>
  <si>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</si>
  <si>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</si>
  <si>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</si>
  <si>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노르딕휘게1</t>
    <phoneticPr fontId="23" type="noConversion"/>
  </si>
  <si>
    <t>Q</t>
    <phoneticPr fontId="23" type="noConversion"/>
  </si>
  <si>
    <t xml:space="preserve">3m 캐리스왑 </t>
    <phoneticPr fontId="23" type="noConversion"/>
  </si>
  <si>
    <t>도이치</t>
    <phoneticPr fontId="23" type="noConversion"/>
  </si>
  <si>
    <t>A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</si>
  <si>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</si>
  <si>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</si>
  <si>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</si>
  <si>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노르딕휘게1</t>
    <phoneticPr fontId="23" type="noConversion"/>
  </si>
  <si>
    <t>Q</t>
    <phoneticPr fontId="23" type="noConversion"/>
  </si>
  <si>
    <t>도이치</t>
    <phoneticPr fontId="23" type="noConversion"/>
  </si>
  <si>
    <t>Natixis</t>
    <phoneticPr fontId="23" type="noConversion"/>
  </si>
  <si>
    <t>아틱서클2</t>
    <phoneticPr fontId="23" type="noConversion"/>
  </si>
  <si>
    <t>노무라</t>
    <phoneticPr fontId="23" type="noConversion"/>
  </si>
  <si>
    <t>MS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</si>
  <si>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</si>
  <si>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</si>
  <si>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</si>
  <si>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KRW</t>
    <phoneticPr fontId="23" type="noConversion"/>
  </si>
  <si>
    <t>노무라</t>
    <phoneticPr fontId="23" type="noConversion"/>
  </si>
  <si>
    <t>아틱서클2</t>
    <phoneticPr fontId="23" type="noConversion"/>
  </si>
  <si>
    <t>GS</t>
    <phoneticPr fontId="23" type="noConversion"/>
  </si>
  <si>
    <t>아틱서클2</t>
    <phoneticPr fontId="23" type="noConversion"/>
  </si>
  <si>
    <t>노무라</t>
    <phoneticPr fontId="23" type="noConversion"/>
  </si>
  <si>
    <t>GS</t>
    <phoneticPr fontId="23" type="noConversion"/>
  </si>
  <si>
    <t>A</t>
    <phoneticPr fontId="23" type="noConversion"/>
  </si>
  <si>
    <t>아틱서클2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</si>
  <si>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</si>
  <si>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</si>
  <si>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</si>
  <si>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</si>
  <si>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</si>
  <si>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GS</t>
    <phoneticPr fontId="23" type="noConversion"/>
  </si>
  <si>
    <t>A</t>
    <phoneticPr fontId="23" type="noConversion"/>
  </si>
  <si>
    <t>노르딕휘게2</t>
    <phoneticPr fontId="23" type="noConversion"/>
  </si>
  <si>
    <t>Q</t>
    <phoneticPr fontId="23" type="noConversion"/>
  </si>
  <si>
    <t>JPM</t>
    <phoneticPr fontId="23" type="noConversion"/>
  </si>
  <si>
    <t>A</t>
    <phoneticPr fontId="23" type="noConversion"/>
  </si>
  <si>
    <t>노르딕휘게2</t>
    <phoneticPr fontId="23" type="noConversion"/>
  </si>
  <si>
    <t>노르딕휘게2</t>
    <phoneticPr fontId="23" type="noConversion"/>
  </si>
  <si>
    <t>MS</t>
    <phoneticPr fontId="23" type="noConversion"/>
  </si>
  <si>
    <t>A</t>
    <phoneticPr fontId="23" type="noConversion"/>
  </si>
  <si>
    <t>SP446(Y1: [6.00]% p.a. Thereafter: MIN[6.00]%, [10] x Avg(3mCD-3mKTB) + [2.55]% ])</t>
    <phoneticPr fontId="23" type="noConversion"/>
  </si>
  <si>
    <t>노르딕휘게2</t>
    <phoneticPr fontId="23" type="noConversion"/>
  </si>
  <si>
    <t>SP447(1회차: 18%, 2~10회차: MIN[7.65%+30*(CD91d-KTB3m),18%], 11회차: 3*[CD91d+0.15%])</t>
    <phoneticPr fontId="23" type="noConversion"/>
  </si>
  <si>
    <t>SP448(Y1: [6.00]% p.a. Thereafter: MIN[6.00]%, [10] x Avg(3mCD-3mKTB) + [2.55]% ])</t>
    <phoneticPr fontId="23" type="noConversion"/>
  </si>
  <si>
    <t>SP449(1회차: 18%, 2~10회차: MIN[7.65%+30*(CD91d-KTB3m),18%], 11회차: 3*[CD91d+0.15%]</t>
    <phoneticPr fontId="23" type="noConversion"/>
  </si>
  <si>
    <t>도이치</t>
    <phoneticPr fontId="23" type="noConversion"/>
  </si>
  <si>
    <t>SP451(20y Zerocallable Rcv 9.52%)</t>
    <phoneticPr fontId="23" type="noConversion"/>
  </si>
  <si>
    <t>노르딕휘게3</t>
    <phoneticPr fontId="23" type="noConversion"/>
  </si>
  <si>
    <t>SP452(20y Zerocallable Pay 95.2%)</t>
    <phoneticPr fontId="23" type="noConversion"/>
  </si>
  <si>
    <t>SP453(20y Zerocallable Carry)</t>
    <phoneticPr fontId="23" type="noConversion"/>
  </si>
  <si>
    <t>Q</t>
    <phoneticPr fontId="23" type="noConversion"/>
  </si>
  <si>
    <r>
      <t xml:space="preserve">SP454(rcv : </t>
    </r>
    <r>
      <rPr>
        <b/>
        <sz val="11"/>
        <color theme="1"/>
        <rFont val="맑은 고딕"/>
        <family val="3"/>
        <charset val="129"/>
        <scheme val="minor"/>
      </rPr>
      <t>10.05%</t>
    </r>
    <r>
      <rPr>
        <sz val="11"/>
        <color theme="1"/>
        <rFont val="맑은 고딕"/>
        <family val="3"/>
        <charset val="129"/>
        <scheme val="minor"/>
      </rPr>
      <t>*n/N, Where n : UCMS 10y &lt;= 5.20%</t>
    </r>
    <phoneticPr fontId="23" type="noConversion"/>
  </si>
  <si>
    <t>SP455(pay : 1~60회차 : 10*[10.5%]*n/N, 61회차 10*[0.75%] Where n : UCMS 10y &lt;= 5.20%</t>
    <phoneticPr fontId="23" type="noConversion"/>
  </si>
  <si>
    <t>노르딕휘게3</t>
    <phoneticPr fontId="23" type="noConversion"/>
  </si>
  <si>
    <t>SP456(Single R.A carry 99.5%</t>
    <phoneticPr fontId="23" type="noConversion"/>
  </si>
  <si>
    <t>Credit Agricole</t>
    <phoneticPr fontId="23" type="noConversion"/>
  </si>
  <si>
    <t>SP457(rcv : 9.90%*n/N, Where n : UCMS 10y &lt;= 5.40%</t>
    <phoneticPr fontId="23" type="noConversion"/>
  </si>
  <si>
    <t>SP458(pay : 1~60회차 : 10*[9.9%]*n/N, 61회차 10*[0.75%] Where n : UCMS 10y &lt;= 5.40%</t>
    <phoneticPr fontId="23" type="noConversion"/>
  </si>
  <si>
    <t>SP459(Single R.A carry 98.0%</t>
    <phoneticPr fontId="23" type="noConversion"/>
  </si>
  <si>
    <t>Societe Generale</t>
    <phoneticPr fontId="23" type="noConversion"/>
  </si>
  <si>
    <t>SP466(9.90%*n/N, Where n : UCMS 10y &lt;= 5.50%)</t>
    <phoneticPr fontId="23" type="noConversion"/>
  </si>
  <si>
    <t>USD</t>
    <phoneticPr fontId="23" type="noConversion"/>
  </si>
  <si>
    <t>SP467(pay : 1~60회차 : 10*[9.9%]*n/N, 61회차 10*[0.75%] Where n : UCMS 10y &lt;= 5.50%)</t>
    <phoneticPr fontId="23" type="noConversion"/>
  </si>
  <si>
    <t>SP468(Single R.A carry 98.0%)</t>
    <phoneticPr fontId="23" type="noConversion"/>
  </si>
  <si>
    <t>SP469(9.80%*n/N, Where n : UCMS 10y &lt;= 5.40% N: # of date)</t>
    <phoneticPr fontId="23" type="noConversion"/>
  </si>
  <si>
    <t>노르딕휘게3</t>
    <phoneticPr fontId="23" type="noConversion"/>
  </si>
  <si>
    <t>SP470(pay : 1~60회차 : 10*[9.8%]*n/N, 61회차 10*[0.75%] Where n : UCMS 10y &lt;= 5.40%)</t>
    <phoneticPr fontId="23" type="noConversion"/>
  </si>
  <si>
    <t>SP471(Single R.A carry 97.0%)</t>
    <phoneticPr fontId="23" type="noConversion"/>
  </si>
  <si>
    <t>노무라</t>
    <phoneticPr fontId="23" type="noConversion"/>
  </si>
  <si>
    <t>A</t>
    <phoneticPr fontId="23" type="noConversion"/>
  </si>
  <si>
    <t>SP472(20y Zerocallable Rcv 9.35%)</t>
    <phoneticPr fontId="23" type="noConversion"/>
  </si>
  <si>
    <t>SP473(20y Zerocallable Pay 93.5%)</t>
    <phoneticPr fontId="23" type="noConversion"/>
  </si>
  <si>
    <t>SP474(20y Zerocallable Carry)</t>
    <phoneticPr fontId="23" type="noConversion"/>
  </si>
  <si>
    <t>Q</t>
    <phoneticPr fontId="23" type="noConversion"/>
  </si>
  <si>
    <t>SP475(9.70%*n/N, Where n : UCMS 10y &lt;= 5.40% N: # of date)</t>
    <phoneticPr fontId="23" type="noConversion"/>
  </si>
  <si>
    <t>SP476(pay : 1~60회차 : 10*[9.7%]*n/N, 61회차 10*[0.75%] Where n : UCMS 10y &lt;= 5.40%)</t>
    <phoneticPr fontId="23" type="noConversion"/>
  </si>
  <si>
    <t>SP477(Single R.A carry 97.0%)</t>
    <phoneticPr fontId="23" type="noConversion"/>
  </si>
  <si>
    <t>A</t>
    <phoneticPr fontId="23" type="noConversion"/>
  </si>
  <si>
    <t>SP(5.00%*n/N n: KCMT10Y-KCMT3Y &gt;= 0% Rcv</t>
    <phoneticPr fontId="23" type="noConversion"/>
  </si>
  <si>
    <t>SP(50%*n/N, n : KCMT10Y- KCMT3Y &gt;= 0.00% Zero Pay</t>
    <phoneticPr fontId="23" type="noConversion"/>
  </si>
  <si>
    <t>JPM</t>
    <phoneticPr fontId="23" type="noConversion"/>
  </si>
  <si>
    <t>A</t>
    <phoneticPr fontId="23" type="noConversion"/>
  </si>
  <si>
    <t>SP(5.10%*n/N n: KCMT10Y-KCMT3Y &gt;= 0% Rcv</t>
    <phoneticPr fontId="23" type="noConversion"/>
  </si>
  <si>
    <t>SP(51%*n/N, n : KCMT10Y- KCMT3Y &gt;= 0.00% Zero Pay</t>
    <phoneticPr fontId="23" type="noConversion"/>
  </si>
  <si>
    <t>GS</t>
    <phoneticPr fontId="23" type="noConversion"/>
  </si>
  <si>
    <t>SP(9.35%*n/N, Where n : UCMS 10y &lt;= 5.40% N: # of date)</t>
    <phoneticPr fontId="23" type="noConversion"/>
  </si>
  <si>
    <t>SP(Single R.A carry 92.5%)[KIS rcv If SOFR3m index&lt;12%, 92.5% else 0%, ]</t>
    <phoneticPr fontId="23" type="noConversion"/>
  </si>
  <si>
    <t>Q</t>
    <phoneticPr fontId="23" type="noConversion"/>
  </si>
  <si>
    <t>노르딕휘게제3</t>
    <phoneticPr fontId="23" type="noConversion"/>
  </si>
  <si>
    <t xml:space="preserve">KIS pay 1~60회차 99.5%*n/N, Where n : USD SOFR CMS 10y &lt;= 5.50% N: # of date, </t>
    <phoneticPr fontId="23" type="noConversion"/>
  </si>
  <si>
    <t>USD</t>
    <phoneticPr fontId="23" type="noConversion"/>
  </si>
  <si>
    <t>MS</t>
    <phoneticPr fontId="23" type="noConversion"/>
  </si>
  <si>
    <t>노르딕휘게1</t>
    <phoneticPr fontId="23" type="noConversion"/>
  </si>
  <si>
    <t>​KIS pay 1회차 18%, 2회차~10회차 Min[(8.25%+30ⅹavg(CD91d-KTB3m)), 18%]</t>
    <phoneticPr fontId="23" type="noConversion"/>
  </si>
  <si>
    <t>KIS rcv 5.25%*n/N , with no protection Where n : KCMT 10y - KCMT 3y &gt;=0.00%</t>
    <phoneticPr fontId="23" type="noConversion"/>
  </si>
  <si>
    <t>KIS pay : 52.5%*n/N , with no protection Where n : KCMT 10y - KCMT 3y &gt;= 0.00%</t>
    <phoneticPr fontId="23" type="noConversion"/>
  </si>
  <si>
    <t>A</t>
    <phoneticPr fontId="23" type="noConversion"/>
  </si>
  <si>
    <t>5.30%*n/N , with no protection Where n : KCMT 10y - KCMT 3y &gt;=0.00%</t>
    <phoneticPr fontId="23" type="noConversion"/>
  </si>
  <si>
    <t>플레인에이1</t>
    <phoneticPr fontId="23" type="noConversion"/>
  </si>
  <si>
    <t>Q</t>
    <phoneticPr fontId="23" type="noConversion"/>
  </si>
  <si>
    <t>53.0%*n/N , with no protection Where n : KCMT 10y - KCMT 3y &gt;=0.00%</t>
    <phoneticPr fontId="23" type="noConversion"/>
  </si>
  <si>
    <t>MS</t>
    <phoneticPr fontId="23" type="noConversion"/>
  </si>
  <si>
    <t>A</t>
    <phoneticPr fontId="23" type="noConversion"/>
  </si>
  <si>
    <t>플레인에이1</t>
    <phoneticPr fontId="23" type="noConversion"/>
  </si>
  <si>
    <t>Q</t>
    <phoneticPr fontId="23" type="noConversion"/>
  </si>
  <si>
    <t>GS</t>
    <phoneticPr fontId="23" type="noConversion"/>
  </si>
  <si>
    <t>Q</t>
    <phoneticPr fontId="23" type="noConversion"/>
  </si>
  <si>
    <t>플레인에이1</t>
    <phoneticPr fontId="23" type="noConversion"/>
  </si>
  <si>
    <t>KIS pay 1~60회차 89%*n/N, Where n : USD SOFR CMS 10y &lt;= 5.40% N: # of date, 61회차 7.5%</t>
    <phoneticPr fontId="23" type="noConversion"/>
  </si>
  <si>
    <t>도이치</t>
    <phoneticPr fontId="23" type="noConversion"/>
  </si>
  <si>
    <t>S</t>
    <phoneticPr fontId="23" type="noConversion"/>
  </si>
  <si>
    <t>KIS pay 1~40회차 3.0%+19*Avg(CD91d-KTB3m) cap 6% floor -10%, 41회차 CD91d+0.14%</t>
    <phoneticPr fontId="23" type="noConversion"/>
  </si>
  <si>
    <t>MS</t>
    <phoneticPr fontId="23" type="noConversion"/>
  </si>
  <si>
    <t>A</t>
    <phoneticPr fontId="23" type="noConversion"/>
  </si>
  <si>
    <t>아틱서클1</t>
    <phoneticPr fontId="23" type="noConversion"/>
  </si>
  <si>
    <t>Q</t>
    <phoneticPr fontId="23" type="noConversion"/>
  </si>
  <si>
    <t>KIS rcv: 8.95%*n/N, Where n : USD SOFR CMS 10y &lt;= 5.40% N: # of date</t>
    <phoneticPr fontId="23" type="noConversion"/>
  </si>
  <si>
    <t>아틱서클1</t>
    <phoneticPr fontId="23" type="noConversion"/>
  </si>
  <si>
    <t>KIS pay 1~60회차 89.5%*n/N, Where n : USD SOFR CMS 10y &lt;= 5.40% N: # of date, 61회차 7.5%</t>
    <phoneticPr fontId="23" type="noConversion"/>
  </si>
  <si>
    <t>A</t>
    <phoneticPr fontId="23" type="noConversion"/>
  </si>
  <si>
    <t>KIS rcv: 5.40%*n/N, ,n : KCMT 10y ? KCMT 3y &gt;= 0.00% N: # of date</t>
    <phoneticPr fontId="23" type="noConversion"/>
  </si>
  <si>
    <t>플레인에이1</t>
    <phoneticPr fontId="23" type="noConversion"/>
  </si>
  <si>
    <t>KIS pay 1~15회차: 54%*n/N ,n : KCMT 10y - KCMT 3y &gt;= 0.00%, KIS rcv 10*[CD+0.15%]</t>
    <phoneticPr fontId="23" type="noConversion"/>
  </si>
  <si>
    <t>Q</t>
    <phoneticPr fontId="23" type="noConversion"/>
  </si>
  <si>
    <t>Q</t>
    <phoneticPr fontId="23" type="noConversion"/>
  </si>
  <si>
    <t>노르딕휘게2</t>
    <phoneticPr fontId="23" type="noConversion"/>
  </si>
  <si>
    <t>KIS pay 1~60회차 87%*n/N, n : USD SOFR CMS 10y &lt;= 5.40% N: # of date, 61회차 7.5%</t>
    <phoneticPr fontId="23" type="noConversion"/>
  </si>
  <si>
    <t>KIS pay 1~60회차 90%*n/N, n : USD SOFR CMS 10y &lt;= 5.40% N: # of date, 61회차 7.5%</t>
    <phoneticPr fontId="23" type="noConversion"/>
  </si>
  <si>
    <t>도이치</t>
    <phoneticPr fontId="23" type="noConversion"/>
  </si>
  <si>
    <t>Q</t>
    <phoneticPr fontId="23" type="noConversion"/>
  </si>
  <si>
    <t>노르딕휘게3</t>
    <phoneticPr fontId="23" type="noConversion"/>
  </si>
  <si>
    <t>노르딕휘게3</t>
    <phoneticPr fontId="23" type="noConversion"/>
  </si>
  <si>
    <t>Barclays Bank PLC</t>
    <phoneticPr fontId="23" type="noConversion"/>
  </si>
  <si>
    <t>Q</t>
    <phoneticPr fontId="23" type="noConversion"/>
  </si>
  <si>
    <t>KIS rcv: 8.55%*n/N, Where n : USD SOFR CMS 10y &lt;= 5.50% N: # of date</t>
    <phoneticPr fontId="23" type="noConversion"/>
  </si>
  <si>
    <t>노르딕휘게1</t>
    <phoneticPr fontId="23" type="noConversion"/>
  </si>
  <si>
    <t>KIS pay 1~60회차 85.5%*n/N, Where n : USD SOFR CMS 10y &lt;= 5.50% N: # of date</t>
    <phoneticPr fontId="23" type="noConversion"/>
  </si>
  <si>
    <t xml:space="preserve">KIS rcv If SOFR3m index&lt;12%, 84.5% else 0%, </t>
    <phoneticPr fontId="23" type="noConversion"/>
  </si>
  <si>
    <t>스마트프로</t>
    <phoneticPr fontId="23" type="noConversion"/>
  </si>
  <si>
    <t>Q</t>
    <phoneticPr fontId="23" type="noConversion"/>
  </si>
  <si>
    <t>KIS rcv: 8.87%*n/N, Where n : USD SOFR CMS 10y &lt;= 5.50% N: # of date 2NC0.25</t>
    <phoneticPr fontId="23" type="noConversion"/>
  </si>
  <si>
    <t>A</t>
    <phoneticPr fontId="23" type="noConversion"/>
  </si>
  <si>
    <t>20nc1x1 Simple Zero Callable 9.6%</t>
    <phoneticPr fontId="23" type="noConversion"/>
  </si>
  <si>
    <t>KIS pay 1~20회차 96%, 21회차 7.5%</t>
    <phoneticPr fontId="23" type="noConversion"/>
  </si>
  <si>
    <t xml:space="preserve">KIS rcv If SOFR3m index&lt;=7%, 95% else 0%, </t>
    <phoneticPr fontId="23" type="noConversion"/>
  </si>
  <si>
    <t>노무라</t>
    <phoneticPr fontId="23" type="noConversion"/>
  </si>
  <si>
    <t>20nc1x1 Simple Zero Callable 9.81%, bonus coupon: 0.05%(if USDKRW&gt;=900) otherwise 0%</t>
    <phoneticPr fontId="23" type="noConversion"/>
  </si>
  <si>
    <t>KIS pay 1~20회차 98.1%, 21회차 7.5%</t>
    <phoneticPr fontId="23" type="noConversion"/>
  </si>
  <si>
    <t xml:space="preserve">KIS rcv If SOFR3m index&lt;=7%, 97.1% else 0%, </t>
    <phoneticPr fontId="23" type="noConversion"/>
  </si>
  <si>
    <t>노무라</t>
    <phoneticPr fontId="23" type="noConversion"/>
  </si>
  <si>
    <t>A</t>
    <phoneticPr fontId="23" type="noConversion"/>
  </si>
  <si>
    <t>20nc1x1 Simple Zero Callable 9.65%, bonus coupon: 0.05%(if USDKRW&gt;=900) otherwise 0%</t>
    <phoneticPr fontId="23" type="noConversion"/>
  </si>
  <si>
    <t>스마트프로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</si>
  <si>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</si>
  <si>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</si>
  <si>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</si>
  <si>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스마트프로</t>
    <phoneticPr fontId="23" type="noConversion"/>
  </si>
  <si>
    <t>KIS rcv IF CD &lt; 10%, 51% else 0%</t>
    <phoneticPr fontId="23" type="noConversion"/>
  </si>
  <si>
    <t>A</t>
    <phoneticPr fontId="23" type="noConversion"/>
  </si>
  <si>
    <t>스마트프로</t>
    <phoneticPr fontId="23" type="noConversion"/>
  </si>
  <si>
    <t>Q</t>
    <phoneticPr fontId="23" type="noConversion"/>
  </si>
  <si>
    <t>신한은행</t>
    <phoneticPr fontId="23" type="noConversion"/>
  </si>
  <si>
    <t>(22y, 4.8% Fixed Zero Callable) STR Rcv</t>
    <phoneticPr fontId="23" type="noConversion"/>
  </si>
  <si>
    <t>플레인비1</t>
    <phoneticPr fontId="23" type="noConversion"/>
  </si>
  <si>
    <t>A</t>
    <phoneticPr fontId="23" type="noConversion"/>
  </si>
  <si>
    <t>(22y, 10*[5.8%] vs 10*[CD+10]) Zero Pay</t>
    <phoneticPr fontId="23" type="noConversion"/>
  </si>
  <si>
    <t>Q</t>
    <phoneticPr fontId="23" type="noConversion"/>
  </si>
  <si>
    <t>3M carry swap</t>
    <phoneticPr fontId="23" type="noConversion"/>
  </si>
  <si>
    <t>A</t>
    <phoneticPr fontId="23" type="noConversion"/>
  </si>
  <si>
    <t>(20y, 4.55% Fixed Zero Callable) STR Rcv</t>
    <phoneticPr fontId="23" type="noConversion"/>
  </si>
  <si>
    <t>플레인비1</t>
    <phoneticPr fontId="23" type="noConversion"/>
  </si>
  <si>
    <t>(20y, 45.5% vs 10*[KTB3M+0.2%]) Zero Pay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</si>
  <si>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</si>
  <si>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</si>
  <si>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</si>
  <si>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9.13% Simple Zero Callable, bonus coupon: 0.05%(if USDKRW&gt;=900) otherwise 0%</t>
    <phoneticPr fontId="23" type="noConversion"/>
  </si>
  <si>
    <t>플레인비1</t>
    <phoneticPr fontId="23" type="noConversion"/>
  </si>
  <si>
    <t>Q</t>
    <phoneticPr fontId="23" type="noConversion"/>
  </si>
  <si>
    <t>노무라</t>
    <phoneticPr fontId="23" type="noConversion"/>
  </si>
  <si>
    <t>A</t>
    <phoneticPr fontId="23" type="noConversion"/>
  </si>
  <si>
    <t>20nc2x1 9.15% Simple Zero Callable, bonus coupon: 0.05%(if USDKRW&gt;=900) otherwise 0%</t>
    <phoneticPr fontId="23" type="noConversion"/>
  </si>
  <si>
    <t>플레인비1</t>
    <phoneticPr fontId="23" type="noConversion"/>
  </si>
  <si>
    <t>KIS pay 1~20회차 91.5%</t>
    <phoneticPr fontId="23" type="noConversion"/>
  </si>
  <si>
    <t>Q</t>
    <phoneticPr fontId="23" type="noConversion"/>
  </si>
  <si>
    <t xml:space="preserve">KIS rcv If SOFR index&lt;=12%, 90.5% else 0%, </t>
    <phoneticPr fontId="23" type="noConversion"/>
  </si>
  <si>
    <t>JPM</t>
    <phoneticPr fontId="23" type="noConversion"/>
  </si>
  <si>
    <t>15nc2x1 9.35% x n/N, n = USD 10y CMT(treasury yield) &lt;= 6.50%</t>
    <phoneticPr fontId="23" type="noConversion"/>
  </si>
  <si>
    <t>플레인비1</t>
    <phoneticPr fontId="23" type="noConversion"/>
  </si>
  <si>
    <t xml:space="preserve">20nc2xQ 9.33% Simple Zero Callable, </t>
    <phoneticPr fontId="23" type="noConversion"/>
  </si>
  <si>
    <t>플레인비1</t>
    <phoneticPr fontId="23" type="noConversion"/>
  </si>
  <si>
    <t>KIS pay 1~20회차 93.3%</t>
    <phoneticPr fontId="23" type="noConversion"/>
  </si>
  <si>
    <t xml:space="preserve">KIS rcv If SOFR index&lt;=12%, 92.3% else 0%, </t>
    <phoneticPr fontId="23" type="noConversion"/>
  </si>
  <si>
    <t>BNP Paribas SA</t>
    <phoneticPr fontId="23" type="noConversion"/>
  </si>
  <si>
    <t>A</t>
    <phoneticPr fontId="23" type="noConversion"/>
  </si>
  <si>
    <t xml:space="preserve">20nc2x1 9.26% Simple Zero Callable, </t>
    <phoneticPr fontId="23" type="noConversion"/>
  </si>
  <si>
    <t>KIS pay 1~20회차 92.6%</t>
    <phoneticPr fontId="23" type="noConversion"/>
  </si>
  <si>
    <t>Q</t>
    <phoneticPr fontId="23" type="noConversion"/>
  </si>
  <si>
    <t>신한은행</t>
    <phoneticPr fontId="23" type="noConversion"/>
  </si>
  <si>
    <t>A</t>
    <phoneticPr fontId="23" type="noConversion"/>
  </si>
  <si>
    <t xml:space="preserve">22nc2x1 4.6% Simple Zero Callable, </t>
    <phoneticPr fontId="23" type="noConversion"/>
  </si>
  <si>
    <t>플레인비1</t>
    <phoneticPr fontId="23" type="noConversion"/>
  </si>
  <si>
    <t>Q</t>
    <phoneticPr fontId="23" type="noConversion"/>
  </si>
  <si>
    <t>KIS pay 1~22회차 46%</t>
    <phoneticPr fontId="23" type="noConversion"/>
  </si>
  <si>
    <t xml:space="preserve">KIS rcv If cd91 &lt; 10% 45% else 0%, </t>
    <phoneticPr fontId="23" type="noConversion"/>
  </si>
  <si>
    <t>노무라</t>
    <phoneticPr fontId="23" type="noConversion"/>
  </si>
  <si>
    <t>A</t>
    <phoneticPr fontId="23" type="noConversion"/>
  </si>
  <si>
    <t>20nc2x1 9.5% Simple Zero Callable, bonus coupon: 0.05%(if USDKRW&gt;=900) otherwise 0%</t>
    <phoneticPr fontId="23" type="noConversion"/>
  </si>
  <si>
    <t>플레인비1</t>
    <phoneticPr fontId="23" type="noConversion"/>
  </si>
  <si>
    <t>KIS pay 1~20회차 95%</t>
    <phoneticPr fontId="23" type="noConversion"/>
  </si>
  <si>
    <t>Q</t>
    <phoneticPr fontId="23" type="noConversion"/>
  </si>
  <si>
    <t>도이치</t>
    <phoneticPr fontId="23" type="noConversion"/>
  </si>
  <si>
    <t>20nc2x1 9.21% Simple Zero Callable</t>
    <phoneticPr fontId="23" type="noConversion"/>
  </si>
  <si>
    <t>플레인커브1</t>
    <phoneticPr fontId="23" type="noConversion"/>
  </si>
  <si>
    <t>KIS pay 1~80회차 92.1%</t>
    <phoneticPr fontId="23" type="noConversion"/>
  </si>
  <si>
    <t>도이치</t>
    <phoneticPr fontId="23" type="noConversion"/>
  </si>
  <si>
    <t>20nc2x1 9.00% Simple Zero Callable</t>
    <phoneticPr fontId="23" type="noConversion"/>
  </si>
  <si>
    <t>플레인커브1</t>
    <phoneticPr fontId="23" type="noConversion"/>
  </si>
  <si>
    <t>KIS pay 1~80회차 90.%</t>
    <phoneticPr fontId="23" type="noConversion"/>
  </si>
  <si>
    <t>Societe Generale</t>
    <phoneticPr fontId="23" type="noConversion"/>
  </si>
  <si>
    <t>노무라</t>
    <phoneticPr fontId="23" type="noConversion"/>
  </si>
  <si>
    <t>20nc2x1 9.25% Simple Zero Callable</t>
    <phoneticPr fontId="23" type="noConversion"/>
  </si>
  <si>
    <t>KIS pay 1~80회차 92.5.%</t>
    <phoneticPr fontId="23" type="noConversion"/>
  </si>
  <si>
    <t xml:space="preserve">KIS rcv If SOFR index&lt;=12%, 91.5% else 0%, </t>
    <phoneticPr fontId="23" type="noConversion"/>
  </si>
  <si>
    <t>A</t>
    <phoneticPr fontId="23" type="noConversion"/>
  </si>
  <si>
    <t>20nc2x1 8.6% Simple Zero Callable</t>
    <phoneticPr fontId="23" type="noConversion"/>
  </si>
  <si>
    <t>큐에이알1</t>
    <phoneticPr fontId="23" type="noConversion"/>
  </si>
  <si>
    <t>Q</t>
    <phoneticPr fontId="23" type="noConversion"/>
  </si>
  <si>
    <t>20nc2x1 Simple Zero Callable</t>
    <phoneticPr fontId="23" type="noConversion"/>
  </si>
  <si>
    <t>도이치</t>
    <phoneticPr fontId="23" type="noConversion"/>
  </si>
  <si>
    <t>​KIS rcv: 4.58%*n/N, with no protection Where n : KCMT 10y – KCMT 3y &gt;= 0.00% N: # of date</t>
    <phoneticPr fontId="23" type="noConversion"/>
  </si>
  <si>
    <t>MS</t>
    <phoneticPr fontId="23" type="noConversion"/>
  </si>
  <si>
    <t>A</t>
    <phoneticPr fontId="23" type="noConversion"/>
  </si>
  <si>
    <t>Q</t>
    <phoneticPr fontId="23" type="noConversion"/>
  </si>
  <si>
    <t>플레인커브1</t>
    <phoneticPr fontId="23" type="noConversion"/>
  </si>
  <si>
    <t>KRW</t>
    <phoneticPr fontId="23" type="noConversion"/>
  </si>
  <si>
    <t>A</t>
    <phoneticPr fontId="23" type="noConversion"/>
  </si>
  <si>
    <t>8.65%(Zero)</t>
    <phoneticPr fontId="23" type="noConversion"/>
  </si>
  <si>
    <t>USD</t>
    <phoneticPr fontId="23" type="noConversion"/>
  </si>
  <si>
    <t>큐에이알1</t>
    <phoneticPr fontId="23" type="noConversion"/>
  </si>
  <si>
    <t>Q</t>
    <phoneticPr fontId="23" type="noConversion"/>
  </si>
  <si>
    <t>pay 1회차~20회차: 10*8.65% (30/360) rcv 10*(SOFR Compound + 0.65%),</t>
    <phoneticPr fontId="23" type="noConversion"/>
  </si>
  <si>
    <t xml:space="preserve">pay 10*(SOFR Compound + 0.75%) rcv if SOFRRATE &lt; 12.00%, 10*8.65%, </t>
    <phoneticPr fontId="23" type="noConversion"/>
  </si>
  <si>
    <t>STR(15y, 9.35%*n/N(Zero), Range Accrual USDCMS10y &lt;= 5.50%, w/o Cap, w/o Floor)</t>
    <phoneticPr fontId="23" type="noConversion"/>
  </si>
  <si>
    <t>신한</t>
    <phoneticPr fontId="23" type="noConversion"/>
  </si>
  <si>
    <t>4.72%(Zero)</t>
    <phoneticPr fontId="23" type="noConversion"/>
  </si>
  <si>
    <t>Q</t>
    <phoneticPr fontId="23" type="noConversion"/>
  </si>
  <si>
    <t>MS</t>
    <phoneticPr fontId="23" type="noConversion"/>
  </si>
  <si>
    <t>퍼시픽윈터1</t>
    <phoneticPr fontId="23" type="noConversion"/>
  </si>
  <si>
    <t>구조화이자1: 8.72%(Zero) 구조화이자2: If USDKRW &gt;= 900, 0.05%, otherwise 0.00%, 2026-11-21 지급</t>
    <phoneticPr fontId="23" type="noConversion"/>
  </si>
  <si>
    <t>USD</t>
    <phoneticPr fontId="23" type="noConversion"/>
  </si>
  <si>
    <t>4.85%(Zero)</t>
    <phoneticPr fontId="23" type="noConversion"/>
  </si>
  <si>
    <t>ANZ</t>
    <phoneticPr fontId="23" type="noConversion"/>
  </si>
  <si>
    <t>A</t>
    <phoneticPr fontId="23" type="noConversion"/>
  </si>
  <si>
    <t>플레인에이1</t>
    <phoneticPr fontId="23" type="noConversion"/>
  </si>
  <si>
    <t>A</t>
    <phoneticPr fontId="23" type="noConversion"/>
  </si>
  <si>
    <t>퍼시픽윈터1</t>
    <phoneticPr fontId="23" type="noConversion"/>
  </si>
  <si>
    <t>10*(CD + 0.15%) vs 1회차~20회차: 10*5.30% (30/360)</t>
    <phoneticPr fontId="23" type="noConversion"/>
  </si>
  <si>
    <t>if CD &lt; 10.00%, 10*5.30%, otherwise 0.00% vs 10*(CD + 0.25%)</t>
    <phoneticPr fontId="23" type="noConversion"/>
  </si>
  <si>
    <t>if CD &lt; 10.00%, 10*5.31%, otherwise 0.00% vs 10*(CD + 0.25%)</t>
    <phoneticPr fontId="23" type="noConversion"/>
  </si>
  <si>
    <t>신한은행</t>
    <phoneticPr fontId="23" type="noConversion"/>
  </si>
  <si>
    <t>5.41%(Zero)</t>
    <phoneticPr fontId="23" type="noConversion"/>
  </si>
  <si>
    <t>10*(CD + 0.15%) vs 1회차~20회차: 10*5.41% (30/360)</t>
    <phoneticPr fontId="23" type="noConversion"/>
  </si>
  <si>
    <t>if CD &lt; 10.00%, 10*5.41%, otherwise 0.00% vs 10*(CD + 0.25%)</t>
    <phoneticPr fontId="23" type="noConversion"/>
  </si>
  <si>
    <t>5.45%(Zero)</t>
    <phoneticPr fontId="23" type="noConversion"/>
  </si>
  <si>
    <t>자산 스왑 누적 잔고</t>
    <phoneticPr fontId="23" type="noConversion"/>
  </si>
  <si>
    <t>$ 자산 스왑 누적 잔고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</si>
</sst>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_ ;[Red]\-#,##0\ "/>
    <numFmt numFmtId="178" formatCode="#,##0.00_ ;[Red]\-#,##0.00\ "/>
    <numFmt numFmtId="179" formatCode="0.0000%"/>
    <numFmt numFmtId="180" formatCode="_-* #,##0.00_-;\-* #,##0.00_-;_-* &quot;-&quot;_-;_-@_-"/>
    <numFmt numFmtId="181" formatCode="yyyy&quot;/&quot;m&quot;/&quot;d;@"/>
    <numFmt numFmtId="182" formatCode="0.0%"/>
    <numFmt numFmtId="183" formatCode="#,##0.0_ ;[Red]\-#,##0.0\ "/>
  </numFmts>
  <fonts count="4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4"/>
      <color theme="1"/>
      <name val="Arial Rounded MT Bold"/>
      <family val="2"/>
    </font>
    <font>
      <sz val="8"/>
      <name val="맑은 고딕"/>
      <family val="2"/>
      <charset val="129"/>
      <scheme val="minor"/>
    </font>
    <font>
      <sz val="11"/>
      <color theme="1"/>
      <name val="Arial Narrow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Arial Narrow"/>
      <family val="3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color rgb="FF006100"/>
      <name val="맑은 고딕"/>
      <family val="3"/>
      <charset val="129"/>
      <scheme val="minor"/>
    </font>
    <font>
      <b/>
      <sz val="16"/>
      <color rgb="FF3F3F3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0"/>
      <name val="Arial"/>
      <family val="2"/>
    </font>
    <font>
      <b/>
      <sz val="10"/>
      <color theme="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Tahoma"/>
      <family val="2"/>
    </font>
    <font>
      <b/>
      <sz val="11"/>
      <color theme="0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b/>
      <sz val="11"/>
      <color theme="0"/>
      <name val="돋움"/>
      <family val="3"/>
      <charset val="129"/>
    </font>
    <font>
      <sz val="11"/>
      <color theme="1"/>
      <name val="맑은 고딕"/>
      <family val="2"/>
      <charset val="129"/>
    </font>
    <font>
      <b/>
      <sz val="18"/>
      <color theme="1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652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0" borderId="1" xfId="0" applyNumberFormat="1" applyBorder="1">
      <alignment vertical="center"/>
    </xf>
    <xf numFmtId="0" fontId="0" fillId="0" borderId="0" xfId="0" quotePrefix="1">
      <alignment vertical="center"/>
    </xf>
    <xf numFmtId="0" fontId="8" fillId="0" borderId="1" xfId="0" applyFont="1" applyBorder="1" applyAlignment="1">
      <alignment horizontal="left" vertical="center"/>
    </xf>
    <xf numFmtId="176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9" fillId="0" borderId="0" xfId="0" applyFont="1">
      <alignment vertical="center"/>
    </xf>
    <xf numFmtId="41" fontId="0" fillId="0" borderId="1" xfId="1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8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1" fontId="14" fillId="0" borderId="10" xfId="1" applyFont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14" fontId="0" fillId="0" borderId="9" xfId="0" applyNumberFormat="1" applyBorder="1">
      <alignment vertical="center"/>
    </xf>
    <xf numFmtId="176" fontId="15" fillId="0" borderId="9" xfId="1" applyNumberFormat="1" applyFont="1" applyBorder="1" applyAlignment="1">
      <alignment vertical="center"/>
    </xf>
    <xf numFmtId="176" fontId="15" fillId="0" borderId="11" xfId="1" applyNumberFormat="1" applyFont="1" applyBorder="1">
      <alignment vertical="center"/>
    </xf>
    <xf numFmtId="176" fontId="16" fillId="0" borderId="10" xfId="0" applyNumberFormat="1" applyFont="1" applyBorder="1" applyAlignment="1">
      <alignment vertical="center"/>
    </xf>
    <xf numFmtId="176" fontId="17" fillId="0" borderId="8" xfId="1" applyNumberFormat="1" applyFont="1" applyBorder="1" applyAlignment="1">
      <alignment vertical="center"/>
    </xf>
    <xf numFmtId="176" fontId="18" fillId="0" borderId="10" xfId="0" applyNumberFormat="1" applyFont="1" applyBorder="1" applyAlignment="1">
      <alignment vertical="center"/>
    </xf>
    <xf numFmtId="176" fontId="18" fillId="0" borderId="8" xfId="0" applyNumberFormat="1" applyFont="1" applyBorder="1" applyAlignment="1">
      <alignment vertical="center"/>
    </xf>
    <xf numFmtId="176" fontId="15" fillId="0" borderId="9" xfId="0" applyNumberFormat="1" applyFont="1" applyBorder="1" applyAlignment="1">
      <alignment vertical="center"/>
    </xf>
    <xf numFmtId="176" fontId="15" fillId="0" borderId="10" xfId="1" applyNumberFormat="1" applyFont="1" applyBorder="1" applyAlignment="1">
      <alignment vertical="center"/>
    </xf>
    <xf numFmtId="176" fontId="15" fillId="0" borderId="8" xfId="0" applyNumberFormat="1" applyFont="1" applyBorder="1" applyAlignment="1">
      <alignment vertical="center"/>
    </xf>
    <xf numFmtId="176" fontId="15" fillId="0" borderId="10" xfId="0" applyNumberFormat="1" applyFont="1" applyFill="1" applyBorder="1" applyAlignment="1">
      <alignment vertical="center"/>
    </xf>
    <xf numFmtId="176" fontId="15" fillId="0" borderId="9" xfId="1" applyNumberFormat="1" applyFont="1" applyFill="1" applyBorder="1" applyAlignment="1">
      <alignment vertical="center"/>
    </xf>
    <xf numFmtId="176" fontId="15" fillId="0" borderId="11" xfId="1" applyNumberFormat="1" applyFont="1" applyFill="1" applyBorder="1">
      <alignment vertical="center"/>
    </xf>
    <xf numFmtId="176" fontId="16" fillId="0" borderId="10" xfId="0" applyNumberFormat="1" applyFont="1" applyFill="1" applyBorder="1" applyAlignment="1">
      <alignment vertical="center"/>
    </xf>
    <xf numFmtId="176" fontId="17" fillId="0" borderId="8" xfId="1" applyNumberFormat="1" applyFont="1" applyFill="1" applyBorder="1" applyAlignment="1">
      <alignment vertical="center"/>
    </xf>
    <xf numFmtId="176" fontId="18" fillId="0" borderId="10" xfId="0" applyNumberFormat="1" applyFont="1" applyFill="1" applyBorder="1" applyAlignment="1">
      <alignment vertical="center"/>
    </xf>
    <xf numFmtId="176" fontId="18" fillId="0" borderId="8" xfId="0" applyNumberFormat="1" applyFont="1" applyFill="1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41" fontId="14" fillId="0" borderId="10" xfId="1" applyFont="1" applyFill="1" applyBorder="1" applyAlignment="1">
      <alignment horizontal="center" vertical="center"/>
    </xf>
    <xf numFmtId="14" fontId="14" fillId="0" borderId="8" xfId="0" applyNumberFormat="1" applyFont="1" applyFill="1" applyBorder="1" applyAlignment="1">
      <alignment horizontal="center" vertical="center"/>
    </xf>
    <xf numFmtId="14" fontId="0" fillId="0" borderId="9" xfId="0" applyNumberFormat="1" applyFill="1" applyBorder="1">
      <alignment vertical="center"/>
    </xf>
    <xf numFmtId="176" fontId="15" fillId="0" borderId="9" xfId="1" applyNumberFormat="1" applyFont="1" applyFill="1" applyBorder="1">
      <alignment vertical="center"/>
    </xf>
    <xf numFmtId="41" fontId="16" fillId="0" borderId="10" xfId="1" applyFont="1" applyFill="1" applyBorder="1" applyAlignment="1">
      <alignment vertical="center"/>
    </xf>
    <xf numFmtId="176" fontId="15" fillId="0" borderId="9" xfId="0" applyNumberFormat="1" applyFont="1" applyFill="1" applyBorder="1" applyAlignment="1">
      <alignment vertical="center"/>
    </xf>
    <xf numFmtId="176" fontId="15" fillId="0" borderId="10" xfId="1" applyNumberFormat="1" applyFont="1" applyFill="1" applyBorder="1" applyAlignment="1">
      <alignment vertical="center"/>
    </xf>
    <xf numFmtId="176" fontId="15" fillId="0" borderId="8" xfId="0" applyNumberFormat="1" applyFont="1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41" fontId="14" fillId="0" borderId="15" xfId="1" applyFont="1" applyFill="1" applyBorder="1" applyAlignment="1">
      <alignment horizontal="center" vertical="center"/>
    </xf>
    <xf numFmtId="14" fontId="14" fillId="0" borderId="13" xfId="0" applyNumberFormat="1" applyFont="1" applyFill="1" applyBorder="1" applyAlignment="1">
      <alignment horizontal="center" vertical="center"/>
    </xf>
    <xf numFmtId="14" fontId="0" fillId="0" borderId="14" xfId="0" applyNumberFormat="1" applyFill="1" applyBorder="1">
      <alignment vertical="center"/>
    </xf>
    <xf numFmtId="176" fontId="15" fillId="0" borderId="14" xfId="1" applyNumberFormat="1" applyFont="1" applyFill="1" applyBorder="1" applyAlignment="1">
      <alignment vertical="center"/>
    </xf>
    <xf numFmtId="176" fontId="15" fillId="0" borderId="14" xfId="1" applyNumberFormat="1" applyFont="1" applyFill="1" applyBorder="1">
      <alignment vertical="center"/>
    </xf>
    <xf numFmtId="41" fontId="16" fillId="0" borderId="15" xfId="1" applyFont="1" applyFill="1" applyBorder="1" applyAlignment="1">
      <alignment vertical="center"/>
    </xf>
    <xf numFmtId="176" fontId="17" fillId="0" borderId="13" xfId="1" applyNumberFormat="1" applyFont="1" applyFill="1" applyBorder="1" applyAlignment="1">
      <alignment vertical="center"/>
    </xf>
    <xf numFmtId="176" fontId="18" fillId="0" borderId="15" xfId="0" applyNumberFormat="1" applyFont="1" applyFill="1" applyBorder="1" applyAlignment="1">
      <alignment vertical="center"/>
    </xf>
    <xf numFmtId="176" fontId="18" fillId="0" borderId="13" xfId="0" applyNumberFormat="1" applyFont="1" applyFill="1" applyBorder="1" applyAlignment="1">
      <alignment vertical="center"/>
    </xf>
    <xf numFmtId="176" fontId="15" fillId="0" borderId="14" xfId="0" applyNumberFormat="1" applyFont="1" applyFill="1" applyBorder="1" applyAlignment="1">
      <alignment vertical="center"/>
    </xf>
    <xf numFmtId="176" fontId="15" fillId="0" borderId="15" xfId="1" applyNumberFormat="1" applyFont="1" applyFill="1" applyBorder="1" applyAlignment="1">
      <alignment vertical="center"/>
    </xf>
    <xf numFmtId="176" fontId="15" fillId="0" borderId="13" xfId="0" applyNumberFormat="1" applyFont="1" applyFill="1" applyBorder="1" applyAlignment="1">
      <alignment vertical="center"/>
    </xf>
    <xf numFmtId="176" fontId="15" fillId="0" borderId="15" xfId="0" applyNumberFormat="1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41" fontId="14" fillId="0" borderId="0" xfId="0" applyNumberFormat="1" applyFont="1" applyBorder="1" applyAlignment="1">
      <alignment horizontal="center" vertical="center"/>
    </xf>
    <xf numFmtId="14" fontId="14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176" fontId="15" fillId="0" borderId="0" xfId="1" applyNumberFormat="1" applyFont="1" applyBorder="1" applyAlignment="1">
      <alignment vertical="center"/>
    </xf>
    <xf numFmtId="176" fontId="17" fillId="0" borderId="0" xfId="1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43" fontId="14" fillId="0" borderId="0" xfId="2" applyNumberFormat="1" applyFont="1" applyBorder="1" applyAlignment="1">
      <alignment horizontal="center" vertical="center"/>
    </xf>
    <xf numFmtId="41" fontId="14" fillId="0" borderId="1" xfId="0" applyNumberFormat="1" applyFont="1" applyFill="1" applyBorder="1" applyAlignment="1">
      <alignment horizontal="center" vertical="center"/>
    </xf>
    <xf numFmtId="41" fontId="0" fillId="0" borderId="1" xfId="1" applyFont="1" applyFill="1" applyBorder="1">
      <alignment vertical="center"/>
    </xf>
    <xf numFmtId="176" fontId="15" fillId="0" borderId="18" xfId="1" applyNumberFormat="1" applyFont="1" applyFill="1" applyBorder="1">
      <alignment vertical="center"/>
    </xf>
    <xf numFmtId="176" fontId="16" fillId="0" borderId="15" xfId="0" applyNumberFormat="1" applyFont="1" applyFill="1" applyBorder="1" applyAlignment="1">
      <alignment vertical="center"/>
    </xf>
    <xf numFmtId="176" fontId="18" fillId="0" borderId="0" xfId="0" applyNumberFormat="1" applyFont="1" applyBorder="1" applyAlignment="1">
      <alignment vertical="center"/>
    </xf>
    <xf numFmtId="176" fontId="16" fillId="0" borderId="0" xfId="0" applyNumberFormat="1" applyFont="1" applyBorder="1" applyAlignment="1">
      <alignment vertical="center"/>
    </xf>
    <xf numFmtId="41" fontId="15" fillId="0" borderId="1" xfId="1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6" fontId="15" fillId="0" borderId="2" xfId="0" applyNumberFormat="1" applyFont="1" applyBorder="1">
      <alignment vertical="center"/>
    </xf>
    <xf numFmtId="41" fontId="15" fillId="0" borderId="10" xfId="1" applyFon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1" fontId="14" fillId="0" borderId="15" xfId="1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14" fontId="0" fillId="0" borderId="14" xfId="0" applyNumberFormat="1" applyBorder="1">
      <alignment vertical="center"/>
    </xf>
    <xf numFmtId="176" fontId="15" fillId="0" borderId="14" xfId="1" applyNumberFormat="1" applyFont="1" applyBorder="1" applyAlignment="1">
      <alignment vertical="center"/>
    </xf>
    <xf numFmtId="176" fontId="15" fillId="0" borderId="14" xfId="1" applyNumberFormat="1" applyFont="1" applyBorder="1">
      <alignment vertical="center"/>
    </xf>
    <xf numFmtId="176" fontId="16" fillId="0" borderId="15" xfId="0" applyNumberFormat="1" applyFont="1" applyBorder="1" applyAlignment="1">
      <alignment vertical="center"/>
    </xf>
    <xf numFmtId="176" fontId="17" fillId="0" borderId="13" xfId="1" applyNumberFormat="1" applyFont="1" applyBorder="1" applyAlignment="1">
      <alignment vertical="center"/>
    </xf>
    <xf numFmtId="176" fontId="18" fillId="0" borderId="15" xfId="0" applyNumberFormat="1" applyFont="1" applyBorder="1" applyAlignment="1">
      <alignment vertical="center"/>
    </xf>
    <xf numFmtId="176" fontId="18" fillId="0" borderId="13" xfId="0" applyNumberFormat="1" applyFont="1" applyBorder="1" applyAlignment="1">
      <alignment vertical="center"/>
    </xf>
    <xf numFmtId="176" fontId="15" fillId="0" borderId="14" xfId="0" applyNumberFormat="1" applyFont="1" applyBorder="1" applyAlignment="1">
      <alignment vertical="center"/>
    </xf>
    <xf numFmtId="176" fontId="15" fillId="0" borderId="15" xfId="1" applyNumberFormat="1" applyFont="1" applyBorder="1" applyAlignment="1">
      <alignment vertical="center"/>
    </xf>
    <xf numFmtId="176" fontId="15" fillId="0" borderId="13" xfId="0" applyNumberFormat="1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1" fontId="14" fillId="0" borderId="21" xfId="1" applyFont="1" applyBorder="1" applyAlignment="1">
      <alignment horizontal="center" vertical="center"/>
    </xf>
    <xf numFmtId="14" fontId="14" fillId="0" borderId="19" xfId="0" applyNumberFormat="1" applyFont="1" applyBorder="1" applyAlignment="1">
      <alignment horizontal="center" vertical="center"/>
    </xf>
    <xf numFmtId="14" fontId="0" fillId="0" borderId="22" xfId="0" applyNumberFormat="1" applyBorder="1">
      <alignment vertical="center"/>
    </xf>
    <xf numFmtId="176" fontId="15" fillId="0" borderId="22" xfId="1" applyNumberFormat="1" applyFont="1" applyBorder="1" applyAlignment="1">
      <alignment vertical="center"/>
    </xf>
    <xf numFmtId="176" fontId="15" fillId="0" borderId="22" xfId="1" applyNumberFormat="1" applyFont="1" applyBorder="1">
      <alignment vertical="center"/>
    </xf>
    <xf numFmtId="176" fontId="16" fillId="0" borderId="23" xfId="0" applyNumberFormat="1" applyFont="1" applyBorder="1" applyAlignment="1">
      <alignment vertical="center"/>
    </xf>
    <xf numFmtId="176" fontId="17" fillId="0" borderId="19" xfId="1" applyNumberFormat="1" applyFont="1" applyBorder="1" applyAlignment="1">
      <alignment vertical="center"/>
    </xf>
    <xf numFmtId="176" fontId="18" fillId="0" borderId="23" xfId="0" applyNumberFormat="1" applyFont="1" applyBorder="1" applyAlignment="1">
      <alignment vertical="center"/>
    </xf>
    <xf numFmtId="176" fontId="18" fillId="0" borderId="19" xfId="0" applyNumberFormat="1" applyFont="1" applyBorder="1" applyAlignment="1">
      <alignment vertical="center"/>
    </xf>
    <xf numFmtId="176" fontId="15" fillId="0" borderId="22" xfId="0" applyNumberFormat="1" applyFont="1" applyBorder="1" applyAlignment="1">
      <alignment vertical="center"/>
    </xf>
    <xf numFmtId="176" fontId="15" fillId="0" borderId="23" xfId="1" applyNumberFormat="1" applyFont="1" applyBorder="1" applyAlignment="1">
      <alignment vertical="center"/>
    </xf>
    <xf numFmtId="176" fontId="15" fillId="0" borderId="19" xfId="0" applyNumberFormat="1" applyFont="1" applyBorder="1" applyAlignment="1">
      <alignment vertical="center"/>
    </xf>
    <xf numFmtId="176" fontId="15" fillId="0" borderId="23" xfId="0" applyNumberFormat="1" applyFont="1" applyFill="1" applyBorder="1" applyAlignment="1">
      <alignment vertical="center"/>
    </xf>
    <xf numFmtId="176" fontId="15" fillId="0" borderId="18" xfId="1" applyNumberFormat="1" applyFont="1" applyBorder="1">
      <alignment vertical="center"/>
    </xf>
    <xf numFmtId="4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9" fillId="0" borderId="0" xfId="0" applyFont="1" applyFill="1" applyBorder="1" applyAlignment="1">
      <alignment vertical="center"/>
    </xf>
    <xf numFmtId="41" fontId="15" fillId="0" borderId="9" xfId="1" applyFont="1" applyBorder="1" applyAlignment="1">
      <alignment vertical="center"/>
    </xf>
    <xf numFmtId="176" fontId="15" fillId="0" borderId="24" xfId="0" applyNumberFormat="1" applyFont="1" applyBorder="1">
      <alignment vertical="center"/>
    </xf>
    <xf numFmtId="176" fontId="15" fillId="0" borderId="15" xfId="0" applyNumberFormat="1" applyFont="1" applyBorder="1" applyAlignment="1">
      <alignment vertical="center"/>
    </xf>
    <xf numFmtId="0" fontId="9" fillId="0" borderId="0" xfId="0" applyFont="1" applyFill="1">
      <alignment vertical="center"/>
    </xf>
    <xf numFmtId="176" fontId="15" fillId="0" borderId="9" xfId="1" applyNumberFormat="1" applyFont="1" applyBorder="1" applyAlignment="1">
      <alignment horizontal="right" vertical="center"/>
    </xf>
    <xf numFmtId="176" fontId="15" fillId="0" borderId="11" xfId="1" applyNumberFormat="1" applyFont="1" applyBorder="1" applyAlignment="1">
      <alignment horizontal="right" vertical="center"/>
    </xf>
    <xf numFmtId="176" fontId="19" fillId="0" borderId="10" xfId="0" applyNumberFormat="1" applyFont="1" applyBorder="1" applyAlignment="1">
      <alignment horizontal="right" vertical="center"/>
    </xf>
    <xf numFmtId="176" fontId="20" fillId="0" borderId="8" xfId="1" applyNumberFormat="1" applyFont="1" applyBorder="1" applyAlignment="1">
      <alignment horizontal="right" vertical="center"/>
    </xf>
    <xf numFmtId="176" fontId="18" fillId="0" borderId="10" xfId="0" applyNumberFormat="1" applyFont="1" applyBorder="1" applyAlignment="1">
      <alignment horizontal="right" vertical="center"/>
    </xf>
    <xf numFmtId="176" fontId="18" fillId="0" borderId="8" xfId="0" applyNumberFormat="1" applyFont="1" applyBorder="1" applyAlignment="1">
      <alignment horizontal="right" vertical="center"/>
    </xf>
    <xf numFmtId="176" fontId="15" fillId="0" borderId="9" xfId="0" applyNumberFormat="1" applyFont="1" applyBorder="1" applyAlignment="1">
      <alignment horizontal="right" vertical="center"/>
    </xf>
    <xf numFmtId="176" fontId="15" fillId="0" borderId="10" xfId="1" applyNumberFormat="1" applyFont="1" applyBorder="1" applyAlignment="1">
      <alignment horizontal="right" vertical="center"/>
    </xf>
    <xf numFmtId="176" fontId="15" fillId="0" borderId="2" xfId="0" applyNumberFormat="1" applyFont="1" applyBorder="1" applyAlignment="1">
      <alignment horizontal="right" vertical="center"/>
    </xf>
    <xf numFmtId="176" fontId="15" fillId="0" borderId="24" xfId="0" applyNumberFormat="1" applyFont="1" applyBorder="1" applyAlignment="1">
      <alignment horizontal="right" vertical="center"/>
    </xf>
    <xf numFmtId="176" fontId="15" fillId="0" borderId="12" xfId="0" applyNumberFormat="1" applyFont="1" applyBorder="1" applyAlignment="1">
      <alignment horizontal="right" vertical="center"/>
    </xf>
    <xf numFmtId="176" fontId="15" fillId="0" borderId="14" xfId="1" applyNumberFormat="1" applyFont="1" applyFill="1" applyBorder="1" applyAlignment="1">
      <alignment horizontal="right" vertical="center"/>
    </xf>
    <xf numFmtId="176" fontId="15" fillId="0" borderId="18" xfId="1" applyNumberFormat="1" applyFont="1" applyFill="1" applyBorder="1" applyAlignment="1">
      <alignment horizontal="right" vertical="center"/>
    </xf>
    <xf numFmtId="176" fontId="19" fillId="0" borderId="15" xfId="0" applyNumberFormat="1" applyFont="1" applyFill="1" applyBorder="1" applyAlignment="1">
      <alignment horizontal="right" vertical="center"/>
    </xf>
    <xf numFmtId="176" fontId="20" fillId="0" borderId="13" xfId="1" applyNumberFormat="1" applyFont="1" applyFill="1" applyBorder="1" applyAlignment="1">
      <alignment horizontal="right" vertical="center"/>
    </xf>
    <xf numFmtId="176" fontId="18" fillId="0" borderId="15" xfId="0" applyNumberFormat="1" applyFont="1" applyFill="1" applyBorder="1" applyAlignment="1">
      <alignment horizontal="right" vertical="center"/>
    </xf>
    <xf numFmtId="176" fontId="18" fillId="0" borderId="13" xfId="0" applyNumberFormat="1" applyFont="1" applyFill="1" applyBorder="1" applyAlignment="1">
      <alignment horizontal="right" vertical="center"/>
    </xf>
    <xf numFmtId="176" fontId="15" fillId="0" borderId="14" xfId="0" applyNumberFormat="1" applyFont="1" applyFill="1" applyBorder="1" applyAlignment="1">
      <alignment horizontal="right" vertical="center"/>
    </xf>
    <xf numFmtId="176" fontId="15" fillId="0" borderId="15" xfId="1" applyNumberFormat="1" applyFont="1" applyFill="1" applyBorder="1" applyAlignment="1">
      <alignment horizontal="right" vertical="center"/>
    </xf>
    <xf numFmtId="176" fontId="15" fillId="0" borderId="3" xfId="0" applyNumberFormat="1" applyFont="1" applyFill="1" applyBorder="1" applyAlignment="1">
      <alignment horizontal="right" vertical="center"/>
    </xf>
    <xf numFmtId="176" fontId="15" fillId="0" borderId="26" xfId="0" applyNumberFormat="1" applyFont="1" applyFill="1" applyBorder="1" applyAlignment="1">
      <alignment horizontal="right" vertical="center"/>
    </xf>
    <xf numFmtId="176" fontId="15" fillId="0" borderId="0" xfId="0" applyNumberFormat="1" applyFont="1" applyAlignment="1">
      <alignment horizontal="right" vertical="center"/>
    </xf>
    <xf numFmtId="176" fontId="20" fillId="0" borderId="0" xfId="0" applyNumberFormat="1" applyFont="1" applyAlignment="1">
      <alignment horizontal="right" vertical="center"/>
    </xf>
    <xf numFmtId="0" fontId="10" fillId="0" borderId="17" xfId="0" applyFont="1" applyBorder="1" applyAlignment="1">
      <alignment vertical="center"/>
    </xf>
    <xf numFmtId="176" fontId="16" fillId="0" borderId="10" xfId="0" applyNumberFormat="1" applyFont="1" applyBorder="1" applyAlignment="1">
      <alignment horizontal="right" vertical="center"/>
    </xf>
    <xf numFmtId="176" fontId="17" fillId="0" borderId="8" xfId="1" applyNumberFormat="1" applyFont="1" applyBorder="1" applyAlignment="1">
      <alignment horizontal="right" vertical="center"/>
    </xf>
    <xf numFmtId="176" fontId="15" fillId="0" borderId="8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176" fontId="15" fillId="0" borderId="14" xfId="1" applyNumberFormat="1" applyFont="1" applyBorder="1" applyAlignment="1">
      <alignment horizontal="right" vertical="center"/>
    </xf>
    <xf numFmtId="176" fontId="16" fillId="0" borderId="15" xfId="0" applyNumberFormat="1" applyFont="1" applyBorder="1" applyAlignment="1">
      <alignment horizontal="right" vertical="center"/>
    </xf>
    <xf numFmtId="176" fontId="17" fillId="0" borderId="13" xfId="1" applyNumberFormat="1" applyFont="1" applyBorder="1" applyAlignment="1">
      <alignment horizontal="right" vertical="center"/>
    </xf>
    <xf numFmtId="176" fontId="18" fillId="0" borderId="15" xfId="0" applyNumberFormat="1" applyFont="1" applyBorder="1" applyAlignment="1">
      <alignment horizontal="right" vertical="center"/>
    </xf>
    <xf numFmtId="176" fontId="18" fillId="0" borderId="13" xfId="0" applyNumberFormat="1" applyFont="1" applyBorder="1" applyAlignment="1">
      <alignment horizontal="right" vertical="center"/>
    </xf>
    <xf numFmtId="176" fontId="15" fillId="0" borderId="14" xfId="0" applyNumberFormat="1" applyFont="1" applyBorder="1" applyAlignment="1">
      <alignment horizontal="right" vertical="center"/>
    </xf>
    <xf numFmtId="176" fontId="15" fillId="0" borderId="15" xfId="1" applyNumberFormat="1" applyFont="1" applyBorder="1" applyAlignment="1">
      <alignment horizontal="right" vertical="center"/>
    </xf>
    <xf numFmtId="176" fontId="15" fillId="0" borderId="3" xfId="0" applyNumberFormat="1" applyFont="1" applyBorder="1" applyAlignment="1">
      <alignment horizontal="right" vertical="center"/>
    </xf>
    <xf numFmtId="176" fontId="15" fillId="0" borderId="26" xfId="0" applyNumberFormat="1" applyFont="1" applyBorder="1" applyAlignment="1">
      <alignment horizontal="right" vertical="center"/>
    </xf>
    <xf numFmtId="176" fontId="15" fillId="0" borderId="0" xfId="1" applyNumberFormat="1" applyFont="1" applyBorder="1" applyAlignment="1">
      <alignment horizontal="right" vertical="center"/>
    </xf>
    <xf numFmtId="176" fontId="17" fillId="0" borderId="0" xfId="1" applyNumberFormat="1" applyFont="1" applyBorder="1" applyAlignment="1">
      <alignment horizontal="right" vertical="center"/>
    </xf>
    <xf numFmtId="176" fontId="15" fillId="0" borderId="10" xfId="0" applyNumberFormat="1" applyFont="1" applyBorder="1" applyAlignment="1">
      <alignment horizontal="right" vertical="center"/>
    </xf>
    <xf numFmtId="176" fontId="15" fillId="0" borderId="13" xfId="0" applyNumberFormat="1" applyFont="1" applyBorder="1" applyAlignment="1">
      <alignment horizontal="right" vertical="center"/>
    </xf>
    <xf numFmtId="176" fontId="15" fillId="0" borderId="15" xfId="0" applyNumberFormat="1" applyFont="1" applyBorder="1" applyAlignment="1">
      <alignment horizontal="right" vertical="center"/>
    </xf>
    <xf numFmtId="176" fontId="18" fillId="0" borderId="0" xfId="0" applyNumberFormat="1" applyFont="1" applyBorder="1" applyAlignment="1">
      <alignment horizontal="right" vertical="center"/>
    </xf>
    <xf numFmtId="176" fontId="16" fillId="0" borderId="0" xfId="0" applyNumberFormat="1" applyFont="1" applyBorder="1" applyAlignment="1">
      <alignment horizontal="right" vertical="center"/>
    </xf>
    <xf numFmtId="41" fontId="14" fillId="0" borderId="0" xfId="1" applyFont="1" applyBorder="1" applyAlignment="1">
      <alignment horizontal="center" vertical="center"/>
    </xf>
    <xf numFmtId="14" fontId="0" fillId="0" borderId="0" xfId="0" applyNumberFormat="1" applyBorder="1">
      <alignment vertical="center"/>
    </xf>
    <xf numFmtId="176" fontId="15" fillId="0" borderId="0" xfId="1" applyNumberFormat="1" applyFont="1" applyBorder="1">
      <alignment vertical="center"/>
    </xf>
    <xf numFmtId="176" fontId="19" fillId="0" borderId="10" xfId="0" applyNumberFormat="1" applyFont="1" applyBorder="1" applyAlignment="1">
      <alignment vertical="center"/>
    </xf>
    <xf numFmtId="176" fontId="21" fillId="0" borderId="10" xfId="0" applyNumberFormat="1" applyFont="1" applyBorder="1" applyAlignment="1">
      <alignment vertical="center"/>
    </xf>
    <xf numFmtId="176" fontId="21" fillId="0" borderId="8" xfId="0" applyNumberFormat="1" applyFont="1" applyBorder="1" applyAlignment="1">
      <alignment vertical="center"/>
    </xf>
    <xf numFmtId="176" fontId="15" fillId="0" borderId="2" xfId="0" applyNumberFormat="1" applyFont="1" applyBorder="1" applyAlignment="1">
      <alignment vertical="center"/>
    </xf>
    <xf numFmtId="176" fontId="15" fillId="0" borderId="24" xfId="1" applyNumberFormat="1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176" fontId="15" fillId="0" borderId="8" xfId="0" applyNumberFormat="1" applyFont="1" applyBorder="1">
      <alignment vertical="center"/>
    </xf>
    <xf numFmtId="176" fontId="15" fillId="0" borderId="10" xfId="0" applyNumberFormat="1" applyFont="1" applyBorder="1">
      <alignment vertical="center"/>
    </xf>
    <xf numFmtId="176" fontId="19" fillId="0" borderId="15" xfId="0" applyNumberFormat="1" applyFont="1" applyBorder="1" applyAlignment="1">
      <alignment vertical="center"/>
    </xf>
    <xf numFmtId="176" fontId="21" fillId="0" borderId="15" xfId="0" applyNumberFormat="1" applyFont="1" applyBorder="1" applyAlignment="1">
      <alignment vertical="center"/>
    </xf>
    <xf numFmtId="176" fontId="21" fillId="0" borderId="13" xfId="0" applyNumberFormat="1" applyFont="1" applyBorder="1" applyAlignment="1">
      <alignment vertical="center"/>
    </xf>
    <xf numFmtId="0" fontId="0" fillId="0" borderId="0" xfId="0" applyFont="1">
      <alignment vertical="center"/>
    </xf>
    <xf numFmtId="14" fontId="22" fillId="0" borderId="0" xfId="0" applyNumberFormat="1" applyFont="1">
      <alignment vertical="center"/>
    </xf>
    <xf numFmtId="14" fontId="22" fillId="0" borderId="0" xfId="0" applyNumberFormat="1" applyFont="1" applyAlignment="1">
      <alignment horizontal="left" vertical="center"/>
    </xf>
    <xf numFmtId="41" fontId="22" fillId="0" borderId="0" xfId="1" applyFont="1" applyAlignment="1">
      <alignment horizontal="left" vertical="center"/>
    </xf>
    <xf numFmtId="14" fontId="0" fillId="0" borderId="28" xfId="0" applyNumberFormat="1" applyFont="1" applyBorder="1">
      <alignment vertical="center"/>
    </xf>
    <xf numFmtId="0" fontId="0" fillId="0" borderId="28" xfId="0" applyFont="1" applyBorder="1">
      <alignment vertical="center"/>
    </xf>
    <xf numFmtId="0" fontId="24" fillId="2" borderId="29" xfId="3" applyFont="1" applyBorder="1" applyAlignment="1">
      <alignment horizontal="left" vertical="center"/>
    </xf>
    <xf numFmtId="10" fontId="25" fillId="3" borderId="30" xfId="2" applyNumberFormat="1" applyFont="1" applyFill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27" fillId="4" borderId="31" xfId="0" applyFont="1" applyFill="1" applyBorder="1" applyAlignment="1">
      <alignment vertical="center"/>
    </xf>
    <xf numFmtId="0" fontId="27" fillId="5" borderId="2" xfId="0" applyFont="1" applyFill="1" applyBorder="1" applyAlignment="1">
      <alignment vertical="center"/>
    </xf>
    <xf numFmtId="0" fontId="27" fillId="6" borderId="1" xfId="0" applyFont="1" applyFill="1" applyBorder="1" applyAlignment="1"/>
    <xf numFmtId="0" fontId="27" fillId="7" borderId="2" xfId="0" applyFont="1" applyFill="1" applyBorder="1" applyAlignment="1">
      <alignment vertical="center"/>
    </xf>
    <xf numFmtId="0" fontId="27" fillId="8" borderId="2" xfId="0" applyFont="1" applyFill="1" applyBorder="1" applyAlignment="1">
      <alignment vertical="center"/>
    </xf>
    <xf numFmtId="0" fontId="27" fillId="9" borderId="2" xfId="0" applyFont="1" applyFill="1" applyBorder="1" applyAlignment="1">
      <alignment vertical="center"/>
    </xf>
    <xf numFmtId="41" fontId="28" fillId="0" borderId="28" xfId="1" applyFont="1" applyBorder="1" applyAlignment="1">
      <alignment horizontal="left" vertical="center"/>
    </xf>
    <xf numFmtId="41" fontId="27" fillId="0" borderId="32" xfId="1" applyFont="1" applyBorder="1">
      <alignment vertical="center"/>
    </xf>
    <xf numFmtId="41" fontId="22" fillId="0" borderId="0" xfId="0" applyNumberFormat="1" applyFont="1" applyAlignment="1">
      <alignment horizontal="left" vertical="center"/>
    </xf>
    <xf numFmtId="41" fontId="0" fillId="0" borderId="0" xfId="0" applyNumberFormat="1" applyFont="1">
      <alignment vertical="center"/>
    </xf>
    <xf numFmtId="41" fontId="0" fillId="0" borderId="0" xfId="1" applyFont="1">
      <alignment vertical="center"/>
    </xf>
    <xf numFmtId="0" fontId="22" fillId="0" borderId="1" xfId="0" applyFont="1" applyBorder="1" applyAlignment="1">
      <alignment horizontal="center" vertical="center" wrapText="1"/>
    </xf>
    <xf numFmtId="177" fontId="29" fillId="0" borderId="2" xfId="1" applyNumberFormat="1" applyFont="1" applyFill="1" applyBorder="1" applyAlignment="1">
      <alignment vertical="center"/>
    </xf>
    <xf numFmtId="177" fontId="29" fillId="0" borderId="21" xfId="1" applyNumberFormat="1" applyFont="1" applyFill="1" applyBorder="1" applyAlignment="1">
      <alignment vertical="center"/>
    </xf>
    <xf numFmtId="0" fontId="27" fillId="0" borderId="25" xfId="0" applyFont="1" applyBorder="1" applyAlignment="1">
      <alignment vertical="center"/>
    </xf>
    <xf numFmtId="41" fontId="27" fillId="0" borderId="25" xfId="1" applyFont="1" applyBorder="1" applyAlignment="1">
      <alignment vertical="center"/>
    </xf>
    <xf numFmtId="41" fontId="5" fillId="0" borderId="0" xfId="1" applyFont="1">
      <alignment vertical="center"/>
    </xf>
    <xf numFmtId="178" fontId="29" fillId="0" borderId="1" xfId="1" applyNumberFormat="1" applyFont="1" applyFill="1" applyBorder="1" applyAlignment="1">
      <alignment vertical="center"/>
    </xf>
    <xf numFmtId="178" fontId="29" fillId="0" borderId="1" xfId="0" applyNumberFormat="1" applyFont="1" applyBorder="1">
      <alignment vertical="center"/>
    </xf>
    <xf numFmtId="179" fontId="4" fillId="0" borderId="0" xfId="2" quotePrefix="1" applyNumberFormat="1" applyFont="1" applyAlignment="1">
      <alignment horizontal="left" vertical="center"/>
    </xf>
    <xf numFmtId="10" fontId="0" fillId="0" borderId="0" xfId="2" applyNumberFormat="1" applyFont="1">
      <alignment vertical="center"/>
    </xf>
    <xf numFmtId="0" fontId="30" fillId="2" borderId="33" xfId="3" applyFont="1" applyBorder="1">
      <alignment vertical="center"/>
    </xf>
    <xf numFmtId="41" fontId="3" fillId="3" borderId="33" xfId="1" applyFont="1" applyFill="1" applyBorder="1">
      <alignment vertical="center"/>
    </xf>
    <xf numFmtId="179" fontId="31" fillId="0" borderId="0" xfId="2" quotePrefix="1" applyNumberFormat="1" applyFont="1" applyAlignment="1">
      <alignment horizontal="left" vertical="center"/>
    </xf>
    <xf numFmtId="14" fontId="32" fillId="0" borderId="0" xfId="0" applyNumberFormat="1" applyFont="1">
      <alignment vertical="center"/>
    </xf>
    <xf numFmtId="14" fontId="32" fillId="0" borderId="0" xfId="0" applyNumberFormat="1" applyFont="1" applyAlignment="1">
      <alignment horizontal="left" vertical="center"/>
    </xf>
    <xf numFmtId="0" fontId="31" fillId="0" borderId="0" xfId="0" applyFont="1" applyBorder="1" applyAlignment="1">
      <alignment horizontal="center" vertical="center"/>
    </xf>
    <xf numFmtId="177" fontId="33" fillId="0" borderId="0" xfId="1" applyNumberFormat="1" applyFont="1" applyFill="1" applyBorder="1" applyAlignment="1">
      <alignment horizontal="center"/>
    </xf>
    <xf numFmtId="41" fontId="33" fillId="0" borderId="0" xfId="1" applyFont="1" applyFill="1" applyBorder="1" applyAlignment="1">
      <alignment horizontal="center"/>
    </xf>
    <xf numFmtId="0" fontId="32" fillId="0" borderId="0" xfId="0" applyFont="1" applyBorder="1">
      <alignment vertical="center"/>
    </xf>
    <xf numFmtId="10" fontId="3" fillId="3" borderId="33" xfId="2" applyNumberFormat="1" applyFont="1" applyFill="1" applyBorder="1">
      <alignment vertical="center"/>
    </xf>
    <xf numFmtId="177" fontId="0" fillId="0" borderId="0" xfId="0" applyNumberFormat="1">
      <alignment vertical="center"/>
    </xf>
    <xf numFmtId="180" fontId="33" fillId="0" borderId="0" xfId="1" applyNumberFormat="1" applyFont="1" applyBorder="1">
      <alignment vertical="center"/>
    </xf>
    <xf numFmtId="0" fontId="34" fillId="10" borderId="0" xfId="0" applyFont="1" applyFill="1" applyAlignment="1">
      <alignment horizontal="center"/>
    </xf>
    <xf numFmtId="0" fontId="35" fillId="10" borderId="0" xfId="0" applyFont="1" applyFill="1" applyAlignment="1">
      <alignment horizontal="center"/>
    </xf>
    <xf numFmtId="0" fontId="0" fillId="11" borderId="0" xfId="0" applyFont="1" applyFill="1" applyBorder="1" applyAlignment="1">
      <alignment horizontal="center"/>
    </xf>
    <xf numFmtId="0" fontId="36" fillId="11" borderId="0" xfId="0" applyFont="1" applyFill="1" applyBorder="1" applyAlignment="1"/>
    <xf numFmtId="41" fontId="0" fillId="11" borderId="0" xfId="1" applyFont="1" applyFill="1" applyBorder="1" applyAlignment="1"/>
    <xf numFmtId="181" fontId="0" fillId="11" borderId="0" xfId="0" applyNumberFormat="1" applyFont="1" applyFill="1" applyBorder="1" applyAlignment="1">
      <alignment horizontal="center" vertical="center"/>
    </xf>
    <xf numFmtId="10" fontId="0" fillId="11" borderId="0" xfId="0" applyNumberFormat="1" applyFont="1" applyFill="1" applyBorder="1" applyAlignment="1">
      <alignment horizontal="center" vertical="center"/>
    </xf>
    <xf numFmtId="177" fontId="1" fillId="11" borderId="0" xfId="1" applyNumberFormat="1" applyFont="1" applyFill="1" applyBorder="1" applyAlignment="1"/>
    <xf numFmtId="177" fontId="4" fillId="11" borderId="0" xfId="1" applyNumberFormat="1" applyFont="1" applyFill="1" applyBorder="1" applyAlignment="1"/>
    <xf numFmtId="0" fontId="37" fillId="11" borderId="0" xfId="0" applyFont="1" applyFill="1" applyBorder="1" applyAlignment="1">
      <alignment horizontal="center"/>
    </xf>
    <xf numFmtId="0" fontId="4" fillId="11" borderId="0" xfId="0" applyFont="1" applyFill="1" applyBorder="1" applyAlignment="1">
      <alignment horizontal="center"/>
    </xf>
    <xf numFmtId="0" fontId="38" fillId="12" borderId="0" xfId="0" applyFont="1" applyFill="1" applyBorder="1" applyAlignment="1">
      <alignment horizontal="center"/>
    </xf>
    <xf numFmtId="0" fontId="36" fillId="8" borderId="0" xfId="0" applyFont="1" applyFill="1" applyBorder="1" applyAlignment="1"/>
    <xf numFmtId="0" fontId="0" fillId="8" borderId="0" xfId="0" applyFont="1" applyFill="1" applyBorder="1" applyAlignment="1"/>
    <xf numFmtId="41" fontId="0" fillId="12" borderId="0" xfId="1" applyFont="1" applyFill="1" applyBorder="1" applyAlignment="1"/>
    <xf numFmtId="181" fontId="0" fillId="12" borderId="0" xfId="0" applyNumberFormat="1" applyFont="1" applyFill="1" applyBorder="1" applyAlignment="1">
      <alignment horizontal="center" vertical="center"/>
    </xf>
    <xf numFmtId="181" fontId="0" fillId="0" borderId="0" xfId="0" applyNumberFormat="1" applyFont="1" applyBorder="1" applyAlignment="1">
      <alignment horizontal="center" vertical="center"/>
    </xf>
    <xf numFmtId="10" fontId="0" fillId="0" borderId="0" xfId="0" applyNumberFormat="1" applyFont="1" applyBorder="1" applyAlignment="1">
      <alignment horizontal="center" vertical="center"/>
    </xf>
    <xf numFmtId="177" fontId="1" fillId="0" borderId="0" xfId="1" applyNumberFormat="1" applyFont="1" applyFill="1" applyBorder="1" applyAlignment="1"/>
    <xf numFmtId="177" fontId="1" fillId="0" borderId="0" xfId="1" applyNumberFormat="1" applyFont="1" applyBorder="1" applyAlignment="1"/>
    <xf numFmtId="177" fontId="4" fillId="0" borderId="0" xfId="1" applyNumberFormat="1" applyFont="1" applyBorder="1" applyAlignment="1"/>
    <xf numFmtId="41" fontId="0" fillId="13" borderId="0" xfId="1" applyFont="1" applyFill="1" applyBorder="1" applyAlignment="1"/>
    <xf numFmtId="181" fontId="0" fillId="13" borderId="0" xfId="0" applyNumberFormat="1" applyFont="1" applyFill="1" applyBorder="1" applyAlignment="1">
      <alignment horizontal="center" vertical="center"/>
    </xf>
    <xf numFmtId="10" fontId="0" fillId="13" borderId="0" xfId="0" applyNumberFormat="1" applyFont="1" applyFill="1" applyBorder="1" applyAlignment="1">
      <alignment horizontal="center" vertical="center"/>
    </xf>
    <xf numFmtId="177" fontId="1" fillId="13" borderId="0" xfId="1" applyNumberFormat="1" applyFont="1" applyFill="1" applyBorder="1" applyAlignment="1"/>
    <xf numFmtId="177" fontId="4" fillId="13" borderId="0" xfId="1" applyNumberFormat="1" applyFont="1" applyFill="1" applyBorder="1" applyAlignment="1"/>
    <xf numFmtId="0" fontId="36" fillId="9" borderId="0" xfId="0" applyFont="1" applyFill="1" applyBorder="1" applyAlignment="1"/>
    <xf numFmtId="0" fontId="0" fillId="9" borderId="0" xfId="0" applyFont="1" applyFill="1" applyBorder="1" applyAlignment="1"/>
    <xf numFmtId="181" fontId="0" fillId="13" borderId="1" xfId="0" applyNumberFormat="1" applyFont="1" applyFill="1" applyBorder="1" applyAlignment="1">
      <alignment horizontal="center" vertical="center"/>
    </xf>
    <xf numFmtId="0" fontId="36" fillId="7" borderId="0" xfId="0" applyFont="1" applyFill="1" applyBorder="1" applyAlignment="1"/>
    <xf numFmtId="0" fontId="0" fillId="7" borderId="0" xfId="0" applyFont="1" applyFill="1" applyBorder="1" applyAlignment="1"/>
    <xf numFmtId="0" fontId="38" fillId="14" borderId="35" xfId="0" applyFont="1" applyFill="1" applyBorder="1" applyAlignment="1">
      <alignment horizontal="center"/>
    </xf>
    <xf numFmtId="0" fontId="36" fillId="14" borderId="35" xfId="0" applyFont="1" applyFill="1" applyBorder="1" applyAlignment="1"/>
    <xf numFmtId="0" fontId="0" fillId="14" borderId="35" xfId="0" applyFont="1" applyFill="1" applyBorder="1" applyAlignment="1"/>
    <xf numFmtId="41" fontId="0" fillId="14" borderId="35" xfId="1" applyFont="1" applyFill="1" applyBorder="1" applyAlignment="1"/>
    <xf numFmtId="181" fontId="0" fillId="14" borderId="35" xfId="0" applyNumberFormat="1" applyFont="1" applyFill="1" applyBorder="1" applyAlignment="1">
      <alignment horizontal="center" vertical="center"/>
    </xf>
    <xf numFmtId="10" fontId="0" fillId="14" borderId="35" xfId="0" applyNumberFormat="1" applyFont="1" applyFill="1" applyBorder="1" applyAlignment="1">
      <alignment horizontal="center" vertical="center"/>
    </xf>
    <xf numFmtId="177" fontId="1" fillId="14" borderId="35" xfId="1" applyNumberFormat="1" applyFont="1" applyFill="1" applyBorder="1" applyAlignment="1"/>
    <xf numFmtId="177" fontId="4" fillId="14" borderId="35" xfId="1" applyNumberFormat="1" applyFont="1" applyFill="1" applyBorder="1" applyAlignment="1"/>
    <xf numFmtId="177" fontId="4" fillId="14" borderId="0" xfId="1" applyNumberFormat="1" applyFont="1" applyFill="1" applyBorder="1" applyAlignment="1"/>
    <xf numFmtId="0" fontId="22" fillId="8" borderId="0" xfId="0" applyFont="1" applyFill="1" applyBorder="1" applyAlignment="1"/>
    <xf numFmtId="0" fontId="38" fillId="11" borderId="0" xfId="0" applyFont="1" applyFill="1" applyBorder="1" applyAlignment="1">
      <alignment horizontal="center"/>
    </xf>
    <xf numFmtId="0" fontId="0" fillId="11" borderId="0" xfId="0" applyFont="1" applyFill="1" applyBorder="1" applyAlignment="1"/>
    <xf numFmtId="182" fontId="39" fillId="11" borderId="36" xfId="0" applyNumberFormat="1" applyFont="1" applyFill="1" applyBorder="1" applyAlignment="1">
      <alignment horizontal="right" vertical="center"/>
    </xf>
    <xf numFmtId="181" fontId="1" fillId="11" borderId="0" xfId="0" applyNumberFormat="1" applyFont="1" applyFill="1" applyBorder="1" applyAlignment="1"/>
    <xf numFmtId="0" fontId="36" fillId="14" borderId="0" xfId="0" applyFont="1" applyFill="1" applyBorder="1" applyAlignment="1"/>
    <xf numFmtId="0" fontId="0" fillId="14" borderId="0" xfId="0" applyFont="1" applyFill="1" applyBorder="1" applyAlignment="1"/>
    <xf numFmtId="41" fontId="0" fillId="14" borderId="0" xfId="1" applyFont="1" applyFill="1" applyBorder="1" applyAlignment="1"/>
    <xf numFmtId="14" fontId="1" fillId="11" borderId="0" xfId="1" applyNumberFormat="1" applyFont="1" applyFill="1" applyBorder="1" applyAlignment="1"/>
    <xf numFmtId="181" fontId="0" fillId="11" borderId="1" xfId="0" applyNumberFormat="1" applyFont="1" applyFill="1" applyBorder="1" applyAlignment="1">
      <alignment horizontal="center" vertical="center"/>
    </xf>
    <xf numFmtId="0" fontId="36" fillId="15" borderId="0" xfId="0" applyFont="1" applyFill="1" applyBorder="1" applyAlignment="1"/>
    <xf numFmtId="0" fontId="0" fillId="15" borderId="0" xfId="0" applyFont="1" applyFill="1" applyBorder="1" applyAlignment="1"/>
    <xf numFmtId="0" fontId="37" fillId="12" borderId="0" xfId="0" applyFont="1" applyFill="1" applyBorder="1" applyAlignment="1">
      <alignment horizontal="center"/>
    </xf>
    <xf numFmtId="0" fontId="22" fillId="15" borderId="0" xfId="0" applyFont="1" applyFill="1" applyBorder="1" applyAlignment="1"/>
    <xf numFmtId="0" fontId="36" fillId="8" borderId="34" xfId="0" applyFont="1" applyFill="1" applyBorder="1" applyAlignment="1"/>
    <xf numFmtId="0" fontId="0" fillId="8" borderId="34" xfId="0" applyFont="1" applyFill="1" applyBorder="1" applyAlignment="1"/>
    <xf numFmtId="41" fontId="0" fillId="13" borderId="34" xfId="1" applyFont="1" applyFill="1" applyBorder="1" applyAlignment="1"/>
    <xf numFmtId="181" fontId="0" fillId="14" borderId="1" xfId="0" applyNumberFormat="1" applyFont="1" applyFill="1" applyBorder="1" applyAlignment="1">
      <alignment horizontal="center" vertical="center"/>
    </xf>
    <xf numFmtId="41" fontId="4" fillId="14" borderId="35" xfId="1" applyFont="1" applyFill="1" applyBorder="1" applyAlignment="1"/>
    <xf numFmtId="0" fontId="22" fillId="11" borderId="0" xfId="0" applyFont="1" applyFill="1" applyBorder="1" applyAlignment="1"/>
    <xf numFmtId="0" fontId="36" fillId="5" borderId="0" xfId="0" applyFont="1" applyFill="1" applyBorder="1" applyAlignment="1"/>
    <xf numFmtId="0" fontId="0" fillId="5" borderId="0" xfId="0" applyFont="1" applyFill="1" applyBorder="1" applyAlignment="1"/>
    <xf numFmtId="181" fontId="22" fillId="11" borderId="0" xfId="0" applyNumberFormat="1" applyFont="1" applyFill="1" applyBorder="1" applyAlignment="1">
      <alignment horizontal="center" vertical="center"/>
    </xf>
    <xf numFmtId="181" fontId="0" fillId="12" borderId="1" xfId="0" applyNumberFormat="1" applyFont="1" applyFill="1" applyBorder="1" applyAlignment="1">
      <alignment horizontal="center" vertical="center"/>
    </xf>
    <xf numFmtId="10" fontId="0" fillId="12" borderId="0" xfId="0" applyNumberFormat="1" applyFont="1" applyFill="1" applyBorder="1" applyAlignment="1">
      <alignment horizontal="center" vertical="center"/>
    </xf>
    <xf numFmtId="0" fontId="36" fillId="4" borderId="0" xfId="0" applyFont="1" applyFill="1" applyBorder="1" applyAlignment="1"/>
    <xf numFmtId="0" fontId="0" fillId="4" borderId="0" xfId="0" applyFont="1" applyFill="1" applyBorder="1" applyAlignment="1"/>
    <xf numFmtId="41" fontId="0" fillId="12" borderId="0" xfId="1" quotePrefix="1" applyFont="1" applyFill="1" applyBorder="1" applyAlignment="1"/>
    <xf numFmtId="0" fontId="4" fillId="0" borderId="0" xfId="1" applyNumberFormat="1" applyFont="1" applyBorder="1" applyAlignment="1"/>
    <xf numFmtId="41" fontId="1" fillId="12" borderId="0" xfId="1" applyFont="1" applyFill="1" applyBorder="1" applyAlignment="1"/>
    <xf numFmtId="177" fontId="1" fillId="12" borderId="0" xfId="1" applyNumberFormat="1" applyFont="1" applyFill="1" applyBorder="1" applyAlignment="1"/>
    <xf numFmtId="177" fontId="4" fillId="12" borderId="0" xfId="1" applyNumberFormat="1" applyFont="1" applyFill="1" applyBorder="1" applyAlignment="1"/>
    <xf numFmtId="41" fontId="1" fillId="13" borderId="0" xfId="1" applyFont="1" applyFill="1" applyBorder="1" applyAlignment="1"/>
    <xf numFmtId="10" fontId="36" fillId="4" borderId="0" xfId="0" applyNumberFormat="1" applyFont="1" applyFill="1" applyBorder="1" applyAlignment="1"/>
    <xf numFmtId="177" fontId="1" fillId="13" borderId="35" xfId="1" applyNumberFormat="1" applyFont="1" applyFill="1" applyBorder="1" applyAlignment="1"/>
    <xf numFmtId="41" fontId="4" fillId="0" borderId="0" xfId="1" applyFont="1" applyBorder="1" applyAlignment="1"/>
    <xf numFmtId="0" fontId="36" fillId="6" borderId="0" xfId="0" applyFont="1" applyFill="1" applyBorder="1" applyAlignment="1"/>
    <xf numFmtId="41" fontId="4" fillId="0" borderId="0" xfId="1" applyNumberFormat="1" applyFont="1" applyBorder="1" applyAlignment="1"/>
    <xf numFmtId="41" fontId="4" fillId="13" borderId="0" xfId="1" applyFont="1" applyFill="1" applyBorder="1" applyAlignment="1"/>
    <xf numFmtId="0" fontId="40" fillId="10" borderId="35" xfId="0" applyFont="1" applyFill="1" applyBorder="1" applyAlignment="1"/>
    <xf numFmtId="41" fontId="0" fillId="13" borderId="35" xfId="1" applyFont="1" applyFill="1" applyBorder="1" applyAlignment="1"/>
    <xf numFmtId="41" fontId="0" fillId="12" borderId="35" xfId="1" applyFont="1" applyFill="1" applyBorder="1" applyAlignment="1"/>
    <xf numFmtId="41" fontId="0" fillId="12" borderId="35" xfId="1" applyFont="1" applyFill="1" applyBorder="1" applyAlignment="1">
      <alignment horizontal="center" vertical="center"/>
    </xf>
    <xf numFmtId="181" fontId="0" fillId="12" borderId="35" xfId="0" applyNumberFormat="1" applyFont="1" applyFill="1" applyBorder="1" applyAlignment="1">
      <alignment horizontal="center" vertical="center"/>
    </xf>
    <xf numFmtId="177" fontId="1" fillId="0" borderId="35" xfId="1" applyNumberFormat="1" applyFont="1" applyFill="1" applyBorder="1" applyAlignment="1"/>
    <xf numFmtId="41" fontId="1" fillId="0" borderId="0" xfId="1" applyFont="1" applyBorder="1" applyAlignment="1"/>
    <xf numFmtId="41" fontId="1" fillId="0" borderId="0" xfId="1" applyFont="1">
      <alignment vertical="center"/>
    </xf>
    <xf numFmtId="0" fontId="1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0" fillId="0" borderId="37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22" fillId="0" borderId="0" xfId="0" quotePrefix="1" applyFont="1">
      <alignment vertical="center"/>
    </xf>
    <xf numFmtId="0" fontId="16" fillId="0" borderId="10" xfId="0" applyNumberFormat="1" applyFont="1" applyBorder="1" applyAlignment="1">
      <alignment vertical="center"/>
    </xf>
    <xf numFmtId="0" fontId="0" fillId="14" borderId="8" xfId="0" applyFill="1" applyBorder="1" applyAlignment="1">
      <alignment horizontal="center" vertical="center"/>
    </xf>
    <xf numFmtId="176" fontId="15" fillId="14" borderId="10" xfId="0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8" fillId="14" borderId="25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176" fontId="15" fillId="0" borderId="19" xfId="1" applyNumberFormat="1" applyFont="1" applyBorder="1" applyAlignment="1">
      <alignment vertical="center"/>
    </xf>
    <xf numFmtId="176" fontId="15" fillId="0" borderId="27" xfId="0" applyNumberFormat="1" applyFont="1" applyBorder="1" applyAlignment="1">
      <alignment vertical="center"/>
    </xf>
    <xf numFmtId="176" fontId="15" fillId="0" borderId="8" xfId="1" applyNumberFormat="1" applyFont="1" applyBorder="1" applyAlignment="1">
      <alignment vertical="center"/>
    </xf>
    <xf numFmtId="176" fontId="15" fillId="0" borderId="8" xfId="1" applyNumberFormat="1" applyFont="1" applyFill="1" applyBorder="1" applyAlignment="1">
      <alignment vertical="center"/>
    </xf>
    <xf numFmtId="176" fontId="15" fillId="0" borderId="27" xfId="0" applyNumberFormat="1" applyFont="1" applyFill="1" applyBorder="1" applyAlignment="1">
      <alignment vertical="center"/>
    </xf>
    <xf numFmtId="176" fontId="15" fillId="0" borderId="13" xfId="1" applyNumberFormat="1" applyFont="1" applyFill="1" applyBorder="1" applyAlignment="1">
      <alignment vertical="center"/>
    </xf>
    <xf numFmtId="176" fontId="15" fillId="0" borderId="38" xfId="0" applyNumberFormat="1" applyFont="1" applyFill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176" fontId="15" fillId="0" borderId="19" xfId="1" applyNumberFormat="1" applyFont="1" applyFill="1" applyBorder="1" applyAlignment="1">
      <alignment vertical="center"/>
    </xf>
    <xf numFmtId="176" fontId="15" fillId="0" borderId="34" xfId="0" applyNumberFormat="1" applyFont="1" applyBorder="1">
      <alignment vertical="center"/>
    </xf>
    <xf numFmtId="41" fontId="15" fillId="0" borderId="23" xfId="1" applyFont="1" applyFill="1" applyBorder="1" applyAlignment="1">
      <alignment vertical="center"/>
    </xf>
    <xf numFmtId="176" fontId="15" fillId="0" borderId="13" xfId="1" applyNumberFormat="1" applyFont="1" applyBorder="1" applyAlignment="1">
      <alignment vertical="center"/>
    </xf>
    <xf numFmtId="176" fontId="15" fillId="0" borderId="38" xfId="0" applyNumberFormat="1" applyFont="1" applyBorder="1" applyAlignment="1">
      <alignment vertical="center"/>
    </xf>
    <xf numFmtId="0" fontId="0" fillId="0" borderId="22" xfId="0" applyBorder="1" applyAlignment="1">
      <alignment horizontal="center" vertical="center"/>
    </xf>
    <xf numFmtId="176" fontId="15" fillId="0" borderId="34" xfId="1" applyNumberFormat="1" applyFont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15" fillId="0" borderId="35" xfId="1" applyNumberFormat="1" applyFont="1" applyBorder="1" applyAlignment="1">
      <alignment vertical="center"/>
    </xf>
    <xf numFmtId="176" fontId="15" fillId="0" borderId="23" xfId="0" applyNumberFormat="1" applyFont="1" applyBorder="1">
      <alignment vertical="center"/>
    </xf>
    <xf numFmtId="0" fontId="8" fillId="0" borderId="17" xfId="0" applyFont="1" applyBorder="1" applyAlignment="1">
      <alignment horizontal="center" vertical="center"/>
    </xf>
    <xf numFmtId="176" fontId="15" fillId="0" borderId="19" xfId="1" applyNumberFormat="1" applyFont="1" applyBorder="1" applyAlignment="1">
      <alignment horizontal="right" vertical="center"/>
    </xf>
    <xf numFmtId="176" fontId="15" fillId="0" borderId="39" xfId="0" applyNumberFormat="1" applyFont="1" applyBorder="1" applyAlignment="1">
      <alignment horizontal="right" vertical="center"/>
    </xf>
    <xf numFmtId="176" fontId="15" fillId="0" borderId="8" xfId="1" applyNumberFormat="1" applyFont="1" applyBorder="1" applyAlignment="1">
      <alignment horizontal="right" vertical="center"/>
    </xf>
    <xf numFmtId="176" fontId="15" fillId="0" borderId="27" xfId="0" applyNumberFormat="1" applyFont="1" applyBorder="1" applyAlignment="1">
      <alignment horizontal="right" vertical="center"/>
    </xf>
    <xf numFmtId="176" fontId="15" fillId="0" borderId="13" xfId="1" applyNumberFormat="1" applyFont="1" applyFill="1" applyBorder="1" applyAlignment="1">
      <alignment horizontal="right" vertical="center"/>
    </xf>
    <xf numFmtId="176" fontId="15" fillId="0" borderId="38" xfId="0" applyNumberFormat="1" applyFont="1" applyFill="1" applyBorder="1" applyAlignment="1">
      <alignment horizontal="right" vertical="center"/>
    </xf>
    <xf numFmtId="176" fontId="15" fillId="0" borderId="22" xfId="0" applyNumberFormat="1" applyFont="1" applyBorder="1" applyAlignment="1">
      <alignment horizontal="right" vertical="center"/>
    </xf>
    <xf numFmtId="176" fontId="15" fillId="0" borderId="13" xfId="1" applyNumberFormat="1" applyFont="1" applyBorder="1" applyAlignment="1">
      <alignment horizontal="right" vertical="center"/>
    </xf>
    <xf numFmtId="176" fontId="15" fillId="0" borderId="38" xfId="0" applyNumberFormat="1" applyFont="1" applyBorder="1" applyAlignment="1">
      <alignment horizontal="right" vertical="center"/>
    </xf>
    <xf numFmtId="176" fontId="15" fillId="0" borderId="22" xfId="0" applyNumberFormat="1" applyFont="1" applyBorder="1">
      <alignment vertical="center"/>
    </xf>
    <xf numFmtId="176" fontId="15" fillId="0" borderId="27" xfId="0" applyNumberFormat="1" applyFont="1" applyBorder="1">
      <alignment vertical="center"/>
    </xf>
    <xf numFmtId="0" fontId="0" fillId="0" borderId="35" xfId="0" applyBorder="1">
      <alignment vertical="center"/>
    </xf>
    <xf numFmtId="0" fontId="0" fillId="0" borderId="0" xfId="0" applyFill="1" applyBorder="1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left" vertical="center"/>
    </xf>
    <xf numFmtId="43" fontId="0" fillId="0" borderId="0" xfId="1" applyNumberFormat="1" applyFont="1">
      <alignment vertical="center"/>
    </xf>
    <xf numFmtId="0" fontId="0" fillId="0" borderId="0" xfId="0" applyNumberFormat="1">
      <alignment vertical="center"/>
    </xf>
    <xf numFmtId="0" fontId="42" fillId="10" borderId="0" xfId="0" applyFont="1" applyFill="1" applyAlignment="1">
      <alignment horizontal="center"/>
    </xf>
    <xf numFmtId="0" fontId="42" fillId="10" borderId="0" xfId="0" applyFont="1" applyFill="1" applyAlignment="1">
      <alignment horizontal="left"/>
    </xf>
    <xf numFmtId="177" fontId="22" fillId="11" borderId="0" xfId="1" applyNumberFormat="1" applyFont="1" applyFill="1" applyBorder="1" applyAlignment="1"/>
    <xf numFmtId="177" fontId="22" fillId="0" borderId="0" xfId="1" applyNumberFormat="1" applyFont="1" applyBorder="1" applyAlignment="1"/>
    <xf numFmtId="177" fontId="22" fillId="13" borderId="0" xfId="1" applyNumberFormat="1" applyFont="1" applyFill="1" applyBorder="1" applyAlignment="1"/>
    <xf numFmtId="177" fontId="22" fillId="13" borderId="0" xfId="1" quotePrefix="1" applyNumberFormat="1" applyFont="1" applyFill="1" applyBorder="1" applyAlignment="1"/>
    <xf numFmtId="177" fontId="22" fillId="14" borderId="0" xfId="1" applyNumberFormat="1" applyFont="1" applyFill="1" applyBorder="1" applyAlignment="1"/>
    <xf numFmtId="178" fontId="22" fillId="0" borderId="0" xfId="1" applyNumberFormat="1" applyFont="1" applyBorder="1" applyAlignment="1"/>
    <xf numFmtId="178" fontId="22" fillId="13" borderId="0" xfId="1" applyNumberFormat="1" applyFont="1" applyFill="1" applyBorder="1" applyAlignment="1"/>
    <xf numFmtId="183" fontId="22" fillId="13" borderId="0" xfId="1" applyNumberFormat="1" applyFont="1" applyFill="1" applyBorder="1" applyAlignment="1"/>
    <xf numFmtId="183" fontId="22" fillId="0" borderId="0" xfId="1" applyNumberFormat="1" applyFont="1" applyBorder="1" applyAlignment="1"/>
    <xf numFmtId="177" fontId="22" fillId="16" borderId="0" xfId="1" applyNumberFormat="1" applyFont="1" applyFill="1" applyBorder="1" applyAlignment="1"/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41" fontId="0" fillId="14" borderId="0" xfId="0" applyNumberFormat="1" applyFill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0" fillId="0" borderId="35" xfId="0" applyFill="1" applyBorder="1">
      <alignment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14" fillId="0" borderId="6" xfId="1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14" fontId="0" fillId="0" borderId="5" xfId="0" applyNumberFormat="1" applyBorder="1">
      <alignment vertical="center"/>
    </xf>
    <xf numFmtId="176" fontId="15" fillId="0" borderId="5" xfId="1" applyNumberFormat="1" applyFont="1" applyBorder="1" applyAlignment="1">
      <alignment vertical="center"/>
    </xf>
    <xf numFmtId="176" fontId="15" fillId="0" borderId="7" xfId="1" applyNumberFormat="1" applyFont="1" applyBorder="1">
      <alignment vertical="center"/>
    </xf>
    <xf numFmtId="176" fontId="16" fillId="0" borderId="6" xfId="0" applyNumberFormat="1" applyFont="1" applyBorder="1" applyAlignment="1">
      <alignment vertical="center"/>
    </xf>
    <xf numFmtId="176" fontId="17" fillId="0" borderId="4" xfId="1" applyNumberFormat="1" applyFont="1" applyBorder="1" applyAlignment="1">
      <alignment vertical="center"/>
    </xf>
    <xf numFmtId="176" fontId="18" fillId="0" borderId="6" xfId="0" applyNumberFormat="1" applyFont="1" applyBorder="1" applyAlignment="1">
      <alignment vertical="center"/>
    </xf>
    <xf numFmtId="176" fontId="18" fillId="0" borderId="4" xfId="0" applyNumberFormat="1" applyFont="1" applyBorder="1" applyAlignment="1">
      <alignment vertical="center"/>
    </xf>
    <xf numFmtId="176" fontId="15" fillId="0" borderId="5" xfId="0" applyNumberFormat="1" applyFont="1" applyBorder="1" applyAlignment="1">
      <alignment vertical="center"/>
    </xf>
    <xf numFmtId="176" fontId="15" fillId="0" borderId="6" xfId="1" applyNumberFormat="1" applyFont="1" applyBorder="1" applyAlignment="1">
      <alignment vertical="center"/>
    </xf>
    <xf numFmtId="176" fontId="15" fillId="0" borderId="4" xfId="1" applyNumberFormat="1" applyFont="1" applyBorder="1" applyAlignment="1">
      <alignment vertical="center"/>
    </xf>
    <xf numFmtId="176" fontId="15" fillId="0" borderId="25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177" fontId="0" fillId="11" borderId="0" xfId="1" applyNumberFormat="1" applyFont="1" applyFill="1" applyBorder="1" applyAlignment="1"/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177" fontId="1" fillId="14" borderId="0" xfId="1" applyNumberFormat="1" applyFont="1" applyFill="1" applyBorder="1" applyAlignment="1"/>
    <xf numFmtId="41" fontId="1" fillId="14" borderId="0" xfId="1" applyFont="1" applyFill="1" applyBorder="1" applyAlignment="1"/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0" fillId="14" borderId="35" xfId="0" applyFill="1" applyBorder="1">
      <alignment vertical="center"/>
    </xf>
    <xf numFmtId="180" fontId="0" fillId="14" borderId="0" xfId="0" applyNumberFormat="1" applyFill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176" fontId="15" fillId="14" borderId="8" xfId="1" applyNumberFormat="1" applyFont="1" applyFill="1" applyBorder="1" applyAlignment="1">
      <alignment vertical="center"/>
    </xf>
    <xf numFmtId="176" fontId="15" fillId="14" borderId="27" xfId="0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34" fillId="10" borderId="0" xfId="0" applyFont="1" applyFill="1" applyAlignment="1">
      <alignment horizontal="center"/>
    </xf>
    <xf numFmtId="0" fontId="36" fillId="0" borderId="0" xfId="0" quotePrefix="1" applyFont="1">
      <alignment vertical="center"/>
    </xf>
    <xf numFmtId="0" fontId="43" fillId="0" borderId="0" xfId="0" applyFont="1" applyFill="1" applyBorder="1" applyAlignment="1">
      <alignment horizontal="center" vertical="center"/>
    </xf>
    <xf numFmtId="10" fontId="14" fillId="0" borderId="0" xfId="2" applyNumberFormat="1" applyFont="1" applyBorder="1" applyAlignment="1">
      <alignment horizontal="center" vertical="center"/>
    </xf>
    <xf numFmtId="9" fontId="14" fillId="0" borderId="0" xfId="2" applyFont="1" applyBorder="1" applyAlignment="1">
      <alignment horizontal="center" vertical="center"/>
    </xf>
    <xf numFmtId="0" fontId="8" fillId="0" borderId="0" xfId="0" quotePrefix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43" fontId="0" fillId="0" borderId="0" xfId="0" quotePrefix="1" applyNumberFormat="1">
      <alignment vertical="center"/>
    </xf>
    <xf numFmtId="41" fontId="0" fillId="14" borderId="0" xfId="1" applyFont="1" applyFill="1">
      <alignment vertical="center"/>
    </xf>
    <xf numFmtId="43" fontId="0" fillId="0" borderId="0" xfId="0" applyNumberForma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25" fillId="3" borderId="30" xfId="2" applyNumberFormat="1" applyFont="1" applyFill="1" applyBorder="1">
      <alignment vertical="center"/>
    </xf>
    <xf numFmtId="0" fontId="0" fillId="0" borderId="37" xfId="0" applyBorder="1">
      <alignment vertical="center"/>
    </xf>
    <xf numFmtId="0" fontId="0" fillId="0" borderId="24" xfId="0" applyBorder="1">
      <alignment vertical="center"/>
    </xf>
    <xf numFmtId="0" fontId="26" fillId="0" borderId="1" xfId="0" applyFont="1" applyBorder="1">
      <alignment vertical="center"/>
    </xf>
    <xf numFmtId="41" fontId="26" fillId="0" borderId="1" xfId="0" applyNumberFormat="1" applyFont="1" applyBorder="1">
      <alignment vertical="center"/>
    </xf>
    <xf numFmtId="41" fontId="26" fillId="0" borderId="1" xfId="1" applyFont="1" applyBorder="1">
      <alignment vertical="center"/>
    </xf>
    <xf numFmtId="0" fontId="26" fillId="0" borderId="37" xfId="0" applyFont="1" applyBorder="1">
      <alignment vertical="center"/>
    </xf>
    <xf numFmtId="41" fontId="26" fillId="0" borderId="0" xfId="0" applyNumberFormat="1" applyFont="1" applyBorder="1">
      <alignment vertical="center"/>
    </xf>
    <xf numFmtId="0" fontId="22" fillId="0" borderId="0" xfId="0" applyFont="1" applyBorder="1">
      <alignment vertical="center"/>
    </xf>
    <xf numFmtId="0" fontId="26" fillId="0" borderId="0" xfId="0" applyFont="1" applyBorder="1">
      <alignment vertical="center"/>
    </xf>
    <xf numFmtId="41" fontId="26" fillId="17" borderId="0" xfId="1" applyFont="1" applyFill="1" applyBorder="1">
      <alignment vertical="center"/>
    </xf>
    <xf numFmtId="0" fontId="0" fillId="0" borderId="24" xfId="0" quotePrefix="1" applyBorder="1">
      <alignment vertical="center"/>
    </xf>
    <xf numFmtId="43" fontId="0" fillId="0" borderId="24" xfId="0" applyNumberFormat="1" applyBorder="1">
      <alignment vertical="center"/>
    </xf>
    <xf numFmtId="0" fontId="0" fillId="17" borderId="0" xfId="0" applyFill="1" applyBorder="1">
      <alignment vertical="center"/>
    </xf>
    <xf numFmtId="0" fontId="0" fillId="0" borderId="40" xfId="0" applyBorder="1">
      <alignment vertical="center"/>
    </xf>
    <xf numFmtId="0" fontId="0" fillId="0" borderId="26" xfId="0" applyBorder="1">
      <alignment vertical="center"/>
    </xf>
    <xf numFmtId="0" fontId="29" fillId="0" borderId="0" xfId="0" applyFont="1" applyBorder="1">
      <alignment vertical="center"/>
    </xf>
    <xf numFmtId="41" fontId="0" fillId="0" borderId="0" xfId="0" applyNumberFormat="1" applyBorder="1">
      <alignment vertical="center"/>
    </xf>
    <xf numFmtId="41" fontId="26" fillId="0" borderId="0" xfId="1" applyFont="1" applyBorder="1">
      <alignment vertical="center"/>
    </xf>
    <xf numFmtId="41" fontId="26" fillId="17" borderId="0" xfId="0" applyNumberFormat="1" applyFont="1" applyFill="1" applyBorder="1">
      <alignment vertical="center"/>
    </xf>
    <xf numFmtId="41" fontId="22" fillId="0" borderId="0" xfId="1" applyFont="1" applyBorder="1">
      <alignment vertical="center"/>
    </xf>
    <xf numFmtId="0" fontId="22" fillId="0" borderId="0" xfId="0" applyFont="1" applyBorder="1" applyAlignment="1">
      <alignment horizontal="center" vertical="center"/>
    </xf>
    <xf numFmtId="41" fontId="22" fillId="17" borderId="0" xfId="1" applyFont="1" applyFill="1" applyBorder="1">
      <alignment vertical="center"/>
    </xf>
    <xf numFmtId="41" fontId="22" fillId="18" borderId="0" xfId="1" applyFont="1" applyFill="1" applyBorder="1">
      <alignment vertical="center"/>
    </xf>
    <xf numFmtId="41" fontId="22" fillId="0" borderId="35" xfId="1" applyFont="1" applyBorder="1">
      <alignment vertical="center"/>
    </xf>
    <xf numFmtId="41" fontId="22" fillId="17" borderId="35" xfId="1" applyFont="1" applyFill="1" applyBorder="1">
      <alignment vertical="center"/>
    </xf>
    <xf numFmtId="176" fontId="0" fillId="17" borderId="0" xfId="0" applyNumberFormat="1" applyFill="1" applyBorder="1">
      <alignment vertical="center"/>
    </xf>
    <xf numFmtId="0" fontId="0" fillId="0" borderId="35" xfId="0" applyBorder="1" applyAlignment="1">
      <alignment horizontal="center" vertical="center"/>
    </xf>
    <xf numFmtId="176" fontId="0" fillId="12" borderId="35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176" fontId="0" fillId="12" borderId="0" xfId="0" applyNumberFormat="1" applyFill="1">
      <alignment vertical="center"/>
    </xf>
    <xf numFmtId="0" fontId="22" fillId="0" borderId="37" xfId="0" applyFont="1" applyFill="1" applyBorder="1" applyAlignment="1">
      <alignment vertical="center" wrapText="1"/>
    </xf>
    <xf numFmtId="176" fontId="22" fillId="17" borderId="0" xfId="0" applyNumberFormat="1" applyFont="1" applyFill="1" applyBorder="1">
      <alignment vertical="center"/>
    </xf>
    <xf numFmtId="0" fontId="22" fillId="0" borderId="37" xfId="0" applyFont="1" applyBorder="1">
      <alignment vertical="center"/>
    </xf>
    <xf numFmtId="0" fontId="22" fillId="0" borderId="0" xfId="0" quotePrefix="1" applyFont="1" applyBorder="1">
      <alignment vertical="center"/>
    </xf>
    <xf numFmtId="14" fontId="22" fillId="17" borderId="0" xfId="0" applyNumberFormat="1" applyFont="1" applyFill="1" applyBorder="1">
      <alignment vertical="center"/>
    </xf>
    <xf numFmtId="41" fontId="0" fillId="0" borderId="0" xfId="1" applyFont="1" applyBorder="1">
      <alignment vertical="center"/>
    </xf>
    <xf numFmtId="0" fontId="0" fillId="0" borderId="0" xfId="0" quotePrefix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37" xfId="0" quotePrefix="1" applyBorder="1">
      <alignment vertical="center"/>
    </xf>
    <xf numFmtId="41" fontId="36" fillId="0" borderId="0" xfId="1" applyFont="1" applyBorder="1">
      <alignment vertical="center"/>
    </xf>
    <xf numFmtId="41" fontId="36" fillId="0" borderId="0" xfId="0" applyNumberFormat="1" applyFont="1" applyBorder="1">
      <alignment vertical="center"/>
    </xf>
    <xf numFmtId="43" fontId="36" fillId="0" borderId="0" xfId="1" applyNumberFormat="1" applyFont="1" applyBorder="1">
      <alignment vertical="center"/>
    </xf>
    <xf numFmtId="0" fontId="0" fillId="0" borderId="37" xfId="0" quotePrefix="1" applyFill="1" applyBorder="1">
      <alignment vertical="center"/>
    </xf>
    <xf numFmtId="0" fontId="22" fillId="0" borderId="37" xfId="0" quotePrefix="1" applyFont="1" applyBorder="1">
      <alignment vertical="center"/>
    </xf>
    <xf numFmtId="0" fontId="22" fillId="0" borderId="37" xfId="0" applyFont="1" applyBorder="1" applyAlignment="1">
      <alignment horizontal="left" vertical="center" wrapText="1"/>
    </xf>
    <xf numFmtId="41" fontId="26" fillId="17" borderId="0" xfId="0" applyNumberFormat="1" applyFont="1" applyFill="1" applyBorder="1" applyAlignment="1">
      <alignment horizontal="center" vertical="center"/>
    </xf>
    <xf numFmtId="41" fontId="22" fillId="0" borderId="37" xfId="1" applyFont="1" applyBorder="1">
      <alignment vertical="center"/>
    </xf>
    <xf numFmtId="0" fontId="0" fillId="0" borderId="0" xfId="0" applyNumberFormat="1" applyBorder="1">
      <alignment vertical="center"/>
    </xf>
    <xf numFmtId="41" fontId="22" fillId="0" borderId="0" xfId="1" quotePrefix="1" applyFont="1" applyBorder="1">
      <alignment vertical="center"/>
    </xf>
    <xf numFmtId="41" fontId="0" fillId="0" borderId="0" xfId="1" quotePrefix="1" applyFont="1" applyBorder="1">
      <alignment vertical="center"/>
    </xf>
    <xf numFmtId="0" fontId="0" fillId="0" borderId="40" xfId="0" applyBorder="1" applyAlignment="1">
      <alignment horizontal="center" vertical="center"/>
    </xf>
    <xf numFmtId="0" fontId="22" fillId="0" borderId="40" xfId="0" applyFont="1" applyBorder="1">
      <alignment vertical="center"/>
    </xf>
    <xf numFmtId="0" fontId="22" fillId="0" borderId="35" xfId="0" applyFont="1" applyBorder="1">
      <alignment vertical="center"/>
    </xf>
    <xf numFmtId="0" fontId="22" fillId="0" borderId="35" xfId="0" quotePrefix="1" applyFont="1" applyBorder="1">
      <alignment vertical="center"/>
    </xf>
    <xf numFmtId="176" fontId="28" fillId="17" borderId="0" xfId="0" applyNumberFormat="1" applyFont="1" applyFill="1" applyBorder="1">
      <alignment vertical="center"/>
    </xf>
    <xf numFmtId="41" fontId="44" fillId="17" borderId="0" xfId="0" applyNumberFormat="1" applyFont="1" applyFill="1" applyBorder="1" applyAlignment="1">
      <alignment horizontal="center" vertical="center"/>
    </xf>
    <xf numFmtId="0" fontId="0" fillId="14" borderId="0" xfId="0" applyFill="1">
      <alignment vertical="center"/>
    </xf>
    <xf numFmtId="41" fontId="26" fillId="0" borderId="35" xfId="1" applyFont="1" applyBorder="1">
      <alignment vertical="center"/>
    </xf>
    <xf numFmtId="0" fontId="26" fillId="0" borderId="24" xfId="0" applyFont="1" applyBorder="1">
      <alignment vertical="center"/>
    </xf>
    <xf numFmtId="0" fontId="22" fillId="0" borderId="35" xfId="0" applyFont="1" applyBorder="1" applyAlignment="1">
      <alignment horizontal="center" vertical="center"/>
    </xf>
    <xf numFmtId="41" fontId="22" fillId="0" borderId="24" xfId="1" applyFont="1" applyBorder="1">
      <alignment vertical="center"/>
    </xf>
    <xf numFmtId="41" fontId="22" fillId="0" borderId="26" xfId="1" applyFont="1" applyBorder="1">
      <alignment vertical="center"/>
    </xf>
    <xf numFmtId="0" fontId="22" fillId="0" borderId="0" xfId="0" applyFont="1">
      <alignment vertical="center"/>
    </xf>
    <xf numFmtId="43" fontId="0" fillId="0" borderId="1" xfId="0" applyNumberFormat="1" applyBorder="1">
      <alignment vertical="center"/>
    </xf>
    <xf numFmtId="0" fontId="34" fillId="10" borderId="34" xfId="0" applyFont="1" applyFill="1" applyBorder="1" applyAlignment="1"/>
    <xf numFmtId="0" fontId="0" fillId="0" borderId="0" xfId="0" applyAlignment="1">
      <alignment vertical="center"/>
    </xf>
    <xf numFmtId="0" fontId="8" fillId="0" borderId="0" xfId="0" applyFont="1" applyBorder="1" applyAlignment="1">
      <alignment horizontal="left" vertical="center"/>
    </xf>
    <xf numFmtId="176" fontId="0" fillId="0" borderId="0" xfId="0" applyNumberFormat="1" applyBorder="1">
      <alignment vertical="center"/>
    </xf>
    <xf numFmtId="10" fontId="0" fillId="0" borderId="1" xfId="0" applyNumberFormat="1" applyBorder="1">
      <alignment vertical="center"/>
    </xf>
    <xf numFmtId="0" fontId="10" fillId="0" borderId="1" xfId="0" applyFont="1" applyBorder="1" applyAlignment="1">
      <alignment vertical="center"/>
    </xf>
    <xf numFmtId="41" fontId="15" fillId="0" borderId="27" xfId="1" applyFont="1" applyBorder="1" applyAlignment="1">
      <alignment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41" fontId="14" fillId="13" borderId="10" xfId="1" applyFont="1" applyFill="1" applyBorder="1" applyAlignment="1">
      <alignment horizontal="center" vertical="center"/>
    </xf>
    <xf numFmtId="14" fontId="14" fillId="13" borderId="8" xfId="0" applyNumberFormat="1" applyFont="1" applyFill="1" applyBorder="1" applyAlignment="1">
      <alignment horizontal="center" vertical="center"/>
    </xf>
    <xf numFmtId="14" fontId="0" fillId="13" borderId="9" xfId="0" applyNumberFormat="1" applyFill="1" applyBorder="1">
      <alignment vertical="center"/>
    </xf>
    <xf numFmtId="176" fontId="15" fillId="13" borderId="9" xfId="1" applyNumberFormat="1" applyFont="1" applyFill="1" applyBorder="1" applyAlignment="1">
      <alignment horizontal="right" vertical="center"/>
    </xf>
    <xf numFmtId="176" fontId="15" fillId="13" borderId="11" xfId="1" applyNumberFormat="1" applyFont="1" applyFill="1" applyBorder="1" applyAlignment="1">
      <alignment horizontal="right" vertical="center"/>
    </xf>
    <xf numFmtId="176" fontId="19" fillId="13" borderId="10" xfId="0" applyNumberFormat="1" applyFont="1" applyFill="1" applyBorder="1" applyAlignment="1">
      <alignment horizontal="right" vertical="center"/>
    </xf>
    <xf numFmtId="176" fontId="20" fillId="13" borderId="8" xfId="1" applyNumberFormat="1" applyFont="1" applyFill="1" applyBorder="1" applyAlignment="1">
      <alignment horizontal="right" vertical="center"/>
    </xf>
    <xf numFmtId="176" fontId="18" fillId="13" borderId="10" xfId="0" applyNumberFormat="1" applyFont="1" applyFill="1" applyBorder="1" applyAlignment="1">
      <alignment horizontal="right" vertical="center"/>
    </xf>
    <xf numFmtId="176" fontId="18" fillId="13" borderId="8" xfId="0" applyNumberFormat="1" applyFont="1" applyFill="1" applyBorder="1" applyAlignment="1">
      <alignment horizontal="right" vertical="center"/>
    </xf>
    <xf numFmtId="176" fontId="15" fillId="13" borderId="9" xfId="0" applyNumberFormat="1" applyFont="1" applyFill="1" applyBorder="1" applyAlignment="1">
      <alignment horizontal="right" vertical="center"/>
    </xf>
    <xf numFmtId="176" fontId="15" fillId="13" borderId="10" xfId="1" applyNumberFormat="1" applyFont="1" applyFill="1" applyBorder="1" applyAlignment="1">
      <alignment horizontal="right" vertical="center"/>
    </xf>
    <xf numFmtId="176" fontId="15" fillId="13" borderId="8" xfId="1" applyNumberFormat="1" applyFont="1" applyFill="1" applyBorder="1" applyAlignment="1">
      <alignment horizontal="right" vertical="center"/>
    </xf>
    <xf numFmtId="176" fontId="15" fillId="13" borderId="27" xfId="0" applyNumberFormat="1" applyFont="1" applyFill="1" applyBorder="1" applyAlignment="1">
      <alignment horizontal="right" vertical="center"/>
    </xf>
    <xf numFmtId="176" fontId="15" fillId="13" borderId="24" xfId="0" applyNumberFormat="1" applyFont="1" applyFill="1" applyBorder="1" applyAlignment="1">
      <alignment horizontal="right" vertical="center"/>
    </xf>
    <xf numFmtId="176" fontId="15" fillId="0" borderId="37" xfId="1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Fill="1" applyBorder="1">
      <alignment vertical="center"/>
    </xf>
    <xf numFmtId="10" fontId="18" fillId="0" borderId="0" xfId="2" applyNumberFormat="1" applyFont="1" applyBorder="1" applyAlignment="1">
      <alignment vertical="center"/>
    </xf>
    <xf numFmtId="10" fontId="15" fillId="0" borderId="0" xfId="2" applyNumberFormat="1" applyFont="1" applyFill="1" applyBorder="1">
      <alignment vertical="center"/>
    </xf>
    <xf numFmtId="41" fontId="15" fillId="0" borderId="0" xfId="1" applyFont="1" applyFill="1" applyBorder="1">
      <alignment vertical="center"/>
    </xf>
    <xf numFmtId="182" fontId="18" fillId="0" borderId="0" xfId="2" applyNumberFormat="1" applyFont="1" applyBorder="1" applyAlignment="1">
      <alignment vertical="center"/>
    </xf>
    <xf numFmtId="182" fontId="15" fillId="0" borderId="0" xfId="2" applyNumberFormat="1" applyFont="1" applyFill="1" applyBorder="1">
      <alignment vertical="center"/>
    </xf>
    <xf numFmtId="176" fontId="15" fillId="14" borderId="22" xfId="0" applyNumberFormat="1" applyFont="1" applyFill="1" applyBorder="1" applyAlignment="1">
      <alignment horizontal="right" vertical="center"/>
    </xf>
    <xf numFmtId="176" fontId="15" fillId="0" borderId="0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14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34" fillId="10" borderId="34" xfId="0" applyFont="1" applyFill="1" applyBorder="1" applyAlignment="1">
      <alignment horizontal="center"/>
    </xf>
    <xf numFmtId="0" fontId="29" fillId="0" borderId="16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백분율" xfId="2" builtinId="5"/>
    <cellStyle name="쉼표 [0]" xfId="1" builtinId="6"/>
    <cellStyle name="좋음" xfId="3" builtinId="26"/>
    <cellStyle name="표준" xfId="0" builtinId="0"/>
  </cellStyles>
  <dxfs count="280"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2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16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externalLink" Target="externalLinks/externalLink6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4.xml"/><Relationship Id="rId105" Type="http://schemas.openxmlformats.org/officeDocument/2006/relationships/externalLink" Target="externalLinks/externalLink9.xml"/><Relationship Id="rId113" Type="http://schemas.openxmlformats.org/officeDocument/2006/relationships/externalLink" Target="externalLinks/externalLink17.xml"/><Relationship Id="rId118" Type="http://schemas.openxmlformats.org/officeDocument/2006/relationships/externalLink" Target="externalLinks/externalLink2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externalLink" Target="externalLinks/externalLink2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externalLink" Target="externalLinks/externalLink7.xml"/><Relationship Id="rId108" Type="http://schemas.openxmlformats.org/officeDocument/2006/relationships/externalLink" Target="externalLinks/externalLink12.xml"/><Relationship Id="rId116" Type="http://schemas.openxmlformats.org/officeDocument/2006/relationships/externalLink" Target="externalLinks/externalLink20.xml"/><Relationship Id="rId124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0.xml"/><Relationship Id="rId114" Type="http://schemas.openxmlformats.org/officeDocument/2006/relationships/externalLink" Target="externalLinks/externalLink18.xml"/><Relationship Id="rId119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externalLink" Target="externalLinks/externalLink3.xml"/><Relationship Id="rId101" Type="http://schemas.openxmlformats.org/officeDocument/2006/relationships/externalLink" Target="externalLinks/externalLink5.xml"/><Relationship Id="rId1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13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1.xml"/><Relationship Id="rId104" Type="http://schemas.openxmlformats.org/officeDocument/2006/relationships/externalLink" Target="externalLinks/externalLink8.xml"/><Relationship Id="rId120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externalLink" Target="externalLinks/externalLink14.xml"/><Relationship Id="rId115" Type="http://schemas.openxmlformats.org/officeDocument/2006/relationships/externalLink" Target="externalLinks/externalLink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Panel_1105'!$N$284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Panel_1105'!$M$285:$M$296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Panel_1105'!$N$285:$N$296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4305.72</c:v>
                </c:pt>
                <c:pt idx="7">
                  <c:v>4173.7799999999988</c:v>
                </c:pt>
                <c:pt idx="8">
                  <c:v>2520.7000000000025</c:v>
                </c:pt>
                <c:pt idx="9">
                  <c:v>4684.1200000000008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B-4103-B7D7-A5BA621CD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Panel_1104'!$N$283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Panel_1104'!$M$284:$M$295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Panel_1104'!$N$284:$N$295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0</c:v>
                </c:pt>
                <c:pt idx="6">
                  <c:v>4032.18</c:v>
                </c:pt>
                <c:pt idx="7">
                  <c:v>4883.2199999999993</c:v>
                </c:pt>
                <c:pt idx="8">
                  <c:v>2106.6700000000019</c:v>
                </c:pt>
                <c:pt idx="9">
                  <c:v>5098.1500000000015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0-4939-9173-38090263F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DA-4FA2-A810-65A73647B5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DA-4FA2-A810-65A73647B5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DA-4FA2-A810-65A73647B5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DA-4FA2-A810-65A73647B5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A-4FA2-A810-65A73647B5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DA-4FA2-A810-65A73647B5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DA-4FA2-A810-65A73647B54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DA-4FA2-A810-65A73647B54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DA-4FA2-A810-65A73647B54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DA-4FA2-A810-65A73647B54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DDA-4FA2-A810-65A73647B54B}"/>
              </c:ext>
            </c:extLst>
          </c:dPt>
          <c:cat>
            <c:strRef>
              <c:f>'[1]Gapping Panel_1104'!$AA$167:$AA$177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'[1]Gapping Panel_1104'!$AB$167:$AB$177</c:f>
              <c:numCache>
                <c:formatCode>General</c:formatCode>
                <c:ptCount val="11"/>
                <c:pt idx="0">
                  <c:v>-7470781.4038060671</c:v>
                </c:pt>
                <c:pt idx="1">
                  <c:v>73898199.312736616</c:v>
                </c:pt>
                <c:pt idx="2">
                  <c:v>17857353.922516767</c:v>
                </c:pt>
                <c:pt idx="3">
                  <c:v>2706064.5</c:v>
                </c:pt>
                <c:pt idx="4">
                  <c:v>77566185.5</c:v>
                </c:pt>
                <c:pt idx="5">
                  <c:v>-2775255.5</c:v>
                </c:pt>
                <c:pt idx="6">
                  <c:v>-44823252.5</c:v>
                </c:pt>
                <c:pt idx="7">
                  <c:v>5453725</c:v>
                </c:pt>
                <c:pt idx="8">
                  <c:v>66341140</c:v>
                </c:pt>
                <c:pt idx="9">
                  <c:v>48063908</c:v>
                </c:pt>
                <c:pt idx="10">
                  <c:v>-1552546.5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DDA-4FA2-A810-65A73647B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Panel_1103'!$N$283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Panel_1103'!$M$284:$M$295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Panel_1103'!$N$284:$N$295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3593.94</c:v>
                </c:pt>
                <c:pt idx="7">
                  <c:v>5321.4599999999991</c:v>
                </c:pt>
                <c:pt idx="8">
                  <c:v>1829.4100000000017</c:v>
                </c:pt>
                <c:pt idx="9">
                  <c:v>5375.4100000000017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4-4AA5-A37D-F1879BA47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A9-4E88-BE69-0A035075D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A9-4E88-BE69-0A035075D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A9-4E88-BE69-0A035075D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A9-4E88-BE69-0A035075D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A9-4E88-BE69-0A035075D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A9-4E88-BE69-0A035075D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A9-4E88-BE69-0A035075D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A9-4E88-BE69-0A035075D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EA9-4E88-BE69-0A035075D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EA9-4E88-BE69-0A035075D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EA9-4E88-BE69-0A035075DD35}"/>
              </c:ext>
            </c:extLst>
          </c:dPt>
          <c:cat>
            <c:strRef>
              <c:f>'[1]Gapping Panel_1103'!$AA$167:$AA$177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'[1]Gapping Panel_1103'!$AB$167:$AB$177</c:f>
              <c:numCache>
                <c:formatCode>General</c:formatCode>
                <c:ptCount val="11"/>
                <c:pt idx="0">
                  <c:v>612621364.62162495</c:v>
                </c:pt>
                <c:pt idx="1">
                  <c:v>176853409.06829649</c:v>
                </c:pt>
                <c:pt idx="2">
                  <c:v>55209538.673691779</c:v>
                </c:pt>
                <c:pt idx="3">
                  <c:v>18976646</c:v>
                </c:pt>
                <c:pt idx="4">
                  <c:v>14899271.5</c:v>
                </c:pt>
                <c:pt idx="5">
                  <c:v>-59001584</c:v>
                </c:pt>
                <c:pt idx="6">
                  <c:v>24828979.5</c:v>
                </c:pt>
                <c:pt idx="7">
                  <c:v>22638833.5</c:v>
                </c:pt>
                <c:pt idx="8">
                  <c:v>-70585590</c:v>
                </c:pt>
                <c:pt idx="9">
                  <c:v>-315247008</c:v>
                </c:pt>
                <c:pt idx="10">
                  <c:v>19723796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EA9-4E88-BE69-0A035075D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Panel_1105'!$N$284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Panel_1105'!$M$285:$M$296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Panel_1105'!$N$285:$N$296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4305.72</c:v>
                </c:pt>
                <c:pt idx="7">
                  <c:v>4173.7799999999988</c:v>
                </c:pt>
                <c:pt idx="8">
                  <c:v>2520.7000000000025</c:v>
                </c:pt>
                <c:pt idx="9">
                  <c:v>4684.1200000000008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9-46DA-BE37-B8C2D606F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Panel_1104'!$N$283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Panel_1104'!$M$284:$M$295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Panel_1104'!$N$284:$N$295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0</c:v>
                </c:pt>
                <c:pt idx="6">
                  <c:v>4032.18</c:v>
                </c:pt>
                <c:pt idx="7">
                  <c:v>4883.2199999999993</c:v>
                </c:pt>
                <c:pt idx="8">
                  <c:v>2106.6700000000019</c:v>
                </c:pt>
                <c:pt idx="9">
                  <c:v>5098.1500000000015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6-41C7-8A23-151BA576A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CF-41E3-AA41-EC05C67783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CF-41E3-AA41-EC05C67783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CF-41E3-AA41-EC05C67783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CF-41E3-AA41-EC05C67783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CF-41E3-AA41-EC05C67783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CF-41E3-AA41-EC05C67783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CF-41E3-AA41-EC05C67783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ECF-41E3-AA41-EC05C67783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ECF-41E3-AA41-EC05C67783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ECF-41E3-AA41-EC05C67783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ECF-41E3-AA41-EC05C677838D}"/>
              </c:ext>
            </c:extLst>
          </c:dPt>
          <c:cat>
            <c:strRef>
              <c:f>'[1]Gapping Panel_1104'!$AA$167:$AA$177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'[1]Gapping Panel_1104'!$AB$167:$AB$177</c:f>
              <c:numCache>
                <c:formatCode>General</c:formatCode>
                <c:ptCount val="11"/>
                <c:pt idx="0">
                  <c:v>-7470781.4038060671</c:v>
                </c:pt>
                <c:pt idx="1">
                  <c:v>73898199.312736616</c:v>
                </c:pt>
                <c:pt idx="2">
                  <c:v>17857353.922516767</c:v>
                </c:pt>
                <c:pt idx="3">
                  <c:v>2706064.5</c:v>
                </c:pt>
                <c:pt idx="4">
                  <c:v>77566185.5</c:v>
                </c:pt>
                <c:pt idx="5">
                  <c:v>-2775255.5</c:v>
                </c:pt>
                <c:pt idx="6">
                  <c:v>-44823252.5</c:v>
                </c:pt>
                <c:pt idx="7">
                  <c:v>5453725</c:v>
                </c:pt>
                <c:pt idx="8">
                  <c:v>66341140</c:v>
                </c:pt>
                <c:pt idx="9">
                  <c:v>48063908</c:v>
                </c:pt>
                <c:pt idx="10">
                  <c:v>-1552546.5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ECF-41E3-AA41-EC05C6778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Panel_1105'!$N$284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Panel_1105'!$M$285:$M$296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Panel_1105'!$N$285:$N$296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4305.72</c:v>
                </c:pt>
                <c:pt idx="7">
                  <c:v>4173.7799999999988</c:v>
                </c:pt>
                <c:pt idx="8">
                  <c:v>2520.7000000000025</c:v>
                </c:pt>
                <c:pt idx="9">
                  <c:v>4684.1200000000008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C-4F1C-9BF9-7E0FE9BCF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76-46B7-925D-F1A1C0F645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76-46B7-925D-F1A1C0F645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76-46B7-925D-F1A1C0F645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76-46B7-925D-F1A1C0F645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76-46B7-925D-F1A1C0F645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76-46B7-925D-F1A1C0F645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876-46B7-925D-F1A1C0F645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876-46B7-925D-F1A1C0F645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876-46B7-925D-F1A1C0F645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876-46B7-925D-F1A1C0F6456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876-46B7-925D-F1A1C0F64561}"/>
              </c:ext>
            </c:extLst>
          </c:dPt>
          <c:cat>
            <c:strRef>
              <c:f>'[1]Gapping Panel_1105'!$AA$168:$AA$178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'[1]Gapping Panel_1105'!$AB$168:$AB$178</c:f>
              <c:numCache>
                <c:formatCode>General</c:formatCode>
                <c:ptCount val="11"/>
                <c:pt idx="0">
                  <c:v>153820764.59300044</c:v>
                </c:pt>
                <c:pt idx="1">
                  <c:v>9791289.1382081527</c:v>
                </c:pt>
                <c:pt idx="2">
                  <c:v>41196646.346395493</c:v>
                </c:pt>
                <c:pt idx="3">
                  <c:v>20909993.5</c:v>
                </c:pt>
                <c:pt idx="4">
                  <c:v>-4002700</c:v>
                </c:pt>
                <c:pt idx="5">
                  <c:v>58575134</c:v>
                </c:pt>
                <c:pt idx="6">
                  <c:v>-5732074</c:v>
                </c:pt>
                <c:pt idx="7">
                  <c:v>14259230</c:v>
                </c:pt>
                <c:pt idx="8">
                  <c:v>22240244</c:v>
                </c:pt>
                <c:pt idx="9">
                  <c:v>-27640683</c:v>
                </c:pt>
                <c:pt idx="10">
                  <c:v>6017432.5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876-46B7-925D-F1A1C0F64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Panel_1105'!$N$284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Panel_1105'!$M$285:$M$296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Panel_1105'!$N$285:$N$296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4305.72</c:v>
                </c:pt>
                <c:pt idx="7">
                  <c:v>4173.7799999999988</c:v>
                </c:pt>
                <c:pt idx="8">
                  <c:v>2520.7000000000025</c:v>
                </c:pt>
                <c:pt idx="9">
                  <c:v>4684.1200000000008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4-449C-B9EB-7A0520BA0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41-49C7-BB2D-D19006E8E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41-49C7-BB2D-D19006E8E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41-49C7-BB2D-D19006E8E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41-49C7-BB2D-D19006E8E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41-49C7-BB2D-D19006E8E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41-49C7-BB2D-D19006E8E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D41-49C7-BB2D-D19006E8E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D41-49C7-BB2D-D19006E8E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D41-49C7-BB2D-D19006E8E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D41-49C7-BB2D-D19006E8E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D41-49C7-BB2D-D19006E8E11C}"/>
              </c:ext>
            </c:extLst>
          </c:dPt>
          <c:cat>
            <c:strRef>
              <c:f>'[1]Gapping Panel_1105'!$AA$168:$AA$178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'[1]Gapping Panel_1105'!$AB$168:$AB$178</c:f>
              <c:numCache>
                <c:formatCode>General</c:formatCode>
                <c:ptCount val="11"/>
                <c:pt idx="0">
                  <c:v>153820764.59300044</c:v>
                </c:pt>
                <c:pt idx="1">
                  <c:v>9791289.1382081527</c:v>
                </c:pt>
                <c:pt idx="2">
                  <c:v>41196646.346395493</c:v>
                </c:pt>
                <c:pt idx="3">
                  <c:v>20909993.5</c:v>
                </c:pt>
                <c:pt idx="4">
                  <c:v>-4002700</c:v>
                </c:pt>
                <c:pt idx="5">
                  <c:v>58575134</c:v>
                </c:pt>
                <c:pt idx="6">
                  <c:v>-5732074</c:v>
                </c:pt>
                <c:pt idx="7">
                  <c:v>14259230</c:v>
                </c:pt>
                <c:pt idx="8">
                  <c:v>22240244</c:v>
                </c:pt>
                <c:pt idx="9">
                  <c:v>-27640683</c:v>
                </c:pt>
                <c:pt idx="10">
                  <c:v>6017432.5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D41-49C7-BB2D-D19006E8E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'[2]Gapping Panel_1106'!$N$296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'[2]Gapping Panel_1106'!$M$297:$M$308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'[2]Gapping Panel_1106'!$N$297:$N$308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3455.31</c:v>
                </c:pt>
                <c:pt idx="7">
                  <c:v>5493.12</c:v>
                </c:pt>
                <c:pt idx="8">
                  <c:v>2248.8100000000013</c:v>
                </c:pt>
                <c:pt idx="9">
                  <c:v>4957.5100000000039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3-4002-BAB3-B09C2A34C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88-430B-8364-DC14622886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88-430B-8364-DC14622886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88-430B-8364-DC14622886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88-430B-8364-DC14622886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88-430B-8364-DC14622886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88-430B-8364-DC14622886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88-430B-8364-DC14622886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88-430B-8364-DC14622886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88-430B-8364-DC14622886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88-430B-8364-DC146228865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88-430B-8364-DC1462288656}"/>
              </c:ext>
            </c:extLst>
          </c:dPt>
          <c:cat>
            <c:strRef>
              <c:f>'[2]Gapping Panel_1106'!$AA$180:$AA$190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'[2]Gapping Panel_1106'!$AB$180:$AB$190</c:f>
              <c:numCache>
                <c:formatCode>General</c:formatCode>
                <c:ptCount val="11"/>
                <c:pt idx="0">
                  <c:v>459077144.66359824</c:v>
                </c:pt>
                <c:pt idx="1">
                  <c:v>186822643.35709789</c:v>
                </c:pt>
                <c:pt idx="2">
                  <c:v>-37592195.460735932</c:v>
                </c:pt>
                <c:pt idx="3">
                  <c:v>24463818.5</c:v>
                </c:pt>
                <c:pt idx="4">
                  <c:v>57803700.5</c:v>
                </c:pt>
                <c:pt idx="5">
                  <c:v>53556495</c:v>
                </c:pt>
                <c:pt idx="6">
                  <c:v>-23565382</c:v>
                </c:pt>
                <c:pt idx="7">
                  <c:v>-31435899.5</c:v>
                </c:pt>
                <c:pt idx="8">
                  <c:v>-25792432</c:v>
                </c:pt>
                <c:pt idx="9">
                  <c:v>-110759774</c:v>
                </c:pt>
                <c:pt idx="10">
                  <c:v>-5414803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588-430B-8364-DC1462288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Panel_1105'!$N$284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Panel_1105'!$M$285:$M$296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Panel_1105'!$N$285:$N$296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4305.72</c:v>
                </c:pt>
                <c:pt idx="7">
                  <c:v>4173.7799999999988</c:v>
                </c:pt>
                <c:pt idx="8">
                  <c:v>2520.7000000000025</c:v>
                </c:pt>
                <c:pt idx="9">
                  <c:v>4684.1200000000008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4-49FB-9475-8D0DB8ED6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0-4F84-950E-7ECBFBCDD7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0-4F84-950E-7ECBFBCDD7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0-4F84-950E-7ECBFBCDD7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30-4F84-950E-7ECBFBCDD7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30-4F84-950E-7ECBFBCDD7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30-4F84-950E-7ECBFBCDD7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A30-4F84-950E-7ECBFBCDD7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A30-4F84-950E-7ECBFBCDD7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A30-4F84-950E-7ECBFBCDD7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A30-4F84-950E-7ECBFBCDD7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A30-4F84-950E-7ECBFBCDD70C}"/>
              </c:ext>
            </c:extLst>
          </c:dPt>
          <c:cat>
            <c:strRef>
              <c:f>'[1]Gapping Panel_1105'!$AA$168:$AA$178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'[1]Gapping Panel_1105'!$AB$168:$AB$178</c:f>
              <c:numCache>
                <c:formatCode>General</c:formatCode>
                <c:ptCount val="11"/>
                <c:pt idx="0">
                  <c:v>153820764.59300044</c:v>
                </c:pt>
                <c:pt idx="1">
                  <c:v>9791289.1382081527</c:v>
                </c:pt>
                <c:pt idx="2">
                  <c:v>41196646.346395493</c:v>
                </c:pt>
                <c:pt idx="3">
                  <c:v>20909993.5</c:v>
                </c:pt>
                <c:pt idx="4">
                  <c:v>-4002700</c:v>
                </c:pt>
                <c:pt idx="5">
                  <c:v>58575134</c:v>
                </c:pt>
                <c:pt idx="6">
                  <c:v>-5732074</c:v>
                </c:pt>
                <c:pt idx="7">
                  <c:v>14259230</c:v>
                </c:pt>
                <c:pt idx="8">
                  <c:v>22240244</c:v>
                </c:pt>
                <c:pt idx="9">
                  <c:v>-27640683</c:v>
                </c:pt>
                <c:pt idx="10">
                  <c:v>6017432.5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30-4F84-950E-7ECBFBCD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'[2]Gapping Panel_1106'!$N$296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'[2]Gapping Panel_1106'!$M$297:$M$308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'[2]Gapping Panel_1106'!$N$297:$N$308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3455.31</c:v>
                </c:pt>
                <c:pt idx="7">
                  <c:v>5493.12</c:v>
                </c:pt>
                <c:pt idx="8">
                  <c:v>2248.8100000000013</c:v>
                </c:pt>
                <c:pt idx="9">
                  <c:v>4957.5100000000039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E-4DE0-8E4A-6438EAE59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5-43A2-B68C-42E91B3853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5-43A2-B68C-42E91B3853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C5-43A2-B68C-42E91B3853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C5-43A2-B68C-42E91B3853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C5-43A2-B68C-42E91B3853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C5-43A2-B68C-42E91B3853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1C5-43A2-B68C-42E91B3853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C5-43A2-B68C-42E91B3853C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1C5-43A2-B68C-42E91B3853C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1C5-43A2-B68C-42E91B3853C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1C5-43A2-B68C-42E91B3853C8}"/>
              </c:ext>
            </c:extLst>
          </c:dPt>
          <c:cat>
            <c:strRef>
              <c:f>'[2]Gapping Panel_1106'!$AA$180:$AA$190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'[2]Gapping Panel_1106'!$AB$180:$AB$190</c:f>
              <c:numCache>
                <c:formatCode>General</c:formatCode>
                <c:ptCount val="11"/>
                <c:pt idx="0">
                  <c:v>459077144.66359824</c:v>
                </c:pt>
                <c:pt idx="1">
                  <c:v>186822643.35709789</c:v>
                </c:pt>
                <c:pt idx="2">
                  <c:v>-37592195.460735932</c:v>
                </c:pt>
                <c:pt idx="3">
                  <c:v>24463818.5</c:v>
                </c:pt>
                <c:pt idx="4">
                  <c:v>57803700.5</c:v>
                </c:pt>
                <c:pt idx="5">
                  <c:v>53556495</c:v>
                </c:pt>
                <c:pt idx="6">
                  <c:v>-23565382</c:v>
                </c:pt>
                <c:pt idx="7">
                  <c:v>-31435899.5</c:v>
                </c:pt>
                <c:pt idx="8">
                  <c:v>-25792432</c:v>
                </c:pt>
                <c:pt idx="9">
                  <c:v>-110759774</c:v>
                </c:pt>
                <c:pt idx="10">
                  <c:v>-5414803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1C5-43A2-B68C-42E91B385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'[3]Gapping Panel_1107'!$N$297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'[3]Gapping Panel_1107'!$M$298:$M$309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'[3]Gapping Panel_1107'!$N$298:$N$309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0</c:v>
                </c:pt>
                <c:pt idx="6">
                  <c:v>4032.18</c:v>
                </c:pt>
                <c:pt idx="7">
                  <c:v>5340.6900000000005</c:v>
                </c:pt>
                <c:pt idx="8">
                  <c:v>2244.340000000002</c:v>
                </c:pt>
                <c:pt idx="9">
                  <c:v>4959.4000000000033</c:v>
                </c:pt>
                <c:pt idx="10">
                  <c:v>426.15000000000146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E-42E1-B594-1A82BB878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A6-440E-BE0B-6999DD81B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A6-440E-BE0B-6999DD81B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A6-440E-BE0B-6999DD81B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A6-440E-BE0B-6999DD81B3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A6-440E-BE0B-6999DD81B3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A6-440E-BE0B-6999DD81B3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A6-440E-BE0B-6999DD81B3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A6-440E-BE0B-6999DD81B32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A6-440E-BE0B-6999DD81B32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AA6-440E-BE0B-6999DD81B32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AA6-440E-BE0B-6999DD81B324}"/>
              </c:ext>
            </c:extLst>
          </c:dPt>
          <c:cat>
            <c:strRef>
              <c:f>'[3]Gapping Panel_1107'!$AA$181:$AA$191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'[3]Gapping Panel_1107'!$AB$181:$AB$191</c:f>
              <c:numCache>
                <c:formatCode>General</c:formatCode>
                <c:ptCount val="11"/>
                <c:pt idx="0">
                  <c:v>119663934.85045488</c:v>
                </c:pt>
                <c:pt idx="1">
                  <c:v>300530525.82895619</c:v>
                </c:pt>
                <c:pt idx="2">
                  <c:v>131701660.35742843</c:v>
                </c:pt>
                <c:pt idx="3">
                  <c:v>3658250.5</c:v>
                </c:pt>
                <c:pt idx="4">
                  <c:v>-238182507</c:v>
                </c:pt>
                <c:pt idx="5">
                  <c:v>-48757356</c:v>
                </c:pt>
                <c:pt idx="6">
                  <c:v>-46214284.5</c:v>
                </c:pt>
                <c:pt idx="7">
                  <c:v>-25622670</c:v>
                </c:pt>
                <c:pt idx="8">
                  <c:v>-80117366</c:v>
                </c:pt>
                <c:pt idx="9">
                  <c:v>-400997624.5</c:v>
                </c:pt>
                <c:pt idx="10">
                  <c:v>14124338.5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A6-440E-BE0B-6999DD81B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Panel_1105'!$N$284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Panel_1105'!$M$285:$M$296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Panel_1105'!$N$285:$N$296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4305.72</c:v>
                </c:pt>
                <c:pt idx="7">
                  <c:v>4173.7799999999988</c:v>
                </c:pt>
                <c:pt idx="8">
                  <c:v>2520.7000000000025</c:v>
                </c:pt>
                <c:pt idx="9">
                  <c:v>4684.1200000000008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6-4F50-807C-17F0B1A32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'[2]Gapping Panel_1106'!$N$296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'[2]Gapping Panel_1106'!$M$297:$M$308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'[2]Gapping Panel_1106'!$N$297:$N$308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3455.31</c:v>
                </c:pt>
                <c:pt idx="7">
                  <c:v>5493.12</c:v>
                </c:pt>
                <c:pt idx="8">
                  <c:v>2248.8100000000013</c:v>
                </c:pt>
                <c:pt idx="9">
                  <c:v>4957.5100000000039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D-425E-BC7C-C070BA0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'[3]Gapping Panel_1107'!$N$297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'[3]Gapping Panel_1107'!$M$298:$M$309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'[3]Gapping Panel_1107'!$N$298:$N$309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0</c:v>
                </c:pt>
                <c:pt idx="6">
                  <c:v>4032.18</c:v>
                </c:pt>
                <c:pt idx="7">
                  <c:v>5340.6900000000005</c:v>
                </c:pt>
                <c:pt idx="8">
                  <c:v>2244.340000000002</c:v>
                </c:pt>
                <c:pt idx="9">
                  <c:v>4959.4000000000033</c:v>
                </c:pt>
                <c:pt idx="10">
                  <c:v>426.15000000000146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9-433A-833A-70AB88DB2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'[3]Gapping Panel_1110'!$N$298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'[3]Gapping Panel_1110'!$M$299:$M$310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'[3]Gapping Panel_1110'!$N$299:$N$310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3318.48</c:v>
                </c:pt>
                <c:pt idx="7">
                  <c:v>5634.81</c:v>
                </c:pt>
                <c:pt idx="8">
                  <c:v>2248.8099999999995</c:v>
                </c:pt>
                <c:pt idx="9">
                  <c:v>4957.5100000000057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E-4066-B037-019C1AE12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CF-4E56-8B50-90BA4A96AE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CF-4E56-8B50-90BA4A96AE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CF-4E56-8B50-90BA4A96AE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CF-4E56-8B50-90BA4A96AE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CF-4E56-8B50-90BA4A96AE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CF-4E56-8B50-90BA4A96AE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CF-4E56-8B50-90BA4A96AE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CF-4E56-8B50-90BA4A96AE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CF-4E56-8B50-90BA4A96AE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CCF-4E56-8B50-90BA4A96AE2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CCF-4E56-8B50-90BA4A96AE2D}"/>
              </c:ext>
            </c:extLst>
          </c:dPt>
          <c:cat>
            <c:strRef>
              <c:f>'[3]Gapping Panel_1110'!$AA$182:$AA$192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'[3]Gapping Panel_1110'!$AB$182:$AB$192</c:f>
              <c:numCache>
                <c:formatCode>General</c:formatCode>
                <c:ptCount val="11"/>
                <c:pt idx="0">
                  <c:v>506886859.8599878</c:v>
                </c:pt>
                <c:pt idx="1">
                  <c:v>118702036.47274479</c:v>
                </c:pt>
                <c:pt idx="2">
                  <c:v>3933838.7728287764</c:v>
                </c:pt>
                <c:pt idx="3">
                  <c:v>16393488.5</c:v>
                </c:pt>
                <c:pt idx="4">
                  <c:v>247273796</c:v>
                </c:pt>
                <c:pt idx="5">
                  <c:v>20839860.5</c:v>
                </c:pt>
                <c:pt idx="6">
                  <c:v>29017810.5</c:v>
                </c:pt>
                <c:pt idx="7">
                  <c:v>-135786894</c:v>
                </c:pt>
                <c:pt idx="8">
                  <c:v>96966784.5</c:v>
                </c:pt>
                <c:pt idx="9">
                  <c:v>105751670</c:v>
                </c:pt>
                <c:pt idx="10">
                  <c:v>3371762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CCF-4E56-8B50-90BA4A96A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Panel_1105'!$N$284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Panel_1105'!$M$285:$M$296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Panel_1105'!$N$285:$N$296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4305.72</c:v>
                </c:pt>
                <c:pt idx="7">
                  <c:v>4173.7799999999988</c:v>
                </c:pt>
                <c:pt idx="8">
                  <c:v>2520.7000000000025</c:v>
                </c:pt>
                <c:pt idx="9">
                  <c:v>4684.1200000000008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9-4F9A-AA1C-BED83554E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'[2]Gapping Panel_1106'!$N$296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'[2]Gapping Panel_1106'!$M$297:$M$308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'[2]Gapping Panel_1106'!$N$297:$N$308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3455.31</c:v>
                </c:pt>
                <c:pt idx="7">
                  <c:v>5493.12</c:v>
                </c:pt>
                <c:pt idx="8">
                  <c:v>2248.8100000000013</c:v>
                </c:pt>
                <c:pt idx="9">
                  <c:v>4957.5100000000039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8-4CD8-85A8-A8B38EEA6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'[3]Gapping Panel_1107'!$N$297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'[3]Gapping Panel_1107'!$M$298:$M$309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'[3]Gapping Panel_1107'!$N$298:$N$309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0</c:v>
                </c:pt>
                <c:pt idx="6">
                  <c:v>4032.18</c:v>
                </c:pt>
                <c:pt idx="7">
                  <c:v>5340.6900000000005</c:v>
                </c:pt>
                <c:pt idx="8">
                  <c:v>2244.340000000002</c:v>
                </c:pt>
                <c:pt idx="9">
                  <c:v>4959.4000000000033</c:v>
                </c:pt>
                <c:pt idx="10">
                  <c:v>426.15000000000146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7-4F12-BA90-17B231838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'[3]Gapping Panel_1110'!$N$298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'[3]Gapping Panel_1110'!$M$299:$M$310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'[3]Gapping Panel_1110'!$N$299:$N$310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3318.48</c:v>
                </c:pt>
                <c:pt idx="7">
                  <c:v>5634.81</c:v>
                </c:pt>
                <c:pt idx="8">
                  <c:v>2248.8099999999995</c:v>
                </c:pt>
                <c:pt idx="9">
                  <c:v>4957.5100000000057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4-4402-98F5-9597A8F76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D4-433F-8606-56C5F1D621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D4-433F-8606-56C5F1D621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D4-433F-8606-56C5F1D621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D4-433F-8606-56C5F1D621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D4-433F-8606-56C5F1D621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D4-433F-8606-56C5F1D621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D4-433F-8606-56C5F1D621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AD4-433F-8606-56C5F1D621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AD4-433F-8606-56C5F1D6217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AD4-433F-8606-56C5F1D6217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AD4-433F-8606-56C5F1D62178}"/>
              </c:ext>
            </c:extLst>
          </c:dPt>
          <c:cat>
            <c:strRef>
              <c:f>'[3]Gapping Panel_1110'!$AA$182:$AA$192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'[3]Gapping Panel_1110'!$AB$182:$AB$192</c:f>
              <c:numCache>
                <c:formatCode>General</c:formatCode>
                <c:ptCount val="11"/>
                <c:pt idx="0">
                  <c:v>506886859.8599878</c:v>
                </c:pt>
                <c:pt idx="1">
                  <c:v>118702036.47274479</c:v>
                </c:pt>
                <c:pt idx="2">
                  <c:v>3933838.7728287764</c:v>
                </c:pt>
                <c:pt idx="3">
                  <c:v>16393488.5</c:v>
                </c:pt>
                <c:pt idx="4">
                  <c:v>247273796</c:v>
                </c:pt>
                <c:pt idx="5">
                  <c:v>20839860.5</c:v>
                </c:pt>
                <c:pt idx="6">
                  <c:v>29017810.5</c:v>
                </c:pt>
                <c:pt idx="7">
                  <c:v>-135786894</c:v>
                </c:pt>
                <c:pt idx="8">
                  <c:v>96966784.5</c:v>
                </c:pt>
                <c:pt idx="9">
                  <c:v>105751670</c:v>
                </c:pt>
                <c:pt idx="10">
                  <c:v>3371762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D4-433F-8606-56C5F1D6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'[4]Gapping Panel_1111'!$N$299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'[4]Gapping Panel_1111'!$M$300:$M$311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'[4]Gapping Panel_1111'!$N$300:$N$311</c:f>
              <c:numCache>
                <c:formatCode>General</c:formatCode>
                <c:ptCount val="12"/>
                <c:pt idx="0">
                  <c:v>0</c:v>
                </c:pt>
                <c:pt idx="1">
                  <c:v>436.08</c:v>
                </c:pt>
                <c:pt idx="2">
                  <c:v>434.79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0</c:v>
                </c:pt>
                <c:pt idx="6">
                  <c:v>3455.31</c:v>
                </c:pt>
                <c:pt idx="7">
                  <c:v>5923.0799999999972</c:v>
                </c:pt>
                <c:pt idx="8">
                  <c:v>2244.3400000000038</c:v>
                </c:pt>
                <c:pt idx="9">
                  <c:v>4542.5800000000017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9-4A5B-A35A-F2283D27D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DF-4E2E-9226-92DB8C9250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DF-4E2E-9226-92DB8C9250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DF-4E2E-9226-92DB8C9250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DF-4E2E-9226-92DB8C9250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DF-4E2E-9226-92DB8C9250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DF-4E2E-9226-92DB8C9250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DF-4E2E-9226-92DB8C9250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DF-4E2E-9226-92DB8C92507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7DF-4E2E-9226-92DB8C9250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7DF-4E2E-9226-92DB8C92507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7DF-4E2E-9226-92DB8C925077}"/>
              </c:ext>
            </c:extLst>
          </c:dPt>
          <c:cat>
            <c:strRef>
              <c:f>'[4]Gapping Panel_1111'!$AA$183:$AA$193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'[4]Gapping Panel_1111'!$AB$183:$AB$193</c:f>
              <c:numCache>
                <c:formatCode>General</c:formatCode>
                <c:ptCount val="11"/>
                <c:pt idx="0">
                  <c:v>-33500329.021632101</c:v>
                </c:pt>
                <c:pt idx="1">
                  <c:v>213001020.53387311</c:v>
                </c:pt>
                <c:pt idx="2">
                  <c:v>-45870.993981452499</c:v>
                </c:pt>
                <c:pt idx="3">
                  <c:v>6698908</c:v>
                </c:pt>
                <c:pt idx="4">
                  <c:v>73878685.5</c:v>
                </c:pt>
                <c:pt idx="5">
                  <c:v>-17212812</c:v>
                </c:pt>
                <c:pt idx="6">
                  <c:v>21179043</c:v>
                </c:pt>
                <c:pt idx="7">
                  <c:v>-24062731.5</c:v>
                </c:pt>
                <c:pt idx="8">
                  <c:v>38687713</c:v>
                </c:pt>
                <c:pt idx="9">
                  <c:v>-8055823.5</c:v>
                </c:pt>
                <c:pt idx="10">
                  <c:v>-6749028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7DF-4E2E-9226-92DB8C925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'[1]Gapping Panel_1105'!$N$284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'[1]Gapping Panel_1105'!$M$285:$M$296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'[1]Gapping Panel_1105'!$N$285:$N$296</c:f>
              <c:numCache>
                <c:formatCode>General</c:formatCode>
                <c:ptCount val="12"/>
                <c:pt idx="0">
                  <c:v>0</c:v>
                </c:pt>
                <c:pt idx="1">
                  <c:v>870.87</c:v>
                </c:pt>
                <c:pt idx="2">
                  <c:v>0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4305.72</c:v>
                </c:pt>
                <c:pt idx="7">
                  <c:v>4173.7799999999988</c:v>
                </c:pt>
                <c:pt idx="8">
                  <c:v>2520.7000000000025</c:v>
                </c:pt>
                <c:pt idx="9">
                  <c:v>4684.1200000000008</c:v>
                </c:pt>
                <c:pt idx="10">
                  <c:v>426.15000000000146</c:v>
                </c:pt>
                <c:pt idx="11">
                  <c:v>414.81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8-42E4-B609-E3226BEC8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'[2]Gapping Panel_1106'!$N$296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'[2]Gapping Panel_1106'!$M$297:$M$308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'[2]Gapping Panel_1106'!$N$297:$N$308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3455.31</c:v>
                </c:pt>
                <c:pt idx="7">
                  <c:v>5493.12</c:v>
                </c:pt>
                <c:pt idx="8">
                  <c:v>2248.8100000000013</c:v>
                </c:pt>
                <c:pt idx="9">
                  <c:v>4957.5100000000039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1-41B1-BFE7-BBC4EB17E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'[3]Gapping Panel_1107'!$N$297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'[3]Gapping Panel_1107'!$M$298:$M$309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'[3]Gapping Panel_1107'!$N$298:$N$309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0</c:v>
                </c:pt>
                <c:pt idx="6">
                  <c:v>4032.18</c:v>
                </c:pt>
                <c:pt idx="7">
                  <c:v>5340.6900000000005</c:v>
                </c:pt>
                <c:pt idx="8">
                  <c:v>2244.340000000002</c:v>
                </c:pt>
                <c:pt idx="9">
                  <c:v>4959.4000000000033</c:v>
                </c:pt>
                <c:pt idx="10">
                  <c:v>426.15000000000146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A-4E16-9177-07EFB730A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'[3]Gapping Panel_1110'!$N$298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'[3]Gapping Panel_1110'!$M$299:$M$310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'[3]Gapping Panel_1110'!$N$299:$N$310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1436.1</c:v>
                </c:pt>
                <c:pt idx="5">
                  <c:v>0</c:v>
                </c:pt>
                <c:pt idx="6">
                  <c:v>3318.48</c:v>
                </c:pt>
                <c:pt idx="7">
                  <c:v>5634.81</c:v>
                </c:pt>
                <c:pt idx="8">
                  <c:v>2248.8099999999995</c:v>
                </c:pt>
                <c:pt idx="9">
                  <c:v>4957.5100000000057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A-4B68-A39B-E6C609448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'[4]Gapping Panel_1111'!$N$299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'[4]Gapping Panel_1111'!$M$300:$M$311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'[4]Gapping Panel_1111'!$N$300:$N$311</c:f>
              <c:numCache>
                <c:formatCode>General</c:formatCode>
                <c:ptCount val="12"/>
                <c:pt idx="0">
                  <c:v>0</c:v>
                </c:pt>
                <c:pt idx="1">
                  <c:v>436.08</c:v>
                </c:pt>
                <c:pt idx="2">
                  <c:v>434.79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0</c:v>
                </c:pt>
                <c:pt idx="6">
                  <c:v>3455.31</c:v>
                </c:pt>
                <c:pt idx="7">
                  <c:v>5923.0799999999972</c:v>
                </c:pt>
                <c:pt idx="8">
                  <c:v>2244.3400000000038</c:v>
                </c:pt>
                <c:pt idx="9">
                  <c:v>4542.5800000000017</c:v>
                </c:pt>
                <c:pt idx="10">
                  <c:v>842.97000000000116</c:v>
                </c:pt>
                <c:pt idx="11">
                  <c:v>830.81999999999994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A-4BDC-92C1-49428BF5B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'[5]Gapping Panel_1112'!$N$300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'[5]Gapping Panel_1112'!$M$301:$M$312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'[5]Gapping Panel_1112'!$N$301:$N$312</c:f>
              <c:numCache>
                <c:formatCode>General</c:formatCode>
                <c:ptCount val="12"/>
                <c:pt idx="0">
                  <c:v>0</c:v>
                </c:pt>
                <c:pt idx="1">
                  <c:v>436.08</c:v>
                </c:pt>
                <c:pt idx="2">
                  <c:v>434.79</c:v>
                </c:pt>
                <c:pt idx="3">
                  <c:v>718.94999999999993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3596.2799999999997</c:v>
                </c:pt>
                <c:pt idx="7">
                  <c:v>5348.1299999999992</c:v>
                </c:pt>
                <c:pt idx="8">
                  <c:v>1966.6800000000021</c:v>
                </c:pt>
                <c:pt idx="9">
                  <c:v>4959.3999999999996</c:v>
                </c:pt>
                <c:pt idx="10">
                  <c:v>426.15000000000146</c:v>
                </c:pt>
                <c:pt idx="11">
                  <c:v>1108.48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6-4F2B-9814-63493DA66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0-4ACE-BA20-540283CA23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0-4ACE-BA20-540283CA23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0-4ACE-BA20-540283CA23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50-4ACE-BA20-540283CA23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50-4ACE-BA20-540283CA23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50-4ACE-BA20-540283CA23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F50-4ACE-BA20-540283CA23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F50-4ACE-BA20-540283CA23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F50-4ACE-BA20-540283CA23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F50-4ACE-BA20-540283CA235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F50-4ACE-BA20-540283CA235E}"/>
              </c:ext>
            </c:extLst>
          </c:dPt>
          <c:cat>
            <c:strRef>
              <c:f>'[5]Gapping Panel_1112'!$AA$184:$AA$194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'[5]Gapping Panel_1112'!$AB$184:$AB$194</c:f>
              <c:numCache>
                <c:formatCode>General</c:formatCode>
                <c:ptCount val="11"/>
                <c:pt idx="0">
                  <c:v>45671400.126435295</c:v>
                </c:pt>
                <c:pt idx="1">
                  <c:v>-28726581.405035362</c:v>
                </c:pt>
                <c:pt idx="2">
                  <c:v>29818237.745270614</c:v>
                </c:pt>
                <c:pt idx="3">
                  <c:v>15215075</c:v>
                </c:pt>
                <c:pt idx="4">
                  <c:v>-3130521</c:v>
                </c:pt>
                <c:pt idx="5">
                  <c:v>65260975.5</c:v>
                </c:pt>
                <c:pt idx="6">
                  <c:v>-29947697</c:v>
                </c:pt>
                <c:pt idx="7">
                  <c:v>-60805313</c:v>
                </c:pt>
                <c:pt idx="8">
                  <c:v>-17183845.5</c:v>
                </c:pt>
                <c:pt idx="9">
                  <c:v>-90078479</c:v>
                </c:pt>
                <c:pt idx="10">
                  <c:v>5508158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F50-4ACE-BA20-540283CA2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'[6]Gapping Panel_1113'!$N$301:$N$312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832.53</c:v>
                </c:pt>
                <c:pt idx="2">
                  <c:v>870.86999999999989</c:v>
                </c:pt>
                <c:pt idx="3">
                  <c:v>1815.3</c:v>
                </c:pt>
                <c:pt idx="4">
                  <c:v>990.8100000000004</c:v>
                </c:pt>
                <c:pt idx="5">
                  <c:v>0</c:v>
                </c:pt>
                <c:pt idx="6">
                  <c:v>3455.3099999999986</c:v>
                </c:pt>
                <c:pt idx="7">
                  <c:v>4410.12</c:v>
                </c:pt>
                <c:pt idx="8">
                  <c:v>1278.1500000000033</c:v>
                </c:pt>
                <c:pt idx="9">
                  <c:v>4545.3099999999995</c:v>
                </c:pt>
                <c:pt idx="10">
                  <c:v>842.97000000000116</c:v>
                </c:pt>
                <c:pt idx="11">
                  <c:v>1108.48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'[6]Gapping Panel_1113'!$N$300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'[6]Gapping Panel_1113'!$M$301:$M$312</c15:sqref>
                        </c15:formulaRef>
                      </c:ext>
                    </c:extLst>
                    <c:strCache>
                      <c:ptCount val="12"/>
                      <c:pt idx="0">
                        <c:v>60억 이상</c:v>
                      </c:pt>
                      <c:pt idx="1">
                        <c:v>50억~60억</c:v>
                      </c:pt>
                      <c:pt idx="2">
                        <c:v>40억~-50억</c:v>
                      </c:pt>
                      <c:pt idx="3">
                        <c:v>30억~40억</c:v>
                      </c:pt>
                      <c:pt idx="4">
                        <c:v>20억~30억</c:v>
                      </c:pt>
                      <c:pt idx="5">
                        <c:v>10억~20억</c:v>
                      </c:pt>
                      <c:pt idx="6">
                        <c:v>-0억~10억</c:v>
                      </c:pt>
                      <c:pt idx="7">
                        <c:v>-10억~-0억</c:v>
                      </c:pt>
                      <c:pt idx="8">
                        <c:v>-20억~-10억</c:v>
                      </c:pt>
                      <c:pt idx="9">
                        <c:v>-30억~-20억</c:v>
                      </c:pt>
                      <c:pt idx="10">
                        <c:v>-40억~-30억</c:v>
                      </c:pt>
                      <c:pt idx="11">
                        <c:v>-40억 이하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3B8-4D35-B7A8-B12B68F16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34-441F-AAC7-0D629CEE6D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34-441F-AAC7-0D629CEE6D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34-441F-AAC7-0D629CEE6D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34-441F-AAC7-0D629CEE6D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34-441F-AAC7-0D629CEE6D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34-441F-AAC7-0D629CEE6D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34-441F-AAC7-0D629CEE6D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34-441F-AAC7-0D629CEE6D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34-441F-AAC7-0D629CEE6D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934-441F-AAC7-0D629CEE6D9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934-441F-AAC7-0D629CEE6D93}"/>
              </c:ext>
            </c:extLst>
          </c:dPt>
          <c:val>
            <c:numRef>
              <c:f>'[6]Gapping Panel_1113'!$AB$184:$AB$194</c:f>
              <c:numCache>
                <c:formatCode>_(* #,##0_);_(* \(#,##0\);_(* "-"_);_(@_)</c:formatCode>
                <c:ptCount val="11"/>
                <c:pt idx="0">
                  <c:v>229424584.07134846</c:v>
                </c:pt>
                <c:pt idx="1">
                  <c:v>174937258.62875921</c:v>
                </c:pt>
                <c:pt idx="2">
                  <c:v>-10998648.033625154</c:v>
                </c:pt>
                <c:pt idx="3" formatCode="#,##0_);[Red]\(#,##0\)">
                  <c:v>13936270.5</c:v>
                </c:pt>
                <c:pt idx="4" formatCode="#,##0_);[Red]\(#,##0\)">
                  <c:v>26809615</c:v>
                </c:pt>
                <c:pt idx="5" formatCode="#,##0_);[Red]\(#,##0\)">
                  <c:v>78003144</c:v>
                </c:pt>
                <c:pt idx="6" formatCode="#,##0_);[Red]\(#,##0\)">
                  <c:v>-48678268.5</c:v>
                </c:pt>
                <c:pt idx="7" formatCode="#,##0_);[Red]\(#,##0\)">
                  <c:v>80893576.5</c:v>
                </c:pt>
                <c:pt idx="8" formatCode="#,##0_);[Red]\(#,##0\)">
                  <c:v>73541563</c:v>
                </c:pt>
                <c:pt idx="9" formatCode="#,##0_);[Red]\(#,##0\)">
                  <c:v>204125205.5</c:v>
                </c:pt>
                <c:pt idx="10" formatCode="#,##0_);[Red]\(#,##0\)">
                  <c:v>-1344291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'[6]Gapping Panel_1113'!$AA$184:$AA$194</c15:sqref>
                        </c15:formulaRef>
                      </c:ext>
                    </c:extLst>
                    <c:strCache>
                      <c:ptCount val="11"/>
                      <c:pt idx="0">
                        <c:v>$ Zero-Coupon</c:v>
                      </c:pt>
                      <c:pt idx="1">
                        <c:v>$ UCMS/T10 R.A</c:v>
                      </c:pt>
                      <c:pt idx="2">
                        <c:v>$ KCMT10-3</c:v>
                      </c:pt>
                      <c:pt idx="3">
                        <c:v>(Won) Zero-Coupon</c:v>
                      </c:pt>
                      <c:pt idx="4">
                        <c:v>KCMT10-3</c:v>
                      </c:pt>
                      <c:pt idx="5">
                        <c:v>UCMS30-2</c:v>
                      </c:pt>
                      <c:pt idx="6">
                        <c:v>CD-KTB Power</c:v>
                      </c:pt>
                      <c:pt idx="7">
                        <c:v>CD-KTB R.A</c:v>
                      </c:pt>
                      <c:pt idx="8">
                        <c:v>IRS1Y - CCS1Y</c:v>
                      </c:pt>
                      <c:pt idx="9">
                        <c:v>KCMS10-2</c:v>
                      </c:pt>
                      <c:pt idx="10">
                        <c:v>별도관리 대상(tobe restruc)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B934-441F-AAC7-0D629CEE6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'[7]Gapping Panel_1114'!$N$302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'[7]Gapping Panel_1114'!$M$303:$M$314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'[7]Gapping Panel_1114'!$N$303:$N$314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832.53</c:v>
                </c:pt>
                <c:pt idx="2">
                  <c:v>870.86999999999989</c:v>
                </c:pt>
                <c:pt idx="3">
                  <c:v>1096.3500000000001</c:v>
                </c:pt>
                <c:pt idx="4">
                  <c:v>992.60999999999967</c:v>
                </c:pt>
                <c:pt idx="5">
                  <c:v>717.15000000000055</c:v>
                </c:pt>
                <c:pt idx="6">
                  <c:v>3032.3399999999983</c:v>
                </c:pt>
                <c:pt idx="7">
                  <c:v>4407.09</c:v>
                </c:pt>
                <c:pt idx="8">
                  <c:v>1265.7600000000002</c:v>
                </c:pt>
                <c:pt idx="9">
                  <c:v>4168.4200000000073</c:v>
                </c:pt>
                <c:pt idx="10">
                  <c:v>1651.6499999999978</c:v>
                </c:pt>
                <c:pt idx="11">
                  <c:v>1108.48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E-4119-A790-C985D18A8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99-4C72-B742-1A5C1F272A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99-4C72-B742-1A5C1F272A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99-4C72-B742-1A5C1F272A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99-4C72-B742-1A5C1F272A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99-4C72-B742-1A5C1F272A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99-4C72-B742-1A5C1F272A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99-4C72-B742-1A5C1F272A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99-4C72-B742-1A5C1F272A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99-4C72-B742-1A5C1F272A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C99-4C72-B742-1A5C1F272AD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C99-4C72-B742-1A5C1F272AD3}"/>
              </c:ext>
            </c:extLst>
          </c:dPt>
          <c:cat>
            <c:strRef>
              <c:f>'[7]Gapping Panel_1114'!$AA$186:$AA$196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'[7]Gapping Panel_1114'!$AB$186:$AB$196</c:f>
              <c:numCache>
                <c:formatCode>General</c:formatCode>
                <c:ptCount val="11"/>
                <c:pt idx="0">
                  <c:v>261484012.80145496</c:v>
                </c:pt>
                <c:pt idx="1">
                  <c:v>-87325089.819762975</c:v>
                </c:pt>
                <c:pt idx="2">
                  <c:v>-25499588.271992117</c:v>
                </c:pt>
                <c:pt idx="3">
                  <c:v>12611543.5</c:v>
                </c:pt>
                <c:pt idx="4">
                  <c:v>-42560258</c:v>
                </c:pt>
                <c:pt idx="5">
                  <c:v>12827288</c:v>
                </c:pt>
                <c:pt idx="6">
                  <c:v>1268838082.5</c:v>
                </c:pt>
                <c:pt idx="7">
                  <c:v>173651452</c:v>
                </c:pt>
                <c:pt idx="8">
                  <c:v>-62836124.5</c:v>
                </c:pt>
                <c:pt idx="9">
                  <c:v>9665261</c:v>
                </c:pt>
                <c:pt idx="10">
                  <c:v>91941236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C99-4C72-B742-1A5C1F272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'[8]Gapping Panel_1117'!$N$305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'[8]Gapping Panel_1117'!$M$306:$M$317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'[8]Gapping Panel_1117'!$N$306:$N$317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718.94999999999993</c:v>
                </c:pt>
                <c:pt idx="5">
                  <c:v>717.14999999999986</c:v>
                </c:pt>
                <c:pt idx="6">
                  <c:v>3032.3399999999997</c:v>
                </c:pt>
                <c:pt idx="7">
                  <c:v>5503.4999999999982</c:v>
                </c:pt>
                <c:pt idx="8">
                  <c:v>1539.3600000000006</c:v>
                </c:pt>
                <c:pt idx="9">
                  <c:v>5000.950000000008</c:v>
                </c:pt>
                <c:pt idx="10">
                  <c:v>1651.6499999999978</c:v>
                </c:pt>
                <c:pt idx="11">
                  <c:v>1108.48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0-414D-8557-24D03A250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CF-429E-9F42-7DB882D4F6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CF-429E-9F42-7DB882D4F6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CF-429E-9F42-7DB882D4F6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CF-429E-9F42-7DB882D4F6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CF-429E-9F42-7DB882D4F6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BCF-429E-9F42-7DB882D4F6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BCF-429E-9F42-7DB882D4F6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BCF-429E-9F42-7DB882D4F67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BCF-429E-9F42-7DB882D4F67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BCF-429E-9F42-7DB882D4F67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BCF-429E-9F42-7DB882D4F670}"/>
              </c:ext>
            </c:extLst>
          </c:dPt>
          <c:cat>
            <c:strRef>
              <c:f>'[8]Gapping Panel_1117'!$AA$189:$AA$199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'[8]Gapping Panel_1117'!$AB$189:$AB$199</c:f>
              <c:numCache>
                <c:formatCode>General</c:formatCode>
                <c:ptCount val="11"/>
                <c:pt idx="0">
                  <c:v>400658832.42939764</c:v>
                </c:pt>
                <c:pt idx="1">
                  <c:v>310457578.85590404</c:v>
                </c:pt>
                <c:pt idx="2">
                  <c:v>9366887.553078983</c:v>
                </c:pt>
                <c:pt idx="3">
                  <c:v>11544809</c:v>
                </c:pt>
                <c:pt idx="4">
                  <c:v>71744006.5</c:v>
                </c:pt>
                <c:pt idx="5">
                  <c:v>6812676.5</c:v>
                </c:pt>
                <c:pt idx="6">
                  <c:v>-827210846</c:v>
                </c:pt>
                <c:pt idx="7">
                  <c:v>85033962</c:v>
                </c:pt>
                <c:pt idx="8">
                  <c:v>19272011.5</c:v>
                </c:pt>
                <c:pt idx="9">
                  <c:v>-16068812</c:v>
                </c:pt>
                <c:pt idx="10">
                  <c:v>4355444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CF-429E-9F42-7DB882D4F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'[9]Gapping Panel_1118'!$N$306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'[9]Gapping Panel_1118'!$M$307:$M$318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'[9]Gapping Panel_1118'!$N$307:$N$318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718.94999999999993</c:v>
                </c:pt>
                <c:pt idx="5">
                  <c:v>717.14999999999986</c:v>
                </c:pt>
                <c:pt idx="6">
                  <c:v>3318.48</c:v>
                </c:pt>
                <c:pt idx="7">
                  <c:v>4203.63</c:v>
                </c:pt>
                <c:pt idx="8">
                  <c:v>2408.7000000000007</c:v>
                </c:pt>
                <c:pt idx="9">
                  <c:v>5516.470000000003</c:v>
                </c:pt>
                <c:pt idx="10">
                  <c:v>1258.8600000000006</c:v>
                </c:pt>
                <c:pt idx="11">
                  <c:v>1108.48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1-4054-B19E-3A6EB85B1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DC-4D12-AA7C-603101D9BC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DC-4D12-AA7C-603101D9BC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DC-4D12-AA7C-603101D9BC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DC-4D12-AA7C-603101D9BC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DC-4D12-AA7C-603101D9BC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DC-4D12-AA7C-603101D9BC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8DC-4D12-AA7C-603101D9BC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8DC-4D12-AA7C-603101D9BC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8DC-4D12-AA7C-603101D9BC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8DC-4D12-AA7C-603101D9BC3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8DC-4D12-AA7C-603101D9BC3B}"/>
              </c:ext>
            </c:extLst>
          </c:dPt>
          <c:cat>
            <c:strRef>
              <c:f>'[9]Gapping Panel_1118'!$AA$190:$AA$200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'[9]Gapping Panel_1118'!$AB$190:$AB$200</c:f>
              <c:numCache>
                <c:formatCode>General</c:formatCode>
                <c:ptCount val="11"/>
                <c:pt idx="0">
                  <c:v>199848316.6891337</c:v>
                </c:pt>
                <c:pt idx="1">
                  <c:v>179942501.8997609</c:v>
                </c:pt>
                <c:pt idx="2">
                  <c:v>52670437.13770961</c:v>
                </c:pt>
                <c:pt idx="3">
                  <c:v>9613411.5</c:v>
                </c:pt>
                <c:pt idx="4">
                  <c:v>100979553.5</c:v>
                </c:pt>
                <c:pt idx="5">
                  <c:v>4892158</c:v>
                </c:pt>
                <c:pt idx="6">
                  <c:v>-196776188</c:v>
                </c:pt>
                <c:pt idx="7">
                  <c:v>-118170721</c:v>
                </c:pt>
                <c:pt idx="8">
                  <c:v>58223363</c:v>
                </c:pt>
                <c:pt idx="9">
                  <c:v>16834606.5</c:v>
                </c:pt>
                <c:pt idx="10">
                  <c:v>-75574127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8DC-4D12-AA7C-603101D9B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'[10]Gapping Panel_1119'!$N$307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'[10]Gapping Panel_1119'!$M$308:$M$319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'[10]Gapping Panel_1119'!$N$308:$N$319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718.94999999999993</c:v>
                </c:pt>
                <c:pt idx="5">
                  <c:v>717.14999999999986</c:v>
                </c:pt>
                <c:pt idx="6">
                  <c:v>3032.3399999999997</c:v>
                </c:pt>
                <c:pt idx="7">
                  <c:v>4489.7700000000004</c:v>
                </c:pt>
                <c:pt idx="8">
                  <c:v>1976.9099999999999</c:v>
                </c:pt>
                <c:pt idx="9">
                  <c:v>5139.5800000000036</c:v>
                </c:pt>
                <c:pt idx="10">
                  <c:v>2067.5400000000009</c:v>
                </c:pt>
                <c:pt idx="11">
                  <c:v>1108.48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F-486C-8E0B-0C3269336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48-4676-82AB-9B7D9D8319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48-4676-82AB-9B7D9D8319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48-4676-82AB-9B7D9D8319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48-4676-82AB-9B7D9D8319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48-4676-82AB-9B7D9D8319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48-4676-82AB-9B7D9D8319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48-4676-82AB-9B7D9D8319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48-4676-82AB-9B7D9D8319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48-4676-82AB-9B7D9D8319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48-4676-82AB-9B7D9D8319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48-4676-82AB-9B7D9D8319AE}"/>
              </c:ext>
            </c:extLst>
          </c:dPt>
          <c:cat>
            <c:strRef>
              <c:f>'[10]Gapping Panel_1119'!$AA$191:$AA$201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'[10]Gapping Panel_1119'!$AB$191:$AB$201</c:f>
              <c:numCache>
                <c:formatCode>General</c:formatCode>
                <c:ptCount val="11"/>
                <c:pt idx="0">
                  <c:v>124135427.57590695</c:v>
                </c:pt>
                <c:pt idx="1">
                  <c:v>110212980.9029005</c:v>
                </c:pt>
                <c:pt idx="2">
                  <c:v>18522836.391585562</c:v>
                </c:pt>
                <c:pt idx="3">
                  <c:v>2394140</c:v>
                </c:pt>
                <c:pt idx="4">
                  <c:v>19722116.5</c:v>
                </c:pt>
                <c:pt idx="5">
                  <c:v>1615577.5</c:v>
                </c:pt>
                <c:pt idx="6">
                  <c:v>-149833568</c:v>
                </c:pt>
                <c:pt idx="7">
                  <c:v>-63616424</c:v>
                </c:pt>
                <c:pt idx="8">
                  <c:v>60285678</c:v>
                </c:pt>
                <c:pt idx="9">
                  <c:v>16918731.5</c:v>
                </c:pt>
                <c:pt idx="10">
                  <c:v>-1488240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D48-4676-82AB-9B7D9D831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'[11]Gapping Panel_수정'!$N$308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'[11]Gapping Panel_수정'!$M$309:$M$320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'[11]Gapping Panel_수정'!$N$309:$N$320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436.08</c:v>
                </c:pt>
                <c:pt idx="3">
                  <c:v>434.79</c:v>
                </c:pt>
                <c:pt idx="4">
                  <c:v>718.94999999999993</c:v>
                </c:pt>
                <c:pt idx="5">
                  <c:v>717.14999999999986</c:v>
                </c:pt>
                <c:pt idx="6">
                  <c:v>3032.3399999999997</c:v>
                </c:pt>
                <c:pt idx="7">
                  <c:v>4072.1700000000019</c:v>
                </c:pt>
                <c:pt idx="8">
                  <c:v>1288.739999999998</c:v>
                </c:pt>
                <c:pt idx="9">
                  <c:v>5412.8200000000033</c:v>
                </c:pt>
                <c:pt idx="10">
                  <c:v>2067.3600000000024</c:v>
                </c:pt>
                <c:pt idx="11">
                  <c:v>1941.19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5-46B1-9BF3-86CA9A6A0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3C-43CE-9921-68E99E11D4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3C-43CE-9921-68E99E11D4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3C-43CE-9921-68E99E11D4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3C-43CE-9921-68E99E11D4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3C-43CE-9921-68E99E11D4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3C-43CE-9921-68E99E11D4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3C-43CE-9921-68E99E11D4B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3C-43CE-9921-68E99E11D4B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83C-43CE-9921-68E99E11D4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83C-43CE-9921-68E99E11D4B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83C-43CE-9921-68E99E11D4BF}"/>
              </c:ext>
            </c:extLst>
          </c:dPt>
          <c:cat>
            <c:strRef>
              <c:f>'[11]Gapping Panel_수정'!$AA$192:$AA$202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'[11]Gapping Panel_수정'!$AB$192:$AB$202</c:f>
              <c:numCache>
                <c:formatCode>General</c:formatCode>
                <c:ptCount val="11"/>
                <c:pt idx="0">
                  <c:v>302089363.08756471</c:v>
                </c:pt>
                <c:pt idx="1">
                  <c:v>-51995887.447037518</c:v>
                </c:pt>
                <c:pt idx="2">
                  <c:v>10518212.04675173</c:v>
                </c:pt>
                <c:pt idx="3">
                  <c:v>29740911</c:v>
                </c:pt>
                <c:pt idx="4">
                  <c:v>46942985</c:v>
                </c:pt>
                <c:pt idx="5">
                  <c:v>-12325077</c:v>
                </c:pt>
                <c:pt idx="6">
                  <c:v>-65945068.5</c:v>
                </c:pt>
                <c:pt idx="7">
                  <c:v>-22749234</c:v>
                </c:pt>
                <c:pt idx="8">
                  <c:v>96297741</c:v>
                </c:pt>
                <c:pt idx="9">
                  <c:v>36181532</c:v>
                </c:pt>
                <c:pt idx="10">
                  <c:v>26871235.5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83C-43CE-9921-68E99E11D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'[12]Gapping Panel_1121'!$N$309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'[12]Gapping Panel_1121'!$M$310:$M$321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'[12]Gapping Panel_1121'!$N$310:$N$321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870.87</c:v>
                </c:pt>
                <c:pt idx="3">
                  <c:v>0</c:v>
                </c:pt>
                <c:pt idx="4">
                  <c:v>718.94999999999993</c:v>
                </c:pt>
                <c:pt idx="5">
                  <c:v>717.14999999999986</c:v>
                </c:pt>
                <c:pt idx="6">
                  <c:v>3032.3399999999997</c:v>
                </c:pt>
                <c:pt idx="7">
                  <c:v>4072.1700000000019</c:v>
                </c:pt>
                <c:pt idx="8">
                  <c:v>1976.909999999998</c:v>
                </c:pt>
                <c:pt idx="9">
                  <c:v>5557.1800000000039</c:v>
                </c:pt>
                <c:pt idx="10">
                  <c:v>2112.9000000000015</c:v>
                </c:pt>
                <c:pt idx="11">
                  <c:v>1525.3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2-41A6-8901-14445777D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D8-4A66-BF98-594F2FB62F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D8-4A66-BF98-594F2FB62F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D8-4A66-BF98-594F2FB62F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D8-4A66-BF98-594F2FB62F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D8-4A66-BF98-594F2FB62F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D8-4A66-BF98-594F2FB62F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BD8-4A66-BF98-594F2FB62F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BD8-4A66-BF98-594F2FB62F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BD8-4A66-BF98-594F2FB62F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BD8-4A66-BF98-594F2FB62F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BD8-4A66-BF98-594F2FB62F3E}"/>
              </c:ext>
            </c:extLst>
          </c:dPt>
          <c:cat>
            <c:strRef>
              <c:f>'[12]Gapping Panel_1121'!$AA$193:$AA$203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'[12]Gapping Panel_1121'!$AB$193:$AB$203</c:f>
              <c:numCache>
                <c:formatCode>General</c:formatCode>
                <c:ptCount val="11"/>
                <c:pt idx="0">
                  <c:v>-153589439.34771654</c:v>
                </c:pt>
                <c:pt idx="1">
                  <c:v>247604760.96409518</c:v>
                </c:pt>
                <c:pt idx="2">
                  <c:v>17751134.83767857</c:v>
                </c:pt>
                <c:pt idx="3">
                  <c:v>6609756</c:v>
                </c:pt>
                <c:pt idx="4">
                  <c:v>147554407</c:v>
                </c:pt>
                <c:pt idx="5">
                  <c:v>15083176</c:v>
                </c:pt>
                <c:pt idx="6">
                  <c:v>831210686.5</c:v>
                </c:pt>
                <c:pt idx="7">
                  <c:v>-97308451.5</c:v>
                </c:pt>
                <c:pt idx="8">
                  <c:v>12903052.5</c:v>
                </c:pt>
                <c:pt idx="9">
                  <c:v>7318739.5</c:v>
                </c:pt>
                <c:pt idx="10">
                  <c:v>-62533687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BD8-4A66-BF98-594F2FB6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'[13]Gapping Panel_수정'!$N$310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'[13]Gapping Panel_수정'!$M$311:$M$322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'[13]Gapping Panel_수정'!$N$311:$N$322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1589.82</c:v>
                </c:pt>
                <c:pt idx="4">
                  <c:v>717.14999999999986</c:v>
                </c:pt>
                <c:pt idx="5">
                  <c:v>0</c:v>
                </c:pt>
                <c:pt idx="6">
                  <c:v>3318.48</c:v>
                </c:pt>
                <c:pt idx="7">
                  <c:v>3786.0300000000016</c:v>
                </c:pt>
                <c:pt idx="8">
                  <c:v>2408.6999999999989</c:v>
                </c:pt>
                <c:pt idx="9">
                  <c:v>5934.0700000000033</c:v>
                </c:pt>
                <c:pt idx="10">
                  <c:v>1304.2200000000012</c:v>
                </c:pt>
                <c:pt idx="11">
                  <c:v>1525.3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8-4BDD-BB9B-2698CC484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EB-4C8A-B96D-581FFDE6B9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EB-4C8A-B96D-581FFDE6B9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EB-4C8A-B96D-581FFDE6B9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EB-4C8A-B96D-581FFDE6B9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EB-4C8A-B96D-581FFDE6B9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EB-4C8A-B96D-581FFDE6B9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EB-4C8A-B96D-581FFDE6B9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EB-4C8A-B96D-581FFDE6B9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2EB-4C8A-B96D-581FFDE6B9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2EB-4C8A-B96D-581FFDE6B9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2EB-4C8A-B96D-581FFDE6B914}"/>
              </c:ext>
            </c:extLst>
          </c:dPt>
          <c:cat>
            <c:strRef>
              <c:f>'[13]Gapping Panel_수정'!$AA$194:$AA$204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'[13]Gapping Panel_수정'!$AB$194:$AB$204</c:f>
              <c:numCache>
                <c:formatCode>General</c:formatCode>
                <c:ptCount val="11"/>
                <c:pt idx="0">
                  <c:v>343646223.96990103</c:v>
                </c:pt>
                <c:pt idx="1">
                  <c:v>286307459.4967317</c:v>
                </c:pt>
                <c:pt idx="2">
                  <c:v>49166825.322391808</c:v>
                </c:pt>
                <c:pt idx="3">
                  <c:v>30649317.5</c:v>
                </c:pt>
                <c:pt idx="4">
                  <c:v>92281164.5</c:v>
                </c:pt>
                <c:pt idx="5">
                  <c:v>4321300</c:v>
                </c:pt>
                <c:pt idx="6">
                  <c:v>-147498247</c:v>
                </c:pt>
                <c:pt idx="7">
                  <c:v>-7761326.5</c:v>
                </c:pt>
                <c:pt idx="8">
                  <c:v>-22450124.5</c:v>
                </c:pt>
                <c:pt idx="9">
                  <c:v>-8460985.5</c:v>
                </c:pt>
                <c:pt idx="10">
                  <c:v>6999163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2EB-4C8A-B96D-581FFDE6B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'[14]Gapping Panel_1125'!$N$311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'[14]Gapping Panel_1125'!$M$312:$M$323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'[14]Gapping Panel_1125'!$N$312:$N$323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1589.82</c:v>
                </c:pt>
                <c:pt idx="4">
                  <c:v>717.14999999999986</c:v>
                </c:pt>
                <c:pt idx="5">
                  <c:v>0</c:v>
                </c:pt>
                <c:pt idx="6">
                  <c:v>3455.31</c:v>
                </c:pt>
                <c:pt idx="7">
                  <c:v>3649.2000000000016</c:v>
                </c:pt>
                <c:pt idx="8">
                  <c:v>2408.6999999999989</c:v>
                </c:pt>
                <c:pt idx="9">
                  <c:v>5934.0700000000033</c:v>
                </c:pt>
                <c:pt idx="10">
                  <c:v>1304.2200000000012</c:v>
                </c:pt>
                <c:pt idx="11">
                  <c:v>1525.3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6-4E2B-B005-FC8D665D9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B2-4700-83EC-F1F8840A90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B2-4700-83EC-F1F8840A90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B2-4700-83EC-F1F8840A90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B2-4700-83EC-F1F8840A90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B2-4700-83EC-F1F8840A90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B2-4700-83EC-F1F8840A90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B2-4700-83EC-F1F8840A90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B2-4700-83EC-F1F8840A90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4B2-4700-83EC-F1F8840A90F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B2-4700-83EC-F1F8840A90F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4B2-4700-83EC-F1F8840A90F1}"/>
              </c:ext>
            </c:extLst>
          </c:dPt>
          <c:cat>
            <c:strRef>
              <c:f>'[14]Gapping Panel_1125'!$AA$195:$AA$205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'[14]Gapping Panel_1125'!$AB$195:$AB$205</c:f>
              <c:numCache>
                <c:formatCode>General</c:formatCode>
                <c:ptCount val="11"/>
                <c:pt idx="0">
                  <c:v>46824649.472994886</c:v>
                </c:pt>
                <c:pt idx="1">
                  <c:v>131899489.47333665</c:v>
                </c:pt>
                <c:pt idx="2">
                  <c:v>104540115.69548278</c:v>
                </c:pt>
                <c:pt idx="3">
                  <c:v>14396383</c:v>
                </c:pt>
                <c:pt idx="4">
                  <c:v>58440372.5</c:v>
                </c:pt>
                <c:pt idx="5">
                  <c:v>-2066517.5</c:v>
                </c:pt>
                <c:pt idx="6">
                  <c:v>23774940</c:v>
                </c:pt>
                <c:pt idx="7">
                  <c:v>-73775709.5</c:v>
                </c:pt>
                <c:pt idx="8">
                  <c:v>-20398135</c:v>
                </c:pt>
                <c:pt idx="9">
                  <c:v>-28163106</c:v>
                </c:pt>
                <c:pt idx="10">
                  <c:v>-11090665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B2-4700-83EC-F1F8840A9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'[15]Gapping Panel_1126'!$N$312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'[15]Gapping Panel_1126'!$M$313:$M$324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'[15]Gapping Panel_1126'!$N$313:$N$324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1589.82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3749.49</c:v>
                </c:pt>
                <c:pt idx="7">
                  <c:v>2919.1200000000017</c:v>
                </c:pt>
                <c:pt idx="8">
                  <c:v>2823.6299999999992</c:v>
                </c:pt>
                <c:pt idx="9">
                  <c:v>5241.8800000000047</c:v>
                </c:pt>
                <c:pt idx="10">
                  <c:v>1304.2200000000012</c:v>
                </c:pt>
                <c:pt idx="11">
                  <c:v>1802.56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0-4A49-AF13-8EEC74B95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36-4A1F-935E-0E21528BDF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36-4A1F-935E-0E21528BDF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36-4A1F-935E-0E21528BDF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36-4A1F-935E-0E21528BDF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36-4A1F-935E-0E21528BDF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36-4A1F-935E-0E21528BDF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936-4A1F-935E-0E21528BDF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936-4A1F-935E-0E21528BDF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936-4A1F-935E-0E21528BDF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936-4A1F-935E-0E21528BDF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936-4A1F-935E-0E21528BDF2F}"/>
              </c:ext>
            </c:extLst>
          </c:dPt>
          <c:cat>
            <c:strRef>
              <c:f>'[15]Gapping Panel_1126'!$AA$196:$AA$206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'[15]Gapping Panel_1126'!$AB$196:$AB$206</c:f>
              <c:numCache>
                <c:formatCode>General</c:formatCode>
                <c:ptCount val="11"/>
                <c:pt idx="0">
                  <c:v>15355770.999996699</c:v>
                </c:pt>
                <c:pt idx="1">
                  <c:v>-259924832.99999946</c:v>
                </c:pt>
                <c:pt idx="2">
                  <c:v>82954728.000000238</c:v>
                </c:pt>
                <c:pt idx="3">
                  <c:v>17439179.5</c:v>
                </c:pt>
                <c:pt idx="4">
                  <c:v>67679043.5</c:v>
                </c:pt>
                <c:pt idx="5">
                  <c:v>9241255</c:v>
                </c:pt>
                <c:pt idx="6">
                  <c:v>33941630.5</c:v>
                </c:pt>
                <c:pt idx="7">
                  <c:v>-55698178.5</c:v>
                </c:pt>
                <c:pt idx="8">
                  <c:v>-23958686</c:v>
                </c:pt>
                <c:pt idx="9">
                  <c:v>4765980.5</c:v>
                </c:pt>
                <c:pt idx="10">
                  <c:v>11401378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936-4A1F-935E-0E21528B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'[16]Gapping Panel_1127'!$N$313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'[16]Gapping Panel_1127'!$M$314:$M$325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'[16]Gapping Panel_1127'!$N$314:$N$325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1589.82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3749.49</c:v>
                </c:pt>
                <c:pt idx="7">
                  <c:v>3338.5200000000013</c:v>
                </c:pt>
                <c:pt idx="8">
                  <c:v>2824.5599999999995</c:v>
                </c:pt>
                <c:pt idx="9">
                  <c:v>4821.5500000000047</c:v>
                </c:pt>
                <c:pt idx="10">
                  <c:v>1304.2200000000012</c:v>
                </c:pt>
                <c:pt idx="11">
                  <c:v>1802.56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E-4C67-97D0-C16BACE59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86-4CBA-914E-D82FAB9772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86-4CBA-914E-D82FAB9772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86-4CBA-914E-D82FAB9772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86-4CBA-914E-D82FAB9772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86-4CBA-914E-D82FAB9772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86-4CBA-914E-D82FAB97726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86-4CBA-914E-D82FAB97726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86-4CBA-914E-D82FAB97726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86-4CBA-914E-D82FAB97726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86-4CBA-914E-D82FAB97726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86-4CBA-914E-D82FAB977265}"/>
              </c:ext>
            </c:extLst>
          </c:dPt>
          <c:cat>
            <c:strRef>
              <c:f>'[16]Gapping Panel_1127'!$AA$197:$AA$207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'[16]Gapping Panel_1127'!$AB$197:$AB$207</c:f>
              <c:numCache>
                <c:formatCode>General</c:formatCode>
                <c:ptCount val="11"/>
                <c:pt idx="0">
                  <c:v>74000534.116147444</c:v>
                </c:pt>
                <c:pt idx="1">
                  <c:v>30253114.920767147</c:v>
                </c:pt>
                <c:pt idx="2">
                  <c:v>-15791297.47281988</c:v>
                </c:pt>
                <c:pt idx="3">
                  <c:v>39424936.5</c:v>
                </c:pt>
                <c:pt idx="4">
                  <c:v>-198032801.5</c:v>
                </c:pt>
                <c:pt idx="5">
                  <c:v>-29380912.5</c:v>
                </c:pt>
                <c:pt idx="6">
                  <c:v>244692706.5</c:v>
                </c:pt>
                <c:pt idx="7">
                  <c:v>-24344966.5</c:v>
                </c:pt>
                <c:pt idx="8">
                  <c:v>8067042</c:v>
                </c:pt>
                <c:pt idx="9">
                  <c:v>-58583475</c:v>
                </c:pt>
                <c:pt idx="10">
                  <c:v>60305149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C86-4CBA-914E-D82FAB977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'[17]Gapping Panel_1128'!$N$314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'[17]Gapping Panel_1128'!$M$315:$M$326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'[17]Gapping Panel_1128'!$N$315:$N$326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1589.82</c:v>
                </c:pt>
                <c:pt idx="4">
                  <c:v>717.14999999999986</c:v>
                </c:pt>
                <c:pt idx="5">
                  <c:v>435.90000000000009</c:v>
                </c:pt>
                <c:pt idx="6">
                  <c:v>3749.49</c:v>
                </c:pt>
                <c:pt idx="7">
                  <c:v>3338.5200000000013</c:v>
                </c:pt>
                <c:pt idx="8">
                  <c:v>2404.2299999999996</c:v>
                </c:pt>
                <c:pt idx="9">
                  <c:v>5241.8800000000047</c:v>
                </c:pt>
                <c:pt idx="10">
                  <c:v>1304.2200000000012</c:v>
                </c:pt>
                <c:pt idx="11">
                  <c:v>1802.56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F-4891-82D2-464D0802F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53-414A-BB53-5099758A9F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3-414A-BB53-5099758A9F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3-414A-BB53-5099758A9F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53-414A-BB53-5099758A9F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53-414A-BB53-5099758A9F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53-414A-BB53-5099758A9F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553-414A-BB53-5099758A9F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553-414A-BB53-5099758A9F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553-414A-BB53-5099758A9F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553-414A-BB53-5099758A9F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553-414A-BB53-5099758A9FAE}"/>
              </c:ext>
            </c:extLst>
          </c:dPt>
          <c:cat>
            <c:strRef>
              <c:f>'[17]Gapping Panel_1128'!$AA$198:$AA$208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'[17]Gapping Panel_1128'!$AB$198:$AB$208</c:f>
              <c:numCache>
                <c:formatCode>General</c:formatCode>
                <c:ptCount val="11"/>
                <c:pt idx="0">
                  <c:v>303865538.03746623</c:v>
                </c:pt>
                <c:pt idx="1">
                  <c:v>371415563.2655701</c:v>
                </c:pt>
                <c:pt idx="2">
                  <c:v>-50173703.297121748</c:v>
                </c:pt>
                <c:pt idx="3">
                  <c:v>21053419.5</c:v>
                </c:pt>
                <c:pt idx="4">
                  <c:v>28902211</c:v>
                </c:pt>
                <c:pt idx="5">
                  <c:v>39682637</c:v>
                </c:pt>
                <c:pt idx="6">
                  <c:v>84894051</c:v>
                </c:pt>
                <c:pt idx="7">
                  <c:v>39527427.5</c:v>
                </c:pt>
                <c:pt idx="8">
                  <c:v>10402364.5</c:v>
                </c:pt>
                <c:pt idx="9">
                  <c:v>20193780</c:v>
                </c:pt>
                <c:pt idx="10">
                  <c:v>-30684064.5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553-414A-BB53-5099758A9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'[18]Gapping Panel_1201'!$N$315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'[18]Gapping Panel_1201'!$M$316:$M$327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'[18]Gapping Panel_1201'!$N$316:$N$327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718.95</c:v>
                </c:pt>
                <c:pt idx="4">
                  <c:v>1588.0199999999998</c:v>
                </c:pt>
                <c:pt idx="5">
                  <c:v>0</c:v>
                </c:pt>
                <c:pt idx="6">
                  <c:v>3318.48</c:v>
                </c:pt>
                <c:pt idx="7">
                  <c:v>3786.0300000000016</c:v>
                </c:pt>
                <c:pt idx="8">
                  <c:v>2408.6999999999989</c:v>
                </c:pt>
                <c:pt idx="9">
                  <c:v>5656.8100000000049</c:v>
                </c:pt>
                <c:pt idx="10">
                  <c:v>1304.2200000000012</c:v>
                </c:pt>
                <c:pt idx="11">
                  <c:v>1802.56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D-400D-A1B5-9BA4B9021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31-4E6D-B982-D9063C27FB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31-4E6D-B982-D9063C27FB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31-4E6D-B982-D9063C27FB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31-4E6D-B982-D9063C27FB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31-4E6D-B982-D9063C27FB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31-4E6D-B982-D9063C27FB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31-4E6D-B982-D9063C27FB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31-4E6D-B982-D9063C27FB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D31-4E6D-B982-D9063C27FB9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D31-4E6D-B982-D9063C27FB9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D31-4E6D-B982-D9063C27FB9A}"/>
              </c:ext>
            </c:extLst>
          </c:dPt>
          <c:cat>
            <c:strRef>
              <c:f>'[18]Gapping Panel_1201'!$AA$199:$AA$209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'[18]Gapping Panel_1201'!$AB$199:$AB$209</c:f>
              <c:numCache>
                <c:formatCode>General</c:formatCode>
                <c:ptCount val="11"/>
                <c:pt idx="0">
                  <c:v>415647461.12325019</c:v>
                </c:pt>
                <c:pt idx="1">
                  <c:v>89666355.613086015</c:v>
                </c:pt>
                <c:pt idx="2">
                  <c:v>49953404.026828863</c:v>
                </c:pt>
                <c:pt idx="3">
                  <c:v>69363845.5</c:v>
                </c:pt>
                <c:pt idx="4">
                  <c:v>30319000</c:v>
                </c:pt>
                <c:pt idx="5">
                  <c:v>5456911</c:v>
                </c:pt>
                <c:pt idx="6">
                  <c:v>80663376.5</c:v>
                </c:pt>
                <c:pt idx="7">
                  <c:v>-6964648</c:v>
                </c:pt>
                <c:pt idx="8">
                  <c:v>52197653</c:v>
                </c:pt>
                <c:pt idx="9">
                  <c:v>-5092695</c:v>
                </c:pt>
                <c:pt idx="10">
                  <c:v>30801974.5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D31-4E6D-B982-D9063C27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'[19]Gapping Panel_1208'!$N$318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'[19]Gapping Panel_1208'!$M$319:$M$330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'[19]Gapping Panel_1208'!$N$319:$N$330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718.95</c:v>
                </c:pt>
                <c:pt idx="5">
                  <c:v>2188.0199999999995</c:v>
                </c:pt>
                <c:pt idx="6">
                  <c:v>3696.4399999999991</c:v>
                </c:pt>
                <c:pt idx="7">
                  <c:v>6857.64</c:v>
                </c:pt>
                <c:pt idx="8">
                  <c:v>6701.619999999999</c:v>
                </c:pt>
                <c:pt idx="9">
                  <c:v>8658.3000000000029</c:v>
                </c:pt>
                <c:pt idx="10">
                  <c:v>3796.5400000000081</c:v>
                </c:pt>
                <c:pt idx="11">
                  <c:v>3166.26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7-49D5-B4DB-82FF58CD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FE-44CC-A283-8D7A233031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FE-44CC-A283-8D7A233031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FE-44CC-A283-8D7A233031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FE-44CC-A283-8D7A233031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FE-44CC-A283-8D7A233031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FE-44CC-A283-8D7A2330315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FE-44CC-A283-8D7A2330315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FE-44CC-A283-8D7A2330315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FE-44CC-A283-8D7A2330315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BFE-44CC-A283-8D7A2330315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BFE-44CC-A283-8D7A23303154}"/>
              </c:ext>
            </c:extLst>
          </c:dPt>
          <c:cat>
            <c:strRef>
              <c:f>'[19]Gapping Panel_1208'!$AA$202:$AA$212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'[19]Gapping Panel_1208'!$AB$202:$AB$212</c:f>
              <c:numCache>
                <c:formatCode>General</c:formatCode>
                <c:ptCount val="11"/>
                <c:pt idx="0">
                  <c:v>620425044.67023933</c:v>
                </c:pt>
                <c:pt idx="1">
                  <c:v>325264357.67706519</c:v>
                </c:pt>
                <c:pt idx="2">
                  <c:v>46262076.383588925</c:v>
                </c:pt>
                <c:pt idx="3">
                  <c:v>70374216.5</c:v>
                </c:pt>
                <c:pt idx="4">
                  <c:v>15492898</c:v>
                </c:pt>
                <c:pt idx="5">
                  <c:v>2812973.5</c:v>
                </c:pt>
                <c:pt idx="6">
                  <c:v>-42716646</c:v>
                </c:pt>
                <c:pt idx="7">
                  <c:v>-32445239.5</c:v>
                </c:pt>
                <c:pt idx="8">
                  <c:v>-7249867</c:v>
                </c:pt>
                <c:pt idx="9">
                  <c:v>-27307799.5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BFE-44CC-A283-8D7A23303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'[20]Gapping Panel_1209'!$N$320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'[20]Gapping Panel_1209'!$M$321:$M$332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'[20]Gapping Panel_1209'!$N$321:$N$332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718.95</c:v>
                </c:pt>
                <c:pt idx="5">
                  <c:v>1753.2299999999998</c:v>
                </c:pt>
                <c:pt idx="6">
                  <c:v>4631.2299999999996</c:v>
                </c:pt>
                <c:pt idx="7">
                  <c:v>6357.64</c:v>
                </c:pt>
                <c:pt idx="8">
                  <c:v>4551.619999999999</c:v>
                </c:pt>
                <c:pt idx="9">
                  <c:v>9308.3000000000029</c:v>
                </c:pt>
                <c:pt idx="10">
                  <c:v>4438.3000000000029</c:v>
                </c:pt>
                <c:pt idx="11">
                  <c:v>4024.5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9-4CD3-AA3E-784B33EB8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DF-4758-9269-E47C0752F6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DF-4758-9269-E47C0752F6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DF-4758-9269-E47C0752F6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DF-4758-9269-E47C0752F6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DF-4758-9269-E47C0752F6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DF-4758-9269-E47C0752F6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DF-4758-9269-E47C0752F6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DF-4758-9269-E47C0752F6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DF-4758-9269-E47C0752F6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DF-4758-9269-E47C0752F6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8DF-4758-9269-E47C0752F653}"/>
              </c:ext>
            </c:extLst>
          </c:dPt>
          <c:cat>
            <c:strRef>
              <c:f>'[20]Gapping Panel_1209'!$AA$204:$AA$214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'[20]Gapping Panel_1209'!$AB$204:$AB$214</c:f>
              <c:numCache>
                <c:formatCode>General</c:formatCode>
                <c:ptCount val="11"/>
                <c:pt idx="0">
                  <c:v>266271047.35268879</c:v>
                </c:pt>
                <c:pt idx="1">
                  <c:v>38901134.969328918</c:v>
                </c:pt>
                <c:pt idx="2">
                  <c:v>5388765.5770665593</c:v>
                </c:pt>
                <c:pt idx="3">
                  <c:v>50051576</c:v>
                </c:pt>
                <c:pt idx="4">
                  <c:v>-5413308</c:v>
                </c:pt>
                <c:pt idx="5">
                  <c:v>-14498736.5</c:v>
                </c:pt>
                <c:pt idx="6">
                  <c:v>170542863</c:v>
                </c:pt>
                <c:pt idx="7">
                  <c:v>32168159.5</c:v>
                </c:pt>
                <c:pt idx="8">
                  <c:v>12850110.5</c:v>
                </c:pt>
                <c:pt idx="9">
                  <c:v>27465983.5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8DF-4758-9269-E47C0752F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'[21]Gapping Panel_수정'!$N$321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'[21]Gapping Panel_수정'!$M$322:$M$333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'[21]Gapping Panel_수정'!$N$322:$N$333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718.95</c:v>
                </c:pt>
                <c:pt idx="5">
                  <c:v>1317.1499999999999</c:v>
                </c:pt>
                <c:pt idx="6">
                  <c:v>4496.4399999999987</c:v>
                </c:pt>
                <c:pt idx="7">
                  <c:v>7128.51</c:v>
                </c:pt>
                <c:pt idx="8">
                  <c:v>4551.619999999999</c:v>
                </c:pt>
                <c:pt idx="9">
                  <c:v>9108.3000000000029</c:v>
                </c:pt>
                <c:pt idx="10">
                  <c:v>4438.3000000000029</c:v>
                </c:pt>
                <c:pt idx="11">
                  <c:v>4024.5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6-4057-8F52-2AFF1DA06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71-4036-B466-4BE5F185CC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1-4036-B466-4BE5F185CC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71-4036-B466-4BE5F185CC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71-4036-B466-4BE5F185CC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71-4036-B466-4BE5F185CC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71-4036-B466-4BE5F185CCB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171-4036-B466-4BE5F185CCB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171-4036-B466-4BE5F185CCB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171-4036-B466-4BE5F185CCB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171-4036-B466-4BE5F185CCB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171-4036-B466-4BE5F185CCB1}"/>
              </c:ext>
            </c:extLst>
          </c:dPt>
          <c:cat>
            <c:strRef>
              <c:f>'[21]Gapping Panel_수정'!$AA$205:$AA$215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'[21]Gapping Panel_수정'!$AB$205:$AB$215</c:f>
              <c:numCache>
                <c:formatCode>General</c:formatCode>
                <c:ptCount val="11"/>
                <c:pt idx="0">
                  <c:v>45958624.044854194</c:v>
                </c:pt>
                <c:pt idx="1">
                  <c:v>129339717.31933276</c:v>
                </c:pt>
                <c:pt idx="2">
                  <c:v>108729774.97515321</c:v>
                </c:pt>
                <c:pt idx="3">
                  <c:v>14848680</c:v>
                </c:pt>
                <c:pt idx="4">
                  <c:v>103507386.5</c:v>
                </c:pt>
                <c:pt idx="5">
                  <c:v>-12114606</c:v>
                </c:pt>
                <c:pt idx="6">
                  <c:v>749968642.5</c:v>
                </c:pt>
                <c:pt idx="7">
                  <c:v>73600247</c:v>
                </c:pt>
                <c:pt idx="8">
                  <c:v>45689591</c:v>
                </c:pt>
                <c:pt idx="9">
                  <c:v>-14001943.5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171-4036-B466-4BE5F185C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'[22]Gapping Panel_1212'!$N$322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'[22]Gapping Panel_1212'!$M$323:$M$334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'[22]Gapping Panel_1212'!$N$323:$N$334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718.95</c:v>
                </c:pt>
                <c:pt idx="5">
                  <c:v>1317.1499999999999</c:v>
                </c:pt>
                <c:pt idx="6">
                  <c:v>5232.34</c:v>
                </c:pt>
                <c:pt idx="7">
                  <c:v>6592.61</c:v>
                </c:pt>
                <c:pt idx="8">
                  <c:v>4289.1700000000019</c:v>
                </c:pt>
                <c:pt idx="9">
                  <c:v>7485.5600000000013</c:v>
                </c:pt>
                <c:pt idx="10">
                  <c:v>6081.7300000000032</c:v>
                </c:pt>
                <c:pt idx="11">
                  <c:v>4066.26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9-4D7D-98AC-69212D3C2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94-45D9-B1A5-5E8248D95F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94-45D9-B1A5-5E8248D95F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94-45D9-B1A5-5E8248D95F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94-45D9-B1A5-5E8248D95F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94-45D9-B1A5-5E8248D95F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94-45D9-B1A5-5E8248D95F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594-45D9-B1A5-5E8248D95FB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594-45D9-B1A5-5E8248D95FB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594-45D9-B1A5-5E8248D95FB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594-45D9-B1A5-5E8248D95FB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594-45D9-B1A5-5E8248D95FB6}"/>
              </c:ext>
            </c:extLst>
          </c:dPt>
          <c:cat>
            <c:strRef>
              <c:f>'[22]Gapping Panel_1212'!$AA$206:$AA$216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'[22]Gapping Panel_1212'!$AB$206:$AB$216</c:f>
              <c:numCache>
                <c:formatCode>General</c:formatCode>
                <c:ptCount val="11"/>
                <c:pt idx="0">
                  <c:v>217605896.35691333</c:v>
                </c:pt>
                <c:pt idx="1">
                  <c:v>5997864.5466210814</c:v>
                </c:pt>
                <c:pt idx="2">
                  <c:v>-45789233.388499089</c:v>
                </c:pt>
                <c:pt idx="3">
                  <c:v>17745624</c:v>
                </c:pt>
                <c:pt idx="4">
                  <c:v>106228289</c:v>
                </c:pt>
                <c:pt idx="5">
                  <c:v>12358996.5</c:v>
                </c:pt>
                <c:pt idx="6">
                  <c:v>-471581931</c:v>
                </c:pt>
                <c:pt idx="7">
                  <c:v>-104722345</c:v>
                </c:pt>
                <c:pt idx="8">
                  <c:v>-40895410</c:v>
                </c:pt>
                <c:pt idx="9">
                  <c:v>-12051402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94-45D9-B1A5-5E8248D95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'[23]Gapping Panel_1217'!$N$325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'[23]Gapping Panel_1217'!$M$326:$M$337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'[23]Gapping Panel_1217'!$N$326:$N$337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718.95</c:v>
                </c:pt>
                <c:pt idx="5">
                  <c:v>1317.1499999999999</c:v>
                </c:pt>
                <c:pt idx="6">
                  <c:v>5740.32</c:v>
                </c:pt>
                <c:pt idx="7">
                  <c:v>6084.63</c:v>
                </c:pt>
                <c:pt idx="8">
                  <c:v>5651.619999999999</c:v>
                </c:pt>
                <c:pt idx="9">
                  <c:v>7866.0000000000036</c:v>
                </c:pt>
                <c:pt idx="10">
                  <c:v>4380.6000000000022</c:v>
                </c:pt>
                <c:pt idx="11">
                  <c:v>4024.5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E-4A35-A782-10A86EF9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2F-4D2E-AE4F-3C21A85648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2F-4D2E-AE4F-3C21A85648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2F-4D2E-AE4F-3C21A85648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2F-4D2E-AE4F-3C21A85648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2F-4D2E-AE4F-3C21A85648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2F-4D2E-AE4F-3C21A85648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2F-4D2E-AE4F-3C21A85648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2F-4D2E-AE4F-3C21A85648C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2F-4D2E-AE4F-3C21A85648C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2F-4D2E-AE4F-3C21A85648C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2F-4D2E-AE4F-3C21A85648C0}"/>
              </c:ext>
            </c:extLst>
          </c:dPt>
          <c:cat>
            <c:strRef>
              <c:f>'[23]Gapping Panel_1217'!$AA$209:$AA$219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'[23]Gapping Panel_1217'!$AB$209:$AB$219</c:f>
              <c:numCache>
                <c:formatCode>General</c:formatCode>
                <c:ptCount val="11"/>
                <c:pt idx="0">
                  <c:v>128304000.81550622</c:v>
                </c:pt>
                <c:pt idx="1">
                  <c:v>80846611.222541645</c:v>
                </c:pt>
                <c:pt idx="2">
                  <c:v>-51008217.928465776</c:v>
                </c:pt>
                <c:pt idx="3">
                  <c:v>24294104</c:v>
                </c:pt>
                <c:pt idx="4">
                  <c:v>5335881</c:v>
                </c:pt>
                <c:pt idx="5">
                  <c:v>49560</c:v>
                </c:pt>
                <c:pt idx="6">
                  <c:v>118262408.5</c:v>
                </c:pt>
                <c:pt idx="7">
                  <c:v>119912604</c:v>
                </c:pt>
                <c:pt idx="8">
                  <c:v>60006400.5</c:v>
                </c:pt>
                <c:pt idx="9">
                  <c:v>-42325775.5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2F-4D2E-AE4F-3C21A8564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'[24]Gapping Panel_1222'!$N$326</c:f>
              <c:strCache>
                <c:ptCount val="1"/>
                <c:pt idx="0">
                  <c:v>액면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'[24]Gapping Panel_1222'!$M$327:$M$338</c:f>
              <c:strCache>
                <c:ptCount val="12"/>
                <c:pt idx="0">
                  <c:v>60억 이상</c:v>
                </c:pt>
                <c:pt idx="1">
                  <c:v>50억~60억</c:v>
                </c:pt>
                <c:pt idx="2">
                  <c:v>40억~-50억</c:v>
                </c:pt>
                <c:pt idx="3">
                  <c:v>30억~40억</c:v>
                </c:pt>
                <c:pt idx="4">
                  <c:v>20억~30억</c:v>
                </c:pt>
                <c:pt idx="5">
                  <c:v>10억~20억</c:v>
                </c:pt>
                <c:pt idx="6">
                  <c:v>-0억~10억</c:v>
                </c:pt>
                <c:pt idx="7">
                  <c:v>-10억~-0억</c:v>
                </c:pt>
                <c:pt idx="8">
                  <c:v>-20억~-10억</c:v>
                </c:pt>
                <c:pt idx="9">
                  <c:v>-30억~-20억</c:v>
                </c:pt>
                <c:pt idx="10">
                  <c:v>-40억~-30억</c:v>
                </c:pt>
                <c:pt idx="11">
                  <c:v>-40억 이하</c:v>
                </c:pt>
              </c:strCache>
            </c:strRef>
          </c:cat>
          <c:val>
            <c:numRef>
              <c:f>'[24]Gapping Panel_1222'!$N$327:$N$338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718.95</c:v>
                </c:pt>
                <c:pt idx="5">
                  <c:v>1317.1499999999999</c:v>
                </c:pt>
                <c:pt idx="6">
                  <c:v>4767.3099999999995</c:v>
                </c:pt>
                <c:pt idx="7">
                  <c:v>6713.9800000000005</c:v>
                </c:pt>
                <c:pt idx="8">
                  <c:v>5814.3000000000029</c:v>
                </c:pt>
                <c:pt idx="9">
                  <c:v>8330.0299999999988</c:v>
                </c:pt>
                <c:pt idx="10">
                  <c:v>4097.5500000000029</c:v>
                </c:pt>
                <c:pt idx="11">
                  <c:v>4024.5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8-4940-AABD-FC4410693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47-41C8-BCEA-1BE9AB5595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47-41C8-BCEA-1BE9AB5595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47-41C8-BCEA-1BE9AB5595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47-41C8-BCEA-1BE9AB5595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47-41C8-BCEA-1BE9AB5595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47-41C8-BCEA-1BE9AB5595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347-41C8-BCEA-1BE9AB55959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347-41C8-BCEA-1BE9AB55959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347-41C8-BCEA-1BE9AB55959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347-41C8-BCEA-1BE9AB55959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347-41C8-BCEA-1BE9AB559594}"/>
              </c:ext>
            </c:extLst>
          </c:dPt>
          <c:cat>
            <c:strRef>
              <c:f>'[24]Gapping Panel_1222'!$AA$210:$AA$220</c:f>
              <c:strCache>
                <c:ptCount val="11"/>
                <c:pt idx="0">
                  <c:v>$ Zero-Coupon</c:v>
                </c:pt>
                <c:pt idx="1">
                  <c:v>$ UCMS/T10 R.A</c:v>
                </c:pt>
                <c:pt idx="2">
                  <c:v>$ KCMT10-3</c:v>
                </c:pt>
                <c:pt idx="3">
                  <c:v>(Won) Zero-Coupon</c:v>
                </c:pt>
                <c:pt idx="4">
                  <c:v>KCMT10-3</c:v>
                </c:pt>
                <c:pt idx="5">
                  <c:v>UCMS30-2</c:v>
                </c:pt>
                <c:pt idx="6">
                  <c:v>CD-KTB Power</c:v>
                </c:pt>
                <c:pt idx="7">
                  <c:v>CD-KTB R.A</c:v>
                </c:pt>
                <c:pt idx="8">
                  <c:v>IRS1Y - CCS1Y</c:v>
                </c:pt>
                <c:pt idx="9">
                  <c:v>KCMS10-2</c:v>
                </c:pt>
                <c:pt idx="10">
                  <c:v>별도관리 대상(tobe restruc)</c:v>
                </c:pt>
              </c:strCache>
            </c:strRef>
          </c:cat>
          <c:val>
            <c:numRef>
              <c:f>'[24]Gapping Panel_1222'!$AB$210:$AB$220</c:f>
              <c:numCache>
                <c:formatCode>_(* #,##0_);_(* \(#,##0\);_(* "-"_);_(@_)</c:formatCode>
                <c:ptCount val="11"/>
                <c:pt idx="0">
                  <c:v>385932364.23497701</c:v>
                </c:pt>
                <c:pt idx="1">
                  <c:v>223781581.84910682</c:v>
                </c:pt>
                <c:pt idx="2">
                  <c:v>56275126.177092478</c:v>
                </c:pt>
                <c:pt idx="3" formatCode="#,##0_);[Red]\(#,##0\)">
                  <c:v>42247512</c:v>
                </c:pt>
                <c:pt idx="4" formatCode="#,##0_);[Red]\(#,##0\)">
                  <c:v>84024717</c:v>
                </c:pt>
                <c:pt idx="5" formatCode="#,##0_);[Red]\(#,##0\)">
                  <c:v>678218.5</c:v>
                </c:pt>
                <c:pt idx="6" formatCode="#,##0_);[Red]\(#,##0\)">
                  <c:v>-108405415.5</c:v>
                </c:pt>
                <c:pt idx="7" formatCode="#,##0_);[Red]\(#,##0\)">
                  <c:v>24109392.5</c:v>
                </c:pt>
                <c:pt idx="8" formatCode="#,##0_);[Red]\(#,##0\)">
                  <c:v>22331095.5</c:v>
                </c:pt>
                <c:pt idx="9" formatCode="#,##0_);[Red]\(#,##0\)">
                  <c:v>217725</c:v>
                </c:pt>
                <c:pt idx="10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347-41C8-BCEA-1BE9AB559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3.xml"/><Relationship Id="rId1" Type="http://schemas.openxmlformats.org/officeDocument/2006/relationships/chart" Target="../charts/chart72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5.xml"/><Relationship Id="rId1" Type="http://schemas.openxmlformats.org/officeDocument/2006/relationships/chart" Target="../charts/chart74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7.xml"/><Relationship Id="rId1" Type="http://schemas.openxmlformats.org/officeDocument/2006/relationships/chart" Target="../charts/chart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8" name="차트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8" name="차트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10" name="차트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10" name="차트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8" name="차트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05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06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07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11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12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14.xls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17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18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19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20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21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24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25.xlsb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26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27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128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201_&#51312;&#51221;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208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209.xlsb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210.xlsb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212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217.xlsb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Calc_Struct_DB_2025122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수정"/>
      <sheetName val="Gapping Panel 정산이자"/>
      <sheetName val="PLBD"/>
      <sheetName val="6751Swap평가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7">
          <cell r="AA167" t="str">
            <v>$ Zero-Coupon</v>
          </cell>
          <cell r="AB167">
            <v>612621364.62162495</v>
          </cell>
        </row>
        <row r="168">
          <cell r="AA168" t="str">
            <v>$ UCMS/T10 R.A</v>
          </cell>
          <cell r="AB168">
            <v>176853409.06829649</v>
          </cell>
        </row>
        <row r="169">
          <cell r="AA169" t="str">
            <v>$ KCMT10-3</v>
          </cell>
          <cell r="AB169">
            <v>55209538.673691779</v>
          </cell>
        </row>
        <row r="170">
          <cell r="AA170" t="str">
            <v>(Won) Zero-Coupon</v>
          </cell>
          <cell r="AB170">
            <v>18976646</v>
          </cell>
        </row>
        <row r="171">
          <cell r="AA171" t="str">
            <v>KCMT10-3</v>
          </cell>
          <cell r="AB171">
            <v>14899271.5</v>
          </cell>
        </row>
        <row r="172">
          <cell r="AA172" t="str">
            <v>UCMS30-2</v>
          </cell>
          <cell r="AB172">
            <v>-59001584</v>
          </cell>
        </row>
        <row r="173">
          <cell r="AA173" t="str">
            <v>CD-KTB Power</v>
          </cell>
          <cell r="AB173">
            <v>24828979.5</v>
          </cell>
        </row>
        <row r="174">
          <cell r="AA174" t="str">
            <v>CD-KTB R.A</v>
          </cell>
          <cell r="AB174">
            <v>22638833.5</v>
          </cell>
        </row>
        <row r="175">
          <cell r="AA175" t="str">
            <v>IRS1Y - CCS1Y</v>
          </cell>
          <cell r="AB175">
            <v>-70585590</v>
          </cell>
        </row>
        <row r="176">
          <cell r="AA176" t="str">
            <v>KCMS10-2</v>
          </cell>
          <cell r="AB176">
            <v>-315247008</v>
          </cell>
        </row>
        <row r="177">
          <cell r="AA177" t="str">
            <v>별도관리 대상(tobe restruc)</v>
          </cell>
          <cell r="AB177">
            <v>19723796</v>
          </cell>
        </row>
        <row r="283">
          <cell r="N283" t="str">
            <v>액면</v>
          </cell>
        </row>
        <row r="284">
          <cell r="M284" t="str">
            <v>60억 이상</v>
          </cell>
          <cell r="N284">
            <v>0</v>
          </cell>
        </row>
        <row r="285">
          <cell r="M285" t="str">
            <v>50억~60억</v>
          </cell>
          <cell r="N285">
            <v>870.87</v>
          </cell>
        </row>
        <row r="286">
          <cell r="M286" t="str">
            <v>40억~-50억</v>
          </cell>
          <cell r="N286">
            <v>0</v>
          </cell>
        </row>
        <row r="287">
          <cell r="M287" t="str">
            <v>30억~40억</v>
          </cell>
          <cell r="N287">
            <v>0</v>
          </cell>
        </row>
        <row r="288">
          <cell r="M288" t="str">
            <v>20억~30억</v>
          </cell>
          <cell r="N288">
            <v>1436.1</v>
          </cell>
        </row>
        <row r="289">
          <cell r="M289" t="str">
            <v>10억~20억</v>
          </cell>
          <cell r="N289">
            <v>0</v>
          </cell>
        </row>
        <row r="290">
          <cell r="M290" t="str">
            <v>-0억~10억</v>
          </cell>
          <cell r="N290">
            <v>3593.94</v>
          </cell>
        </row>
        <row r="291">
          <cell r="M291" t="str">
            <v>-10억~-0억</v>
          </cell>
          <cell r="N291">
            <v>5321.4599999999991</v>
          </cell>
        </row>
        <row r="292">
          <cell r="M292" t="str">
            <v>-20억~-10억</v>
          </cell>
          <cell r="N292">
            <v>1829.4100000000017</v>
          </cell>
        </row>
        <row r="293">
          <cell r="M293" t="str">
            <v>-30억~-20억</v>
          </cell>
          <cell r="N293">
            <v>5375.4100000000017</v>
          </cell>
        </row>
        <row r="294">
          <cell r="M294" t="str">
            <v>-40억~-30억</v>
          </cell>
          <cell r="N294">
            <v>426.15000000000146</v>
          </cell>
        </row>
        <row r="295">
          <cell r="M295" t="str">
            <v>-40억 이하</v>
          </cell>
          <cell r="N295">
            <v>414.81</v>
          </cell>
        </row>
      </sheetData>
      <sheetData sheetId="14">
        <row r="167">
          <cell r="AA167" t="str">
            <v>$ Zero-Coupon</v>
          </cell>
          <cell r="AB167">
            <v>-7470781.4038060671</v>
          </cell>
        </row>
        <row r="168">
          <cell r="AA168" t="str">
            <v>$ UCMS/T10 R.A</v>
          </cell>
          <cell r="AB168">
            <v>73898199.312736616</v>
          </cell>
        </row>
        <row r="169">
          <cell r="AA169" t="str">
            <v>$ KCMT10-3</v>
          </cell>
          <cell r="AB169">
            <v>17857353.922516767</v>
          </cell>
        </row>
        <row r="170">
          <cell r="AA170" t="str">
            <v>(Won) Zero-Coupon</v>
          </cell>
          <cell r="AB170">
            <v>2706064.5</v>
          </cell>
        </row>
        <row r="171">
          <cell r="AA171" t="str">
            <v>KCMT10-3</v>
          </cell>
          <cell r="AB171">
            <v>77566185.5</v>
          </cell>
        </row>
        <row r="172">
          <cell r="AA172" t="str">
            <v>UCMS30-2</v>
          </cell>
          <cell r="AB172">
            <v>-2775255.5</v>
          </cell>
        </row>
        <row r="173">
          <cell r="AA173" t="str">
            <v>CD-KTB Power</v>
          </cell>
          <cell r="AB173">
            <v>-44823252.5</v>
          </cell>
        </row>
        <row r="174">
          <cell r="AA174" t="str">
            <v>CD-KTB R.A</v>
          </cell>
          <cell r="AB174">
            <v>5453725</v>
          </cell>
        </row>
        <row r="175">
          <cell r="AA175" t="str">
            <v>IRS1Y - CCS1Y</v>
          </cell>
          <cell r="AB175">
            <v>66341140</v>
          </cell>
        </row>
        <row r="176">
          <cell r="AA176" t="str">
            <v>KCMS10-2</v>
          </cell>
          <cell r="AB176">
            <v>48063908</v>
          </cell>
        </row>
        <row r="177">
          <cell r="AA177" t="str">
            <v>별도관리 대상(tobe restruc)</v>
          </cell>
          <cell r="AB177">
            <v>-1552546.5</v>
          </cell>
        </row>
        <row r="283">
          <cell r="N283" t="str">
            <v>액면</v>
          </cell>
        </row>
        <row r="284">
          <cell r="M284" t="str">
            <v>60억 이상</v>
          </cell>
          <cell r="N284">
            <v>0</v>
          </cell>
        </row>
        <row r="285">
          <cell r="M285" t="str">
            <v>50억~60억</v>
          </cell>
          <cell r="N285">
            <v>870.87</v>
          </cell>
        </row>
        <row r="286">
          <cell r="M286" t="str">
            <v>40억~-50억</v>
          </cell>
          <cell r="N286">
            <v>0</v>
          </cell>
        </row>
        <row r="287">
          <cell r="M287" t="str">
            <v>30억~40억</v>
          </cell>
          <cell r="N287">
            <v>718.94999999999993</v>
          </cell>
        </row>
        <row r="288">
          <cell r="M288" t="str">
            <v>20억~30억</v>
          </cell>
          <cell r="N288">
            <v>717.14999999999986</v>
          </cell>
        </row>
        <row r="289">
          <cell r="M289" t="str">
            <v>10억~20억</v>
          </cell>
          <cell r="N289">
            <v>0</v>
          </cell>
        </row>
        <row r="290">
          <cell r="M290" t="str">
            <v>-0억~10억</v>
          </cell>
          <cell r="N290">
            <v>4032.18</v>
          </cell>
        </row>
        <row r="291">
          <cell r="M291" t="str">
            <v>-10억~-0억</v>
          </cell>
          <cell r="N291">
            <v>4883.2199999999993</v>
          </cell>
        </row>
        <row r="292">
          <cell r="M292" t="str">
            <v>-20억~-10억</v>
          </cell>
          <cell r="N292">
            <v>2106.6700000000019</v>
          </cell>
        </row>
        <row r="293">
          <cell r="M293" t="str">
            <v>-30억~-20억</v>
          </cell>
          <cell r="N293">
            <v>5098.1500000000015</v>
          </cell>
        </row>
        <row r="294">
          <cell r="M294" t="str">
            <v>-40억~-30억</v>
          </cell>
          <cell r="N294">
            <v>426.15000000000146</v>
          </cell>
        </row>
        <row r="295">
          <cell r="M295" t="str">
            <v>-40억 이하</v>
          </cell>
          <cell r="N295">
            <v>414.81</v>
          </cell>
        </row>
      </sheetData>
      <sheetData sheetId="15">
        <row r="168">
          <cell r="AA168" t="str">
            <v>$ Zero-Coupon</v>
          </cell>
          <cell r="AB168">
            <v>153820764.59300044</v>
          </cell>
        </row>
        <row r="169">
          <cell r="AA169" t="str">
            <v>$ UCMS/T10 R.A</v>
          </cell>
          <cell r="AB169">
            <v>9791289.1382081527</v>
          </cell>
        </row>
        <row r="170">
          <cell r="AA170" t="str">
            <v>$ KCMT10-3</v>
          </cell>
          <cell r="AB170">
            <v>41196646.346395493</v>
          </cell>
        </row>
        <row r="171">
          <cell r="AA171" t="str">
            <v>(Won) Zero-Coupon</v>
          </cell>
          <cell r="AB171">
            <v>20909993.5</v>
          </cell>
        </row>
        <row r="172">
          <cell r="AA172" t="str">
            <v>KCMT10-3</v>
          </cell>
          <cell r="AB172">
            <v>-4002700</v>
          </cell>
        </row>
        <row r="173">
          <cell r="AA173" t="str">
            <v>UCMS30-2</v>
          </cell>
          <cell r="AB173">
            <v>58575134</v>
          </cell>
        </row>
        <row r="174">
          <cell r="AA174" t="str">
            <v>CD-KTB Power</v>
          </cell>
          <cell r="AB174">
            <v>-5732074</v>
          </cell>
        </row>
        <row r="175">
          <cell r="AA175" t="str">
            <v>CD-KTB R.A</v>
          </cell>
          <cell r="AB175">
            <v>14259230</v>
          </cell>
        </row>
        <row r="176">
          <cell r="AA176" t="str">
            <v>IRS1Y - CCS1Y</v>
          </cell>
          <cell r="AB176">
            <v>22240244</v>
          </cell>
        </row>
        <row r="177">
          <cell r="AA177" t="str">
            <v>KCMS10-2</v>
          </cell>
          <cell r="AB177">
            <v>-27640683</v>
          </cell>
        </row>
        <row r="178">
          <cell r="AA178" t="str">
            <v>별도관리 대상(tobe restruc)</v>
          </cell>
          <cell r="AB178">
            <v>6017432.5</v>
          </cell>
        </row>
        <row r="284">
          <cell r="N284" t="str">
            <v>액면</v>
          </cell>
        </row>
        <row r="285">
          <cell r="M285" t="str">
            <v>60억 이상</v>
          </cell>
          <cell r="N285">
            <v>0</v>
          </cell>
        </row>
        <row r="286">
          <cell r="M286" t="str">
            <v>50억~60억</v>
          </cell>
          <cell r="N286">
            <v>870.87</v>
          </cell>
        </row>
        <row r="287">
          <cell r="M287" t="str">
            <v>40억~-50억</v>
          </cell>
          <cell r="N287">
            <v>0</v>
          </cell>
        </row>
        <row r="288">
          <cell r="M288" t="str">
            <v>30억~40억</v>
          </cell>
          <cell r="N288">
            <v>718.94999999999993</v>
          </cell>
        </row>
        <row r="289">
          <cell r="M289" t="str">
            <v>20억~30억</v>
          </cell>
          <cell r="N289">
            <v>717.14999999999986</v>
          </cell>
        </row>
        <row r="290">
          <cell r="M290" t="str">
            <v>10억~20억</v>
          </cell>
          <cell r="N290">
            <v>435.90000000000009</v>
          </cell>
        </row>
        <row r="291">
          <cell r="M291" t="str">
            <v>-0억~10억</v>
          </cell>
          <cell r="N291">
            <v>4305.72</v>
          </cell>
        </row>
        <row r="292">
          <cell r="M292" t="str">
            <v>-10억~-0억</v>
          </cell>
          <cell r="N292">
            <v>4173.7799999999988</v>
          </cell>
        </row>
        <row r="293">
          <cell r="M293" t="str">
            <v>-20억~-10억</v>
          </cell>
          <cell r="N293">
            <v>2520.7000000000025</v>
          </cell>
        </row>
        <row r="294">
          <cell r="M294" t="str">
            <v>-30억~-20억</v>
          </cell>
          <cell r="N294">
            <v>4684.1200000000008</v>
          </cell>
        </row>
        <row r="295">
          <cell r="M295" t="str">
            <v>-40억~-30억</v>
          </cell>
          <cell r="N295">
            <v>426.15000000000146</v>
          </cell>
        </row>
        <row r="296">
          <cell r="M296" t="str">
            <v>-40억 이하</v>
          </cell>
          <cell r="N296">
            <v>414.81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80">
          <cell r="AA180" t="str">
            <v>$ Zero-Coupon</v>
          </cell>
          <cell r="AB180">
            <v>459077144.66359824</v>
          </cell>
        </row>
        <row r="181">
          <cell r="AA181" t="str">
            <v>$ UCMS/T10 R.A</v>
          </cell>
          <cell r="AB181">
            <v>186822643.35709789</v>
          </cell>
        </row>
        <row r="182">
          <cell r="AA182" t="str">
            <v>$ KCMT10-3</v>
          </cell>
          <cell r="AB182">
            <v>-37592195.460735932</v>
          </cell>
        </row>
        <row r="183">
          <cell r="AA183" t="str">
            <v>(Won) Zero-Coupon</v>
          </cell>
          <cell r="AB183">
            <v>24463818.5</v>
          </cell>
        </row>
        <row r="184">
          <cell r="AA184" t="str">
            <v>KCMT10-3</v>
          </cell>
          <cell r="AB184">
            <v>57803700.5</v>
          </cell>
        </row>
        <row r="185">
          <cell r="AA185" t="str">
            <v>UCMS30-2</v>
          </cell>
          <cell r="AB185">
            <v>53556495</v>
          </cell>
        </row>
        <row r="186">
          <cell r="AA186" t="str">
            <v>CD-KTB Power</v>
          </cell>
          <cell r="AB186">
            <v>-23565382</v>
          </cell>
        </row>
        <row r="187">
          <cell r="AA187" t="str">
            <v>CD-KTB R.A</v>
          </cell>
          <cell r="AB187">
            <v>-31435899.5</v>
          </cell>
        </row>
        <row r="188">
          <cell r="AA188" t="str">
            <v>IRS1Y - CCS1Y</v>
          </cell>
          <cell r="AB188">
            <v>-25792432</v>
          </cell>
        </row>
        <row r="189">
          <cell r="AA189" t="str">
            <v>KCMS10-2</v>
          </cell>
          <cell r="AB189">
            <v>-110759774</v>
          </cell>
        </row>
        <row r="190">
          <cell r="AA190" t="str">
            <v>별도관리 대상(tobe restruc)</v>
          </cell>
          <cell r="AB190">
            <v>-5414803</v>
          </cell>
        </row>
        <row r="296">
          <cell r="N296" t="str">
            <v>액면</v>
          </cell>
        </row>
        <row r="297">
          <cell r="M297" t="str">
            <v>60억 이상</v>
          </cell>
          <cell r="N297">
            <v>0</v>
          </cell>
        </row>
        <row r="298">
          <cell r="M298" t="str">
            <v>50억~60억</v>
          </cell>
          <cell r="N298">
            <v>0</v>
          </cell>
        </row>
        <row r="299">
          <cell r="M299" t="str">
            <v>40억~-50억</v>
          </cell>
          <cell r="N299">
            <v>870.87</v>
          </cell>
        </row>
        <row r="300">
          <cell r="M300" t="str">
            <v>30억~40억</v>
          </cell>
          <cell r="N300">
            <v>0</v>
          </cell>
        </row>
        <row r="301">
          <cell r="M301" t="str">
            <v>20억~30억</v>
          </cell>
          <cell r="N301">
            <v>1436.1</v>
          </cell>
        </row>
        <row r="302">
          <cell r="M302" t="str">
            <v>10억~20억</v>
          </cell>
          <cell r="N302">
            <v>0</v>
          </cell>
        </row>
        <row r="303">
          <cell r="M303" t="str">
            <v>-0억~10억</v>
          </cell>
          <cell r="N303">
            <v>3455.31</v>
          </cell>
        </row>
        <row r="304">
          <cell r="M304" t="str">
            <v>-10억~-0억</v>
          </cell>
          <cell r="N304">
            <v>5493.12</v>
          </cell>
        </row>
        <row r="305">
          <cell r="M305" t="str">
            <v>-20억~-10억</v>
          </cell>
          <cell r="N305">
            <v>2248.8100000000013</v>
          </cell>
        </row>
        <row r="306">
          <cell r="M306" t="str">
            <v>-30억~-20억</v>
          </cell>
          <cell r="N306">
            <v>4957.5100000000039</v>
          </cell>
        </row>
        <row r="307">
          <cell r="M307" t="str">
            <v>-40억~-30억</v>
          </cell>
          <cell r="N307">
            <v>842.97000000000116</v>
          </cell>
        </row>
        <row r="308">
          <cell r="M308" t="str">
            <v>-40억 이하</v>
          </cell>
          <cell r="N308">
            <v>830.81999999999994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1">
          <cell r="AA181" t="str">
            <v>$ Zero-Coupon</v>
          </cell>
          <cell r="AB181">
            <v>119663934.85045488</v>
          </cell>
        </row>
        <row r="182">
          <cell r="AA182" t="str">
            <v>$ UCMS/T10 R.A</v>
          </cell>
          <cell r="AB182">
            <v>300530525.82895619</v>
          </cell>
        </row>
        <row r="183">
          <cell r="AA183" t="str">
            <v>$ KCMT10-3</v>
          </cell>
          <cell r="AB183">
            <v>131701660.35742843</v>
          </cell>
        </row>
        <row r="184">
          <cell r="AA184" t="str">
            <v>(Won) Zero-Coupon</v>
          </cell>
          <cell r="AB184">
            <v>3658250.5</v>
          </cell>
        </row>
        <row r="185">
          <cell r="AA185" t="str">
            <v>KCMT10-3</v>
          </cell>
          <cell r="AB185">
            <v>-238182507</v>
          </cell>
        </row>
        <row r="186">
          <cell r="AA186" t="str">
            <v>UCMS30-2</v>
          </cell>
          <cell r="AB186">
            <v>-48757356</v>
          </cell>
        </row>
        <row r="187">
          <cell r="AA187" t="str">
            <v>CD-KTB Power</v>
          </cell>
          <cell r="AB187">
            <v>-46214284.5</v>
          </cell>
        </row>
        <row r="188">
          <cell r="AA188" t="str">
            <v>CD-KTB R.A</v>
          </cell>
          <cell r="AB188">
            <v>-25622670</v>
          </cell>
        </row>
        <row r="189">
          <cell r="AA189" t="str">
            <v>IRS1Y - CCS1Y</v>
          </cell>
          <cell r="AB189">
            <v>-80117366</v>
          </cell>
        </row>
        <row r="190">
          <cell r="AA190" t="str">
            <v>KCMS10-2</v>
          </cell>
          <cell r="AB190">
            <v>-400997624.5</v>
          </cell>
        </row>
        <row r="191">
          <cell r="AA191" t="str">
            <v>별도관리 대상(tobe restruc)</v>
          </cell>
          <cell r="AB191">
            <v>14124338.5</v>
          </cell>
        </row>
        <row r="297">
          <cell r="N297" t="str">
            <v>액면</v>
          </cell>
        </row>
        <row r="298">
          <cell r="M298" t="str">
            <v>60억 이상</v>
          </cell>
          <cell r="N298">
            <v>0</v>
          </cell>
        </row>
        <row r="299">
          <cell r="M299" t="str">
            <v>50억~60억</v>
          </cell>
          <cell r="N299">
            <v>0</v>
          </cell>
        </row>
        <row r="300">
          <cell r="M300" t="str">
            <v>40억~-50억</v>
          </cell>
          <cell r="N300">
            <v>870.87</v>
          </cell>
        </row>
        <row r="301">
          <cell r="M301" t="str">
            <v>30억~40억</v>
          </cell>
          <cell r="N301">
            <v>718.94999999999993</v>
          </cell>
        </row>
        <row r="302">
          <cell r="M302" t="str">
            <v>20억~30억</v>
          </cell>
          <cell r="N302">
            <v>717.14999999999986</v>
          </cell>
        </row>
        <row r="303">
          <cell r="M303" t="str">
            <v>10억~20억</v>
          </cell>
          <cell r="N303">
            <v>0</v>
          </cell>
        </row>
        <row r="304">
          <cell r="M304" t="str">
            <v>-0억~10억</v>
          </cell>
          <cell r="N304">
            <v>4032.18</v>
          </cell>
        </row>
        <row r="305">
          <cell r="M305" t="str">
            <v>-10억~-0억</v>
          </cell>
          <cell r="N305">
            <v>5340.6900000000005</v>
          </cell>
        </row>
        <row r="306">
          <cell r="M306" t="str">
            <v>-20억~-10억</v>
          </cell>
          <cell r="N306">
            <v>2244.340000000002</v>
          </cell>
        </row>
        <row r="307">
          <cell r="M307" t="str">
            <v>-30억~-20억</v>
          </cell>
          <cell r="N307">
            <v>4959.4000000000033</v>
          </cell>
        </row>
        <row r="308">
          <cell r="M308" t="str">
            <v>-40억~-30억</v>
          </cell>
          <cell r="N308">
            <v>426.15000000000146</v>
          </cell>
        </row>
        <row r="309">
          <cell r="M309" t="str">
            <v>-40억 이하</v>
          </cell>
          <cell r="N309">
            <v>830.81999999999994</v>
          </cell>
        </row>
      </sheetData>
      <sheetData sheetId="18">
        <row r="182">
          <cell r="AA182" t="str">
            <v>$ Zero-Coupon</v>
          </cell>
          <cell r="AB182">
            <v>506886859.8599878</v>
          </cell>
        </row>
        <row r="183">
          <cell r="AA183" t="str">
            <v>$ UCMS/T10 R.A</v>
          </cell>
          <cell r="AB183">
            <v>118702036.47274479</v>
          </cell>
        </row>
        <row r="184">
          <cell r="AA184" t="str">
            <v>$ KCMT10-3</v>
          </cell>
          <cell r="AB184">
            <v>3933838.7728287764</v>
          </cell>
        </row>
        <row r="185">
          <cell r="AA185" t="str">
            <v>(Won) Zero-Coupon</v>
          </cell>
          <cell r="AB185">
            <v>16393488.5</v>
          </cell>
        </row>
        <row r="186">
          <cell r="AA186" t="str">
            <v>KCMT10-3</v>
          </cell>
          <cell r="AB186">
            <v>247273796</v>
          </cell>
        </row>
        <row r="187">
          <cell r="AA187" t="str">
            <v>UCMS30-2</v>
          </cell>
          <cell r="AB187">
            <v>20839860.5</v>
          </cell>
        </row>
        <row r="188">
          <cell r="AA188" t="str">
            <v>CD-KTB Power</v>
          </cell>
          <cell r="AB188">
            <v>29017810.5</v>
          </cell>
        </row>
        <row r="189">
          <cell r="AA189" t="str">
            <v>CD-KTB R.A</v>
          </cell>
          <cell r="AB189">
            <v>-135786894</v>
          </cell>
        </row>
        <row r="190">
          <cell r="AA190" t="str">
            <v>IRS1Y - CCS1Y</v>
          </cell>
          <cell r="AB190">
            <v>96966784.5</v>
          </cell>
        </row>
        <row r="191">
          <cell r="AA191" t="str">
            <v>KCMS10-2</v>
          </cell>
          <cell r="AB191">
            <v>105751670</v>
          </cell>
        </row>
        <row r="192">
          <cell r="AA192" t="str">
            <v>별도관리 대상(tobe restruc)</v>
          </cell>
          <cell r="AB192">
            <v>3371762</v>
          </cell>
        </row>
        <row r="298">
          <cell r="N298" t="str">
            <v>액면</v>
          </cell>
        </row>
        <row r="299">
          <cell r="M299" t="str">
            <v>60억 이상</v>
          </cell>
          <cell r="N299">
            <v>0</v>
          </cell>
        </row>
        <row r="300">
          <cell r="M300" t="str">
            <v>50억~60억</v>
          </cell>
          <cell r="N300">
            <v>0</v>
          </cell>
        </row>
        <row r="301">
          <cell r="M301" t="str">
            <v>40억~-50억</v>
          </cell>
          <cell r="N301">
            <v>870.87</v>
          </cell>
        </row>
        <row r="302">
          <cell r="M302" t="str">
            <v>30억~40억</v>
          </cell>
          <cell r="N302">
            <v>0</v>
          </cell>
        </row>
        <row r="303">
          <cell r="M303" t="str">
            <v>20억~30억</v>
          </cell>
          <cell r="N303">
            <v>1436.1</v>
          </cell>
        </row>
        <row r="304">
          <cell r="M304" t="str">
            <v>10억~20억</v>
          </cell>
          <cell r="N304">
            <v>0</v>
          </cell>
        </row>
        <row r="305">
          <cell r="M305" t="str">
            <v>-0억~10억</v>
          </cell>
          <cell r="N305">
            <v>3318.48</v>
          </cell>
        </row>
        <row r="306">
          <cell r="M306" t="str">
            <v>-10억~-0억</v>
          </cell>
          <cell r="N306">
            <v>5634.81</v>
          </cell>
        </row>
        <row r="307">
          <cell r="M307" t="str">
            <v>-20억~-10억</v>
          </cell>
          <cell r="N307">
            <v>2248.8099999999995</v>
          </cell>
        </row>
        <row r="308">
          <cell r="M308" t="str">
            <v>-30억~-20억</v>
          </cell>
          <cell r="N308">
            <v>4957.5100000000057</v>
          </cell>
        </row>
        <row r="309">
          <cell r="M309" t="str">
            <v>-40억~-30억</v>
          </cell>
          <cell r="N309">
            <v>842.97000000000116</v>
          </cell>
        </row>
        <row r="310">
          <cell r="M310" t="str">
            <v>-40억 이하</v>
          </cell>
          <cell r="N310">
            <v>830.81999999999994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83">
          <cell r="AA183" t="str">
            <v>$ Zero-Coupon</v>
          </cell>
          <cell r="AB183">
            <v>-33500329.021632101</v>
          </cell>
        </row>
        <row r="184">
          <cell r="AA184" t="str">
            <v>$ UCMS/T10 R.A</v>
          </cell>
          <cell r="AB184">
            <v>213001020.53387311</v>
          </cell>
        </row>
        <row r="185">
          <cell r="AA185" t="str">
            <v>$ KCMT10-3</v>
          </cell>
          <cell r="AB185">
            <v>-45870.993981452499</v>
          </cell>
        </row>
        <row r="186">
          <cell r="AA186" t="str">
            <v>(Won) Zero-Coupon</v>
          </cell>
          <cell r="AB186">
            <v>6698908</v>
          </cell>
        </row>
        <row r="187">
          <cell r="AA187" t="str">
            <v>KCMT10-3</v>
          </cell>
          <cell r="AB187">
            <v>73878685.5</v>
          </cell>
        </row>
        <row r="188">
          <cell r="AA188" t="str">
            <v>UCMS30-2</v>
          </cell>
          <cell r="AB188">
            <v>-17212812</v>
          </cell>
        </row>
        <row r="189">
          <cell r="AA189" t="str">
            <v>CD-KTB Power</v>
          </cell>
          <cell r="AB189">
            <v>21179043</v>
          </cell>
        </row>
        <row r="190">
          <cell r="AA190" t="str">
            <v>CD-KTB R.A</v>
          </cell>
          <cell r="AB190">
            <v>-24062731.5</v>
          </cell>
        </row>
        <row r="191">
          <cell r="AA191" t="str">
            <v>IRS1Y - CCS1Y</v>
          </cell>
          <cell r="AB191">
            <v>38687713</v>
          </cell>
        </row>
        <row r="192">
          <cell r="AA192" t="str">
            <v>KCMS10-2</v>
          </cell>
          <cell r="AB192">
            <v>-8055823.5</v>
          </cell>
        </row>
        <row r="193">
          <cell r="AA193" t="str">
            <v>별도관리 대상(tobe restruc)</v>
          </cell>
          <cell r="AB193">
            <v>-6749028</v>
          </cell>
        </row>
        <row r="299">
          <cell r="N299" t="str">
            <v>액면</v>
          </cell>
        </row>
        <row r="300">
          <cell r="M300" t="str">
            <v>60억 이상</v>
          </cell>
          <cell r="N300">
            <v>0</v>
          </cell>
        </row>
        <row r="301">
          <cell r="M301" t="str">
            <v>50억~60억</v>
          </cell>
          <cell r="N301">
            <v>436.08</v>
          </cell>
        </row>
        <row r="302">
          <cell r="M302" t="str">
            <v>40억~-50억</v>
          </cell>
          <cell r="N302">
            <v>434.79</v>
          </cell>
        </row>
        <row r="303">
          <cell r="M303" t="str">
            <v>30억~40억</v>
          </cell>
          <cell r="N303">
            <v>718.94999999999993</v>
          </cell>
        </row>
        <row r="304">
          <cell r="M304" t="str">
            <v>20억~30억</v>
          </cell>
          <cell r="N304">
            <v>717.14999999999986</v>
          </cell>
        </row>
        <row r="305">
          <cell r="M305" t="str">
            <v>10억~20억</v>
          </cell>
          <cell r="N305">
            <v>0</v>
          </cell>
        </row>
        <row r="306">
          <cell r="M306" t="str">
            <v>-0억~10억</v>
          </cell>
          <cell r="N306">
            <v>3455.31</v>
          </cell>
        </row>
        <row r="307">
          <cell r="M307" t="str">
            <v>-10억~-0억</v>
          </cell>
          <cell r="N307">
            <v>5923.0799999999972</v>
          </cell>
        </row>
        <row r="308">
          <cell r="M308" t="str">
            <v>-20억~-10억</v>
          </cell>
          <cell r="N308">
            <v>2244.3400000000038</v>
          </cell>
        </row>
        <row r="309">
          <cell r="M309" t="str">
            <v>-30억~-20억</v>
          </cell>
          <cell r="N309">
            <v>4542.5800000000017</v>
          </cell>
        </row>
        <row r="310">
          <cell r="M310" t="str">
            <v>-40억~-30억</v>
          </cell>
          <cell r="N310">
            <v>842.97000000000116</v>
          </cell>
        </row>
        <row r="311">
          <cell r="M311" t="str">
            <v>-40억 이하</v>
          </cell>
          <cell r="N311">
            <v>830.81999999999994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84">
          <cell r="AA184" t="str">
            <v>$ Zero-Coupon</v>
          </cell>
          <cell r="AB184">
            <v>45671400.126435295</v>
          </cell>
        </row>
        <row r="185">
          <cell r="AA185" t="str">
            <v>$ UCMS/T10 R.A</v>
          </cell>
          <cell r="AB185">
            <v>-28726581.405035362</v>
          </cell>
        </row>
        <row r="186">
          <cell r="AA186" t="str">
            <v>$ KCMT10-3</v>
          </cell>
          <cell r="AB186">
            <v>29818237.745270614</v>
          </cell>
        </row>
        <row r="187">
          <cell r="AA187" t="str">
            <v>(Won) Zero-Coupon</v>
          </cell>
          <cell r="AB187">
            <v>15215075</v>
          </cell>
        </row>
        <row r="188">
          <cell r="AA188" t="str">
            <v>KCMT10-3</v>
          </cell>
          <cell r="AB188">
            <v>-3130521</v>
          </cell>
        </row>
        <row r="189">
          <cell r="AA189" t="str">
            <v>UCMS30-2</v>
          </cell>
          <cell r="AB189">
            <v>65260975.5</v>
          </cell>
        </row>
        <row r="190">
          <cell r="AA190" t="str">
            <v>CD-KTB Power</v>
          </cell>
          <cell r="AB190">
            <v>-29947697</v>
          </cell>
        </row>
        <row r="191">
          <cell r="AA191" t="str">
            <v>CD-KTB R.A</v>
          </cell>
          <cell r="AB191">
            <v>-60805313</v>
          </cell>
        </row>
        <row r="192">
          <cell r="AA192" t="str">
            <v>IRS1Y - CCS1Y</v>
          </cell>
          <cell r="AB192">
            <v>-17183845.5</v>
          </cell>
        </row>
        <row r="193">
          <cell r="AA193" t="str">
            <v>KCMS10-2</v>
          </cell>
          <cell r="AB193">
            <v>-90078479</v>
          </cell>
        </row>
        <row r="194">
          <cell r="AA194" t="str">
            <v>별도관리 대상(tobe restruc)</v>
          </cell>
          <cell r="AB194">
            <v>5508158</v>
          </cell>
        </row>
        <row r="300">
          <cell r="N300" t="str">
            <v>액면</v>
          </cell>
        </row>
        <row r="301">
          <cell r="M301" t="str">
            <v>60억 이상</v>
          </cell>
          <cell r="N301">
            <v>0</v>
          </cell>
        </row>
        <row r="302">
          <cell r="M302" t="str">
            <v>50억~60억</v>
          </cell>
          <cell r="N302">
            <v>436.08</v>
          </cell>
        </row>
        <row r="303">
          <cell r="M303" t="str">
            <v>40억~-50억</v>
          </cell>
          <cell r="N303">
            <v>434.79</v>
          </cell>
        </row>
        <row r="304">
          <cell r="M304" t="str">
            <v>30억~40억</v>
          </cell>
          <cell r="N304">
            <v>718.94999999999993</v>
          </cell>
        </row>
        <row r="305">
          <cell r="M305" t="str">
            <v>20억~30억</v>
          </cell>
          <cell r="N305">
            <v>717.14999999999986</v>
          </cell>
        </row>
        <row r="306">
          <cell r="M306" t="str">
            <v>10억~20억</v>
          </cell>
          <cell r="N306">
            <v>435.90000000000009</v>
          </cell>
        </row>
        <row r="307">
          <cell r="M307" t="str">
            <v>-0억~10억</v>
          </cell>
          <cell r="N307">
            <v>3596.2799999999997</v>
          </cell>
        </row>
        <row r="308">
          <cell r="M308" t="str">
            <v>-10억~-0억</v>
          </cell>
          <cell r="N308">
            <v>5348.1299999999992</v>
          </cell>
        </row>
        <row r="309">
          <cell r="M309" t="str">
            <v>-20억~-10억</v>
          </cell>
          <cell r="N309">
            <v>1966.6800000000021</v>
          </cell>
        </row>
        <row r="310">
          <cell r="M310" t="str">
            <v>-30억~-20억</v>
          </cell>
          <cell r="N310">
            <v>4959.3999999999996</v>
          </cell>
        </row>
        <row r="311">
          <cell r="M311" t="str">
            <v>-40억~-30억</v>
          </cell>
          <cell r="N311">
            <v>426.15000000000146</v>
          </cell>
        </row>
        <row r="312">
          <cell r="M312" t="str">
            <v>-40억 이하</v>
          </cell>
          <cell r="N312">
            <v>1108.48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pping Panel_1113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7">
          <cell r="K37">
            <v>7800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86">
          <cell r="AA186" t="str">
            <v>$ Zero-Coupon</v>
          </cell>
          <cell r="AB186">
            <v>261484012.80145496</v>
          </cell>
        </row>
        <row r="187">
          <cell r="AA187" t="str">
            <v>$ UCMS/T10 R.A</v>
          </cell>
          <cell r="AB187">
            <v>-87325089.819762975</v>
          </cell>
        </row>
        <row r="188">
          <cell r="AA188" t="str">
            <v>$ KCMT10-3</v>
          </cell>
          <cell r="AB188">
            <v>-25499588.271992117</v>
          </cell>
        </row>
        <row r="189">
          <cell r="AA189" t="str">
            <v>(Won) Zero-Coupon</v>
          </cell>
          <cell r="AB189">
            <v>12611543.5</v>
          </cell>
        </row>
        <row r="190">
          <cell r="AA190" t="str">
            <v>KCMT10-3</v>
          </cell>
          <cell r="AB190">
            <v>-42560258</v>
          </cell>
        </row>
        <row r="191">
          <cell r="AA191" t="str">
            <v>UCMS30-2</v>
          </cell>
          <cell r="AB191">
            <v>12827288</v>
          </cell>
        </row>
        <row r="192">
          <cell r="AA192" t="str">
            <v>CD-KTB Power</v>
          </cell>
          <cell r="AB192">
            <v>1268838082.5</v>
          </cell>
        </row>
        <row r="193">
          <cell r="AA193" t="str">
            <v>CD-KTB R.A</v>
          </cell>
          <cell r="AB193">
            <v>173651452</v>
          </cell>
        </row>
        <row r="194">
          <cell r="AA194" t="str">
            <v>IRS1Y - CCS1Y</v>
          </cell>
          <cell r="AB194">
            <v>-62836124.5</v>
          </cell>
        </row>
        <row r="195">
          <cell r="AA195" t="str">
            <v>KCMS10-2</v>
          </cell>
          <cell r="AB195">
            <v>9665261</v>
          </cell>
        </row>
        <row r="196">
          <cell r="AA196" t="str">
            <v>별도관리 대상(tobe restruc)</v>
          </cell>
          <cell r="AB196">
            <v>91941236</v>
          </cell>
        </row>
        <row r="302">
          <cell r="N302" t="str">
            <v>액면</v>
          </cell>
        </row>
        <row r="303">
          <cell r="M303" t="str">
            <v>60억 이상</v>
          </cell>
          <cell r="N303">
            <v>0</v>
          </cell>
        </row>
        <row r="304">
          <cell r="M304" t="str">
            <v>50억~60억</v>
          </cell>
          <cell r="N304">
            <v>832.53</v>
          </cell>
        </row>
        <row r="305">
          <cell r="M305" t="str">
            <v>40억~-50억</v>
          </cell>
          <cell r="N305">
            <v>870.86999999999989</v>
          </cell>
        </row>
        <row r="306">
          <cell r="M306" t="str">
            <v>30억~40억</v>
          </cell>
          <cell r="N306">
            <v>1096.3500000000001</v>
          </cell>
        </row>
        <row r="307">
          <cell r="M307" t="str">
            <v>20억~30억</v>
          </cell>
          <cell r="N307">
            <v>992.60999999999967</v>
          </cell>
        </row>
        <row r="308">
          <cell r="M308" t="str">
            <v>10억~20억</v>
          </cell>
          <cell r="N308">
            <v>717.15000000000055</v>
          </cell>
        </row>
        <row r="309">
          <cell r="M309" t="str">
            <v>-0억~10억</v>
          </cell>
          <cell r="N309">
            <v>3032.3399999999983</v>
          </cell>
        </row>
        <row r="310">
          <cell r="M310" t="str">
            <v>-10억~-0억</v>
          </cell>
          <cell r="N310">
            <v>4407.09</v>
          </cell>
        </row>
        <row r="311">
          <cell r="M311" t="str">
            <v>-20억~-10억</v>
          </cell>
          <cell r="N311">
            <v>1265.7600000000002</v>
          </cell>
        </row>
        <row r="312">
          <cell r="M312" t="str">
            <v>-30억~-20억</v>
          </cell>
          <cell r="N312">
            <v>4168.4200000000073</v>
          </cell>
        </row>
        <row r="313">
          <cell r="M313" t="str">
            <v>-40억~-30억</v>
          </cell>
          <cell r="N313">
            <v>1651.6499999999978</v>
          </cell>
        </row>
        <row r="314">
          <cell r="M314" t="str">
            <v>-40억 이하</v>
          </cell>
          <cell r="N314">
            <v>1108.48</v>
          </cell>
        </row>
      </sheetData>
      <sheetData sheetId="23">
        <row r="12">
          <cell r="E12" t="str">
            <v>I140929DS002</v>
          </cell>
        </row>
      </sheetData>
      <sheetData sheetId="24">
        <row r="2">
          <cell r="M2" t="str">
            <v>I210325FE002</v>
          </cell>
        </row>
      </sheetData>
      <sheetData sheetId="25" refreshError="1"/>
      <sheetData sheetId="26">
        <row r="186">
          <cell r="AA186" t="str">
            <v>$ Zero-Coupon</v>
          </cell>
        </row>
      </sheetData>
      <sheetData sheetId="27">
        <row r="4">
          <cell r="O4">
            <v>8905119202.276001</v>
          </cell>
        </row>
      </sheetData>
      <sheetData sheetId="28">
        <row r="3">
          <cell r="M3" t="str">
            <v>I210325FE002Coupon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89">
          <cell r="AA189" t="str">
            <v>$ Zero-Coupon</v>
          </cell>
          <cell r="AB189">
            <v>400658832.42939764</v>
          </cell>
        </row>
        <row r="190">
          <cell r="AA190" t="str">
            <v>$ UCMS/T10 R.A</v>
          </cell>
          <cell r="AB190">
            <v>310457578.85590404</v>
          </cell>
        </row>
        <row r="191">
          <cell r="AA191" t="str">
            <v>$ KCMT10-3</v>
          </cell>
          <cell r="AB191">
            <v>9366887.553078983</v>
          </cell>
        </row>
        <row r="192">
          <cell r="AA192" t="str">
            <v>(Won) Zero-Coupon</v>
          </cell>
          <cell r="AB192">
            <v>11544809</v>
          </cell>
        </row>
        <row r="193">
          <cell r="AA193" t="str">
            <v>KCMT10-3</v>
          </cell>
          <cell r="AB193">
            <v>71744006.5</v>
          </cell>
        </row>
        <row r="194">
          <cell r="AA194" t="str">
            <v>UCMS30-2</v>
          </cell>
          <cell r="AB194">
            <v>6812676.5</v>
          </cell>
        </row>
        <row r="195">
          <cell r="AA195" t="str">
            <v>CD-KTB Power</v>
          </cell>
          <cell r="AB195">
            <v>-827210846</v>
          </cell>
        </row>
        <row r="196">
          <cell r="AA196" t="str">
            <v>CD-KTB R.A</v>
          </cell>
          <cell r="AB196">
            <v>85033962</v>
          </cell>
        </row>
        <row r="197">
          <cell r="AA197" t="str">
            <v>IRS1Y - CCS1Y</v>
          </cell>
          <cell r="AB197">
            <v>19272011.5</v>
          </cell>
        </row>
        <row r="198">
          <cell r="AA198" t="str">
            <v>KCMS10-2</v>
          </cell>
          <cell r="AB198">
            <v>-16068812</v>
          </cell>
        </row>
        <row r="199">
          <cell r="AA199" t="str">
            <v>별도관리 대상(tobe restruc)</v>
          </cell>
          <cell r="AB199">
            <v>4355444</v>
          </cell>
        </row>
        <row r="305">
          <cell r="N305" t="str">
            <v>액면</v>
          </cell>
        </row>
        <row r="306">
          <cell r="M306" t="str">
            <v>60억 이상</v>
          </cell>
          <cell r="N306">
            <v>0</v>
          </cell>
        </row>
        <row r="307">
          <cell r="M307" t="str">
            <v>50억~60억</v>
          </cell>
          <cell r="N307">
            <v>0</v>
          </cell>
        </row>
        <row r="308">
          <cell r="M308" t="str">
            <v>40억~-50억</v>
          </cell>
          <cell r="N308">
            <v>870.87</v>
          </cell>
        </row>
        <row r="309">
          <cell r="M309" t="str">
            <v>30억~40억</v>
          </cell>
          <cell r="N309">
            <v>0</v>
          </cell>
        </row>
        <row r="310">
          <cell r="M310" t="str">
            <v>20억~30억</v>
          </cell>
          <cell r="N310">
            <v>718.94999999999993</v>
          </cell>
        </row>
        <row r="311">
          <cell r="M311" t="str">
            <v>10억~20억</v>
          </cell>
          <cell r="N311">
            <v>717.14999999999986</v>
          </cell>
        </row>
        <row r="312">
          <cell r="M312" t="str">
            <v>-0억~10억</v>
          </cell>
          <cell r="N312">
            <v>3032.3399999999997</v>
          </cell>
        </row>
        <row r="313">
          <cell r="M313" t="str">
            <v>-10억~-0억</v>
          </cell>
          <cell r="N313">
            <v>5503.4999999999982</v>
          </cell>
        </row>
        <row r="314">
          <cell r="M314" t="str">
            <v>-20억~-10억</v>
          </cell>
          <cell r="N314">
            <v>1539.3600000000006</v>
          </cell>
        </row>
        <row r="315">
          <cell r="M315" t="str">
            <v>-30억~-20억</v>
          </cell>
          <cell r="N315">
            <v>5000.950000000008</v>
          </cell>
        </row>
        <row r="316">
          <cell r="M316" t="str">
            <v>-40억~-30억</v>
          </cell>
          <cell r="N316">
            <v>1651.6499999999978</v>
          </cell>
        </row>
        <row r="317">
          <cell r="M317" t="str">
            <v>-40억 이하</v>
          </cell>
          <cell r="N317">
            <v>1108.48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90">
          <cell r="AA190" t="str">
            <v>$ Zero-Coupon</v>
          </cell>
          <cell r="AB190">
            <v>199848316.6891337</v>
          </cell>
        </row>
        <row r="191">
          <cell r="AA191" t="str">
            <v>$ UCMS/T10 R.A</v>
          </cell>
          <cell r="AB191">
            <v>179942501.8997609</v>
          </cell>
        </row>
        <row r="192">
          <cell r="AA192" t="str">
            <v>$ KCMT10-3</v>
          </cell>
          <cell r="AB192">
            <v>52670437.13770961</v>
          </cell>
        </row>
        <row r="193">
          <cell r="AA193" t="str">
            <v>(Won) Zero-Coupon</v>
          </cell>
          <cell r="AB193">
            <v>9613411.5</v>
          </cell>
        </row>
        <row r="194">
          <cell r="AA194" t="str">
            <v>KCMT10-3</v>
          </cell>
          <cell r="AB194">
            <v>100979553.5</v>
          </cell>
        </row>
        <row r="195">
          <cell r="AA195" t="str">
            <v>UCMS30-2</v>
          </cell>
          <cell r="AB195">
            <v>4892158</v>
          </cell>
        </row>
        <row r="196">
          <cell r="AA196" t="str">
            <v>CD-KTB Power</v>
          </cell>
          <cell r="AB196">
            <v>-196776188</v>
          </cell>
        </row>
        <row r="197">
          <cell r="AA197" t="str">
            <v>CD-KTB R.A</v>
          </cell>
          <cell r="AB197">
            <v>-118170721</v>
          </cell>
        </row>
        <row r="198">
          <cell r="AA198" t="str">
            <v>IRS1Y - CCS1Y</v>
          </cell>
          <cell r="AB198">
            <v>58223363</v>
          </cell>
        </row>
        <row r="199">
          <cell r="AA199" t="str">
            <v>KCMS10-2</v>
          </cell>
          <cell r="AB199">
            <v>16834606.5</v>
          </cell>
        </row>
        <row r="200">
          <cell r="AA200" t="str">
            <v>별도관리 대상(tobe restruc)</v>
          </cell>
          <cell r="AB200">
            <v>-75574127</v>
          </cell>
        </row>
        <row r="306">
          <cell r="N306" t="str">
            <v>액면</v>
          </cell>
        </row>
        <row r="307">
          <cell r="M307" t="str">
            <v>60억 이상</v>
          </cell>
          <cell r="N307">
            <v>0</v>
          </cell>
        </row>
        <row r="308">
          <cell r="M308" t="str">
            <v>50억~60억</v>
          </cell>
          <cell r="N308">
            <v>0</v>
          </cell>
        </row>
        <row r="309">
          <cell r="M309" t="str">
            <v>40억~-50억</v>
          </cell>
          <cell r="N309">
            <v>870.87</v>
          </cell>
        </row>
        <row r="310">
          <cell r="M310" t="str">
            <v>30억~40억</v>
          </cell>
          <cell r="N310">
            <v>0</v>
          </cell>
        </row>
        <row r="311">
          <cell r="M311" t="str">
            <v>20억~30억</v>
          </cell>
          <cell r="N311">
            <v>718.94999999999993</v>
          </cell>
        </row>
        <row r="312">
          <cell r="M312" t="str">
            <v>10억~20억</v>
          </cell>
          <cell r="N312">
            <v>717.14999999999986</v>
          </cell>
        </row>
        <row r="313">
          <cell r="M313" t="str">
            <v>-0억~10억</v>
          </cell>
          <cell r="N313">
            <v>3318.48</v>
          </cell>
        </row>
        <row r="314">
          <cell r="M314" t="str">
            <v>-10억~-0억</v>
          </cell>
          <cell r="N314">
            <v>4203.63</v>
          </cell>
        </row>
        <row r="315">
          <cell r="M315" t="str">
            <v>-20억~-10억</v>
          </cell>
          <cell r="N315">
            <v>2408.7000000000007</v>
          </cell>
        </row>
        <row r="316">
          <cell r="M316" t="str">
            <v>-30억~-20억</v>
          </cell>
          <cell r="N316">
            <v>5516.470000000003</v>
          </cell>
        </row>
        <row r="317">
          <cell r="M317" t="str">
            <v>-40억~-30억</v>
          </cell>
          <cell r="N317">
            <v>1258.8600000000006</v>
          </cell>
        </row>
        <row r="318">
          <cell r="M318" t="str">
            <v>-40억 이하</v>
          </cell>
          <cell r="N318">
            <v>1108.48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91">
          <cell r="AA191" t="str">
            <v>$ Zero-Coupon</v>
          </cell>
          <cell r="AB191">
            <v>124135427.57590695</v>
          </cell>
        </row>
        <row r="192">
          <cell r="AA192" t="str">
            <v>$ UCMS/T10 R.A</v>
          </cell>
          <cell r="AB192">
            <v>110212980.9029005</v>
          </cell>
        </row>
        <row r="193">
          <cell r="AA193" t="str">
            <v>$ KCMT10-3</v>
          </cell>
          <cell r="AB193">
            <v>18522836.391585562</v>
          </cell>
        </row>
        <row r="194">
          <cell r="AA194" t="str">
            <v>(Won) Zero-Coupon</v>
          </cell>
          <cell r="AB194">
            <v>2394140</v>
          </cell>
        </row>
        <row r="195">
          <cell r="AA195" t="str">
            <v>KCMT10-3</v>
          </cell>
          <cell r="AB195">
            <v>19722116.5</v>
          </cell>
        </row>
        <row r="196">
          <cell r="AA196" t="str">
            <v>UCMS30-2</v>
          </cell>
          <cell r="AB196">
            <v>1615577.5</v>
          </cell>
        </row>
        <row r="197">
          <cell r="AA197" t="str">
            <v>CD-KTB Power</v>
          </cell>
          <cell r="AB197">
            <v>-149833568</v>
          </cell>
        </row>
        <row r="198">
          <cell r="AA198" t="str">
            <v>CD-KTB R.A</v>
          </cell>
          <cell r="AB198">
            <v>-63616424</v>
          </cell>
        </row>
        <row r="199">
          <cell r="AA199" t="str">
            <v>IRS1Y - CCS1Y</v>
          </cell>
          <cell r="AB199">
            <v>60285678</v>
          </cell>
        </row>
        <row r="200">
          <cell r="AA200" t="str">
            <v>KCMS10-2</v>
          </cell>
          <cell r="AB200">
            <v>16918731.5</v>
          </cell>
        </row>
        <row r="201">
          <cell r="AA201" t="str">
            <v>별도관리 대상(tobe restruc)</v>
          </cell>
          <cell r="AB201">
            <v>-1488240</v>
          </cell>
        </row>
        <row r="307">
          <cell r="N307" t="str">
            <v>액면</v>
          </cell>
        </row>
        <row r="308">
          <cell r="M308" t="str">
            <v>60억 이상</v>
          </cell>
          <cell r="N308">
            <v>0</v>
          </cell>
        </row>
        <row r="309">
          <cell r="M309" t="str">
            <v>50억~60억</v>
          </cell>
          <cell r="N309">
            <v>0</v>
          </cell>
        </row>
        <row r="310">
          <cell r="M310" t="str">
            <v>40억~-50억</v>
          </cell>
          <cell r="N310">
            <v>870.87</v>
          </cell>
        </row>
        <row r="311">
          <cell r="M311" t="str">
            <v>30억~40억</v>
          </cell>
          <cell r="N311">
            <v>0</v>
          </cell>
        </row>
        <row r="312">
          <cell r="M312" t="str">
            <v>20억~30억</v>
          </cell>
          <cell r="N312">
            <v>718.94999999999993</v>
          </cell>
        </row>
        <row r="313">
          <cell r="M313" t="str">
            <v>10억~20억</v>
          </cell>
          <cell r="N313">
            <v>717.14999999999986</v>
          </cell>
        </row>
        <row r="314">
          <cell r="M314" t="str">
            <v>-0억~10억</v>
          </cell>
          <cell r="N314">
            <v>3032.3399999999997</v>
          </cell>
        </row>
        <row r="315">
          <cell r="M315" t="str">
            <v>-10억~-0억</v>
          </cell>
          <cell r="N315">
            <v>4489.7700000000004</v>
          </cell>
        </row>
        <row r="316">
          <cell r="M316" t="str">
            <v>-20억~-10억</v>
          </cell>
          <cell r="N316">
            <v>1976.9099999999999</v>
          </cell>
        </row>
        <row r="317">
          <cell r="M317" t="str">
            <v>-30억~-20억</v>
          </cell>
          <cell r="N317">
            <v>5139.5800000000036</v>
          </cell>
        </row>
        <row r="318">
          <cell r="M318" t="str">
            <v>-40억~-30억</v>
          </cell>
          <cell r="N318">
            <v>2067.5400000000009</v>
          </cell>
        </row>
        <row r="319">
          <cell r="M319" t="str">
            <v>-40억 이하</v>
          </cell>
          <cell r="N319">
            <v>1108.48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92">
          <cell r="AA192" t="str">
            <v>$ Zero-Coupon</v>
          </cell>
          <cell r="AB192">
            <v>302089363.08756471</v>
          </cell>
        </row>
        <row r="193">
          <cell r="AA193" t="str">
            <v>$ UCMS/T10 R.A</v>
          </cell>
          <cell r="AB193">
            <v>-51995887.447037518</v>
          </cell>
        </row>
        <row r="194">
          <cell r="AA194" t="str">
            <v>$ KCMT10-3</v>
          </cell>
          <cell r="AB194">
            <v>10518212.04675173</v>
          </cell>
        </row>
        <row r="195">
          <cell r="AA195" t="str">
            <v>(Won) Zero-Coupon</v>
          </cell>
          <cell r="AB195">
            <v>29740911</v>
          </cell>
        </row>
        <row r="196">
          <cell r="AA196" t="str">
            <v>KCMT10-3</v>
          </cell>
          <cell r="AB196">
            <v>46942985</v>
          </cell>
        </row>
        <row r="197">
          <cell r="AA197" t="str">
            <v>UCMS30-2</v>
          </cell>
          <cell r="AB197">
            <v>-12325077</v>
          </cell>
        </row>
        <row r="198">
          <cell r="AA198" t="str">
            <v>CD-KTB Power</v>
          </cell>
          <cell r="AB198">
            <v>-65945068.5</v>
          </cell>
        </row>
        <row r="199">
          <cell r="AA199" t="str">
            <v>CD-KTB R.A</v>
          </cell>
          <cell r="AB199">
            <v>-22749234</v>
          </cell>
        </row>
        <row r="200">
          <cell r="AA200" t="str">
            <v>IRS1Y - CCS1Y</v>
          </cell>
          <cell r="AB200">
            <v>96297741</v>
          </cell>
        </row>
        <row r="201">
          <cell r="AA201" t="str">
            <v>KCMS10-2</v>
          </cell>
          <cell r="AB201">
            <v>36181532</v>
          </cell>
        </row>
        <row r="202">
          <cell r="AA202" t="str">
            <v>별도관리 대상(tobe restruc)</v>
          </cell>
          <cell r="AB202">
            <v>26871235.5</v>
          </cell>
        </row>
        <row r="308">
          <cell r="N308" t="str">
            <v>액면</v>
          </cell>
        </row>
        <row r="309">
          <cell r="M309" t="str">
            <v>60억 이상</v>
          </cell>
          <cell r="N309">
            <v>0</v>
          </cell>
        </row>
        <row r="310">
          <cell r="M310" t="str">
            <v>50억~60억</v>
          </cell>
          <cell r="N310">
            <v>0</v>
          </cell>
        </row>
        <row r="311">
          <cell r="M311" t="str">
            <v>40억~-50억</v>
          </cell>
          <cell r="N311">
            <v>436.08</v>
          </cell>
        </row>
        <row r="312">
          <cell r="M312" t="str">
            <v>30억~40억</v>
          </cell>
          <cell r="N312">
            <v>434.79</v>
          </cell>
        </row>
        <row r="313">
          <cell r="M313" t="str">
            <v>20억~30억</v>
          </cell>
          <cell r="N313">
            <v>718.94999999999993</v>
          </cell>
        </row>
        <row r="314">
          <cell r="M314" t="str">
            <v>10억~20억</v>
          </cell>
          <cell r="N314">
            <v>717.14999999999986</v>
          </cell>
        </row>
        <row r="315">
          <cell r="M315" t="str">
            <v>-0억~10억</v>
          </cell>
          <cell r="N315">
            <v>3032.3399999999997</v>
          </cell>
        </row>
        <row r="316">
          <cell r="M316" t="str">
            <v>-10억~-0억</v>
          </cell>
          <cell r="N316">
            <v>4072.1700000000019</v>
          </cell>
        </row>
        <row r="317">
          <cell r="M317" t="str">
            <v>-20억~-10억</v>
          </cell>
          <cell r="N317">
            <v>1288.739999999998</v>
          </cell>
        </row>
        <row r="318">
          <cell r="M318" t="str">
            <v>-30억~-20억</v>
          </cell>
          <cell r="N318">
            <v>5412.8200000000033</v>
          </cell>
        </row>
        <row r="319">
          <cell r="M319" t="str">
            <v>-40억~-30억</v>
          </cell>
          <cell r="N319">
            <v>2067.3600000000024</v>
          </cell>
        </row>
        <row r="320">
          <cell r="M320" t="str">
            <v>-40억 이하</v>
          </cell>
          <cell r="N320">
            <v>1941.19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93">
          <cell r="AA193" t="str">
            <v>$ Zero-Coupon</v>
          </cell>
          <cell r="AB193">
            <v>-153589439.34771654</v>
          </cell>
        </row>
        <row r="194">
          <cell r="AA194" t="str">
            <v>$ UCMS/T10 R.A</v>
          </cell>
          <cell r="AB194">
            <v>247604760.96409518</v>
          </cell>
        </row>
        <row r="195">
          <cell r="AA195" t="str">
            <v>$ KCMT10-3</v>
          </cell>
          <cell r="AB195">
            <v>17751134.83767857</v>
          </cell>
        </row>
        <row r="196">
          <cell r="AA196" t="str">
            <v>(Won) Zero-Coupon</v>
          </cell>
          <cell r="AB196">
            <v>6609756</v>
          </cell>
        </row>
        <row r="197">
          <cell r="AA197" t="str">
            <v>KCMT10-3</v>
          </cell>
          <cell r="AB197">
            <v>147554407</v>
          </cell>
        </row>
        <row r="198">
          <cell r="AA198" t="str">
            <v>UCMS30-2</v>
          </cell>
          <cell r="AB198">
            <v>15083176</v>
          </cell>
        </row>
        <row r="199">
          <cell r="AA199" t="str">
            <v>CD-KTB Power</v>
          </cell>
          <cell r="AB199">
            <v>831210686.5</v>
          </cell>
        </row>
        <row r="200">
          <cell r="AA200" t="str">
            <v>CD-KTB R.A</v>
          </cell>
          <cell r="AB200">
            <v>-97308451.5</v>
          </cell>
        </row>
        <row r="201">
          <cell r="AA201" t="str">
            <v>IRS1Y - CCS1Y</v>
          </cell>
          <cell r="AB201">
            <v>12903052.5</v>
          </cell>
        </row>
        <row r="202">
          <cell r="AA202" t="str">
            <v>KCMS10-2</v>
          </cell>
          <cell r="AB202">
            <v>7318739.5</v>
          </cell>
        </row>
        <row r="203">
          <cell r="AA203" t="str">
            <v>별도관리 대상(tobe restruc)</v>
          </cell>
          <cell r="AB203">
            <v>-62533687</v>
          </cell>
        </row>
        <row r="309">
          <cell r="N309" t="str">
            <v>액면</v>
          </cell>
        </row>
        <row r="310">
          <cell r="M310" t="str">
            <v>60억 이상</v>
          </cell>
          <cell r="N310">
            <v>0</v>
          </cell>
        </row>
        <row r="311">
          <cell r="M311" t="str">
            <v>50억~60억</v>
          </cell>
          <cell r="N311">
            <v>0</v>
          </cell>
        </row>
        <row r="312">
          <cell r="M312" t="str">
            <v>40억~-50억</v>
          </cell>
          <cell r="N312">
            <v>870.87</v>
          </cell>
        </row>
        <row r="313">
          <cell r="M313" t="str">
            <v>30억~40억</v>
          </cell>
          <cell r="N313">
            <v>0</v>
          </cell>
        </row>
        <row r="314">
          <cell r="M314" t="str">
            <v>20억~30억</v>
          </cell>
          <cell r="N314">
            <v>718.94999999999993</v>
          </cell>
        </row>
        <row r="315">
          <cell r="M315" t="str">
            <v>10억~20억</v>
          </cell>
          <cell r="N315">
            <v>717.14999999999986</v>
          </cell>
        </row>
        <row r="316">
          <cell r="M316" t="str">
            <v>-0억~10억</v>
          </cell>
          <cell r="N316">
            <v>3032.3399999999997</v>
          </cell>
        </row>
        <row r="317">
          <cell r="M317" t="str">
            <v>-10억~-0억</v>
          </cell>
          <cell r="N317">
            <v>4072.1700000000019</v>
          </cell>
        </row>
        <row r="318">
          <cell r="M318" t="str">
            <v>-20억~-10억</v>
          </cell>
          <cell r="N318">
            <v>1976.909999999998</v>
          </cell>
        </row>
        <row r="319">
          <cell r="M319" t="str">
            <v>-30억~-20억</v>
          </cell>
          <cell r="N319">
            <v>5557.1800000000039</v>
          </cell>
        </row>
        <row r="320">
          <cell r="M320" t="str">
            <v>-40억~-30억</v>
          </cell>
          <cell r="N320">
            <v>2112.9000000000015</v>
          </cell>
        </row>
        <row r="321">
          <cell r="M321" t="str">
            <v>-40억 이하</v>
          </cell>
          <cell r="N321">
            <v>1525.3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94">
          <cell r="AA194" t="str">
            <v>$ Zero-Coupon</v>
          </cell>
          <cell r="AB194">
            <v>343646223.96990103</v>
          </cell>
        </row>
        <row r="195">
          <cell r="AA195" t="str">
            <v>$ UCMS/T10 R.A</v>
          </cell>
          <cell r="AB195">
            <v>286307459.4967317</v>
          </cell>
        </row>
        <row r="196">
          <cell r="AA196" t="str">
            <v>$ KCMT10-3</v>
          </cell>
          <cell r="AB196">
            <v>49166825.322391808</v>
          </cell>
        </row>
        <row r="197">
          <cell r="AA197" t="str">
            <v>(Won) Zero-Coupon</v>
          </cell>
          <cell r="AB197">
            <v>30649317.5</v>
          </cell>
        </row>
        <row r="198">
          <cell r="AA198" t="str">
            <v>KCMT10-3</v>
          </cell>
          <cell r="AB198">
            <v>92281164.5</v>
          </cell>
        </row>
        <row r="199">
          <cell r="AA199" t="str">
            <v>UCMS30-2</v>
          </cell>
          <cell r="AB199">
            <v>4321300</v>
          </cell>
        </row>
        <row r="200">
          <cell r="AA200" t="str">
            <v>CD-KTB Power</v>
          </cell>
          <cell r="AB200">
            <v>-147498247</v>
          </cell>
        </row>
        <row r="201">
          <cell r="AA201" t="str">
            <v>CD-KTB R.A</v>
          </cell>
          <cell r="AB201">
            <v>-7761326.5</v>
          </cell>
        </row>
        <row r="202">
          <cell r="AA202" t="str">
            <v>IRS1Y - CCS1Y</v>
          </cell>
          <cell r="AB202">
            <v>-22450124.5</v>
          </cell>
        </row>
        <row r="203">
          <cell r="AA203" t="str">
            <v>KCMS10-2</v>
          </cell>
          <cell r="AB203">
            <v>-8460985.5</v>
          </cell>
        </row>
        <row r="204">
          <cell r="AA204" t="str">
            <v>별도관리 대상(tobe restruc)</v>
          </cell>
          <cell r="AB204">
            <v>6999163</v>
          </cell>
        </row>
        <row r="310">
          <cell r="N310" t="str">
            <v>액면</v>
          </cell>
        </row>
        <row r="311">
          <cell r="M311" t="str">
            <v>60억 이상</v>
          </cell>
          <cell r="N311">
            <v>0</v>
          </cell>
        </row>
        <row r="312">
          <cell r="M312" t="str">
            <v>50억~60억</v>
          </cell>
          <cell r="N312">
            <v>0</v>
          </cell>
        </row>
        <row r="313">
          <cell r="M313" t="str">
            <v>40억~-50억</v>
          </cell>
          <cell r="N313">
            <v>0</v>
          </cell>
        </row>
        <row r="314">
          <cell r="M314" t="str">
            <v>30억~40억</v>
          </cell>
          <cell r="N314">
            <v>1589.82</v>
          </cell>
        </row>
        <row r="315">
          <cell r="M315" t="str">
            <v>20억~30억</v>
          </cell>
          <cell r="N315">
            <v>717.14999999999986</v>
          </cell>
        </row>
        <row r="316">
          <cell r="M316" t="str">
            <v>10억~20억</v>
          </cell>
          <cell r="N316">
            <v>0</v>
          </cell>
        </row>
        <row r="317">
          <cell r="M317" t="str">
            <v>-0억~10억</v>
          </cell>
          <cell r="N317">
            <v>3318.48</v>
          </cell>
        </row>
        <row r="318">
          <cell r="M318" t="str">
            <v>-10억~-0억</v>
          </cell>
          <cell r="N318">
            <v>3786.0300000000016</v>
          </cell>
        </row>
        <row r="319">
          <cell r="M319" t="str">
            <v>-20억~-10억</v>
          </cell>
          <cell r="N319">
            <v>2408.6999999999989</v>
          </cell>
        </row>
        <row r="320">
          <cell r="M320" t="str">
            <v>-30억~-20억</v>
          </cell>
          <cell r="N320">
            <v>5934.0700000000033</v>
          </cell>
        </row>
        <row r="321">
          <cell r="M321" t="str">
            <v>-40억~-30억</v>
          </cell>
          <cell r="N321">
            <v>1304.2200000000012</v>
          </cell>
        </row>
        <row r="322">
          <cell r="M322" t="str">
            <v>-40억 이하</v>
          </cell>
          <cell r="N322">
            <v>1525.3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95">
          <cell r="AA195" t="str">
            <v>$ Zero-Coupon</v>
          </cell>
          <cell r="AB195">
            <v>46824649.472994886</v>
          </cell>
        </row>
        <row r="196">
          <cell r="AA196" t="str">
            <v>$ UCMS/T10 R.A</v>
          </cell>
          <cell r="AB196">
            <v>131899489.47333665</v>
          </cell>
        </row>
        <row r="197">
          <cell r="AA197" t="str">
            <v>$ KCMT10-3</v>
          </cell>
          <cell r="AB197">
            <v>104540115.69548278</v>
          </cell>
        </row>
        <row r="198">
          <cell r="AA198" t="str">
            <v>(Won) Zero-Coupon</v>
          </cell>
          <cell r="AB198">
            <v>14396383</v>
          </cell>
        </row>
        <row r="199">
          <cell r="AA199" t="str">
            <v>KCMT10-3</v>
          </cell>
          <cell r="AB199">
            <v>58440372.5</v>
          </cell>
        </row>
        <row r="200">
          <cell r="AA200" t="str">
            <v>UCMS30-2</v>
          </cell>
          <cell r="AB200">
            <v>-2066517.5</v>
          </cell>
        </row>
        <row r="201">
          <cell r="AA201" t="str">
            <v>CD-KTB Power</v>
          </cell>
          <cell r="AB201">
            <v>23774940</v>
          </cell>
        </row>
        <row r="202">
          <cell r="AA202" t="str">
            <v>CD-KTB R.A</v>
          </cell>
          <cell r="AB202">
            <v>-73775709.5</v>
          </cell>
        </row>
        <row r="203">
          <cell r="AA203" t="str">
            <v>IRS1Y - CCS1Y</v>
          </cell>
          <cell r="AB203">
            <v>-20398135</v>
          </cell>
        </row>
        <row r="204">
          <cell r="AA204" t="str">
            <v>KCMS10-2</v>
          </cell>
          <cell r="AB204">
            <v>-28163106</v>
          </cell>
        </row>
        <row r="205">
          <cell r="AA205" t="str">
            <v>별도관리 대상(tobe restruc)</v>
          </cell>
          <cell r="AB205">
            <v>-11090665</v>
          </cell>
        </row>
        <row r="311">
          <cell r="N311" t="str">
            <v>액면</v>
          </cell>
        </row>
        <row r="312">
          <cell r="M312" t="str">
            <v>60억 이상</v>
          </cell>
          <cell r="N312">
            <v>0</v>
          </cell>
        </row>
        <row r="313">
          <cell r="M313" t="str">
            <v>50억~60억</v>
          </cell>
          <cell r="N313">
            <v>0</v>
          </cell>
        </row>
        <row r="314">
          <cell r="M314" t="str">
            <v>40억~-50억</v>
          </cell>
          <cell r="N314">
            <v>0</v>
          </cell>
        </row>
        <row r="315">
          <cell r="M315" t="str">
            <v>30억~40억</v>
          </cell>
          <cell r="N315">
            <v>1589.82</v>
          </cell>
        </row>
        <row r="316">
          <cell r="M316" t="str">
            <v>20억~30억</v>
          </cell>
          <cell r="N316">
            <v>717.14999999999986</v>
          </cell>
        </row>
        <row r="317">
          <cell r="M317" t="str">
            <v>10억~20억</v>
          </cell>
          <cell r="N317">
            <v>0</v>
          </cell>
        </row>
        <row r="318">
          <cell r="M318" t="str">
            <v>-0억~10억</v>
          </cell>
          <cell r="N318">
            <v>3455.31</v>
          </cell>
        </row>
        <row r="319">
          <cell r="M319" t="str">
            <v>-10억~-0억</v>
          </cell>
          <cell r="N319">
            <v>3649.2000000000016</v>
          </cell>
        </row>
        <row r="320">
          <cell r="M320" t="str">
            <v>-20억~-10억</v>
          </cell>
          <cell r="N320">
            <v>2408.6999999999989</v>
          </cell>
        </row>
        <row r="321">
          <cell r="M321" t="str">
            <v>-30억~-20억</v>
          </cell>
          <cell r="N321">
            <v>5934.0700000000033</v>
          </cell>
        </row>
        <row r="322">
          <cell r="M322" t="str">
            <v>-40억~-30억</v>
          </cell>
          <cell r="N322">
            <v>1304.2200000000012</v>
          </cell>
        </row>
        <row r="323">
          <cell r="M323" t="str">
            <v>-40억 이하</v>
          </cell>
          <cell r="N323">
            <v>1525.3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96">
          <cell r="AA196" t="str">
            <v>$ Zero-Coupon</v>
          </cell>
          <cell r="AB196">
            <v>15355770.999996699</v>
          </cell>
        </row>
        <row r="197">
          <cell r="AA197" t="str">
            <v>$ UCMS/T10 R.A</v>
          </cell>
          <cell r="AB197">
            <v>-259924832.99999946</v>
          </cell>
        </row>
        <row r="198">
          <cell r="AA198" t="str">
            <v>$ KCMT10-3</v>
          </cell>
          <cell r="AB198">
            <v>82954728.000000238</v>
          </cell>
        </row>
        <row r="199">
          <cell r="AA199" t="str">
            <v>(Won) Zero-Coupon</v>
          </cell>
          <cell r="AB199">
            <v>17439179.5</v>
          </cell>
        </row>
        <row r="200">
          <cell r="AA200" t="str">
            <v>KCMT10-3</v>
          </cell>
          <cell r="AB200">
            <v>67679043.5</v>
          </cell>
        </row>
        <row r="201">
          <cell r="AA201" t="str">
            <v>UCMS30-2</v>
          </cell>
          <cell r="AB201">
            <v>9241255</v>
          </cell>
        </row>
        <row r="202">
          <cell r="AA202" t="str">
            <v>CD-KTB Power</v>
          </cell>
          <cell r="AB202">
            <v>33941630.5</v>
          </cell>
        </row>
        <row r="203">
          <cell r="AA203" t="str">
            <v>CD-KTB R.A</v>
          </cell>
          <cell r="AB203">
            <v>-55698178.5</v>
          </cell>
        </row>
        <row r="204">
          <cell r="AA204" t="str">
            <v>IRS1Y - CCS1Y</v>
          </cell>
          <cell r="AB204">
            <v>-23958686</v>
          </cell>
        </row>
        <row r="205">
          <cell r="AA205" t="str">
            <v>KCMS10-2</v>
          </cell>
          <cell r="AB205">
            <v>4765980.5</v>
          </cell>
        </row>
        <row r="206">
          <cell r="AA206" t="str">
            <v>별도관리 대상(tobe restruc)</v>
          </cell>
          <cell r="AB206">
            <v>11401378</v>
          </cell>
        </row>
        <row r="312">
          <cell r="N312" t="str">
            <v>액면</v>
          </cell>
        </row>
        <row r="313">
          <cell r="M313" t="str">
            <v>60억 이상</v>
          </cell>
          <cell r="N313">
            <v>0</v>
          </cell>
        </row>
        <row r="314">
          <cell r="M314" t="str">
            <v>50억~60억</v>
          </cell>
          <cell r="N314">
            <v>0</v>
          </cell>
        </row>
        <row r="315">
          <cell r="M315" t="str">
            <v>40억~-50억</v>
          </cell>
          <cell r="N315">
            <v>0</v>
          </cell>
        </row>
        <row r="316">
          <cell r="M316" t="str">
            <v>30억~40억</v>
          </cell>
          <cell r="N316">
            <v>1589.82</v>
          </cell>
        </row>
        <row r="317">
          <cell r="M317" t="str">
            <v>20억~30억</v>
          </cell>
          <cell r="N317">
            <v>717.14999999999986</v>
          </cell>
        </row>
        <row r="318">
          <cell r="M318" t="str">
            <v>10억~20억</v>
          </cell>
          <cell r="N318">
            <v>435.90000000000009</v>
          </cell>
        </row>
        <row r="319">
          <cell r="M319" t="str">
            <v>-0억~10억</v>
          </cell>
          <cell r="N319">
            <v>3749.49</v>
          </cell>
        </row>
        <row r="320">
          <cell r="M320" t="str">
            <v>-10억~-0억</v>
          </cell>
          <cell r="N320">
            <v>2919.1200000000017</v>
          </cell>
        </row>
        <row r="321">
          <cell r="M321" t="str">
            <v>-20억~-10억</v>
          </cell>
          <cell r="N321">
            <v>2823.6299999999992</v>
          </cell>
        </row>
        <row r="322">
          <cell r="M322" t="str">
            <v>-30억~-20억</v>
          </cell>
          <cell r="N322">
            <v>5241.8800000000047</v>
          </cell>
        </row>
        <row r="323">
          <cell r="M323" t="str">
            <v>-40억~-30억</v>
          </cell>
          <cell r="N323">
            <v>1304.2200000000012</v>
          </cell>
        </row>
        <row r="324">
          <cell r="M324" t="str">
            <v>-40억 이하</v>
          </cell>
          <cell r="N324">
            <v>1802.56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97">
          <cell r="AA197" t="str">
            <v>$ Zero-Coupon</v>
          </cell>
          <cell r="AB197">
            <v>74000534.116147444</v>
          </cell>
        </row>
        <row r="198">
          <cell r="AA198" t="str">
            <v>$ UCMS/T10 R.A</v>
          </cell>
          <cell r="AB198">
            <v>30253114.920767147</v>
          </cell>
        </row>
        <row r="199">
          <cell r="AA199" t="str">
            <v>$ KCMT10-3</v>
          </cell>
          <cell r="AB199">
            <v>-15791297.47281988</v>
          </cell>
        </row>
        <row r="200">
          <cell r="AA200" t="str">
            <v>(Won) Zero-Coupon</v>
          </cell>
          <cell r="AB200">
            <v>39424936.5</v>
          </cell>
        </row>
        <row r="201">
          <cell r="AA201" t="str">
            <v>KCMT10-3</v>
          </cell>
          <cell r="AB201">
            <v>-198032801.5</v>
          </cell>
        </row>
        <row r="202">
          <cell r="AA202" t="str">
            <v>UCMS30-2</v>
          </cell>
          <cell r="AB202">
            <v>-29380912.5</v>
          </cell>
        </row>
        <row r="203">
          <cell r="AA203" t="str">
            <v>CD-KTB Power</v>
          </cell>
          <cell r="AB203">
            <v>244692706.5</v>
          </cell>
        </row>
        <row r="204">
          <cell r="AA204" t="str">
            <v>CD-KTB R.A</v>
          </cell>
          <cell r="AB204">
            <v>-24344966.5</v>
          </cell>
        </row>
        <row r="205">
          <cell r="AA205" t="str">
            <v>IRS1Y - CCS1Y</v>
          </cell>
          <cell r="AB205">
            <v>8067042</v>
          </cell>
        </row>
        <row r="206">
          <cell r="AA206" t="str">
            <v>KCMS10-2</v>
          </cell>
          <cell r="AB206">
            <v>-58583475</v>
          </cell>
        </row>
        <row r="207">
          <cell r="AA207" t="str">
            <v>별도관리 대상(tobe restruc)</v>
          </cell>
          <cell r="AB207">
            <v>60305149</v>
          </cell>
        </row>
        <row r="313">
          <cell r="N313" t="str">
            <v>액면</v>
          </cell>
        </row>
        <row r="314">
          <cell r="M314" t="str">
            <v>60억 이상</v>
          </cell>
          <cell r="N314">
            <v>0</v>
          </cell>
        </row>
        <row r="315">
          <cell r="M315" t="str">
            <v>50억~60억</v>
          </cell>
          <cell r="N315">
            <v>0</v>
          </cell>
        </row>
        <row r="316">
          <cell r="M316" t="str">
            <v>40억~-50억</v>
          </cell>
          <cell r="N316">
            <v>0</v>
          </cell>
        </row>
        <row r="317">
          <cell r="M317" t="str">
            <v>30억~40억</v>
          </cell>
          <cell r="N317">
            <v>1589.82</v>
          </cell>
        </row>
        <row r="318">
          <cell r="M318" t="str">
            <v>20억~30억</v>
          </cell>
          <cell r="N318">
            <v>717.14999999999986</v>
          </cell>
        </row>
        <row r="319">
          <cell r="M319" t="str">
            <v>10억~20억</v>
          </cell>
          <cell r="N319">
            <v>435.90000000000009</v>
          </cell>
        </row>
        <row r="320">
          <cell r="M320" t="str">
            <v>-0억~10억</v>
          </cell>
          <cell r="N320">
            <v>3749.49</v>
          </cell>
        </row>
        <row r="321">
          <cell r="M321" t="str">
            <v>-10억~-0억</v>
          </cell>
          <cell r="N321">
            <v>3338.5200000000013</v>
          </cell>
        </row>
        <row r="322">
          <cell r="M322" t="str">
            <v>-20억~-10억</v>
          </cell>
          <cell r="N322">
            <v>2824.5599999999995</v>
          </cell>
        </row>
        <row r="323">
          <cell r="M323" t="str">
            <v>-30억~-20억</v>
          </cell>
          <cell r="N323">
            <v>4821.5500000000047</v>
          </cell>
        </row>
        <row r="324">
          <cell r="M324" t="str">
            <v>-40억~-30억</v>
          </cell>
          <cell r="N324">
            <v>1304.2200000000012</v>
          </cell>
        </row>
        <row r="325">
          <cell r="M325" t="str">
            <v>-40억 이하</v>
          </cell>
          <cell r="N325">
            <v>1802.56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_1128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98">
          <cell r="AA198" t="str">
            <v>$ Zero-Coupon</v>
          </cell>
          <cell r="AB198">
            <v>303865538.03746623</v>
          </cell>
        </row>
        <row r="199">
          <cell r="AA199" t="str">
            <v>$ UCMS/T10 R.A</v>
          </cell>
          <cell r="AB199">
            <v>371415563.2655701</v>
          </cell>
        </row>
        <row r="200">
          <cell r="AA200" t="str">
            <v>$ KCMT10-3</v>
          </cell>
          <cell r="AB200">
            <v>-50173703.297121748</v>
          </cell>
        </row>
        <row r="201">
          <cell r="AA201" t="str">
            <v>(Won) Zero-Coupon</v>
          </cell>
          <cell r="AB201">
            <v>21053419.5</v>
          </cell>
        </row>
        <row r="202">
          <cell r="AA202" t="str">
            <v>KCMT10-3</v>
          </cell>
          <cell r="AB202">
            <v>28902211</v>
          </cell>
        </row>
        <row r="203">
          <cell r="AA203" t="str">
            <v>UCMS30-2</v>
          </cell>
          <cell r="AB203">
            <v>39682637</v>
          </cell>
        </row>
        <row r="204">
          <cell r="AA204" t="str">
            <v>CD-KTB Power</v>
          </cell>
          <cell r="AB204">
            <v>84894051</v>
          </cell>
        </row>
        <row r="205">
          <cell r="AA205" t="str">
            <v>CD-KTB R.A</v>
          </cell>
          <cell r="AB205">
            <v>39527427.5</v>
          </cell>
        </row>
        <row r="206">
          <cell r="AA206" t="str">
            <v>IRS1Y - CCS1Y</v>
          </cell>
          <cell r="AB206">
            <v>10402364.5</v>
          </cell>
        </row>
        <row r="207">
          <cell r="AA207" t="str">
            <v>KCMS10-2</v>
          </cell>
          <cell r="AB207">
            <v>20193780</v>
          </cell>
        </row>
        <row r="208">
          <cell r="AA208" t="str">
            <v>별도관리 대상(tobe restruc)</v>
          </cell>
          <cell r="AB208">
            <v>-30684064.5</v>
          </cell>
        </row>
        <row r="314">
          <cell r="N314" t="str">
            <v>액면</v>
          </cell>
        </row>
        <row r="315">
          <cell r="M315" t="str">
            <v>60억 이상</v>
          </cell>
          <cell r="N315">
            <v>0</v>
          </cell>
        </row>
        <row r="316">
          <cell r="M316" t="str">
            <v>50억~60억</v>
          </cell>
          <cell r="N316">
            <v>0</v>
          </cell>
        </row>
        <row r="317">
          <cell r="M317" t="str">
            <v>40억~-50억</v>
          </cell>
          <cell r="N317">
            <v>0</v>
          </cell>
        </row>
        <row r="318">
          <cell r="M318" t="str">
            <v>30억~40억</v>
          </cell>
          <cell r="N318">
            <v>1589.82</v>
          </cell>
        </row>
        <row r="319">
          <cell r="M319" t="str">
            <v>20억~30억</v>
          </cell>
          <cell r="N319">
            <v>717.14999999999986</v>
          </cell>
        </row>
        <row r="320">
          <cell r="M320" t="str">
            <v>10억~20억</v>
          </cell>
          <cell r="N320">
            <v>435.90000000000009</v>
          </cell>
        </row>
        <row r="321">
          <cell r="M321" t="str">
            <v>-0억~10억</v>
          </cell>
          <cell r="N321">
            <v>3749.49</v>
          </cell>
        </row>
        <row r="322">
          <cell r="M322" t="str">
            <v>-10억~-0억</v>
          </cell>
          <cell r="N322">
            <v>3338.5200000000013</v>
          </cell>
        </row>
        <row r="323">
          <cell r="M323" t="str">
            <v>-20억~-10억</v>
          </cell>
          <cell r="N323">
            <v>2404.2299999999996</v>
          </cell>
        </row>
        <row r="324">
          <cell r="M324" t="str">
            <v>-30억~-20억</v>
          </cell>
          <cell r="N324">
            <v>5241.8800000000047</v>
          </cell>
        </row>
        <row r="325">
          <cell r="M325" t="str">
            <v>-40억~-30억</v>
          </cell>
          <cell r="N325">
            <v>1304.2200000000012</v>
          </cell>
        </row>
        <row r="326">
          <cell r="M326" t="str">
            <v>-40억 이하</v>
          </cell>
          <cell r="N326">
            <v>1802.56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_1128"/>
      <sheetName val="Gapping Panel_1201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99">
          <cell r="AA199" t="str">
            <v>$ Zero-Coupon</v>
          </cell>
          <cell r="AB199">
            <v>415647461.12325019</v>
          </cell>
        </row>
        <row r="200">
          <cell r="AA200" t="str">
            <v>$ UCMS/T10 R.A</v>
          </cell>
          <cell r="AB200">
            <v>89666355.613086015</v>
          </cell>
        </row>
        <row r="201">
          <cell r="AA201" t="str">
            <v>$ KCMT10-3</v>
          </cell>
          <cell r="AB201">
            <v>49953404.026828863</v>
          </cell>
        </row>
        <row r="202">
          <cell r="AA202" t="str">
            <v>(Won) Zero-Coupon</v>
          </cell>
          <cell r="AB202">
            <v>69363845.5</v>
          </cell>
        </row>
        <row r="203">
          <cell r="AA203" t="str">
            <v>KCMT10-3</v>
          </cell>
          <cell r="AB203">
            <v>30319000</v>
          </cell>
        </row>
        <row r="204">
          <cell r="AA204" t="str">
            <v>UCMS30-2</v>
          </cell>
          <cell r="AB204">
            <v>5456911</v>
          </cell>
        </row>
        <row r="205">
          <cell r="AA205" t="str">
            <v>CD-KTB Power</v>
          </cell>
          <cell r="AB205">
            <v>80663376.5</v>
          </cell>
        </row>
        <row r="206">
          <cell r="AA206" t="str">
            <v>CD-KTB R.A</v>
          </cell>
          <cell r="AB206">
            <v>-6964648</v>
          </cell>
        </row>
        <row r="207">
          <cell r="AA207" t="str">
            <v>IRS1Y - CCS1Y</v>
          </cell>
          <cell r="AB207">
            <v>52197653</v>
          </cell>
        </row>
        <row r="208">
          <cell r="AA208" t="str">
            <v>KCMS10-2</v>
          </cell>
          <cell r="AB208">
            <v>-5092695</v>
          </cell>
        </row>
        <row r="209">
          <cell r="AA209" t="str">
            <v>별도관리 대상(tobe restruc)</v>
          </cell>
          <cell r="AB209">
            <v>30801974.5</v>
          </cell>
        </row>
        <row r="315">
          <cell r="N315" t="str">
            <v>액면</v>
          </cell>
        </row>
        <row r="316">
          <cell r="M316" t="str">
            <v>60억 이상</v>
          </cell>
          <cell r="N316">
            <v>0</v>
          </cell>
        </row>
        <row r="317">
          <cell r="M317" t="str">
            <v>50억~60억</v>
          </cell>
          <cell r="N317">
            <v>0</v>
          </cell>
        </row>
        <row r="318">
          <cell r="M318" t="str">
            <v>40억~-50억</v>
          </cell>
          <cell r="N318">
            <v>0</v>
          </cell>
        </row>
        <row r="319">
          <cell r="M319" t="str">
            <v>30억~40억</v>
          </cell>
          <cell r="N319">
            <v>718.95</v>
          </cell>
        </row>
        <row r="320">
          <cell r="M320" t="str">
            <v>20억~30억</v>
          </cell>
          <cell r="N320">
            <v>1588.0199999999998</v>
          </cell>
        </row>
        <row r="321">
          <cell r="M321" t="str">
            <v>10억~20억</v>
          </cell>
          <cell r="N321">
            <v>0</v>
          </cell>
        </row>
        <row r="322">
          <cell r="M322" t="str">
            <v>-0억~10억</v>
          </cell>
          <cell r="N322">
            <v>3318.48</v>
          </cell>
        </row>
        <row r="323">
          <cell r="M323" t="str">
            <v>-10억~-0억</v>
          </cell>
          <cell r="N323">
            <v>3786.0300000000016</v>
          </cell>
        </row>
        <row r="324">
          <cell r="M324" t="str">
            <v>-20억~-10억</v>
          </cell>
          <cell r="N324">
            <v>2408.6999999999989</v>
          </cell>
        </row>
        <row r="325">
          <cell r="M325" t="str">
            <v>-30억~-20억</v>
          </cell>
          <cell r="N325">
            <v>5656.8100000000049</v>
          </cell>
        </row>
        <row r="326">
          <cell r="M326" t="str">
            <v>-40억~-30억</v>
          </cell>
          <cell r="N326">
            <v>1304.2200000000012</v>
          </cell>
        </row>
        <row r="327">
          <cell r="M327" t="str">
            <v>-40억 이하</v>
          </cell>
          <cell r="N327">
            <v>1802.56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_1128"/>
      <sheetName val="Gapping Panel_1205"/>
      <sheetName val="Gapping Panel_1208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02">
          <cell r="AA202" t="str">
            <v>$ Zero-Coupon</v>
          </cell>
          <cell r="AB202">
            <v>620425044.67023933</v>
          </cell>
        </row>
        <row r="203">
          <cell r="AA203" t="str">
            <v>$ UCMS/T10 R.A</v>
          </cell>
          <cell r="AB203">
            <v>325264357.67706519</v>
          </cell>
        </row>
        <row r="204">
          <cell r="AA204" t="str">
            <v>$ KCMT10-3</v>
          </cell>
          <cell r="AB204">
            <v>46262076.383588925</v>
          </cell>
        </row>
        <row r="205">
          <cell r="AA205" t="str">
            <v>(Won) Zero-Coupon</v>
          </cell>
          <cell r="AB205">
            <v>70374216.5</v>
          </cell>
        </row>
        <row r="206">
          <cell r="AA206" t="str">
            <v>KCMT10-3</v>
          </cell>
          <cell r="AB206">
            <v>15492898</v>
          </cell>
        </row>
        <row r="207">
          <cell r="AA207" t="str">
            <v>UCMS30-2</v>
          </cell>
          <cell r="AB207">
            <v>2812973.5</v>
          </cell>
        </row>
        <row r="208">
          <cell r="AA208" t="str">
            <v>CD-KTB Power</v>
          </cell>
          <cell r="AB208">
            <v>-42716646</v>
          </cell>
        </row>
        <row r="209">
          <cell r="AA209" t="str">
            <v>CD-KTB R.A</v>
          </cell>
          <cell r="AB209">
            <v>-32445239.5</v>
          </cell>
        </row>
        <row r="210">
          <cell r="AA210" t="str">
            <v>IRS1Y - CCS1Y</v>
          </cell>
          <cell r="AB210">
            <v>-7249867</v>
          </cell>
        </row>
        <row r="211">
          <cell r="AA211" t="str">
            <v>KCMS10-2</v>
          </cell>
          <cell r="AB211">
            <v>-27307799.5</v>
          </cell>
        </row>
        <row r="212">
          <cell r="AA212" t="str">
            <v>별도관리 대상(tobe restruc)</v>
          </cell>
          <cell r="AB212">
            <v>0</v>
          </cell>
        </row>
        <row r="318">
          <cell r="N318" t="str">
            <v>액면</v>
          </cell>
        </row>
        <row r="319">
          <cell r="M319" t="str">
            <v>60억 이상</v>
          </cell>
          <cell r="N319">
            <v>0</v>
          </cell>
        </row>
        <row r="320">
          <cell r="M320" t="str">
            <v>50억~60억</v>
          </cell>
          <cell r="N320">
            <v>0</v>
          </cell>
        </row>
        <row r="321">
          <cell r="M321" t="str">
            <v>40억~-50억</v>
          </cell>
          <cell r="N321">
            <v>0</v>
          </cell>
        </row>
        <row r="322">
          <cell r="M322" t="str">
            <v>30억~40억</v>
          </cell>
          <cell r="N322">
            <v>300</v>
          </cell>
        </row>
        <row r="323">
          <cell r="M323" t="str">
            <v>20억~30억</v>
          </cell>
          <cell r="N323">
            <v>718.95</v>
          </cell>
        </row>
        <row r="324">
          <cell r="M324" t="str">
            <v>10억~20억</v>
          </cell>
          <cell r="N324">
            <v>2188.0199999999995</v>
          </cell>
        </row>
        <row r="325">
          <cell r="M325" t="str">
            <v>-0억~10억</v>
          </cell>
          <cell r="N325">
            <v>3696.4399999999991</v>
          </cell>
        </row>
        <row r="326">
          <cell r="M326" t="str">
            <v>-10억~-0억</v>
          </cell>
          <cell r="N326">
            <v>6857.64</v>
          </cell>
        </row>
        <row r="327">
          <cell r="M327" t="str">
            <v>-20억~-10억</v>
          </cell>
          <cell r="N327">
            <v>6701.619999999999</v>
          </cell>
        </row>
        <row r="328">
          <cell r="M328" t="str">
            <v>-30억~-20억</v>
          </cell>
          <cell r="N328">
            <v>8658.3000000000029</v>
          </cell>
        </row>
        <row r="329">
          <cell r="M329" t="str">
            <v>-40억~-30억</v>
          </cell>
          <cell r="N329">
            <v>3796.5400000000081</v>
          </cell>
        </row>
        <row r="330">
          <cell r="M330" t="str">
            <v>-40억 이하</v>
          </cell>
          <cell r="N330">
            <v>3166.26</v>
          </cell>
        </row>
      </sheetData>
      <sheetData sheetId="35"/>
      <sheetData sheetId="36"/>
      <sheetData sheetId="37"/>
      <sheetData sheetId="38">
        <row r="202">
          <cell r="AA202" t="str">
            <v>$ Zero-Coupon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_1128"/>
      <sheetName val="Gapping Panel_1205"/>
      <sheetName val="Gapping Panel_1208"/>
      <sheetName val="Gapping Panel_1209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04">
          <cell r="AA204" t="str">
            <v>$ Zero-Coupon</v>
          </cell>
          <cell r="AB204">
            <v>266271047.35268879</v>
          </cell>
        </row>
        <row r="205">
          <cell r="AA205" t="str">
            <v>$ UCMS/T10 R.A</v>
          </cell>
          <cell r="AB205">
            <v>38901134.969328918</v>
          </cell>
        </row>
        <row r="206">
          <cell r="AA206" t="str">
            <v>$ KCMT10-3</v>
          </cell>
          <cell r="AB206">
            <v>5388765.5770665593</v>
          </cell>
        </row>
        <row r="207">
          <cell r="AA207" t="str">
            <v>(Won) Zero-Coupon</v>
          </cell>
          <cell r="AB207">
            <v>50051576</v>
          </cell>
        </row>
        <row r="208">
          <cell r="AA208" t="str">
            <v>KCMT10-3</v>
          </cell>
          <cell r="AB208">
            <v>-5413308</v>
          </cell>
        </row>
        <row r="209">
          <cell r="AA209" t="str">
            <v>UCMS30-2</v>
          </cell>
          <cell r="AB209">
            <v>-14498736.5</v>
          </cell>
        </row>
        <row r="210">
          <cell r="AA210" t="str">
            <v>CD-KTB Power</v>
          </cell>
          <cell r="AB210">
            <v>170542863</v>
          </cell>
        </row>
        <row r="211">
          <cell r="AA211" t="str">
            <v>CD-KTB R.A</v>
          </cell>
          <cell r="AB211">
            <v>32168159.5</v>
          </cell>
        </row>
        <row r="212">
          <cell r="AA212" t="str">
            <v>IRS1Y - CCS1Y</v>
          </cell>
          <cell r="AB212">
            <v>12850110.5</v>
          </cell>
        </row>
        <row r="213">
          <cell r="AA213" t="str">
            <v>KCMS10-2</v>
          </cell>
          <cell r="AB213">
            <v>27465983.5</v>
          </cell>
        </row>
        <row r="214">
          <cell r="AA214" t="str">
            <v>별도관리 대상(tobe restruc)</v>
          </cell>
          <cell r="AB214">
            <v>0</v>
          </cell>
        </row>
        <row r="320">
          <cell r="N320" t="str">
            <v>액면</v>
          </cell>
        </row>
        <row r="321">
          <cell r="M321" t="str">
            <v>60억 이상</v>
          </cell>
          <cell r="N321">
            <v>0</v>
          </cell>
        </row>
        <row r="322">
          <cell r="M322" t="str">
            <v>50억~60억</v>
          </cell>
          <cell r="N322">
            <v>0</v>
          </cell>
        </row>
        <row r="323">
          <cell r="M323" t="str">
            <v>40억~-50억</v>
          </cell>
          <cell r="N323">
            <v>0</v>
          </cell>
        </row>
        <row r="324">
          <cell r="M324" t="str">
            <v>30억~40억</v>
          </cell>
          <cell r="N324">
            <v>300</v>
          </cell>
        </row>
        <row r="325">
          <cell r="M325" t="str">
            <v>20억~30억</v>
          </cell>
          <cell r="N325">
            <v>718.95</v>
          </cell>
        </row>
        <row r="326">
          <cell r="M326" t="str">
            <v>10억~20억</v>
          </cell>
          <cell r="N326">
            <v>1753.2299999999998</v>
          </cell>
        </row>
        <row r="327">
          <cell r="M327" t="str">
            <v>-0억~10억</v>
          </cell>
          <cell r="N327">
            <v>4631.2299999999996</v>
          </cell>
        </row>
        <row r="328">
          <cell r="M328" t="str">
            <v>-10억~-0억</v>
          </cell>
          <cell r="N328">
            <v>6357.64</v>
          </cell>
        </row>
        <row r="329">
          <cell r="M329" t="str">
            <v>-20억~-10억</v>
          </cell>
          <cell r="N329">
            <v>4551.619999999999</v>
          </cell>
        </row>
        <row r="330">
          <cell r="M330" t="str">
            <v>-30억~-20억</v>
          </cell>
          <cell r="N330">
            <v>9308.3000000000029</v>
          </cell>
        </row>
        <row r="331">
          <cell r="M331" t="str">
            <v>-40억~-30억</v>
          </cell>
          <cell r="N331">
            <v>4438.3000000000029</v>
          </cell>
        </row>
        <row r="332">
          <cell r="M332" t="str">
            <v>-40억 이하</v>
          </cell>
          <cell r="N332">
            <v>4024.5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_1128"/>
      <sheetName val="Gapping Panel_1205"/>
      <sheetName val="Gapping Panel_1208"/>
      <sheetName val="Gapping Panel_1209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05">
          <cell r="AA205" t="str">
            <v>$ Zero-Coupon</v>
          </cell>
          <cell r="AB205">
            <v>45958624.044854194</v>
          </cell>
        </row>
        <row r="206">
          <cell r="AA206" t="str">
            <v>$ UCMS/T10 R.A</v>
          </cell>
          <cell r="AB206">
            <v>129339717.31933276</v>
          </cell>
        </row>
        <row r="207">
          <cell r="AA207" t="str">
            <v>$ KCMT10-3</v>
          </cell>
          <cell r="AB207">
            <v>108729774.97515321</v>
          </cell>
        </row>
        <row r="208">
          <cell r="AA208" t="str">
            <v>(Won) Zero-Coupon</v>
          </cell>
          <cell r="AB208">
            <v>14848680</v>
          </cell>
        </row>
        <row r="209">
          <cell r="AA209" t="str">
            <v>KCMT10-3</v>
          </cell>
          <cell r="AB209">
            <v>103507386.5</v>
          </cell>
        </row>
        <row r="210">
          <cell r="AA210" t="str">
            <v>UCMS30-2</v>
          </cell>
          <cell r="AB210">
            <v>-12114606</v>
          </cell>
        </row>
        <row r="211">
          <cell r="AA211" t="str">
            <v>CD-KTB Power</v>
          </cell>
          <cell r="AB211">
            <v>749968642.5</v>
          </cell>
        </row>
        <row r="212">
          <cell r="AA212" t="str">
            <v>CD-KTB R.A</v>
          </cell>
          <cell r="AB212">
            <v>73600247</v>
          </cell>
        </row>
        <row r="213">
          <cell r="AA213" t="str">
            <v>IRS1Y - CCS1Y</v>
          </cell>
          <cell r="AB213">
            <v>45689591</v>
          </cell>
        </row>
        <row r="214">
          <cell r="AA214" t="str">
            <v>KCMS10-2</v>
          </cell>
          <cell r="AB214">
            <v>-14001943.5</v>
          </cell>
        </row>
        <row r="215">
          <cell r="AA215" t="str">
            <v>별도관리 대상(tobe restruc)</v>
          </cell>
          <cell r="AB215">
            <v>0</v>
          </cell>
        </row>
        <row r="321">
          <cell r="N321" t="str">
            <v>액면</v>
          </cell>
        </row>
        <row r="322">
          <cell r="M322" t="str">
            <v>60억 이상</v>
          </cell>
          <cell r="N322">
            <v>0</v>
          </cell>
        </row>
        <row r="323">
          <cell r="M323" t="str">
            <v>50억~60억</v>
          </cell>
          <cell r="N323">
            <v>0</v>
          </cell>
        </row>
        <row r="324">
          <cell r="M324" t="str">
            <v>40억~-50억</v>
          </cell>
          <cell r="N324">
            <v>0</v>
          </cell>
        </row>
        <row r="325">
          <cell r="M325" t="str">
            <v>30억~40억</v>
          </cell>
          <cell r="N325">
            <v>300</v>
          </cell>
        </row>
        <row r="326">
          <cell r="M326" t="str">
            <v>20억~30억</v>
          </cell>
          <cell r="N326">
            <v>718.95</v>
          </cell>
        </row>
        <row r="327">
          <cell r="M327" t="str">
            <v>10억~20억</v>
          </cell>
          <cell r="N327">
            <v>1317.1499999999999</v>
          </cell>
        </row>
        <row r="328">
          <cell r="M328" t="str">
            <v>-0억~10억</v>
          </cell>
          <cell r="N328">
            <v>4496.4399999999987</v>
          </cell>
        </row>
        <row r="329">
          <cell r="M329" t="str">
            <v>-10억~-0억</v>
          </cell>
          <cell r="N329">
            <v>7128.51</v>
          </cell>
        </row>
        <row r="330">
          <cell r="M330" t="str">
            <v>-20억~-10억</v>
          </cell>
          <cell r="N330">
            <v>4551.619999999999</v>
          </cell>
        </row>
        <row r="331">
          <cell r="M331" t="str">
            <v>-30억~-20억</v>
          </cell>
          <cell r="N331">
            <v>9108.3000000000029</v>
          </cell>
        </row>
        <row r="332">
          <cell r="M332" t="str">
            <v>-40억~-30억</v>
          </cell>
          <cell r="N332">
            <v>4438.3000000000029</v>
          </cell>
        </row>
        <row r="333">
          <cell r="M333" t="str">
            <v>-40억 이하</v>
          </cell>
          <cell r="N333">
            <v>4024.5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_1128"/>
      <sheetName val="Gapping Panel_1205"/>
      <sheetName val="Gapping Panel_1208"/>
      <sheetName val="Gapping Panel_1209"/>
      <sheetName val="Gapping Panel_1211"/>
      <sheetName val="Gapping Panel_1212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206">
          <cell r="AA206" t="str">
            <v>$ Zero-Coupon</v>
          </cell>
          <cell r="AB206">
            <v>217605896.35691333</v>
          </cell>
        </row>
        <row r="207">
          <cell r="AA207" t="str">
            <v>$ UCMS/T10 R.A</v>
          </cell>
          <cell r="AB207">
            <v>5997864.5466210814</v>
          </cell>
        </row>
        <row r="208">
          <cell r="AA208" t="str">
            <v>$ KCMT10-3</v>
          </cell>
          <cell r="AB208">
            <v>-45789233.388499089</v>
          </cell>
        </row>
        <row r="209">
          <cell r="AA209" t="str">
            <v>(Won) Zero-Coupon</v>
          </cell>
          <cell r="AB209">
            <v>17745624</v>
          </cell>
        </row>
        <row r="210">
          <cell r="AA210" t="str">
            <v>KCMT10-3</v>
          </cell>
          <cell r="AB210">
            <v>106228289</v>
          </cell>
        </row>
        <row r="211">
          <cell r="AA211" t="str">
            <v>UCMS30-2</v>
          </cell>
          <cell r="AB211">
            <v>12358996.5</v>
          </cell>
        </row>
        <row r="212">
          <cell r="AA212" t="str">
            <v>CD-KTB Power</v>
          </cell>
          <cell r="AB212">
            <v>-471581931</v>
          </cell>
        </row>
        <row r="213">
          <cell r="AA213" t="str">
            <v>CD-KTB R.A</v>
          </cell>
          <cell r="AB213">
            <v>-104722345</v>
          </cell>
        </row>
        <row r="214">
          <cell r="AA214" t="str">
            <v>IRS1Y - CCS1Y</v>
          </cell>
          <cell r="AB214">
            <v>-40895410</v>
          </cell>
        </row>
        <row r="215">
          <cell r="AA215" t="str">
            <v>KCMS10-2</v>
          </cell>
          <cell r="AB215">
            <v>-12051402</v>
          </cell>
        </row>
        <row r="216">
          <cell r="AA216" t="str">
            <v>별도관리 대상(tobe restruc)</v>
          </cell>
          <cell r="AB216">
            <v>0</v>
          </cell>
        </row>
        <row r="322">
          <cell r="N322" t="str">
            <v>액면</v>
          </cell>
        </row>
        <row r="323">
          <cell r="M323" t="str">
            <v>60억 이상</v>
          </cell>
          <cell r="N323">
            <v>0</v>
          </cell>
        </row>
        <row r="324">
          <cell r="M324" t="str">
            <v>50억~60억</v>
          </cell>
          <cell r="N324">
            <v>0</v>
          </cell>
        </row>
        <row r="325">
          <cell r="M325" t="str">
            <v>40억~-50억</v>
          </cell>
          <cell r="N325">
            <v>0</v>
          </cell>
        </row>
        <row r="326">
          <cell r="M326" t="str">
            <v>30억~40억</v>
          </cell>
          <cell r="N326">
            <v>300</v>
          </cell>
        </row>
        <row r="327">
          <cell r="M327" t="str">
            <v>20억~30억</v>
          </cell>
          <cell r="N327">
            <v>718.95</v>
          </cell>
        </row>
        <row r="328">
          <cell r="M328" t="str">
            <v>10억~20억</v>
          </cell>
          <cell r="N328">
            <v>1317.1499999999999</v>
          </cell>
        </row>
        <row r="329">
          <cell r="M329" t="str">
            <v>-0억~10억</v>
          </cell>
          <cell r="N329">
            <v>5232.34</v>
          </cell>
        </row>
        <row r="330">
          <cell r="M330" t="str">
            <v>-10억~-0억</v>
          </cell>
          <cell r="N330">
            <v>6592.61</v>
          </cell>
        </row>
        <row r="331">
          <cell r="M331" t="str">
            <v>-20억~-10억</v>
          </cell>
          <cell r="N331">
            <v>4289.1700000000019</v>
          </cell>
        </row>
        <row r="332">
          <cell r="M332" t="str">
            <v>-30억~-20억</v>
          </cell>
          <cell r="N332">
            <v>7485.5600000000013</v>
          </cell>
        </row>
        <row r="333">
          <cell r="M333" t="str">
            <v>-40억~-30억</v>
          </cell>
          <cell r="N333">
            <v>6081.7300000000032</v>
          </cell>
        </row>
        <row r="334">
          <cell r="M334" t="str">
            <v>-40억 이하</v>
          </cell>
          <cell r="N334">
            <v>4066.26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_1128"/>
      <sheetName val="Gapping Panel_1205"/>
      <sheetName val="Gapping Panel_1208"/>
      <sheetName val="Gapping Panel_1209"/>
      <sheetName val="Gapping Panel_1211"/>
      <sheetName val="Gapping Panel_1212"/>
      <sheetName val="Gapping Panel__1212"/>
      <sheetName val="Gapping Panel_1215"/>
      <sheetName val="Gapping Panel_1216"/>
      <sheetName val="Gapping Panel_1217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08">
          <cell r="AA208" t="str">
            <v>$ Zero-Coupon</v>
          </cell>
        </row>
      </sheetData>
      <sheetData sheetId="41">
        <row r="209">
          <cell r="AA209" t="str">
            <v>$ Zero-Coupon</v>
          </cell>
          <cell r="AB209">
            <v>128304000.81550622</v>
          </cell>
        </row>
        <row r="210">
          <cell r="AA210" t="str">
            <v>$ UCMS/T10 R.A</v>
          </cell>
          <cell r="AB210">
            <v>80846611.222541645</v>
          </cell>
        </row>
        <row r="211">
          <cell r="AA211" t="str">
            <v>$ KCMT10-3</v>
          </cell>
          <cell r="AB211">
            <v>-51008217.928465776</v>
          </cell>
        </row>
        <row r="212">
          <cell r="AA212" t="str">
            <v>(Won) Zero-Coupon</v>
          </cell>
          <cell r="AB212">
            <v>24294104</v>
          </cell>
        </row>
        <row r="213">
          <cell r="AA213" t="str">
            <v>KCMT10-3</v>
          </cell>
          <cell r="AB213">
            <v>5335881</v>
          </cell>
        </row>
        <row r="214">
          <cell r="AA214" t="str">
            <v>UCMS30-2</v>
          </cell>
          <cell r="AB214">
            <v>49560</v>
          </cell>
        </row>
        <row r="215">
          <cell r="AA215" t="str">
            <v>CD-KTB Power</v>
          </cell>
          <cell r="AB215">
            <v>118262408.5</v>
          </cell>
        </row>
        <row r="216">
          <cell r="AA216" t="str">
            <v>CD-KTB R.A</v>
          </cell>
          <cell r="AB216">
            <v>119912604</v>
          </cell>
        </row>
        <row r="217">
          <cell r="AA217" t="str">
            <v>IRS1Y - CCS1Y</v>
          </cell>
          <cell r="AB217">
            <v>60006400.5</v>
          </cell>
        </row>
        <row r="218">
          <cell r="AA218" t="str">
            <v>KCMS10-2</v>
          </cell>
          <cell r="AB218">
            <v>-42325775.5</v>
          </cell>
        </row>
        <row r="219">
          <cell r="AA219" t="str">
            <v>별도관리 대상(tobe restruc)</v>
          </cell>
          <cell r="AB219">
            <v>0</v>
          </cell>
        </row>
        <row r="325">
          <cell r="N325" t="str">
            <v>액면</v>
          </cell>
        </row>
        <row r="326">
          <cell r="M326" t="str">
            <v>60억 이상</v>
          </cell>
          <cell r="N326">
            <v>0</v>
          </cell>
        </row>
        <row r="327">
          <cell r="M327" t="str">
            <v>50억~60억</v>
          </cell>
          <cell r="N327">
            <v>0</v>
          </cell>
        </row>
        <row r="328">
          <cell r="M328" t="str">
            <v>40억~-50억</v>
          </cell>
          <cell r="N328">
            <v>0</v>
          </cell>
        </row>
        <row r="329">
          <cell r="M329" t="str">
            <v>30억~40억</v>
          </cell>
          <cell r="N329">
            <v>300</v>
          </cell>
        </row>
        <row r="330">
          <cell r="M330" t="str">
            <v>20억~30억</v>
          </cell>
          <cell r="N330">
            <v>718.95</v>
          </cell>
        </row>
        <row r="331">
          <cell r="M331" t="str">
            <v>10억~20억</v>
          </cell>
          <cell r="N331">
            <v>1317.1499999999999</v>
          </cell>
        </row>
        <row r="332">
          <cell r="M332" t="str">
            <v>-0억~10억</v>
          </cell>
          <cell r="N332">
            <v>5740.32</v>
          </cell>
        </row>
        <row r="333">
          <cell r="M333" t="str">
            <v>-10억~-0억</v>
          </cell>
          <cell r="N333">
            <v>6084.63</v>
          </cell>
        </row>
        <row r="334">
          <cell r="M334" t="str">
            <v>-20억~-10억</v>
          </cell>
          <cell r="N334">
            <v>5651.619999999999</v>
          </cell>
        </row>
        <row r="335">
          <cell r="M335" t="str">
            <v>-30억~-20억</v>
          </cell>
          <cell r="N335">
            <v>7866.0000000000036</v>
          </cell>
        </row>
        <row r="336">
          <cell r="M336" t="str">
            <v>-40억~-30억</v>
          </cell>
          <cell r="N336">
            <v>4380.6000000000022</v>
          </cell>
        </row>
        <row r="337">
          <cell r="M337" t="str">
            <v>-40억 이하</v>
          </cell>
          <cell r="N337">
            <v>4024.5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"/>
      <sheetName val="KAP"/>
      <sheetName val="KIS"/>
      <sheetName val="Insert 평가사_TEST"/>
      <sheetName val="Insert 평가사"/>
      <sheetName val="Report"/>
      <sheetName val="Insert AD_Delta"/>
      <sheetName val="Report I.S"/>
      <sheetName val="Print"/>
      <sheetName val="Gapping Panel_1020"/>
      <sheetName val="Gapping Panel_1021"/>
      <sheetName val="Gapping Panel_1022"/>
      <sheetName val="Gapping Panel_1031"/>
      <sheetName val="Gapping Panel_1103"/>
      <sheetName val="Gapping Panel_1104"/>
      <sheetName val="Gapping Panel_1105"/>
      <sheetName val="Gapping Panel_1106"/>
      <sheetName val="Gapping Panel_1107"/>
      <sheetName val="Gapping Panel_1110"/>
      <sheetName val="Gapping Panel_1111"/>
      <sheetName val="Gapping Panel_1112"/>
      <sheetName val="Gapping Panel_1113"/>
      <sheetName val="Gapping Panel_1114"/>
      <sheetName val="Gapping Panel_1117"/>
      <sheetName val="Gapping Panel_1118"/>
      <sheetName val="Gapping Panel_1119"/>
      <sheetName val="Gapping Panel_1120"/>
      <sheetName val="Gapping Panel_1121"/>
      <sheetName val="Gapping Panel_1124"/>
      <sheetName val="Gapping Panel_1125"/>
      <sheetName val="Gapping Panel_1126"/>
      <sheetName val="Gapping Panel_1127"/>
      <sheetName val="Gapping Panel_1128"/>
      <sheetName val="Gapping Panel_1205"/>
      <sheetName val="Gapping Panel_1208"/>
      <sheetName val="Gapping Panel_1209"/>
      <sheetName val="Gapping Panel_1211"/>
      <sheetName val="Gapping Panel_1212"/>
      <sheetName val="Gapping Panel__1212"/>
      <sheetName val="Gapping Panel_1215"/>
      <sheetName val="Gapping Panel_1216"/>
      <sheetName val="Gapping Panel_1217"/>
      <sheetName val="Gapping Panel_1222"/>
      <sheetName val="Gapping Panel 정산이자"/>
      <sheetName val="PLBD"/>
      <sheetName val="6751Swap평가"/>
      <sheetName val="Gapping Panel_수정"/>
      <sheetName val="Report_NEW"/>
      <sheetName val="이자내역"/>
      <sheetName val="USD"/>
      <sheetName val="시장정보_USD"/>
      <sheetName val="시장정보_KRWDiscount"/>
      <sheetName val="시장정보_CRS"/>
      <sheetName val="휴일관리"/>
      <sheetName val="발행자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10">
          <cell r="AA210" t="str">
            <v>$ Zero-Coupon</v>
          </cell>
          <cell r="AB210">
            <v>385932364.23497701</v>
          </cell>
        </row>
        <row r="211">
          <cell r="AA211" t="str">
            <v>$ UCMS/T10 R.A</v>
          </cell>
          <cell r="AB211">
            <v>223781581.84910682</v>
          </cell>
        </row>
        <row r="212">
          <cell r="AA212" t="str">
            <v>$ KCMT10-3</v>
          </cell>
          <cell r="AB212">
            <v>56275126.177092478</v>
          </cell>
        </row>
        <row r="213">
          <cell r="AA213" t="str">
            <v>(Won) Zero-Coupon</v>
          </cell>
          <cell r="AB213">
            <v>42247512</v>
          </cell>
        </row>
        <row r="214">
          <cell r="AA214" t="str">
            <v>KCMT10-3</v>
          </cell>
          <cell r="AB214">
            <v>84024717</v>
          </cell>
        </row>
        <row r="215">
          <cell r="AA215" t="str">
            <v>UCMS30-2</v>
          </cell>
          <cell r="AB215">
            <v>678218.5</v>
          </cell>
        </row>
        <row r="216">
          <cell r="AA216" t="str">
            <v>CD-KTB Power</v>
          </cell>
          <cell r="AB216">
            <v>-108405415.5</v>
          </cell>
        </row>
        <row r="217">
          <cell r="AA217" t="str">
            <v>CD-KTB R.A</v>
          </cell>
          <cell r="AB217">
            <v>24109392.5</v>
          </cell>
        </row>
        <row r="218">
          <cell r="AA218" t="str">
            <v>IRS1Y - CCS1Y</v>
          </cell>
          <cell r="AB218">
            <v>22331095.5</v>
          </cell>
        </row>
        <row r="219">
          <cell r="AA219" t="str">
            <v>KCMS10-2</v>
          </cell>
          <cell r="AB219">
            <v>217725</v>
          </cell>
        </row>
        <row r="220">
          <cell r="AA220" t="str">
            <v>별도관리 대상(tobe restruc)</v>
          </cell>
          <cell r="AB220">
            <v>0</v>
          </cell>
        </row>
        <row r="326">
          <cell r="N326" t="str">
            <v>액면</v>
          </cell>
        </row>
        <row r="327">
          <cell r="M327" t="str">
            <v>60억 이상</v>
          </cell>
          <cell r="N327">
            <v>0</v>
          </cell>
        </row>
        <row r="328">
          <cell r="M328" t="str">
            <v>50억~60억</v>
          </cell>
          <cell r="N328">
            <v>0</v>
          </cell>
        </row>
        <row r="329">
          <cell r="M329" t="str">
            <v>40억~-50억</v>
          </cell>
          <cell r="N329">
            <v>0</v>
          </cell>
        </row>
        <row r="330">
          <cell r="M330" t="str">
            <v>30억~40억</v>
          </cell>
          <cell r="N330">
            <v>300</v>
          </cell>
        </row>
        <row r="331">
          <cell r="M331" t="str">
            <v>20억~30억</v>
          </cell>
          <cell r="N331">
            <v>718.95</v>
          </cell>
        </row>
        <row r="332">
          <cell r="M332" t="str">
            <v>10억~20억</v>
          </cell>
          <cell r="N332">
            <v>1317.1499999999999</v>
          </cell>
        </row>
        <row r="333">
          <cell r="M333" t="str">
            <v>-0억~10억</v>
          </cell>
          <cell r="N333">
            <v>4767.3099999999995</v>
          </cell>
        </row>
        <row r="334">
          <cell r="M334" t="str">
            <v>-10억~-0억</v>
          </cell>
          <cell r="N334">
            <v>6713.9800000000005</v>
          </cell>
        </row>
        <row r="335">
          <cell r="M335" t="str">
            <v>-20억~-10억</v>
          </cell>
          <cell r="N335">
            <v>5814.3000000000029</v>
          </cell>
        </row>
        <row r="336">
          <cell r="M336" t="str">
            <v>-30억~-20억</v>
          </cell>
          <cell r="N336">
            <v>8330.0299999999988</v>
          </cell>
        </row>
        <row r="337">
          <cell r="M337" t="str">
            <v>-40억~-30억</v>
          </cell>
          <cell r="N337">
            <v>4097.5500000000029</v>
          </cell>
        </row>
        <row r="338">
          <cell r="M338" t="str">
            <v>-40억 이하</v>
          </cell>
          <cell r="N338">
            <v>4024.5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134"/>
  <sheetViews>
    <sheetView showGridLines="0" zoomScale="70" zoomScaleNormal="70" workbookViewId="0">
      <selection sqref="A1:Q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111033959.20053525</v>
      </c>
      <c r="P2" s="4" t="s">
        <v>102</v>
      </c>
      <c r="Q2" s="6">
        <v>45869</v>
      </c>
    </row>
    <row r="3" spans="1:17" x14ac:dyDescent="0.3">
      <c r="B3" s="7" t="s">
        <v>103</v>
      </c>
      <c r="E3" s="1" t="s">
        <v>104</v>
      </c>
      <c r="F3" s="8">
        <v>17036.53</v>
      </c>
      <c r="G3" s="3"/>
      <c r="M3" s="4" t="s">
        <v>105</v>
      </c>
      <c r="N3" s="5">
        <v>4237783501.5178413</v>
      </c>
      <c r="P3" s="4" t="s">
        <v>106</v>
      </c>
      <c r="Q3" s="6">
        <v>45873</v>
      </c>
    </row>
    <row r="4" spans="1:17" x14ac:dyDescent="0.3">
      <c r="A4" s="9" t="s">
        <v>107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113</v>
      </c>
      <c r="B5" s="11" t="s">
        <v>114</v>
      </c>
      <c r="C5" s="12" t="s">
        <v>115</v>
      </c>
      <c r="D5" s="13" t="s">
        <v>116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2025016.6</v>
      </c>
      <c r="H6" s="26">
        <v>142725.36659719291</v>
      </c>
      <c r="I6" s="27">
        <v>2025016.6</v>
      </c>
      <c r="J6" s="28">
        <v>253880.67819624097</v>
      </c>
      <c r="K6" s="25">
        <v>1671903.9023082971</v>
      </c>
      <c r="L6" s="29">
        <v>1925784.580504538</v>
      </c>
      <c r="M6" s="30">
        <v>99232.019495462067</v>
      </c>
      <c r="N6" s="31">
        <v>1925784.580504538</v>
      </c>
      <c r="O6" s="32">
        <v>1481.0749178427175</v>
      </c>
      <c r="P6" s="33">
        <v>1873159.1530743218</v>
      </c>
      <c r="Q6" s="34">
        <v>8627.1604879330844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2109016.6</v>
      </c>
      <c r="H7" s="26">
        <v>156211.56174956364</v>
      </c>
      <c r="I7" s="27">
        <v>2109016.6</v>
      </c>
      <c r="J7" s="28">
        <v>403237.45980132924</v>
      </c>
      <c r="K7" s="25">
        <v>1609335.4052026013</v>
      </c>
      <c r="L7" s="29">
        <v>2012572.8650039306</v>
      </c>
      <c r="M7" s="30">
        <v>96443.734996069456</v>
      </c>
      <c r="N7" s="31">
        <v>2012572.8650039306</v>
      </c>
      <c r="O7" s="32">
        <v>1439.4587312846188</v>
      </c>
      <c r="P7" s="33">
        <v>1942226.8776195464</v>
      </c>
      <c r="Q7" s="34">
        <v>9447.5583910620771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2136273.4333333331</v>
      </c>
      <c r="H8" s="26">
        <v>135229.7029140793</v>
      </c>
      <c r="I8" s="27">
        <v>2136273.4333333331</v>
      </c>
      <c r="J8" s="28">
        <v>902167.58200528834</v>
      </c>
      <c r="K8" s="25">
        <v>1038123.211605803</v>
      </c>
      <c r="L8" s="29">
        <v>1940290.7936110913</v>
      </c>
      <c r="M8" s="30">
        <v>195982.63972224179</v>
      </c>
      <c r="N8" s="31">
        <v>1940290.7936110913</v>
      </c>
      <c r="O8" s="32">
        <v>2449.7829965280225</v>
      </c>
      <c r="P8" s="33">
        <v>1925485.4367185631</v>
      </c>
      <c r="Q8" s="34">
        <v>10315.350557059282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2261374.1333333328</v>
      </c>
      <c r="H9" s="26">
        <v>136378.8900321002</v>
      </c>
      <c r="I9" s="27">
        <v>2261374.1333333328</v>
      </c>
      <c r="J9" s="28">
        <v>1059953.5010362323</v>
      </c>
      <c r="K9" s="25">
        <v>1002590.2176088045</v>
      </c>
      <c r="L9" s="29">
        <v>2062543.7186450367</v>
      </c>
      <c r="M9" s="30">
        <v>198830.41468829615</v>
      </c>
      <c r="N9" s="31">
        <v>2062543.7186450367</v>
      </c>
      <c r="O9" s="32">
        <v>2285.4070653827143</v>
      </c>
      <c r="P9" s="33">
        <v>1991331.4992345017</v>
      </c>
      <c r="Q9" s="34">
        <v>12052.09586622403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2264364.166666667</v>
      </c>
      <c r="H10" s="26">
        <v>136738.33002606977</v>
      </c>
      <c r="I10" s="27">
        <v>2264364.166666667</v>
      </c>
      <c r="J10" s="28">
        <v>1048421.0294432931</v>
      </c>
      <c r="K10" s="25">
        <v>997238.16801257781</v>
      </c>
      <c r="L10" s="29">
        <v>2045659.1974558709</v>
      </c>
      <c r="M10" s="30">
        <v>218704.96921079606</v>
      </c>
      <c r="N10" s="31">
        <v>2045659.1974558709</v>
      </c>
      <c r="O10" s="32">
        <v>2513.8502208137479</v>
      </c>
      <c r="P10" s="33">
        <v>1998896.3778365923</v>
      </c>
      <c r="Q10" s="34">
        <v>12081.385818189476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45868</v>
      </c>
      <c r="G11" s="25">
        <v>1905884.7999999993</v>
      </c>
      <c r="H11" s="26">
        <v>124400.51728408234</v>
      </c>
      <c r="I11" s="27">
        <v>1905884.7999999993</v>
      </c>
      <c r="J11" s="28">
        <v>908624.92531980283</v>
      </c>
      <c r="K11" s="25">
        <v>737850.03358822269</v>
      </c>
      <c r="L11" s="29">
        <v>1646474.9589080256</v>
      </c>
      <c r="M11" s="30">
        <v>259409.84109197371</v>
      </c>
      <c r="N11" s="31">
        <v>1646474.9589080256</v>
      </c>
      <c r="O11" s="32">
        <v>2759.679160552912</v>
      </c>
      <c r="P11" s="33">
        <v>1605671.4869903498</v>
      </c>
      <c r="Q11" s="34">
        <v>12160.593607341871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45875</v>
      </c>
      <c r="G12" s="25">
        <v>680023.33333333395</v>
      </c>
      <c r="H12" s="26">
        <v>40538.468843032097</v>
      </c>
      <c r="I12" s="27">
        <v>680023.33333333395</v>
      </c>
      <c r="J12" s="28">
        <v>354908.38240548846</v>
      </c>
      <c r="K12" s="25">
        <v>223833.65289787753</v>
      </c>
      <c r="L12" s="29">
        <v>578742.03530336602</v>
      </c>
      <c r="M12" s="30">
        <v>101281.29802996793</v>
      </c>
      <c r="N12" s="31">
        <v>578742.03530336602</v>
      </c>
      <c r="O12" s="32">
        <v>1002.7851290095834</v>
      </c>
      <c r="P12" s="33">
        <v>564354.86133940914</v>
      </c>
      <c r="Q12" s="34">
        <v>4036.4609833506402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45875</v>
      </c>
      <c r="G13" s="25">
        <v>1965070</v>
      </c>
      <c r="H13" s="26">
        <v>114566.87247733456</v>
      </c>
      <c r="I13" s="27">
        <v>1965070</v>
      </c>
      <c r="J13" s="28">
        <v>1003218.4163510327</v>
      </c>
      <c r="K13" s="25">
        <v>667942.96326734801</v>
      </c>
      <c r="L13" s="29">
        <v>1671161.3796183807</v>
      </c>
      <c r="M13" s="30">
        <v>293908.62038161932</v>
      </c>
      <c r="N13" s="31">
        <v>1671161.3796183807</v>
      </c>
      <c r="O13" s="32">
        <v>2909.9863404120724</v>
      </c>
      <c r="P13" s="33">
        <v>1634421.1154986243</v>
      </c>
      <c r="Q13" s="34">
        <v>11400.769513425417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45881</v>
      </c>
      <c r="G14" s="25">
        <v>2054777.133333334</v>
      </c>
      <c r="H14" s="26">
        <v>105037.95341897955</v>
      </c>
      <c r="I14" s="27">
        <v>2054777.133333334</v>
      </c>
      <c r="J14" s="28">
        <v>1090796.7197884656</v>
      </c>
      <c r="K14" s="25">
        <v>603736.93668262707</v>
      </c>
      <c r="L14" s="29">
        <v>1694533.6564710927</v>
      </c>
      <c r="M14" s="30">
        <v>360243.47686224128</v>
      </c>
      <c r="N14" s="31">
        <v>1694533.6564710927</v>
      </c>
      <c r="O14" s="32">
        <v>3335.5877487244561</v>
      </c>
      <c r="P14" s="33">
        <v>1666696.4133602043</v>
      </c>
      <c r="Q14" s="34">
        <v>12060.492269005859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1848343.425</v>
      </c>
      <c r="H15" s="26">
        <v>27925.827884588081</v>
      </c>
      <c r="I15" s="27">
        <v>1848343.425</v>
      </c>
      <c r="J15" s="28">
        <v>712907.16608304158</v>
      </c>
      <c r="K15" s="25">
        <v>750127.5712856428</v>
      </c>
      <c r="L15" s="29">
        <v>1463034.7373686843</v>
      </c>
      <c r="M15" s="30">
        <v>385308.68763131578</v>
      </c>
      <c r="N15" s="31">
        <v>1463034.7373686843</v>
      </c>
      <c r="O15" s="32">
        <v>2833.1521149361456</v>
      </c>
      <c r="P15" s="33">
        <v>1446596.1491591725</v>
      </c>
      <c r="Q15" s="34">
        <v>9927.2760573753621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656114.47499999998</v>
      </c>
      <c r="H16" s="26">
        <v>10326.730880117162</v>
      </c>
      <c r="I16" s="27">
        <v>656114.47499999998</v>
      </c>
      <c r="J16" s="28">
        <v>272345.55456299579</v>
      </c>
      <c r="K16" s="25">
        <v>238279.72236118061</v>
      </c>
      <c r="L16" s="29">
        <v>510625.27692417637</v>
      </c>
      <c r="M16" s="30">
        <v>145489.1980758236</v>
      </c>
      <c r="N16" s="31">
        <v>510625.27692417637</v>
      </c>
      <c r="O16" s="32">
        <v>1069.7735152634089</v>
      </c>
      <c r="P16" s="33">
        <v>509751.12561209092</v>
      </c>
      <c r="Q16" s="34">
        <v>3688.2870495814714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2076155.866666666</v>
      </c>
      <c r="H17" s="26">
        <v>0</v>
      </c>
      <c r="I17" s="27">
        <v>2076155.866666666</v>
      </c>
      <c r="J17" s="28">
        <v>1511137.1718001859</v>
      </c>
      <c r="K17" s="25">
        <v>-54450.612449081687</v>
      </c>
      <c r="L17" s="29">
        <v>1456686.5593511043</v>
      </c>
      <c r="M17" s="30">
        <v>619469.30731556169</v>
      </c>
      <c r="N17" s="31">
        <v>1456686.5593511043</v>
      </c>
      <c r="O17" s="32">
        <v>3643.9371018562451</v>
      </c>
      <c r="P17" s="33">
        <v>1471291.5626089005</v>
      </c>
      <c r="Q17" s="34">
        <v>13490.693479158217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45867</v>
      </c>
      <c r="G18" s="25">
        <v>1642902.0666666669</v>
      </c>
      <c r="H18" s="26">
        <v>0</v>
      </c>
      <c r="I18" s="27">
        <v>1642902.0666666669</v>
      </c>
      <c r="J18" s="28">
        <v>847495.83577503043</v>
      </c>
      <c r="K18" s="25">
        <v>246310.27335096122</v>
      </c>
      <c r="L18" s="29">
        <v>1093806.1091259916</v>
      </c>
      <c r="M18" s="30">
        <v>549095.9575406753</v>
      </c>
      <c r="N18" s="31">
        <v>1093806.1091259916</v>
      </c>
      <c r="O18" s="32">
        <v>2968.0862569766232</v>
      </c>
      <c r="P18" s="33">
        <v>1030139.5455590882</v>
      </c>
      <c r="Q18" s="34">
        <v>13222.660609304323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45889</v>
      </c>
      <c r="G19" s="25">
        <v>444084.66666666802</v>
      </c>
      <c r="H19" s="26">
        <v>0</v>
      </c>
      <c r="I19" s="27">
        <v>444084.66666666802</v>
      </c>
      <c r="J19" s="28">
        <v>228842.6423926249</v>
      </c>
      <c r="K19" s="25">
        <v>-133545.97084256413</v>
      </c>
      <c r="L19" s="29">
        <v>95296.671550060768</v>
      </c>
      <c r="M19" s="30">
        <v>348787.99511660729</v>
      </c>
      <c r="N19" s="31">
        <v>95296.671550060739</v>
      </c>
      <c r="O19" s="32">
        <v>1174.3703539279707</v>
      </c>
      <c r="P19" s="33">
        <v>84468.685432228594</v>
      </c>
      <c r="Q19" s="34">
        <v>3986.8498259542685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45889</v>
      </c>
      <c r="G20" s="25">
        <v>940169.33333333209</v>
      </c>
      <c r="H20" s="26">
        <v>0</v>
      </c>
      <c r="I20" s="27">
        <v>940169.33333333209</v>
      </c>
      <c r="J20" s="28">
        <v>377456.40927606664</v>
      </c>
      <c r="K20" s="25">
        <v>-265333.02151075541</v>
      </c>
      <c r="L20" s="29">
        <v>112123.38776531123</v>
      </c>
      <c r="M20" s="30">
        <v>828045.94556802092</v>
      </c>
      <c r="N20" s="31">
        <v>112123.38776531117</v>
      </c>
      <c r="O20" s="32">
        <v>2788.0334867610131</v>
      </c>
      <c r="P20" s="33">
        <v>167628.35615183722</v>
      </c>
      <c r="Q20" s="34">
        <v>8369.3150291714701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1361749.0833333321</v>
      </c>
      <c r="H21" s="26">
        <v>0</v>
      </c>
      <c r="I21" s="27">
        <v>1361749.0833333321</v>
      </c>
      <c r="J21" s="28">
        <v>498265.40413063677</v>
      </c>
      <c r="K21" s="25">
        <v>-296101.6447509469</v>
      </c>
      <c r="L21" s="29">
        <v>202163.75937968987</v>
      </c>
      <c r="M21" s="30">
        <v>1159585.3239536423</v>
      </c>
      <c r="N21" s="31">
        <v>202163.75937968981</v>
      </c>
      <c r="O21" s="32">
        <v>3839.6865031577559</v>
      </c>
      <c r="P21" s="33">
        <v>234211.91895997623</v>
      </c>
      <c r="Q21" s="34">
        <v>12037.993704480119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1376289.7916666679</v>
      </c>
      <c r="H22" s="26">
        <v>0</v>
      </c>
      <c r="I22" s="27">
        <v>1376289.7916666679</v>
      </c>
      <c r="J22" s="28">
        <v>457801.04230686772</v>
      </c>
      <c r="K22" s="25">
        <v>-273330.13006503251</v>
      </c>
      <c r="L22" s="29">
        <v>184470.91224183521</v>
      </c>
      <c r="M22" s="30">
        <v>1191818.8794248328</v>
      </c>
      <c r="N22" s="31">
        <v>184470.91224183515</v>
      </c>
      <c r="O22" s="32">
        <v>3771.5787323570657</v>
      </c>
      <c r="P22" s="33">
        <v>178749.51596604448</v>
      </c>
      <c r="Q22" s="34">
        <v>12094.867776336236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4191692.9166666656</v>
      </c>
      <c r="H23" s="36">
        <v>0</v>
      </c>
      <c r="I23" s="37">
        <v>4191692.9166666656</v>
      </c>
      <c r="J23" s="38">
        <v>1882957.4269277498</v>
      </c>
      <c r="K23" s="35">
        <v>1128610.9508325593</v>
      </c>
      <c r="L23" s="39">
        <v>3011568.3777603088</v>
      </c>
      <c r="M23" s="40">
        <v>1180124.5389063568</v>
      </c>
      <c r="N23" s="31">
        <v>3011568.3777603088</v>
      </c>
      <c r="O23" s="32">
        <v>3664.9830400818532</v>
      </c>
      <c r="P23" s="33">
        <v>3014890.2036075904</v>
      </c>
      <c r="Q23" s="34">
        <v>12163.325886495411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5423879.2666666685</v>
      </c>
      <c r="H24" s="36">
        <v>0</v>
      </c>
      <c r="I24" s="37">
        <v>5423879.2666666685</v>
      </c>
      <c r="J24" s="38">
        <v>2985048.8283427428</v>
      </c>
      <c r="K24" s="35">
        <v>1114577.5627099264</v>
      </c>
      <c r="L24" s="39">
        <v>4099626.3910526689</v>
      </c>
      <c r="M24" s="40">
        <v>1324252.8756139996</v>
      </c>
      <c r="N24" s="31">
        <v>4099626.3910526689</v>
      </c>
      <c r="O24" s="32">
        <v>3941.2287964702368</v>
      </c>
      <c r="P24" s="33">
        <v>3859764.314669129</v>
      </c>
      <c r="Q24" s="34">
        <v>15865.716025813017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4086163.5499999989</v>
      </c>
      <c r="H25" s="36">
        <v>0</v>
      </c>
      <c r="I25" s="37">
        <v>4086163.5499999989</v>
      </c>
      <c r="J25" s="38">
        <v>2229735.8397055673</v>
      </c>
      <c r="K25" s="35">
        <v>841966.23811905959</v>
      </c>
      <c r="L25" s="39">
        <v>3071702.077824627</v>
      </c>
      <c r="M25" s="40">
        <v>1014461.4721753718</v>
      </c>
      <c r="N25" s="31">
        <v>3071702.077824627</v>
      </c>
      <c r="O25" s="32">
        <v>3019.2305719505116</v>
      </c>
      <c r="P25" s="33">
        <v>2902623.1233831006</v>
      </c>
      <c r="Q25" s="34">
        <v>11962.586869243532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1331131</v>
      </c>
      <c r="H26" s="26">
        <v>0</v>
      </c>
      <c r="I26" s="27">
        <v>1331131</v>
      </c>
      <c r="J26" s="28">
        <v>590813.36561137717</v>
      </c>
      <c r="K26" s="25">
        <v>356802.84106338886</v>
      </c>
      <c r="L26" s="29">
        <v>947616.20667476603</v>
      </c>
      <c r="M26" s="30">
        <v>383514.79332523397</v>
      </c>
      <c r="N26" s="31">
        <v>947616.20667476603</v>
      </c>
      <c r="O26" s="32">
        <v>1074.2711297625601</v>
      </c>
      <c r="P26" s="33">
        <v>923252.92147960246</v>
      </c>
      <c r="Q26" s="34">
        <v>4296.3765591203701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1329781.3902777757</v>
      </c>
      <c r="H27" s="36">
        <v>0</v>
      </c>
      <c r="I27" s="37">
        <v>1329781.3902777757</v>
      </c>
      <c r="J27" s="38">
        <v>161364.98534981778</v>
      </c>
      <c r="K27" s="35">
        <v>-112136.17594511542</v>
      </c>
      <c r="L27" s="39">
        <v>49228.809404702362</v>
      </c>
      <c r="M27" s="40">
        <v>1280552.5808730733</v>
      </c>
      <c r="N27" s="31">
        <v>49228.809404702391</v>
      </c>
      <c r="O27" s="32">
        <v>1818.9667341947063</v>
      </c>
      <c r="P27" s="33">
        <v>48905.131988856687</v>
      </c>
      <c r="Q27" s="34">
        <v>7393.9737916694503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2015049.602291665</v>
      </c>
      <c r="H28" s="36">
        <v>0</v>
      </c>
      <c r="I28" s="37">
        <v>2015049.602291665</v>
      </c>
      <c r="J28" s="38">
        <v>527712.13999857078</v>
      </c>
      <c r="K28" s="35">
        <v>-473593.44493675412</v>
      </c>
      <c r="L28" s="39">
        <v>54118.695061816659</v>
      </c>
      <c r="M28" s="40">
        <v>1960930.9072298484</v>
      </c>
      <c r="N28" s="31">
        <v>54118.695061816601</v>
      </c>
      <c r="O28" s="32">
        <v>2757.990024233261</v>
      </c>
      <c r="P28" s="33">
        <v>45347.570613168034</v>
      </c>
      <c r="Q28" s="34">
        <v>11724.486028304906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2399275.4869565219</v>
      </c>
      <c r="H29" s="36">
        <v>0</v>
      </c>
      <c r="I29" s="37">
        <v>2399275.4869565219</v>
      </c>
      <c r="J29" s="38">
        <v>544964.66090187954</v>
      </c>
      <c r="K29" s="35">
        <v>-515792.3983420282</v>
      </c>
      <c r="L29" s="39">
        <v>29172.26255985134</v>
      </c>
      <c r="M29" s="40">
        <v>2370103.2243966707</v>
      </c>
      <c r="N29" s="31">
        <v>29172.262559851166</v>
      </c>
      <c r="O29" s="32">
        <v>3287.2444166389332</v>
      </c>
      <c r="P29" s="33">
        <v>29164.784526046893</v>
      </c>
      <c r="Q29" s="34">
        <v>12239.340301329452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823388.3863013701</v>
      </c>
      <c r="H30" s="47">
        <v>0</v>
      </c>
      <c r="I30" s="48">
        <v>823388.3863013701</v>
      </c>
      <c r="J30" s="38">
        <v>175749.95997999</v>
      </c>
      <c r="K30" s="35">
        <v>-166135.68462802831</v>
      </c>
      <c r="L30" s="39">
        <v>9614.2753519616963</v>
      </c>
      <c r="M30" s="40">
        <v>813774.11094940838</v>
      </c>
      <c r="N30" s="49">
        <v>9614.2753519617254</v>
      </c>
      <c r="O30" s="50">
        <v>1128.6742176829521</v>
      </c>
      <c r="P30" s="51">
        <v>9610.1612731893165</v>
      </c>
      <c r="Q30" s="34">
        <v>4076.7407301059711</v>
      </c>
    </row>
    <row r="31" spans="1:17" ht="17.25" x14ac:dyDescent="0.3">
      <c r="A31" s="52"/>
      <c r="B31" s="52" t="s">
        <v>29</v>
      </c>
      <c r="C31" s="53" t="s">
        <v>129</v>
      </c>
      <c r="D31" s="54">
        <v>300</v>
      </c>
      <c r="E31" s="55">
        <v>46597</v>
      </c>
      <c r="F31" s="56">
        <v>45952</v>
      </c>
      <c r="G31" s="57">
        <v>2604076.0833333358</v>
      </c>
      <c r="H31" s="58">
        <v>0</v>
      </c>
      <c r="I31" s="59">
        <v>2604076.0833333358</v>
      </c>
      <c r="J31" s="60">
        <v>488369.6880583149</v>
      </c>
      <c r="K31" s="57">
        <v>-500899.7638104767</v>
      </c>
      <c r="L31" s="61">
        <v>-12530.075752161792</v>
      </c>
      <c r="M31" s="62">
        <v>2616606.1590854977</v>
      </c>
      <c r="N31" s="63">
        <v>-12530.075752161909</v>
      </c>
      <c r="O31" s="64">
        <v>3614.0969048142233</v>
      </c>
      <c r="P31" s="65">
        <v>21197.326484628749</v>
      </c>
      <c r="Q31" s="66">
        <v>13042.535891821204</v>
      </c>
    </row>
    <row r="32" spans="1:17" ht="17.25" x14ac:dyDescent="0.3">
      <c r="B32" s="67"/>
      <c r="C32" s="67"/>
      <c r="D32" s="68">
        <v>6700</v>
      </c>
      <c r="E32" s="69"/>
      <c r="F32" s="70"/>
      <c r="G32" s="71">
        <v>51952046.590827331</v>
      </c>
      <c r="H32" s="71">
        <v>1130080.2221071399</v>
      </c>
      <c r="I32" s="72">
        <v>51952046.590827331</v>
      </c>
      <c r="J32" s="72">
        <v>21518176.815550633</v>
      </c>
      <c r="K32" s="71">
        <v>10437910.803616093</v>
      </c>
      <c r="L32" s="71">
        <v>31956087.619166724</v>
      </c>
      <c r="M32" s="71">
        <v>19995958.971660607</v>
      </c>
      <c r="N32" s="71">
        <v>31956087.619166724</v>
      </c>
      <c r="O32" s="71">
        <v>66572.916211616292</v>
      </c>
      <c r="P32" s="71">
        <v>31179835.619146761</v>
      </c>
      <c r="Q32" s="71">
        <v>261764.89310885649</v>
      </c>
    </row>
    <row r="33" spans="1:17" x14ac:dyDescent="0.3">
      <c r="B33" s="73" t="s">
        <v>130</v>
      </c>
      <c r="C33" s="67"/>
      <c r="D33" s="74"/>
      <c r="E33" s="69"/>
      <c r="F33" s="70"/>
      <c r="G33" s="74"/>
      <c r="H33" s="74"/>
      <c r="I33" s="74"/>
      <c r="J33" s="74"/>
      <c r="K33" s="74"/>
      <c r="L33" s="74"/>
      <c r="M33" s="74"/>
      <c r="N33" s="74"/>
      <c r="O33" s="74"/>
      <c r="P33" s="75" t="s">
        <v>131</v>
      </c>
      <c r="Q33" s="76">
        <v>31201540.720717501</v>
      </c>
    </row>
    <row r="34" spans="1:17" x14ac:dyDescent="0.3">
      <c r="A34" s="9" t="s">
        <v>107</v>
      </c>
      <c r="B34" s="633" t="s">
        <v>108</v>
      </c>
      <c r="C34" s="633"/>
      <c r="D34" s="633"/>
      <c r="E34" s="633" t="s">
        <v>109</v>
      </c>
      <c r="F34" s="633"/>
      <c r="G34" s="633"/>
      <c r="H34" s="633"/>
      <c r="I34" s="633"/>
      <c r="J34" s="633" t="s">
        <v>110</v>
      </c>
      <c r="K34" s="633"/>
      <c r="L34" s="633"/>
      <c r="M34" s="633" t="s">
        <v>111</v>
      </c>
      <c r="N34" s="633"/>
      <c r="O34" s="633"/>
      <c r="P34" s="634" t="s">
        <v>132</v>
      </c>
      <c r="Q34" s="635"/>
    </row>
    <row r="35" spans="1:17" x14ac:dyDescent="0.3">
      <c r="A35" s="10" t="s">
        <v>113</v>
      </c>
      <c r="B35" s="11" t="s">
        <v>114</v>
      </c>
      <c r="C35" s="12" t="s">
        <v>115</v>
      </c>
      <c r="D35" s="13" t="s">
        <v>116</v>
      </c>
      <c r="E35" s="11" t="s">
        <v>117</v>
      </c>
      <c r="F35" s="14" t="s">
        <v>118</v>
      </c>
      <c r="G35" s="14" t="s">
        <v>119</v>
      </c>
      <c r="H35" s="15" t="s">
        <v>105</v>
      </c>
      <c r="I35" s="16" t="s">
        <v>120</v>
      </c>
      <c r="J35" s="17" t="s">
        <v>121</v>
      </c>
      <c r="K35" s="14" t="s">
        <v>122</v>
      </c>
      <c r="L35" s="18" t="s">
        <v>123</v>
      </c>
      <c r="M35" s="11" t="s">
        <v>124</v>
      </c>
      <c r="N35" s="14" t="s">
        <v>125</v>
      </c>
      <c r="O35" s="18" t="s">
        <v>126</v>
      </c>
      <c r="P35" s="11" t="s">
        <v>127</v>
      </c>
      <c r="Q35" s="19" t="s">
        <v>2</v>
      </c>
    </row>
    <row r="36" spans="1:17" ht="17.25" x14ac:dyDescent="0.3">
      <c r="A36" s="42"/>
      <c r="B36" s="42" t="s">
        <v>30</v>
      </c>
      <c r="C36" s="43" t="s">
        <v>129</v>
      </c>
      <c r="D36" s="44">
        <v>500</v>
      </c>
      <c r="E36" s="45">
        <v>46044</v>
      </c>
      <c r="F36" s="46">
        <v>45945</v>
      </c>
      <c r="G36" s="35">
        <v>1213408.8888888881</v>
      </c>
      <c r="H36" s="36">
        <v>0</v>
      </c>
      <c r="I36" s="37">
        <v>1213408.8888888881</v>
      </c>
      <c r="J36" s="38">
        <v>1554916.9052383334</v>
      </c>
      <c r="K36" s="35">
        <v>-1276259.5944400772</v>
      </c>
      <c r="L36" s="39">
        <v>278657.31079825619</v>
      </c>
      <c r="M36" s="40">
        <v>934751.57809063187</v>
      </c>
      <c r="N36" s="49">
        <v>278657.31079825619</v>
      </c>
      <c r="O36" s="50">
        <v>5466.3834976060343</v>
      </c>
      <c r="P36" s="51">
        <v>63649.51188021322</v>
      </c>
      <c r="Q36" s="34">
        <v>23971.671100056308</v>
      </c>
    </row>
    <row r="37" spans="1:17" ht="17.25" x14ac:dyDescent="0.3">
      <c r="A37" s="42"/>
      <c r="B37" s="42" t="s">
        <v>31</v>
      </c>
      <c r="C37" s="43" t="s">
        <v>4</v>
      </c>
      <c r="D37" s="44">
        <v>500</v>
      </c>
      <c r="E37" s="45">
        <v>46045</v>
      </c>
      <c r="F37" s="46">
        <v>45946</v>
      </c>
      <c r="G37" s="35">
        <v>1176629.555555556</v>
      </c>
      <c r="H37" s="36">
        <v>0</v>
      </c>
      <c r="I37" s="37">
        <v>1176629.555555556</v>
      </c>
      <c r="J37" s="38">
        <v>1116068.8383477454</v>
      </c>
      <c r="K37" s="35">
        <v>-1032594.4615164725</v>
      </c>
      <c r="L37" s="39">
        <v>83474.37683127285</v>
      </c>
      <c r="M37" s="40">
        <v>1093155.1787242831</v>
      </c>
      <c r="N37" s="49">
        <v>83474.37683127285</v>
      </c>
      <c r="O37" s="50">
        <v>6355.553364676065</v>
      </c>
      <c r="P37" s="51">
        <v>86861.977584867593</v>
      </c>
      <c r="Q37" s="34">
        <v>27317.364215820722</v>
      </c>
    </row>
    <row r="38" spans="1:17" ht="17.25" x14ac:dyDescent="0.3">
      <c r="A38" s="42"/>
      <c r="B38" s="42" t="s">
        <v>32</v>
      </c>
      <c r="C38" s="43" t="s">
        <v>4</v>
      </c>
      <c r="D38" s="44">
        <v>300</v>
      </c>
      <c r="E38" s="45">
        <v>46056</v>
      </c>
      <c r="F38" s="46">
        <v>45957</v>
      </c>
      <c r="G38" s="35">
        <v>697554.45631868206</v>
      </c>
      <c r="H38" s="36">
        <v>0</v>
      </c>
      <c r="I38" s="37">
        <v>697554.45631868206</v>
      </c>
      <c r="J38" s="38">
        <v>517808.01043378835</v>
      </c>
      <c r="K38" s="35">
        <v>-396994.11455727863</v>
      </c>
      <c r="L38" s="39">
        <v>120813.89587650972</v>
      </c>
      <c r="M38" s="40">
        <v>576740.56044217234</v>
      </c>
      <c r="N38" s="49">
        <v>120813.89587650972</v>
      </c>
      <c r="O38" s="50">
        <v>3151.587761979084</v>
      </c>
      <c r="P38" s="51">
        <v>-30193.8932775305</v>
      </c>
      <c r="Q38" s="34">
        <v>8515.3105221143924</v>
      </c>
    </row>
    <row r="39" spans="1:17" ht="17.25" x14ac:dyDescent="0.3">
      <c r="A39" s="42"/>
      <c r="B39" s="42" t="s">
        <v>33</v>
      </c>
      <c r="C39" s="43" t="s">
        <v>129</v>
      </c>
      <c r="D39" s="44">
        <v>300</v>
      </c>
      <c r="E39" s="45">
        <v>46058</v>
      </c>
      <c r="F39" s="46">
        <v>45867</v>
      </c>
      <c r="G39" s="35">
        <v>1029961.0256410236</v>
      </c>
      <c r="H39" s="36">
        <v>0</v>
      </c>
      <c r="I39" s="37">
        <v>1029961.0256410236</v>
      </c>
      <c r="J39" s="38">
        <v>584356.70335167588</v>
      </c>
      <c r="K39" s="35">
        <v>-267585.81826627598</v>
      </c>
      <c r="L39" s="39">
        <v>316770.8850853999</v>
      </c>
      <c r="M39" s="40">
        <v>713190.14055562369</v>
      </c>
      <c r="N39" s="49">
        <v>316770.88508539996</v>
      </c>
      <c r="O39" s="50">
        <v>3855.0818408412092</v>
      </c>
      <c r="P39" s="51">
        <v>358904.53795792547</v>
      </c>
      <c r="Q39" s="34">
        <v>14406.950647906458</v>
      </c>
    </row>
    <row r="40" spans="1:17" ht="17.25" x14ac:dyDescent="0.3">
      <c r="A40" s="42"/>
      <c r="B40" s="42" t="s">
        <v>34</v>
      </c>
      <c r="C40" s="43" t="s">
        <v>4</v>
      </c>
      <c r="D40" s="44">
        <v>200</v>
      </c>
      <c r="E40" s="45">
        <v>46065</v>
      </c>
      <c r="F40" s="46">
        <v>45874</v>
      </c>
      <c r="G40" s="35">
        <v>675197.266666668</v>
      </c>
      <c r="H40" s="36">
        <v>0</v>
      </c>
      <c r="I40" s="37">
        <v>675197.266666668</v>
      </c>
      <c r="J40" s="38">
        <v>585482.11927392264</v>
      </c>
      <c r="K40" s="35">
        <v>-385980.96726934897</v>
      </c>
      <c r="L40" s="39">
        <v>199501.15200457367</v>
      </c>
      <c r="M40" s="40">
        <v>475696.11466209433</v>
      </c>
      <c r="N40" s="49">
        <v>199501.15200457367</v>
      </c>
      <c r="O40" s="50">
        <v>2477.5839305317413</v>
      </c>
      <c r="P40" s="51">
        <v>196462.83151040791</v>
      </c>
      <c r="Q40" s="34">
        <v>8240.8730460495863</v>
      </c>
    </row>
    <row r="41" spans="1:17" ht="17.25" x14ac:dyDescent="0.3">
      <c r="A41" s="42"/>
      <c r="B41" s="42" t="s">
        <v>35</v>
      </c>
      <c r="C41" s="43" t="s">
        <v>4</v>
      </c>
      <c r="D41" s="44">
        <v>200</v>
      </c>
      <c r="E41" s="45">
        <v>46072</v>
      </c>
      <c r="F41" s="46">
        <v>45880</v>
      </c>
      <c r="G41" s="35">
        <v>712309.33333333198</v>
      </c>
      <c r="H41" s="36">
        <v>0</v>
      </c>
      <c r="I41" s="37">
        <v>712309.33333333198</v>
      </c>
      <c r="J41" s="38">
        <v>605229.17458729364</v>
      </c>
      <c r="K41" s="35">
        <v>-397910.55492031731</v>
      </c>
      <c r="L41" s="39">
        <v>207318.61966697633</v>
      </c>
      <c r="M41" s="40">
        <v>504990.71366635564</v>
      </c>
      <c r="N41" s="49">
        <v>207318.61966697633</v>
      </c>
      <c r="O41" s="50">
        <v>2537.6417772178675</v>
      </c>
      <c r="P41" s="51">
        <v>187896.26849273351</v>
      </c>
      <c r="Q41" s="34">
        <v>8735.5557798113441</v>
      </c>
    </row>
    <row r="42" spans="1:17" ht="17.25" x14ac:dyDescent="0.3">
      <c r="A42" s="42"/>
      <c r="B42" s="42" t="s">
        <v>36</v>
      </c>
      <c r="C42" s="43" t="s">
        <v>4</v>
      </c>
      <c r="D42" s="44">
        <v>200</v>
      </c>
      <c r="E42" s="45">
        <v>46079</v>
      </c>
      <c r="F42" s="46">
        <v>45888</v>
      </c>
      <c r="G42" s="35">
        <v>630769.94999999995</v>
      </c>
      <c r="H42" s="36">
        <v>0</v>
      </c>
      <c r="I42" s="37">
        <v>630769.94999999995</v>
      </c>
      <c r="J42" s="38">
        <v>28220.712856428214</v>
      </c>
      <c r="K42" s="35">
        <v>151288.49353248053</v>
      </c>
      <c r="L42" s="39">
        <v>179509.20638890873</v>
      </c>
      <c r="M42" s="40">
        <v>451260.74361109122</v>
      </c>
      <c r="N42" s="49">
        <v>179509.20638890873</v>
      </c>
      <c r="O42" s="50">
        <v>2190.5861340344236</v>
      </c>
      <c r="P42" s="51">
        <v>146610.92998643548</v>
      </c>
      <c r="Q42" s="34">
        <v>7510.3413374714146</v>
      </c>
    </row>
    <row r="43" spans="1:17" ht="17.25" x14ac:dyDescent="0.3">
      <c r="A43" s="42"/>
      <c r="B43" s="42" t="s">
        <v>37</v>
      </c>
      <c r="C43" s="43" t="s">
        <v>4</v>
      </c>
      <c r="D43" s="44">
        <v>200</v>
      </c>
      <c r="E43" s="45">
        <v>46104</v>
      </c>
      <c r="F43" s="46">
        <v>45915</v>
      </c>
      <c r="G43" s="35">
        <v>559918.93115941936</v>
      </c>
      <c r="H43" s="36">
        <v>0</v>
      </c>
      <c r="I43" s="37">
        <v>559918.93115941936</v>
      </c>
      <c r="J43" s="38">
        <v>-113346.38855141857</v>
      </c>
      <c r="K43" s="35">
        <v>184496.30493818337</v>
      </c>
      <c r="L43" s="39">
        <v>71149.916386764802</v>
      </c>
      <c r="M43" s="40">
        <v>488769.01477265457</v>
      </c>
      <c r="N43" s="49">
        <v>71149.916386764788</v>
      </c>
      <c r="O43" s="50">
        <v>2115.8831808340024</v>
      </c>
      <c r="P43" s="51">
        <v>89544.183532965777</v>
      </c>
      <c r="Q43" s="34">
        <v>6796.814405984027</v>
      </c>
    </row>
    <row r="44" spans="1:17" ht="17.25" x14ac:dyDescent="0.3">
      <c r="A44" s="42"/>
      <c r="B44" s="42" t="s">
        <v>38</v>
      </c>
      <c r="C44" s="43" t="s">
        <v>4</v>
      </c>
      <c r="D44" s="44">
        <v>300</v>
      </c>
      <c r="E44" s="45">
        <v>46119</v>
      </c>
      <c r="F44" s="46">
        <v>45926</v>
      </c>
      <c r="G44" s="35">
        <v>822697.06195652182</v>
      </c>
      <c r="H44" s="36">
        <v>0</v>
      </c>
      <c r="I44" s="37">
        <v>822697.06195652182</v>
      </c>
      <c r="J44" s="38">
        <v>-1202001.198456371</v>
      </c>
      <c r="K44" s="35">
        <v>1251011.9281069105</v>
      </c>
      <c r="L44" s="39">
        <v>49010.729650539579</v>
      </c>
      <c r="M44" s="40">
        <v>773686.33230598224</v>
      </c>
      <c r="N44" s="49">
        <v>49010.729650539579</v>
      </c>
      <c r="O44" s="50">
        <v>3145.0663914877327</v>
      </c>
      <c r="P44" s="51">
        <v>83971.700808010733</v>
      </c>
      <c r="Q44" s="34">
        <v>10200.883530434992</v>
      </c>
    </row>
    <row r="45" spans="1:17" ht="17.25" x14ac:dyDescent="0.3">
      <c r="A45" s="42"/>
      <c r="B45" s="42" t="s">
        <v>39</v>
      </c>
      <c r="C45" s="43" t="s">
        <v>4</v>
      </c>
      <c r="D45" s="44">
        <v>200</v>
      </c>
      <c r="E45" s="45">
        <v>46126</v>
      </c>
      <c r="F45" s="46">
        <v>45930</v>
      </c>
      <c r="G45" s="35">
        <v>521880.12270531332</v>
      </c>
      <c r="H45" s="36">
        <v>0</v>
      </c>
      <c r="I45" s="37">
        <v>521880.12270531332</v>
      </c>
      <c r="J45" s="38">
        <v>422043.05116844137</v>
      </c>
      <c r="K45" s="35">
        <v>-381100.83255913673</v>
      </c>
      <c r="L45" s="39">
        <v>40942.218609304633</v>
      </c>
      <c r="M45" s="40">
        <v>480937.90409600869</v>
      </c>
      <c r="N45" s="49">
        <v>40942.218609304633</v>
      </c>
      <c r="O45" s="50">
        <v>1900.9403323952913</v>
      </c>
      <c r="P45" s="51">
        <v>41000.241922408954</v>
      </c>
      <c r="Q45" s="34">
        <v>7949.9781397470215</v>
      </c>
    </row>
    <row r="46" spans="1:17" ht="17.25" x14ac:dyDescent="0.3">
      <c r="A46" s="42"/>
      <c r="B46" s="42" t="s">
        <v>40</v>
      </c>
      <c r="C46" s="43" t="s">
        <v>4</v>
      </c>
      <c r="D46" s="44">
        <v>300</v>
      </c>
      <c r="E46" s="45">
        <v>46128</v>
      </c>
      <c r="F46" s="46">
        <v>45932</v>
      </c>
      <c r="G46" s="35">
        <v>850125.60362318752</v>
      </c>
      <c r="H46" s="36">
        <v>0</v>
      </c>
      <c r="I46" s="37">
        <v>850125.60362318752</v>
      </c>
      <c r="J46" s="38">
        <v>216028.11012649181</v>
      </c>
      <c r="K46" s="35">
        <v>-160133.61037661688</v>
      </c>
      <c r="L46" s="39">
        <v>55894.499749874929</v>
      </c>
      <c r="M46" s="40">
        <v>794231.10387331259</v>
      </c>
      <c r="N46" s="49">
        <v>55894.499749874929</v>
      </c>
      <c r="O46" s="50">
        <v>3114.6317798953437</v>
      </c>
      <c r="P46" s="51">
        <v>55860.376717855906</v>
      </c>
      <c r="Q46" s="34">
        <v>13078.549308899259</v>
      </c>
    </row>
    <row r="47" spans="1:17" ht="17.25" x14ac:dyDescent="0.3">
      <c r="A47" s="42"/>
      <c r="B47" s="42" t="s">
        <v>41</v>
      </c>
      <c r="C47" s="43" t="s">
        <v>4</v>
      </c>
      <c r="D47" s="44">
        <v>300</v>
      </c>
      <c r="E47" s="45">
        <v>46134</v>
      </c>
      <c r="F47" s="46">
        <v>45945</v>
      </c>
      <c r="G47" s="35">
        <v>923328.37681159505</v>
      </c>
      <c r="H47" s="36">
        <v>0</v>
      </c>
      <c r="I47" s="37">
        <v>923328.37681159505</v>
      </c>
      <c r="J47" s="38">
        <v>473353.21196312446</v>
      </c>
      <c r="K47" s="35">
        <v>-430138.48567140714</v>
      </c>
      <c r="L47" s="39">
        <v>43214.726291717321</v>
      </c>
      <c r="M47" s="40">
        <v>880113.65051987767</v>
      </c>
      <c r="N47" s="49">
        <v>43214.726291717379</v>
      </c>
      <c r="O47" s="50">
        <v>3372.0829521834394</v>
      </c>
      <c r="P47" s="51">
        <v>43193.560963418713</v>
      </c>
      <c r="Q47" s="34">
        <v>12286.379380355756</v>
      </c>
    </row>
    <row r="48" spans="1:17" ht="17.25" x14ac:dyDescent="0.3">
      <c r="A48" s="42"/>
      <c r="B48" s="42" t="s">
        <v>42</v>
      </c>
      <c r="C48" s="43" t="s">
        <v>4</v>
      </c>
      <c r="D48" s="44">
        <v>300</v>
      </c>
      <c r="E48" s="45">
        <v>46506</v>
      </c>
      <c r="F48" s="46">
        <v>45952</v>
      </c>
      <c r="G48" s="35">
        <v>1516369.7195335149</v>
      </c>
      <c r="H48" s="36">
        <v>0</v>
      </c>
      <c r="I48" s="37">
        <v>1516369.7195335149</v>
      </c>
      <c r="J48" s="38">
        <v>-213526.14986064463</v>
      </c>
      <c r="K48" s="35">
        <v>213576.9899235332</v>
      </c>
      <c r="L48" s="39">
        <v>50.840062888571993</v>
      </c>
      <c r="M48" s="40">
        <v>1516318.8794706264</v>
      </c>
      <c r="N48" s="49">
        <v>50.840062888571993</v>
      </c>
      <c r="O48" s="50">
        <v>2395.4484667782408</v>
      </c>
      <c r="P48" s="51">
        <v>18903.1511461972</v>
      </c>
      <c r="Q48" s="34">
        <v>11638.609628073647</v>
      </c>
    </row>
    <row r="49" spans="1:17" ht="17.25" x14ac:dyDescent="0.3">
      <c r="A49" s="42"/>
      <c r="B49" s="42" t="s">
        <v>43</v>
      </c>
      <c r="C49" s="43" t="s">
        <v>4</v>
      </c>
      <c r="D49" s="44">
        <v>300</v>
      </c>
      <c r="E49" s="45">
        <v>46519</v>
      </c>
      <c r="F49" s="46">
        <v>45874</v>
      </c>
      <c r="G49" s="35">
        <v>1462760.2635778973</v>
      </c>
      <c r="H49" s="36">
        <v>0</v>
      </c>
      <c r="I49" s="37">
        <v>1462760.2635778973</v>
      </c>
      <c r="J49" s="38">
        <v>784134.71021224896</v>
      </c>
      <c r="K49" s="35">
        <v>-818528.16443936259</v>
      </c>
      <c r="L49" s="39">
        <v>-34393.454227113631</v>
      </c>
      <c r="M49" s="40">
        <v>1497153.717805011</v>
      </c>
      <c r="N49" s="49">
        <v>-34393.454227113631</v>
      </c>
      <c r="O49" s="50">
        <v>2317.5754145588403</v>
      </c>
      <c r="P49" s="51">
        <v>16896.662086370219</v>
      </c>
      <c r="Q49" s="34">
        <v>998.88039636689609</v>
      </c>
    </row>
    <row r="50" spans="1:17" ht="17.25" x14ac:dyDescent="0.3">
      <c r="A50" s="42"/>
      <c r="B50" s="42" t="s">
        <v>44</v>
      </c>
      <c r="C50" s="43" t="s">
        <v>4</v>
      </c>
      <c r="D50" s="44">
        <v>300</v>
      </c>
      <c r="E50" s="45">
        <v>46527</v>
      </c>
      <c r="F50" s="46">
        <v>45881</v>
      </c>
      <c r="G50" s="35">
        <v>1824712.6603713776</v>
      </c>
      <c r="H50" s="36">
        <v>0</v>
      </c>
      <c r="I50" s="37">
        <v>1824712.6603713776</v>
      </c>
      <c r="J50" s="38">
        <v>861107.00743228756</v>
      </c>
      <c r="K50" s="35">
        <v>-609788.79797041381</v>
      </c>
      <c r="L50" s="39">
        <v>251318.20946187375</v>
      </c>
      <c r="M50" s="40">
        <v>1573394.4509095037</v>
      </c>
      <c r="N50" s="49">
        <v>251318.20946187386</v>
      </c>
      <c r="O50" s="50">
        <v>2405.8019127056632</v>
      </c>
      <c r="P50" s="51">
        <v>251139.22343775042</v>
      </c>
      <c r="Q50" s="34">
        <v>11365.327111222519</v>
      </c>
    </row>
    <row r="51" spans="1:17" ht="17.25" x14ac:dyDescent="0.3">
      <c r="A51" s="42"/>
      <c r="B51" s="42" t="s">
        <v>45</v>
      </c>
      <c r="C51" s="43" t="s">
        <v>4</v>
      </c>
      <c r="D51" s="44">
        <v>300</v>
      </c>
      <c r="E51" s="45">
        <v>46534</v>
      </c>
      <c r="F51" s="46">
        <v>45889</v>
      </c>
      <c r="G51" s="35">
        <v>1602106.6251177532</v>
      </c>
      <c r="H51" s="36">
        <v>0</v>
      </c>
      <c r="I51" s="37">
        <v>1602106.6251177532</v>
      </c>
      <c r="J51" s="38">
        <v>880061.46930608165</v>
      </c>
      <c r="K51" s="35">
        <v>-714405.57778889441</v>
      </c>
      <c r="L51" s="39">
        <v>165655.89151718724</v>
      </c>
      <c r="M51" s="40">
        <v>1436450.7336005659</v>
      </c>
      <c r="N51" s="49">
        <v>165655.89151718724</v>
      </c>
      <c r="O51" s="50">
        <v>2173.1478571869379</v>
      </c>
      <c r="P51" s="51">
        <v>209608.47919609174</v>
      </c>
      <c r="Q51" s="34">
        <v>9905.1003494423348</v>
      </c>
    </row>
    <row r="52" spans="1:17" ht="17.25" x14ac:dyDescent="0.3">
      <c r="A52" s="52"/>
      <c r="B52" s="52" t="s">
        <v>46</v>
      </c>
      <c r="C52" s="53" t="s">
        <v>129</v>
      </c>
      <c r="D52" s="54">
        <v>100</v>
      </c>
      <c r="E52" s="55">
        <v>46591</v>
      </c>
      <c r="F52" s="56">
        <v>45946</v>
      </c>
      <c r="G52" s="57">
        <v>824526.71256039001</v>
      </c>
      <c r="H52" s="77">
        <v>0</v>
      </c>
      <c r="I52" s="78">
        <v>824526.71256039001</v>
      </c>
      <c r="J52" s="60">
        <v>205551.55184735227</v>
      </c>
      <c r="K52" s="57">
        <v>-192883.15407703852</v>
      </c>
      <c r="L52" s="61">
        <v>12668.39777031375</v>
      </c>
      <c r="M52" s="62">
        <v>811858.31479007623</v>
      </c>
      <c r="N52" s="63">
        <v>12668.397770313779</v>
      </c>
      <c r="O52" s="64">
        <v>1130.7218868942566</v>
      </c>
      <c r="P52" s="65">
        <v>12666.353590000153</v>
      </c>
      <c r="Q52" s="66">
        <v>11302.205881459991</v>
      </c>
    </row>
    <row r="53" spans="1:17" ht="17.25" x14ac:dyDescent="0.3">
      <c r="B53" s="67"/>
      <c r="C53" s="67"/>
      <c r="D53" s="68">
        <v>4800</v>
      </c>
      <c r="E53" s="69"/>
      <c r="F53" s="70"/>
      <c r="G53" s="79">
        <v>17044256.55382112</v>
      </c>
      <c r="H53" s="79">
        <v>0</v>
      </c>
      <c r="I53" s="80">
        <v>17044256.55382112</v>
      </c>
      <c r="J53" s="80">
        <v>7305487.8392767813</v>
      </c>
      <c r="K53" s="79">
        <v>-5263930.4173515327</v>
      </c>
      <c r="L53" s="79">
        <v>2041557.4219252481</v>
      </c>
      <c r="M53" s="79">
        <v>15002699.13189587</v>
      </c>
      <c r="N53" s="79">
        <v>2041557.4219252483</v>
      </c>
      <c r="O53" s="79">
        <v>50105.71848180618</v>
      </c>
      <c r="P53" s="79">
        <v>1832976.0975361227</v>
      </c>
      <c r="Q53" s="79">
        <v>194220.79478121668</v>
      </c>
    </row>
    <row r="54" spans="1:17" ht="17.25" x14ac:dyDescent="0.3">
      <c r="A54" s="67"/>
      <c r="B54" s="73" t="s">
        <v>47</v>
      </c>
      <c r="C54" s="67"/>
      <c r="D54" s="74"/>
      <c r="E54" s="69"/>
      <c r="F54" s="70"/>
      <c r="G54" s="74"/>
      <c r="H54" s="74"/>
      <c r="I54" s="74"/>
      <c r="J54" s="74"/>
      <c r="K54" s="74"/>
      <c r="L54" s="74"/>
      <c r="M54" s="74"/>
      <c r="N54" s="74"/>
      <c r="O54" s="74"/>
      <c r="P54" s="75" t="s">
        <v>131</v>
      </c>
      <c r="Q54" s="81">
        <v>1813252.2336168082</v>
      </c>
    </row>
    <row r="55" spans="1:17" x14ac:dyDescent="0.3">
      <c r="A55" s="9" t="s">
        <v>107</v>
      </c>
      <c r="B55" s="633" t="s">
        <v>108</v>
      </c>
      <c r="C55" s="633"/>
      <c r="D55" s="633"/>
      <c r="E55" s="633" t="s">
        <v>109</v>
      </c>
      <c r="F55" s="633"/>
      <c r="G55" s="633"/>
      <c r="H55" s="633"/>
      <c r="I55" s="633"/>
      <c r="J55" s="633" t="s">
        <v>110</v>
      </c>
      <c r="K55" s="633"/>
      <c r="L55" s="633"/>
      <c r="M55" s="633" t="s">
        <v>111</v>
      </c>
      <c r="N55" s="633"/>
      <c r="O55" s="633"/>
      <c r="P55" s="634" t="s">
        <v>132</v>
      </c>
      <c r="Q55" s="635"/>
    </row>
    <row r="56" spans="1:17" x14ac:dyDescent="0.3">
      <c r="A56" s="10" t="s">
        <v>113</v>
      </c>
      <c r="B56" s="11" t="s">
        <v>114</v>
      </c>
      <c r="C56" s="12" t="s">
        <v>115</v>
      </c>
      <c r="D56" s="13" t="s">
        <v>116</v>
      </c>
      <c r="E56" s="11" t="s">
        <v>117</v>
      </c>
      <c r="F56" s="14" t="s">
        <v>118</v>
      </c>
      <c r="G56" s="14" t="s">
        <v>119</v>
      </c>
      <c r="H56" s="15" t="s">
        <v>105</v>
      </c>
      <c r="I56" s="16" t="s">
        <v>120</v>
      </c>
      <c r="J56" s="17" t="s">
        <v>121</v>
      </c>
      <c r="K56" s="14" t="s">
        <v>122</v>
      </c>
      <c r="L56" s="18" t="s">
        <v>123</v>
      </c>
      <c r="M56" s="11" t="s">
        <v>124</v>
      </c>
      <c r="N56" s="14" t="s">
        <v>125</v>
      </c>
      <c r="O56" s="18" t="s">
        <v>126</v>
      </c>
      <c r="P56" s="82" t="s">
        <v>127</v>
      </c>
      <c r="Q56" s="83" t="s">
        <v>2</v>
      </c>
    </row>
    <row r="57" spans="1:17" ht="17.25" x14ac:dyDescent="0.3">
      <c r="A57" s="20"/>
      <c r="B57" s="20" t="s">
        <v>48</v>
      </c>
      <c r="C57" s="21" t="s">
        <v>129</v>
      </c>
      <c r="D57" s="22">
        <v>300</v>
      </c>
      <c r="E57" s="23">
        <v>46015</v>
      </c>
      <c r="F57" s="24">
        <v>46013</v>
      </c>
      <c r="G57" s="25">
        <v>1428393</v>
      </c>
      <c r="H57" s="26">
        <v>19576.81580516286</v>
      </c>
      <c r="I57" s="27">
        <v>1428393</v>
      </c>
      <c r="J57" s="28">
        <v>3986981.6222396912</v>
      </c>
      <c r="K57" s="25">
        <v>-2735833.9705567071</v>
      </c>
      <c r="L57" s="29">
        <v>1251147.6516829841</v>
      </c>
      <c r="M57" s="30">
        <v>177245.34831701592</v>
      </c>
      <c r="N57" s="31">
        <v>1251147.6516829841</v>
      </c>
      <c r="O57" s="32">
        <v>1248.2066782888444</v>
      </c>
      <c r="P57" s="84">
        <v>194073.31101723318</v>
      </c>
      <c r="Q57" s="85">
        <v>13374.440727977402</v>
      </c>
    </row>
    <row r="58" spans="1:17" ht="17.25" x14ac:dyDescent="0.3">
      <c r="A58" s="86"/>
      <c r="B58" s="86" t="s">
        <v>49</v>
      </c>
      <c r="C58" s="87" t="s">
        <v>129</v>
      </c>
      <c r="D58" s="88">
        <v>300</v>
      </c>
      <c r="E58" s="89">
        <v>46017</v>
      </c>
      <c r="F58" s="90">
        <v>46014</v>
      </c>
      <c r="G58" s="91">
        <v>1512094.33333333</v>
      </c>
      <c r="H58" s="92">
        <v>15012.437725712171</v>
      </c>
      <c r="I58" s="93">
        <v>1512094.33333333</v>
      </c>
      <c r="J58" s="94">
        <v>4140530.5138283428</v>
      </c>
      <c r="K58" s="91">
        <v>-2869438.6868434218</v>
      </c>
      <c r="L58" s="95">
        <v>1271091.826984921</v>
      </c>
      <c r="M58" s="96">
        <v>241002.50634840899</v>
      </c>
      <c r="N58" s="97">
        <v>1271091.826984921</v>
      </c>
      <c r="O58" s="98">
        <v>1673.6285163083958</v>
      </c>
      <c r="P58" s="99">
        <v>130459.75808384153</v>
      </c>
      <c r="Q58" s="66">
        <v>14293.923271512525</v>
      </c>
    </row>
    <row r="59" spans="1:17" ht="17.25" x14ac:dyDescent="0.3">
      <c r="B59" s="67"/>
      <c r="C59" s="67"/>
      <c r="D59" s="68">
        <v>600</v>
      </c>
      <c r="E59" s="69"/>
      <c r="F59" s="70"/>
      <c r="G59" s="79">
        <v>2940487.3333333302</v>
      </c>
      <c r="H59" s="79">
        <v>34589.25353087503</v>
      </c>
      <c r="I59" s="80">
        <v>2940487.3333333302</v>
      </c>
      <c r="J59" s="80">
        <v>8127512.136068034</v>
      </c>
      <c r="K59" s="79">
        <v>-5605272.6574001294</v>
      </c>
      <c r="L59" s="79">
        <v>2522239.4786679051</v>
      </c>
      <c r="M59" s="79">
        <v>418247.85466542491</v>
      </c>
      <c r="N59" s="79">
        <v>2522239.4786679051</v>
      </c>
      <c r="O59" s="79">
        <v>2921.8351945972399</v>
      </c>
      <c r="P59" s="79">
        <v>324533.06910107471</v>
      </c>
      <c r="Q59" s="79">
        <v>27668.363999489928</v>
      </c>
    </row>
    <row r="60" spans="1:17" ht="17.25" x14ac:dyDescent="0.3">
      <c r="B60" s="73" t="s">
        <v>50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5" t="s">
        <v>131</v>
      </c>
      <c r="Q60" s="81">
        <v>310848.65396984207</v>
      </c>
    </row>
    <row r="61" spans="1:17" x14ac:dyDescent="0.3">
      <c r="A61" s="9" t="s">
        <v>107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100" t="s">
        <v>133</v>
      </c>
      <c r="Q61" s="101" t="s">
        <v>132</v>
      </c>
    </row>
    <row r="62" spans="1:17" x14ac:dyDescent="0.3">
      <c r="A62" s="10" t="s">
        <v>113</v>
      </c>
      <c r="B62" s="11" t="s">
        <v>114</v>
      </c>
      <c r="C62" s="12" t="s">
        <v>115</v>
      </c>
      <c r="D62" s="13" t="s">
        <v>134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82" t="s">
        <v>127</v>
      </c>
      <c r="Q62" s="19" t="s">
        <v>135</v>
      </c>
    </row>
    <row r="63" spans="1:17" ht="17.25" x14ac:dyDescent="0.3">
      <c r="A63" s="102"/>
      <c r="B63" s="103" t="s">
        <v>136</v>
      </c>
      <c r="C63" s="104" t="s">
        <v>137</v>
      </c>
      <c r="D63" s="105">
        <v>200</v>
      </c>
      <c r="E63" s="106">
        <v>46197</v>
      </c>
      <c r="F63" s="107">
        <v>45923</v>
      </c>
      <c r="G63" s="108">
        <v>360000000.00000036</v>
      </c>
      <c r="H63" s="109">
        <v>0</v>
      </c>
      <c r="I63" s="110">
        <v>360000000.00000036</v>
      </c>
      <c r="J63" s="111">
        <v>135877936.5</v>
      </c>
      <c r="K63" s="108">
        <v>-135872216.5</v>
      </c>
      <c r="L63" s="112">
        <v>5720</v>
      </c>
      <c r="M63" s="113">
        <v>359994280.00000036</v>
      </c>
      <c r="N63" s="114">
        <v>5720</v>
      </c>
      <c r="O63" s="115">
        <v>1111093.4567901245</v>
      </c>
      <c r="P63" s="116">
        <v>-34292773.5</v>
      </c>
      <c r="Q63" s="117">
        <v>3118232</v>
      </c>
    </row>
    <row r="64" spans="1:17" ht="17.25" x14ac:dyDescent="0.3">
      <c r="A64" s="86"/>
      <c r="B64" s="86" t="s">
        <v>136</v>
      </c>
      <c r="C64" s="87" t="s">
        <v>137</v>
      </c>
      <c r="D64" s="88">
        <v>400</v>
      </c>
      <c r="E64" s="89">
        <v>46204</v>
      </c>
      <c r="F64" s="90">
        <v>45930</v>
      </c>
      <c r="G64" s="91">
        <v>785200000</v>
      </c>
      <c r="H64" s="118">
        <v>0</v>
      </c>
      <c r="I64" s="93">
        <v>785200000</v>
      </c>
      <c r="J64" s="94">
        <v>269099642.5</v>
      </c>
      <c r="K64" s="91">
        <v>-273028335</v>
      </c>
      <c r="L64" s="95">
        <v>-3928692.5</v>
      </c>
      <c r="M64" s="96">
        <v>789128692.5</v>
      </c>
      <c r="N64" s="97">
        <v>-3928692.5</v>
      </c>
      <c r="O64" s="98">
        <v>2384074.5996978851</v>
      </c>
      <c r="P64" s="99">
        <v>-54923529</v>
      </c>
      <c r="Q64" s="66">
        <v>6848627.5</v>
      </c>
    </row>
    <row r="65" spans="1:17" x14ac:dyDescent="0.3">
      <c r="D65" s="119">
        <v>400</v>
      </c>
      <c r="G65" s="120">
        <v>1145200000.0000005</v>
      </c>
      <c r="I65" s="120">
        <v>1145200000.0000005</v>
      </c>
      <c r="J65" s="120">
        <v>404977579</v>
      </c>
      <c r="K65" s="120">
        <v>-408900551.5</v>
      </c>
      <c r="L65" s="120">
        <v>-3922972.5</v>
      </c>
      <c r="M65" s="120">
        <v>1149122972.5000005</v>
      </c>
      <c r="N65" s="120">
        <v>-3922972.5</v>
      </c>
      <c r="O65" s="120">
        <v>3495168.0564880096</v>
      </c>
      <c r="P65" s="120">
        <v>-89216302.5</v>
      </c>
      <c r="Q65" s="120">
        <v>9966859.5</v>
      </c>
    </row>
    <row r="66" spans="1:17" ht="17.25" x14ac:dyDescent="0.3">
      <c r="B66" s="121" t="s">
        <v>52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5" t="s">
        <v>138</v>
      </c>
      <c r="Q66" s="81">
        <v>105475180</v>
      </c>
    </row>
    <row r="67" spans="1:17" x14ac:dyDescent="0.3">
      <c r="A67" s="9" t="s">
        <v>107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100" t="s">
        <v>133</v>
      </c>
      <c r="Q67" s="101" t="s">
        <v>132</v>
      </c>
    </row>
    <row r="68" spans="1:17" x14ac:dyDescent="0.3">
      <c r="A68" s="10" t="s">
        <v>113</v>
      </c>
      <c r="B68" s="11" t="s">
        <v>114</v>
      </c>
      <c r="C68" s="12" t="s">
        <v>115</v>
      </c>
      <c r="D68" s="13" t="s">
        <v>134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82" t="s">
        <v>127</v>
      </c>
      <c r="Q68" s="19" t="s">
        <v>135</v>
      </c>
    </row>
    <row r="69" spans="1:17" ht="17.25" x14ac:dyDescent="0.3">
      <c r="A69" s="20"/>
      <c r="B69" s="20" t="s">
        <v>53</v>
      </c>
      <c r="C69" s="21" t="s">
        <v>137</v>
      </c>
      <c r="D69" s="22">
        <v>300</v>
      </c>
      <c r="E69" s="23">
        <v>45926</v>
      </c>
      <c r="F69" s="24">
        <v>45925</v>
      </c>
      <c r="G69" s="25">
        <v>1609323287.6712329</v>
      </c>
      <c r="H69" s="26">
        <v>262750684.93150681</v>
      </c>
      <c r="I69" s="27">
        <v>1609323287.6712329</v>
      </c>
      <c r="J69" s="28">
        <v>2214480945</v>
      </c>
      <c r="K69" s="25">
        <v>-1017880510</v>
      </c>
      <c r="L69" s="29">
        <v>1196600435</v>
      </c>
      <c r="M69" s="30">
        <v>412722852.67123294</v>
      </c>
      <c r="N69" s="31">
        <v>1196600435</v>
      </c>
      <c r="O69" s="32">
        <v>7787223.635306282</v>
      </c>
      <c r="P69" s="33">
        <v>-95297801.5</v>
      </c>
      <c r="Q69" s="34">
        <v>9213815.5</v>
      </c>
    </row>
    <row r="70" spans="1:17" ht="17.25" x14ac:dyDescent="0.3">
      <c r="A70" s="20"/>
      <c r="B70" s="20" t="s">
        <v>54</v>
      </c>
      <c r="C70" s="21" t="s">
        <v>137</v>
      </c>
      <c r="D70" s="22">
        <v>300</v>
      </c>
      <c r="E70" s="23">
        <v>45944</v>
      </c>
      <c r="F70" s="24">
        <v>45943</v>
      </c>
      <c r="G70" s="25">
        <v>1658104109.589041</v>
      </c>
      <c r="H70" s="26">
        <v>226306849.31506848</v>
      </c>
      <c r="I70" s="27">
        <v>1658104109.589041</v>
      </c>
      <c r="J70" s="28">
        <v>3517131848</v>
      </c>
      <c r="K70" s="25">
        <v>-1867158698</v>
      </c>
      <c r="L70" s="29">
        <v>1649973150</v>
      </c>
      <c r="M70" s="30">
        <v>8130959.5890409946</v>
      </c>
      <c r="N70" s="31">
        <v>1649973150</v>
      </c>
      <c r="O70" s="32">
        <v>114520.55759212669</v>
      </c>
      <c r="P70" s="33">
        <v>-51149866.5</v>
      </c>
      <c r="Q70" s="34">
        <v>10115685.5</v>
      </c>
    </row>
    <row r="71" spans="1:17" ht="17.25" x14ac:dyDescent="0.3">
      <c r="A71" s="20"/>
      <c r="B71" s="20" t="s">
        <v>55</v>
      </c>
      <c r="C71" s="21" t="s">
        <v>51</v>
      </c>
      <c r="D71" s="22">
        <v>300</v>
      </c>
      <c r="E71" s="23">
        <v>45953</v>
      </c>
      <c r="F71" s="24">
        <v>45952</v>
      </c>
      <c r="G71" s="25">
        <v>1658104109.589041</v>
      </c>
      <c r="H71" s="26">
        <v>200194520.5479452</v>
      </c>
      <c r="I71" s="27">
        <v>1658104109.589041</v>
      </c>
      <c r="J71" s="28">
        <v>3367697926.5</v>
      </c>
      <c r="K71" s="25">
        <v>-1785393404</v>
      </c>
      <c r="L71" s="29">
        <v>1582304522.5</v>
      </c>
      <c r="M71" s="30">
        <v>75799587.089040995</v>
      </c>
      <c r="N71" s="31">
        <v>1582304522.5</v>
      </c>
      <c r="O71" s="32">
        <v>947494.83861301246</v>
      </c>
      <c r="P71" s="33">
        <v>-30215921.5</v>
      </c>
      <c r="Q71" s="34">
        <v>10349062</v>
      </c>
    </row>
    <row r="72" spans="1:17" ht="17.25" x14ac:dyDescent="0.3">
      <c r="A72" s="20"/>
      <c r="B72" s="20" t="s">
        <v>56</v>
      </c>
      <c r="C72" s="21" t="s">
        <v>51</v>
      </c>
      <c r="D72" s="22">
        <v>300</v>
      </c>
      <c r="E72" s="23">
        <v>46065</v>
      </c>
      <c r="F72" s="24">
        <v>45880</v>
      </c>
      <c r="G72" s="25">
        <v>888016438.35616505</v>
      </c>
      <c r="H72" s="26">
        <v>0</v>
      </c>
      <c r="I72" s="27">
        <v>888016438.35616505</v>
      </c>
      <c r="J72" s="28">
        <v>2182176135</v>
      </c>
      <c r="K72" s="25">
        <v>-1869360386</v>
      </c>
      <c r="L72" s="29">
        <v>312815749</v>
      </c>
      <c r="M72" s="30">
        <v>575200689.35616505</v>
      </c>
      <c r="N72" s="31">
        <v>312815749</v>
      </c>
      <c r="O72" s="32">
        <v>2995836.9237300265</v>
      </c>
      <c r="P72" s="33">
        <v>-133997784</v>
      </c>
      <c r="Q72" s="34">
        <v>6025165</v>
      </c>
    </row>
    <row r="73" spans="1:17" ht="17.25" x14ac:dyDescent="0.3">
      <c r="A73" s="20"/>
      <c r="B73" s="20" t="s">
        <v>57</v>
      </c>
      <c r="C73" s="21" t="s">
        <v>51</v>
      </c>
      <c r="D73" s="22">
        <v>300</v>
      </c>
      <c r="E73" s="23">
        <v>46079</v>
      </c>
      <c r="F73" s="24">
        <v>45894</v>
      </c>
      <c r="G73" s="25">
        <v>860284931.50684798</v>
      </c>
      <c r="H73" s="26">
        <v>0</v>
      </c>
      <c r="I73" s="27">
        <v>860284931.50684798</v>
      </c>
      <c r="J73" s="28">
        <v>1837180734.5</v>
      </c>
      <c r="K73" s="25">
        <v>-1465437773.5</v>
      </c>
      <c r="L73" s="29">
        <v>371742961</v>
      </c>
      <c r="M73" s="30">
        <v>488541970.50684798</v>
      </c>
      <c r="N73" s="31">
        <v>371742961</v>
      </c>
      <c r="O73" s="32">
        <v>2371562.9636254758</v>
      </c>
      <c r="P73" s="33">
        <v>-108779658</v>
      </c>
      <c r="Q73" s="34">
        <v>5814226</v>
      </c>
    </row>
    <row r="74" spans="1:17" ht="17.25" x14ac:dyDescent="0.3">
      <c r="A74" s="20"/>
      <c r="B74" s="20" t="s">
        <v>58</v>
      </c>
      <c r="C74" s="21" t="s">
        <v>51</v>
      </c>
      <c r="D74" s="22">
        <v>300</v>
      </c>
      <c r="E74" s="23">
        <v>46085</v>
      </c>
      <c r="F74" s="24">
        <v>45903</v>
      </c>
      <c r="G74" s="25">
        <v>960189041.09589171</v>
      </c>
      <c r="H74" s="26">
        <v>0</v>
      </c>
      <c r="I74" s="27">
        <v>960189041.09589171</v>
      </c>
      <c r="J74" s="28">
        <v>1777091650.5</v>
      </c>
      <c r="K74" s="25">
        <v>-1393103674.5</v>
      </c>
      <c r="L74" s="29">
        <v>383987976</v>
      </c>
      <c r="M74" s="30">
        <v>576201065.09589171</v>
      </c>
      <c r="N74" s="31">
        <v>383987976</v>
      </c>
      <c r="O74" s="32">
        <v>2717929.5523391119</v>
      </c>
      <c r="P74" s="33">
        <v>-102953945</v>
      </c>
      <c r="Q74" s="34">
        <v>6955761.5</v>
      </c>
    </row>
    <row r="75" spans="1:17" ht="17.25" x14ac:dyDescent="0.3">
      <c r="A75" s="20"/>
      <c r="B75" s="20" t="s">
        <v>59</v>
      </c>
      <c r="C75" s="21" t="s">
        <v>51</v>
      </c>
      <c r="D75" s="22">
        <v>300</v>
      </c>
      <c r="E75" s="23">
        <v>46093</v>
      </c>
      <c r="F75" s="24">
        <v>45911</v>
      </c>
      <c r="G75" s="25">
        <v>979676712.32876742</v>
      </c>
      <c r="H75" s="26">
        <v>0</v>
      </c>
      <c r="I75" s="27">
        <v>979676712.32876742</v>
      </c>
      <c r="J75" s="28">
        <v>1622186546.5</v>
      </c>
      <c r="K75" s="25">
        <v>-1212704564</v>
      </c>
      <c r="L75" s="29">
        <v>409481982.5</v>
      </c>
      <c r="M75" s="30">
        <v>570194729.82876742</v>
      </c>
      <c r="N75" s="31">
        <v>409481982.5</v>
      </c>
      <c r="O75" s="32">
        <v>2591794.2264943975</v>
      </c>
      <c r="P75" s="33">
        <v>-100539809.5</v>
      </c>
      <c r="Q75" s="34">
        <v>6842258</v>
      </c>
    </row>
    <row r="76" spans="1:17" ht="17.25" x14ac:dyDescent="0.3">
      <c r="A76" s="20"/>
      <c r="B76" s="20" t="s">
        <v>60</v>
      </c>
      <c r="C76" s="21" t="s">
        <v>51</v>
      </c>
      <c r="D76" s="22">
        <v>200</v>
      </c>
      <c r="E76" s="23">
        <v>46100</v>
      </c>
      <c r="F76" s="24">
        <v>45918</v>
      </c>
      <c r="G76" s="25">
        <v>664613698.63013697</v>
      </c>
      <c r="H76" s="26">
        <v>0</v>
      </c>
      <c r="I76" s="27">
        <v>664613698.63013697</v>
      </c>
      <c r="J76" s="28">
        <v>1476189939</v>
      </c>
      <c r="K76" s="25">
        <v>-1314903254</v>
      </c>
      <c r="L76" s="29">
        <v>161286685</v>
      </c>
      <c r="M76" s="30">
        <v>503327013.63013697</v>
      </c>
      <c r="N76" s="31">
        <v>161286685</v>
      </c>
      <c r="O76" s="32">
        <v>2217299.619516022</v>
      </c>
      <c r="P76" s="33">
        <v>-59762299.5</v>
      </c>
      <c r="Q76" s="34">
        <v>4740972.5</v>
      </c>
    </row>
    <row r="77" spans="1:17" ht="17.25" x14ac:dyDescent="0.3">
      <c r="A77" s="20"/>
      <c r="B77" s="20" t="s">
        <v>61</v>
      </c>
      <c r="C77" s="21" t="s">
        <v>51</v>
      </c>
      <c r="D77" s="22">
        <v>250</v>
      </c>
      <c r="E77" s="23">
        <v>46114</v>
      </c>
      <c r="F77" s="24">
        <v>45931</v>
      </c>
      <c r="G77" s="25">
        <v>845164383.56164527</v>
      </c>
      <c r="H77" s="26">
        <v>0</v>
      </c>
      <c r="I77" s="27">
        <v>845164383.56164527</v>
      </c>
      <c r="J77" s="28">
        <v>1523479759.5</v>
      </c>
      <c r="K77" s="25">
        <v>-1186938693.5</v>
      </c>
      <c r="L77" s="29">
        <v>336541066</v>
      </c>
      <c r="M77" s="30">
        <v>508623317.56164527</v>
      </c>
      <c r="N77" s="31">
        <v>336541066</v>
      </c>
      <c r="O77" s="32">
        <v>2110470.1973512252</v>
      </c>
      <c r="P77" s="33">
        <v>-50906617</v>
      </c>
      <c r="Q77" s="34">
        <v>5958730.5</v>
      </c>
    </row>
    <row r="78" spans="1:17" ht="17.25" x14ac:dyDescent="0.3">
      <c r="A78" s="20"/>
      <c r="B78" s="20" t="s">
        <v>62</v>
      </c>
      <c r="C78" s="21" t="s">
        <v>137</v>
      </c>
      <c r="D78" s="22">
        <v>500</v>
      </c>
      <c r="E78" s="23">
        <v>46120</v>
      </c>
      <c r="F78" s="24">
        <v>45932</v>
      </c>
      <c r="G78" s="122">
        <v>1901589041.0958898</v>
      </c>
      <c r="H78" s="26">
        <v>0</v>
      </c>
      <c r="I78" s="27">
        <v>1901589041.0958898</v>
      </c>
      <c r="J78" s="28">
        <v>5607159814</v>
      </c>
      <c r="K78" s="25">
        <v>-4090326902</v>
      </c>
      <c r="L78" s="29">
        <v>1516832912</v>
      </c>
      <c r="M78" s="30">
        <v>384756129.09588981</v>
      </c>
      <c r="N78" s="31">
        <v>1516832912</v>
      </c>
      <c r="O78" s="32">
        <v>1557717.1218457078</v>
      </c>
      <c r="P78" s="33">
        <v>-107887340</v>
      </c>
      <c r="Q78" s="34">
        <v>15069756</v>
      </c>
    </row>
    <row r="79" spans="1:17" ht="17.25" x14ac:dyDescent="0.3">
      <c r="A79" s="20"/>
      <c r="B79" s="20" t="s">
        <v>63</v>
      </c>
      <c r="C79" s="21" t="s">
        <v>137</v>
      </c>
      <c r="D79" s="22">
        <v>300</v>
      </c>
      <c r="E79" s="23">
        <v>46121</v>
      </c>
      <c r="F79" s="24">
        <v>45938</v>
      </c>
      <c r="G79" s="122">
        <v>1023205479.4520561</v>
      </c>
      <c r="H79" s="26">
        <v>0</v>
      </c>
      <c r="I79" s="27">
        <v>1023205479.4520561</v>
      </c>
      <c r="J79" s="28">
        <v>1216196854.5</v>
      </c>
      <c r="K79" s="25">
        <v>-800724026.5</v>
      </c>
      <c r="L79" s="29">
        <v>415472828</v>
      </c>
      <c r="M79" s="30">
        <v>607732651.45205605</v>
      </c>
      <c r="N79" s="31">
        <v>415472828</v>
      </c>
      <c r="O79" s="32">
        <v>2450534.8848873228</v>
      </c>
      <c r="P79" s="33">
        <v>-52239791.5</v>
      </c>
      <c r="Q79" s="34">
        <v>7726001</v>
      </c>
    </row>
    <row r="80" spans="1:17" ht="17.25" x14ac:dyDescent="0.3">
      <c r="A80" s="86"/>
      <c r="B80" s="86" t="s">
        <v>139</v>
      </c>
      <c r="C80" s="87" t="s">
        <v>137</v>
      </c>
      <c r="D80" s="88">
        <v>500</v>
      </c>
      <c r="E80" s="89">
        <v>46185</v>
      </c>
      <c r="F80" s="90">
        <v>45905</v>
      </c>
      <c r="G80" s="91">
        <v>1234999999.9999998</v>
      </c>
      <c r="H80" s="92">
        <v>0</v>
      </c>
      <c r="I80" s="93">
        <v>1234999999.9999998</v>
      </c>
      <c r="J80" s="94">
        <v>581483548</v>
      </c>
      <c r="K80" s="91">
        <v>-638371158.5</v>
      </c>
      <c r="L80" s="95">
        <v>-56887610.5</v>
      </c>
      <c r="M80" s="96">
        <v>1291887610.4999998</v>
      </c>
      <c r="N80" s="97">
        <v>-56887610.5</v>
      </c>
      <c r="O80" s="98">
        <v>4140665.4182692301</v>
      </c>
      <c r="P80" s="99">
        <v>-155257407.5</v>
      </c>
      <c r="Q80" s="66">
        <v>10955214.5</v>
      </c>
    </row>
    <row r="81" spans="1:17" ht="17.25" x14ac:dyDescent="0.3">
      <c r="B81" s="67"/>
      <c r="C81" s="67"/>
      <c r="D81" s="68">
        <v>3850</v>
      </c>
      <c r="E81" s="69"/>
      <c r="F81" s="70"/>
      <c r="G81" s="79">
        <v>14283271232.876717</v>
      </c>
      <c r="H81" s="79">
        <v>689252054.7945205</v>
      </c>
      <c r="I81" s="80">
        <v>14283271232.876717</v>
      </c>
      <c r="J81" s="80">
        <v>26922455701</v>
      </c>
      <c r="K81" s="79">
        <v>-18642303044.5</v>
      </c>
      <c r="L81" s="79">
        <v>8280152656.5</v>
      </c>
      <c r="M81" s="79">
        <v>6003118576.3767157</v>
      </c>
      <c r="N81" s="79">
        <v>8280152656.5</v>
      </c>
      <c r="O81" s="79">
        <v>32003049.939569943</v>
      </c>
      <c r="P81" s="79">
        <v>-1048988241.5</v>
      </c>
      <c r="Q81" s="71">
        <v>99766648</v>
      </c>
    </row>
    <row r="82" spans="1:17" ht="17.25" x14ac:dyDescent="0.3">
      <c r="B82" s="73" t="s">
        <v>64</v>
      </c>
      <c r="C82" s="67"/>
      <c r="D82" s="74"/>
      <c r="E82" s="69"/>
      <c r="F82" s="70"/>
      <c r="G82" s="74"/>
      <c r="H82" s="74"/>
      <c r="I82" s="74"/>
      <c r="J82" s="74"/>
      <c r="K82" s="74"/>
      <c r="L82" s="74"/>
      <c r="M82" s="74"/>
      <c r="N82" s="74"/>
      <c r="O82" s="74"/>
      <c r="P82" s="75" t="s">
        <v>138</v>
      </c>
      <c r="Q82" s="81">
        <v>1162009784</v>
      </c>
    </row>
    <row r="83" spans="1:17" x14ac:dyDescent="0.3">
      <c r="A83" s="9" t="s">
        <v>107</v>
      </c>
      <c r="B83" s="633" t="s">
        <v>108</v>
      </c>
      <c r="C83" s="633"/>
      <c r="D83" s="633"/>
      <c r="E83" s="633" t="s">
        <v>109</v>
      </c>
      <c r="F83" s="633"/>
      <c r="G83" s="633"/>
      <c r="H83" s="633"/>
      <c r="I83" s="633"/>
      <c r="J83" s="633" t="s">
        <v>110</v>
      </c>
      <c r="K83" s="633"/>
      <c r="L83" s="633"/>
      <c r="M83" s="633" t="s">
        <v>111</v>
      </c>
      <c r="N83" s="633"/>
      <c r="O83" s="633"/>
      <c r="P83" s="100" t="s">
        <v>133</v>
      </c>
      <c r="Q83" s="101" t="s">
        <v>132</v>
      </c>
    </row>
    <row r="84" spans="1:17" x14ac:dyDescent="0.3">
      <c r="A84" s="10" t="s">
        <v>113</v>
      </c>
      <c r="B84" s="11" t="s">
        <v>114</v>
      </c>
      <c r="C84" s="12" t="s">
        <v>115</v>
      </c>
      <c r="D84" s="13" t="s">
        <v>134</v>
      </c>
      <c r="E84" s="11" t="s">
        <v>117</v>
      </c>
      <c r="F84" s="14" t="s">
        <v>118</v>
      </c>
      <c r="G84" s="14" t="s">
        <v>119</v>
      </c>
      <c r="H84" s="15" t="s">
        <v>105</v>
      </c>
      <c r="I84" s="16" t="s">
        <v>120</v>
      </c>
      <c r="J84" s="17" t="s">
        <v>121</v>
      </c>
      <c r="K84" s="14" t="s">
        <v>122</v>
      </c>
      <c r="L84" s="18" t="s">
        <v>123</v>
      </c>
      <c r="M84" s="11" t="s">
        <v>124</v>
      </c>
      <c r="N84" s="14" t="s">
        <v>125</v>
      </c>
      <c r="O84" s="18" t="s">
        <v>126</v>
      </c>
      <c r="P84" s="18" t="s">
        <v>101</v>
      </c>
      <c r="Q84" s="82" t="s">
        <v>127</v>
      </c>
    </row>
    <row r="85" spans="1:17" ht="17.25" x14ac:dyDescent="0.3">
      <c r="A85" s="20" t="s">
        <v>140</v>
      </c>
      <c r="B85" s="20" t="s">
        <v>65</v>
      </c>
      <c r="C85" s="21" t="s">
        <v>137</v>
      </c>
      <c r="D85" s="22">
        <v>200</v>
      </c>
      <c r="E85" s="23">
        <v>45929</v>
      </c>
      <c r="F85" s="24" t="s">
        <v>66</v>
      </c>
      <c r="G85" s="25">
        <v>-181466136.44444445</v>
      </c>
      <c r="H85" s="26">
        <v>29448743.013698626</v>
      </c>
      <c r="I85" s="27">
        <v>-81462.444444444031</v>
      </c>
      <c r="J85" s="28">
        <v>275012968</v>
      </c>
      <c r="K85" s="25">
        <v>-701736512</v>
      </c>
      <c r="L85" s="29">
        <v>-426723544</v>
      </c>
      <c r="M85" s="30">
        <v>426642081.55555558</v>
      </c>
      <c r="N85" s="31">
        <v>-608108218</v>
      </c>
      <c r="O85" s="32">
        <v>7618608.5992063498</v>
      </c>
      <c r="P85" s="84">
        <v>3061012.2454312365</v>
      </c>
      <c r="Q85" s="123">
        <v>63882244.5</v>
      </c>
    </row>
    <row r="86" spans="1:17" ht="17.25" x14ac:dyDescent="0.3">
      <c r="A86" s="86" t="s">
        <v>140</v>
      </c>
      <c r="B86" s="86" t="s">
        <v>67</v>
      </c>
      <c r="C86" s="87" t="s">
        <v>137</v>
      </c>
      <c r="D86" s="88">
        <v>300</v>
      </c>
      <c r="E86" s="89">
        <v>45944</v>
      </c>
      <c r="F86" s="90" t="s">
        <v>66</v>
      </c>
      <c r="G86" s="91">
        <v>-994876612.21322453</v>
      </c>
      <c r="H86" s="92">
        <v>-39620050.127123959</v>
      </c>
      <c r="I86" s="93">
        <v>44683387.786775477</v>
      </c>
      <c r="J86" s="94">
        <v>485623299</v>
      </c>
      <c r="K86" s="91">
        <v>-1226805115.5</v>
      </c>
      <c r="L86" s="95">
        <v>-741181816.5</v>
      </c>
      <c r="M86" s="96">
        <v>785865204.28677547</v>
      </c>
      <c r="N86" s="97">
        <v>-1780741816.5</v>
      </c>
      <c r="O86" s="98">
        <v>11068524.004039092</v>
      </c>
      <c r="P86" s="99">
        <v>5008356.7393265199</v>
      </c>
      <c r="Q86" s="124">
        <v>89219134.5</v>
      </c>
    </row>
    <row r="87" spans="1:17" ht="17.25" x14ac:dyDescent="0.3">
      <c r="B87" s="125" t="s">
        <v>141</v>
      </c>
      <c r="C87" s="67"/>
      <c r="D87" s="68">
        <v>500</v>
      </c>
      <c r="E87" s="69"/>
      <c r="F87" s="70"/>
      <c r="G87" s="79">
        <v>-1176342748.6576691</v>
      </c>
      <c r="H87" s="79">
        <v>-10171307.113425333</v>
      </c>
      <c r="I87" s="80">
        <v>44601925.342331037</v>
      </c>
      <c r="J87" s="80">
        <v>760636267</v>
      </c>
      <c r="K87" s="79">
        <v>-1928541627.5</v>
      </c>
      <c r="L87" s="79">
        <v>-1167905360.5</v>
      </c>
      <c r="M87" s="79">
        <v>1212507285.8423309</v>
      </c>
      <c r="N87" s="79">
        <v>-2388850034.5</v>
      </c>
      <c r="O87" s="79">
        <v>18687132.603245441</v>
      </c>
      <c r="P87" s="79">
        <v>8069368.9847577568</v>
      </c>
      <c r="Q87" s="79">
        <v>153101379</v>
      </c>
    </row>
    <row r="88" spans="1:17" x14ac:dyDescent="0.3">
      <c r="A88" s="9" t="s">
        <v>107</v>
      </c>
      <c r="B88" s="633" t="s">
        <v>108</v>
      </c>
      <c r="C88" s="633"/>
      <c r="D88" s="633"/>
      <c r="E88" s="633" t="s">
        <v>109</v>
      </c>
      <c r="F88" s="633"/>
      <c r="G88" s="633"/>
      <c r="H88" s="633"/>
      <c r="I88" s="633"/>
      <c r="J88" s="633" t="s">
        <v>110</v>
      </c>
      <c r="K88" s="633"/>
      <c r="L88" s="633"/>
      <c r="M88" s="634" t="s">
        <v>142</v>
      </c>
      <c r="N88" s="636"/>
      <c r="O88" s="636"/>
      <c r="P88" s="101" t="s">
        <v>133</v>
      </c>
      <c r="Q88" s="101" t="s">
        <v>143</v>
      </c>
    </row>
    <row r="89" spans="1:17" x14ac:dyDescent="0.3">
      <c r="A89" s="10" t="s">
        <v>113</v>
      </c>
      <c r="B89" s="11" t="s">
        <v>114</v>
      </c>
      <c r="C89" s="12" t="s">
        <v>115</v>
      </c>
      <c r="D89" s="13" t="s">
        <v>134</v>
      </c>
      <c r="E89" s="11" t="s">
        <v>117</v>
      </c>
      <c r="F89" s="14" t="s">
        <v>118</v>
      </c>
      <c r="G89" s="14" t="s">
        <v>119</v>
      </c>
      <c r="H89" s="15" t="s">
        <v>105</v>
      </c>
      <c r="I89" s="16" t="s">
        <v>120</v>
      </c>
      <c r="J89" s="17" t="s">
        <v>121</v>
      </c>
      <c r="K89" s="14" t="s">
        <v>122</v>
      </c>
      <c r="L89" s="18" t="s">
        <v>123</v>
      </c>
      <c r="M89" s="11" t="s">
        <v>124</v>
      </c>
      <c r="N89" s="14" t="s">
        <v>125</v>
      </c>
      <c r="O89" s="18" t="s">
        <v>126</v>
      </c>
      <c r="P89" s="18" t="s">
        <v>101</v>
      </c>
      <c r="Q89" s="82" t="s">
        <v>144</v>
      </c>
    </row>
    <row r="90" spans="1:17" ht="17.25" x14ac:dyDescent="0.3">
      <c r="A90" s="20" t="s">
        <v>145</v>
      </c>
      <c r="B90" s="20" t="s">
        <v>68</v>
      </c>
      <c r="C90" s="21" t="s">
        <v>137</v>
      </c>
      <c r="D90" s="22">
        <v>200</v>
      </c>
      <c r="E90" s="23">
        <v>46204</v>
      </c>
      <c r="F90" s="24" t="s">
        <v>66</v>
      </c>
      <c r="G90" s="126">
        <v>1309128767.1232939</v>
      </c>
      <c r="H90" s="127">
        <v>0</v>
      </c>
      <c r="I90" s="128">
        <v>489128767.123294</v>
      </c>
      <c r="J90" s="129">
        <v>-1572644425</v>
      </c>
      <c r="K90" s="126">
        <v>489644949.5</v>
      </c>
      <c r="L90" s="130">
        <v>-1082999475.5</v>
      </c>
      <c r="M90" s="131">
        <v>1572128242.6232939</v>
      </c>
      <c r="N90" s="132">
        <v>-262999475.5</v>
      </c>
      <c r="O90" s="133">
        <v>4749632.1529404651</v>
      </c>
      <c r="P90" s="134">
        <v>10551196.259216737</v>
      </c>
      <c r="Q90" s="135">
        <v>7602942.5</v>
      </c>
    </row>
    <row r="91" spans="1:17" ht="17.25" x14ac:dyDescent="0.3">
      <c r="A91" s="20" t="s">
        <v>146</v>
      </c>
      <c r="B91" s="20" t="s">
        <v>70</v>
      </c>
      <c r="C91" s="21" t="s">
        <v>137</v>
      </c>
      <c r="D91" s="22">
        <v>300</v>
      </c>
      <c r="E91" s="23">
        <v>45901</v>
      </c>
      <c r="F91" s="24">
        <v>45898</v>
      </c>
      <c r="G91" s="126">
        <v>863975343.98630095</v>
      </c>
      <c r="H91" s="127">
        <v>334158904.10958904</v>
      </c>
      <c r="I91" s="128">
        <v>1634030136.9863009</v>
      </c>
      <c r="J91" s="129">
        <v>3883285946</v>
      </c>
      <c r="K91" s="126">
        <v>-2278019655</v>
      </c>
      <c r="L91" s="130">
        <v>1605266291</v>
      </c>
      <c r="M91" s="131">
        <v>28763845.986300945</v>
      </c>
      <c r="N91" s="132">
        <v>835211498</v>
      </c>
      <c r="O91" s="133">
        <v>1027280.2137964623</v>
      </c>
      <c r="P91" s="136">
        <v>2435723.1550059728</v>
      </c>
      <c r="Q91" s="135">
        <v>8078755</v>
      </c>
    </row>
    <row r="92" spans="1:17" ht="17.25" x14ac:dyDescent="0.3">
      <c r="A92" s="20" t="s">
        <v>69</v>
      </c>
      <c r="B92" s="20" t="s">
        <v>71</v>
      </c>
      <c r="C92" s="21" t="s">
        <v>137</v>
      </c>
      <c r="D92" s="22">
        <v>200</v>
      </c>
      <c r="E92" s="23">
        <v>45903</v>
      </c>
      <c r="F92" s="24" t="s">
        <v>66</v>
      </c>
      <c r="G92" s="126">
        <v>800000000</v>
      </c>
      <c r="H92" s="127">
        <v>260821917.80821913</v>
      </c>
      <c r="I92" s="128">
        <v>800000000</v>
      </c>
      <c r="J92" s="129">
        <v>-105459521</v>
      </c>
      <c r="K92" s="126">
        <v>349227925.5</v>
      </c>
      <c r="L92" s="130">
        <v>243768404.5</v>
      </c>
      <c r="M92" s="131">
        <v>556231595.5</v>
      </c>
      <c r="N92" s="132">
        <v>243768404.5</v>
      </c>
      <c r="O92" s="133">
        <v>18541053.183333334</v>
      </c>
      <c r="P92" s="136">
        <v>5483580.6262296587</v>
      </c>
      <c r="Q92" s="135">
        <v>9618677</v>
      </c>
    </row>
    <row r="93" spans="1:17" ht="17.25" x14ac:dyDescent="0.3">
      <c r="A93" s="20"/>
      <c r="B93" s="20" t="s">
        <v>61</v>
      </c>
      <c r="C93" s="21" t="s">
        <v>137</v>
      </c>
      <c r="D93" s="22">
        <v>100</v>
      </c>
      <c r="E93" s="45">
        <v>45922</v>
      </c>
      <c r="F93" s="24">
        <v>45919</v>
      </c>
      <c r="G93" s="126">
        <v>158429224.51141521</v>
      </c>
      <c r="H93" s="127">
        <v>90136986.301369861</v>
      </c>
      <c r="I93" s="128">
        <v>233541552.51141521</v>
      </c>
      <c r="J93" s="129">
        <v>130518920</v>
      </c>
      <c r="K93" s="126">
        <v>101106213</v>
      </c>
      <c r="L93" s="130">
        <v>231625133</v>
      </c>
      <c r="M93" s="131">
        <v>1916419.5114152133</v>
      </c>
      <c r="N93" s="132">
        <v>156512805</v>
      </c>
      <c r="O93" s="133">
        <v>39110.602273779863</v>
      </c>
      <c r="P93" s="136">
        <v>617808.09270325548</v>
      </c>
      <c r="Q93" s="135">
        <v>-2377639.5</v>
      </c>
    </row>
    <row r="94" spans="1:17" ht="17.25" x14ac:dyDescent="0.3">
      <c r="A94" s="20" t="s">
        <v>146</v>
      </c>
      <c r="B94" s="20" t="s">
        <v>72</v>
      </c>
      <c r="C94" s="21" t="s">
        <v>137</v>
      </c>
      <c r="D94" s="22">
        <v>100</v>
      </c>
      <c r="E94" s="23">
        <v>45952</v>
      </c>
      <c r="F94" s="24">
        <v>45951</v>
      </c>
      <c r="G94" s="126">
        <v>315243836.65753424</v>
      </c>
      <c r="H94" s="127">
        <v>67890410.958904102</v>
      </c>
      <c r="I94" s="128">
        <v>552953424.65753424</v>
      </c>
      <c r="J94" s="129">
        <v>36977076</v>
      </c>
      <c r="K94" s="126">
        <v>300402306</v>
      </c>
      <c r="L94" s="130">
        <v>337379382</v>
      </c>
      <c r="M94" s="131">
        <v>215574042.65753424</v>
      </c>
      <c r="N94" s="132">
        <v>99669794</v>
      </c>
      <c r="O94" s="133">
        <v>2728785.3500953703</v>
      </c>
      <c r="P94" s="136">
        <v>1902445.9974257606</v>
      </c>
      <c r="Q94" s="135">
        <v>-4392530</v>
      </c>
    </row>
    <row r="95" spans="1:17" ht="17.25" x14ac:dyDescent="0.3">
      <c r="A95" s="20"/>
      <c r="B95" s="20" t="s">
        <v>73</v>
      </c>
      <c r="C95" s="21" t="s">
        <v>137</v>
      </c>
      <c r="D95" s="22">
        <v>100</v>
      </c>
      <c r="E95" s="23">
        <v>45957</v>
      </c>
      <c r="F95" s="24">
        <v>45954</v>
      </c>
      <c r="G95" s="126">
        <v>385487671.78082192</v>
      </c>
      <c r="H95" s="127">
        <v>63041095.89041096</v>
      </c>
      <c r="I95" s="128">
        <v>553682191.78082192</v>
      </c>
      <c r="J95" s="129">
        <v>90661734</v>
      </c>
      <c r="K95" s="126">
        <v>361556277</v>
      </c>
      <c r="L95" s="130">
        <v>452218011</v>
      </c>
      <c r="M95" s="131">
        <v>101464180.78082192</v>
      </c>
      <c r="N95" s="132">
        <v>284023491</v>
      </c>
      <c r="O95" s="133">
        <v>1207906.9140574038</v>
      </c>
      <c r="P95" s="136">
        <v>1104062.2595384757</v>
      </c>
      <c r="Q95" s="135">
        <v>-1700488.5</v>
      </c>
    </row>
    <row r="96" spans="1:17" ht="17.25" x14ac:dyDescent="0.3">
      <c r="A96" s="20"/>
      <c r="B96" s="20" t="s">
        <v>74</v>
      </c>
      <c r="C96" s="21" t="s">
        <v>137</v>
      </c>
      <c r="D96" s="22">
        <v>200</v>
      </c>
      <c r="E96" s="23">
        <v>45966</v>
      </c>
      <c r="F96" s="24">
        <v>45873</v>
      </c>
      <c r="G96" s="126">
        <v>615676713.35616481</v>
      </c>
      <c r="H96" s="127">
        <v>102487671.23287672</v>
      </c>
      <c r="I96" s="128">
        <v>953216438.35616481</v>
      </c>
      <c r="J96" s="129">
        <v>-192826174.5</v>
      </c>
      <c r="K96" s="126">
        <v>686098395.5</v>
      </c>
      <c r="L96" s="130">
        <v>493272221</v>
      </c>
      <c r="M96" s="131">
        <v>459944217.35616481</v>
      </c>
      <c r="N96" s="132">
        <v>155732496</v>
      </c>
      <c r="O96" s="133">
        <v>4945636.7457652129</v>
      </c>
      <c r="P96" s="136">
        <v>3774710.6616714192</v>
      </c>
      <c r="Q96" s="135">
        <v>-5332276.5</v>
      </c>
    </row>
    <row r="97" spans="1:17" ht="17.25" x14ac:dyDescent="0.3">
      <c r="A97" s="20"/>
      <c r="B97" s="20" t="s">
        <v>75</v>
      </c>
      <c r="C97" s="21" t="s">
        <v>137</v>
      </c>
      <c r="D97" s="22">
        <v>200</v>
      </c>
      <c r="E97" s="23">
        <v>45985</v>
      </c>
      <c r="F97" s="24" t="s">
        <v>66</v>
      </c>
      <c r="G97" s="126">
        <v>1447575955.9860635</v>
      </c>
      <c r="H97" s="127">
        <v>52595920.517838895</v>
      </c>
      <c r="I97" s="128">
        <v>721002185.9860636</v>
      </c>
      <c r="J97" s="129">
        <v>1569524568</v>
      </c>
      <c r="K97" s="126">
        <v>-1273266657</v>
      </c>
      <c r="L97" s="130">
        <v>296257911</v>
      </c>
      <c r="M97" s="131">
        <v>424744274.9860636</v>
      </c>
      <c r="N97" s="132">
        <v>1022831680.9999999</v>
      </c>
      <c r="O97" s="133">
        <v>3792359.5980898538</v>
      </c>
      <c r="P97" s="136">
        <v>3203625.4731805539</v>
      </c>
      <c r="Q97" s="135">
        <v>-8616586</v>
      </c>
    </row>
    <row r="98" spans="1:17" ht="17.25" x14ac:dyDescent="0.3">
      <c r="A98" s="20"/>
      <c r="B98" s="20" t="s">
        <v>76</v>
      </c>
      <c r="C98" s="21" t="s">
        <v>137</v>
      </c>
      <c r="D98" s="22">
        <v>300</v>
      </c>
      <c r="E98" s="23">
        <v>46042</v>
      </c>
      <c r="F98" s="24" t="s">
        <v>66</v>
      </c>
      <c r="G98" s="126">
        <v>549345205.47948003</v>
      </c>
      <c r="H98" s="127">
        <v>0</v>
      </c>
      <c r="I98" s="128">
        <v>864345205.47948003</v>
      </c>
      <c r="J98" s="129">
        <v>3809984609.5</v>
      </c>
      <c r="K98" s="126">
        <v>-662735262</v>
      </c>
      <c r="L98" s="130">
        <v>3147249347.5</v>
      </c>
      <c r="M98" s="131">
        <v>-2282904142.0205202</v>
      </c>
      <c r="N98" s="132">
        <v>2832249347.5</v>
      </c>
      <c r="O98" s="133">
        <v>-13508308.5326658</v>
      </c>
      <c r="P98" s="136">
        <v>-15321504.308862552</v>
      </c>
      <c r="Q98" s="135">
        <v>-5998931</v>
      </c>
    </row>
    <row r="99" spans="1:17" ht="17.25" x14ac:dyDescent="0.3">
      <c r="A99" s="20"/>
      <c r="B99" s="20" t="s">
        <v>77</v>
      </c>
      <c r="C99" s="21" t="s">
        <v>137</v>
      </c>
      <c r="D99" s="22">
        <v>150</v>
      </c>
      <c r="E99" s="23">
        <v>46042</v>
      </c>
      <c r="F99" s="24">
        <v>45947</v>
      </c>
      <c r="G99" s="126">
        <v>476108219.86301363</v>
      </c>
      <c r="H99" s="127">
        <v>0</v>
      </c>
      <c r="I99" s="128">
        <v>699201369.86301363</v>
      </c>
      <c r="J99" s="129">
        <v>12806284.5</v>
      </c>
      <c r="K99" s="126">
        <v>267317086</v>
      </c>
      <c r="L99" s="130">
        <v>280123370.5</v>
      </c>
      <c r="M99" s="131">
        <v>419077999.36301363</v>
      </c>
      <c r="N99" s="132">
        <v>57030220.5</v>
      </c>
      <c r="O99" s="133">
        <v>2479751.4755207906</v>
      </c>
      <c r="P99" s="136">
        <v>2812604.0225705612</v>
      </c>
      <c r="Q99" s="135">
        <v>-9770257.5</v>
      </c>
    </row>
    <row r="100" spans="1:17" ht="17.25" x14ac:dyDescent="0.3">
      <c r="A100" s="20" t="s">
        <v>146</v>
      </c>
      <c r="B100" s="20" t="s">
        <v>78</v>
      </c>
      <c r="C100" s="21" t="s">
        <v>137</v>
      </c>
      <c r="D100" s="22">
        <v>150</v>
      </c>
      <c r="E100" s="23">
        <v>46048</v>
      </c>
      <c r="F100" s="24">
        <v>45953</v>
      </c>
      <c r="G100" s="126">
        <v>581243835.97260201</v>
      </c>
      <c r="H100" s="127">
        <v>0</v>
      </c>
      <c r="I100" s="128">
        <v>698860273.97260201</v>
      </c>
      <c r="J100" s="129">
        <v>-67561491</v>
      </c>
      <c r="K100" s="126">
        <v>408941847.5</v>
      </c>
      <c r="L100" s="130">
        <v>341380356.5</v>
      </c>
      <c r="M100" s="131">
        <v>357479917.47260201</v>
      </c>
      <c r="N100" s="132">
        <v>223763918.5</v>
      </c>
      <c r="O100" s="133">
        <v>2042742.3855577258</v>
      </c>
      <c r="P100" s="136">
        <v>2399194.076997329</v>
      </c>
      <c r="Q100" s="135">
        <v>-6854450</v>
      </c>
    </row>
    <row r="101" spans="1:17" ht="17.25" x14ac:dyDescent="0.3">
      <c r="A101" s="20"/>
      <c r="B101" s="20" t="s">
        <v>79</v>
      </c>
      <c r="C101" s="21" t="s">
        <v>51</v>
      </c>
      <c r="D101" s="22">
        <v>150</v>
      </c>
      <c r="E101" s="23">
        <v>46097</v>
      </c>
      <c r="F101" s="24">
        <v>45912</v>
      </c>
      <c r="G101" s="126">
        <v>482683562.23287606</v>
      </c>
      <c r="H101" s="127">
        <v>0</v>
      </c>
      <c r="I101" s="128">
        <v>598187671.23287606</v>
      </c>
      <c r="J101" s="129">
        <v>-197332851.5</v>
      </c>
      <c r="K101" s="126">
        <v>479297446.5</v>
      </c>
      <c r="L101" s="130">
        <v>281964595</v>
      </c>
      <c r="M101" s="131">
        <v>316223076.23287606</v>
      </c>
      <c r="N101" s="132">
        <v>166460486</v>
      </c>
      <c r="O101" s="133">
        <v>1411710.1617539111</v>
      </c>
      <c r="P101" s="136">
        <v>2122302.5250528594</v>
      </c>
      <c r="Q101" s="135">
        <v>-15000176.5</v>
      </c>
    </row>
    <row r="102" spans="1:17" ht="17.25" x14ac:dyDescent="0.3">
      <c r="A102" s="20"/>
      <c r="B102" s="20" t="s">
        <v>80</v>
      </c>
      <c r="C102" s="21" t="s">
        <v>51</v>
      </c>
      <c r="D102" s="22">
        <v>150</v>
      </c>
      <c r="E102" s="23">
        <v>46098</v>
      </c>
      <c r="F102" s="24">
        <v>45916</v>
      </c>
      <c r="G102" s="126">
        <v>482913698.97260189</v>
      </c>
      <c r="H102" s="127">
        <v>0</v>
      </c>
      <c r="I102" s="128">
        <v>595960273.97260189</v>
      </c>
      <c r="J102" s="129">
        <v>-197856388</v>
      </c>
      <c r="K102" s="126">
        <v>495920084.5</v>
      </c>
      <c r="L102" s="130">
        <v>298063696.5</v>
      </c>
      <c r="M102" s="131">
        <v>297896577.47260189</v>
      </c>
      <c r="N102" s="132">
        <v>185017121.5</v>
      </c>
      <c r="O102" s="133">
        <v>1323984.7887671194</v>
      </c>
      <c r="P102" s="136">
        <v>1999305.8890778651</v>
      </c>
      <c r="Q102" s="135">
        <v>-13819368</v>
      </c>
    </row>
    <row r="103" spans="1:17" ht="17.25" x14ac:dyDescent="0.3">
      <c r="A103" s="20"/>
      <c r="B103" s="20" t="s">
        <v>81</v>
      </c>
      <c r="C103" s="21" t="s">
        <v>51</v>
      </c>
      <c r="D103" s="22">
        <v>200</v>
      </c>
      <c r="E103" s="23">
        <v>46169</v>
      </c>
      <c r="F103" s="24">
        <v>45895</v>
      </c>
      <c r="G103" s="126">
        <v>928374735.01341116</v>
      </c>
      <c r="H103" s="127">
        <v>0</v>
      </c>
      <c r="I103" s="128">
        <v>397152815.01341116</v>
      </c>
      <c r="J103" s="129">
        <v>-391237744</v>
      </c>
      <c r="K103" s="126">
        <v>519469364.5</v>
      </c>
      <c r="L103" s="130">
        <v>128231620.5</v>
      </c>
      <c r="M103" s="131">
        <v>268921194.51341116</v>
      </c>
      <c r="N103" s="132">
        <v>659453540.5</v>
      </c>
      <c r="O103" s="133">
        <v>908517.54903179442</v>
      </c>
      <c r="P103" s="136">
        <v>1804840.231633632</v>
      </c>
      <c r="Q103" s="135">
        <v>25673510</v>
      </c>
    </row>
    <row r="104" spans="1:17" ht="17.25" x14ac:dyDescent="0.3">
      <c r="A104" s="20"/>
      <c r="B104" s="20" t="s">
        <v>82</v>
      </c>
      <c r="C104" s="21" t="s">
        <v>51</v>
      </c>
      <c r="D104" s="22">
        <v>100</v>
      </c>
      <c r="E104" s="23">
        <v>46181</v>
      </c>
      <c r="F104" s="24" t="s">
        <v>66</v>
      </c>
      <c r="G104" s="126">
        <v>1042877002.788589</v>
      </c>
      <c r="H104" s="127">
        <v>0</v>
      </c>
      <c r="I104" s="128">
        <v>273433503.788589</v>
      </c>
      <c r="J104" s="129">
        <v>1164592974.5</v>
      </c>
      <c r="K104" s="126">
        <v>-1713569853</v>
      </c>
      <c r="L104" s="130">
        <v>-548976878.5</v>
      </c>
      <c r="M104" s="131">
        <v>822410382.288589</v>
      </c>
      <c r="N104" s="132">
        <v>220466620.5</v>
      </c>
      <c r="O104" s="133">
        <v>2670163.5788590554</v>
      </c>
      <c r="P104" s="136">
        <v>5519532.7670375099</v>
      </c>
      <c r="Q104" s="135">
        <v>3648273.5</v>
      </c>
    </row>
    <row r="105" spans="1:17" ht="17.25" x14ac:dyDescent="0.3">
      <c r="A105" s="52"/>
      <c r="B105" s="52" t="s">
        <v>83</v>
      </c>
      <c r="C105" s="53" t="s">
        <v>137</v>
      </c>
      <c r="D105" s="54">
        <v>100</v>
      </c>
      <c r="E105" s="55">
        <v>46188</v>
      </c>
      <c r="F105" s="56" t="s">
        <v>66</v>
      </c>
      <c r="G105" s="137">
        <v>1175949835.268105</v>
      </c>
      <c r="H105" s="138">
        <v>0</v>
      </c>
      <c r="I105" s="139">
        <v>267703033.26810506</v>
      </c>
      <c r="J105" s="140">
        <v>978442451.5</v>
      </c>
      <c r="K105" s="137">
        <v>-1415083706</v>
      </c>
      <c r="L105" s="141">
        <v>-436641254.5</v>
      </c>
      <c r="M105" s="142">
        <v>704344287.76810503</v>
      </c>
      <c r="N105" s="143">
        <v>471605547.5</v>
      </c>
      <c r="O105" s="144">
        <v>2236013.6119622383</v>
      </c>
      <c r="P105" s="145">
        <v>4727142.8709268793</v>
      </c>
      <c r="Q105" s="146">
        <v>-1259637.5</v>
      </c>
    </row>
    <row r="106" spans="1:17" ht="17.25" x14ac:dyDescent="0.3">
      <c r="B106" s="7" t="s">
        <v>147</v>
      </c>
      <c r="D106" s="68">
        <v>2700</v>
      </c>
      <c r="G106" s="147">
        <v>11615013608.992271</v>
      </c>
      <c r="H106" s="147">
        <v>971132906.81920886</v>
      </c>
      <c r="I106" s="148">
        <v>10332398843.992273</v>
      </c>
      <c r="J106" s="148">
        <v>8951875969</v>
      </c>
      <c r="K106" s="147">
        <v>-2883693237.5</v>
      </c>
      <c r="L106" s="147">
        <v>6068182731.5</v>
      </c>
      <c r="M106" s="147">
        <v>4264216112.4922729</v>
      </c>
      <c r="N106" s="147">
        <v>7350797496.5</v>
      </c>
      <c r="O106" s="147">
        <v>36596339.779138714</v>
      </c>
      <c r="P106" s="147">
        <v>35136570.599405922</v>
      </c>
      <c r="Q106" s="147">
        <v>-20500183</v>
      </c>
    </row>
    <row r="107" spans="1:17" x14ac:dyDescent="0.3">
      <c r="A107" s="9" t="s">
        <v>107</v>
      </c>
      <c r="B107" s="633" t="s">
        <v>108</v>
      </c>
      <c r="C107" s="633"/>
      <c r="D107" s="633"/>
      <c r="E107" s="633" t="s">
        <v>109</v>
      </c>
      <c r="F107" s="633"/>
      <c r="G107" s="633"/>
      <c r="H107" s="633"/>
      <c r="I107" s="633"/>
      <c r="J107" s="633" t="s">
        <v>110</v>
      </c>
      <c r="K107" s="633"/>
      <c r="L107" s="633"/>
      <c r="M107" s="633" t="s">
        <v>111</v>
      </c>
      <c r="N107" s="633"/>
      <c r="O107" s="633"/>
      <c r="P107" s="149" t="s">
        <v>133</v>
      </c>
      <c r="Q107" s="101" t="s">
        <v>112</v>
      </c>
    </row>
    <row r="108" spans="1:17" x14ac:dyDescent="0.3">
      <c r="A108" s="10" t="s">
        <v>113</v>
      </c>
      <c r="B108" s="11" t="s">
        <v>114</v>
      </c>
      <c r="C108" s="12" t="s">
        <v>115</v>
      </c>
      <c r="D108" s="13" t="s">
        <v>134</v>
      </c>
      <c r="E108" s="11" t="s">
        <v>117</v>
      </c>
      <c r="F108" s="14" t="s">
        <v>118</v>
      </c>
      <c r="G108" s="14" t="s">
        <v>119</v>
      </c>
      <c r="H108" s="15" t="s">
        <v>105</v>
      </c>
      <c r="I108" s="16" t="s">
        <v>120</v>
      </c>
      <c r="J108" s="17" t="s">
        <v>121</v>
      </c>
      <c r="K108" s="14" t="s">
        <v>122</v>
      </c>
      <c r="L108" s="18" t="s">
        <v>123</v>
      </c>
      <c r="M108" s="11" t="s">
        <v>124</v>
      </c>
      <c r="N108" s="14" t="s">
        <v>125</v>
      </c>
      <c r="O108" s="18" t="s">
        <v>126</v>
      </c>
      <c r="P108" s="18" t="s">
        <v>101</v>
      </c>
      <c r="Q108" s="82" t="s">
        <v>127</v>
      </c>
    </row>
    <row r="109" spans="1:17" ht="17.25" x14ac:dyDescent="0.3">
      <c r="A109" s="20" t="s">
        <v>145</v>
      </c>
      <c r="B109" s="20" t="s">
        <v>84</v>
      </c>
      <c r="C109" s="21" t="s">
        <v>137</v>
      </c>
      <c r="D109" s="22">
        <v>300</v>
      </c>
      <c r="E109" s="23">
        <v>46182</v>
      </c>
      <c r="F109" s="24" t="s">
        <v>66</v>
      </c>
      <c r="G109" s="126">
        <v>1797073974.0000007</v>
      </c>
      <c r="H109" s="127">
        <v>0</v>
      </c>
      <c r="I109" s="150">
        <v>600000000.00000072</v>
      </c>
      <c r="J109" s="151">
        <v>208432983</v>
      </c>
      <c r="K109" s="126">
        <v>-742155709</v>
      </c>
      <c r="L109" s="130">
        <v>-533722726</v>
      </c>
      <c r="M109" s="131">
        <v>1133722726.0000007</v>
      </c>
      <c r="N109" s="132">
        <v>663351248</v>
      </c>
      <c r="O109" s="133">
        <v>3669005.5857605203</v>
      </c>
      <c r="P109" s="134">
        <v>7608877.3557047024</v>
      </c>
      <c r="Q109" s="135">
        <v>-5827069.5</v>
      </c>
    </row>
    <row r="110" spans="1:17" ht="17.25" x14ac:dyDescent="0.3">
      <c r="A110" s="20" t="s">
        <v>145</v>
      </c>
      <c r="B110" s="20" t="s">
        <v>85</v>
      </c>
      <c r="C110" s="21" t="s">
        <v>137</v>
      </c>
      <c r="D110" s="22">
        <v>500</v>
      </c>
      <c r="E110" s="23">
        <v>46188</v>
      </c>
      <c r="F110" s="24" t="s">
        <v>66</v>
      </c>
      <c r="G110" s="126">
        <v>3785410959.6027403</v>
      </c>
      <c r="H110" s="127">
        <v>0</v>
      </c>
      <c r="I110" s="150">
        <v>940273972.60274005</v>
      </c>
      <c r="J110" s="151">
        <v>104590902.5</v>
      </c>
      <c r="K110" s="126">
        <v>-1466534072.5</v>
      </c>
      <c r="L110" s="130">
        <v>-1361943170</v>
      </c>
      <c r="M110" s="131">
        <v>2302217142.6027403</v>
      </c>
      <c r="N110" s="132">
        <v>1483193817</v>
      </c>
      <c r="O110" s="133">
        <v>7308625.8495325092</v>
      </c>
      <c r="P110" s="152">
        <v>15451121.762434499</v>
      </c>
      <c r="Q110" s="135">
        <v>-9985467</v>
      </c>
    </row>
    <row r="111" spans="1:17" ht="17.25" x14ac:dyDescent="0.3">
      <c r="A111" s="20" t="s">
        <v>145</v>
      </c>
      <c r="B111" s="20" t="s">
        <v>86</v>
      </c>
      <c r="C111" s="21" t="s">
        <v>137</v>
      </c>
      <c r="D111" s="22">
        <v>500</v>
      </c>
      <c r="E111" s="23">
        <v>45890</v>
      </c>
      <c r="F111" s="24" t="s">
        <v>66</v>
      </c>
      <c r="G111" s="126">
        <v>1894794521</v>
      </c>
      <c r="H111" s="127">
        <v>343561643.83561647</v>
      </c>
      <c r="I111" s="150">
        <v>950000000</v>
      </c>
      <c r="J111" s="151">
        <v>501889232.5</v>
      </c>
      <c r="K111" s="126">
        <v>-250833045</v>
      </c>
      <c r="L111" s="130">
        <v>251056187.5</v>
      </c>
      <c r="M111" s="131">
        <v>698943812.5</v>
      </c>
      <c r="N111" s="132">
        <v>1195850708.5</v>
      </c>
      <c r="O111" s="133">
        <v>41114341.911764704</v>
      </c>
      <c r="P111" s="152">
        <v>6996680.915004137</v>
      </c>
      <c r="Q111" s="135">
        <v>-2642934.5</v>
      </c>
    </row>
    <row r="112" spans="1:17" ht="17.25" x14ac:dyDescent="0.3">
      <c r="A112" s="20"/>
      <c r="B112" s="20" t="s">
        <v>87</v>
      </c>
      <c r="C112" s="153" t="s">
        <v>137</v>
      </c>
      <c r="D112" s="22">
        <v>200</v>
      </c>
      <c r="E112" s="23">
        <v>45945</v>
      </c>
      <c r="F112" s="24" t="s">
        <v>66</v>
      </c>
      <c r="G112" s="126">
        <v>1020000000</v>
      </c>
      <c r="H112" s="127">
        <v>107589041.09589039</v>
      </c>
      <c r="I112" s="150">
        <v>510000000</v>
      </c>
      <c r="J112" s="151">
        <v>965539815.5</v>
      </c>
      <c r="K112" s="126">
        <v>269466291.5</v>
      </c>
      <c r="L112" s="130">
        <v>1235006107</v>
      </c>
      <c r="M112" s="131">
        <v>-725006107</v>
      </c>
      <c r="N112" s="132">
        <v>1745006107</v>
      </c>
      <c r="O112" s="133">
        <v>-10069529.263888888</v>
      </c>
      <c r="P112" s="152">
        <v>-4143738.6973430174</v>
      </c>
      <c r="Q112" s="135">
        <v>8097612</v>
      </c>
    </row>
    <row r="113" spans="1:17" ht="17.25" x14ac:dyDescent="0.3">
      <c r="A113" s="86" t="s">
        <v>146</v>
      </c>
      <c r="B113" s="86" t="s">
        <v>88</v>
      </c>
      <c r="C113" s="87" t="s">
        <v>137</v>
      </c>
      <c r="D113" s="88">
        <v>500</v>
      </c>
      <c r="E113" s="89">
        <v>46168</v>
      </c>
      <c r="F113" s="90" t="s">
        <v>66</v>
      </c>
      <c r="G113" s="154">
        <v>2831589041.8219199</v>
      </c>
      <c r="H113" s="154">
        <v>0</v>
      </c>
      <c r="I113" s="155">
        <v>936191780.82191992</v>
      </c>
      <c r="J113" s="156">
        <v>-216727234.5</v>
      </c>
      <c r="K113" s="154">
        <v>-670171221.5</v>
      </c>
      <c r="L113" s="157">
        <v>-886898456</v>
      </c>
      <c r="M113" s="158">
        <v>1823090236.8219199</v>
      </c>
      <c r="N113" s="159">
        <v>1008498805</v>
      </c>
      <c r="O113" s="160">
        <v>6179966.9044810841</v>
      </c>
      <c r="P113" s="161">
        <v>12235504.945113556</v>
      </c>
      <c r="Q113" s="162">
        <v>-10391171.5</v>
      </c>
    </row>
    <row r="114" spans="1:17" ht="17.25" x14ac:dyDescent="0.3">
      <c r="B114" s="7" t="s">
        <v>148</v>
      </c>
      <c r="D114" s="68">
        <v>2000</v>
      </c>
      <c r="E114" s="69"/>
      <c r="G114" s="163">
        <v>11328868496.424662</v>
      </c>
      <c r="H114" s="163">
        <v>451150684.93150687</v>
      </c>
      <c r="I114" s="164">
        <v>3936465753.4246607</v>
      </c>
      <c r="J114" s="164">
        <v>1563725699</v>
      </c>
      <c r="K114" s="163">
        <v>-2860227756.5</v>
      </c>
      <c r="L114" s="163">
        <v>-1296502057.5</v>
      </c>
      <c r="M114" s="163">
        <v>5232967810.9246616</v>
      </c>
      <c r="N114" s="163">
        <v>6095900685.5</v>
      </c>
      <c r="O114" s="163">
        <v>48202410.987649925</v>
      </c>
      <c r="P114" s="163">
        <v>38148446.280913875</v>
      </c>
      <c r="Q114" s="163">
        <v>-20749030.5</v>
      </c>
    </row>
    <row r="115" spans="1:17" x14ac:dyDescent="0.3">
      <c r="A115" s="9" t="s">
        <v>107</v>
      </c>
      <c r="B115" s="633" t="s">
        <v>108</v>
      </c>
      <c r="C115" s="633"/>
      <c r="D115" s="633"/>
      <c r="E115" s="633" t="s">
        <v>109</v>
      </c>
      <c r="F115" s="633"/>
      <c r="G115" s="633"/>
      <c r="H115" s="633"/>
      <c r="I115" s="633"/>
      <c r="J115" s="633" t="s">
        <v>110</v>
      </c>
      <c r="K115" s="633"/>
      <c r="L115" s="633"/>
      <c r="M115" s="633" t="s">
        <v>111</v>
      </c>
      <c r="N115" s="633"/>
      <c r="O115" s="633"/>
      <c r="P115" s="100" t="s">
        <v>133</v>
      </c>
      <c r="Q115" s="101" t="s">
        <v>132</v>
      </c>
    </row>
    <row r="116" spans="1:17" x14ac:dyDescent="0.3">
      <c r="A116" s="10" t="s">
        <v>113</v>
      </c>
      <c r="B116" s="11" t="s">
        <v>114</v>
      </c>
      <c r="C116" s="12" t="s">
        <v>115</v>
      </c>
      <c r="D116" s="13" t="s">
        <v>134</v>
      </c>
      <c r="E116" s="11" t="s">
        <v>117</v>
      </c>
      <c r="F116" s="14" t="s">
        <v>118</v>
      </c>
      <c r="G116" s="14" t="s">
        <v>119</v>
      </c>
      <c r="H116" s="15" t="s">
        <v>105</v>
      </c>
      <c r="I116" s="16" t="s">
        <v>120</v>
      </c>
      <c r="J116" s="17" t="s">
        <v>121</v>
      </c>
      <c r="K116" s="14" t="s">
        <v>122</v>
      </c>
      <c r="L116" s="18" t="s">
        <v>123</v>
      </c>
      <c r="M116" s="11" t="s">
        <v>124</v>
      </c>
      <c r="N116" s="14" t="s">
        <v>125</v>
      </c>
      <c r="O116" s="18" t="s">
        <v>126</v>
      </c>
      <c r="P116" s="18" t="s">
        <v>101</v>
      </c>
      <c r="Q116" s="82" t="s">
        <v>127</v>
      </c>
    </row>
    <row r="117" spans="1:17" ht="17.25" x14ac:dyDescent="0.3">
      <c r="A117" s="20" t="s">
        <v>146</v>
      </c>
      <c r="B117" s="20" t="s">
        <v>89</v>
      </c>
      <c r="C117" s="21" t="s">
        <v>137</v>
      </c>
      <c r="D117" s="22">
        <v>200</v>
      </c>
      <c r="E117" s="23">
        <v>46204</v>
      </c>
      <c r="F117" s="24" t="s">
        <v>66</v>
      </c>
      <c r="G117" s="126">
        <v>529921098</v>
      </c>
      <c r="H117" s="127">
        <v>0</v>
      </c>
      <c r="I117" s="150">
        <v>470000000</v>
      </c>
      <c r="J117" s="151">
        <v>-1683462911.5</v>
      </c>
      <c r="K117" s="126">
        <v>1472715737</v>
      </c>
      <c r="L117" s="130">
        <v>-210747174.5</v>
      </c>
      <c r="M117" s="131">
        <v>680747174.5</v>
      </c>
      <c r="N117" s="132">
        <v>-150826076.5</v>
      </c>
      <c r="O117" s="133">
        <v>2056637.9894259819</v>
      </c>
      <c r="P117" s="134">
        <v>4568772.9832214769</v>
      </c>
      <c r="Q117" s="135">
        <v>-18037668</v>
      </c>
    </row>
    <row r="118" spans="1:17" ht="17.25" x14ac:dyDescent="0.3">
      <c r="A118" s="20" t="s">
        <v>140</v>
      </c>
      <c r="B118" s="20" t="s">
        <v>90</v>
      </c>
      <c r="C118" s="21" t="s">
        <v>137</v>
      </c>
      <c r="D118" s="22">
        <v>200</v>
      </c>
      <c r="E118" s="23">
        <v>45874</v>
      </c>
      <c r="F118" s="24" t="s">
        <v>66</v>
      </c>
      <c r="G118" s="126">
        <v>7950615.0137000084</v>
      </c>
      <c r="H118" s="127">
        <v>-8981425.4081435744</v>
      </c>
      <c r="I118" s="150">
        <v>-22150136.986299992</v>
      </c>
      <c r="J118" s="151">
        <v>-1162861741</v>
      </c>
      <c r="K118" s="126">
        <v>654788312</v>
      </c>
      <c r="L118" s="130">
        <v>-508073429</v>
      </c>
      <c r="M118" s="131">
        <v>485923292.01370001</v>
      </c>
      <c r="N118" s="132">
        <v>-477972677</v>
      </c>
      <c r="O118" s="133">
        <v>485923292.01370001</v>
      </c>
      <c r="P118" s="152">
        <v>3200952.1248695063</v>
      </c>
      <c r="Q118" s="165">
        <v>-19347139</v>
      </c>
    </row>
    <row r="119" spans="1:17" ht="17.25" x14ac:dyDescent="0.3">
      <c r="A119" s="86" t="s">
        <v>140</v>
      </c>
      <c r="B119" s="86" t="s">
        <v>91</v>
      </c>
      <c r="C119" s="87" t="s">
        <v>137</v>
      </c>
      <c r="D119" s="88">
        <v>200</v>
      </c>
      <c r="E119" s="89">
        <v>45915</v>
      </c>
      <c r="F119" s="90" t="s">
        <v>66</v>
      </c>
      <c r="G119" s="154">
        <v>-59933558.429545999</v>
      </c>
      <c r="H119" s="154">
        <v>-21038026.80004438</v>
      </c>
      <c r="I119" s="155">
        <v>-73957012.429545999</v>
      </c>
      <c r="J119" s="156">
        <v>-1403836760</v>
      </c>
      <c r="K119" s="154">
        <v>904671956</v>
      </c>
      <c r="L119" s="157">
        <v>-499164804</v>
      </c>
      <c r="M119" s="158">
        <v>425207791.570454</v>
      </c>
      <c r="N119" s="159">
        <v>-485141350</v>
      </c>
      <c r="O119" s="160">
        <v>10123995.037391761</v>
      </c>
      <c r="P119" s="166">
        <v>2712548.756848387</v>
      </c>
      <c r="Q119" s="167">
        <v>-12778157.5</v>
      </c>
    </row>
    <row r="120" spans="1:17" ht="17.25" x14ac:dyDescent="0.3">
      <c r="B120" s="73" t="s">
        <v>149</v>
      </c>
      <c r="C120" s="67"/>
      <c r="D120" s="68">
        <v>600</v>
      </c>
      <c r="E120" s="69"/>
      <c r="F120" s="70"/>
      <c r="G120" s="168">
        <v>477938154.58415401</v>
      </c>
      <c r="H120" s="168">
        <v>-30019452.208187953</v>
      </c>
      <c r="I120" s="169">
        <v>373892850.58415401</v>
      </c>
      <c r="J120" s="169">
        <v>-4250161412.5</v>
      </c>
      <c r="K120" s="168">
        <v>3032176005</v>
      </c>
      <c r="L120" s="168">
        <v>-1217985407.5</v>
      </c>
      <c r="M120" s="168">
        <v>1591878258.0841541</v>
      </c>
      <c r="N120" s="168">
        <v>-1113940103.5</v>
      </c>
      <c r="O120" s="168">
        <v>498103925.04051775</v>
      </c>
      <c r="P120" s="168">
        <v>10482273.864939371</v>
      </c>
      <c r="Q120" s="163">
        <v>-50162964.5</v>
      </c>
    </row>
    <row r="121" spans="1:17" x14ac:dyDescent="0.3">
      <c r="A121" s="9" t="s">
        <v>107</v>
      </c>
      <c r="B121" s="633" t="s">
        <v>108</v>
      </c>
      <c r="C121" s="633"/>
      <c r="D121" s="633"/>
      <c r="E121" s="633" t="s">
        <v>109</v>
      </c>
      <c r="F121" s="633"/>
      <c r="G121" s="633"/>
      <c r="H121" s="633"/>
      <c r="I121" s="633"/>
      <c r="J121" s="633" t="s">
        <v>110</v>
      </c>
      <c r="K121" s="633"/>
      <c r="L121" s="633"/>
      <c r="M121" s="633" t="s">
        <v>111</v>
      </c>
      <c r="N121" s="633"/>
      <c r="O121" s="633"/>
      <c r="P121" s="100" t="s">
        <v>133</v>
      </c>
      <c r="Q121" s="101" t="s">
        <v>132</v>
      </c>
    </row>
    <row r="122" spans="1:17" x14ac:dyDescent="0.3">
      <c r="A122" s="10" t="s">
        <v>113</v>
      </c>
      <c r="B122" s="11" t="s">
        <v>114</v>
      </c>
      <c r="C122" s="12" t="s">
        <v>115</v>
      </c>
      <c r="D122" s="13" t="s">
        <v>134</v>
      </c>
      <c r="E122" s="11" t="s">
        <v>117</v>
      </c>
      <c r="F122" s="14" t="s">
        <v>118</v>
      </c>
      <c r="G122" s="14" t="s">
        <v>119</v>
      </c>
      <c r="H122" s="15" t="s">
        <v>105</v>
      </c>
      <c r="I122" s="16" t="s">
        <v>120</v>
      </c>
      <c r="J122" s="17" t="s">
        <v>121</v>
      </c>
      <c r="K122" s="14" t="s">
        <v>122</v>
      </c>
      <c r="L122" s="18" t="s">
        <v>123</v>
      </c>
      <c r="M122" s="11" t="s">
        <v>124</v>
      </c>
      <c r="N122" s="14" t="s">
        <v>125</v>
      </c>
      <c r="O122" s="18" t="s">
        <v>126</v>
      </c>
      <c r="P122" s="18" t="s">
        <v>101</v>
      </c>
      <c r="Q122" s="82" t="s">
        <v>127</v>
      </c>
    </row>
    <row r="123" spans="1:17" ht="17.25" x14ac:dyDescent="0.3">
      <c r="A123" s="20" t="s">
        <v>140</v>
      </c>
      <c r="B123" s="20" t="s">
        <v>92</v>
      </c>
      <c r="C123" s="21" t="s">
        <v>137</v>
      </c>
      <c r="D123" s="22">
        <v>300</v>
      </c>
      <c r="E123" s="23">
        <v>45918</v>
      </c>
      <c r="F123" s="24">
        <v>45917</v>
      </c>
      <c r="G123" s="25">
        <v>217359107.054795</v>
      </c>
      <c r="H123" s="26">
        <v>195747945.2054795</v>
      </c>
      <c r="I123" s="27">
        <v>170079452.054795</v>
      </c>
      <c r="J123" s="28">
        <v>1511558304</v>
      </c>
      <c r="K123" s="25">
        <v>-1052238813</v>
      </c>
      <c r="L123" s="29">
        <v>459319491</v>
      </c>
      <c r="M123" s="30">
        <v>-289240038.94520497</v>
      </c>
      <c r="N123" s="31">
        <v>506599146</v>
      </c>
      <c r="O123" s="32">
        <v>-6427556.4210045552</v>
      </c>
      <c r="P123" s="84">
        <v>-627463.71637399646</v>
      </c>
      <c r="Q123" s="123">
        <v>43672589</v>
      </c>
    </row>
    <row r="124" spans="1:17" ht="17.25" x14ac:dyDescent="0.3">
      <c r="A124" s="86" t="s">
        <v>146</v>
      </c>
      <c r="B124" s="86" t="s">
        <v>93</v>
      </c>
      <c r="C124" s="87" t="s">
        <v>137</v>
      </c>
      <c r="D124" s="88">
        <v>150</v>
      </c>
      <c r="E124" s="89">
        <v>45902</v>
      </c>
      <c r="F124" s="90">
        <v>45898</v>
      </c>
      <c r="G124" s="154">
        <v>328167124.45205498</v>
      </c>
      <c r="H124" s="154">
        <v>131178082.19178082</v>
      </c>
      <c r="I124" s="155">
        <v>706405479.45205498</v>
      </c>
      <c r="J124" s="156">
        <v>1139287273.5</v>
      </c>
      <c r="K124" s="154">
        <v>-734721935.5</v>
      </c>
      <c r="L124" s="157">
        <v>404565338</v>
      </c>
      <c r="M124" s="158">
        <v>301840141.45205498</v>
      </c>
      <c r="N124" s="159">
        <v>26326983</v>
      </c>
      <c r="O124" s="160">
        <v>10408280.739726033</v>
      </c>
      <c r="P124" s="166">
        <v>2906162.5747908442</v>
      </c>
      <c r="Q124" s="167">
        <v>1248061</v>
      </c>
    </row>
    <row r="125" spans="1:17" ht="17.25" x14ac:dyDescent="0.3">
      <c r="A125" s="67"/>
      <c r="B125" s="67"/>
      <c r="C125" s="67"/>
      <c r="D125" s="170">
        <v>450</v>
      </c>
      <c r="E125" s="69"/>
      <c r="F125" s="171"/>
      <c r="G125" s="79">
        <v>545526231.50685</v>
      </c>
      <c r="H125" s="79">
        <v>326926027.39726031</v>
      </c>
      <c r="I125" s="80">
        <v>876484931.50685</v>
      </c>
      <c r="J125" s="80">
        <v>2650845577.5</v>
      </c>
      <c r="K125" s="79">
        <v>-1786960748.5</v>
      </c>
      <c r="L125" s="79">
        <v>863884829</v>
      </c>
      <c r="M125" s="79">
        <v>12600102.506850004</v>
      </c>
      <c r="N125" s="79">
        <v>532926129</v>
      </c>
      <c r="O125" s="79">
        <v>3980724.3187214779</v>
      </c>
      <c r="P125" s="79">
        <v>2278698.8584168479</v>
      </c>
      <c r="Q125" s="172">
        <v>44920650</v>
      </c>
    </row>
    <row r="126" spans="1:17" x14ac:dyDescent="0.3">
      <c r="B126" s="7"/>
      <c r="D126" s="74"/>
      <c r="E126" s="69"/>
      <c r="F126" s="70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1:17" x14ac:dyDescent="0.3">
      <c r="B127" s="7" t="s">
        <v>94</v>
      </c>
    </row>
    <row r="128" spans="1:17" x14ac:dyDescent="0.3">
      <c r="A128" s="9" t="s">
        <v>0</v>
      </c>
      <c r="B128" s="633" t="s">
        <v>108</v>
      </c>
      <c r="C128" s="633"/>
      <c r="D128" s="633"/>
      <c r="E128" s="633" t="s">
        <v>109</v>
      </c>
      <c r="F128" s="633"/>
      <c r="G128" s="633"/>
      <c r="H128" s="633"/>
      <c r="I128" s="633"/>
      <c r="J128" s="633" t="s">
        <v>110</v>
      </c>
      <c r="K128" s="633"/>
      <c r="L128" s="633"/>
      <c r="M128" s="633" t="s">
        <v>111</v>
      </c>
      <c r="N128" s="633"/>
      <c r="O128" s="633"/>
      <c r="P128" s="100" t="s">
        <v>133</v>
      </c>
      <c r="Q128" s="101" t="s">
        <v>132</v>
      </c>
    </row>
    <row r="129" spans="1:17" x14ac:dyDescent="0.3">
      <c r="A129" s="10" t="s">
        <v>1</v>
      </c>
      <c r="B129" s="11" t="s">
        <v>114</v>
      </c>
      <c r="C129" s="12" t="s">
        <v>115</v>
      </c>
      <c r="D129" s="13" t="s">
        <v>134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8" t="s">
        <v>101</v>
      </c>
      <c r="Q129" s="82" t="s">
        <v>127</v>
      </c>
    </row>
    <row r="130" spans="1:17" ht="17.25" x14ac:dyDescent="0.3">
      <c r="A130" s="20" t="s">
        <v>150</v>
      </c>
      <c r="B130" s="20" t="s">
        <v>95</v>
      </c>
      <c r="C130" s="21" t="s">
        <v>137</v>
      </c>
      <c r="D130" s="22">
        <v>200</v>
      </c>
      <c r="E130" s="23">
        <v>45926</v>
      </c>
      <c r="F130" s="24" t="s">
        <v>66</v>
      </c>
      <c r="G130" s="25">
        <v>198588408.27873397</v>
      </c>
      <c r="H130" s="26">
        <v>209790589.6366843</v>
      </c>
      <c r="I130" s="173">
        <v>198588408.27873397</v>
      </c>
      <c r="J130" s="28">
        <v>179740826.5</v>
      </c>
      <c r="K130" s="25">
        <v>47760</v>
      </c>
      <c r="L130" s="174">
        <v>179788586.5</v>
      </c>
      <c r="M130" s="175">
        <v>18799821.778733969</v>
      </c>
      <c r="N130" s="31">
        <v>179788586.5</v>
      </c>
      <c r="O130" s="32">
        <v>354713.61846667866</v>
      </c>
      <c r="P130" s="176">
        <v>1534163.8350028072</v>
      </c>
      <c r="Q130" s="177">
        <v>1540324.5</v>
      </c>
    </row>
    <row r="131" spans="1:17" ht="17.25" x14ac:dyDescent="0.3">
      <c r="A131" s="20"/>
      <c r="B131" s="178" t="s">
        <v>96</v>
      </c>
      <c r="C131" s="21" t="s">
        <v>137</v>
      </c>
      <c r="D131" s="22">
        <v>300</v>
      </c>
      <c r="E131" s="23">
        <v>46218</v>
      </c>
      <c r="F131" s="24">
        <v>45944</v>
      </c>
      <c r="G131" s="25">
        <v>798558904.10960197</v>
      </c>
      <c r="H131" s="26">
        <v>0</v>
      </c>
      <c r="I131" s="173">
        <v>798558904.10960197</v>
      </c>
      <c r="J131" s="28">
        <v>1211496720.5</v>
      </c>
      <c r="K131" s="25">
        <v>-1976177983</v>
      </c>
      <c r="L131" s="174">
        <v>-764681262.5</v>
      </c>
      <c r="M131" s="175">
        <v>1563240166.609602</v>
      </c>
      <c r="N131" s="31">
        <v>-764681262.5</v>
      </c>
      <c r="O131" s="32">
        <v>4531130.9177089911</v>
      </c>
      <c r="P131" s="179">
        <v>10491544.742346322</v>
      </c>
      <c r="Q131" s="180">
        <v>17255570.5</v>
      </c>
    </row>
    <row r="132" spans="1:17" ht="17.25" x14ac:dyDescent="0.3">
      <c r="A132" s="20" t="s">
        <v>150</v>
      </c>
      <c r="B132" s="20" t="s">
        <v>97</v>
      </c>
      <c r="C132" s="21" t="s">
        <v>137</v>
      </c>
      <c r="D132" s="22">
        <v>200</v>
      </c>
      <c r="E132" s="23">
        <v>46063</v>
      </c>
      <c r="F132" s="24" t="s">
        <v>66</v>
      </c>
      <c r="G132" s="25">
        <v>597041095.8904109</v>
      </c>
      <c r="H132" s="26">
        <v>0</v>
      </c>
      <c r="I132" s="173">
        <v>597041095.8904109</v>
      </c>
      <c r="J132" s="28">
        <v>306767836.5</v>
      </c>
      <c r="K132" s="25">
        <v>132812739</v>
      </c>
      <c r="L132" s="29">
        <v>439580575.5</v>
      </c>
      <c r="M132" s="30">
        <v>157460520.3904109</v>
      </c>
      <c r="N132" s="31">
        <v>439580575.5</v>
      </c>
      <c r="O132" s="32">
        <v>828739.58100216265</v>
      </c>
      <c r="P132" s="33">
        <v>1056782.0160430262</v>
      </c>
      <c r="Q132" s="32">
        <v>-31191019.5</v>
      </c>
    </row>
    <row r="133" spans="1:17" ht="17.25" x14ac:dyDescent="0.3">
      <c r="A133" s="86"/>
      <c r="B133" s="52" t="s">
        <v>98</v>
      </c>
      <c r="C133" s="53" t="s">
        <v>137</v>
      </c>
      <c r="D133" s="88">
        <v>300</v>
      </c>
      <c r="E133" s="89">
        <v>46155</v>
      </c>
      <c r="F133" s="90">
        <v>45881</v>
      </c>
      <c r="G133" s="91">
        <v>618567123.28768957</v>
      </c>
      <c r="H133" s="92">
        <v>0</v>
      </c>
      <c r="I133" s="181">
        <v>618567123.28768957</v>
      </c>
      <c r="J133" s="94">
        <v>2694636262</v>
      </c>
      <c r="K133" s="91">
        <v>-2647649531.5</v>
      </c>
      <c r="L133" s="182">
        <v>46986730.5</v>
      </c>
      <c r="M133" s="183">
        <v>571580392.78768957</v>
      </c>
      <c r="N133" s="97">
        <v>46986730.5</v>
      </c>
      <c r="O133" s="98">
        <v>2026880.8254882609</v>
      </c>
      <c r="P133" s="99">
        <v>3836110.0187093262</v>
      </c>
      <c r="Q133" s="91">
        <v>23352068.5</v>
      </c>
    </row>
    <row r="134" spans="1:17" ht="17.25" x14ac:dyDescent="0.3">
      <c r="D134" s="68">
        <v>1000</v>
      </c>
      <c r="G134" s="71">
        <v>2212755531.5664363</v>
      </c>
      <c r="H134" s="71">
        <v>209790589.6366843</v>
      </c>
      <c r="I134" s="72">
        <v>2212755531.5664363</v>
      </c>
      <c r="J134" s="72">
        <v>4392641645.5</v>
      </c>
      <c r="K134" s="71">
        <v>-4490967015.5</v>
      </c>
      <c r="L134" s="71">
        <v>-98325370</v>
      </c>
      <c r="M134" s="71">
        <v>2311080901.5664363</v>
      </c>
      <c r="N134" s="71">
        <v>-98325370</v>
      </c>
      <c r="O134" s="71">
        <v>7741464.9426660938</v>
      </c>
      <c r="P134" s="71">
        <v>16918600.61210148</v>
      </c>
      <c r="Q134" s="71">
        <v>10956944</v>
      </c>
    </row>
  </sheetData>
  <mergeCells count="48">
    <mergeCell ref="B121:D121"/>
    <mergeCell ref="E121:I121"/>
    <mergeCell ref="J121:L121"/>
    <mergeCell ref="M121:O121"/>
    <mergeCell ref="B128:D128"/>
    <mergeCell ref="E128:I128"/>
    <mergeCell ref="J128:L128"/>
    <mergeCell ref="M128:O128"/>
    <mergeCell ref="B107:D107"/>
    <mergeCell ref="E107:I107"/>
    <mergeCell ref="J107:L107"/>
    <mergeCell ref="M107:O107"/>
    <mergeCell ref="B115:D115"/>
    <mergeCell ref="E115:I115"/>
    <mergeCell ref="J115:L115"/>
    <mergeCell ref="M115:O115"/>
    <mergeCell ref="B83:D83"/>
    <mergeCell ref="E83:I83"/>
    <mergeCell ref="J83:L83"/>
    <mergeCell ref="M83:O83"/>
    <mergeCell ref="B88:D88"/>
    <mergeCell ref="E88:I88"/>
    <mergeCell ref="J88:L88"/>
    <mergeCell ref="M88:O88"/>
    <mergeCell ref="B61:D61"/>
    <mergeCell ref="E61:I61"/>
    <mergeCell ref="J61:L61"/>
    <mergeCell ref="M61:O61"/>
    <mergeCell ref="B67:D67"/>
    <mergeCell ref="E67:I67"/>
    <mergeCell ref="J67:L67"/>
    <mergeCell ref="M67:O67"/>
    <mergeCell ref="B34:D34"/>
    <mergeCell ref="E34:I34"/>
    <mergeCell ref="J34:L34"/>
    <mergeCell ref="M34:O34"/>
    <mergeCell ref="P34:Q34"/>
    <mergeCell ref="B55:D55"/>
    <mergeCell ref="E55:I55"/>
    <mergeCell ref="J55:L55"/>
    <mergeCell ref="M55:O55"/>
    <mergeCell ref="P55:Q55"/>
    <mergeCell ref="A1:Q1"/>
    <mergeCell ref="B4:D4"/>
    <mergeCell ref="E4:I4"/>
    <mergeCell ref="J4:L4"/>
    <mergeCell ref="M4:O4"/>
    <mergeCell ref="P4:Q4"/>
  </mergeCells>
  <phoneticPr fontId="7" type="noConversion"/>
  <conditionalFormatting sqref="A131:A132">
    <cfRule type="expression" dxfId="279" priority="5">
      <formula>#REF!="CRS"</formula>
    </cfRule>
    <cfRule type="expression" dxfId="278" priority="6">
      <formula>#REF!="CPN"</formula>
    </cfRule>
    <cfRule type="expression" dxfId="277" priority="7">
      <formula>#REF!="IRS"</formula>
    </cfRule>
    <cfRule type="expression" dxfId="276" priority="8">
      <formula>#REF!="CDS"</formula>
    </cfRule>
  </conditionalFormatting>
  <conditionalFormatting sqref="A131:A132">
    <cfRule type="expression" dxfId="275" priority="1">
      <formula>#REF!="CRS"</formula>
    </cfRule>
    <cfRule type="expression" dxfId="274" priority="2">
      <formula>#REF!="CPN"</formula>
    </cfRule>
    <cfRule type="expression" dxfId="273" priority="3">
      <formula>#REF!="IRS"</formula>
    </cfRule>
    <cfRule type="expression" dxfId="272" priority="4">
      <formula>#REF!="CDS"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135"/>
  <sheetViews>
    <sheetView showGridLines="0" zoomScale="70" zoomScaleNormal="70" workbookViewId="0">
      <selection sqref="A1:Q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 t="s">
        <v>670</v>
      </c>
      <c r="H2" s="3"/>
      <c r="M2" s="4" t="s">
        <v>101</v>
      </c>
      <c r="N2" s="5">
        <v>111144865.26449409</v>
      </c>
      <c r="P2" s="4" t="s">
        <v>102</v>
      </c>
      <c r="Q2" s="6">
        <v>45869</v>
      </c>
    </row>
    <row r="3" spans="1:17" x14ac:dyDescent="0.3">
      <c r="B3" s="7" t="s">
        <v>671</v>
      </c>
      <c r="E3" s="1" t="s">
        <v>104</v>
      </c>
      <c r="F3" s="8">
        <v>17452.54</v>
      </c>
      <c r="G3" s="3"/>
      <c r="M3" s="4" t="s">
        <v>105</v>
      </c>
      <c r="N3" s="5">
        <v>4253656477.224781</v>
      </c>
      <c r="P3" s="4" t="s">
        <v>106</v>
      </c>
      <c r="Q3" s="6">
        <v>45876</v>
      </c>
    </row>
    <row r="4" spans="1:17" x14ac:dyDescent="0.3">
      <c r="A4" s="9" t="s">
        <v>672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673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2024823.4</v>
      </c>
      <c r="H6" s="26">
        <v>143609.76206085761</v>
      </c>
      <c r="I6" s="27">
        <v>2024823.4</v>
      </c>
      <c r="J6" s="28">
        <v>387161.97661029146</v>
      </c>
      <c r="K6" s="25">
        <v>1549037.834472832</v>
      </c>
      <c r="L6" s="29">
        <v>1936199.8110831236</v>
      </c>
      <c r="M6" s="30">
        <v>88623.588916876353</v>
      </c>
      <c r="N6" s="31">
        <v>1936199.8110831236</v>
      </c>
      <c r="O6" s="32">
        <v>1384.743576826193</v>
      </c>
      <c r="P6" s="33">
        <v>1883574.3836529073</v>
      </c>
      <c r="Q6" s="34">
        <v>19047.623378608143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2108823.4</v>
      </c>
      <c r="H7" s="26">
        <v>157191.0739548571</v>
      </c>
      <c r="I7" s="27">
        <v>2108823.4</v>
      </c>
      <c r="J7" s="28">
        <v>530133.98200791655</v>
      </c>
      <c r="K7" s="25">
        <v>1487050.8848506657</v>
      </c>
      <c r="L7" s="29">
        <v>2017184.8668585822</v>
      </c>
      <c r="M7" s="30">
        <v>91638.533141417662</v>
      </c>
      <c r="N7" s="31">
        <v>2017184.8668585822</v>
      </c>
      <c r="O7" s="32">
        <v>1431.852080334651</v>
      </c>
      <c r="P7" s="33">
        <v>1946838.879474198</v>
      </c>
      <c r="Q7" s="34">
        <v>20749.459952854086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2136130.0666666669</v>
      </c>
      <c r="H8" s="26">
        <v>136107.140146007</v>
      </c>
      <c r="I8" s="27">
        <v>2136130.0666666669</v>
      </c>
      <c r="J8" s="28">
        <v>1035633.3148614609</v>
      </c>
      <c r="K8" s="25">
        <v>915711.08564231743</v>
      </c>
      <c r="L8" s="29">
        <v>1951344.4005037784</v>
      </c>
      <c r="M8" s="30">
        <v>184785.66616288852</v>
      </c>
      <c r="N8" s="31">
        <v>1951344.4005037784</v>
      </c>
      <c r="O8" s="32">
        <v>2399.8138462712795</v>
      </c>
      <c r="P8" s="33">
        <v>1936539.0436112501</v>
      </c>
      <c r="Q8" s="34">
        <v>22196.927953890059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2261399.4333333331</v>
      </c>
      <c r="H9" s="26">
        <v>137352.8587695387</v>
      </c>
      <c r="I9" s="27">
        <v>2261399.4333333331</v>
      </c>
      <c r="J9" s="28">
        <v>1185597.3961856782</v>
      </c>
      <c r="K9" s="25">
        <v>886911.62144656351</v>
      </c>
      <c r="L9" s="29">
        <v>2072509.0176322418</v>
      </c>
      <c r="M9" s="30">
        <v>188890.41570109129</v>
      </c>
      <c r="N9" s="31">
        <v>2072509.0176322418</v>
      </c>
      <c r="O9" s="32">
        <v>2248.6954250129916</v>
      </c>
      <c r="P9" s="33">
        <v>2001296.7982217069</v>
      </c>
      <c r="Q9" s="34">
        <v>25471.256660186918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2264413.2333333329</v>
      </c>
      <c r="H10" s="26">
        <v>137726.20288169096</v>
      </c>
      <c r="I10" s="27">
        <v>2264413.2333333329</v>
      </c>
      <c r="J10" s="28">
        <v>1173580.2205829434</v>
      </c>
      <c r="K10" s="25">
        <v>882800.14501619292</v>
      </c>
      <c r="L10" s="29">
        <v>2056380.3655991363</v>
      </c>
      <c r="M10" s="30">
        <v>208032.8677341966</v>
      </c>
      <c r="N10" s="31">
        <v>2056380.3655991363</v>
      </c>
      <c r="O10" s="32">
        <v>2476.5817587404358</v>
      </c>
      <c r="P10" s="33">
        <v>2009617.5459798577</v>
      </c>
      <c r="Q10" s="34">
        <v>25531.30949269305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2291444.666666667</v>
      </c>
      <c r="H11" s="26">
        <v>125117.83582347052</v>
      </c>
      <c r="I11" s="27">
        <v>2291444.666666667</v>
      </c>
      <c r="J11" s="28">
        <v>1428134.764663548</v>
      </c>
      <c r="K11" s="25">
        <v>610254.3540842029</v>
      </c>
      <c r="L11" s="29">
        <v>2038389.1187477508</v>
      </c>
      <c r="M11" s="30">
        <v>253055.54791891621</v>
      </c>
      <c r="N11" s="31">
        <v>2038389.1187477508</v>
      </c>
      <c r="O11" s="32">
        <v>2780.8301969111671</v>
      </c>
      <c r="P11" s="33">
        <v>1997585.646830075</v>
      </c>
      <c r="Q11" s="34">
        <v>26570.012583487667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45875</v>
      </c>
      <c r="G12" s="25">
        <v>680023.33333333395</v>
      </c>
      <c r="H12" s="26">
        <v>40824.382477189494</v>
      </c>
      <c r="I12" s="27">
        <v>680023.33333333395</v>
      </c>
      <c r="J12" s="28">
        <v>375467.16696653474</v>
      </c>
      <c r="K12" s="25">
        <v>190832.42785174522</v>
      </c>
      <c r="L12" s="29">
        <v>566299.59481827996</v>
      </c>
      <c r="M12" s="30">
        <v>113723.73851505399</v>
      </c>
      <c r="N12" s="31">
        <v>566299.59481827996</v>
      </c>
      <c r="O12" s="32">
        <v>1160.4463113781019</v>
      </c>
      <c r="P12" s="33">
        <v>551912.42085432308</v>
      </c>
      <c r="Q12" s="34">
        <v>8011.7600047576707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45875</v>
      </c>
      <c r="G13" s="25">
        <v>1965070</v>
      </c>
      <c r="H13" s="26">
        <v>115374.90079707395</v>
      </c>
      <c r="I13" s="27">
        <v>1965070</v>
      </c>
      <c r="J13" s="28">
        <v>1084393.2097876933</v>
      </c>
      <c r="K13" s="25">
        <v>566958.53292551276</v>
      </c>
      <c r="L13" s="29">
        <v>1651351.742713206</v>
      </c>
      <c r="M13" s="30">
        <v>313718.25728679402</v>
      </c>
      <c r="N13" s="31">
        <v>1651351.742713206</v>
      </c>
      <c r="O13" s="32">
        <v>3201.2067070081021</v>
      </c>
      <c r="P13" s="33">
        <v>1614611.4785934496</v>
      </c>
      <c r="Q13" s="34">
        <v>22571.086680105189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45881</v>
      </c>
      <c r="G14" s="25">
        <v>2054475.066666666</v>
      </c>
      <c r="H14" s="26">
        <v>105730.99814163959</v>
      </c>
      <c r="I14" s="27">
        <v>2054475.066666666</v>
      </c>
      <c r="J14" s="28">
        <v>1197429.2130262684</v>
      </c>
      <c r="K14" s="25">
        <v>505762.13637999282</v>
      </c>
      <c r="L14" s="29">
        <v>1703191.3494062612</v>
      </c>
      <c r="M14" s="30">
        <v>351283.71726040472</v>
      </c>
      <c r="N14" s="31">
        <v>1703191.3494062612</v>
      </c>
      <c r="O14" s="32">
        <v>3345.5592120038546</v>
      </c>
      <c r="P14" s="33">
        <v>1675354.1062953728</v>
      </c>
      <c r="Q14" s="34">
        <v>25321.331927229883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1848035.3749999998</v>
      </c>
      <c r="H15" s="26">
        <v>28107.252534912033</v>
      </c>
      <c r="I15" s="27">
        <v>1848035.3749999998</v>
      </c>
      <c r="J15" s="28">
        <v>838700.86937747395</v>
      </c>
      <c r="K15" s="25">
        <v>632209.2414537603</v>
      </c>
      <c r="L15" s="29">
        <v>1470910.1108312341</v>
      </c>
      <c r="M15" s="30">
        <v>377125.26416876563</v>
      </c>
      <c r="N15" s="31">
        <v>1470910.1108312341</v>
      </c>
      <c r="O15" s="32">
        <v>2835.5283020207944</v>
      </c>
      <c r="P15" s="33">
        <v>1454471.5226217224</v>
      </c>
      <c r="Q15" s="34">
        <v>21690.528614204144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656011.79166666709</v>
      </c>
      <c r="H16" s="26">
        <v>10394.386469953219</v>
      </c>
      <c r="I16" s="27">
        <v>656011.79166666709</v>
      </c>
      <c r="J16" s="28">
        <v>314637.86541921552</v>
      </c>
      <c r="K16" s="25">
        <v>200077.58222382152</v>
      </c>
      <c r="L16" s="29">
        <v>514715.44764303707</v>
      </c>
      <c r="M16" s="30">
        <v>141296.34402363002</v>
      </c>
      <c r="N16" s="31">
        <v>514715.44764303707</v>
      </c>
      <c r="O16" s="32">
        <v>1062.3785264934588</v>
      </c>
      <c r="P16" s="33">
        <v>513841.29633095162</v>
      </c>
      <c r="Q16" s="34">
        <v>8006.2708840679843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2075921.2666666664</v>
      </c>
      <c r="H17" s="26">
        <v>0</v>
      </c>
      <c r="I17" s="27">
        <v>2075921.2666666664</v>
      </c>
      <c r="J17" s="28">
        <v>1638610.2817560274</v>
      </c>
      <c r="K17" s="25">
        <v>-152780.18927671824</v>
      </c>
      <c r="L17" s="29">
        <v>1485830.0924793091</v>
      </c>
      <c r="M17" s="30">
        <v>590091.1741873573</v>
      </c>
      <c r="N17" s="31">
        <v>1485830.0924793091</v>
      </c>
      <c r="O17" s="32">
        <v>3533.4800849542353</v>
      </c>
      <c r="P17" s="33">
        <v>1500435.0957371052</v>
      </c>
      <c r="Q17" s="34">
        <v>28740.485595079372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2023515.2</v>
      </c>
      <c r="H18" s="26">
        <v>0</v>
      </c>
      <c r="I18" s="27">
        <v>2023515.2</v>
      </c>
      <c r="J18" s="28">
        <v>1346493.2666426771</v>
      </c>
      <c r="K18" s="25">
        <v>134548.77258006477</v>
      </c>
      <c r="L18" s="29">
        <v>1481042.039222742</v>
      </c>
      <c r="M18" s="30">
        <v>542473.16077725799</v>
      </c>
      <c r="N18" s="31">
        <v>1481042.039222742</v>
      </c>
      <c r="O18" s="32">
        <v>2980.6217625124063</v>
      </c>
      <c r="P18" s="33">
        <v>1417375.4756558386</v>
      </c>
      <c r="Q18" s="34">
        <v>28472.807454130845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45889</v>
      </c>
      <c r="G19" s="25">
        <v>443835.25</v>
      </c>
      <c r="H19" s="26">
        <v>0</v>
      </c>
      <c r="I19" s="27">
        <v>443835.25</v>
      </c>
      <c r="J19" s="28">
        <v>265265.83231378195</v>
      </c>
      <c r="K19" s="25">
        <v>-169449.74883051458</v>
      </c>
      <c r="L19" s="29">
        <v>95816.083483267372</v>
      </c>
      <c r="M19" s="30">
        <v>348019.16651673266</v>
      </c>
      <c r="N19" s="31">
        <v>95816.083483267343</v>
      </c>
      <c r="O19" s="32">
        <v>1183.7386616215397</v>
      </c>
      <c r="P19" s="33">
        <v>84988.097365435198</v>
      </c>
      <c r="Q19" s="34">
        <v>8537.782284626941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45889</v>
      </c>
      <c r="G20" s="25">
        <v>939670.5</v>
      </c>
      <c r="H20" s="26">
        <v>0</v>
      </c>
      <c r="I20" s="27">
        <v>939670.5</v>
      </c>
      <c r="J20" s="28">
        <v>448510.16912558477</v>
      </c>
      <c r="K20" s="25">
        <v>-330836.73047858942</v>
      </c>
      <c r="L20" s="29">
        <v>117673.43864699535</v>
      </c>
      <c r="M20" s="30">
        <v>821997.06135300465</v>
      </c>
      <c r="N20" s="31">
        <v>117673.43864699535</v>
      </c>
      <c r="O20" s="32">
        <v>2795.9083719489954</v>
      </c>
      <c r="P20" s="33">
        <v>173178.40703352133</v>
      </c>
      <c r="Q20" s="34">
        <v>17891.671075492573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1361037.3333333319</v>
      </c>
      <c r="H21" s="26">
        <v>0</v>
      </c>
      <c r="I21" s="27">
        <v>1361037.3333333319</v>
      </c>
      <c r="J21" s="28">
        <v>618271.10291471751</v>
      </c>
      <c r="K21" s="25">
        <v>-413355.29255127744</v>
      </c>
      <c r="L21" s="29">
        <v>204915.81036344008</v>
      </c>
      <c r="M21" s="30">
        <v>1156121.5229698918</v>
      </c>
      <c r="N21" s="31">
        <v>204915.81036344008</v>
      </c>
      <c r="O21" s="32">
        <v>3866.627167123384</v>
      </c>
      <c r="P21" s="33">
        <v>236963.96994372644</v>
      </c>
      <c r="Q21" s="34">
        <v>25818.096604256745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1375638.8749999998</v>
      </c>
      <c r="H22" s="26">
        <v>0</v>
      </c>
      <c r="I22" s="27">
        <v>1375638.8749999998</v>
      </c>
      <c r="J22" s="28">
        <v>571049.79345088161</v>
      </c>
      <c r="K22" s="25">
        <v>-380918.83735156531</v>
      </c>
      <c r="L22" s="29">
        <v>190130.9560993163</v>
      </c>
      <c r="M22" s="30">
        <v>1185507.9189006835</v>
      </c>
      <c r="N22" s="31">
        <v>190130.95609931624</v>
      </c>
      <c r="O22" s="32">
        <v>3787.5652361044204</v>
      </c>
      <c r="P22" s="33">
        <v>184409.55982352557</v>
      </c>
      <c r="Q22" s="34">
        <v>26327.235045253183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4191400.9166666651</v>
      </c>
      <c r="H23" s="36">
        <v>0</v>
      </c>
      <c r="I23" s="37">
        <v>4191400.9166666651</v>
      </c>
      <c r="J23" s="38">
        <v>2005429.1529327095</v>
      </c>
      <c r="K23" s="35">
        <v>1019646.0431810004</v>
      </c>
      <c r="L23" s="39">
        <v>3025075.1961137098</v>
      </c>
      <c r="M23" s="40">
        <v>1166325.7205529553</v>
      </c>
      <c r="N23" s="31">
        <v>3025075.1961137098</v>
      </c>
      <c r="O23" s="32">
        <v>3656.1934813572266</v>
      </c>
      <c r="P23" s="33">
        <v>3028397.0219609914</v>
      </c>
      <c r="Q23" s="34">
        <v>26156.846537428908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5423633.2333333343</v>
      </c>
      <c r="H24" s="36">
        <v>0</v>
      </c>
      <c r="I24" s="37">
        <v>5423633.2333333343</v>
      </c>
      <c r="J24" s="38">
        <v>3168265.8981648074</v>
      </c>
      <c r="K24" s="35">
        <v>946679.12450521765</v>
      </c>
      <c r="L24" s="39">
        <v>4114945.022670025</v>
      </c>
      <c r="M24" s="40">
        <v>1308688.2106633093</v>
      </c>
      <c r="N24" s="31">
        <v>4114945.022670025</v>
      </c>
      <c r="O24" s="32">
        <v>3929.9946266165443</v>
      </c>
      <c r="P24" s="33">
        <v>3875082.9462864851</v>
      </c>
      <c r="Q24" s="34">
        <v>34243.439839321189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4085815.6750000007</v>
      </c>
      <c r="H25" s="36">
        <v>0</v>
      </c>
      <c r="I25" s="37">
        <v>4085815.6750000007</v>
      </c>
      <c r="J25" s="38">
        <v>2369338.8463476072</v>
      </c>
      <c r="K25" s="35">
        <v>714217.66138898884</v>
      </c>
      <c r="L25" s="39">
        <v>3083556.5077365963</v>
      </c>
      <c r="M25" s="40">
        <v>1002259.1672634045</v>
      </c>
      <c r="N25" s="31">
        <v>3083556.5077365963</v>
      </c>
      <c r="O25" s="32">
        <v>3009.7872890792928</v>
      </c>
      <c r="P25" s="33">
        <v>2914477.5532950698</v>
      </c>
      <c r="Q25" s="34">
        <v>25865.292881299276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1330654.4722222229</v>
      </c>
      <c r="H26" s="26">
        <v>0</v>
      </c>
      <c r="I26" s="27">
        <v>1330654.4722222229</v>
      </c>
      <c r="J26" s="28">
        <v>633411.61568909674</v>
      </c>
      <c r="K26" s="25">
        <v>318452.0215905002</v>
      </c>
      <c r="L26" s="29">
        <v>951863.63727959688</v>
      </c>
      <c r="M26" s="30">
        <v>378790.83494262607</v>
      </c>
      <c r="N26" s="31">
        <v>951863.63727959688</v>
      </c>
      <c r="O26" s="32">
        <v>1070.0306071825596</v>
      </c>
      <c r="P26" s="33">
        <v>927500.35208443331</v>
      </c>
      <c r="Q26" s="34">
        <v>9012.2483366788365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1607109.8333333335</v>
      </c>
      <c r="H27" s="36">
        <v>0</v>
      </c>
      <c r="I27" s="37">
        <v>1607109.8333333335</v>
      </c>
      <c r="J27" s="38">
        <v>241358.31378193595</v>
      </c>
      <c r="K27" s="35">
        <v>-184064.9312702411</v>
      </c>
      <c r="L27" s="39">
        <v>57293.382511694857</v>
      </c>
      <c r="M27" s="40">
        <v>1549816.4508216386</v>
      </c>
      <c r="N27" s="31">
        <v>57293.382511694916</v>
      </c>
      <c r="O27" s="32">
        <v>2210.8651224274445</v>
      </c>
      <c r="P27" s="33">
        <v>56969.705095849182</v>
      </c>
      <c r="Q27" s="34">
        <v>16326.288600747248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2426831.8333333358</v>
      </c>
      <c r="H28" s="36">
        <v>0</v>
      </c>
      <c r="I28" s="37">
        <v>2426831.8333333358</v>
      </c>
      <c r="J28" s="38">
        <v>645105.82295789849</v>
      </c>
      <c r="K28" s="35">
        <v>-588178.89924433245</v>
      </c>
      <c r="L28" s="39">
        <v>56926.923713566037</v>
      </c>
      <c r="M28" s="40">
        <v>2369904.90961977</v>
      </c>
      <c r="N28" s="31">
        <v>56926.923713565804</v>
      </c>
      <c r="O28" s="32">
        <v>3347.3233186719917</v>
      </c>
      <c r="P28" s="33">
        <v>48155.799264917412</v>
      </c>
      <c r="Q28" s="34">
        <v>25795.775242721393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2396350.1626811568</v>
      </c>
      <c r="H29" s="36">
        <v>0</v>
      </c>
      <c r="I29" s="37">
        <v>2396350.1626811568</v>
      </c>
      <c r="J29" s="38">
        <v>677779.09823677584</v>
      </c>
      <c r="K29" s="35">
        <v>-634260.82259805687</v>
      </c>
      <c r="L29" s="39">
        <v>43518.275638718973</v>
      </c>
      <c r="M29" s="40">
        <v>2352831.8870424377</v>
      </c>
      <c r="N29" s="31">
        <v>43518.275638719089</v>
      </c>
      <c r="O29" s="32">
        <v>3276.9246337638406</v>
      </c>
      <c r="P29" s="33">
        <v>43510.797604914529</v>
      </c>
      <c r="Q29" s="34">
        <v>26585.578293301329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822434.02519026061</v>
      </c>
      <c r="H30" s="47">
        <v>0</v>
      </c>
      <c r="I30" s="48">
        <v>822434.02519026061</v>
      </c>
      <c r="J30" s="38">
        <v>218492.13925872615</v>
      </c>
      <c r="K30" s="35">
        <v>-204169.37315581145</v>
      </c>
      <c r="L30" s="39">
        <v>14322.766102914698</v>
      </c>
      <c r="M30" s="40">
        <v>808111.25908734591</v>
      </c>
      <c r="N30" s="49">
        <v>14322.766102914698</v>
      </c>
      <c r="O30" s="50">
        <v>1125.5031463612061</v>
      </c>
      <c r="P30" s="51">
        <v>14318.652024142319</v>
      </c>
      <c r="Q30" s="34">
        <v>8785.1266117837658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2603108.8333333358</v>
      </c>
      <c r="H31" s="47">
        <v>0</v>
      </c>
      <c r="I31" s="48">
        <v>2603108.8333333358</v>
      </c>
      <c r="J31" s="38">
        <v>615674.26952141058</v>
      </c>
      <c r="K31" s="35">
        <v>-609451.06297229219</v>
      </c>
      <c r="L31" s="39">
        <v>6223.2065491183894</v>
      </c>
      <c r="M31" s="40">
        <v>2596885.6267842175</v>
      </c>
      <c r="N31" s="49">
        <v>6223.206549118273</v>
      </c>
      <c r="O31" s="50">
        <v>3601.7831162055722</v>
      </c>
      <c r="P31" s="51">
        <v>39950.608785908931</v>
      </c>
      <c r="Q31" s="34">
        <v>28109.71158798163</v>
      </c>
    </row>
    <row r="32" spans="1:17" ht="17.25" x14ac:dyDescent="0.3">
      <c r="A32" s="52"/>
      <c r="B32" s="52" t="s">
        <v>675</v>
      </c>
      <c r="C32" s="53" t="s">
        <v>129</v>
      </c>
      <c r="D32" s="54">
        <v>300</v>
      </c>
      <c r="E32" s="55">
        <v>46605</v>
      </c>
      <c r="F32" s="56">
        <v>45960</v>
      </c>
      <c r="G32" s="57">
        <v>2381979.4202898578</v>
      </c>
      <c r="H32" s="58">
        <v>0</v>
      </c>
      <c r="I32" s="59">
        <v>2381979.4202898578</v>
      </c>
      <c r="J32" s="60">
        <v>-37779.066570708885</v>
      </c>
      <c r="K32" s="57">
        <v>42030.197193234977</v>
      </c>
      <c r="L32" s="61">
        <v>4251.1306225260923</v>
      </c>
      <c r="M32" s="62">
        <v>2377728.2896673316</v>
      </c>
      <c r="N32" s="63">
        <v>4251.1306225261651</v>
      </c>
      <c r="O32" s="64">
        <v>3261.630026978507</v>
      </c>
      <c r="P32" s="65">
        <v>4251.1306225260923</v>
      </c>
      <c r="Q32" s="66">
        <v>4245.0410219503419</v>
      </c>
    </row>
    <row r="33" spans="1:17" ht="17.25" x14ac:dyDescent="0.3">
      <c r="B33" s="67"/>
      <c r="C33" s="67"/>
      <c r="D33" s="68">
        <v>7000</v>
      </c>
      <c r="E33" s="69"/>
      <c r="F33" s="70"/>
      <c r="G33" s="71">
        <v>55779586.597050175</v>
      </c>
      <c r="H33" s="71">
        <v>1137536.7940571902</v>
      </c>
      <c r="I33" s="72">
        <v>55779586.597050175</v>
      </c>
      <c r="J33" s="72">
        <v>24976146.516012952</v>
      </c>
      <c r="K33" s="71">
        <v>7935713.7790572122</v>
      </c>
      <c r="L33" s="71">
        <v>32911860.295070168</v>
      </c>
      <c r="M33" s="71">
        <v>22867726.301979996</v>
      </c>
      <c r="N33" s="71">
        <v>32911860.295070168</v>
      </c>
      <c r="O33" s="71">
        <v>70965.612595910192</v>
      </c>
      <c r="P33" s="71">
        <v>32135608.2950502</v>
      </c>
      <c r="Q33" s="71">
        <v>566080.99514413835</v>
      </c>
    </row>
    <row r="34" spans="1:17" x14ac:dyDescent="0.3">
      <c r="B34" s="73" t="s">
        <v>130</v>
      </c>
      <c r="C34" s="67"/>
      <c r="D34" s="74"/>
      <c r="E34" s="69"/>
      <c r="F34" s="70"/>
      <c r="G34" s="74"/>
      <c r="H34" s="74"/>
      <c r="I34" s="74"/>
      <c r="J34" s="74"/>
      <c r="K34" s="74"/>
      <c r="L34" s="74"/>
      <c r="M34" s="74"/>
      <c r="N34" s="74"/>
      <c r="O34" s="74"/>
      <c r="P34" s="75" t="s">
        <v>676</v>
      </c>
      <c r="Q34" s="76">
        <v>32273542.501619291</v>
      </c>
    </row>
    <row r="35" spans="1:17" x14ac:dyDescent="0.3">
      <c r="A35" s="9" t="s">
        <v>672</v>
      </c>
      <c r="B35" s="633" t="s">
        <v>108</v>
      </c>
      <c r="C35" s="633"/>
      <c r="D35" s="633"/>
      <c r="E35" s="633" t="s">
        <v>109</v>
      </c>
      <c r="F35" s="633"/>
      <c r="G35" s="633"/>
      <c r="H35" s="633"/>
      <c r="I35" s="633"/>
      <c r="J35" s="633" t="s">
        <v>110</v>
      </c>
      <c r="K35" s="633"/>
      <c r="L35" s="633"/>
      <c r="M35" s="633" t="s">
        <v>111</v>
      </c>
      <c r="N35" s="633"/>
      <c r="O35" s="633"/>
      <c r="P35" s="634" t="s">
        <v>132</v>
      </c>
      <c r="Q35" s="635"/>
    </row>
    <row r="36" spans="1:17" x14ac:dyDescent="0.3">
      <c r="A36" s="10" t="s">
        <v>673</v>
      </c>
      <c r="B36" s="11" t="s">
        <v>114</v>
      </c>
      <c r="C36" s="12" t="s">
        <v>115</v>
      </c>
      <c r="D36" s="13" t="s">
        <v>674</v>
      </c>
      <c r="E36" s="11" t="s">
        <v>117</v>
      </c>
      <c r="F36" s="14" t="s">
        <v>118</v>
      </c>
      <c r="G36" s="14" t="s">
        <v>119</v>
      </c>
      <c r="H36" s="15" t="s">
        <v>105</v>
      </c>
      <c r="I36" s="16" t="s">
        <v>120</v>
      </c>
      <c r="J36" s="17" t="s">
        <v>121</v>
      </c>
      <c r="K36" s="14" t="s">
        <v>122</v>
      </c>
      <c r="L36" s="18" t="s">
        <v>123</v>
      </c>
      <c r="M36" s="11" t="s">
        <v>124</v>
      </c>
      <c r="N36" s="14" t="s">
        <v>125</v>
      </c>
      <c r="O36" s="18" t="s">
        <v>126</v>
      </c>
      <c r="P36" s="11" t="s">
        <v>127</v>
      </c>
      <c r="Q36" s="19" t="s">
        <v>2</v>
      </c>
    </row>
    <row r="37" spans="1:17" ht="17.25" x14ac:dyDescent="0.3">
      <c r="A37" s="42"/>
      <c r="B37" s="42" t="s">
        <v>30</v>
      </c>
      <c r="C37" s="43" t="s">
        <v>129</v>
      </c>
      <c r="D37" s="44">
        <v>500</v>
      </c>
      <c r="E37" s="45">
        <v>46044</v>
      </c>
      <c r="F37" s="46">
        <v>45945</v>
      </c>
      <c r="G37" s="35">
        <v>1212583.444444444</v>
      </c>
      <c r="H37" s="36">
        <v>0</v>
      </c>
      <c r="I37" s="37">
        <v>1212583.444444444</v>
      </c>
      <c r="J37" s="38">
        <v>1790964.4886649875</v>
      </c>
      <c r="K37" s="35">
        <v>-1480673.725440806</v>
      </c>
      <c r="L37" s="39">
        <v>310290.76322418149</v>
      </c>
      <c r="M37" s="40">
        <v>902292.68122026254</v>
      </c>
      <c r="N37" s="49">
        <v>310290.76322418149</v>
      </c>
      <c r="O37" s="50">
        <v>5370.7897691682292</v>
      </c>
      <c r="P37" s="51">
        <v>95282.964306138514</v>
      </c>
      <c r="Q37" s="34">
        <v>51773.163212071289</v>
      </c>
    </row>
    <row r="38" spans="1:17" ht="17.25" x14ac:dyDescent="0.3">
      <c r="A38" s="42"/>
      <c r="B38" s="42" t="s">
        <v>31</v>
      </c>
      <c r="C38" s="43" t="s">
        <v>4</v>
      </c>
      <c r="D38" s="44">
        <v>500</v>
      </c>
      <c r="E38" s="45">
        <v>46045</v>
      </c>
      <c r="F38" s="46">
        <v>45946</v>
      </c>
      <c r="G38" s="35">
        <v>1175625.222222222</v>
      </c>
      <c r="H38" s="36">
        <v>0</v>
      </c>
      <c r="I38" s="37">
        <v>1175625.222222222</v>
      </c>
      <c r="J38" s="38">
        <v>1333246.8762144656</v>
      </c>
      <c r="K38" s="35">
        <v>-1205991.5185318459</v>
      </c>
      <c r="L38" s="39">
        <v>127255.35768261971</v>
      </c>
      <c r="M38" s="40">
        <v>1048369.8645396023</v>
      </c>
      <c r="N38" s="49">
        <v>127255.35768261971</v>
      </c>
      <c r="O38" s="50">
        <v>6203.3719795242741</v>
      </c>
      <c r="P38" s="51">
        <v>130642.95843621445</v>
      </c>
      <c r="Q38" s="34">
        <v>53471.191538082057</v>
      </c>
    </row>
    <row r="39" spans="1:17" ht="17.25" x14ac:dyDescent="0.3">
      <c r="A39" s="42"/>
      <c r="B39" s="42" t="s">
        <v>32</v>
      </c>
      <c r="C39" s="43" t="s">
        <v>4</v>
      </c>
      <c r="D39" s="44">
        <v>300</v>
      </c>
      <c r="E39" s="45">
        <v>46056</v>
      </c>
      <c r="F39" s="46">
        <v>45957</v>
      </c>
      <c r="G39" s="35">
        <v>699033.70631868124</v>
      </c>
      <c r="H39" s="36">
        <v>0</v>
      </c>
      <c r="I39" s="37">
        <v>699033.70631868124</v>
      </c>
      <c r="J39" s="38">
        <v>642408.5271680461</v>
      </c>
      <c r="K39" s="35">
        <v>-484033.46023749548</v>
      </c>
      <c r="L39" s="39">
        <v>158375.06693055062</v>
      </c>
      <c r="M39" s="40">
        <v>540658.63938813063</v>
      </c>
      <c r="N39" s="49">
        <v>158375.06693055062</v>
      </c>
      <c r="O39" s="50">
        <v>3003.6591077118369</v>
      </c>
      <c r="P39" s="51">
        <v>7367.2777765103965</v>
      </c>
      <c r="Q39" s="34">
        <v>24871.525745595165</v>
      </c>
    </row>
    <row r="40" spans="1:17" ht="17.25" x14ac:dyDescent="0.3">
      <c r="A40" s="42"/>
      <c r="B40" s="42" t="s">
        <v>33</v>
      </c>
      <c r="C40" s="43" t="s">
        <v>129</v>
      </c>
      <c r="D40" s="44">
        <v>300</v>
      </c>
      <c r="E40" s="45">
        <v>46058</v>
      </c>
      <c r="F40" s="46">
        <v>45959</v>
      </c>
      <c r="G40" s="35">
        <v>688515.2</v>
      </c>
      <c r="H40" s="36">
        <v>0</v>
      </c>
      <c r="I40" s="37">
        <v>688515.2</v>
      </c>
      <c r="J40" s="38">
        <v>393980.05901403382</v>
      </c>
      <c r="K40" s="35">
        <v>-383947.16048938467</v>
      </c>
      <c r="L40" s="39">
        <v>10032.89852464915</v>
      </c>
      <c r="M40" s="40">
        <v>678482.30147535075</v>
      </c>
      <c r="N40" s="49">
        <v>10032.898524649208</v>
      </c>
      <c r="O40" s="50">
        <v>3727.9247333810481</v>
      </c>
      <c r="P40" s="51">
        <v>52166.551397174713</v>
      </c>
      <c r="Q40" s="34">
        <v>30268.111065009434</v>
      </c>
    </row>
    <row r="41" spans="1:17" ht="17.25" x14ac:dyDescent="0.3">
      <c r="A41" s="42"/>
      <c r="B41" s="42" t="s">
        <v>34</v>
      </c>
      <c r="C41" s="43" t="s">
        <v>4</v>
      </c>
      <c r="D41" s="44">
        <v>200</v>
      </c>
      <c r="E41" s="45">
        <v>46065</v>
      </c>
      <c r="F41" s="46">
        <v>45874</v>
      </c>
      <c r="G41" s="35">
        <v>675197.266666668</v>
      </c>
      <c r="H41" s="36">
        <v>0</v>
      </c>
      <c r="I41" s="37">
        <v>675197.266666668</v>
      </c>
      <c r="J41" s="38">
        <v>659853.84526808199</v>
      </c>
      <c r="K41" s="35">
        <v>-448956.66930550558</v>
      </c>
      <c r="L41" s="39">
        <v>210897.17596257641</v>
      </c>
      <c r="M41" s="40">
        <v>464300.09070409159</v>
      </c>
      <c r="N41" s="49">
        <v>210897.17596257641</v>
      </c>
      <c r="O41" s="50">
        <v>2456.614236529585</v>
      </c>
      <c r="P41" s="51">
        <v>207858.85546841065</v>
      </c>
      <c r="Q41" s="34">
        <v>16171.921471665788</v>
      </c>
    </row>
    <row r="42" spans="1:17" ht="17.25" x14ac:dyDescent="0.3">
      <c r="A42" s="42"/>
      <c r="B42" s="42" t="s">
        <v>35</v>
      </c>
      <c r="C42" s="43" t="s">
        <v>4</v>
      </c>
      <c r="D42" s="44">
        <v>200</v>
      </c>
      <c r="E42" s="45">
        <v>46072</v>
      </c>
      <c r="F42" s="46">
        <v>45880</v>
      </c>
      <c r="G42" s="35">
        <v>712067.066666667</v>
      </c>
      <c r="H42" s="36">
        <v>0</v>
      </c>
      <c r="I42" s="37">
        <v>712067.066666667</v>
      </c>
      <c r="J42" s="38">
        <v>668631.09139978408</v>
      </c>
      <c r="K42" s="35">
        <v>-437550.74775098957</v>
      </c>
      <c r="L42" s="39">
        <v>231080.34364879451</v>
      </c>
      <c r="M42" s="40">
        <v>480986.72301787249</v>
      </c>
      <c r="N42" s="49">
        <v>231080.34364879451</v>
      </c>
      <c r="O42" s="50">
        <v>2454.0138929483292</v>
      </c>
      <c r="P42" s="51">
        <v>211657.99247455169</v>
      </c>
      <c r="Q42" s="34">
        <v>18408.205256222805</v>
      </c>
    </row>
    <row r="43" spans="1:17" ht="17.25" x14ac:dyDescent="0.3">
      <c r="A43" s="42"/>
      <c r="B43" s="42" t="s">
        <v>36</v>
      </c>
      <c r="C43" s="43" t="s">
        <v>4</v>
      </c>
      <c r="D43" s="44">
        <v>200</v>
      </c>
      <c r="E43" s="45">
        <v>46079</v>
      </c>
      <c r="F43" s="46">
        <v>45888</v>
      </c>
      <c r="G43" s="35">
        <v>630393.81666666595</v>
      </c>
      <c r="H43" s="36">
        <v>0</v>
      </c>
      <c r="I43" s="37">
        <v>630393.81666666595</v>
      </c>
      <c r="J43" s="38">
        <v>125785.36631881972</v>
      </c>
      <c r="K43" s="35">
        <v>60297.614969413458</v>
      </c>
      <c r="L43" s="39">
        <v>186082.98128823319</v>
      </c>
      <c r="M43" s="40">
        <v>444310.83537843276</v>
      </c>
      <c r="N43" s="49">
        <v>186082.98128823319</v>
      </c>
      <c r="O43" s="50">
        <v>2188.7233269873536</v>
      </c>
      <c r="P43" s="51">
        <v>153184.70488575994</v>
      </c>
      <c r="Q43" s="34">
        <v>16115.161436437775</v>
      </c>
    </row>
    <row r="44" spans="1:17" ht="17.25" x14ac:dyDescent="0.3">
      <c r="A44" s="42"/>
      <c r="B44" s="42" t="s">
        <v>37</v>
      </c>
      <c r="C44" s="43" t="s">
        <v>4</v>
      </c>
      <c r="D44" s="44">
        <v>200</v>
      </c>
      <c r="E44" s="45">
        <v>46104</v>
      </c>
      <c r="F44" s="46">
        <v>45915</v>
      </c>
      <c r="G44" s="35">
        <v>559684.69957729406</v>
      </c>
      <c r="H44" s="36">
        <v>0</v>
      </c>
      <c r="I44" s="37">
        <v>559684.69957729406</v>
      </c>
      <c r="J44" s="38">
        <v>-25104.126304426052</v>
      </c>
      <c r="K44" s="35">
        <v>105527.92119467435</v>
      </c>
      <c r="L44" s="39">
        <v>80423.794890248289</v>
      </c>
      <c r="M44" s="40">
        <v>479260.90468704578</v>
      </c>
      <c r="N44" s="49">
        <v>80423.794890248275</v>
      </c>
      <c r="O44" s="50">
        <v>2102.0215117852886</v>
      </c>
      <c r="P44" s="51">
        <v>98818.062036449264</v>
      </c>
      <c r="Q44" s="34">
        <v>14917.46415313179</v>
      </c>
    </row>
    <row r="45" spans="1:17" ht="17.25" x14ac:dyDescent="0.3">
      <c r="A45" s="42"/>
      <c r="B45" s="42" t="s">
        <v>38</v>
      </c>
      <c r="C45" s="43" t="s">
        <v>4</v>
      </c>
      <c r="D45" s="44">
        <v>300</v>
      </c>
      <c r="E45" s="45">
        <v>46119</v>
      </c>
      <c r="F45" s="46">
        <v>45926</v>
      </c>
      <c r="G45" s="35">
        <v>822431.62445652159</v>
      </c>
      <c r="H45" s="36">
        <v>0</v>
      </c>
      <c r="I45" s="37">
        <v>822431.62445652159</v>
      </c>
      <c r="J45" s="38">
        <v>-1000481.5653112631</v>
      </c>
      <c r="K45" s="35">
        <v>1072553.4544800287</v>
      </c>
      <c r="L45" s="39">
        <v>72071.889168765629</v>
      </c>
      <c r="M45" s="40">
        <v>750359.73528775596</v>
      </c>
      <c r="N45" s="49">
        <v>72071.889168765629</v>
      </c>
      <c r="O45" s="50">
        <v>3087.9001452171028</v>
      </c>
      <c r="P45" s="51">
        <v>107032.86032623678</v>
      </c>
      <c r="Q45" s="34">
        <v>22780.54515307791</v>
      </c>
    </row>
    <row r="46" spans="1:17" ht="17.25" x14ac:dyDescent="0.3">
      <c r="A46" s="42"/>
      <c r="B46" s="42" t="s">
        <v>39</v>
      </c>
      <c r="C46" s="43" t="s">
        <v>4</v>
      </c>
      <c r="D46" s="44">
        <v>200</v>
      </c>
      <c r="E46" s="45">
        <v>46126</v>
      </c>
      <c r="F46" s="46">
        <v>45930</v>
      </c>
      <c r="G46" s="35">
        <v>521389.96714975708</v>
      </c>
      <c r="H46" s="36">
        <v>0</v>
      </c>
      <c r="I46" s="37">
        <v>521389.96714975708</v>
      </c>
      <c r="J46" s="38">
        <v>518604.0755667506</v>
      </c>
      <c r="K46" s="35">
        <v>-469967.12630442606</v>
      </c>
      <c r="L46" s="39">
        <v>48636.949262324546</v>
      </c>
      <c r="M46" s="40">
        <v>472753.01788743254</v>
      </c>
      <c r="N46" s="49">
        <v>48636.949262324546</v>
      </c>
      <c r="O46" s="50">
        <v>1891.0120715497301</v>
      </c>
      <c r="P46" s="51">
        <v>48694.972575428867</v>
      </c>
      <c r="Q46" s="34">
        <v>15644.588846323772</v>
      </c>
    </row>
    <row r="47" spans="1:17" ht="17.25" x14ac:dyDescent="0.3">
      <c r="A47" s="42"/>
      <c r="B47" s="42" t="s">
        <v>40</v>
      </c>
      <c r="C47" s="43" t="s">
        <v>4</v>
      </c>
      <c r="D47" s="44">
        <v>300</v>
      </c>
      <c r="E47" s="45">
        <v>46128</v>
      </c>
      <c r="F47" s="46">
        <v>45932</v>
      </c>
      <c r="G47" s="35">
        <v>849328.72028985608</v>
      </c>
      <c r="H47" s="36">
        <v>0</v>
      </c>
      <c r="I47" s="37">
        <v>849328.72028985608</v>
      </c>
      <c r="J47" s="38">
        <v>357626.01151493343</v>
      </c>
      <c r="K47" s="35">
        <v>-289117.65707088879</v>
      </c>
      <c r="L47" s="39">
        <v>68508.354444044642</v>
      </c>
      <c r="M47" s="40">
        <v>780820.36584581144</v>
      </c>
      <c r="N47" s="49">
        <v>68508.354444044642</v>
      </c>
      <c r="O47" s="50">
        <v>3098.4935152611565</v>
      </c>
      <c r="P47" s="51">
        <v>68474.23141202562</v>
      </c>
      <c r="Q47" s="34">
        <v>25692.404037090993</v>
      </c>
    </row>
    <row r="48" spans="1:17" ht="17.25" x14ac:dyDescent="0.3">
      <c r="A48" s="42"/>
      <c r="B48" s="42" t="s">
        <v>41</v>
      </c>
      <c r="C48" s="43" t="s">
        <v>4</v>
      </c>
      <c r="D48" s="44">
        <v>300</v>
      </c>
      <c r="E48" s="45">
        <v>46134</v>
      </c>
      <c r="F48" s="46">
        <v>45945</v>
      </c>
      <c r="G48" s="35">
        <v>922590.86014492647</v>
      </c>
      <c r="H48" s="36">
        <v>0</v>
      </c>
      <c r="I48" s="37">
        <v>922590.86014492647</v>
      </c>
      <c r="J48" s="38">
        <v>614544.40734077001</v>
      </c>
      <c r="K48" s="35">
        <v>-556887.00143936672</v>
      </c>
      <c r="L48" s="39">
        <v>57657.405901403283</v>
      </c>
      <c r="M48" s="40">
        <v>864933.45424352319</v>
      </c>
      <c r="N48" s="49">
        <v>57657.405901403283</v>
      </c>
      <c r="O48" s="50">
        <v>3352.4552490059036</v>
      </c>
      <c r="P48" s="51">
        <v>57636.240573104675</v>
      </c>
      <c r="Q48" s="34">
        <v>26729.148316281076</v>
      </c>
    </row>
    <row r="49" spans="1:17" ht="17.25" x14ac:dyDescent="0.3">
      <c r="A49" s="42"/>
      <c r="B49" s="42" t="s">
        <v>42</v>
      </c>
      <c r="C49" s="43" t="s">
        <v>4</v>
      </c>
      <c r="D49" s="44">
        <v>300</v>
      </c>
      <c r="E49" s="45">
        <v>46506</v>
      </c>
      <c r="F49" s="46">
        <v>45952</v>
      </c>
      <c r="G49" s="35">
        <v>1546358.4025362325</v>
      </c>
      <c r="H49" s="36">
        <v>0</v>
      </c>
      <c r="I49" s="37">
        <v>1546358.4025362325</v>
      </c>
      <c r="J49" s="38">
        <v>-58361.779776898162</v>
      </c>
      <c r="K49" s="35">
        <v>73297.897804965818</v>
      </c>
      <c r="L49" s="39">
        <v>14936.118028067656</v>
      </c>
      <c r="M49" s="40">
        <v>1531422.2845081647</v>
      </c>
      <c r="N49" s="49">
        <v>14936.118028067751</v>
      </c>
      <c r="O49" s="50">
        <v>2430.829023028833</v>
      </c>
      <c r="P49" s="51">
        <v>33788.429111376288</v>
      </c>
      <c r="Q49" s="34">
        <v>25144.199338546012</v>
      </c>
    </row>
    <row r="50" spans="1:17" ht="17.25" x14ac:dyDescent="0.3">
      <c r="A50" s="42"/>
      <c r="B50" s="42" t="s">
        <v>43</v>
      </c>
      <c r="C50" s="43" t="s">
        <v>4</v>
      </c>
      <c r="D50" s="44">
        <v>300</v>
      </c>
      <c r="E50" s="45">
        <v>46519</v>
      </c>
      <c r="F50" s="46">
        <v>45874</v>
      </c>
      <c r="G50" s="35">
        <v>1499851.1822463754</v>
      </c>
      <c r="H50" s="36">
        <v>0</v>
      </c>
      <c r="I50" s="37">
        <v>1499851.1822463754</v>
      </c>
      <c r="J50" s="38">
        <v>945263.9381072328</v>
      </c>
      <c r="K50" s="35">
        <v>-974342.75782655634</v>
      </c>
      <c r="L50" s="39">
        <v>-29078.819719323539</v>
      </c>
      <c r="M50" s="40">
        <v>1528930.0019656988</v>
      </c>
      <c r="N50" s="49">
        <v>-29078.819719323423</v>
      </c>
      <c r="O50" s="50">
        <v>2377.8071570228599</v>
      </c>
      <c r="P50" s="51">
        <v>22211.296594160311</v>
      </c>
      <c r="Q50" s="34">
        <v>-2530.0732569621068</v>
      </c>
    </row>
    <row r="51" spans="1:17" ht="17.25" x14ac:dyDescent="0.3">
      <c r="A51" s="42"/>
      <c r="B51" s="42" t="s">
        <v>44</v>
      </c>
      <c r="C51" s="43" t="s">
        <v>4</v>
      </c>
      <c r="D51" s="44">
        <v>300</v>
      </c>
      <c r="E51" s="45">
        <v>46527</v>
      </c>
      <c r="F51" s="46">
        <v>45881</v>
      </c>
      <c r="G51" s="35">
        <v>1870296.5326086939</v>
      </c>
      <c r="H51" s="36">
        <v>0</v>
      </c>
      <c r="I51" s="37">
        <v>1870296.5326086939</v>
      </c>
      <c r="J51" s="38">
        <v>1006358.2288593019</v>
      </c>
      <c r="K51" s="35">
        <v>-742313.67650233896</v>
      </c>
      <c r="L51" s="39">
        <v>264044.55235696293</v>
      </c>
      <c r="M51" s="40">
        <v>1606251.9802517309</v>
      </c>
      <c r="N51" s="49">
        <v>264044.55235696305</v>
      </c>
      <c r="O51" s="50">
        <v>2467.3609527676358</v>
      </c>
      <c r="P51" s="51">
        <v>263865.5663328396</v>
      </c>
      <c r="Q51" s="34">
        <v>24091.399424097181</v>
      </c>
    </row>
    <row r="52" spans="1:17" ht="17.25" x14ac:dyDescent="0.3">
      <c r="A52" s="42"/>
      <c r="B52" s="42" t="s">
        <v>45</v>
      </c>
      <c r="C52" s="43" t="s">
        <v>4</v>
      </c>
      <c r="D52" s="44">
        <v>300</v>
      </c>
      <c r="E52" s="45">
        <v>46534</v>
      </c>
      <c r="F52" s="46">
        <v>45889</v>
      </c>
      <c r="G52" s="35">
        <v>1641894.6235507254</v>
      </c>
      <c r="H52" s="36">
        <v>0</v>
      </c>
      <c r="I52" s="37">
        <v>1641894.6235507254</v>
      </c>
      <c r="J52" s="38">
        <v>1038054.713566031</v>
      </c>
      <c r="K52" s="35">
        <v>-851176.23713566025</v>
      </c>
      <c r="L52" s="39">
        <v>186878.47643037071</v>
      </c>
      <c r="M52" s="40">
        <v>1455016.1471203547</v>
      </c>
      <c r="N52" s="49">
        <v>186878.47643037071</v>
      </c>
      <c r="O52" s="50">
        <v>2211.2707403044906</v>
      </c>
      <c r="P52" s="51">
        <v>230831.0641092752</v>
      </c>
      <c r="Q52" s="34">
        <v>21331.693132519722</v>
      </c>
    </row>
    <row r="53" spans="1:17" ht="17.25" x14ac:dyDescent="0.3">
      <c r="A53" s="52"/>
      <c r="B53" s="52" t="s">
        <v>46</v>
      </c>
      <c r="C53" s="53" t="s">
        <v>129</v>
      </c>
      <c r="D53" s="54">
        <v>100</v>
      </c>
      <c r="E53" s="55">
        <v>46591</v>
      </c>
      <c r="F53" s="56">
        <v>45946</v>
      </c>
      <c r="G53" s="57">
        <v>823729.79589371826</v>
      </c>
      <c r="H53" s="77">
        <v>0</v>
      </c>
      <c r="I53" s="78">
        <v>823729.79589371826</v>
      </c>
      <c r="J53" s="60">
        <v>266353.43073047861</v>
      </c>
      <c r="K53" s="57">
        <v>-248805.29902842749</v>
      </c>
      <c r="L53" s="61">
        <v>17548.13170205112</v>
      </c>
      <c r="M53" s="62">
        <v>806181.66419166711</v>
      </c>
      <c r="N53" s="63">
        <v>17548.131702051149</v>
      </c>
      <c r="O53" s="64">
        <v>1127.5268030652687</v>
      </c>
      <c r="P53" s="65">
        <v>17546.087521737521</v>
      </c>
      <c r="Q53" s="66">
        <v>16181.834962283237</v>
      </c>
    </row>
    <row r="54" spans="1:17" ht="17.25" x14ac:dyDescent="0.3">
      <c r="B54" s="67"/>
      <c r="C54" s="67"/>
      <c r="D54" s="68">
        <v>4800</v>
      </c>
      <c r="E54" s="69"/>
      <c r="F54" s="70"/>
      <c r="G54" s="79">
        <v>16850972.131439447</v>
      </c>
      <c r="H54" s="79">
        <v>0</v>
      </c>
      <c r="I54" s="80">
        <v>16850972.131439447</v>
      </c>
      <c r="J54" s="80">
        <v>9277727.5883411299</v>
      </c>
      <c r="K54" s="79">
        <v>-7262086.1486146078</v>
      </c>
      <c r="L54" s="79">
        <v>2015641.4397265201</v>
      </c>
      <c r="M54" s="79">
        <v>14835330.691712927</v>
      </c>
      <c r="N54" s="79">
        <v>2015641.4397265203</v>
      </c>
      <c r="O54" s="79">
        <v>49551.774215258927</v>
      </c>
      <c r="P54" s="79">
        <v>1807060.1153373946</v>
      </c>
      <c r="Q54" s="79">
        <v>401062.48383147398</v>
      </c>
    </row>
    <row r="55" spans="1:17" ht="17.25" x14ac:dyDescent="0.3">
      <c r="A55" s="67"/>
      <c r="B55" s="73" t="s">
        <v>47</v>
      </c>
      <c r="C55" s="67"/>
      <c r="D55" s="74"/>
      <c r="E55" s="69"/>
      <c r="F55" s="70"/>
      <c r="G55" s="74"/>
      <c r="H55" s="74"/>
      <c r="I55" s="74"/>
      <c r="J55" s="74"/>
      <c r="K55" s="74"/>
      <c r="L55" s="74"/>
      <c r="M55" s="74"/>
      <c r="N55" s="74"/>
      <c r="O55" s="74"/>
      <c r="P55" s="75" t="s">
        <v>676</v>
      </c>
      <c r="Q55" s="81">
        <v>1687191.6300827633</v>
      </c>
    </row>
    <row r="56" spans="1:17" x14ac:dyDescent="0.3">
      <c r="A56" s="9" t="s">
        <v>672</v>
      </c>
      <c r="B56" s="633" t="s">
        <v>108</v>
      </c>
      <c r="C56" s="633"/>
      <c r="D56" s="633"/>
      <c r="E56" s="633" t="s">
        <v>109</v>
      </c>
      <c r="F56" s="633"/>
      <c r="G56" s="633"/>
      <c r="H56" s="633"/>
      <c r="I56" s="633"/>
      <c r="J56" s="633" t="s">
        <v>110</v>
      </c>
      <c r="K56" s="633"/>
      <c r="L56" s="633"/>
      <c r="M56" s="633" t="s">
        <v>111</v>
      </c>
      <c r="N56" s="633"/>
      <c r="O56" s="633"/>
      <c r="P56" s="634" t="s">
        <v>132</v>
      </c>
      <c r="Q56" s="635"/>
    </row>
    <row r="57" spans="1:17" x14ac:dyDescent="0.3">
      <c r="A57" s="10" t="s">
        <v>673</v>
      </c>
      <c r="B57" s="11" t="s">
        <v>114</v>
      </c>
      <c r="C57" s="12" t="s">
        <v>115</v>
      </c>
      <c r="D57" s="13" t="s">
        <v>674</v>
      </c>
      <c r="E57" s="11" t="s">
        <v>117</v>
      </c>
      <c r="F57" s="14" t="s">
        <v>118</v>
      </c>
      <c r="G57" s="14" t="s">
        <v>119</v>
      </c>
      <c r="H57" s="15" t="s">
        <v>105</v>
      </c>
      <c r="I57" s="16" t="s">
        <v>120</v>
      </c>
      <c r="J57" s="17" t="s">
        <v>121</v>
      </c>
      <c r="K57" s="14" t="s">
        <v>122</v>
      </c>
      <c r="L57" s="18" t="s">
        <v>123</v>
      </c>
      <c r="M57" s="11" t="s">
        <v>124</v>
      </c>
      <c r="N57" s="14" t="s">
        <v>125</v>
      </c>
      <c r="O57" s="18" t="s">
        <v>126</v>
      </c>
      <c r="P57" s="82" t="s">
        <v>127</v>
      </c>
      <c r="Q57" s="83" t="s">
        <v>2</v>
      </c>
    </row>
    <row r="58" spans="1:17" ht="17.25" x14ac:dyDescent="0.3">
      <c r="A58" s="20"/>
      <c r="B58" s="20" t="s">
        <v>48</v>
      </c>
      <c r="C58" s="21" t="s">
        <v>129</v>
      </c>
      <c r="D58" s="22">
        <v>300</v>
      </c>
      <c r="E58" s="23">
        <v>46015</v>
      </c>
      <c r="F58" s="24">
        <v>46013</v>
      </c>
      <c r="G58" s="25">
        <v>1427946</v>
      </c>
      <c r="H58" s="26">
        <v>19708.719505883168</v>
      </c>
      <c r="I58" s="27">
        <v>1427946</v>
      </c>
      <c r="J58" s="28">
        <v>4208474.7502698814</v>
      </c>
      <c r="K58" s="25">
        <v>-2986644.6642677221</v>
      </c>
      <c r="L58" s="29">
        <v>1221830.0860021594</v>
      </c>
      <c r="M58" s="30">
        <v>206115.9139978406</v>
      </c>
      <c r="N58" s="31">
        <v>1221830.0860021594</v>
      </c>
      <c r="O58" s="32">
        <v>1482.8483021427382</v>
      </c>
      <c r="P58" s="84">
        <v>164755.74533640849</v>
      </c>
      <c r="Q58" s="85">
        <v>28978.050259803393</v>
      </c>
    </row>
    <row r="59" spans="1:17" ht="17.25" x14ac:dyDescent="0.3">
      <c r="A59" s="86"/>
      <c r="B59" s="86" t="s">
        <v>49</v>
      </c>
      <c r="C59" s="87" t="s">
        <v>129</v>
      </c>
      <c r="D59" s="88">
        <v>300</v>
      </c>
      <c r="E59" s="89">
        <v>46017</v>
      </c>
      <c r="F59" s="90">
        <v>46014</v>
      </c>
      <c r="G59" s="91">
        <v>1511641.125</v>
      </c>
      <c r="H59" s="92">
        <v>15113.912070469814</v>
      </c>
      <c r="I59" s="93">
        <v>1511641.125</v>
      </c>
      <c r="J59" s="94">
        <v>4429700.2382151857</v>
      </c>
      <c r="K59" s="91">
        <v>-3130818.9391867579</v>
      </c>
      <c r="L59" s="95">
        <v>1298881.2990284278</v>
      </c>
      <c r="M59" s="96">
        <v>212759.82597157219</v>
      </c>
      <c r="N59" s="97">
        <v>1298881.2990284278</v>
      </c>
      <c r="O59" s="98">
        <v>1508.9349359685971</v>
      </c>
      <c r="P59" s="99">
        <v>158249.23012734833</v>
      </c>
      <c r="Q59" s="66">
        <v>30926.775998703757</v>
      </c>
    </row>
    <row r="60" spans="1:17" ht="17.25" x14ac:dyDescent="0.3">
      <c r="B60" s="67"/>
      <c r="C60" s="67"/>
      <c r="D60" s="68">
        <v>600</v>
      </c>
      <c r="E60" s="69"/>
      <c r="F60" s="70"/>
      <c r="G60" s="79">
        <v>2939587.125</v>
      </c>
      <c r="H60" s="79">
        <v>34822.631576352986</v>
      </c>
      <c r="I60" s="80">
        <v>2939587.125</v>
      </c>
      <c r="J60" s="80">
        <v>8638174.9884850681</v>
      </c>
      <c r="K60" s="79">
        <v>-6117463.6034544799</v>
      </c>
      <c r="L60" s="79">
        <v>2520711.3850305872</v>
      </c>
      <c r="M60" s="79">
        <v>418875.7399694128</v>
      </c>
      <c r="N60" s="79">
        <v>2520711.3850305872</v>
      </c>
      <c r="O60" s="79">
        <v>2991.7832381113353</v>
      </c>
      <c r="P60" s="79">
        <v>323004.97546375683</v>
      </c>
      <c r="Q60" s="79">
        <v>59904.82625850715</v>
      </c>
    </row>
    <row r="61" spans="1:17" ht="17.25" x14ac:dyDescent="0.3">
      <c r="B61" s="73" t="s">
        <v>50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5" t="s">
        <v>676</v>
      </c>
      <c r="Q61" s="81">
        <v>343085.11622885929</v>
      </c>
    </row>
    <row r="62" spans="1:17" x14ac:dyDescent="0.3">
      <c r="A62" s="9" t="s">
        <v>672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315" t="s">
        <v>133</v>
      </c>
      <c r="Q62" s="314" t="s">
        <v>132</v>
      </c>
    </row>
    <row r="63" spans="1:17" x14ac:dyDescent="0.3">
      <c r="A63" s="10" t="s">
        <v>673</v>
      </c>
      <c r="B63" s="11" t="s">
        <v>114</v>
      </c>
      <c r="C63" s="12" t="s">
        <v>115</v>
      </c>
      <c r="D63" s="13" t="s">
        <v>677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82" t="s">
        <v>127</v>
      </c>
      <c r="Q63" s="19" t="s">
        <v>135</v>
      </c>
    </row>
    <row r="64" spans="1:17" ht="17.25" x14ac:dyDescent="0.3">
      <c r="A64" s="102"/>
      <c r="B64" s="103" t="s">
        <v>678</v>
      </c>
      <c r="C64" s="104" t="s">
        <v>137</v>
      </c>
      <c r="D64" s="105">
        <v>200</v>
      </c>
      <c r="E64" s="106">
        <v>46197</v>
      </c>
      <c r="F64" s="107">
        <v>45923</v>
      </c>
      <c r="G64" s="108">
        <v>360000000.00000036</v>
      </c>
      <c r="H64" s="109">
        <v>0</v>
      </c>
      <c r="I64" s="110">
        <v>360000000.00000036</v>
      </c>
      <c r="J64" s="111">
        <v>216892128.5</v>
      </c>
      <c r="K64" s="108">
        <v>-216886348</v>
      </c>
      <c r="L64" s="112">
        <v>5780.5</v>
      </c>
      <c r="M64" s="113">
        <v>359994219.50000036</v>
      </c>
      <c r="N64" s="114">
        <v>5780.5</v>
      </c>
      <c r="O64" s="115">
        <v>1121477.3193146428</v>
      </c>
      <c r="P64" s="116">
        <v>-34292713</v>
      </c>
      <c r="Q64" s="117">
        <v>6417207.5</v>
      </c>
    </row>
    <row r="65" spans="1:17" ht="17.25" x14ac:dyDescent="0.3">
      <c r="A65" s="86"/>
      <c r="B65" s="86" t="s">
        <v>678</v>
      </c>
      <c r="C65" s="87" t="s">
        <v>137</v>
      </c>
      <c r="D65" s="88">
        <v>400</v>
      </c>
      <c r="E65" s="89">
        <v>46204</v>
      </c>
      <c r="F65" s="90">
        <v>45930</v>
      </c>
      <c r="G65" s="91">
        <v>785200000</v>
      </c>
      <c r="H65" s="118">
        <v>0</v>
      </c>
      <c r="I65" s="93">
        <v>785200000</v>
      </c>
      <c r="J65" s="94">
        <v>384301570</v>
      </c>
      <c r="K65" s="91">
        <v>-387397226</v>
      </c>
      <c r="L65" s="95">
        <v>-3095656</v>
      </c>
      <c r="M65" s="96">
        <v>788295656</v>
      </c>
      <c r="N65" s="97">
        <v>-3095656</v>
      </c>
      <c r="O65" s="98">
        <v>2403340.4146341463</v>
      </c>
      <c r="P65" s="99">
        <v>-54090492.5</v>
      </c>
      <c r="Q65" s="66">
        <v>14094637.5</v>
      </c>
    </row>
    <row r="66" spans="1:17" x14ac:dyDescent="0.3">
      <c r="D66" s="119">
        <v>400</v>
      </c>
      <c r="G66" s="120">
        <v>1145200000.0000005</v>
      </c>
      <c r="I66" s="120">
        <v>1145200000.0000005</v>
      </c>
      <c r="J66" s="120">
        <v>601193698.5</v>
      </c>
      <c r="K66" s="120">
        <v>-604283574</v>
      </c>
      <c r="L66" s="120">
        <v>-3089875.5</v>
      </c>
      <c r="M66" s="120">
        <v>1148289875.5000005</v>
      </c>
      <c r="N66" s="120">
        <v>-3089875.5</v>
      </c>
      <c r="O66" s="120">
        <v>3524817.7339487891</v>
      </c>
      <c r="P66" s="120">
        <v>-88383205.5</v>
      </c>
      <c r="Q66" s="120">
        <v>20511845</v>
      </c>
    </row>
    <row r="67" spans="1:17" ht="17.25" x14ac:dyDescent="0.3">
      <c r="B67" s="121" t="s">
        <v>52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5" t="s">
        <v>679</v>
      </c>
      <c r="Q67" s="81">
        <v>116020165.5</v>
      </c>
    </row>
    <row r="68" spans="1:17" x14ac:dyDescent="0.3">
      <c r="A68" s="9" t="s">
        <v>672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315" t="s">
        <v>133</v>
      </c>
      <c r="Q68" s="314" t="s">
        <v>132</v>
      </c>
    </row>
    <row r="69" spans="1:17" x14ac:dyDescent="0.3">
      <c r="A69" s="10" t="s">
        <v>673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82" t="s">
        <v>127</v>
      </c>
      <c r="Q69" s="19" t="s">
        <v>135</v>
      </c>
    </row>
    <row r="70" spans="1:17" ht="17.25" x14ac:dyDescent="0.3">
      <c r="A70" s="20"/>
      <c r="B70" s="20" t="s">
        <v>53</v>
      </c>
      <c r="C70" s="21" t="s">
        <v>137</v>
      </c>
      <c r="D70" s="22">
        <v>300</v>
      </c>
      <c r="E70" s="23">
        <v>45926</v>
      </c>
      <c r="F70" s="24">
        <v>45925</v>
      </c>
      <c r="G70" s="25">
        <v>1609323287.6712329</v>
      </c>
      <c r="H70" s="26">
        <v>262750684.93150681</v>
      </c>
      <c r="I70" s="27">
        <v>1609323287.6712329</v>
      </c>
      <c r="J70" s="28">
        <v>2402829151.5</v>
      </c>
      <c r="K70" s="25">
        <v>-1201810716.5</v>
      </c>
      <c r="L70" s="29">
        <v>1201018435</v>
      </c>
      <c r="M70" s="30">
        <v>408304852.67123294</v>
      </c>
      <c r="N70" s="31">
        <v>1201018435</v>
      </c>
      <c r="O70" s="32">
        <v>8166097.0534246592</v>
      </c>
      <c r="P70" s="33">
        <v>-90879801.5</v>
      </c>
      <c r="Q70" s="34">
        <v>18962779</v>
      </c>
    </row>
    <row r="71" spans="1:17" ht="17.25" x14ac:dyDescent="0.3">
      <c r="A71" s="20"/>
      <c r="B71" s="20" t="s">
        <v>54</v>
      </c>
      <c r="C71" s="21" t="s">
        <v>137</v>
      </c>
      <c r="D71" s="22">
        <v>300</v>
      </c>
      <c r="E71" s="23">
        <v>45944</v>
      </c>
      <c r="F71" s="24">
        <v>45943</v>
      </c>
      <c r="G71" s="25">
        <v>1658104109.589041</v>
      </c>
      <c r="H71" s="26">
        <v>226306849.31506848</v>
      </c>
      <c r="I71" s="27">
        <v>1658104109.589041</v>
      </c>
      <c r="J71" s="28">
        <v>3706379094.5</v>
      </c>
      <c r="K71" s="25">
        <v>-2054929268</v>
      </c>
      <c r="L71" s="29">
        <v>1651449826.5</v>
      </c>
      <c r="M71" s="30">
        <v>6654283.0890409946</v>
      </c>
      <c r="N71" s="31">
        <v>1651449826.5</v>
      </c>
      <c r="O71" s="32">
        <v>97857.104250602861</v>
      </c>
      <c r="P71" s="33">
        <v>-49673190</v>
      </c>
      <c r="Q71" s="34">
        <v>20963717.5</v>
      </c>
    </row>
    <row r="72" spans="1:17" ht="17.25" x14ac:dyDescent="0.3">
      <c r="A72" s="20"/>
      <c r="B72" s="20" t="s">
        <v>55</v>
      </c>
      <c r="C72" s="21" t="s">
        <v>51</v>
      </c>
      <c r="D72" s="22">
        <v>300</v>
      </c>
      <c r="E72" s="23">
        <v>45953</v>
      </c>
      <c r="F72" s="24">
        <v>45952</v>
      </c>
      <c r="G72" s="25">
        <v>1658104109.589041</v>
      </c>
      <c r="H72" s="26">
        <v>200194520.5479452</v>
      </c>
      <c r="I72" s="27">
        <v>1658104109.589041</v>
      </c>
      <c r="J72" s="28">
        <v>3556897060.5</v>
      </c>
      <c r="K72" s="25">
        <v>-1971201793</v>
      </c>
      <c r="L72" s="29">
        <v>1585695267.5</v>
      </c>
      <c r="M72" s="30">
        <v>72408842.089040995</v>
      </c>
      <c r="N72" s="31">
        <v>1585695267.5</v>
      </c>
      <c r="O72" s="32">
        <v>940374.57258494804</v>
      </c>
      <c r="P72" s="33">
        <v>-26825176.5</v>
      </c>
      <c r="Q72" s="34">
        <v>21444293</v>
      </c>
    </row>
    <row r="73" spans="1:17" ht="17.25" x14ac:dyDescent="0.3">
      <c r="A73" s="20"/>
      <c r="B73" s="20" t="s">
        <v>56</v>
      </c>
      <c r="C73" s="21" t="s">
        <v>51</v>
      </c>
      <c r="D73" s="22">
        <v>300</v>
      </c>
      <c r="E73" s="23">
        <v>46065</v>
      </c>
      <c r="F73" s="24">
        <v>45880</v>
      </c>
      <c r="G73" s="25">
        <v>888016438.35616505</v>
      </c>
      <c r="H73" s="26">
        <v>0</v>
      </c>
      <c r="I73" s="27">
        <v>888016438.35616505</v>
      </c>
      <c r="J73" s="28">
        <v>2273637861.5</v>
      </c>
      <c r="K73" s="25">
        <v>-1974610903</v>
      </c>
      <c r="L73" s="29">
        <v>299026958.5</v>
      </c>
      <c r="M73" s="30">
        <v>588989479.85616505</v>
      </c>
      <c r="N73" s="31">
        <v>299026958.5</v>
      </c>
      <c r="O73" s="32">
        <v>3116346.4542654236</v>
      </c>
      <c r="P73" s="33">
        <v>-147786574.5</v>
      </c>
      <c r="Q73" s="34">
        <v>11685392</v>
      </c>
    </row>
    <row r="74" spans="1:17" ht="17.25" x14ac:dyDescent="0.3">
      <c r="A74" s="20"/>
      <c r="B74" s="20" t="s">
        <v>57</v>
      </c>
      <c r="C74" s="21" t="s">
        <v>51</v>
      </c>
      <c r="D74" s="22">
        <v>300</v>
      </c>
      <c r="E74" s="23">
        <v>46079</v>
      </c>
      <c r="F74" s="24">
        <v>45894</v>
      </c>
      <c r="G74" s="25">
        <v>860284931.50684798</v>
      </c>
      <c r="H74" s="26">
        <v>0</v>
      </c>
      <c r="I74" s="27">
        <v>860284931.50684798</v>
      </c>
      <c r="J74" s="28">
        <v>1923110489</v>
      </c>
      <c r="K74" s="25">
        <v>-1556892644.5</v>
      </c>
      <c r="L74" s="29">
        <v>366217844.5</v>
      </c>
      <c r="M74" s="30">
        <v>494067087.00684798</v>
      </c>
      <c r="N74" s="31">
        <v>366217844.5</v>
      </c>
      <c r="O74" s="32">
        <v>2433828.0148120592</v>
      </c>
      <c r="P74" s="33">
        <v>-114304774.5</v>
      </c>
      <c r="Q74" s="34">
        <v>12002999</v>
      </c>
    </row>
    <row r="75" spans="1:17" ht="17.25" x14ac:dyDescent="0.3">
      <c r="A75" s="20"/>
      <c r="B75" s="20" t="s">
        <v>58</v>
      </c>
      <c r="C75" s="21" t="s">
        <v>51</v>
      </c>
      <c r="D75" s="22">
        <v>300</v>
      </c>
      <c r="E75" s="23">
        <v>46085</v>
      </c>
      <c r="F75" s="24">
        <v>45903</v>
      </c>
      <c r="G75" s="25">
        <v>960189041.09589171</v>
      </c>
      <c r="H75" s="26">
        <v>0</v>
      </c>
      <c r="I75" s="27">
        <v>960189041.09589171</v>
      </c>
      <c r="J75" s="28">
        <v>1873186292.5</v>
      </c>
      <c r="K75" s="25">
        <v>-1490424694.5</v>
      </c>
      <c r="L75" s="29">
        <v>382761598</v>
      </c>
      <c r="M75" s="30">
        <v>577427443.09589171</v>
      </c>
      <c r="N75" s="31">
        <v>382761598</v>
      </c>
      <c r="O75" s="32">
        <v>2762810.7325162282</v>
      </c>
      <c r="P75" s="33">
        <v>-104180323</v>
      </c>
      <c r="Q75" s="34">
        <v>14254596</v>
      </c>
    </row>
    <row r="76" spans="1:17" ht="17.25" x14ac:dyDescent="0.3">
      <c r="A76" s="20"/>
      <c r="B76" s="20" t="s">
        <v>59</v>
      </c>
      <c r="C76" s="21" t="s">
        <v>51</v>
      </c>
      <c r="D76" s="22">
        <v>300</v>
      </c>
      <c r="E76" s="23">
        <v>46093</v>
      </c>
      <c r="F76" s="24">
        <v>45911</v>
      </c>
      <c r="G76" s="25">
        <v>979676712.32876742</v>
      </c>
      <c r="H76" s="26">
        <v>0</v>
      </c>
      <c r="I76" s="27">
        <v>979676712.32876742</v>
      </c>
      <c r="J76" s="28">
        <v>1719061262</v>
      </c>
      <c r="K76" s="25">
        <v>-1308318780.5</v>
      </c>
      <c r="L76" s="29">
        <v>410742481.5</v>
      </c>
      <c r="M76" s="30">
        <v>568934230.82876742</v>
      </c>
      <c r="N76" s="31">
        <v>410742481.5</v>
      </c>
      <c r="O76" s="32">
        <v>2621816.7319298037</v>
      </c>
      <c r="P76" s="33">
        <v>-99279310.5</v>
      </c>
      <c r="Q76" s="34">
        <v>14083347.5</v>
      </c>
    </row>
    <row r="77" spans="1:17" ht="17.25" x14ac:dyDescent="0.3">
      <c r="A77" s="20"/>
      <c r="B77" s="20" t="s">
        <v>60</v>
      </c>
      <c r="C77" s="21" t="s">
        <v>51</v>
      </c>
      <c r="D77" s="22">
        <v>200</v>
      </c>
      <c r="E77" s="23">
        <v>46100</v>
      </c>
      <c r="F77" s="24">
        <v>45918</v>
      </c>
      <c r="G77" s="25">
        <v>664613698.63013697</v>
      </c>
      <c r="H77" s="26">
        <v>0</v>
      </c>
      <c r="I77" s="27">
        <v>664613698.63013697</v>
      </c>
      <c r="J77" s="28">
        <v>1543483539.5</v>
      </c>
      <c r="K77" s="25">
        <v>-1380892044</v>
      </c>
      <c r="L77" s="29">
        <v>162591495.5</v>
      </c>
      <c r="M77" s="30">
        <v>502022203.13013697</v>
      </c>
      <c r="N77" s="31">
        <v>162591495.5</v>
      </c>
      <c r="O77" s="32">
        <v>2241170.5496881115</v>
      </c>
      <c r="P77" s="33">
        <v>-58457489</v>
      </c>
      <c r="Q77" s="34">
        <v>9735803</v>
      </c>
    </row>
    <row r="78" spans="1:17" ht="17.25" x14ac:dyDescent="0.3">
      <c r="A78" s="20"/>
      <c r="B78" s="20" t="s">
        <v>61</v>
      </c>
      <c r="C78" s="21" t="s">
        <v>51</v>
      </c>
      <c r="D78" s="22">
        <v>250</v>
      </c>
      <c r="E78" s="23">
        <v>46114</v>
      </c>
      <c r="F78" s="24">
        <v>45931</v>
      </c>
      <c r="G78" s="25">
        <v>845164383.56164527</v>
      </c>
      <c r="H78" s="26">
        <v>0</v>
      </c>
      <c r="I78" s="27">
        <v>845164383.56164527</v>
      </c>
      <c r="J78" s="28">
        <v>1606000231.5</v>
      </c>
      <c r="K78" s="25">
        <v>-1268481762</v>
      </c>
      <c r="L78" s="29">
        <v>337518469.5</v>
      </c>
      <c r="M78" s="30">
        <v>507645914.06164527</v>
      </c>
      <c r="N78" s="31">
        <v>337518469.5</v>
      </c>
      <c r="O78" s="32">
        <v>2132966.0254690978</v>
      </c>
      <c r="P78" s="33">
        <v>-49929213.5</v>
      </c>
      <c r="Q78" s="34">
        <v>12285552.5</v>
      </c>
    </row>
    <row r="79" spans="1:17" ht="17.25" x14ac:dyDescent="0.3">
      <c r="A79" s="20"/>
      <c r="B79" s="20" t="s">
        <v>62</v>
      </c>
      <c r="C79" s="21" t="s">
        <v>137</v>
      </c>
      <c r="D79" s="22">
        <v>500</v>
      </c>
      <c r="E79" s="23">
        <v>46120</v>
      </c>
      <c r="F79" s="24">
        <v>45932</v>
      </c>
      <c r="G79" s="122">
        <v>1901589041.0958898</v>
      </c>
      <c r="H79" s="26">
        <v>0</v>
      </c>
      <c r="I79" s="27">
        <v>1901589041.0958898</v>
      </c>
      <c r="J79" s="28">
        <v>5761708609</v>
      </c>
      <c r="K79" s="25">
        <v>-4229668724</v>
      </c>
      <c r="L79" s="29">
        <v>1532039885</v>
      </c>
      <c r="M79" s="30">
        <v>369549156.09588981</v>
      </c>
      <c r="N79" s="31">
        <v>1532039885</v>
      </c>
      <c r="O79" s="32">
        <v>1514545.7217044665</v>
      </c>
      <c r="P79" s="33">
        <v>-92680367</v>
      </c>
      <c r="Q79" s="34">
        <v>31111016.5</v>
      </c>
    </row>
    <row r="80" spans="1:17" ht="17.25" x14ac:dyDescent="0.3">
      <c r="A80" s="20"/>
      <c r="B80" s="20" t="s">
        <v>63</v>
      </c>
      <c r="C80" s="21" t="s">
        <v>137</v>
      </c>
      <c r="D80" s="22">
        <v>300</v>
      </c>
      <c r="E80" s="23">
        <v>46121</v>
      </c>
      <c r="F80" s="24">
        <v>45938</v>
      </c>
      <c r="G80" s="122">
        <v>1023205479.4520561</v>
      </c>
      <c r="H80" s="26">
        <v>0</v>
      </c>
      <c r="I80" s="27">
        <v>1023205479.4520561</v>
      </c>
      <c r="J80" s="28">
        <v>1310036554.5</v>
      </c>
      <c r="K80" s="25">
        <v>-897997597</v>
      </c>
      <c r="L80" s="29">
        <v>412038957.5</v>
      </c>
      <c r="M80" s="30">
        <v>611166521.95205605</v>
      </c>
      <c r="N80" s="31">
        <v>412038957.5</v>
      </c>
      <c r="O80" s="32">
        <v>2494557.2324573714</v>
      </c>
      <c r="P80" s="33">
        <v>-55673662</v>
      </c>
      <c r="Q80" s="34">
        <v>15977405</v>
      </c>
    </row>
    <row r="81" spans="1:17" ht="17.25" x14ac:dyDescent="0.3">
      <c r="A81" s="86"/>
      <c r="B81" s="86" t="s">
        <v>680</v>
      </c>
      <c r="C81" s="87" t="s">
        <v>137</v>
      </c>
      <c r="D81" s="88">
        <v>500</v>
      </c>
      <c r="E81" s="89">
        <v>46185</v>
      </c>
      <c r="F81" s="90">
        <v>45905</v>
      </c>
      <c r="G81" s="91">
        <v>1234999999.9999998</v>
      </c>
      <c r="H81" s="92">
        <v>0</v>
      </c>
      <c r="I81" s="93">
        <v>1234999999.9999998</v>
      </c>
      <c r="J81" s="94">
        <v>773106321</v>
      </c>
      <c r="K81" s="91">
        <v>-824274120.5</v>
      </c>
      <c r="L81" s="95">
        <v>-51167799.5</v>
      </c>
      <c r="M81" s="96">
        <v>1286167799.4999998</v>
      </c>
      <c r="N81" s="97">
        <v>-51167799.5</v>
      </c>
      <c r="O81" s="98">
        <v>4162355.3381877015</v>
      </c>
      <c r="P81" s="99">
        <v>-149537596.5</v>
      </c>
      <c r="Q81" s="66">
        <v>22546237.5</v>
      </c>
    </row>
    <row r="82" spans="1:17" ht="17.25" x14ac:dyDescent="0.3">
      <c r="B82" s="67"/>
      <c r="C82" s="67"/>
      <c r="D82" s="68">
        <v>3850</v>
      </c>
      <c r="E82" s="69"/>
      <c r="F82" s="70"/>
      <c r="G82" s="79">
        <v>14283271232.876717</v>
      </c>
      <c r="H82" s="79">
        <v>689252054.7945205</v>
      </c>
      <c r="I82" s="80">
        <v>14283271232.876717</v>
      </c>
      <c r="J82" s="80">
        <v>28449436467</v>
      </c>
      <c r="K82" s="79">
        <v>-20159503047.5</v>
      </c>
      <c r="L82" s="79">
        <v>8289933419.5</v>
      </c>
      <c r="M82" s="79">
        <v>5993337813.3767157</v>
      </c>
      <c r="N82" s="79">
        <v>8289933419.5</v>
      </c>
      <c r="O82" s="79">
        <v>32684725.531290479</v>
      </c>
      <c r="P82" s="79">
        <v>-1039207478.5</v>
      </c>
      <c r="Q82" s="71">
        <v>205053138.5</v>
      </c>
    </row>
    <row r="83" spans="1:17" ht="17.25" x14ac:dyDescent="0.3">
      <c r="B83" s="73" t="s">
        <v>64</v>
      </c>
      <c r="C83" s="67"/>
      <c r="D83" s="74"/>
      <c r="E83" s="69"/>
      <c r="F83" s="70"/>
      <c r="G83" s="74"/>
      <c r="H83" s="74"/>
      <c r="I83" s="74"/>
      <c r="J83" s="74"/>
      <c r="K83" s="74"/>
      <c r="L83" s="74"/>
      <c r="M83" s="74"/>
      <c r="N83" s="74"/>
      <c r="O83" s="74"/>
      <c r="P83" s="75" t="s">
        <v>679</v>
      </c>
      <c r="Q83" s="81">
        <v>1267296274.5</v>
      </c>
    </row>
    <row r="84" spans="1:17" x14ac:dyDescent="0.3">
      <c r="A84" s="9" t="s">
        <v>672</v>
      </c>
      <c r="B84" s="633" t="s">
        <v>108</v>
      </c>
      <c r="C84" s="633"/>
      <c r="D84" s="633"/>
      <c r="E84" s="633" t="s">
        <v>109</v>
      </c>
      <c r="F84" s="633"/>
      <c r="G84" s="633"/>
      <c r="H84" s="633"/>
      <c r="I84" s="633"/>
      <c r="J84" s="633" t="s">
        <v>110</v>
      </c>
      <c r="K84" s="633"/>
      <c r="L84" s="633"/>
      <c r="M84" s="633" t="s">
        <v>111</v>
      </c>
      <c r="N84" s="633"/>
      <c r="O84" s="633"/>
      <c r="P84" s="315" t="s">
        <v>133</v>
      </c>
      <c r="Q84" s="314" t="s">
        <v>132</v>
      </c>
    </row>
    <row r="85" spans="1:17" x14ac:dyDescent="0.3">
      <c r="A85" s="10" t="s">
        <v>673</v>
      </c>
      <c r="B85" s="11" t="s">
        <v>114</v>
      </c>
      <c r="C85" s="12" t="s">
        <v>115</v>
      </c>
      <c r="D85" s="13" t="s">
        <v>677</v>
      </c>
      <c r="E85" s="11" t="s">
        <v>117</v>
      </c>
      <c r="F85" s="14" t="s">
        <v>118</v>
      </c>
      <c r="G85" s="14" t="s">
        <v>119</v>
      </c>
      <c r="H85" s="15" t="s">
        <v>105</v>
      </c>
      <c r="I85" s="16" t="s">
        <v>120</v>
      </c>
      <c r="J85" s="17" t="s">
        <v>121</v>
      </c>
      <c r="K85" s="14" t="s">
        <v>122</v>
      </c>
      <c r="L85" s="18" t="s">
        <v>123</v>
      </c>
      <c r="M85" s="11" t="s">
        <v>124</v>
      </c>
      <c r="N85" s="14" t="s">
        <v>125</v>
      </c>
      <c r="O85" s="18" t="s">
        <v>126</v>
      </c>
      <c r="P85" s="18" t="s">
        <v>101</v>
      </c>
      <c r="Q85" s="82" t="s">
        <v>127</v>
      </c>
    </row>
    <row r="86" spans="1:17" ht="17.25" x14ac:dyDescent="0.3">
      <c r="A86" s="20" t="s">
        <v>140</v>
      </c>
      <c r="B86" s="20" t="s">
        <v>65</v>
      </c>
      <c r="C86" s="21" t="s">
        <v>137</v>
      </c>
      <c r="D86" s="22">
        <v>200</v>
      </c>
      <c r="E86" s="23">
        <v>45929</v>
      </c>
      <c r="F86" s="24" t="s">
        <v>66</v>
      </c>
      <c r="G86" s="25">
        <v>-181446051.69444445</v>
      </c>
      <c r="H86" s="26">
        <v>35589724.109589025</v>
      </c>
      <c r="I86" s="27">
        <v>-61377.69444444299</v>
      </c>
      <c r="J86" s="28">
        <v>259639124</v>
      </c>
      <c r="K86" s="25">
        <v>-695467078.5</v>
      </c>
      <c r="L86" s="29">
        <v>-435827954.5</v>
      </c>
      <c r="M86" s="30">
        <v>435766576.80555558</v>
      </c>
      <c r="N86" s="31">
        <v>-617212628.5</v>
      </c>
      <c r="O86" s="32">
        <v>8222010.8831236903</v>
      </c>
      <c r="P86" s="84">
        <v>3228467.814487292</v>
      </c>
      <c r="Q86" s="123">
        <v>54777834</v>
      </c>
    </row>
    <row r="87" spans="1:17" ht="17.25" x14ac:dyDescent="0.3">
      <c r="A87" s="86" t="s">
        <v>140</v>
      </c>
      <c r="B87" s="86" t="s">
        <v>67</v>
      </c>
      <c r="C87" s="87" t="s">
        <v>137</v>
      </c>
      <c r="D87" s="88">
        <v>300</v>
      </c>
      <c r="E87" s="89">
        <v>45944</v>
      </c>
      <c r="F87" s="90" t="s">
        <v>66</v>
      </c>
      <c r="G87" s="91">
        <v>-984501776.87605321</v>
      </c>
      <c r="H87" s="92">
        <v>-38405407.83212363</v>
      </c>
      <c r="I87" s="93">
        <v>55058223.123946749</v>
      </c>
      <c r="J87" s="94">
        <v>466879941</v>
      </c>
      <c r="K87" s="91">
        <v>-1216470456.5</v>
      </c>
      <c r="L87" s="95">
        <v>-749590515.5</v>
      </c>
      <c r="M87" s="96">
        <v>804648738.62394679</v>
      </c>
      <c r="N87" s="97">
        <v>-1789150515.5</v>
      </c>
      <c r="O87" s="98">
        <v>11833069.685646277</v>
      </c>
      <c r="P87" s="99">
        <v>5248241.9917248162</v>
      </c>
      <c r="Q87" s="124">
        <v>80810435.5</v>
      </c>
    </row>
    <row r="88" spans="1:17" ht="17.25" x14ac:dyDescent="0.3">
      <c r="B88" s="67" t="s">
        <v>681</v>
      </c>
      <c r="C88" s="67"/>
      <c r="D88" s="68">
        <v>500</v>
      </c>
      <c r="E88" s="69"/>
      <c r="F88" s="70"/>
      <c r="G88" s="79">
        <v>-1165947828.5704978</v>
      </c>
      <c r="H88" s="79">
        <v>-2815683.7225346044</v>
      </c>
      <c r="I88" s="80">
        <v>54996845.429502308</v>
      </c>
      <c r="J88" s="80">
        <v>726519065</v>
      </c>
      <c r="K88" s="79">
        <v>-1911937535</v>
      </c>
      <c r="L88" s="79">
        <v>-1185418470</v>
      </c>
      <c r="M88" s="79">
        <v>1240415315.4295025</v>
      </c>
      <c r="N88" s="79">
        <v>-2406363144</v>
      </c>
      <c r="O88" s="79">
        <v>20055080.568769969</v>
      </c>
      <c r="P88" s="79">
        <v>8476709.8062121086</v>
      </c>
      <c r="Q88" s="79">
        <v>135588269.5</v>
      </c>
    </row>
    <row r="89" spans="1:17" x14ac:dyDescent="0.3">
      <c r="A89" s="9" t="s">
        <v>672</v>
      </c>
      <c r="B89" s="633" t="s">
        <v>108</v>
      </c>
      <c r="C89" s="633"/>
      <c r="D89" s="633"/>
      <c r="E89" s="633" t="s">
        <v>109</v>
      </c>
      <c r="F89" s="633"/>
      <c r="G89" s="633"/>
      <c r="H89" s="633"/>
      <c r="I89" s="633"/>
      <c r="J89" s="633" t="s">
        <v>110</v>
      </c>
      <c r="K89" s="633"/>
      <c r="L89" s="633"/>
      <c r="M89" s="634" t="s">
        <v>142</v>
      </c>
      <c r="N89" s="636"/>
      <c r="O89" s="636"/>
      <c r="P89" s="314" t="s">
        <v>133</v>
      </c>
      <c r="Q89" s="314" t="s">
        <v>682</v>
      </c>
    </row>
    <row r="90" spans="1:17" x14ac:dyDescent="0.3">
      <c r="A90" s="10" t="s">
        <v>673</v>
      </c>
      <c r="B90" s="11" t="s">
        <v>114</v>
      </c>
      <c r="C90" s="12" t="s">
        <v>115</v>
      </c>
      <c r="D90" s="13" t="s">
        <v>677</v>
      </c>
      <c r="E90" s="11" t="s">
        <v>117</v>
      </c>
      <c r="F90" s="14" t="s">
        <v>118</v>
      </c>
      <c r="G90" s="14" t="s">
        <v>119</v>
      </c>
      <c r="H90" s="15" t="s">
        <v>105</v>
      </c>
      <c r="I90" s="16" t="s">
        <v>120</v>
      </c>
      <c r="J90" s="17" t="s">
        <v>121</v>
      </c>
      <c r="K90" s="14" t="s">
        <v>122</v>
      </c>
      <c r="L90" s="18" t="s">
        <v>123</v>
      </c>
      <c r="M90" s="11" t="s">
        <v>124</v>
      </c>
      <c r="N90" s="14" t="s">
        <v>125</v>
      </c>
      <c r="O90" s="18" t="s">
        <v>126</v>
      </c>
      <c r="P90" s="18" t="s">
        <v>101</v>
      </c>
      <c r="Q90" s="82" t="s">
        <v>144</v>
      </c>
    </row>
    <row r="91" spans="1:17" ht="17.25" x14ac:dyDescent="0.3">
      <c r="A91" s="20" t="s">
        <v>145</v>
      </c>
      <c r="B91" s="20" t="s">
        <v>68</v>
      </c>
      <c r="C91" s="21" t="s">
        <v>137</v>
      </c>
      <c r="D91" s="22">
        <v>200</v>
      </c>
      <c r="E91" s="23">
        <v>46204</v>
      </c>
      <c r="F91" s="24" t="s">
        <v>66</v>
      </c>
      <c r="G91" s="126">
        <v>1289780821.917887</v>
      </c>
      <c r="H91" s="127">
        <v>0</v>
      </c>
      <c r="I91" s="128">
        <v>469780821.91788697</v>
      </c>
      <c r="J91" s="129">
        <v>-1643113131.5</v>
      </c>
      <c r="K91" s="126">
        <v>546842618.5</v>
      </c>
      <c r="L91" s="130">
        <v>-1096270513</v>
      </c>
      <c r="M91" s="131">
        <v>1566051334.917887</v>
      </c>
      <c r="N91" s="132">
        <v>-276270513</v>
      </c>
      <c r="O91" s="133">
        <v>4774546.7527984362</v>
      </c>
      <c r="P91" s="134">
        <v>10726379.006286897</v>
      </c>
      <c r="Q91" s="135">
        <v>-5668095</v>
      </c>
    </row>
    <row r="92" spans="1:17" ht="17.25" x14ac:dyDescent="0.3">
      <c r="A92" s="20" t="s">
        <v>146</v>
      </c>
      <c r="B92" s="20" t="s">
        <v>70</v>
      </c>
      <c r="C92" s="21" t="s">
        <v>137</v>
      </c>
      <c r="D92" s="22">
        <v>300</v>
      </c>
      <c r="E92" s="23">
        <v>45901</v>
      </c>
      <c r="F92" s="24">
        <v>45898</v>
      </c>
      <c r="G92" s="126">
        <v>863975343.98630095</v>
      </c>
      <c r="H92" s="127">
        <v>334158904.10958904</v>
      </c>
      <c r="I92" s="128">
        <v>1634030136.9863009</v>
      </c>
      <c r="J92" s="129">
        <v>3836498463</v>
      </c>
      <c r="K92" s="126">
        <v>-2236223088</v>
      </c>
      <c r="L92" s="130">
        <v>1600275375</v>
      </c>
      <c r="M92" s="131">
        <v>33754761.986300945</v>
      </c>
      <c r="N92" s="132">
        <v>830220582</v>
      </c>
      <c r="O92" s="133">
        <v>1350190.4794520377</v>
      </c>
      <c r="P92" s="136">
        <v>2519956.617095137</v>
      </c>
      <c r="Q92" s="135">
        <v>3087839</v>
      </c>
    </row>
    <row r="93" spans="1:17" ht="17.25" x14ac:dyDescent="0.3">
      <c r="A93" s="20" t="s">
        <v>69</v>
      </c>
      <c r="B93" s="20" t="s">
        <v>71</v>
      </c>
      <c r="C93" s="21" t="s">
        <v>137</v>
      </c>
      <c r="D93" s="22">
        <v>200</v>
      </c>
      <c r="E93" s="23">
        <v>45903</v>
      </c>
      <c r="F93" s="24" t="s">
        <v>66</v>
      </c>
      <c r="G93" s="126">
        <v>800000000</v>
      </c>
      <c r="H93" s="127">
        <v>260821917.80821913</v>
      </c>
      <c r="I93" s="128">
        <v>800000000</v>
      </c>
      <c r="J93" s="129">
        <v>-202625573</v>
      </c>
      <c r="K93" s="126">
        <v>449814758.5</v>
      </c>
      <c r="L93" s="130">
        <v>247189185.5</v>
      </c>
      <c r="M93" s="131">
        <v>552810814.5</v>
      </c>
      <c r="N93" s="132">
        <v>247189185.5</v>
      </c>
      <c r="O93" s="133">
        <v>20474474.611111112</v>
      </c>
      <c r="P93" s="136">
        <v>5572826.9336179392</v>
      </c>
      <c r="Q93" s="135">
        <v>13039458</v>
      </c>
    </row>
    <row r="94" spans="1:17" ht="17.25" x14ac:dyDescent="0.3">
      <c r="A94" s="20"/>
      <c r="B94" s="20" t="s">
        <v>61</v>
      </c>
      <c r="C94" s="21" t="s">
        <v>137</v>
      </c>
      <c r="D94" s="22">
        <v>100</v>
      </c>
      <c r="E94" s="45">
        <v>45922</v>
      </c>
      <c r="F94" s="24">
        <v>45919</v>
      </c>
      <c r="G94" s="126">
        <v>158429224.51141521</v>
      </c>
      <c r="H94" s="127">
        <v>90136986.301369861</v>
      </c>
      <c r="I94" s="128">
        <v>233541552.51141521</v>
      </c>
      <c r="J94" s="129">
        <v>56102741.5</v>
      </c>
      <c r="K94" s="126">
        <v>185644781.5</v>
      </c>
      <c r="L94" s="130">
        <v>241747523</v>
      </c>
      <c r="M94" s="131">
        <v>-8205970.4885847867</v>
      </c>
      <c r="N94" s="132">
        <v>166635195</v>
      </c>
      <c r="O94" s="133">
        <v>-178390.66279532146</v>
      </c>
      <c r="P94" s="136">
        <v>561171.34118345939</v>
      </c>
      <c r="Q94" s="135">
        <v>7744750.5</v>
      </c>
    </row>
    <row r="95" spans="1:17" ht="17.25" x14ac:dyDescent="0.3">
      <c r="A95" s="20" t="s">
        <v>146</v>
      </c>
      <c r="B95" s="20" t="s">
        <v>72</v>
      </c>
      <c r="C95" s="21" t="s">
        <v>137</v>
      </c>
      <c r="D95" s="22">
        <v>100</v>
      </c>
      <c r="E95" s="23">
        <v>45952</v>
      </c>
      <c r="F95" s="24">
        <v>45951</v>
      </c>
      <c r="G95" s="126">
        <v>315243836.65753424</v>
      </c>
      <c r="H95" s="127">
        <v>67890410.958904102</v>
      </c>
      <c r="I95" s="128">
        <v>552953424.65753424</v>
      </c>
      <c r="J95" s="129">
        <v>-8479515.5</v>
      </c>
      <c r="K95" s="126">
        <v>339074054.5</v>
      </c>
      <c r="L95" s="130">
        <v>330594539</v>
      </c>
      <c r="M95" s="131">
        <v>222358885.65753424</v>
      </c>
      <c r="N95" s="132">
        <v>92884951</v>
      </c>
      <c r="O95" s="133">
        <v>2925774.8112833453</v>
      </c>
      <c r="P95" s="136">
        <v>1988008.8809345092</v>
      </c>
      <c r="Q95" s="135">
        <v>-11177373</v>
      </c>
    </row>
    <row r="96" spans="1:17" ht="17.25" x14ac:dyDescent="0.3">
      <c r="A96" s="20"/>
      <c r="B96" s="20" t="s">
        <v>73</v>
      </c>
      <c r="C96" s="21" t="s">
        <v>137</v>
      </c>
      <c r="D96" s="22">
        <v>100</v>
      </c>
      <c r="E96" s="23">
        <v>45957</v>
      </c>
      <c r="F96" s="24">
        <v>45954</v>
      </c>
      <c r="G96" s="126">
        <v>385487671.78082192</v>
      </c>
      <c r="H96" s="127">
        <v>63041095.89041096</v>
      </c>
      <c r="I96" s="128">
        <v>553682191.78082192</v>
      </c>
      <c r="J96" s="129">
        <v>47877615</v>
      </c>
      <c r="K96" s="126">
        <v>408209752</v>
      </c>
      <c r="L96" s="130">
        <v>456087367</v>
      </c>
      <c r="M96" s="131">
        <v>97594824.780821919</v>
      </c>
      <c r="N96" s="132">
        <v>287892847</v>
      </c>
      <c r="O96" s="133">
        <v>1204874.3800101471</v>
      </c>
      <c r="P96" s="136">
        <v>1100246.0319947458</v>
      </c>
      <c r="Q96" s="135">
        <v>2168867.5</v>
      </c>
    </row>
    <row r="97" spans="1:17" ht="17.25" x14ac:dyDescent="0.3">
      <c r="A97" s="20"/>
      <c r="B97" s="20" t="s">
        <v>74</v>
      </c>
      <c r="C97" s="21" t="s">
        <v>137</v>
      </c>
      <c r="D97" s="22">
        <v>200</v>
      </c>
      <c r="E97" s="23">
        <v>45966</v>
      </c>
      <c r="F97" s="24">
        <v>45965</v>
      </c>
      <c r="G97" s="126">
        <v>627830138.90410995</v>
      </c>
      <c r="H97" s="127">
        <v>108931506.84931506</v>
      </c>
      <c r="I97" s="128">
        <v>1106410958.90411</v>
      </c>
      <c r="J97" s="129">
        <v>-151596033</v>
      </c>
      <c r="K97" s="126">
        <v>755009231</v>
      </c>
      <c r="L97" s="130">
        <v>603413198</v>
      </c>
      <c r="M97" s="131">
        <v>502997760.90410995</v>
      </c>
      <c r="N97" s="132">
        <v>124832378</v>
      </c>
      <c r="O97" s="133">
        <v>5588864.0100456662</v>
      </c>
      <c r="P97" s="136">
        <v>4191296.3544755136</v>
      </c>
      <c r="Q97" s="135">
        <v>104808700.5</v>
      </c>
    </row>
    <row r="98" spans="1:17" ht="17.25" x14ac:dyDescent="0.3">
      <c r="A98" s="20"/>
      <c r="B98" s="20" t="s">
        <v>75</v>
      </c>
      <c r="C98" s="21" t="s">
        <v>137</v>
      </c>
      <c r="D98" s="22">
        <v>200</v>
      </c>
      <c r="E98" s="23">
        <v>45985</v>
      </c>
      <c r="F98" s="24" t="s">
        <v>66</v>
      </c>
      <c r="G98" s="126">
        <v>1441411120.8212605</v>
      </c>
      <c r="H98" s="127">
        <v>51970992.021680892</v>
      </c>
      <c r="I98" s="128">
        <v>714837350.82126057</v>
      </c>
      <c r="J98" s="129">
        <v>1484941757.5</v>
      </c>
      <c r="K98" s="126">
        <v>-1180966967</v>
      </c>
      <c r="L98" s="130">
        <v>303974790.5</v>
      </c>
      <c r="M98" s="131">
        <v>410862560.32126057</v>
      </c>
      <c r="N98" s="132">
        <v>1030548560.4999999</v>
      </c>
      <c r="O98" s="133">
        <v>3769381.2873510146</v>
      </c>
      <c r="P98" s="136">
        <v>3170092.8242667224</v>
      </c>
      <c r="Q98" s="135">
        <v>-899706.5</v>
      </c>
    </row>
    <row r="99" spans="1:17" ht="17.25" x14ac:dyDescent="0.3">
      <c r="A99" s="20"/>
      <c r="B99" s="20" t="s">
        <v>76</v>
      </c>
      <c r="C99" s="21" t="s">
        <v>137</v>
      </c>
      <c r="D99" s="22">
        <v>300</v>
      </c>
      <c r="E99" s="23">
        <v>46042</v>
      </c>
      <c r="F99" s="24" t="s">
        <v>66</v>
      </c>
      <c r="G99" s="126">
        <v>534969863.01379991</v>
      </c>
      <c r="H99" s="127">
        <v>0</v>
      </c>
      <c r="I99" s="128">
        <v>849969863.01379991</v>
      </c>
      <c r="J99" s="129">
        <v>3686013857.5</v>
      </c>
      <c r="K99" s="126">
        <v>-530273006.5</v>
      </c>
      <c r="L99" s="130">
        <v>3155740851</v>
      </c>
      <c r="M99" s="131">
        <v>-2305770987.9862003</v>
      </c>
      <c r="N99" s="132">
        <v>2840740851</v>
      </c>
      <c r="O99" s="133">
        <v>-13890186.674615664</v>
      </c>
      <c r="P99" s="136">
        <v>-15792951.972508222</v>
      </c>
      <c r="Q99" s="135">
        <v>2492572.5</v>
      </c>
    </row>
    <row r="100" spans="1:17" ht="17.25" x14ac:dyDescent="0.3">
      <c r="A100" s="20"/>
      <c r="B100" s="20" t="s">
        <v>77</v>
      </c>
      <c r="C100" s="21" t="s">
        <v>137</v>
      </c>
      <c r="D100" s="22">
        <v>150</v>
      </c>
      <c r="E100" s="23">
        <v>46042</v>
      </c>
      <c r="F100" s="24">
        <v>45947</v>
      </c>
      <c r="G100" s="126">
        <v>476108219.86301363</v>
      </c>
      <c r="H100" s="127">
        <v>0</v>
      </c>
      <c r="I100" s="128">
        <v>699201369.86301363</v>
      </c>
      <c r="J100" s="129">
        <v>-85085724.5</v>
      </c>
      <c r="K100" s="126">
        <v>349129199</v>
      </c>
      <c r="L100" s="130">
        <v>264043474.5</v>
      </c>
      <c r="M100" s="131">
        <v>435157895.36301363</v>
      </c>
      <c r="N100" s="132">
        <v>40950324.5</v>
      </c>
      <c r="O100" s="133">
        <v>2621433.1045964677</v>
      </c>
      <c r="P100" s="136">
        <v>2980533.5298836548</v>
      </c>
      <c r="Q100" s="135">
        <v>-25850153.5</v>
      </c>
    </row>
    <row r="101" spans="1:17" ht="17.25" x14ac:dyDescent="0.3">
      <c r="A101" s="20" t="s">
        <v>146</v>
      </c>
      <c r="B101" s="20" t="s">
        <v>78</v>
      </c>
      <c r="C101" s="21" t="s">
        <v>137</v>
      </c>
      <c r="D101" s="22">
        <v>150</v>
      </c>
      <c r="E101" s="23">
        <v>46048</v>
      </c>
      <c r="F101" s="24">
        <v>45953</v>
      </c>
      <c r="G101" s="126">
        <v>581243835.97260201</v>
      </c>
      <c r="H101" s="127">
        <v>0</v>
      </c>
      <c r="I101" s="128">
        <v>698860273.97260201</v>
      </c>
      <c r="J101" s="129">
        <v>-166213963.5</v>
      </c>
      <c r="K101" s="126">
        <v>489981255.5</v>
      </c>
      <c r="L101" s="130">
        <v>323767292</v>
      </c>
      <c r="M101" s="131">
        <v>375092981.97260201</v>
      </c>
      <c r="N101" s="132">
        <v>206150854</v>
      </c>
      <c r="O101" s="133">
        <v>2180773.1510035</v>
      </c>
      <c r="P101" s="136">
        <v>2569130.0135109727</v>
      </c>
      <c r="Q101" s="135">
        <v>-24467514.5</v>
      </c>
    </row>
    <row r="102" spans="1:17" ht="17.25" x14ac:dyDescent="0.3">
      <c r="A102" s="20"/>
      <c r="B102" s="20" t="s">
        <v>79</v>
      </c>
      <c r="C102" s="21" t="s">
        <v>51</v>
      </c>
      <c r="D102" s="22">
        <v>150</v>
      </c>
      <c r="E102" s="23">
        <v>46097</v>
      </c>
      <c r="F102" s="24">
        <v>45912</v>
      </c>
      <c r="G102" s="126">
        <v>482683562.23287606</v>
      </c>
      <c r="H102" s="127">
        <v>0</v>
      </c>
      <c r="I102" s="128">
        <v>598187671.23287606</v>
      </c>
      <c r="J102" s="129">
        <v>-307751112.5</v>
      </c>
      <c r="K102" s="126">
        <v>568090299</v>
      </c>
      <c r="L102" s="130">
        <v>260339186.5</v>
      </c>
      <c r="M102" s="131">
        <v>337848484.73287606</v>
      </c>
      <c r="N102" s="132">
        <v>144835077.5</v>
      </c>
      <c r="O102" s="133">
        <v>1528726.1752618826</v>
      </c>
      <c r="P102" s="136">
        <v>2314030.7173484662</v>
      </c>
      <c r="Q102" s="135">
        <v>-36625585</v>
      </c>
    </row>
    <row r="103" spans="1:17" ht="17.25" x14ac:dyDescent="0.3">
      <c r="A103" s="20"/>
      <c r="B103" s="20" t="s">
        <v>80</v>
      </c>
      <c r="C103" s="21" t="s">
        <v>51</v>
      </c>
      <c r="D103" s="22">
        <v>150</v>
      </c>
      <c r="E103" s="23">
        <v>46098</v>
      </c>
      <c r="F103" s="24">
        <v>45916</v>
      </c>
      <c r="G103" s="126">
        <v>482913698.97260189</v>
      </c>
      <c r="H103" s="127">
        <v>0</v>
      </c>
      <c r="I103" s="128">
        <v>595960273.97260189</v>
      </c>
      <c r="J103" s="129">
        <v>-308523363.5</v>
      </c>
      <c r="K103" s="126">
        <v>588020007</v>
      </c>
      <c r="L103" s="130">
        <v>279496643.5</v>
      </c>
      <c r="M103" s="131">
        <v>316463630.47260189</v>
      </c>
      <c r="N103" s="132">
        <v>166450068.5</v>
      </c>
      <c r="O103" s="133">
        <v>1425511.8489756843</v>
      </c>
      <c r="P103" s="136">
        <v>2167559.1128260405</v>
      </c>
      <c r="Q103" s="135">
        <v>-32386421</v>
      </c>
    </row>
    <row r="104" spans="1:17" ht="17.25" x14ac:dyDescent="0.3">
      <c r="A104" s="20"/>
      <c r="B104" s="20" t="s">
        <v>81</v>
      </c>
      <c r="C104" s="21" t="s">
        <v>51</v>
      </c>
      <c r="D104" s="22">
        <v>200</v>
      </c>
      <c r="E104" s="23">
        <v>46169</v>
      </c>
      <c r="F104" s="24">
        <v>45895</v>
      </c>
      <c r="G104" s="126">
        <v>911093233.67300212</v>
      </c>
      <c r="H104" s="127">
        <v>0</v>
      </c>
      <c r="I104" s="128">
        <v>379871313.67300212</v>
      </c>
      <c r="J104" s="129">
        <v>-442493376</v>
      </c>
      <c r="K104" s="126">
        <v>545031129.5</v>
      </c>
      <c r="L104" s="130">
        <v>102537753.5</v>
      </c>
      <c r="M104" s="131">
        <v>277333560.17300212</v>
      </c>
      <c r="N104" s="132">
        <v>633759673.5</v>
      </c>
      <c r="O104" s="133">
        <v>946530.92209215742</v>
      </c>
      <c r="P104" s="136">
        <v>1899544.9326917953</v>
      </c>
      <c r="Q104" s="135">
        <v>-20357</v>
      </c>
    </row>
    <row r="105" spans="1:17" ht="17.25" x14ac:dyDescent="0.3">
      <c r="A105" s="20"/>
      <c r="B105" s="20" t="s">
        <v>82</v>
      </c>
      <c r="C105" s="21" t="s">
        <v>51</v>
      </c>
      <c r="D105" s="22">
        <v>100</v>
      </c>
      <c r="E105" s="23">
        <v>46181</v>
      </c>
      <c r="F105" s="24" t="s">
        <v>66</v>
      </c>
      <c r="G105" s="126">
        <v>1033945122.679633</v>
      </c>
      <c r="H105" s="127">
        <v>0</v>
      </c>
      <c r="I105" s="128">
        <v>264501623.67963299</v>
      </c>
      <c r="J105" s="129">
        <v>1121816479.5</v>
      </c>
      <c r="K105" s="126">
        <v>-1671132228</v>
      </c>
      <c r="L105" s="130">
        <v>-549315748.5</v>
      </c>
      <c r="M105" s="131">
        <v>813817372.17963302</v>
      </c>
      <c r="N105" s="132">
        <v>220127750.5</v>
      </c>
      <c r="O105" s="133">
        <v>2668253.6792774852</v>
      </c>
      <c r="P105" s="136">
        <v>5574091.590271459</v>
      </c>
      <c r="Q105" s="135">
        <v>3309403.5</v>
      </c>
    </row>
    <row r="106" spans="1:17" ht="17.25" x14ac:dyDescent="0.3">
      <c r="A106" s="52"/>
      <c r="B106" s="52" t="s">
        <v>83</v>
      </c>
      <c r="C106" s="53" t="s">
        <v>137</v>
      </c>
      <c r="D106" s="54">
        <v>100</v>
      </c>
      <c r="E106" s="55">
        <v>46188</v>
      </c>
      <c r="F106" s="56" t="s">
        <v>66</v>
      </c>
      <c r="G106" s="137">
        <v>1166732802.3011081</v>
      </c>
      <c r="H106" s="138">
        <v>0</v>
      </c>
      <c r="I106" s="139">
        <v>258486000.30110803</v>
      </c>
      <c r="J106" s="140">
        <v>934063103</v>
      </c>
      <c r="K106" s="137">
        <v>-1371535179</v>
      </c>
      <c r="L106" s="141">
        <v>-437472076</v>
      </c>
      <c r="M106" s="142">
        <v>695958076.301108</v>
      </c>
      <c r="N106" s="143">
        <v>470774726.00000012</v>
      </c>
      <c r="O106" s="144">
        <v>2230634.8599394485</v>
      </c>
      <c r="P106" s="145">
        <v>4766836.1390486853</v>
      </c>
      <c r="Q106" s="146">
        <v>-2090459</v>
      </c>
    </row>
    <row r="107" spans="1:17" ht="17.25" x14ac:dyDescent="0.3">
      <c r="B107" t="s">
        <v>683</v>
      </c>
      <c r="D107" s="68">
        <v>2700</v>
      </c>
      <c r="G107" s="147">
        <v>11551848497.287964</v>
      </c>
      <c r="H107" s="147">
        <v>976951813.93948913</v>
      </c>
      <c r="I107" s="148">
        <v>10410274827.287966</v>
      </c>
      <c r="J107" s="148">
        <v>7851432224</v>
      </c>
      <c r="K107" s="147">
        <v>-1765283382.5</v>
      </c>
      <c r="L107" s="147">
        <v>6086148841.5</v>
      </c>
      <c r="M107" s="147">
        <v>4324125985.7879667</v>
      </c>
      <c r="N107" s="147">
        <v>7227722511.5</v>
      </c>
      <c r="O107" s="147">
        <v>39621392.735787384</v>
      </c>
      <c r="P107" s="147">
        <v>36308752.052927777</v>
      </c>
      <c r="Q107" s="147">
        <v>-2534073</v>
      </c>
    </row>
    <row r="108" spans="1:17" x14ac:dyDescent="0.3">
      <c r="A108" s="9" t="s">
        <v>672</v>
      </c>
      <c r="B108" s="633" t="s">
        <v>108</v>
      </c>
      <c r="C108" s="633"/>
      <c r="D108" s="633"/>
      <c r="E108" s="633" t="s">
        <v>109</v>
      </c>
      <c r="F108" s="633"/>
      <c r="G108" s="633"/>
      <c r="H108" s="633"/>
      <c r="I108" s="633"/>
      <c r="J108" s="633" t="s">
        <v>110</v>
      </c>
      <c r="K108" s="633"/>
      <c r="L108" s="633"/>
      <c r="M108" s="633" t="s">
        <v>111</v>
      </c>
      <c r="N108" s="633"/>
      <c r="O108" s="633"/>
      <c r="P108" s="149" t="s">
        <v>133</v>
      </c>
      <c r="Q108" s="314" t="s">
        <v>112</v>
      </c>
    </row>
    <row r="109" spans="1:17" x14ac:dyDescent="0.3">
      <c r="A109" s="10" t="s">
        <v>673</v>
      </c>
      <c r="B109" s="11" t="s">
        <v>114</v>
      </c>
      <c r="C109" s="12" t="s">
        <v>115</v>
      </c>
      <c r="D109" s="13" t="s">
        <v>677</v>
      </c>
      <c r="E109" s="11" t="s">
        <v>117</v>
      </c>
      <c r="F109" s="14" t="s">
        <v>118</v>
      </c>
      <c r="G109" s="14" t="s">
        <v>119</v>
      </c>
      <c r="H109" s="15" t="s">
        <v>105</v>
      </c>
      <c r="I109" s="16" t="s">
        <v>120</v>
      </c>
      <c r="J109" s="17" t="s">
        <v>121</v>
      </c>
      <c r="K109" s="14" t="s">
        <v>122</v>
      </c>
      <c r="L109" s="18" t="s">
        <v>123</v>
      </c>
      <c r="M109" s="11" t="s">
        <v>124</v>
      </c>
      <c r="N109" s="14" t="s">
        <v>125</v>
      </c>
      <c r="O109" s="18" t="s">
        <v>126</v>
      </c>
      <c r="P109" s="18" t="s">
        <v>101</v>
      </c>
      <c r="Q109" s="82" t="s">
        <v>127</v>
      </c>
    </row>
    <row r="110" spans="1:17" ht="17.25" x14ac:dyDescent="0.3">
      <c r="A110" s="20" t="s">
        <v>145</v>
      </c>
      <c r="B110" s="20" t="s">
        <v>84</v>
      </c>
      <c r="C110" s="21" t="s">
        <v>137</v>
      </c>
      <c r="D110" s="22">
        <v>300</v>
      </c>
      <c r="E110" s="23">
        <v>46182</v>
      </c>
      <c r="F110" s="24" t="s">
        <v>66</v>
      </c>
      <c r="G110" s="126">
        <v>1797073974.0000007</v>
      </c>
      <c r="H110" s="127">
        <v>0</v>
      </c>
      <c r="I110" s="150">
        <v>600000000.00000072</v>
      </c>
      <c r="J110" s="151">
        <v>140623566.5</v>
      </c>
      <c r="K110" s="126">
        <v>-678048517</v>
      </c>
      <c r="L110" s="130">
        <v>-537424950.5</v>
      </c>
      <c r="M110" s="131">
        <v>1137424950.5000007</v>
      </c>
      <c r="N110" s="132">
        <v>659649023.5</v>
      </c>
      <c r="O110" s="133">
        <v>3717075.0016339892</v>
      </c>
      <c r="P110" s="134">
        <v>7790581.8527397308</v>
      </c>
      <c r="Q110" s="135">
        <v>-9529294</v>
      </c>
    </row>
    <row r="111" spans="1:17" ht="17.25" x14ac:dyDescent="0.3">
      <c r="A111" s="20" t="s">
        <v>145</v>
      </c>
      <c r="B111" s="20" t="s">
        <v>85</v>
      </c>
      <c r="C111" s="21" t="s">
        <v>137</v>
      </c>
      <c r="D111" s="22">
        <v>500</v>
      </c>
      <c r="E111" s="23">
        <v>46188</v>
      </c>
      <c r="F111" s="24" t="s">
        <v>66</v>
      </c>
      <c r="G111" s="126">
        <v>3785410959.6027403</v>
      </c>
      <c r="H111" s="127">
        <v>0</v>
      </c>
      <c r="I111" s="150">
        <v>940273972.60274005</v>
      </c>
      <c r="J111" s="151">
        <v>-7821943.5</v>
      </c>
      <c r="K111" s="126">
        <v>-1354776833</v>
      </c>
      <c r="L111" s="130">
        <v>-1362598776.5</v>
      </c>
      <c r="M111" s="131">
        <v>2302872749.1027403</v>
      </c>
      <c r="N111" s="132">
        <v>1482538210.5</v>
      </c>
      <c r="O111" s="133">
        <v>7381002.4009703211</v>
      </c>
      <c r="P111" s="152">
        <v>15773101.021251645</v>
      </c>
      <c r="Q111" s="135">
        <v>-10641073.5</v>
      </c>
    </row>
    <row r="112" spans="1:17" ht="17.25" x14ac:dyDescent="0.3">
      <c r="A112" s="20" t="s">
        <v>145</v>
      </c>
      <c r="B112" s="20" t="s">
        <v>86</v>
      </c>
      <c r="C112" s="21" t="s">
        <v>137</v>
      </c>
      <c r="D112" s="22">
        <v>500</v>
      </c>
      <c r="E112" s="23">
        <v>45890</v>
      </c>
      <c r="F112" s="24" t="s">
        <v>66</v>
      </c>
      <c r="G112" s="126">
        <v>1894794521</v>
      </c>
      <c r="H112" s="127">
        <v>343561643.83561647</v>
      </c>
      <c r="I112" s="150">
        <v>950000000</v>
      </c>
      <c r="J112" s="151">
        <v>378383583.5</v>
      </c>
      <c r="K112" s="126">
        <v>-131796140</v>
      </c>
      <c r="L112" s="130">
        <v>246587443.5</v>
      </c>
      <c r="M112" s="131">
        <v>703412556.5</v>
      </c>
      <c r="N112" s="132">
        <v>1191381964.5</v>
      </c>
      <c r="O112" s="133">
        <v>50243754.035714284</v>
      </c>
      <c r="P112" s="152">
        <v>7171056.1666823048</v>
      </c>
      <c r="Q112" s="135">
        <v>-7111678.5</v>
      </c>
    </row>
    <row r="113" spans="1:17" ht="17.25" x14ac:dyDescent="0.3">
      <c r="A113" s="20"/>
      <c r="B113" s="20" t="s">
        <v>87</v>
      </c>
      <c r="C113" s="153" t="s">
        <v>137</v>
      </c>
      <c r="D113" s="22">
        <v>200</v>
      </c>
      <c r="E113" s="23">
        <v>45945</v>
      </c>
      <c r="F113" s="24" t="s">
        <v>66</v>
      </c>
      <c r="G113" s="126">
        <v>1020000000</v>
      </c>
      <c r="H113" s="127">
        <v>107589041.09589039</v>
      </c>
      <c r="I113" s="150">
        <v>510000000</v>
      </c>
      <c r="J113" s="151">
        <v>910314051.5</v>
      </c>
      <c r="K113" s="126">
        <v>348812493</v>
      </c>
      <c r="L113" s="130">
        <v>1259126544.5</v>
      </c>
      <c r="M113" s="131">
        <v>-749126544.5</v>
      </c>
      <c r="N113" s="132">
        <v>1769126544.5</v>
      </c>
      <c r="O113" s="133">
        <v>-10856906.442028986</v>
      </c>
      <c r="P113" s="152">
        <v>-4394092.4890692439</v>
      </c>
      <c r="Q113" s="135">
        <v>32218049.5</v>
      </c>
    </row>
    <row r="114" spans="1:17" ht="17.25" x14ac:dyDescent="0.3">
      <c r="A114" s="86" t="s">
        <v>146</v>
      </c>
      <c r="B114" s="86" t="s">
        <v>88</v>
      </c>
      <c r="C114" s="87" t="s">
        <v>137</v>
      </c>
      <c r="D114" s="88">
        <v>500</v>
      </c>
      <c r="E114" s="89">
        <v>46168</v>
      </c>
      <c r="F114" s="90" t="s">
        <v>66</v>
      </c>
      <c r="G114" s="154">
        <v>2831589041.8219199</v>
      </c>
      <c r="H114" s="154">
        <v>0</v>
      </c>
      <c r="I114" s="155">
        <v>936191780.82191992</v>
      </c>
      <c r="J114" s="156">
        <v>-318295545.5</v>
      </c>
      <c r="K114" s="154">
        <v>-564757674.5</v>
      </c>
      <c r="L114" s="157">
        <v>-883053220</v>
      </c>
      <c r="M114" s="158">
        <v>1819245000.8219199</v>
      </c>
      <c r="N114" s="159">
        <v>1012344041</v>
      </c>
      <c r="O114" s="160">
        <v>6230291.0987052051</v>
      </c>
      <c r="P114" s="161">
        <v>12460582.19741041</v>
      </c>
      <c r="Q114" s="162">
        <v>-6545935.5</v>
      </c>
    </row>
    <row r="115" spans="1:17" ht="17.25" x14ac:dyDescent="0.3">
      <c r="B115" t="s">
        <v>684</v>
      </c>
      <c r="D115" s="68">
        <v>2000</v>
      </c>
      <c r="E115" s="69"/>
      <c r="G115" s="163">
        <v>11328868496.424662</v>
      </c>
      <c r="H115" s="163">
        <v>451150684.93150687</v>
      </c>
      <c r="I115" s="164">
        <v>3936465753.4246607</v>
      </c>
      <c r="J115" s="164">
        <v>1103203712.5</v>
      </c>
      <c r="K115" s="163">
        <v>-2380566671.5</v>
      </c>
      <c r="L115" s="163">
        <v>-1277362959</v>
      </c>
      <c r="M115" s="163">
        <v>5213828712.4246616</v>
      </c>
      <c r="N115" s="163">
        <v>6115039784</v>
      </c>
      <c r="O115" s="163">
        <v>56715216.094994813</v>
      </c>
      <c r="P115" s="163">
        <v>38801228.749014847</v>
      </c>
      <c r="Q115" s="163">
        <v>-1609932</v>
      </c>
    </row>
    <row r="116" spans="1:17" x14ac:dyDescent="0.3">
      <c r="A116" s="9" t="s">
        <v>672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315" t="s">
        <v>133</v>
      </c>
      <c r="Q116" s="314" t="s">
        <v>132</v>
      </c>
    </row>
    <row r="117" spans="1:17" x14ac:dyDescent="0.3">
      <c r="A117" s="10" t="s">
        <v>673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8" t="s">
        <v>101</v>
      </c>
      <c r="Q117" s="82" t="s">
        <v>127</v>
      </c>
    </row>
    <row r="118" spans="1:17" ht="17.25" x14ac:dyDescent="0.3">
      <c r="A118" s="20" t="s">
        <v>146</v>
      </c>
      <c r="B118" s="20" t="s">
        <v>89</v>
      </c>
      <c r="C118" s="21" t="s">
        <v>137</v>
      </c>
      <c r="D118" s="22">
        <v>200</v>
      </c>
      <c r="E118" s="23">
        <v>46204</v>
      </c>
      <c r="F118" s="24" t="s">
        <v>66</v>
      </c>
      <c r="G118" s="126">
        <v>529921098</v>
      </c>
      <c r="H118" s="127">
        <v>0</v>
      </c>
      <c r="I118" s="150">
        <v>470000000</v>
      </c>
      <c r="J118" s="151">
        <v>-1838213328</v>
      </c>
      <c r="K118" s="126">
        <v>1630533951.5</v>
      </c>
      <c r="L118" s="130">
        <v>-207679376.5</v>
      </c>
      <c r="M118" s="131">
        <v>677679376.5</v>
      </c>
      <c r="N118" s="132">
        <v>-147758278.5</v>
      </c>
      <c r="O118" s="133">
        <v>2066095.6600609757</v>
      </c>
      <c r="P118" s="134">
        <v>4641639.5650684936</v>
      </c>
      <c r="Q118" s="135">
        <v>-14969870</v>
      </c>
    </row>
    <row r="119" spans="1:17" ht="17.25" x14ac:dyDescent="0.3">
      <c r="A119" s="20" t="s">
        <v>140</v>
      </c>
      <c r="B119" s="20" t="s">
        <v>90</v>
      </c>
      <c r="C119" s="21" t="s">
        <v>137</v>
      </c>
      <c r="D119" s="22">
        <v>200</v>
      </c>
      <c r="E119" s="23">
        <v>46239</v>
      </c>
      <c r="F119" s="24" t="s">
        <v>66</v>
      </c>
      <c r="G119" s="126">
        <v>-323706372.0411008</v>
      </c>
      <c r="H119" s="127">
        <v>0</v>
      </c>
      <c r="I119" s="150">
        <v>-331629589.0411008</v>
      </c>
      <c r="J119" s="151">
        <v>-1293282758</v>
      </c>
      <c r="K119" s="126">
        <v>807783098.5</v>
      </c>
      <c r="L119" s="130">
        <v>-485499659.5</v>
      </c>
      <c r="M119" s="131">
        <v>153870070.4588992</v>
      </c>
      <c r="N119" s="132">
        <v>-477576442.5</v>
      </c>
      <c r="O119" s="133">
        <v>423884.49162231182</v>
      </c>
      <c r="P119" s="152">
        <v>1053904.5921842412</v>
      </c>
      <c r="Q119" s="165">
        <v>3226630.5</v>
      </c>
    </row>
    <row r="120" spans="1:17" ht="17.25" x14ac:dyDescent="0.3">
      <c r="A120" s="86" t="s">
        <v>140</v>
      </c>
      <c r="B120" s="86" t="s">
        <v>91</v>
      </c>
      <c r="C120" s="87" t="s">
        <v>137</v>
      </c>
      <c r="D120" s="88">
        <v>200</v>
      </c>
      <c r="E120" s="89">
        <v>45915</v>
      </c>
      <c r="F120" s="90" t="s">
        <v>66</v>
      </c>
      <c r="G120" s="154">
        <v>-65042550.255178988</v>
      </c>
      <c r="H120" s="154">
        <v>-22535731.253037859</v>
      </c>
      <c r="I120" s="155">
        <v>-79066004.255178988</v>
      </c>
      <c r="J120" s="156">
        <v>-1571308805.5</v>
      </c>
      <c r="K120" s="154">
        <v>1087734657</v>
      </c>
      <c r="L120" s="157">
        <v>-483574148.5</v>
      </c>
      <c r="M120" s="158">
        <v>404508144.24482101</v>
      </c>
      <c r="N120" s="159">
        <v>-469550694.5</v>
      </c>
      <c r="O120" s="160">
        <v>10372003.698585154</v>
      </c>
      <c r="P120" s="166">
        <v>2616249.404053309</v>
      </c>
      <c r="Q120" s="167">
        <v>2812498</v>
      </c>
    </row>
    <row r="121" spans="1:17" ht="17.25" x14ac:dyDescent="0.3">
      <c r="B121" s="67" t="s">
        <v>685</v>
      </c>
      <c r="C121" s="67"/>
      <c r="D121" s="68">
        <v>600</v>
      </c>
      <c r="E121" s="69"/>
      <c r="F121" s="70"/>
      <c r="G121" s="168">
        <v>141172175.70372021</v>
      </c>
      <c r="H121" s="168">
        <v>-22535731.253037859</v>
      </c>
      <c r="I121" s="169">
        <v>59304406.703720212</v>
      </c>
      <c r="J121" s="169">
        <v>-4702804891.5</v>
      </c>
      <c r="K121" s="168">
        <v>3526051707</v>
      </c>
      <c r="L121" s="168">
        <v>-1176753184.5</v>
      </c>
      <c r="M121" s="168">
        <v>1236057591.2037203</v>
      </c>
      <c r="N121" s="168">
        <v>-1094885415.5</v>
      </c>
      <c r="O121" s="168">
        <v>12861983.850268442</v>
      </c>
      <c r="P121" s="168">
        <v>8311793.5613060435</v>
      </c>
      <c r="Q121" s="163">
        <v>-8930741.5</v>
      </c>
    </row>
    <row r="122" spans="1:17" x14ac:dyDescent="0.3">
      <c r="A122" s="9" t="s">
        <v>672</v>
      </c>
      <c r="B122" s="633" t="s">
        <v>108</v>
      </c>
      <c r="C122" s="633"/>
      <c r="D122" s="633"/>
      <c r="E122" s="633" t="s">
        <v>109</v>
      </c>
      <c r="F122" s="633"/>
      <c r="G122" s="633"/>
      <c r="H122" s="633"/>
      <c r="I122" s="633"/>
      <c r="J122" s="633" t="s">
        <v>110</v>
      </c>
      <c r="K122" s="633"/>
      <c r="L122" s="633"/>
      <c r="M122" s="633" t="s">
        <v>111</v>
      </c>
      <c r="N122" s="633"/>
      <c r="O122" s="633"/>
      <c r="P122" s="315" t="s">
        <v>133</v>
      </c>
      <c r="Q122" s="314" t="s">
        <v>132</v>
      </c>
    </row>
    <row r="123" spans="1:17" x14ac:dyDescent="0.3">
      <c r="A123" s="10" t="s">
        <v>673</v>
      </c>
      <c r="B123" s="11" t="s">
        <v>114</v>
      </c>
      <c r="C123" s="12" t="s">
        <v>115</v>
      </c>
      <c r="D123" s="13" t="s">
        <v>677</v>
      </c>
      <c r="E123" s="11" t="s">
        <v>117</v>
      </c>
      <c r="F123" s="14" t="s">
        <v>118</v>
      </c>
      <c r="G123" s="14" t="s">
        <v>119</v>
      </c>
      <c r="H123" s="15" t="s">
        <v>105</v>
      </c>
      <c r="I123" s="16" t="s">
        <v>120</v>
      </c>
      <c r="J123" s="17" t="s">
        <v>121</v>
      </c>
      <c r="K123" s="14" t="s">
        <v>122</v>
      </c>
      <c r="L123" s="18" t="s">
        <v>123</v>
      </c>
      <c r="M123" s="11" t="s">
        <v>124</v>
      </c>
      <c r="N123" s="14" t="s">
        <v>125</v>
      </c>
      <c r="O123" s="18" t="s">
        <v>126</v>
      </c>
      <c r="P123" s="18" t="s">
        <v>101</v>
      </c>
      <c r="Q123" s="82" t="s">
        <v>127</v>
      </c>
    </row>
    <row r="124" spans="1:17" ht="17.25" x14ac:dyDescent="0.3">
      <c r="A124" s="20" t="s">
        <v>140</v>
      </c>
      <c r="B124" s="20" t="s">
        <v>92</v>
      </c>
      <c r="C124" s="21" t="s">
        <v>137</v>
      </c>
      <c r="D124" s="22">
        <v>300</v>
      </c>
      <c r="E124" s="23">
        <v>45918</v>
      </c>
      <c r="F124" s="24">
        <v>45917</v>
      </c>
      <c r="G124" s="25">
        <v>217359107.054795</v>
      </c>
      <c r="H124" s="26">
        <v>195747945.2054795</v>
      </c>
      <c r="I124" s="27">
        <v>170079452.054795</v>
      </c>
      <c r="J124" s="28">
        <v>1536949669.5</v>
      </c>
      <c r="K124" s="25">
        <v>-1067694132</v>
      </c>
      <c r="L124" s="29">
        <v>469255537.5</v>
      </c>
      <c r="M124" s="30">
        <v>-299176085.44520497</v>
      </c>
      <c r="N124" s="31">
        <v>516535192.5</v>
      </c>
      <c r="O124" s="32">
        <v>-7123240.1296477374</v>
      </c>
      <c r="P124" s="84">
        <v>-708411.91945017444</v>
      </c>
      <c r="Q124" s="123">
        <v>53608635.5</v>
      </c>
    </row>
    <row r="125" spans="1:17" ht="17.25" x14ac:dyDescent="0.3">
      <c r="A125" s="86" t="s">
        <v>146</v>
      </c>
      <c r="B125" s="86" t="s">
        <v>93</v>
      </c>
      <c r="C125" s="87" t="s">
        <v>137</v>
      </c>
      <c r="D125" s="88">
        <v>150</v>
      </c>
      <c r="E125" s="89">
        <v>45902</v>
      </c>
      <c r="F125" s="90">
        <v>45898</v>
      </c>
      <c r="G125" s="154">
        <v>328167124.45205498</v>
      </c>
      <c r="H125" s="154">
        <v>131178082.19178082</v>
      </c>
      <c r="I125" s="155">
        <v>706405479.45205498</v>
      </c>
      <c r="J125" s="156">
        <v>1113679026</v>
      </c>
      <c r="K125" s="154">
        <v>-727984010</v>
      </c>
      <c r="L125" s="157">
        <v>385695016</v>
      </c>
      <c r="M125" s="158">
        <v>320710463.45205498</v>
      </c>
      <c r="N125" s="159">
        <v>7456661</v>
      </c>
      <c r="O125" s="160">
        <v>12335017.825079037</v>
      </c>
      <c r="P125" s="166">
        <v>3095127.0249577793</v>
      </c>
      <c r="Q125" s="167">
        <v>-17622261</v>
      </c>
    </row>
    <row r="126" spans="1:17" ht="17.25" x14ac:dyDescent="0.3">
      <c r="A126" s="67"/>
      <c r="B126" s="67"/>
      <c r="C126" s="67"/>
      <c r="D126" s="170">
        <v>450</v>
      </c>
      <c r="E126" s="69"/>
      <c r="F126" s="171"/>
      <c r="G126" s="79">
        <v>545526231.50685</v>
      </c>
      <c r="H126" s="79">
        <v>326926027.39726031</v>
      </c>
      <c r="I126" s="80">
        <v>876484931.50685</v>
      </c>
      <c r="J126" s="80">
        <v>2650628695.5</v>
      </c>
      <c r="K126" s="79">
        <v>-1795678142</v>
      </c>
      <c r="L126" s="79">
        <v>854950553.5</v>
      </c>
      <c r="M126" s="79">
        <v>21534378.006850004</v>
      </c>
      <c r="N126" s="79">
        <v>523991853.5</v>
      </c>
      <c r="O126" s="79">
        <v>5211777.6954312995</v>
      </c>
      <c r="P126" s="79">
        <v>2386715.1055076048</v>
      </c>
      <c r="Q126" s="172">
        <v>35986374.5</v>
      </c>
    </row>
    <row r="127" spans="1:17" x14ac:dyDescent="0.3">
      <c r="B127" s="7"/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1:17" x14ac:dyDescent="0.3">
      <c r="B128" s="7" t="s">
        <v>94</v>
      </c>
    </row>
    <row r="129" spans="1:17" x14ac:dyDescent="0.3">
      <c r="A129" s="9" t="s">
        <v>0</v>
      </c>
      <c r="B129" s="633" t="s">
        <v>108</v>
      </c>
      <c r="C129" s="633"/>
      <c r="D129" s="633"/>
      <c r="E129" s="633" t="s">
        <v>109</v>
      </c>
      <c r="F129" s="633"/>
      <c r="G129" s="633"/>
      <c r="H129" s="633"/>
      <c r="I129" s="633"/>
      <c r="J129" s="633" t="s">
        <v>110</v>
      </c>
      <c r="K129" s="633"/>
      <c r="L129" s="633"/>
      <c r="M129" s="633" t="s">
        <v>111</v>
      </c>
      <c r="N129" s="633"/>
      <c r="O129" s="633"/>
      <c r="P129" s="315" t="s">
        <v>133</v>
      </c>
      <c r="Q129" s="314" t="s">
        <v>132</v>
      </c>
    </row>
    <row r="130" spans="1:17" x14ac:dyDescent="0.3">
      <c r="A130" s="10" t="s">
        <v>1</v>
      </c>
      <c r="B130" s="11" t="s">
        <v>114</v>
      </c>
      <c r="C130" s="12" t="s">
        <v>115</v>
      </c>
      <c r="D130" s="13" t="s">
        <v>677</v>
      </c>
      <c r="E130" s="11" t="s">
        <v>117</v>
      </c>
      <c r="F130" s="14" t="s">
        <v>118</v>
      </c>
      <c r="G130" s="14" t="s">
        <v>119</v>
      </c>
      <c r="H130" s="15" t="s">
        <v>105</v>
      </c>
      <c r="I130" s="16" t="s">
        <v>120</v>
      </c>
      <c r="J130" s="17" t="s">
        <v>121</v>
      </c>
      <c r="K130" s="14" t="s">
        <v>122</v>
      </c>
      <c r="L130" s="18" t="s">
        <v>123</v>
      </c>
      <c r="M130" s="11" t="s">
        <v>124</v>
      </c>
      <c r="N130" s="14" t="s">
        <v>125</v>
      </c>
      <c r="O130" s="18" t="s">
        <v>126</v>
      </c>
      <c r="P130" s="18" t="s">
        <v>101</v>
      </c>
      <c r="Q130" s="82" t="s">
        <v>127</v>
      </c>
    </row>
    <row r="131" spans="1:17" ht="17.25" x14ac:dyDescent="0.3">
      <c r="A131" s="20" t="s">
        <v>686</v>
      </c>
      <c r="B131" s="20" t="s">
        <v>95</v>
      </c>
      <c r="C131" s="21" t="s">
        <v>137</v>
      </c>
      <c r="D131" s="22">
        <v>200</v>
      </c>
      <c r="E131" s="23">
        <v>45926</v>
      </c>
      <c r="F131" s="24" t="s">
        <v>66</v>
      </c>
      <c r="G131" s="25">
        <v>194732430.01786298</v>
      </c>
      <c r="H131" s="26">
        <v>205733889.21976903</v>
      </c>
      <c r="I131" s="173">
        <v>194732430.01786298</v>
      </c>
      <c r="J131" s="28">
        <v>180094389.5</v>
      </c>
      <c r="K131" s="25">
        <v>19947</v>
      </c>
      <c r="L131" s="174">
        <v>180114336.5</v>
      </c>
      <c r="M131" s="175">
        <v>14618093.517862976</v>
      </c>
      <c r="N131" s="31">
        <v>180114336.5</v>
      </c>
      <c r="O131" s="32">
        <v>292361.87035725953</v>
      </c>
      <c r="P131" s="176">
        <v>1509260.1557372054</v>
      </c>
      <c r="Q131" s="177">
        <v>1866074.5</v>
      </c>
    </row>
    <row r="132" spans="1:17" ht="17.25" x14ac:dyDescent="0.3">
      <c r="A132" s="20"/>
      <c r="B132" s="178" t="s">
        <v>96</v>
      </c>
      <c r="C132" s="21" t="s">
        <v>137</v>
      </c>
      <c r="D132" s="22">
        <v>300</v>
      </c>
      <c r="E132" s="23">
        <v>46218</v>
      </c>
      <c r="F132" s="24">
        <v>45944</v>
      </c>
      <c r="G132" s="25">
        <v>768271232.87683201</v>
      </c>
      <c r="H132" s="26">
        <v>0</v>
      </c>
      <c r="I132" s="173">
        <v>768271232.87683201</v>
      </c>
      <c r="J132" s="28">
        <v>1154911088</v>
      </c>
      <c r="K132" s="25">
        <v>-1933636847.5</v>
      </c>
      <c r="L132" s="174">
        <v>-778725759.5</v>
      </c>
      <c r="M132" s="175">
        <v>1546996992.376832</v>
      </c>
      <c r="N132" s="31">
        <v>-778725759.5</v>
      </c>
      <c r="O132" s="32">
        <v>4523383.0186457075</v>
      </c>
      <c r="P132" s="179">
        <v>10595869.810800219</v>
      </c>
      <c r="Q132" s="180">
        <v>3211073.5</v>
      </c>
    </row>
    <row r="133" spans="1:17" ht="17.25" x14ac:dyDescent="0.3">
      <c r="A133" s="20" t="s">
        <v>686</v>
      </c>
      <c r="B133" s="20" t="s">
        <v>97</v>
      </c>
      <c r="C133" s="21" t="s">
        <v>137</v>
      </c>
      <c r="D133" s="22">
        <v>200</v>
      </c>
      <c r="E133" s="23">
        <v>46063</v>
      </c>
      <c r="F133" s="24" t="s">
        <v>66</v>
      </c>
      <c r="G133" s="25">
        <v>597041095.8904109</v>
      </c>
      <c r="H133" s="26">
        <v>0</v>
      </c>
      <c r="I133" s="173">
        <v>597041095.8904109</v>
      </c>
      <c r="J133" s="28">
        <v>264954275</v>
      </c>
      <c r="K133" s="25">
        <v>154648464</v>
      </c>
      <c r="L133" s="29">
        <v>419602739</v>
      </c>
      <c r="M133" s="30">
        <v>177438356.8904109</v>
      </c>
      <c r="N133" s="31">
        <v>419602739</v>
      </c>
      <c r="O133" s="32">
        <v>948868.21866529889</v>
      </c>
      <c r="P133" s="33">
        <v>1215331.2115781568</v>
      </c>
      <c r="Q133" s="32">
        <v>-51168856</v>
      </c>
    </row>
    <row r="134" spans="1:17" ht="17.25" x14ac:dyDescent="0.3">
      <c r="A134" s="86"/>
      <c r="B134" s="52" t="s">
        <v>98</v>
      </c>
      <c r="C134" s="53" t="s">
        <v>137</v>
      </c>
      <c r="D134" s="88">
        <v>300</v>
      </c>
      <c r="E134" s="89">
        <v>46155</v>
      </c>
      <c r="F134" s="90">
        <v>45881</v>
      </c>
      <c r="G134" s="91">
        <v>593975342.46587956</v>
      </c>
      <c r="H134" s="92">
        <v>0</v>
      </c>
      <c r="I134" s="181">
        <v>593975342.46587956</v>
      </c>
      <c r="J134" s="94">
        <v>2662983032.5</v>
      </c>
      <c r="K134" s="91">
        <v>-2585731592.5</v>
      </c>
      <c r="L134" s="182">
        <v>77251440</v>
      </c>
      <c r="M134" s="183">
        <v>516723902.46587956</v>
      </c>
      <c r="N134" s="97">
        <v>77251440</v>
      </c>
      <c r="O134" s="98">
        <v>1852056.9980855898</v>
      </c>
      <c r="P134" s="99">
        <v>3539204.8114101342</v>
      </c>
      <c r="Q134" s="91">
        <v>53616778</v>
      </c>
    </row>
    <row r="135" spans="1:17" ht="17.25" x14ac:dyDescent="0.3">
      <c r="D135" s="68">
        <v>1000</v>
      </c>
      <c r="G135" s="71">
        <v>2154020101.2509856</v>
      </c>
      <c r="H135" s="71">
        <v>205733889.21976903</v>
      </c>
      <c r="I135" s="72">
        <v>2154020101.2509856</v>
      </c>
      <c r="J135" s="72">
        <v>4262942785</v>
      </c>
      <c r="K135" s="71">
        <v>-4364700029</v>
      </c>
      <c r="L135" s="71">
        <v>-101757244</v>
      </c>
      <c r="M135" s="71">
        <v>2255777345.2509856</v>
      </c>
      <c r="N135" s="71">
        <v>-101757244</v>
      </c>
      <c r="O135" s="71">
        <v>7616670.1057538558</v>
      </c>
      <c r="P135" s="71">
        <v>16859665.989525713</v>
      </c>
      <c r="Q135" s="71">
        <v>7525070</v>
      </c>
    </row>
  </sheetData>
  <mergeCells count="48">
    <mergeCell ref="J122:L122"/>
    <mergeCell ref="M122:O122"/>
    <mergeCell ref="B129:D129"/>
    <mergeCell ref="E129:I129"/>
    <mergeCell ref="J129:L129"/>
    <mergeCell ref="M129:O129"/>
    <mergeCell ref="B122:D122"/>
    <mergeCell ref="E122:I122"/>
    <mergeCell ref="J108:L108"/>
    <mergeCell ref="M108:O108"/>
    <mergeCell ref="B116:D116"/>
    <mergeCell ref="E116:I116"/>
    <mergeCell ref="J116:L116"/>
    <mergeCell ref="M116:O116"/>
    <mergeCell ref="B108:D108"/>
    <mergeCell ref="E108:I108"/>
    <mergeCell ref="J84:L84"/>
    <mergeCell ref="M84:O84"/>
    <mergeCell ref="B89:D89"/>
    <mergeCell ref="E89:I89"/>
    <mergeCell ref="J89:L89"/>
    <mergeCell ref="M89:O89"/>
    <mergeCell ref="B84:D84"/>
    <mergeCell ref="E84:I84"/>
    <mergeCell ref="J62:L62"/>
    <mergeCell ref="M62:O62"/>
    <mergeCell ref="B68:D68"/>
    <mergeCell ref="E68:I68"/>
    <mergeCell ref="J68:L68"/>
    <mergeCell ref="M68:O68"/>
    <mergeCell ref="B62:D62"/>
    <mergeCell ref="E62:I62"/>
    <mergeCell ref="B35:D35"/>
    <mergeCell ref="E35:I35"/>
    <mergeCell ref="J35:L35"/>
    <mergeCell ref="M35:O35"/>
    <mergeCell ref="P35:Q35"/>
    <mergeCell ref="B56:D56"/>
    <mergeCell ref="E56:I56"/>
    <mergeCell ref="J56:L56"/>
    <mergeCell ref="M56:O56"/>
    <mergeCell ref="P56:Q56"/>
    <mergeCell ref="A1:Q1"/>
    <mergeCell ref="B4:D4"/>
    <mergeCell ref="E4:I4"/>
    <mergeCell ref="J4:L4"/>
    <mergeCell ref="M4:O4"/>
    <mergeCell ref="P4:Q4"/>
  </mergeCells>
  <phoneticPr fontId="7" type="noConversion"/>
  <conditionalFormatting sqref="A132:A133">
    <cfRule type="expression" dxfId="271" priority="5">
      <formula>#REF!="CRS"</formula>
    </cfRule>
    <cfRule type="expression" dxfId="270" priority="6">
      <formula>#REF!="CPN"</formula>
    </cfRule>
    <cfRule type="expression" dxfId="269" priority="7">
      <formula>#REF!="IRS"</formula>
    </cfRule>
    <cfRule type="expression" dxfId="268" priority="8">
      <formula>#REF!="CDS"</formula>
    </cfRule>
  </conditionalFormatting>
  <conditionalFormatting sqref="A132:A133">
    <cfRule type="expression" dxfId="267" priority="1">
      <formula>#REF!="CRS"</formula>
    </cfRule>
    <cfRule type="expression" dxfId="266" priority="2">
      <formula>#REF!="CPN"</formula>
    </cfRule>
    <cfRule type="expression" dxfId="265" priority="3">
      <formula>#REF!="IRS"</formula>
    </cfRule>
    <cfRule type="expression" dxfId="264" priority="4">
      <formula>#REF!="CDS"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135"/>
  <sheetViews>
    <sheetView showGridLines="0" zoomScale="70" zoomScaleNormal="70" workbookViewId="0">
      <selection sqref="A1:Q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116018260.74061979</v>
      </c>
      <c r="P2" s="4" t="s">
        <v>102</v>
      </c>
      <c r="Q2" s="6">
        <v>45876</v>
      </c>
    </row>
    <row r="3" spans="1:17" x14ac:dyDescent="0.3">
      <c r="B3" s="7" t="s">
        <v>995</v>
      </c>
      <c r="E3" s="1" t="s">
        <v>104</v>
      </c>
      <c r="F3" s="8">
        <v>17452.54</v>
      </c>
      <c r="G3" s="3"/>
      <c r="M3" s="4" t="s">
        <v>105</v>
      </c>
      <c r="N3" s="5">
        <v>4255155591.6653428</v>
      </c>
      <c r="P3" s="4" t="s">
        <v>106</v>
      </c>
      <c r="Q3" s="6">
        <v>45881</v>
      </c>
    </row>
    <row r="4" spans="1:17" x14ac:dyDescent="0.3">
      <c r="A4" s="9" t="s">
        <v>996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997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2021367.8377872217</v>
      </c>
      <c r="H6" s="26">
        <v>143669.81200028816</v>
      </c>
      <c r="I6" s="27">
        <v>2021367.8377872217</v>
      </c>
      <c r="J6" s="28">
        <v>385825.08787726</v>
      </c>
      <c r="K6" s="25">
        <v>1551592.7573291075</v>
      </c>
      <c r="L6" s="29">
        <v>1937417.8452063676</v>
      </c>
      <c r="M6" s="30">
        <v>83949.992580854101</v>
      </c>
      <c r="N6" s="31">
        <v>1937417.8452063676</v>
      </c>
      <c r="O6" s="32">
        <v>1422.8812301839678</v>
      </c>
      <c r="P6" s="33">
        <v>1880077.0933412185</v>
      </c>
      <c r="Q6" s="34">
        <v>4494.9594179571141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2105228.674782108</v>
      </c>
      <c r="H7" s="26">
        <v>157262.86312519794</v>
      </c>
      <c r="I7" s="27">
        <v>2105228.674782108</v>
      </c>
      <c r="J7" s="28">
        <v>538465.71598357707</v>
      </c>
      <c r="K7" s="25">
        <v>1490247.3831304475</v>
      </c>
      <c r="L7" s="29">
        <v>2028713.0991140245</v>
      </c>
      <c r="M7" s="30">
        <v>76515.575668083504</v>
      </c>
      <c r="N7" s="31">
        <v>2028713.0991140245</v>
      </c>
      <c r="O7" s="32">
        <v>1296.8741638658221</v>
      </c>
      <c r="P7" s="33">
        <v>1959856.456858668</v>
      </c>
      <c r="Q7" s="34">
        <v>5197.9105356058571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2132277.3221926093</v>
      </c>
      <c r="H8" s="26">
        <v>136057.3007886851</v>
      </c>
      <c r="I8" s="27">
        <v>2132277.3221926093</v>
      </c>
      <c r="J8" s="28">
        <v>1027113.3771519124</v>
      </c>
      <c r="K8" s="25">
        <v>928720.47828279191</v>
      </c>
      <c r="L8" s="29">
        <v>1955833.8554347043</v>
      </c>
      <c r="M8" s="30">
        <v>176443.46675790497</v>
      </c>
      <c r="N8" s="31">
        <v>1955833.8554347043</v>
      </c>
      <c r="O8" s="32">
        <v>2450.6037049709025</v>
      </c>
      <c r="P8" s="33">
        <v>1940167.8507750202</v>
      </c>
      <c r="Q8" s="34">
        <v>5404.3599867157172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2257435.5947561767</v>
      </c>
      <c r="H9" s="26">
        <v>137367.33701116673</v>
      </c>
      <c r="I9" s="27">
        <v>2257435.5947561767</v>
      </c>
      <c r="J9" s="28">
        <v>1188271.2965497372</v>
      </c>
      <c r="K9" s="25">
        <v>889516.63761434855</v>
      </c>
      <c r="L9" s="29">
        <v>2077787.9341640859</v>
      </c>
      <c r="M9" s="30">
        <v>179647.6605920908</v>
      </c>
      <c r="N9" s="31">
        <v>2077787.9341640859</v>
      </c>
      <c r="O9" s="32">
        <v>2274.0210201530481</v>
      </c>
      <c r="P9" s="33">
        <v>2016458.4411957599</v>
      </c>
      <c r="Q9" s="34">
        <v>6566.4287800814491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2260585.2347475332</v>
      </c>
      <c r="H10" s="26">
        <v>137808.54282215657</v>
      </c>
      <c r="I10" s="27">
        <v>2260585.2347475332</v>
      </c>
      <c r="J10" s="28">
        <v>1170738.8410285963</v>
      </c>
      <c r="K10" s="25">
        <v>882581.08622055757</v>
      </c>
      <c r="L10" s="29">
        <v>2053319.9272491538</v>
      </c>
      <c r="M10" s="30">
        <v>207265.30749837938</v>
      </c>
      <c r="N10" s="31">
        <v>2053319.9272491538</v>
      </c>
      <c r="O10" s="32">
        <v>2623.6114873212578</v>
      </c>
      <c r="P10" s="33">
        <v>2010438.9970145419</v>
      </c>
      <c r="Q10" s="34">
        <v>6591.345511195017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2287567.2926600878</v>
      </c>
      <c r="H11" s="26">
        <v>125191.46803176049</v>
      </c>
      <c r="I11" s="27">
        <v>2287567.2926600878</v>
      </c>
      <c r="J11" s="28">
        <v>1429355.1458618455</v>
      </c>
      <c r="K11" s="25">
        <v>613035.20600734709</v>
      </c>
      <c r="L11" s="29">
        <v>2042390.3518691924</v>
      </c>
      <c r="M11" s="30">
        <v>245176.94079089537</v>
      </c>
      <c r="N11" s="31">
        <v>2042390.3518691924</v>
      </c>
      <c r="O11" s="32">
        <v>2850.8946603592485</v>
      </c>
      <c r="P11" s="33">
        <v>2018662.3971183437</v>
      </c>
      <c r="Q11" s="34">
        <v>6690.2701516714878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45875</v>
      </c>
      <c r="G12" s="25">
        <v>678896.73701649567</v>
      </c>
      <c r="H12" s="26">
        <v>40859.669705434564</v>
      </c>
      <c r="I12" s="27">
        <v>678896.73701649567</v>
      </c>
      <c r="J12" s="28">
        <v>382268.08866959595</v>
      </c>
      <c r="K12" s="25">
        <v>197385.96376863791</v>
      </c>
      <c r="L12" s="29">
        <v>579654.05243823386</v>
      </c>
      <c r="M12" s="30">
        <v>99242.684578261804</v>
      </c>
      <c r="N12" s="31">
        <v>579654.05243823386</v>
      </c>
      <c r="O12" s="32">
        <v>1067.1256406264711</v>
      </c>
      <c r="P12" s="33">
        <v>580605.55719911144</v>
      </c>
      <c r="Q12" s="34">
        <v>2594.5120375371771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45875</v>
      </c>
      <c r="G13" s="25">
        <v>1961814.4637326228</v>
      </c>
      <c r="H13" s="26">
        <v>115474.62699527065</v>
      </c>
      <c r="I13" s="27">
        <v>1961814.4637326228</v>
      </c>
      <c r="J13" s="28">
        <v>1105266.3451703524</v>
      </c>
      <c r="K13" s="25">
        <v>580871.04336238571</v>
      </c>
      <c r="L13" s="29">
        <v>1686137.3885327382</v>
      </c>
      <c r="M13" s="30">
        <v>275677.0751998846</v>
      </c>
      <c r="N13" s="31">
        <v>1686137.3885327382</v>
      </c>
      <c r="O13" s="32">
        <v>2964.2696258052106</v>
      </c>
      <c r="P13" s="33">
        <v>1681520.0028991352</v>
      </c>
      <c r="Q13" s="34">
        <v>7155.0168590862304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45881</v>
      </c>
      <c r="G14" s="25">
        <v>2051071.4128070297</v>
      </c>
      <c r="H14" s="26">
        <v>105822.38847353469</v>
      </c>
      <c r="I14" s="27">
        <v>2051071.4128070297</v>
      </c>
      <c r="J14" s="28">
        <v>1209746.940862926</v>
      </c>
      <c r="K14" s="25">
        <v>514783.1037960095</v>
      </c>
      <c r="L14" s="29">
        <v>1724530.0446589354</v>
      </c>
      <c r="M14" s="30">
        <v>326541.36814809428</v>
      </c>
      <c r="N14" s="31">
        <v>1724530.0446589354</v>
      </c>
      <c r="O14" s="32">
        <v>3265.4136814809426</v>
      </c>
      <c r="P14" s="33">
        <v>1712165.2891137933</v>
      </c>
      <c r="Q14" s="34">
        <v>9390.7366534394678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1844818.4379817036</v>
      </c>
      <c r="H15" s="26">
        <v>28123.697159924566</v>
      </c>
      <c r="I15" s="27">
        <v>1844818.4379817036</v>
      </c>
      <c r="J15" s="28">
        <v>840444.03623136214</v>
      </c>
      <c r="K15" s="25">
        <v>644178.5255348268</v>
      </c>
      <c r="L15" s="29">
        <v>1484622.5617661891</v>
      </c>
      <c r="M15" s="30">
        <v>360195.87621551449</v>
      </c>
      <c r="N15" s="31">
        <v>1484622.5617661891</v>
      </c>
      <c r="O15" s="32">
        <v>2814.030282933707</v>
      </c>
      <c r="P15" s="33">
        <v>1468516.3622962013</v>
      </c>
      <c r="Q15" s="34">
        <v>7299.8037140804809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654873.21122956113</v>
      </c>
      <c r="H16" s="26">
        <v>10400.754248568515</v>
      </c>
      <c r="I16" s="27">
        <v>654873.21122956113</v>
      </c>
      <c r="J16" s="28">
        <v>313485.17647482536</v>
      </c>
      <c r="K16" s="25">
        <v>203011.60772167399</v>
      </c>
      <c r="L16" s="29">
        <v>516496.78419649939</v>
      </c>
      <c r="M16" s="30">
        <v>138376.42703306174</v>
      </c>
      <c r="N16" s="31">
        <v>516496.78419649939</v>
      </c>
      <c r="O16" s="32">
        <v>1081.0658361957949</v>
      </c>
      <c r="P16" s="33">
        <v>512123.40771548677</v>
      </c>
      <c r="Q16" s="34">
        <v>2768.7722714401898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2071924.8741626458</v>
      </c>
      <c r="H17" s="26">
        <v>0</v>
      </c>
      <c r="I17" s="27">
        <v>2071924.8741626458</v>
      </c>
      <c r="J17" s="28">
        <v>1634506.663905496</v>
      </c>
      <c r="K17" s="25">
        <v>-147077.61831016353</v>
      </c>
      <c r="L17" s="29">
        <v>1487429.0455953325</v>
      </c>
      <c r="M17" s="30">
        <v>584495.82856731326</v>
      </c>
      <c r="N17" s="31">
        <v>1487429.0455953325</v>
      </c>
      <c r="O17" s="32">
        <v>3607.9989417735387</v>
      </c>
      <c r="P17" s="33">
        <v>1486847.7548573774</v>
      </c>
      <c r="Q17" s="34">
        <v>9289.7148861675523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2020077.1130159195</v>
      </c>
      <c r="H18" s="26">
        <v>0</v>
      </c>
      <c r="I18" s="27">
        <v>2020077.1130159195</v>
      </c>
      <c r="J18" s="28">
        <v>1351387.4620038897</v>
      </c>
      <c r="K18" s="25">
        <v>137549.50839155802</v>
      </c>
      <c r="L18" s="29">
        <v>1488936.9703954477</v>
      </c>
      <c r="M18" s="30">
        <v>531140.14262047177</v>
      </c>
      <c r="N18" s="31">
        <v>1488936.9703954477</v>
      </c>
      <c r="O18" s="32">
        <v>3000.7917662173545</v>
      </c>
      <c r="P18" s="33">
        <v>1418291.1057360561</v>
      </c>
      <c r="Q18" s="34">
        <v>8873.3388554847334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45889</v>
      </c>
      <c r="G19" s="25">
        <v>442985.56742058549</v>
      </c>
      <c r="H19" s="26">
        <v>0</v>
      </c>
      <c r="I19" s="27">
        <v>442985.56742058549</v>
      </c>
      <c r="J19" s="28">
        <v>266644.04847655405</v>
      </c>
      <c r="K19" s="25">
        <v>-165761.75970611541</v>
      </c>
      <c r="L19" s="29">
        <v>100882.28877043864</v>
      </c>
      <c r="M19" s="30">
        <v>342103.27865014685</v>
      </c>
      <c r="N19" s="31">
        <v>100882.28877043864</v>
      </c>
      <c r="O19" s="32">
        <v>1183.7483690316501</v>
      </c>
      <c r="P19" s="33">
        <v>87756.935920755466</v>
      </c>
      <c r="Q19" s="34">
        <v>3886.4545426505065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45889</v>
      </c>
      <c r="G20" s="25">
        <v>937884.98631419556</v>
      </c>
      <c r="H20" s="26">
        <v>0</v>
      </c>
      <c r="I20" s="27">
        <v>937884.98631419556</v>
      </c>
      <c r="J20" s="28">
        <v>452464.57069797599</v>
      </c>
      <c r="K20" s="25">
        <v>-330257.2621191385</v>
      </c>
      <c r="L20" s="29">
        <v>122207.30857883749</v>
      </c>
      <c r="M20" s="30">
        <v>815677.67773535801</v>
      </c>
      <c r="N20" s="31">
        <v>122207.30857883755</v>
      </c>
      <c r="O20" s="32">
        <v>2822.4141098109276</v>
      </c>
      <c r="P20" s="33">
        <v>178044.29678369625</v>
      </c>
      <c r="Q20" s="34">
        <v>8154.4042838136083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1358448.4704314631</v>
      </c>
      <c r="H21" s="26">
        <v>0</v>
      </c>
      <c r="I21" s="27">
        <v>1358448.4704314631</v>
      </c>
      <c r="J21" s="28">
        <v>622988.84426997043</v>
      </c>
      <c r="K21" s="25">
        <v>-401787.99466973997</v>
      </c>
      <c r="L21" s="29">
        <v>221200.84960023046</v>
      </c>
      <c r="M21" s="30">
        <v>1137247.6208312325</v>
      </c>
      <c r="N21" s="31">
        <v>221200.84960023058</v>
      </c>
      <c r="O21" s="32">
        <v>3868.189186500791</v>
      </c>
      <c r="P21" s="33">
        <v>250889.28989312265</v>
      </c>
      <c r="Q21" s="34">
        <v>11653.475369611435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1373037.968198515</v>
      </c>
      <c r="H22" s="26">
        <v>0</v>
      </c>
      <c r="I22" s="27">
        <v>1373037.968198515</v>
      </c>
      <c r="J22" s="28">
        <v>573594.04379456886</v>
      </c>
      <c r="K22" s="25">
        <v>-374082.36368220125</v>
      </c>
      <c r="L22" s="29">
        <v>199511.68011236761</v>
      </c>
      <c r="M22" s="30">
        <v>1173526.2880861475</v>
      </c>
      <c r="N22" s="31">
        <v>199511.6801123675</v>
      </c>
      <c r="O22" s="32">
        <v>3810.1502859939856</v>
      </c>
      <c r="P22" s="33">
        <v>197065.19818013566</v>
      </c>
      <c r="Q22" s="34">
        <v>11646.326495572663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4183810.2108694073</v>
      </c>
      <c r="H23" s="36">
        <v>0</v>
      </c>
      <c r="I23" s="37">
        <v>4183810.2108694073</v>
      </c>
      <c r="J23" s="38">
        <v>2011037.9269610315</v>
      </c>
      <c r="K23" s="35">
        <v>1023401.6368940431</v>
      </c>
      <c r="L23" s="39">
        <v>3034439.5638550743</v>
      </c>
      <c r="M23" s="40">
        <v>1149370.6470143329</v>
      </c>
      <c r="N23" s="31">
        <v>3034439.5638550743</v>
      </c>
      <c r="O23" s="32">
        <v>3660.4160732940541</v>
      </c>
      <c r="P23" s="33">
        <v>3042521.7650912516</v>
      </c>
      <c r="Q23" s="34">
        <v>6783.3773383260705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5413806.3167903209</v>
      </c>
      <c r="H24" s="36">
        <v>0</v>
      </c>
      <c r="I24" s="37">
        <v>5413806.3167903209</v>
      </c>
      <c r="J24" s="38">
        <v>3166310.9706115392</v>
      </c>
      <c r="K24" s="35">
        <v>955731.58431174816</v>
      </c>
      <c r="L24" s="39">
        <v>4122042.5549232876</v>
      </c>
      <c r="M24" s="40">
        <v>1291763.7618670333</v>
      </c>
      <c r="N24" s="31">
        <v>4122042.5549232876</v>
      </c>
      <c r="O24" s="32">
        <v>3938.3041520336383</v>
      </c>
      <c r="P24" s="33">
        <v>3891116.6259051971</v>
      </c>
      <c r="Q24" s="34">
        <v>8061.4273894433863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4078789.9951739539</v>
      </c>
      <c r="H25" s="36">
        <v>0</v>
      </c>
      <c r="I25" s="37">
        <v>4078789.9951739539</v>
      </c>
      <c r="J25" s="38">
        <v>2365927.0759201902</v>
      </c>
      <c r="K25" s="35">
        <v>720288.72433911986</v>
      </c>
      <c r="L25" s="39">
        <v>3086215.8002593098</v>
      </c>
      <c r="M25" s="40">
        <v>992574.19491464412</v>
      </c>
      <c r="N25" s="31">
        <v>3086215.8002593098</v>
      </c>
      <c r="O25" s="32">
        <v>3026.1408381544029</v>
      </c>
      <c r="P25" s="33">
        <v>2925573.5948688323</v>
      </c>
      <c r="Q25" s="34">
        <v>6110.1132810502313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1328234.3731542171</v>
      </c>
      <c r="H26" s="26">
        <v>0</v>
      </c>
      <c r="I26" s="27">
        <v>1328234.3731542171</v>
      </c>
      <c r="J26" s="28">
        <v>631619.60599294107</v>
      </c>
      <c r="K26" s="25">
        <v>320628.18483036809</v>
      </c>
      <c r="L26" s="29">
        <v>952247.79082330922</v>
      </c>
      <c r="M26" s="30">
        <v>375986.58233090793</v>
      </c>
      <c r="N26" s="31">
        <v>952247.79082330922</v>
      </c>
      <c r="O26" s="32">
        <v>1077.3254508048938</v>
      </c>
      <c r="P26" s="33">
        <v>933607.38935175224</v>
      </c>
      <c r="Q26" s="34">
        <v>2011.2287788474932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1603965.51898005</v>
      </c>
      <c r="H27" s="36">
        <v>0</v>
      </c>
      <c r="I27" s="37">
        <v>1603965.51898005</v>
      </c>
      <c r="J27" s="38">
        <v>244402.0485485846</v>
      </c>
      <c r="K27" s="35">
        <v>-186048.98436937263</v>
      </c>
      <c r="L27" s="39">
        <v>58353.064179211971</v>
      </c>
      <c r="M27" s="40">
        <v>1545612.4548008381</v>
      </c>
      <c r="N27" s="31">
        <v>58353.064179211855</v>
      </c>
      <c r="O27" s="32">
        <v>2220.7075500012043</v>
      </c>
      <c r="P27" s="33">
        <v>64143.035905031538</v>
      </c>
      <c r="Q27" s="34">
        <v>6713.9973668288512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2421784.9150039619</v>
      </c>
      <c r="H28" s="36">
        <v>0</v>
      </c>
      <c r="I28" s="37">
        <v>2421784.9150039619</v>
      </c>
      <c r="J28" s="38">
        <v>646320.64647410507</v>
      </c>
      <c r="K28" s="35">
        <v>-570332.3485557877</v>
      </c>
      <c r="L28" s="39">
        <v>75988.297918317374</v>
      </c>
      <c r="M28" s="40">
        <v>2345796.6170856445</v>
      </c>
      <c r="N28" s="31">
        <v>75988.297918317374</v>
      </c>
      <c r="O28" s="32">
        <v>3336.8372931516992</v>
      </c>
      <c r="P28" s="33">
        <v>88517.626975331455</v>
      </c>
      <c r="Q28" s="34">
        <v>10486.543276190059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2391056.5877934825</v>
      </c>
      <c r="H29" s="36">
        <v>0</v>
      </c>
      <c r="I29" s="37">
        <v>2391056.5877934825</v>
      </c>
      <c r="J29" s="38">
        <v>668841.63005114172</v>
      </c>
      <c r="K29" s="35">
        <v>-614760.18727940647</v>
      </c>
      <c r="L29" s="39">
        <v>54081.442771735252</v>
      </c>
      <c r="M29" s="40">
        <v>2336975.1450217473</v>
      </c>
      <c r="N29" s="31">
        <v>54081.442771735135</v>
      </c>
      <c r="O29" s="32">
        <v>3277.6650000305012</v>
      </c>
      <c r="P29" s="33">
        <v>54055.295271741372</v>
      </c>
      <c r="Q29" s="34">
        <v>10563.336916725311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820639.70493675547</v>
      </c>
      <c r="H30" s="47">
        <v>0</v>
      </c>
      <c r="I30" s="48">
        <v>820639.70493675547</v>
      </c>
      <c r="J30" s="38">
        <v>219259.16768709934</v>
      </c>
      <c r="K30" s="35">
        <v>-201485.15126413599</v>
      </c>
      <c r="L30" s="39">
        <v>17774.016422963352</v>
      </c>
      <c r="M30" s="40">
        <v>802865.68851379212</v>
      </c>
      <c r="N30" s="49">
        <v>17774.016422963352</v>
      </c>
      <c r="O30" s="50">
        <v>1126.0388338201853</v>
      </c>
      <c r="P30" s="51">
        <v>17763.428811487214</v>
      </c>
      <c r="Q30" s="34">
        <v>3451.1859708818811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2597915.6345890658</v>
      </c>
      <c r="H31" s="47">
        <v>0</v>
      </c>
      <c r="I31" s="48">
        <v>2597915.6345890658</v>
      </c>
      <c r="J31" s="38">
        <v>611989.51955629187</v>
      </c>
      <c r="K31" s="35">
        <v>-597767.8520492689</v>
      </c>
      <c r="L31" s="39">
        <v>14221.667507022968</v>
      </c>
      <c r="M31" s="40">
        <v>2583693.9670820427</v>
      </c>
      <c r="N31" s="49">
        <v>14221.667507023085</v>
      </c>
      <c r="O31" s="50">
        <v>3608.5111272095569</v>
      </c>
      <c r="P31" s="51">
        <v>44115.607659358109</v>
      </c>
      <c r="Q31" s="34">
        <v>11196.242015411939</v>
      </c>
    </row>
    <row r="32" spans="1:17" ht="17.25" x14ac:dyDescent="0.3">
      <c r="A32" s="52"/>
      <c r="B32" s="52" t="s">
        <v>675</v>
      </c>
      <c r="C32" s="53" t="s">
        <v>129</v>
      </c>
      <c r="D32" s="54">
        <v>300</v>
      </c>
      <c r="E32" s="55">
        <v>46605</v>
      </c>
      <c r="F32" s="56">
        <v>45960</v>
      </c>
      <c r="G32" s="57">
        <v>2377389.4241314842</v>
      </c>
      <c r="H32" s="58">
        <v>0</v>
      </c>
      <c r="I32" s="59">
        <v>2377389.4241314842</v>
      </c>
      <c r="J32" s="60">
        <v>-32954.013181588998</v>
      </c>
      <c r="K32" s="57">
        <v>47663.100554635166</v>
      </c>
      <c r="L32" s="61">
        <v>14709.087373046168</v>
      </c>
      <c r="M32" s="62">
        <v>2362680.336758438</v>
      </c>
      <c r="N32" s="63">
        <v>14709.087373046204</v>
      </c>
      <c r="O32" s="64">
        <v>3263.3706308818205</v>
      </c>
      <c r="P32" s="65">
        <v>14699.942687172148</v>
      </c>
      <c r="Q32" s="66">
        <v>10457.862169002623</v>
      </c>
    </row>
    <row r="33" spans="1:17" ht="17.25" x14ac:dyDescent="0.3">
      <c r="B33" s="67"/>
      <c r="C33" s="67"/>
      <c r="D33" s="68">
        <v>7000</v>
      </c>
      <c r="E33" s="69"/>
      <c r="F33" s="70"/>
      <c r="G33" s="71">
        <v>55677687.88065917</v>
      </c>
      <c r="H33" s="71">
        <v>1138038.4603619881</v>
      </c>
      <c r="I33" s="72">
        <v>55677687.88065917</v>
      </c>
      <c r="J33" s="72">
        <v>25025320.26363178</v>
      </c>
      <c r="K33" s="71">
        <v>8111825.0100842724</v>
      </c>
      <c r="L33" s="71">
        <v>33137145.273716062</v>
      </c>
      <c r="M33" s="71">
        <v>22540542.606943119</v>
      </c>
      <c r="N33" s="71">
        <v>33137145.273716062</v>
      </c>
      <c r="O33" s="71">
        <v>70939.40094260659</v>
      </c>
      <c r="P33" s="71">
        <v>32475600.749425579</v>
      </c>
      <c r="Q33" s="71">
        <v>193493.14485481853</v>
      </c>
    </row>
    <row r="34" spans="1:17" x14ac:dyDescent="0.3">
      <c r="B34" s="73" t="s">
        <v>130</v>
      </c>
      <c r="C34" s="67"/>
      <c r="D34" s="74"/>
      <c r="E34" s="69"/>
      <c r="F34" s="70"/>
      <c r="G34" s="74"/>
      <c r="H34" s="74"/>
      <c r="I34" s="74"/>
      <c r="J34" s="74"/>
      <c r="K34" s="74"/>
      <c r="L34" s="74"/>
      <c r="M34" s="74"/>
      <c r="N34" s="74"/>
      <c r="O34" s="74"/>
      <c r="P34" s="75" t="s">
        <v>998</v>
      </c>
      <c r="Q34" s="76">
        <v>32467035.646474104</v>
      </c>
    </row>
    <row r="35" spans="1:17" x14ac:dyDescent="0.3">
      <c r="A35" s="9" t="s">
        <v>996</v>
      </c>
      <c r="B35" s="633" t="s">
        <v>108</v>
      </c>
      <c r="C35" s="633"/>
      <c r="D35" s="633"/>
      <c r="E35" s="633" t="s">
        <v>109</v>
      </c>
      <c r="F35" s="633"/>
      <c r="G35" s="633"/>
      <c r="H35" s="633"/>
      <c r="I35" s="633"/>
      <c r="J35" s="633" t="s">
        <v>110</v>
      </c>
      <c r="K35" s="633"/>
      <c r="L35" s="633"/>
      <c r="M35" s="633" t="s">
        <v>111</v>
      </c>
      <c r="N35" s="633"/>
      <c r="O35" s="633"/>
      <c r="P35" s="634" t="s">
        <v>132</v>
      </c>
      <c r="Q35" s="635"/>
    </row>
    <row r="36" spans="1:17" x14ac:dyDescent="0.3">
      <c r="A36" s="10" t="s">
        <v>997</v>
      </c>
      <c r="B36" s="11" t="s">
        <v>114</v>
      </c>
      <c r="C36" s="12" t="s">
        <v>115</v>
      </c>
      <c r="D36" s="13" t="s">
        <v>674</v>
      </c>
      <c r="E36" s="11" t="s">
        <v>117</v>
      </c>
      <c r="F36" s="14" t="s">
        <v>118</v>
      </c>
      <c r="G36" s="14" t="s">
        <v>119</v>
      </c>
      <c r="H36" s="15" t="s">
        <v>105</v>
      </c>
      <c r="I36" s="16" t="s">
        <v>120</v>
      </c>
      <c r="J36" s="17" t="s">
        <v>121</v>
      </c>
      <c r="K36" s="14" t="s">
        <v>122</v>
      </c>
      <c r="L36" s="18" t="s">
        <v>123</v>
      </c>
      <c r="M36" s="11" t="s">
        <v>124</v>
      </c>
      <c r="N36" s="14" t="s">
        <v>125</v>
      </c>
      <c r="O36" s="18" t="s">
        <v>126</v>
      </c>
      <c r="P36" s="11" t="s">
        <v>127</v>
      </c>
      <c r="Q36" s="19" t="s">
        <v>2</v>
      </c>
    </row>
    <row r="37" spans="1:17" ht="17.25" x14ac:dyDescent="0.3">
      <c r="A37" s="42"/>
      <c r="B37" s="42" t="s">
        <v>30</v>
      </c>
      <c r="C37" s="43" t="s">
        <v>129</v>
      </c>
      <c r="D37" s="44">
        <v>500</v>
      </c>
      <c r="E37" s="45">
        <v>46044</v>
      </c>
      <c r="F37" s="46">
        <v>45945</v>
      </c>
      <c r="G37" s="35">
        <v>1210145.9324353517</v>
      </c>
      <c r="H37" s="36">
        <v>0</v>
      </c>
      <c r="I37" s="37">
        <v>1210145.9324353517</v>
      </c>
      <c r="J37" s="38">
        <v>1822331.7067636678</v>
      </c>
      <c r="K37" s="35">
        <v>-1505966.7744723763</v>
      </c>
      <c r="L37" s="39">
        <v>316364.93229129142</v>
      </c>
      <c r="M37" s="40">
        <v>893781.00014406024</v>
      </c>
      <c r="N37" s="49">
        <v>316364.93229129142</v>
      </c>
      <c r="O37" s="50">
        <v>5483.3190192887132</v>
      </c>
      <c r="P37" s="51">
        <v>118468.00981056169</v>
      </c>
      <c r="Q37" s="34">
        <v>21413.815993926721</v>
      </c>
    </row>
    <row r="38" spans="1:17" ht="17.25" x14ac:dyDescent="0.3">
      <c r="A38" s="42"/>
      <c r="B38" s="42" t="s">
        <v>31</v>
      </c>
      <c r="C38" s="43" t="s">
        <v>4</v>
      </c>
      <c r="D38" s="44">
        <v>500</v>
      </c>
      <c r="E38" s="45">
        <v>46045</v>
      </c>
      <c r="F38" s="46">
        <v>45946</v>
      </c>
      <c r="G38" s="35">
        <v>1173195.3612331627</v>
      </c>
      <c r="H38" s="36">
        <v>0</v>
      </c>
      <c r="I38" s="37">
        <v>1173195.3612331627</v>
      </c>
      <c r="J38" s="38">
        <v>1363732.6766549018</v>
      </c>
      <c r="K38" s="35">
        <v>-1219371.8313765037</v>
      </c>
      <c r="L38" s="39">
        <v>144360.84527839813</v>
      </c>
      <c r="M38" s="40">
        <v>1028834.5159547646</v>
      </c>
      <c r="N38" s="49">
        <v>144360.84527839813</v>
      </c>
      <c r="O38" s="50">
        <v>6273.3811948461253</v>
      </c>
      <c r="P38" s="51">
        <v>127546.05750625569</v>
      </c>
      <c r="Q38" s="34">
        <v>20714.823979882043</v>
      </c>
    </row>
    <row r="39" spans="1:17" ht="17.25" x14ac:dyDescent="0.3">
      <c r="A39" s="42"/>
      <c r="B39" s="42" t="s">
        <v>32</v>
      </c>
      <c r="C39" s="43" t="s">
        <v>4</v>
      </c>
      <c r="D39" s="44">
        <v>300</v>
      </c>
      <c r="E39" s="45">
        <v>46056</v>
      </c>
      <c r="F39" s="46">
        <v>45957</v>
      </c>
      <c r="G39" s="35">
        <v>697836.03115874913</v>
      </c>
      <c r="H39" s="36">
        <v>0</v>
      </c>
      <c r="I39" s="37">
        <v>697836.03115874913</v>
      </c>
      <c r="J39" s="38">
        <v>659962.80847079167</v>
      </c>
      <c r="K39" s="35">
        <v>-504434.57934164087</v>
      </c>
      <c r="L39" s="39">
        <v>155528.2291291508</v>
      </c>
      <c r="M39" s="40">
        <v>542307.80202959827</v>
      </c>
      <c r="N39" s="49">
        <v>155528.22912915086</v>
      </c>
      <c r="O39" s="50">
        <v>3098.9017258834187</v>
      </c>
      <c r="P39" s="51">
        <v>15519.522696634551</v>
      </c>
      <c r="Q39" s="34">
        <v>12320.229781443166</v>
      </c>
    </row>
    <row r="40" spans="1:17" ht="17.25" x14ac:dyDescent="0.3">
      <c r="A40" s="42"/>
      <c r="B40" s="42" t="s">
        <v>33</v>
      </c>
      <c r="C40" s="43" t="s">
        <v>129</v>
      </c>
      <c r="D40" s="44">
        <v>300</v>
      </c>
      <c r="E40" s="45">
        <v>46058</v>
      </c>
      <c r="F40" s="46">
        <v>45959</v>
      </c>
      <c r="G40" s="35">
        <v>687288.81077576953</v>
      </c>
      <c r="H40" s="36">
        <v>0</v>
      </c>
      <c r="I40" s="37">
        <v>687288.81077576953</v>
      </c>
      <c r="J40" s="38">
        <v>408414.85233739106</v>
      </c>
      <c r="K40" s="35">
        <v>-406711.979759418</v>
      </c>
      <c r="L40" s="39">
        <v>1702.8725779730594</v>
      </c>
      <c r="M40" s="40">
        <v>685585.93819779647</v>
      </c>
      <c r="N40" s="49">
        <v>1702.8725779730594</v>
      </c>
      <c r="O40" s="50">
        <v>3873.3668824734264</v>
      </c>
      <c r="P40" s="51">
        <v>1514.6449701536096</v>
      </c>
      <c r="Q40" s="34">
        <v>12153.459708476666</v>
      </c>
    </row>
    <row r="41" spans="1:17" ht="17.25" x14ac:dyDescent="0.3">
      <c r="A41" s="42"/>
      <c r="B41" s="42" t="s">
        <v>34</v>
      </c>
      <c r="C41" s="43" t="s">
        <v>4</v>
      </c>
      <c r="D41" s="44">
        <v>200</v>
      </c>
      <c r="E41" s="45">
        <v>46065</v>
      </c>
      <c r="F41" s="46">
        <v>45874</v>
      </c>
      <c r="G41" s="35">
        <v>674078.66570626083</v>
      </c>
      <c r="H41" s="36">
        <v>0</v>
      </c>
      <c r="I41" s="37">
        <v>674078.66570626083</v>
      </c>
      <c r="J41" s="38">
        <v>682537.93344378017</v>
      </c>
      <c r="K41" s="35">
        <v>-462906.89080169995</v>
      </c>
      <c r="L41" s="39">
        <v>219631.04264208023</v>
      </c>
      <c r="M41" s="40">
        <v>454447.6230641806</v>
      </c>
      <c r="N41" s="49">
        <v>219631.04264208023</v>
      </c>
      <c r="O41" s="50">
        <v>2469.8240383922857</v>
      </c>
      <c r="P41" s="51">
        <v>216110.84628882111</v>
      </c>
      <c r="Q41" s="34">
        <v>7564.5815741729166</v>
      </c>
    </row>
    <row r="42" spans="1:17" ht="17.25" x14ac:dyDescent="0.3">
      <c r="A42" s="42"/>
      <c r="B42" s="42" t="s">
        <v>35</v>
      </c>
      <c r="C42" s="43" t="s">
        <v>4</v>
      </c>
      <c r="D42" s="44">
        <v>200</v>
      </c>
      <c r="E42" s="45">
        <v>46072</v>
      </c>
      <c r="F42" s="46">
        <v>45880</v>
      </c>
      <c r="G42" s="35">
        <v>710887.38341856981</v>
      </c>
      <c r="H42" s="36">
        <v>0</v>
      </c>
      <c r="I42" s="37">
        <v>710887.38341856981</v>
      </c>
      <c r="J42" s="38">
        <v>700401.35165310092</v>
      </c>
      <c r="K42" s="35">
        <v>-467997.81783476198</v>
      </c>
      <c r="L42" s="39">
        <v>232403.53381833894</v>
      </c>
      <c r="M42" s="40">
        <v>478483.84960023087</v>
      </c>
      <c r="N42" s="49">
        <v>232403.53381833894</v>
      </c>
      <c r="O42" s="50">
        <v>2505.1510450273868</v>
      </c>
      <c r="P42" s="51">
        <v>204779.30485531868</v>
      </c>
      <c r="Q42" s="34">
        <v>8507.6148332060257</v>
      </c>
    </row>
    <row r="43" spans="1:17" ht="17.25" x14ac:dyDescent="0.3">
      <c r="A43" s="42"/>
      <c r="B43" s="42" t="s">
        <v>36</v>
      </c>
      <c r="C43" s="43" t="s">
        <v>4</v>
      </c>
      <c r="D43" s="44">
        <v>200</v>
      </c>
      <c r="E43" s="45">
        <v>46079</v>
      </c>
      <c r="F43" s="46">
        <v>45888</v>
      </c>
      <c r="G43" s="35">
        <v>629178.34228912939</v>
      </c>
      <c r="H43" s="36">
        <v>0</v>
      </c>
      <c r="I43" s="37">
        <v>629178.34228912939</v>
      </c>
      <c r="J43" s="38">
        <v>137022.62227184325</v>
      </c>
      <c r="K43" s="35">
        <v>50319.401426204713</v>
      </c>
      <c r="L43" s="39">
        <v>187342.02369804797</v>
      </c>
      <c r="M43" s="40">
        <v>441836.31859108142</v>
      </c>
      <c r="N43" s="49">
        <v>187342.02369804797</v>
      </c>
      <c r="O43" s="50">
        <v>2231.4965585408154</v>
      </c>
      <c r="P43" s="51">
        <v>164010.4270097308</v>
      </c>
      <c r="Q43" s="34">
        <v>7320.7929252323229</v>
      </c>
    </row>
    <row r="44" spans="1:17" ht="17.25" x14ac:dyDescent="0.3">
      <c r="A44" s="42"/>
      <c r="B44" s="42" t="s">
        <v>37</v>
      </c>
      <c r="C44" s="43" t="s">
        <v>4</v>
      </c>
      <c r="D44" s="44">
        <v>200</v>
      </c>
      <c r="E44" s="45">
        <v>46104</v>
      </c>
      <c r="F44" s="46">
        <v>45915</v>
      </c>
      <c r="G44" s="35">
        <v>558623.1971225373</v>
      </c>
      <c r="H44" s="36">
        <v>0</v>
      </c>
      <c r="I44" s="37">
        <v>558623.1971225373</v>
      </c>
      <c r="J44" s="38">
        <v>-8827.7623712454078</v>
      </c>
      <c r="K44" s="35">
        <v>95020.908665274081</v>
      </c>
      <c r="L44" s="39">
        <v>86193.146294028673</v>
      </c>
      <c r="M44" s="40">
        <v>472430.05082850863</v>
      </c>
      <c r="N44" s="49">
        <v>86193.146294028673</v>
      </c>
      <c r="O44" s="50">
        <v>2118.5204073027294</v>
      </c>
      <c r="P44" s="51">
        <v>97746.037314056142</v>
      </c>
      <c r="Q44" s="34">
        <v>6409.754745520564</v>
      </c>
    </row>
    <row r="45" spans="1:17" ht="17.25" x14ac:dyDescent="0.3">
      <c r="A45" s="42"/>
      <c r="B45" s="42" t="s">
        <v>38</v>
      </c>
      <c r="C45" s="43" t="s">
        <v>4</v>
      </c>
      <c r="D45" s="44">
        <v>300</v>
      </c>
      <c r="E45" s="45">
        <v>46119</v>
      </c>
      <c r="F45" s="46">
        <v>45926</v>
      </c>
      <c r="G45" s="35">
        <v>820873.23207457352</v>
      </c>
      <c r="H45" s="36">
        <v>0</v>
      </c>
      <c r="I45" s="37">
        <v>820873.23207457352</v>
      </c>
      <c r="J45" s="38">
        <v>-966321.683353742</v>
      </c>
      <c r="K45" s="35">
        <v>1058721.1150327739</v>
      </c>
      <c r="L45" s="39">
        <v>92399.431679031928</v>
      </c>
      <c r="M45" s="40">
        <v>728473.80039554159</v>
      </c>
      <c r="N45" s="49">
        <v>92399.431679031928</v>
      </c>
      <c r="O45" s="50">
        <v>3060.8142873762254</v>
      </c>
      <c r="P45" s="51">
        <v>113412.03439116865</v>
      </c>
      <c r="Q45" s="34">
        <v>9280.4691621287784</v>
      </c>
    </row>
    <row r="46" spans="1:17" ht="17.25" x14ac:dyDescent="0.3">
      <c r="A46" s="42"/>
      <c r="B46" s="42" t="s">
        <v>39</v>
      </c>
      <c r="C46" s="43" t="s">
        <v>4</v>
      </c>
      <c r="D46" s="44">
        <v>200</v>
      </c>
      <c r="E46" s="45">
        <v>46126</v>
      </c>
      <c r="F46" s="46">
        <v>45930</v>
      </c>
      <c r="G46" s="35">
        <v>520286.06646226731</v>
      </c>
      <c r="H46" s="36">
        <v>0</v>
      </c>
      <c r="I46" s="37">
        <v>520286.06646226731</v>
      </c>
      <c r="J46" s="38">
        <v>532529.58078225167</v>
      </c>
      <c r="K46" s="35">
        <v>-477982.57545199164</v>
      </c>
      <c r="L46" s="39">
        <v>54547.005330260028</v>
      </c>
      <c r="M46" s="40">
        <v>465739.06113200728</v>
      </c>
      <c r="N46" s="49">
        <v>54547.005330260028</v>
      </c>
      <c r="O46" s="50">
        <v>1900.9757597224786</v>
      </c>
      <c r="P46" s="51">
        <v>54593.643222196391</v>
      </c>
      <c r="Q46" s="34">
        <v>5909.8011085394028</v>
      </c>
    </row>
    <row r="47" spans="1:17" ht="17.25" x14ac:dyDescent="0.3">
      <c r="A47" s="42"/>
      <c r="B47" s="42" t="s">
        <v>40</v>
      </c>
      <c r="C47" s="43" t="s">
        <v>4</v>
      </c>
      <c r="D47" s="44">
        <v>300</v>
      </c>
      <c r="E47" s="45">
        <v>46128</v>
      </c>
      <c r="F47" s="46">
        <v>45932</v>
      </c>
      <c r="G47" s="35">
        <v>847536.39128555718</v>
      </c>
      <c r="H47" s="36">
        <v>0</v>
      </c>
      <c r="I47" s="37">
        <v>847536.39128555718</v>
      </c>
      <c r="J47" s="38">
        <v>377899.38485918031</v>
      </c>
      <c r="K47" s="35">
        <v>-299483.42325145862</v>
      </c>
      <c r="L47" s="39">
        <v>78415.961607721692</v>
      </c>
      <c r="M47" s="40">
        <v>769120.42967783543</v>
      </c>
      <c r="N47" s="49">
        <v>78415.961607721751</v>
      </c>
      <c r="O47" s="50">
        <v>3113.8478934325321</v>
      </c>
      <c r="P47" s="51">
        <v>78363.450168343363</v>
      </c>
      <c r="Q47" s="34">
        <v>9907.7167571990431</v>
      </c>
    </row>
    <row r="48" spans="1:17" ht="17.25" x14ac:dyDescent="0.3">
      <c r="A48" s="42"/>
      <c r="B48" s="42" t="s">
        <v>41</v>
      </c>
      <c r="C48" s="43" t="s">
        <v>4</v>
      </c>
      <c r="D48" s="44">
        <v>300</v>
      </c>
      <c r="E48" s="45">
        <v>46134</v>
      </c>
      <c r="F48" s="46">
        <v>45945</v>
      </c>
      <c r="G48" s="35">
        <v>920679.43712516606</v>
      </c>
      <c r="H48" s="36">
        <v>0</v>
      </c>
      <c r="I48" s="37">
        <v>920679.43712516606</v>
      </c>
      <c r="J48" s="38">
        <v>639990.94143917027</v>
      </c>
      <c r="K48" s="35">
        <v>-571555.1923215444</v>
      </c>
      <c r="L48" s="39">
        <v>68435.749117625877</v>
      </c>
      <c r="M48" s="40">
        <v>852243.68800754019</v>
      </c>
      <c r="N48" s="49">
        <v>68435.749117625877</v>
      </c>
      <c r="O48" s="50">
        <v>3368.5521265120165</v>
      </c>
      <c r="P48" s="51">
        <v>68395.528044707229</v>
      </c>
      <c r="Q48" s="34">
        <v>10778.32559027915</v>
      </c>
    </row>
    <row r="49" spans="1:17" ht="17.25" x14ac:dyDescent="0.3">
      <c r="A49" s="42"/>
      <c r="B49" s="42" t="s">
        <v>42</v>
      </c>
      <c r="C49" s="43" t="s">
        <v>4</v>
      </c>
      <c r="D49" s="44">
        <v>300</v>
      </c>
      <c r="E49" s="45">
        <v>46506</v>
      </c>
      <c r="F49" s="46">
        <v>45952</v>
      </c>
      <c r="G49" s="35">
        <v>1594740.0585505012</v>
      </c>
      <c r="H49" s="36">
        <v>0</v>
      </c>
      <c r="I49" s="37">
        <v>1594740.0585505012</v>
      </c>
      <c r="J49" s="38">
        <v>-39855.670244183537</v>
      </c>
      <c r="K49" s="35">
        <v>63212.527551681917</v>
      </c>
      <c r="L49" s="39">
        <v>23356.85730749838</v>
      </c>
      <c r="M49" s="40">
        <v>1571383.2012430029</v>
      </c>
      <c r="N49" s="49">
        <v>23356.857307498343</v>
      </c>
      <c r="O49" s="50">
        <v>2514.2131219888047</v>
      </c>
      <c r="P49" s="51">
        <v>36224.916895673246</v>
      </c>
      <c r="Q49" s="34">
        <v>9814.865333629059</v>
      </c>
    </row>
    <row r="50" spans="1:17" ht="17.25" x14ac:dyDescent="0.3">
      <c r="A50" s="42"/>
      <c r="B50" s="42" t="s">
        <v>43</v>
      </c>
      <c r="C50" s="43" t="s">
        <v>4</v>
      </c>
      <c r="D50" s="44">
        <v>300</v>
      </c>
      <c r="E50" s="45">
        <v>46519</v>
      </c>
      <c r="F50" s="46">
        <v>45874</v>
      </c>
      <c r="G50" s="35">
        <v>1559810.811407953</v>
      </c>
      <c r="H50" s="36">
        <v>0</v>
      </c>
      <c r="I50" s="37">
        <v>1559810.811407953</v>
      </c>
      <c r="J50" s="38">
        <v>933892.25311532093</v>
      </c>
      <c r="K50" s="35">
        <v>-1009012.0125333142</v>
      </c>
      <c r="L50" s="39">
        <v>-75119.759417993249</v>
      </c>
      <c r="M50" s="40">
        <v>1634930.5708259463</v>
      </c>
      <c r="N50" s="49">
        <v>-75119.759417993249</v>
      </c>
      <c r="O50" s="50">
        <v>2562.5871016080664</v>
      </c>
      <c r="P50" s="51">
        <v>-63078.092686669821</v>
      </c>
      <c r="Q50" s="34">
        <v>-185.14572340889208</v>
      </c>
    </row>
    <row r="51" spans="1:17" ht="17.25" x14ac:dyDescent="0.3">
      <c r="A51" s="42"/>
      <c r="B51" s="42" t="s">
        <v>44</v>
      </c>
      <c r="C51" s="43" t="s">
        <v>4</v>
      </c>
      <c r="D51" s="44">
        <v>300</v>
      </c>
      <c r="E51" s="45">
        <v>46527</v>
      </c>
      <c r="F51" s="46">
        <v>45881</v>
      </c>
      <c r="G51" s="35">
        <v>1944877.2335314937</v>
      </c>
      <c r="H51" s="36">
        <v>0</v>
      </c>
      <c r="I51" s="37">
        <v>1944877.2335314937</v>
      </c>
      <c r="J51" s="38">
        <v>1028879.2552042066</v>
      </c>
      <c r="K51" s="35">
        <v>-753778.71245408058</v>
      </c>
      <c r="L51" s="39">
        <v>275100.54275012598</v>
      </c>
      <c r="M51" s="40">
        <v>1669776.6907813677</v>
      </c>
      <c r="N51" s="49">
        <v>275100.54275012598</v>
      </c>
      <c r="O51" s="50">
        <v>2584.7936389804454</v>
      </c>
      <c r="P51" s="51">
        <v>274904.638344092</v>
      </c>
      <c r="Q51" s="34">
        <v>11055.865379688214</v>
      </c>
    </row>
    <row r="52" spans="1:17" ht="17.25" x14ac:dyDescent="0.3">
      <c r="A52" s="42"/>
      <c r="B52" s="42" t="s">
        <v>45</v>
      </c>
      <c r="C52" s="43" t="s">
        <v>4</v>
      </c>
      <c r="D52" s="44">
        <v>300</v>
      </c>
      <c r="E52" s="45">
        <v>46534</v>
      </c>
      <c r="F52" s="46">
        <v>45889</v>
      </c>
      <c r="G52" s="35">
        <v>1706951.7335693883</v>
      </c>
      <c r="H52" s="36">
        <v>0</v>
      </c>
      <c r="I52" s="37">
        <v>1706951.7335693883</v>
      </c>
      <c r="J52" s="38">
        <v>1050666.5756680833</v>
      </c>
      <c r="K52" s="35">
        <v>-858956.62753007282</v>
      </c>
      <c r="L52" s="39">
        <v>191709.94813801046</v>
      </c>
      <c r="M52" s="40">
        <v>1515241.7854313778</v>
      </c>
      <c r="N52" s="49">
        <v>191709.94813801046</v>
      </c>
      <c r="O52" s="50">
        <v>2320.4315243972096</v>
      </c>
      <c r="P52" s="51">
        <v>214211.36793507732</v>
      </c>
      <c r="Q52" s="34">
        <v>9674.2590437014005</v>
      </c>
    </row>
    <row r="53" spans="1:17" ht="17.25" x14ac:dyDescent="0.3">
      <c r="A53" s="52"/>
      <c r="B53" s="52" t="s">
        <v>46</v>
      </c>
      <c r="C53" s="53" t="s">
        <v>129</v>
      </c>
      <c r="D53" s="54">
        <v>100</v>
      </c>
      <c r="E53" s="55">
        <v>46591</v>
      </c>
      <c r="F53" s="56">
        <v>45946</v>
      </c>
      <c r="G53" s="57">
        <v>821982.50566065917</v>
      </c>
      <c r="H53" s="77">
        <v>0</v>
      </c>
      <c r="I53" s="78">
        <v>821982.50566065917</v>
      </c>
      <c r="J53" s="60">
        <v>264909.43852193333</v>
      </c>
      <c r="K53" s="57">
        <v>-243733.67175682492</v>
      </c>
      <c r="L53" s="61">
        <v>21175.766765108419</v>
      </c>
      <c r="M53" s="62">
        <v>800806.73889555072</v>
      </c>
      <c r="N53" s="63">
        <v>21175.766765108448</v>
      </c>
      <c r="O53" s="64">
        <v>1127.8968153458461</v>
      </c>
      <c r="P53" s="65">
        <v>21161.738890392349</v>
      </c>
      <c r="Q53" s="66">
        <v>3627.5722670183313</v>
      </c>
    </row>
    <row r="54" spans="1:17" ht="17.25" x14ac:dyDescent="0.3">
      <c r="B54" s="67"/>
      <c r="C54" s="67"/>
      <c r="D54" s="68">
        <v>4800</v>
      </c>
      <c r="E54" s="69"/>
      <c r="F54" s="70"/>
      <c r="G54" s="79">
        <v>17078971.193807092</v>
      </c>
      <c r="H54" s="79">
        <v>0</v>
      </c>
      <c r="I54" s="80">
        <v>17078971.193807092</v>
      </c>
      <c r="J54" s="80">
        <v>9588166.2652164493</v>
      </c>
      <c r="K54" s="79">
        <v>-7514618.1362097524</v>
      </c>
      <c r="L54" s="79">
        <v>2073548.1290066985</v>
      </c>
      <c r="M54" s="79">
        <v>15005423.064800391</v>
      </c>
      <c r="N54" s="79">
        <v>2073548.1290066987</v>
      </c>
      <c r="O54" s="79">
        <v>50608.073141118526</v>
      </c>
      <c r="P54" s="79">
        <v>1743884.0756565128</v>
      </c>
      <c r="Q54" s="79">
        <v>166268.80246063491</v>
      </c>
    </row>
    <row r="55" spans="1:17" ht="17.25" x14ac:dyDescent="0.3">
      <c r="A55" s="67"/>
      <c r="B55" s="73" t="s">
        <v>47</v>
      </c>
      <c r="C55" s="67"/>
      <c r="D55" s="74"/>
      <c r="E55" s="69"/>
      <c r="F55" s="70"/>
      <c r="G55" s="74"/>
      <c r="H55" s="74"/>
      <c r="I55" s="74"/>
      <c r="J55" s="74"/>
      <c r="K55" s="74"/>
      <c r="L55" s="74"/>
      <c r="M55" s="74"/>
      <c r="N55" s="74"/>
      <c r="O55" s="74"/>
      <c r="P55" s="75" t="s">
        <v>998</v>
      </c>
      <c r="Q55" s="81">
        <v>1853460.4325433986</v>
      </c>
    </row>
    <row r="56" spans="1:17" x14ac:dyDescent="0.3">
      <c r="A56" s="9" t="s">
        <v>996</v>
      </c>
      <c r="B56" s="633" t="s">
        <v>108</v>
      </c>
      <c r="C56" s="633"/>
      <c r="D56" s="633"/>
      <c r="E56" s="633" t="s">
        <v>109</v>
      </c>
      <c r="F56" s="633"/>
      <c r="G56" s="633"/>
      <c r="H56" s="633"/>
      <c r="I56" s="633"/>
      <c r="J56" s="633" t="s">
        <v>110</v>
      </c>
      <c r="K56" s="633"/>
      <c r="L56" s="633"/>
      <c r="M56" s="633" t="s">
        <v>111</v>
      </c>
      <c r="N56" s="633"/>
      <c r="O56" s="633"/>
      <c r="P56" s="634" t="s">
        <v>132</v>
      </c>
      <c r="Q56" s="635"/>
    </row>
    <row r="57" spans="1:17" x14ac:dyDescent="0.3">
      <c r="A57" s="10" t="s">
        <v>997</v>
      </c>
      <c r="B57" s="11" t="s">
        <v>114</v>
      </c>
      <c r="C57" s="12" t="s">
        <v>115</v>
      </c>
      <c r="D57" s="13" t="s">
        <v>674</v>
      </c>
      <c r="E57" s="11" t="s">
        <v>117</v>
      </c>
      <c r="F57" s="14" t="s">
        <v>118</v>
      </c>
      <c r="G57" s="14" t="s">
        <v>119</v>
      </c>
      <c r="H57" s="15" t="s">
        <v>105</v>
      </c>
      <c r="I57" s="16" t="s">
        <v>120</v>
      </c>
      <c r="J57" s="17" t="s">
        <v>121</v>
      </c>
      <c r="K57" s="14" t="s">
        <v>122</v>
      </c>
      <c r="L57" s="18" t="s">
        <v>123</v>
      </c>
      <c r="M57" s="11" t="s">
        <v>124</v>
      </c>
      <c r="N57" s="14" t="s">
        <v>125</v>
      </c>
      <c r="O57" s="18" t="s">
        <v>126</v>
      </c>
      <c r="P57" s="82" t="s">
        <v>127</v>
      </c>
      <c r="Q57" s="83" t="s">
        <v>2</v>
      </c>
    </row>
    <row r="58" spans="1:17" ht="17.25" x14ac:dyDescent="0.3">
      <c r="A58" s="20"/>
      <c r="B58" s="20" t="s">
        <v>48</v>
      </c>
      <c r="C58" s="21" t="s">
        <v>129</v>
      </c>
      <c r="D58" s="22">
        <v>300</v>
      </c>
      <c r="E58" s="23">
        <v>46015</v>
      </c>
      <c r="F58" s="24">
        <v>46013</v>
      </c>
      <c r="G58" s="25">
        <v>1425382.6464020745</v>
      </c>
      <c r="H58" s="26">
        <v>19723.019875495705</v>
      </c>
      <c r="I58" s="27">
        <v>1425382.6464020745</v>
      </c>
      <c r="J58" s="28">
        <v>4059436.3970323419</v>
      </c>
      <c r="K58" s="25">
        <v>-2797149.8980767848</v>
      </c>
      <c r="L58" s="29">
        <v>1262286.4989555571</v>
      </c>
      <c r="M58" s="30">
        <v>163096.14744651737</v>
      </c>
      <c r="N58" s="31">
        <v>1262286.4989555571</v>
      </c>
      <c r="O58" s="32">
        <v>1217.1354287053534</v>
      </c>
      <c r="P58" s="84">
        <v>209885.64666557754</v>
      </c>
      <c r="Q58" s="85">
        <v>12754.71296428176</v>
      </c>
    </row>
    <row r="59" spans="1:17" ht="17.25" x14ac:dyDescent="0.3">
      <c r="A59" s="86"/>
      <c r="B59" s="86" t="s">
        <v>49</v>
      </c>
      <c r="C59" s="87" t="s">
        <v>129</v>
      </c>
      <c r="D59" s="88">
        <v>300</v>
      </c>
      <c r="E59" s="89">
        <v>46017</v>
      </c>
      <c r="F59" s="90">
        <v>46014</v>
      </c>
      <c r="G59" s="91">
        <v>1508936.368040049</v>
      </c>
      <c r="H59" s="92">
        <v>15125.022324534093</v>
      </c>
      <c r="I59" s="93">
        <v>1508936.368040049</v>
      </c>
      <c r="J59" s="94">
        <v>4251322.5876971837</v>
      </c>
      <c r="K59" s="91">
        <v>-2942027.7576892604</v>
      </c>
      <c r="L59" s="95">
        <v>1309294.8300079233</v>
      </c>
      <c r="M59" s="96">
        <v>199641.53803212568</v>
      </c>
      <c r="N59" s="97">
        <v>1309294.8300079233</v>
      </c>
      <c r="O59" s="98">
        <v>1467.9524855303359</v>
      </c>
      <c r="P59" s="99">
        <v>183822.50085405377</v>
      </c>
      <c r="Q59" s="66">
        <v>13608.7539661185</v>
      </c>
    </row>
    <row r="60" spans="1:17" ht="17.25" x14ac:dyDescent="0.3">
      <c r="B60" s="67"/>
      <c r="C60" s="67"/>
      <c r="D60" s="68">
        <v>600</v>
      </c>
      <c r="E60" s="69"/>
      <c r="F60" s="70"/>
      <c r="G60" s="79">
        <v>2934319.0144421235</v>
      </c>
      <c r="H60" s="79">
        <v>34848.042200029799</v>
      </c>
      <c r="I60" s="80">
        <v>2934319.0144421235</v>
      </c>
      <c r="J60" s="80">
        <v>8310758.9847295256</v>
      </c>
      <c r="K60" s="79">
        <v>-5739177.6557660457</v>
      </c>
      <c r="L60" s="79">
        <v>2571581.3289634804</v>
      </c>
      <c r="M60" s="79">
        <v>362737.68547864305</v>
      </c>
      <c r="N60" s="79">
        <v>2571581.3289634804</v>
      </c>
      <c r="O60" s="79">
        <v>2685.0879142356894</v>
      </c>
      <c r="P60" s="79">
        <v>393708.14751963131</v>
      </c>
      <c r="Q60" s="79">
        <v>26363.46693040026</v>
      </c>
    </row>
    <row r="61" spans="1:17" ht="17.25" x14ac:dyDescent="0.3">
      <c r="B61" s="73" t="s">
        <v>50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5" t="s">
        <v>998</v>
      </c>
      <c r="Q61" s="81">
        <v>369448.58315925952</v>
      </c>
    </row>
    <row r="62" spans="1:17" x14ac:dyDescent="0.3">
      <c r="A62" s="9" t="s">
        <v>996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318" t="s">
        <v>133</v>
      </c>
      <c r="Q62" s="317" t="s">
        <v>132</v>
      </c>
    </row>
    <row r="63" spans="1:17" x14ac:dyDescent="0.3">
      <c r="A63" s="10" t="s">
        <v>997</v>
      </c>
      <c r="B63" s="11" t="s">
        <v>114</v>
      </c>
      <c r="C63" s="12" t="s">
        <v>115</v>
      </c>
      <c r="D63" s="13" t="s">
        <v>677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82" t="s">
        <v>127</v>
      </c>
      <c r="Q63" s="19" t="s">
        <v>135</v>
      </c>
    </row>
    <row r="64" spans="1:17" ht="17.25" x14ac:dyDescent="0.3">
      <c r="A64" s="102"/>
      <c r="B64" s="103" t="s">
        <v>999</v>
      </c>
      <c r="C64" s="104" t="s">
        <v>137</v>
      </c>
      <c r="D64" s="105">
        <v>200</v>
      </c>
      <c r="E64" s="106">
        <v>46197</v>
      </c>
      <c r="F64" s="107">
        <v>45923</v>
      </c>
      <c r="G64" s="108">
        <v>360000000.00000036</v>
      </c>
      <c r="H64" s="109">
        <v>0</v>
      </c>
      <c r="I64" s="110">
        <v>360000000.00000036</v>
      </c>
      <c r="J64" s="111">
        <v>201058939</v>
      </c>
      <c r="K64" s="108">
        <v>-201053089</v>
      </c>
      <c r="L64" s="112">
        <v>5850</v>
      </c>
      <c r="M64" s="113">
        <v>359994150.00000036</v>
      </c>
      <c r="N64" s="114">
        <v>5850</v>
      </c>
      <c r="O64" s="115">
        <v>1139221.9936708873</v>
      </c>
      <c r="P64" s="116">
        <v>-40709981.5</v>
      </c>
      <c r="Q64" s="117">
        <v>3116807.5</v>
      </c>
    </row>
    <row r="65" spans="1:17" ht="17.25" x14ac:dyDescent="0.3">
      <c r="A65" s="86"/>
      <c r="B65" s="86" t="s">
        <v>999</v>
      </c>
      <c r="C65" s="87" t="s">
        <v>137</v>
      </c>
      <c r="D65" s="88">
        <v>400</v>
      </c>
      <c r="E65" s="89">
        <v>46204</v>
      </c>
      <c r="F65" s="90">
        <v>45930</v>
      </c>
      <c r="G65" s="91">
        <v>785200000</v>
      </c>
      <c r="H65" s="118">
        <v>0</v>
      </c>
      <c r="I65" s="93">
        <v>785200000</v>
      </c>
      <c r="J65" s="94">
        <v>360726301.5</v>
      </c>
      <c r="K65" s="91">
        <v>-365250245.5</v>
      </c>
      <c r="L65" s="95">
        <v>-4523944</v>
      </c>
      <c r="M65" s="96">
        <v>789723944</v>
      </c>
      <c r="N65" s="97">
        <v>-4523944</v>
      </c>
      <c r="O65" s="98">
        <v>2444965.7708978327</v>
      </c>
      <c r="P65" s="99">
        <v>-76738402.5</v>
      </c>
      <c r="Q65" s="66">
        <v>6845186</v>
      </c>
    </row>
    <row r="66" spans="1:17" x14ac:dyDescent="0.3">
      <c r="D66" s="119">
        <v>400</v>
      </c>
      <c r="G66" s="120">
        <v>1145200000.0000005</v>
      </c>
      <c r="I66" s="120">
        <v>1145200000.0000005</v>
      </c>
      <c r="J66" s="120">
        <v>561785240.5</v>
      </c>
      <c r="K66" s="120">
        <v>-566303334.5</v>
      </c>
      <c r="L66" s="120">
        <v>-4518094</v>
      </c>
      <c r="M66" s="120">
        <v>1149718094.0000005</v>
      </c>
      <c r="N66" s="120">
        <v>-4518094</v>
      </c>
      <c r="O66" s="120">
        <v>3584187.76456872</v>
      </c>
      <c r="P66" s="120">
        <v>-117448384</v>
      </c>
      <c r="Q66" s="120">
        <v>9961993.5</v>
      </c>
    </row>
    <row r="67" spans="1:17" ht="17.25" x14ac:dyDescent="0.3">
      <c r="B67" s="73" t="s">
        <v>1000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5" t="s">
        <v>1001</v>
      </c>
      <c r="Q67" s="81">
        <v>125982159</v>
      </c>
    </row>
    <row r="68" spans="1:17" x14ac:dyDescent="0.3">
      <c r="A68" s="9" t="s">
        <v>996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318" t="s">
        <v>133</v>
      </c>
      <c r="Q68" s="317" t="s">
        <v>132</v>
      </c>
    </row>
    <row r="69" spans="1:17" x14ac:dyDescent="0.3">
      <c r="A69" s="10" t="s">
        <v>997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82" t="s">
        <v>127</v>
      </c>
      <c r="Q69" s="19" t="s">
        <v>135</v>
      </c>
    </row>
    <row r="70" spans="1:17" ht="17.25" x14ac:dyDescent="0.3">
      <c r="A70" s="20"/>
      <c r="B70" s="20" t="s">
        <v>53</v>
      </c>
      <c r="C70" s="21" t="s">
        <v>137</v>
      </c>
      <c r="D70" s="22">
        <v>300</v>
      </c>
      <c r="E70" s="23">
        <v>45926</v>
      </c>
      <c r="F70" s="24">
        <v>45925</v>
      </c>
      <c r="G70" s="25">
        <v>1609323287.6712329</v>
      </c>
      <c r="H70" s="26">
        <v>262750684.93150681</v>
      </c>
      <c r="I70" s="27">
        <v>1609323287.6712329</v>
      </c>
      <c r="J70" s="28">
        <v>2297869726.5</v>
      </c>
      <c r="K70" s="25">
        <v>-1096918110.5</v>
      </c>
      <c r="L70" s="29">
        <v>1200951616</v>
      </c>
      <c r="M70" s="30">
        <v>408371671.67123294</v>
      </c>
      <c r="N70" s="31">
        <v>1200951616</v>
      </c>
      <c r="O70" s="32">
        <v>9074926.0371385105</v>
      </c>
      <c r="P70" s="33">
        <v>-114016361.5</v>
      </c>
      <c r="Q70" s="34">
        <v>9209474.5</v>
      </c>
    </row>
    <row r="71" spans="1:17" ht="17.25" x14ac:dyDescent="0.3">
      <c r="A71" s="20"/>
      <c r="B71" s="20" t="s">
        <v>54</v>
      </c>
      <c r="C71" s="21" t="s">
        <v>137</v>
      </c>
      <c r="D71" s="22">
        <v>300</v>
      </c>
      <c r="E71" s="23">
        <v>45944</v>
      </c>
      <c r="F71" s="24">
        <v>45943</v>
      </c>
      <c r="G71" s="25">
        <v>1658104109.589041</v>
      </c>
      <c r="H71" s="26">
        <v>226306849.31506848</v>
      </c>
      <c r="I71" s="27">
        <v>1658104109.589041</v>
      </c>
      <c r="J71" s="28">
        <v>3602355240</v>
      </c>
      <c r="K71" s="25">
        <v>-1944633373.5</v>
      </c>
      <c r="L71" s="29">
        <v>1657721866.5</v>
      </c>
      <c r="M71" s="30">
        <v>382243.08904099464</v>
      </c>
      <c r="N71" s="31">
        <v>1657721866.5</v>
      </c>
      <c r="O71" s="32">
        <v>6067.350619698328</v>
      </c>
      <c r="P71" s="33">
        <v>-67569101.5</v>
      </c>
      <c r="Q71" s="34">
        <v>10110184.5</v>
      </c>
    </row>
    <row r="72" spans="1:17" ht="17.25" x14ac:dyDescent="0.3">
      <c r="A72" s="20"/>
      <c r="B72" s="20" t="s">
        <v>55</v>
      </c>
      <c r="C72" s="21" t="s">
        <v>51</v>
      </c>
      <c r="D72" s="22">
        <v>300</v>
      </c>
      <c r="E72" s="23">
        <v>45953</v>
      </c>
      <c r="F72" s="24">
        <v>45952</v>
      </c>
      <c r="G72" s="25">
        <v>1658104109.589041</v>
      </c>
      <c r="H72" s="26">
        <v>200194520.5479452</v>
      </c>
      <c r="I72" s="27">
        <v>1658104109.589041</v>
      </c>
      <c r="J72" s="28">
        <v>3454913385</v>
      </c>
      <c r="K72" s="25">
        <v>-1867463726.5</v>
      </c>
      <c r="L72" s="29">
        <v>1587449658.5</v>
      </c>
      <c r="M72" s="30">
        <v>70654451.089040995</v>
      </c>
      <c r="N72" s="31">
        <v>1587449658.5</v>
      </c>
      <c r="O72" s="32">
        <v>981311.82068112493</v>
      </c>
      <c r="P72" s="33">
        <v>-44948470.5</v>
      </c>
      <c r="Q72" s="34">
        <v>10343108</v>
      </c>
    </row>
    <row r="73" spans="1:17" ht="17.25" x14ac:dyDescent="0.3">
      <c r="A73" s="20"/>
      <c r="B73" s="20" t="s">
        <v>56</v>
      </c>
      <c r="C73" s="21" t="s">
        <v>51</v>
      </c>
      <c r="D73" s="22">
        <v>300</v>
      </c>
      <c r="E73" s="23">
        <v>46065</v>
      </c>
      <c r="F73" s="24">
        <v>45880</v>
      </c>
      <c r="G73" s="25">
        <v>888016438.35616505</v>
      </c>
      <c r="H73" s="26">
        <v>0</v>
      </c>
      <c r="I73" s="27">
        <v>888016438.35616505</v>
      </c>
      <c r="J73" s="28">
        <v>2123722176</v>
      </c>
      <c r="K73" s="25">
        <v>-1825337557</v>
      </c>
      <c r="L73" s="29">
        <v>298384619</v>
      </c>
      <c r="M73" s="30">
        <v>589631819.35616505</v>
      </c>
      <c r="N73" s="31">
        <v>298384619</v>
      </c>
      <c r="O73" s="32">
        <v>3204520.7573704622</v>
      </c>
      <c r="P73" s="33">
        <v>-152760778</v>
      </c>
      <c r="Q73" s="34">
        <v>6380997</v>
      </c>
    </row>
    <row r="74" spans="1:17" ht="17.25" x14ac:dyDescent="0.3">
      <c r="A74" s="20"/>
      <c r="B74" s="20" t="s">
        <v>57</v>
      </c>
      <c r="C74" s="21" t="s">
        <v>51</v>
      </c>
      <c r="D74" s="22">
        <v>300</v>
      </c>
      <c r="E74" s="23">
        <v>46079</v>
      </c>
      <c r="F74" s="24">
        <v>45894</v>
      </c>
      <c r="G74" s="25">
        <v>860284931.50684798</v>
      </c>
      <c r="H74" s="26">
        <v>0</v>
      </c>
      <c r="I74" s="27">
        <v>860284931.50684798</v>
      </c>
      <c r="J74" s="28">
        <v>1786506941.5</v>
      </c>
      <c r="K74" s="25">
        <v>-1418346556</v>
      </c>
      <c r="L74" s="29">
        <v>368160385.5</v>
      </c>
      <c r="M74" s="30">
        <v>492124546.00684798</v>
      </c>
      <c r="N74" s="31">
        <v>368160385.5</v>
      </c>
      <c r="O74" s="32">
        <v>2485477.5050850906</v>
      </c>
      <c r="P74" s="33">
        <v>-121660861.5</v>
      </c>
      <c r="Q74" s="34">
        <v>5812986</v>
      </c>
    </row>
    <row r="75" spans="1:17" ht="17.25" x14ac:dyDescent="0.3">
      <c r="A75" s="20"/>
      <c r="B75" s="20" t="s">
        <v>58</v>
      </c>
      <c r="C75" s="21" t="s">
        <v>51</v>
      </c>
      <c r="D75" s="22">
        <v>300</v>
      </c>
      <c r="E75" s="23">
        <v>46085</v>
      </c>
      <c r="F75" s="24">
        <v>45903</v>
      </c>
      <c r="G75" s="25">
        <v>960189041.09589171</v>
      </c>
      <c r="H75" s="26">
        <v>0</v>
      </c>
      <c r="I75" s="27">
        <v>960189041.09589171</v>
      </c>
      <c r="J75" s="28">
        <v>1731689902</v>
      </c>
      <c r="K75" s="25">
        <v>-1357954740.5</v>
      </c>
      <c r="L75" s="29">
        <v>373735161.5</v>
      </c>
      <c r="M75" s="30">
        <v>586453879.59589171</v>
      </c>
      <c r="N75" s="31">
        <v>373735161.5</v>
      </c>
      <c r="O75" s="32">
        <v>2874773.9195877044</v>
      </c>
      <c r="P75" s="33">
        <v>-134055489</v>
      </c>
      <c r="Q75" s="34">
        <v>6953783.5</v>
      </c>
    </row>
    <row r="76" spans="1:17" ht="17.25" x14ac:dyDescent="0.3">
      <c r="A76" s="20"/>
      <c r="B76" s="20" t="s">
        <v>59</v>
      </c>
      <c r="C76" s="21" t="s">
        <v>51</v>
      </c>
      <c r="D76" s="22">
        <v>300</v>
      </c>
      <c r="E76" s="23">
        <v>46093</v>
      </c>
      <c r="F76" s="24">
        <v>45911</v>
      </c>
      <c r="G76" s="25">
        <v>979676712.32876742</v>
      </c>
      <c r="H76" s="26">
        <v>0</v>
      </c>
      <c r="I76" s="27">
        <v>979676712.32876742</v>
      </c>
      <c r="J76" s="28">
        <v>1578074795</v>
      </c>
      <c r="K76" s="25">
        <v>-1173387302</v>
      </c>
      <c r="L76" s="29">
        <v>404687493</v>
      </c>
      <c r="M76" s="30">
        <v>574989219.32876742</v>
      </c>
      <c r="N76" s="31">
        <v>404687493</v>
      </c>
      <c r="O76" s="32">
        <v>2712213.298720601</v>
      </c>
      <c r="P76" s="33">
        <v>-120570072.5</v>
      </c>
      <c r="Q76" s="34">
        <v>6839735.5</v>
      </c>
    </row>
    <row r="77" spans="1:17" ht="17.25" x14ac:dyDescent="0.3">
      <c r="A77" s="20"/>
      <c r="B77" s="20" t="s">
        <v>60</v>
      </c>
      <c r="C77" s="21" t="s">
        <v>51</v>
      </c>
      <c r="D77" s="22">
        <v>200</v>
      </c>
      <c r="E77" s="23">
        <v>46100</v>
      </c>
      <c r="F77" s="24">
        <v>45918</v>
      </c>
      <c r="G77" s="25">
        <v>664613698.63013697</v>
      </c>
      <c r="H77" s="26">
        <v>0</v>
      </c>
      <c r="I77" s="27">
        <v>664613698.63013697</v>
      </c>
      <c r="J77" s="28">
        <v>1448676033</v>
      </c>
      <c r="K77" s="25">
        <v>-1291185257</v>
      </c>
      <c r="L77" s="29">
        <v>157490776</v>
      </c>
      <c r="M77" s="30">
        <v>507122922.63013697</v>
      </c>
      <c r="N77" s="31">
        <v>157490776</v>
      </c>
      <c r="O77" s="32">
        <v>2315629.7836992554</v>
      </c>
      <c r="P77" s="33">
        <v>-72955923.5</v>
      </c>
      <c r="Q77" s="34">
        <v>4738996</v>
      </c>
    </row>
    <row r="78" spans="1:17" ht="17.25" x14ac:dyDescent="0.3">
      <c r="A78" s="20"/>
      <c r="B78" s="20" t="s">
        <v>61</v>
      </c>
      <c r="C78" s="21" t="s">
        <v>51</v>
      </c>
      <c r="D78" s="22">
        <v>250</v>
      </c>
      <c r="E78" s="23">
        <v>46114</v>
      </c>
      <c r="F78" s="24">
        <v>45931</v>
      </c>
      <c r="G78" s="25">
        <v>845164383.56164527</v>
      </c>
      <c r="H78" s="26">
        <v>0</v>
      </c>
      <c r="I78" s="27">
        <v>845164383.56164527</v>
      </c>
      <c r="J78" s="28">
        <v>1489347707</v>
      </c>
      <c r="K78" s="25">
        <v>-1154514108</v>
      </c>
      <c r="L78" s="29">
        <v>334833599</v>
      </c>
      <c r="M78" s="30">
        <v>510330784.56164527</v>
      </c>
      <c r="N78" s="31">
        <v>334833599</v>
      </c>
      <c r="O78" s="32">
        <v>2190260.8779469752</v>
      </c>
      <c r="P78" s="33">
        <v>-70123844.5</v>
      </c>
      <c r="Q78" s="34">
        <v>5955621.5</v>
      </c>
    </row>
    <row r="79" spans="1:17" ht="17.25" x14ac:dyDescent="0.3">
      <c r="A79" s="20"/>
      <c r="B79" s="20" t="s">
        <v>62</v>
      </c>
      <c r="C79" s="21" t="s">
        <v>137</v>
      </c>
      <c r="D79" s="22">
        <v>500</v>
      </c>
      <c r="E79" s="23">
        <v>46120</v>
      </c>
      <c r="F79" s="24">
        <v>45932</v>
      </c>
      <c r="G79" s="122">
        <v>1901589041.0958898</v>
      </c>
      <c r="H79" s="26">
        <v>0</v>
      </c>
      <c r="I79" s="27">
        <v>1901589041.0958898</v>
      </c>
      <c r="J79" s="28">
        <v>5563998968</v>
      </c>
      <c r="K79" s="25">
        <v>-4053408539</v>
      </c>
      <c r="L79" s="29">
        <v>1510590429</v>
      </c>
      <c r="M79" s="30">
        <v>390998612.09588981</v>
      </c>
      <c r="N79" s="31">
        <v>1510590429</v>
      </c>
      <c r="O79" s="32">
        <v>1635977.4564681582</v>
      </c>
      <c r="P79" s="33">
        <v>-156296152</v>
      </c>
      <c r="Q79" s="34">
        <v>15061844.5</v>
      </c>
    </row>
    <row r="80" spans="1:17" ht="17.25" x14ac:dyDescent="0.3">
      <c r="A80" s="20"/>
      <c r="B80" s="20" t="s">
        <v>63</v>
      </c>
      <c r="C80" s="21" t="s">
        <v>137</v>
      </c>
      <c r="D80" s="22">
        <v>300</v>
      </c>
      <c r="E80" s="23">
        <v>46121</v>
      </c>
      <c r="F80" s="24">
        <v>45938</v>
      </c>
      <c r="G80" s="122">
        <v>1023205479.4520561</v>
      </c>
      <c r="H80" s="26">
        <v>0</v>
      </c>
      <c r="I80" s="27">
        <v>1023205479.4520561</v>
      </c>
      <c r="J80" s="28">
        <v>1184171328</v>
      </c>
      <c r="K80" s="25">
        <v>-763363554.5</v>
      </c>
      <c r="L80" s="29">
        <v>420807773.5</v>
      </c>
      <c r="M80" s="30">
        <v>602397705.95205605</v>
      </c>
      <c r="N80" s="31">
        <v>420807773.5</v>
      </c>
      <c r="O80" s="32">
        <v>2509990.4414669001</v>
      </c>
      <c r="P80" s="33">
        <v>-58245962.5</v>
      </c>
      <c r="Q80" s="34">
        <v>7721909.5</v>
      </c>
    </row>
    <row r="81" spans="1:17" ht="17.25" x14ac:dyDescent="0.3">
      <c r="A81" s="86"/>
      <c r="B81" s="86" t="s">
        <v>1002</v>
      </c>
      <c r="C81" s="87" t="s">
        <v>137</v>
      </c>
      <c r="D81" s="88">
        <v>500</v>
      </c>
      <c r="E81" s="89">
        <v>46185</v>
      </c>
      <c r="F81" s="90">
        <v>45905</v>
      </c>
      <c r="G81" s="91">
        <v>1234999999.9999998</v>
      </c>
      <c r="H81" s="92">
        <v>0</v>
      </c>
      <c r="I81" s="93">
        <v>1234999999.9999998</v>
      </c>
      <c r="J81" s="94">
        <v>520930071</v>
      </c>
      <c r="K81" s="91">
        <v>-580526979</v>
      </c>
      <c r="L81" s="95">
        <v>-59596908</v>
      </c>
      <c r="M81" s="96">
        <v>1294596907.9999998</v>
      </c>
      <c r="N81" s="97">
        <v>-59596908</v>
      </c>
      <c r="O81" s="98">
        <v>4258542.4605263146</v>
      </c>
      <c r="P81" s="99">
        <v>-188810207.5</v>
      </c>
      <c r="Q81" s="66">
        <v>10951199.5</v>
      </c>
    </row>
    <row r="82" spans="1:17" ht="17.25" x14ac:dyDescent="0.3">
      <c r="B82" s="67"/>
      <c r="C82" s="67"/>
      <c r="D82" s="68">
        <v>3850</v>
      </c>
      <c r="E82" s="69"/>
      <c r="F82" s="70"/>
      <c r="G82" s="79">
        <v>14283271232.876717</v>
      </c>
      <c r="H82" s="79">
        <v>689252054.7945205</v>
      </c>
      <c r="I82" s="80">
        <v>14283271232.876717</v>
      </c>
      <c r="J82" s="80">
        <v>26782256273</v>
      </c>
      <c r="K82" s="79">
        <v>-18527039803.5</v>
      </c>
      <c r="L82" s="79">
        <v>8255216469.5</v>
      </c>
      <c r="M82" s="79">
        <v>6028054763.3767157</v>
      </c>
      <c r="N82" s="79">
        <v>8255216469.5</v>
      </c>
      <c r="O82" s="79">
        <v>34249691.7093108</v>
      </c>
      <c r="P82" s="79">
        <v>-1302013224.5</v>
      </c>
      <c r="Q82" s="71">
        <v>100079840</v>
      </c>
    </row>
    <row r="83" spans="1:17" ht="17.25" x14ac:dyDescent="0.3">
      <c r="B83" s="73" t="s">
        <v>64</v>
      </c>
      <c r="C83" s="67"/>
      <c r="D83" s="74"/>
      <c r="E83" s="69"/>
      <c r="F83" s="70"/>
      <c r="G83" s="74"/>
      <c r="H83" s="74"/>
      <c r="I83" s="74"/>
      <c r="J83" s="74"/>
      <c r="K83" s="74"/>
      <c r="L83" s="74"/>
      <c r="M83" s="74"/>
      <c r="N83" s="74"/>
      <c r="O83" s="74"/>
      <c r="P83" s="75" t="s">
        <v>1001</v>
      </c>
      <c r="Q83" s="81">
        <v>1367376114.5</v>
      </c>
    </row>
    <row r="84" spans="1:17" x14ac:dyDescent="0.3">
      <c r="A84" s="9" t="s">
        <v>996</v>
      </c>
      <c r="B84" s="633" t="s">
        <v>108</v>
      </c>
      <c r="C84" s="633"/>
      <c r="D84" s="633"/>
      <c r="E84" s="633" t="s">
        <v>109</v>
      </c>
      <c r="F84" s="633"/>
      <c r="G84" s="633"/>
      <c r="H84" s="633"/>
      <c r="I84" s="633"/>
      <c r="J84" s="633" t="s">
        <v>110</v>
      </c>
      <c r="K84" s="633"/>
      <c r="L84" s="633"/>
      <c r="M84" s="633" t="s">
        <v>111</v>
      </c>
      <c r="N84" s="633"/>
      <c r="O84" s="633"/>
      <c r="P84" s="318" t="s">
        <v>133</v>
      </c>
      <c r="Q84" s="317" t="s">
        <v>132</v>
      </c>
    </row>
    <row r="85" spans="1:17" x14ac:dyDescent="0.3">
      <c r="A85" s="10" t="s">
        <v>997</v>
      </c>
      <c r="B85" s="11" t="s">
        <v>114</v>
      </c>
      <c r="C85" s="12" t="s">
        <v>115</v>
      </c>
      <c r="D85" s="13" t="s">
        <v>677</v>
      </c>
      <c r="E85" s="11" t="s">
        <v>117</v>
      </c>
      <c r="F85" s="14" t="s">
        <v>118</v>
      </c>
      <c r="G85" s="14" t="s">
        <v>119</v>
      </c>
      <c r="H85" s="15" t="s">
        <v>105</v>
      </c>
      <c r="I85" s="16" t="s">
        <v>120</v>
      </c>
      <c r="J85" s="17" t="s">
        <v>121</v>
      </c>
      <c r="K85" s="14" t="s">
        <v>122</v>
      </c>
      <c r="L85" s="18" t="s">
        <v>123</v>
      </c>
      <c r="M85" s="11" t="s">
        <v>124</v>
      </c>
      <c r="N85" s="14" t="s">
        <v>125</v>
      </c>
      <c r="O85" s="18" t="s">
        <v>126</v>
      </c>
      <c r="P85" s="18" t="s">
        <v>101</v>
      </c>
      <c r="Q85" s="82" t="s">
        <v>127</v>
      </c>
    </row>
    <row r="86" spans="1:17" ht="17.25" x14ac:dyDescent="0.3">
      <c r="A86" s="20" t="s">
        <v>140</v>
      </c>
      <c r="B86" s="20" t="s">
        <v>65</v>
      </c>
      <c r="C86" s="21" t="s">
        <v>137</v>
      </c>
      <c r="D86" s="22">
        <v>200</v>
      </c>
      <c r="E86" s="23">
        <v>45929</v>
      </c>
      <c r="F86" s="24" t="s">
        <v>66</v>
      </c>
      <c r="G86" s="25">
        <v>-181439237.94444445</v>
      </c>
      <c r="H86" s="26">
        <v>37673051.506849311</v>
      </c>
      <c r="I86" s="27">
        <v>-54563.94444444299</v>
      </c>
      <c r="J86" s="28">
        <v>214271234</v>
      </c>
      <c r="K86" s="25">
        <v>-664954347.5</v>
      </c>
      <c r="L86" s="29">
        <v>-450683113.5</v>
      </c>
      <c r="M86" s="30">
        <v>450628549.55555558</v>
      </c>
      <c r="N86" s="31">
        <v>-632067787.5</v>
      </c>
      <c r="O86" s="32">
        <v>9388094.7824074086</v>
      </c>
      <c r="P86" s="84">
        <v>3463131.9224284035</v>
      </c>
      <c r="Q86" s="123">
        <v>-14855159</v>
      </c>
    </row>
    <row r="87" spans="1:17" ht="17.25" x14ac:dyDescent="0.3">
      <c r="A87" s="86" t="s">
        <v>140</v>
      </c>
      <c r="B87" s="86" t="s">
        <v>67</v>
      </c>
      <c r="C87" s="87" t="s">
        <v>137</v>
      </c>
      <c r="D87" s="88">
        <v>300</v>
      </c>
      <c r="E87" s="89">
        <v>45944</v>
      </c>
      <c r="F87" s="90" t="s">
        <v>66</v>
      </c>
      <c r="G87" s="91">
        <v>-968211169.50432372</v>
      </c>
      <c r="H87" s="92">
        <v>-38007670.876181796</v>
      </c>
      <c r="I87" s="93">
        <v>71348830.495676249</v>
      </c>
      <c r="J87" s="94">
        <v>409969049</v>
      </c>
      <c r="K87" s="91">
        <v>-1172485483.5</v>
      </c>
      <c r="L87" s="95">
        <v>-762516434.5</v>
      </c>
      <c r="M87" s="96">
        <v>833865264.99567628</v>
      </c>
      <c r="N87" s="97">
        <v>-1802076434.5</v>
      </c>
      <c r="O87" s="98">
        <v>13235956.587232957</v>
      </c>
      <c r="P87" s="99">
        <v>5644380.1001382582</v>
      </c>
      <c r="Q87" s="124">
        <v>-12925919</v>
      </c>
    </row>
    <row r="88" spans="1:17" ht="17.25" x14ac:dyDescent="0.3">
      <c r="B88" s="125" t="s">
        <v>1003</v>
      </c>
      <c r="C88" s="67"/>
      <c r="D88" s="68">
        <v>500</v>
      </c>
      <c r="E88" s="69"/>
      <c r="F88" s="70"/>
      <c r="G88" s="79">
        <v>-1149650407.4487681</v>
      </c>
      <c r="H88" s="79">
        <v>-334619.3693324849</v>
      </c>
      <c r="I88" s="80">
        <v>71294266.551231802</v>
      </c>
      <c r="J88" s="80">
        <v>624240283</v>
      </c>
      <c r="K88" s="79">
        <v>-1837439831</v>
      </c>
      <c r="L88" s="79">
        <v>-1213199548</v>
      </c>
      <c r="M88" s="79">
        <v>1284493814.5512319</v>
      </c>
      <c r="N88" s="79">
        <v>-2434144222</v>
      </c>
      <c r="O88" s="79">
        <v>22624051.369640365</v>
      </c>
      <c r="P88" s="79">
        <v>9107512.0225666612</v>
      </c>
      <c r="Q88" s="79">
        <v>-27781078</v>
      </c>
    </row>
    <row r="89" spans="1:17" x14ac:dyDescent="0.3">
      <c r="A89" s="9" t="s">
        <v>996</v>
      </c>
      <c r="B89" s="633" t="s">
        <v>108</v>
      </c>
      <c r="C89" s="633"/>
      <c r="D89" s="633"/>
      <c r="E89" s="633" t="s">
        <v>109</v>
      </c>
      <c r="F89" s="633"/>
      <c r="G89" s="633"/>
      <c r="H89" s="633"/>
      <c r="I89" s="633"/>
      <c r="J89" s="633" t="s">
        <v>110</v>
      </c>
      <c r="K89" s="633"/>
      <c r="L89" s="633"/>
      <c r="M89" s="634" t="s">
        <v>142</v>
      </c>
      <c r="N89" s="636"/>
      <c r="O89" s="636"/>
      <c r="P89" s="317" t="s">
        <v>133</v>
      </c>
      <c r="Q89" s="317" t="s">
        <v>1004</v>
      </c>
    </row>
    <row r="90" spans="1:17" x14ac:dyDescent="0.3">
      <c r="A90" s="10" t="s">
        <v>997</v>
      </c>
      <c r="B90" s="11" t="s">
        <v>114</v>
      </c>
      <c r="C90" s="12" t="s">
        <v>115</v>
      </c>
      <c r="D90" s="13" t="s">
        <v>677</v>
      </c>
      <c r="E90" s="11" t="s">
        <v>117</v>
      </c>
      <c r="F90" s="14" t="s">
        <v>118</v>
      </c>
      <c r="G90" s="14" t="s">
        <v>119</v>
      </c>
      <c r="H90" s="15" t="s">
        <v>105</v>
      </c>
      <c r="I90" s="16" t="s">
        <v>120</v>
      </c>
      <c r="J90" s="17" t="s">
        <v>121</v>
      </c>
      <c r="K90" s="14" t="s">
        <v>122</v>
      </c>
      <c r="L90" s="18" t="s">
        <v>123</v>
      </c>
      <c r="M90" s="11" t="s">
        <v>124</v>
      </c>
      <c r="N90" s="14" t="s">
        <v>125</v>
      </c>
      <c r="O90" s="18" t="s">
        <v>126</v>
      </c>
      <c r="P90" s="18" t="s">
        <v>101</v>
      </c>
      <c r="Q90" s="82" t="s">
        <v>144</v>
      </c>
    </row>
    <row r="91" spans="1:17" ht="17.25" x14ac:dyDescent="0.3">
      <c r="A91" s="20" t="s">
        <v>145</v>
      </c>
      <c r="B91" s="20" t="s">
        <v>68</v>
      </c>
      <c r="C91" s="21" t="s">
        <v>137</v>
      </c>
      <c r="D91" s="22">
        <v>200</v>
      </c>
      <c r="E91" s="23">
        <v>46204</v>
      </c>
      <c r="F91" s="24" t="s">
        <v>66</v>
      </c>
      <c r="G91" s="126">
        <v>1286306849.3151159</v>
      </c>
      <c r="H91" s="127">
        <v>0</v>
      </c>
      <c r="I91" s="128">
        <v>466306849.31511605</v>
      </c>
      <c r="J91" s="129">
        <v>-1644273296</v>
      </c>
      <c r="K91" s="126">
        <v>552764901</v>
      </c>
      <c r="L91" s="130">
        <v>-1091508395</v>
      </c>
      <c r="M91" s="131">
        <v>1557815244.3151159</v>
      </c>
      <c r="N91" s="132">
        <v>-271508395</v>
      </c>
      <c r="O91" s="133">
        <v>4822957.4127402967</v>
      </c>
      <c r="P91" s="134">
        <v>11048335.066064652</v>
      </c>
      <c r="Q91" s="135">
        <v>4762118</v>
      </c>
    </row>
    <row r="92" spans="1:17" ht="17.25" x14ac:dyDescent="0.3">
      <c r="A92" s="20" t="s">
        <v>146</v>
      </c>
      <c r="B92" s="20" t="s">
        <v>70</v>
      </c>
      <c r="C92" s="21" t="s">
        <v>137</v>
      </c>
      <c r="D92" s="22">
        <v>300</v>
      </c>
      <c r="E92" s="23">
        <v>45901</v>
      </c>
      <c r="F92" s="24">
        <v>45898</v>
      </c>
      <c r="G92" s="126">
        <v>863975343.98630095</v>
      </c>
      <c r="H92" s="127">
        <v>334158904.10958904</v>
      </c>
      <c r="I92" s="128">
        <v>1634030136.9863009</v>
      </c>
      <c r="J92" s="129">
        <v>3804498007.5</v>
      </c>
      <c r="K92" s="126">
        <v>-2209154732</v>
      </c>
      <c r="L92" s="130">
        <v>1595343275.5</v>
      </c>
      <c r="M92" s="131">
        <v>38686861.486300945</v>
      </c>
      <c r="N92" s="132">
        <v>825288482.5</v>
      </c>
      <c r="O92" s="133">
        <v>1934343.0743150474</v>
      </c>
      <c r="P92" s="136">
        <v>2644296.2098999289</v>
      </c>
      <c r="Q92" s="135">
        <v>-4932099.5</v>
      </c>
    </row>
    <row r="93" spans="1:17" ht="17.25" x14ac:dyDescent="0.3">
      <c r="A93" s="20" t="s">
        <v>69</v>
      </c>
      <c r="B93" s="20" t="s">
        <v>71</v>
      </c>
      <c r="C93" s="21" t="s">
        <v>137</v>
      </c>
      <c r="D93" s="22">
        <v>200</v>
      </c>
      <c r="E93" s="23">
        <v>45903</v>
      </c>
      <c r="F93" s="24" t="s">
        <v>66</v>
      </c>
      <c r="G93" s="126">
        <v>800000000</v>
      </c>
      <c r="H93" s="127">
        <v>260821917.80821913</v>
      </c>
      <c r="I93" s="128">
        <v>800000000</v>
      </c>
      <c r="J93" s="129">
        <v>-217206364</v>
      </c>
      <c r="K93" s="126">
        <v>455272646.5</v>
      </c>
      <c r="L93" s="130">
        <v>238066282.5</v>
      </c>
      <c r="M93" s="131">
        <v>561933717.5</v>
      </c>
      <c r="N93" s="132">
        <v>238066282.5</v>
      </c>
      <c r="O93" s="133">
        <v>25542441.704545453</v>
      </c>
      <c r="P93" s="136">
        <v>5835146.3497036826</v>
      </c>
      <c r="Q93" s="135">
        <v>-9122903</v>
      </c>
    </row>
    <row r="94" spans="1:17" ht="17.25" x14ac:dyDescent="0.3">
      <c r="A94" s="20"/>
      <c r="B94" s="20" t="s">
        <v>61</v>
      </c>
      <c r="C94" s="21" t="s">
        <v>137</v>
      </c>
      <c r="D94" s="22">
        <v>100</v>
      </c>
      <c r="E94" s="45">
        <v>45922</v>
      </c>
      <c r="F94" s="24">
        <v>45919</v>
      </c>
      <c r="G94" s="126">
        <v>158429224.51141521</v>
      </c>
      <c r="H94" s="127">
        <v>90136986.301369861</v>
      </c>
      <c r="I94" s="128">
        <v>233541552.51141521</v>
      </c>
      <c r="J94" s="129">
        <v>20185440</v>
      </c>
      <c r="K94" s="126">
        <v>225675416</v>
      </c>
      <c r="L94" s="130">
        <v>245860856</v>
      </c>
      <c r="M94" s="131">
        <v>-12319303.488584787</v>
      </c>
      <c r="N94" s="132">
        <v>170748528</v>
      </c>
      <c r="O94" s="133">
        <v>-300470.81679475092</v>
      </c>
      <c r="P94" s="136">
        <v>551898.45966514235</v>
      </c>
      <c r="Q94" s="135">
        <v>4113333</v>
      </c>
    </row>
    <row r="95" spans="1:17" ht="17.25" x14ac:dyDescent="0.3">
      <c r="A95" s="20" t="s">
        <v>146</v>
      </c>
      <c r="B95" s="20" t="s">
        <v>72</v>
      </c>
      <c r="C95" s="21" t="s">
        <v>137</v>
      </c>
      <c r="D95" s="22">
        <v>100</v>
      </c>
      <c r="E95" s="23">
        <v>45952</v>
      </c>
      <c r="F95" s="24">
        <v>45951</v>
      </c>
      <c r="G95" s="126">
        <v>315243836.65753424</v>
      </c>
      <c r="H95" s="127">
        <v>67890410.958904102</v>
      </c>
      <c r="I95" s="128">
        <v>552953424.65753424</v>
      </c>
      <c r="J95" s="129">
        <v>-34560890</v>
      </c>
      <c r="K95" s="126">
        <v>357196329.5</v>
      </c>
      <c r="L95" s="130">
        <v>322635439.5</v>
      </c>
      <c r="M95" s="131">
        <v>230317985.15753424</v>
      </c>
      <c r="N95" s="132">
        <v>84925851.5</v>
      </c>
      <c r="O95" s="133">
        <v>3243915.2839089329</v>
      </c>
      <c r="P95" s="136">
        <v>2114953.1639463711</v>
      </c>
      <c r="Q95" s="135">
        <v>-7959099.5</v>
      </c>
    </row>
    <row r="96" spans="1:17" ht="17.25" x14ac:dyDescent="0.3">
      <c r="A96" s="20"/>
      <c r="B96" s="20" t="s">
        <v>73</v>
      </c>
      <c r="C96" s="21" t="s">
        <v>137</v>
      </c>
      <c r="D96" s="22">
        <v>100</v>
      </c>
      <c r="E96" s="23">
        <v>45957</v>
      </c>
      <c r="F96" s="24">
        <v>45954</v>
      </c>
      <c r="G96" s="126">
        <v>385487671.78082192</v>
      </c>
      <c r="H96" s="127">
        <v>63041095.89041096</v>
      </c>
      <c r="I96" s="128">
        <v>553682191.78082192</v>
      </c>
      <c r="J96" s="129">
        <v>20222007.5</v>
      </c>
      <c r="K96" s="126">
        <v>443748682.5</v>
      </c>
      <c r="L96" s="130">
        <v>463970690</v>
      </c>
      <c r="M96" s="131">
        <v>89711501.780821919</v>
      </c>
      <c r="N96" s="132">
        <v>295776170</v>
      </c>
      <c r="O96" s="133">
        <v>1180414.4971160779</v>
      </c>
      <c r="P96" s="136">
        <v>1083351.7565335666</v>
      </c>
      <c r="Q96" s="135">
        <v>7883323</v>
      </c>
    </row>
    <row r="97" spans="1:17" ht="17.25" x14ac:dyDescent="0.3">
      <c r="A97" s="20"/>
      <c r="B97" s="20" t="s">
        <v>74</v>
      </c>
      <c r="C97" s="21" t="s">
        <v>137</v>
      </c>
      <c r="D97" s="22">
        <v>200</v>
      </c>
      <c r="E97" s="23">
        <v>45966</v>
      </c>
      <c r="F97" s="24">
        <v>45965</v>
      </c>
      <c r="G97" s="126">
        <v>627830138.90410995</v>
      </c>
      <c r="H97" s="127">
        <v>108931506.84931506</v>
      </c>
      <c r="I97" s="128">
        <v>1106410958.90411</v>
      </c>
      <c r="J97" s="129">
        <v>-207147128</v>
      </c>
      <c r="K97" s="126">
        <v>787524616</v>
      </c>
      <c r="L97" s="130">
        <v>580377488</v>
      </c>
      <c r="M97" s="131">
        <v>526033470.90410995</v>
      </c>
      <c r="N97" s="132">
        <v>101796668</v>
      </c>
      <c r="O97" s="133">
        <v>6188629.0694601173</v>
      </c>
      <c r="P97" s="136">
        <v>4503297.714563298</v>
      </c>
      <c r="Q97" s="135">
        <v>-23035710</v>
      </c>
    </row>
    <row r="98" spans="1:17" ht="17.25" x14ac:dyDescent="0.3">
      <c r="A98" s="20"/>
      <c r="B98" s="20" t="s">
        <v>75</v>
      </c>
      <c r="C98" s="21" t="s">
        <v>137</v>
      </c>
      <c r="D98" s="22">
        <v>200</v>
      </c>
      <c r="E98" s="23">
        <v>45985</v>
      </c>
      <c r="F98" s="24" t="s">
        <v>66</v>
      </c>
      <c r="G98" s="126">
        <v>1440334197.7443037</v>
      </c>
      <c r="H98" s="127">
        <v>51861824.476893567</v>
      </c>
      <c r="I98" s="128">
        <v>713760427.74430358</v>
      </c>
      <c r="J98" s="129">
        <v>1472575918</v>
      </c>
      <c r="K98" s="126">
        <v>-1161597852</v>
      </c>
      <c r="L98" s="130">
        <v>310978066</v>
      </c>
      <c r="M98" s="131">
        <v>402782361.74430358</v>
      </c>
      <c r="N98" s="132">
        <v>1037551836.0000001</v>
      </c>
      <c r="O98" s="133">
        <v>3872907.3244644576</v>
      </c>
      <c r="P98" s="136">
        <v>3224426.8526326036</v>
      </c>
      <c r="Q98" s="135">
        <v>7003275.5</v>
      </c>
    </row>
    <row r="99" spans="1:17" ht="17.25" x14ac:dyDescent="0.3">
      <c r="A99" s="20"/>
      <c r="B99" s="20" t="s">
        <v>76</v>
      </c>
      <c r="C99" s="21" t="s">
        <v>137</v>
      </c>
      <c r="D99" s="22">
        <v>300</v>
      </c>
      <c r="E99" s="23">
        <v>46042</v>
      </c>
      <c r="F99" s="24" t="s">
        <v>66</v>
      </c>
      <c r="G99" s="126">
        <v>532421917.80827999</v>
      </c>
      <c r="H99" s="127">
        <v>0</v>
      </c>
      <c r="I99" s="128">
        <v>847421917.80827999</v>
      </c>
      <c r="J99" s="129">
        <v>3672840881</v>
      </c>
      <c r="K99" s="126">
        <v>-508287296</v>
      </c>
      <c r="L99" s="130">
        <v>3164553585</v>
      </c>
      <c r="M99" s="131">
        <v>-2317131667.19172</v>
      </c>
      <c r="N99" s="132">
        <v>2849553585</v>
      </c>
      <c r="O99" s="133">
        <v>-14392122.15647031</v>
      </c>
      <c r="P99" s="136">
        <v>-16433557.923345532</v>
      </c>
      <c r="Q99" s="135">
        <v>8812734</v>
      </c>
    </row>
    <row r="100" spans="1:17" ht="17.25" x14ac:dyDescent="0.3">
      <c r="A100" s="20"/>
      <c r="B100" s="20" t="s">
        <v>77</v>
      </c>
      <c r="C100" s="21" t="s">
        <v>137</v>
      </c>
      <c r="D100" s="22">
        <v>150</v>
      </c>
      <c r="E100" s="23">
        <v>46042</v>
      </c>
      <c r="F100" s="24">
        <v>45947</v>
      </c>
      <c r="G100" s="126">
        <v>476108219.86301363</v>
      </c>
      <c r="H100" s="127">
        <v>0</v>
      </c>
      <c r="I100" s="128">
        <v>699201369.86301363</v>
      </c>
      <c r="J100" s="129">
        <v>-141835568</v>
      </c>
      <c r="K100" s="126">
        <v>383557637.5</v>
      </c>
      <c r="L100" s="130">
        <v>241722069.5</v>
      </c>
      <c r="M100" s="131">
        <v>457479300.36301363</v>
      </c>
      <c r="N100" s="132">
        <v>18628919.5</v>
      </c>
      <c r="O100" s="133">
        <v>2841486.3376584696</v>
      </c>
      <c r="P100" s="136">
        <v>3244534.0451277564</v>
      </c>
      <c r="Q100" s="135">
        <v>-22321405</v>
      </c>
    </row>
    <row r="101" spans="1:17" ht="17.25" x14ac:dyDescent="0.3">
      <c r="A101" s="20" t="s">
        <v>146</v>
      </c>
      <c r="B101" s="20" t="s">
        <v>78</v>
      </c>
      <c r="C101" s="21" t="s">
        <v>137</v>
      </c>
      <c r="D101" s="22">
        <v>150</v>
      </c>
      <c r="E101" s="23">
        <v>46048</v>
      </c>
      <c r="F101" s="24">
        <v>45953</v>
      </c>
      <c r="G101" s="126">
        <v>581243835.97260201</v>
      </c>
      <c r="H101" s="127">
        <v>0</v>
      </c>
      <c r="I101" s="128">
        <v>698860273.97260201</v>
      </c>
      <c r="J101" s="129">
        <v>-227068140.5</v>
      </c>
      <c r="K101" s="126">
        <v>524252100</v>
      </c>
      <c r="L101" s="130">
        <v>297183959.5</v>
      </c>
      <c r="M101" s="131">
        <v>401676314.47260201</v>
      </c>
      <c r="N101" s="132">
        <v>179567521.5</v>
      </c>
      <c r="O101" s="133">
        <v>2405247.3920515091</v>
      </c>
      <c r="P101" s="136">
        <v>2848768.1877489504</v>
      </c>
      <c r="Q101" s="135">
        <v>-26583332.5</v>
      </c>
    </row>
    <row r="102" spans="1:17" ht="17.25" x14ac:dyDescent="0.3">
      <c r="A102" s="20"/>
      <c r="B102" s="20" t="s">
        <v>79</v>
      </c>
      <c r="C102" s="21" t="s">
        <v>51</v>
      </c>
      <c r="D102" s="22">
        <v>150</v>
      </c>
      <c r="E102" s="23">
        <v>46097</v>
      </c>
      <c r="F102" s="24">
        <v>45912</v>
      </c>
      <c r="G102" s="126">
        <v>482683562.23287606</v>
      </c>
      <c r="H102" s="127">
        <v>0</v>
      </c>
      <c r="I102" s="128">
        <v>598187671.23287606</v>
      </c>
      <c r="J102" s="129">
        <v>-375785977.5</v>
      </c>
      <c r="K102" s="126">
        <v>624036043</v>
      </c>
      <c r="L102" s="130">
        <v>248250065.5</v>
      </c>
      <c r="M102" s="131">
        <v>349937605.73287606</v>
      </c>
      <c r="N102" s="132">
        <v>132745956.5</v>
      </c>
      <c r="O102" s="133">
        <v>1620081.5080225745</v>
      </c>
      <c r="P102" s="136">
        <v>2481826.9910133053</v>
      </c>
      <c r="Q102" s="135">
        <v>-12089121</v>
      </c>
    </row>
    <row r="103" spans="1:17" ht="17.25" x14ac:dyDescent="0.3">
      <c r="A103" s="20"/>
      <c r="B103" s="20" t="s">
        <v>80</v>
      </c>
      <c r="C103" s="21" t="s">
        <v>51</v>
      </c>
      <c r="D103" s="22">
        <v>150</v>
      </c>
      <c r="E103" s="23">
        <v>46098</v>
      </c>
      <c r="F103" s="24">
        <v>45916</v>
      </c>
      <c r="G103" s="126">
        <v>482913698.97260189</v>
      </c>
      <c r="H103" s="127">
        <v>0</v>
      </c>
      <c r="I103" s="128">
        <v>595960273.97260189</v>
      </c>
      <c r="J103" s="129">
        <v>-373974739</v>
      </c>
      <c r="K103" s="126">
        <v>643604272</v>
      </c>
      <c r="L103" s="130">
        <v>269629533</v>
      </c>
      <c r="M103" s="131">
        <v>326330740.97260189</v>
      </c>
      <c r="N103" s="132">
        <v>156582958</v>
      </c>
      <c r="O103" s="133">
        <v>1503828.299412912</v>
      </c>
      <c r="P103" s="136">
        <v>2314402.4182454036</v>
      </c>
      <c r="Q103" s="135">
        <v>-9867110.5</v>
      </c>
    </row>
    <row r="104" spans="1:17" ht="17.25" x14ac:dyDescent="0.3">
      <c r="A104" s="20"/>
      <c r="B104" s="20" t="s">
        <v>81</v>
      </c>
      <c r="C104" s="21" t="s">
        <v>51</v>
      </c>
      <c r="D104" s="22">
        <v>200</v>
      </c>
      <c r="E104" s="23">
        <v>46169</v>
      </c>
      <c r="F104" s="24">
        <v>45895</v>
      </c>
      <c r="G104" s="126">
        <v>907994037.96251011</v>
      </c>
      <c r="H104" s="127">
        <v>0</v>
      </c>
      <c r="I104" s="128">
        <v>376772117.96251011</v>
      </c>
      <c r="J104" s="129">
        <v>-480386218.5</v>
      </c>
      <c r="K104" s="126">
        <v>578838657.5</v>
      </c>
      <c r="L104" s="130">
        <v>98452439</v>
      </c>
      <c r="M104" s="131">
        <v>278319678.96251011</v>
      </c>
      <c r="N104" s="132">
        <v>629674359</v>
      </c>
      <c r="O104" s="133">
        <v>966387.77417538234</v>
      </c>
      <c r="P104" s="136">
        <v>1973898.4323582277</v>
      </c>
      <c r="Q104" s="135">
        <v>-4085314.5</v>
      </c>
    </row>
    <row r="105" spans="1:17" ht="17.25" x14ac:dyDescent="0.3">
      <c r="A105" s="20"/>
      <c r="B105" s="20" t="s">
        <v>82</v>
      </c>
      <c r="C105" s="21" t="s">
        <v>51</v>
      </c>
      <c r="D105" s="22">
        <v>100</v>
      </c>
      <c r="E105" s="23">
        <v>46181</v>
      </c>
      <c r="F105" s="24" t="s">
        <v>66</v>
      </c>
      <c r="G105" s="126">
        <v>1032342942.843104</v>
      </c>
      <c r="H105" s="127">
        <v>0</v>
      </c>
      <c r="I105" s="128">
        <v>262899443.84310398</v>
      </c>
      <c r="J105" s="129">
        <v>1117156680.5</v>
      </c>
      <c r="K105" s="126">
        <v>-1670114375.5</v>
      </c>
      <c r="L105" s="130">
        <v>-552957695</v>
      </c>
      <c r="M105" s="131">
        <v>815857138.843104</v>
      </c>
      <c r="N105" s="132">
        <v>216485804</v>
      </c>
      <c r="O105" s="133">
        <v>2719523.7961436799</v>
      </c>
      <c r="P105" s="136">
        <v>5786220.8428588938</v>
      </c>
      <c r="Q105" s="135">
        <v>-3641946.5</v>
      </c>
    </row>
    <row r="106" spans="1:17" ht="17.25" x14ac:dyDescent="0.3">
      <c r="A106" s="52"/>
      <c r="B106" s="52" t="s">
        <v>83</v>
      </c>
      <c r="C106" s="53" t="s">
        <v>137</v>
      </c>
      <c r="D106" s="54">
        <v>100</v>
      </c>
      <c r="E106" s="55">
        <v>46188</v>
      </c>
      <c r="F106" s="56" t="s">
        <v>66</v>
      </c>
      <c r="G106" s="137">
        <v>1165078956.1472471</v>
      </c>
      <c r="H106" s="138">
        <v>0</v>
      </c>
      <c r="I106" s="139">
        <v>256832154.14724705</v>
      </c>
      <c r="J106" s="140">
        <v>930383941</v>
      </c>
      <c r="K106" s="137">
        <v>-1367632222.5</v>
      </c>
      <c r="L106" s="141">
        <v>-437248281.5</v>
      </c>
      <c r="M106" s="142">
        <v>694080435.64724708</v>
      </c>
      <c r="N106" s="143">
        <v>470998520.5</v>
      </c>
      <c r="O106" s="144">
        <v>2260848.3245838666</v>
      </c>
      <c r="P106" s="145">
        <v>4922556.2811861495</v>
      </c>
      <c r="Q106" s="146">
        <v>223794.5</v>
      </c>
    </row>
    <row r="107" spans="1:17" ht="17.25" x14ac:dyDescent="0.3">
      <c r="B107" s="7" t="s">
        <v>1005</v>
      </c>
      <c r="D107" s="68">
        <v>2700</v>
      </c>
      <c r="G107" s="147">
        <v>11538394434.701836</v>
      </c>
      <c r="H107" s="147">
        <v>976842646.39470172</v>
      </c>
      <c r="I107" s="148">
        <v>10396820764.701834</v>
      </c>
      <c r="J107" s="148">
        <v>7335624554</v>
      </c>
      <c r="K107" s="147">
        <v>-1340315176.5</v>
      </c>
      <c r="L107" s="147">
        <v>5995309377.5</v>
      </c>
      <c r="M107" s="147">
        <v>4401511387.2018366</v>
      </c>
      <c r="N107" s="147">
        <v>7136883047.5</v>
      </c>
      <c r="O107" s="147">
        <v>46410418.825333722</v>
      </c>
      <c r="P107" s="147">
        <v>38144354.848202407</v>
      </c>
      <c r="Q107" s="147">
        <v>-90839464</v>
      </c>
    </row>
    <row r="108" spans="1:17" x14ac:dyDescent="0.3">
      <c r="A108" s="9" t="s">
        <v>996</v>
      </c>
      <c r="B108" s="633" t="s">
        <v>108</v>
      </c>
      <c r="C108" s="633"/>
      <c r="D108" s="633"/>
      <c r="E108" s="633" t="s">
        <v>109</v>
      </c>
      <c r="F108" s="633"/>
      <c r="G108" s="633"/>
      <c r="H108" s="633"/>
      <c r="I108" s="633"/>
      <c r="J108" s="633" t="s">
        <v>110</v>
      </c>
      <c r="K108" s="633"/>
      <c r="L108" s="633"/>
      <c r="M108" s="633" t="s">
        <v>111</v>
      </c>
      <c r="N108" s="633"/>
      <c r="O108" s="633"/>
      <c r="P108" s="149" t="s">
        <v>133</v>
      </c>
      <c r="Q108" s="317" t="s">
        <v>112</v>
      </c>
    </row>
    <row r="109" spans="1:17" x14ac:dyDescent="0.3">
      <c r="A109" s="10" t="s">
        <v>997</v>
      </c>
      <c r="B109" s="11" t="s">
        <v>114</v>
      </c>
      <c r="C109" s="12" t="s">
        <v>115</v>
      </c>
      <c r="D109" s="13" t="s">
        <v>677</v>
      </c>
      <c r="E109" s="11" t="s">
        <v>117</v>
      </c>
      <c r="F109" s="14" t="s">
        <v>118</v>
      </c>
      <c r="G109" s="14" t="s">
        <v>119</v>
      </c>
      <c r="H109" s="15" t="s">
        <v>105</v>
      </c>
      <c r="I109" s="16" t="s">
        <v>120</v>
      </c>
      <c r="J109" s="17" t="s">
        <v>121</v>
      </c>
      <c r="K109" s="14" t="s">
        <v>122</v>
      </c>
      <c r="L109" s="18" t="s">
        <v>123</v>
      </c>
      <c r="M109" s="11" t="s">
        <v>124</v>
      </c>
      <c r="N109" s="14" t="s">
        <v>125</v>
      </c>
      <c r="O109" s="18" t="s">
        <v>126</v>
      </c>
      <c r="P109" s="18" t="s">
        <v>101</v>
      </c>
      <c r="Q109" s="82" t="s">
        <v>127</v>
      </c>
    </row>
    <row r="110" spans="1:17" ht="17.25" x14ac:dyDescent="0.3">
      <c r="A110" s="20" t="s">
        <v>145</v>
      </c>
      <c r="B110" s="20" t="s">
        <v>84</v>
      </c>
      <c r="C110" s="21" t="s">
        <v>137</v>
      </c>
      <c r="D110" s="22">
        <v>300</v>
      </c>
      <c r="E110" s="23">
        <v>46182</v>
      </c>
      <c r="F110" s="24" t="s">
        <v>66</v>
      </c>
      <c r="G110" s="126">
        <v>1797073974.0000007</v>
      </c>
      <c r="H110" s="127">
        <v>0</v>
      </c>
      <c r="I110" s="150">
        <v>600000000.00000072</v>
      </c>
      <c r="J110" s="151">
        <v>146050235.5</v>
      </c>
      <c r="K110" s="126">
        <v>-685127502.5</v>
      </c>
      <c r="L110" s="130">
        <v>-539077267</v>
      </c>
      <c r="M110" s="131">
        <v>1139077267.0000007</v>
      </c>
      <c r="N110" s="132">
        <v>657996707</v>
      </c>
      <c r="O110" s="133">
        <v>3784309.8571428596</v>
      </c>
      <c r="P110" s="134">
        <v>8078562.1773049692</v>
      </c>
      <c r="Q110" s="135">
        <v>-1652316.5</v>
      </c>
    </row>
    <row r="111" spans="1:17" ht="17.25" x14ac:dyDescent="0.3">
      <c r="A111" s="20" t="s">
        <v>145</v>
      </c>
      <c r="B111" s="20" t="s">
        <v>85</v>
      </c>
      <c r="C111" s="21" t="s">
        <v>137</v>
      </c>
      <c r="D111" s="22">
        <v>500</v>
      </c>
      <c r="E111" s="23">
        <v>46188</v>
      </c>
      <c r="F111" s="24" t="s">
        <v>66</v>
      </c>
      <c r="G111" s="126">
        <v>3785410959.6027403</v>
      </c>
      <c r="H111" s="127">
        <v>0</v>
      </c>
      <c r="I111" s="150">
        <v>940273972.60274005</v>
      </c>
      <c r="J111" s="151">
        <v>6082611</v>
      </c>
      <c r="K111" s="126">
        <v>-1367254733</v>
      </c>
      <c r="L111" s="130">
        <v>-1361172122</v>
      </c>
      <c r="M111" s="131">
        <v>2301446094.6027403</v>
      </c>
      <c r="N111" s="132">
        <v>1483964865</v>
      </c>
      <c r="O111" s="133">
        <v>7496567.0833965484</v>
      </c>
      <c r="P111" s="152">
        <v>16322312.727679009</v>
      </c>
      <c r="Q111" s="135">
        <v>1426654.5</v>
      </c>
    </row>
    <row r="112" spans="1:17" ht="17.25" x14ac:dyDescent="0.3">
      <c r="A112" s="20" t="s">
        <v>145</v>
      </c>
      <c r="B112" s="20" t="s">
        <v>86</v>
      </c>
      <c r="C112" s="21" t="s">
        <v>137</v>
      </c>
      <c r="D112" s="22">
        <v>500</v>
      </c>
      <c r="E112" s="23">
        <v>45890</v>
      </c>
      <c r="F112" s="24" t="s">
        <v>66</v>
      </c>
      <c r="G112" s="126">
        <v>1894794521</v>
      </c>
      <c r="H112" s="127">
        <v>343561643.83561647</v>
      </c>
      <c r="I112" s="150">
        <v>950000000</v>
      </c>
      <c r="J112" s="151">
        <v>396028818</v>
      </c>
      <c r="K112" s="126">
        <v>-146116738</v>
      </c>
      <c r="L112" s="130">
        <v>249912080</v>
      </c>
      <c r="M112" s="131">
        <v>700087920</v>
      </c>
      <c r="N112" s="132">
        <v>1194706601</v>
      </c>
      <c r="O112" s="133">
        <v>77787546.666666672</v>
      </c>
      <c r="P112" s="152">
        <v>7401769.9562809682</v>
      </c>
      <c r="Q112" s="135">
        <v>3324636.5</v>
      </c>
    </row>
    <row r="113" spans="1:17" ht="17.25" x14ac:dyDescent="0.3">
      <c r="A113" s="20"/>
      <c r="B113" s="20" t="s">
        <v>87</v>
      </c>
      <c r="C113" s="153" t="s">
        <v>137</v>
      </c>
      <c r="D113" s="22">
        <v>200</v>
      </c>
      <c r="E113" s="23">
        <v>45945</v>
      </c>
      <c r="F113" s="24" t="s">
        <v>66</v>
      </c>
      <c r="G113" s="126">
        <v>1020000000</v>
      </c>
      <c r="H113" s="127">
        <v>107589041.09589039</v>
      </c>
      <c r="I113" s="150">
        <v>510000000</v>
      </c>
      <c r="J113" s="151">
        <v>903038516</v>
      </c>
      <c r="K113" s="126">
        <v>341971683.5</v>
      </c>
      <c r="L113" s="130">
        <v>1245010199.5</v>
      </c>
      <c r="M113" s="131">
        <v>-735010199.5</v>
      </c>
      <c r="N113" s="132">
        <v>1755010199.5</v>
      </c>
      <c r="O113" s="133">
        <v>-11484534.3671875</v>
      </c>
      <c r="P113" s="152">
        <v>-4449795.4496745365</v>
      </c>
      <c r="Q113" s="135">
        <v>-14116345</v>
      </c>
    </row>
    <row r="114" spans="1:17" ht="17.25" x14ac:dyDescent="0.3">
      <c r="A114" s="86" t="s">
        <v>146</v>
      </c>
      <c r="B114" s="86" t="s">
        <v>88</v>
      </c>
      <c r="C114" s="87" t="s">
        <v>137</v>
      </c>
      <c r="D114" s="88">
        <v>500</v>
      </c>
      <c r="E114" s="89">
        <v>46168</v>
      </c>
      <c r="F114" s="90" t="s">
        <v>66</v>
      </c>
      <c r="G114" s="154">
        <v>2831589041.8219199</v>
      </c>
      <c r="H114" s="154">
        <v>0</v>
      </c>
      <c r="I114" s="155">
        <v>936191780.82191992</v>
      </c>
      <c r="J114" s="156">
        <v>-314320795</v>
      </c>
      <c r="K114" s="154">
        <v>-576221435</v>
      </c>
      <c r="L114" s="157">
        <v>-890542230</v>
      </c>
      <c r="M114" s="158">
        <v>1826734010.8219199</v>
      </c>
      <c r="N114" s="159">
        <v>1004855031</v>
      </c>
      <c r="O114" s="160">
        <v>6364926.8669753307</v>
      </c>
      <c r="P114" s="161">
        <v>12955560.360439148</v>
      </c>
      <c r="Q114" s="162">
        <v>-7489010</v>
      </c>
    </row>
    <row r="115" spans="1:17" ht="17.25" x14ac:dyDescent="0.3">
      <c r="B115" s="7" t="s">
        <v>1006</v>
      </c>
      <c r="D115" s="68">
        <v>2000</v>
      </c>
      <c r="E115" s="69"/>
      <c r="G115" s="163">
        <v>11328868496.424662</v>
      </c>
      <c r="H115" s="163">
        <v>451150684.93150687</v>
      </c>
      <c r="I115" s="164">
        <v>3936465753.4246607</v>
      </c>
      <c r="J115" s="164">
        <v>1136879385.5</v>
      </c>
      <c r="K115" s="163">
        <v>-2432748725</v>
      </c>
      <c r="L115" s="163">
        <v>-1295869339.5</v>
      </c>
      <c r="M115" s="163">
        <v>5232335092.9246616</v>
      </c>
      <c r="N115" s="163">
        <v>6096533403.5</v>
      </c>
      <c r="O115" s="163">
        <v>83948816.106993914</v>
      </c>
      <c r="P115" s="163">
        <v>40308409.772029564</v>
      </c>
      <c r="Q115" s="163">
        <v>-18506380.5</v>
      </c>
    </row>
    <row r="116" spans="1:17" x14ac:dyDescent="0.3">
      <c r="A116" s="9" t="s">
        <v>996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318" t="s">
        <v>133</v>
      </c>
      <c r="Q116" s="317" t="s">
        <v>132</v>
      </c>
    </row>
    <row r="117" spans="1:17" x14ac:dyDescent="0.3">
      <c r="A117" s="10" t="s">
        <v>997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8" t="s">
        <v>101</v>
      </c>
      <c r="Q117" s="82" t="s">
        <v>127</v>
      </c>
    </row>
    <row r="118" spans="1:17" ht="17.25" x14ac:dyDescent="0.3">
      <c r="A118" s="20" t="s">
        <v>146</v>
      </c>
      <c r="B118" s="20" t="s">
        <v>89</v>
      </c>
      <c r="C118" s="21" t="s">
        <v>137</v>
      </c>
      <c r="D118" s="22">
        <v>200</v>
      </c>
      <c r="E118" s="23">
        <v>46204</v>
      </c>
      <c r="F118" s="24" t="s">
        <v>66</v>
      </c>
      <c r="G118" s="126">
        <v>529921098</v>
      </c>
      <c r="H118" s="127">
        <v>0</v>
      </c>
      <c r="I118" s="150">
        <v>470000000</v>
      </c>
      <c r="J118" s="151">
        <v>-2033659056.5</v>
      </c>
      <c r="K118" s="126">
        <v>1821156375.5</v>
      </c>
      <c r="L118" s="130">
        <v>-212502681</v>
      </c>
      <c r="M118" s="131">
        <v>682502681</v>
      </c>
      <c r="N118" s="132">
        <v>-152581583</v>
      </c>
      <c r="O118" s="133">
        <v>2113011.3962848298</v>
      </c>
      <c r="P118" s="134">
        <v>4840444.5460992912</v>
      </c>
      <c r="Q118" s="135">
        <v>-4823304.5</v>
      </c>
    </row>
    <row r="119" spans="1:17" ht="17.25" x14ac:dyDescent="0.3">
      <c r="A119" s="20" t="s">
        <v>140</v>
      </c>
      <c r="B119" s="20" t="s">
        <v>90</v>
      </c>
      <c r="C119" s="21" t="s">
        <v>137</v>
      </c>
      <c r="D119" s="22">
        <v>200</v>
      </c>
      <c r="E119" s="23">
        <v>46239</v>
      </c>
      <c r="F119" s="24" t="s">
        <v>66</v>
      </c>
      <c r="G119" s="126">
        <v>-304336509.0274142</v>
      </c>
      <c r="H119" s="127">
        <v>0</v>
      </c>
      <c r="I119" s="150">
        <v>-312259726.0274142</v>
      </c>
      <c r="J119" s="151">
        <v>-1491477801.5</v>
      </c>
      <c r="K119" s="126">
        <v>1006035294</v>
      </c>
      <c r="L119" s="130">
        <v>-485442507.5</v>
      </c>
      <c r="M119" s="131">
        <v>173182781.4725858</v>
      </c>
      <c r="N119" s="132">
        <v>-477519290.5</v>
      </c>
      <c r="O119" s="133">
        <v>483750.78623627318</v>
      </c>
      <c r="P119" s="152">
        <v>1228246.6771105377</v>
      </c>
      <c r="Q119" s="165">
        <v>57152</v>
      </c>
    </row>
    <row r="120" spans="1:17" ht="17.25" x14ac:dyDescent="0.3">
      <c r="A120" s="86" t="s">
        <v>140</v>
      </c>
      <c r="B120" s="86" t="s">
        <v>91</v>
      </c>
      <c r="C120" s="87" t="s">
        <v>137</v>
      </c>
      <c r="D120" s="88">
        <v>200</v>
      </c>
      <c r="E120" s="89">
        <v>45915</v>
      </c>
      <c r="F120" s="90" t="s">
        <v>66</v>
      </c>
      <c r="G120" s="154">
        <v>-63434920.827360034</v>
      </c>
      <c r="H120" s="154">
        <v>-22064453.58515697</v>
      </c>
      <c r="I120" s="155">
        <v>-77458374.827360034</v>
      </c>
      <c r="J120" s="156">
        <v>-1766765386.5</v>
      </c>
      <c r="K120" s="154">
        <v>1281281256</v>
      </c>
      <c r="L120" s="157">
        <v>-485484130.5</v>
      </c>
      <c r="M120" s="158">
        <v>408025755.67263997</v>
      </c>
      <c r="N120" s="159">
        <v>-471460676.5</v>
      </c>
      <c r="O120" s="160">
        <v>12000757.519783529</v>
      </c>
      <c r="P120" s="166">
        <v>2737314.1992020071</v>
      </c>
      <c r="Q120" s="167">
        <v>-1909982</v>
      </c>
    </row>
    <row r="121" spans="1:17" ht="17.25" x14ac:dyDescent="0.3">
      <c r="B121" s="73" t="s">
        <v>149</v>
      </c>
      <c r="C121" s="67"/>
      <c r="D121" s="68">
        <v>600</v>
      </c>
      <c r="E121" s="69"/>
      <c r="F121" s="70"/>
      <c r="G121" s="168">
        <v>162149668.14522576</v>
      </c>
      <c r="H121" s="168">
        <v>-22064453.58515697</v>
      </c>
      <c r="I121" s="169">
        <v>80281899.145225763</v>
      </c>
      <c r="J121" s="169">
        <v>-5291902244.5</v>
      </c>
      <c r="K121" s="168">
        <v>4108472925.5</v>
      </c>
      <c r="L121" s="168">
        <v>-1183429319</v>
      </c>
      <c r="M121" s="168">
        <v>1263711218.1452258</v>
      </c>
      <c r="N121" s="168">
        <v>-1101561550</v>
      </c>
      <c r="O121" s="168">
        <v>14597519.702304631</v>
      </c>
      <c r="P121" s="168">
        <v>8806005.4224118367</v>
      </c>
      <c r="Q121" s="163">
        <v>-6676134.5</v>
      </c>
    </row>
    <row r="122" spans="1:17" x14ac:dyDescent="0.3">
      <c r="A122" s="9" t="s">
        <v>996</v>
      </c>
      <c r="B122" s="633" t="s">
        <v>108</v>
      </c>
      <c r="C122" s="633"/>
      <c r="D122" s="633"/>
      <c r="E122" s="633" t="s">
        <v>109</v>
      </c>
      <c r="F122" s="633"/>
      <c r="G122" s="633"/>
      <c r="H122" s="633"/>
      <c r="I122" s="633"/>
      <c r="J122" s="633" t="s">
        <v>110</v>
      </c>
      <c r="K122" s="633"/>
      <c r="L122" s="633"/>
      <c r="M122" s="633" t="s">
        <v>111</v>
      </c>
      <c r="N122" s="633"/>
      <c r="O122" s="633"/>
      <c r="P122" s="318" t="s">
        <v>133</v>
      </c>
      <c r="Q122" s="317" t="s">
        <v>132</v>
      </c>
    </row>
    <row r="123" spans="1:17" x14ac:dyDescent="0.3">
      <c r="A123" s="10" t="s">
        <v>997</v>
      </c>
      <c r="B123" s="11" t="s">
        <v>114</v>
      </c>
      <c r="C123" s="12" t="s">
        <v>115</v>
      </c>
      <c r="D123" s="13" t="s">
        <v>677</v>
      </c>
      <c r="E123" s="11" t="s">
        <v>117</v>
      </c>
      <c r="F123" s="14" t="s">
        <v>118</v>
      </c>
      <c r="G123" s="14" t="s">
        <v>119</v>
      </c>
      <c r="H123" s="15" t="s">
        <v>105</v>
      </c>
      <c r="I123" s="16" t="s">
        <v>120</v>
      </c>
      <c r="J123" s="17" t="s">
        <v>121</v>
      </c>
      <c r="K123" s="14" t="s">
        <v>122</v>
      </c>
      <c r="L123" s="18" t="s">
        <v>123</v>
      </c>
      <c r="M123" s="11" t="s">
        <v>124</v>
      </c>
      <c r="N123" s="14" t="s">
        <v>125</v>
      </c>
      <c r="O123" s="18" t="s">
        <v>126</v>
      </c>
      <c r="P123" s="18" t="s">
        <v>101</v>
      </c>
      <c r="Q123" s="82" t="s">
        <v>127</v>
      </c>
    </row>
    <row r="124" spans="1:17" ht="17.25" x14ac:dyDescent="0.3">
      <c r="A124" s="20" t="s">
        <v>140</v>
      </c>
      <c r="B124" s="20" t="s">
        <v>92</v>
      </c>
      <c r="C124" s="21" t="s">
        <v>137</v>
      </c>
      <c r="D124" s="22">
        <v>300</v>
      </c>
      <c r="E124" s="23">
        <v>45918</v>
      </c>
      <c r="F124" s="24">
        <v>45917</v>
      </c>
      <c r="G124" s="25">
        <v>217359107.054795</v>
      </c>
      <c r="H124" s="26">
        <v>195747945.2054795</v>
      </c>
      <c r="I124" s="27">
        <v>170079452.054795</v>
      </c>
      <c r="J124" s="28">
        <v>1533192010</v>
      </c>
      <c r="K124" s="25">
        <v>-1064351468.5</v>
      </c>
      <c r="L124" s="29">
        <v>468840541.5</v>
      </c>
      <c r="M124" s="30">
        <v>-298761089.44520497</v>
      </c>
      <c r="N124" s="31">
        <v>516120196.5</v>
      </c>
      <c r="O124" s="32">
        <v>-8074624.0390595943</v>
      </c>
      <c r="P124" s="84">
        <v>-730589.67545904592</v>
      </c>
      <c r="Q124" s="123">
        <v>-414996</v>
      </c>
    </row>
    <row r="125" spans="1:17" ht="17.25" x14ac:dyDescent="0.3">
      <c r="A125" s="86" t="s">
        <v>146</v>
      </c>
      <c r="B125" s="86" t="s">
        <v>93</v>
      </c>
      <c r="C125" s="87" t="s">
        <v>137</v>
      </c>
      <c r="D125" s="88">
        <v>150</v>
      </c>
      <c r="E125" s="89">
        <v>45902</v>
      </c>
      <c r="F125" s="90">
        <v>45898</v>
      </c>
      <c r="G125" s="154">
        <v>328167124.45205498</v>
      </c>
      <c r="H125" s="154">
        <v>131178082.19178082</v>
      </c>
      <c r="I125" s="155">
        <v>706405479.45205498</v>
      </c>
      <c r="J125" s="156">
        <v>1112687005.5</v>
      </c>
      <c r="K125" s="154">
        <v>-714163086</v>
      </c>
      <c r="L125" s="157">
        <v>398523919.5</v>
      </c>
      <c r="M125" s="158">
        <v>307881559.95205498</v>
      </c>
      <c r="N125" s="159">
        <v>20285564.5</v>
      </c>
      <c r="O125" s="160">
        <v>14661026.66438357</v>
      </c>
      <c r="P125" s="166">
        <v>3113898.1712328778</v>
      </c>
      <c r="Q125" s="167">
        <v>12828903.5</v>
      </c>
    </row>
    <row r="126" spans="1:17" ht="17.25" x14ac:dyDescent="0.3">
      <c r="A126" s="67"/>
      <c r="B126" s="7"/>
      <c r="C126" s="67"/>
      <c r="D126" s="170">
        <v>450</v>
      </c>
      <c r="E126" s="69"/>
      <c r="F126" s="171"/>
      <c r="G126" s="79">
        <v>545526231.50685</v>
      </c>
      <c r="H126" s="79">
        <v>326926027.39726031</v>
      </c>
      <c r="I126" s="80">
        <v>876484931.50685</v>
      </c>
      <c r="J126" s="80">
        <v>2645879015.5</v>
      </c>
      <c r="K126" s="79">
        <v>-1778514554.5</v>
      </c>
      <c r="L126" s="79">
        <v>867364461</v>
      </c>
      <c r="M126" s="79">
        <v>9120470.5068500042</v>
      </c>
      <c r="N126" s="79">
        <v>536405761</v>
      </c>
      <c r="O126" s="79">
        <v>6586402.6253239755</v>
      </c>
      <c r="P126" s="79">
        <v>2383308.4957738318</v>
      </c>
      <c r="Q126" s="172">
        <v>12413907.5</v>
      </c>
    </row>
    <row r="127" spans="1:17" x14ac:dyDescent="0.3">
      <c r="B127" s="7" t="s">
        <v>94</v>
      </c>
    </row>
    <row r="128" spans="1:17" x14ac:dyDescent="0.3">
      <c r="A128" s="9" t="s">
        <v>0</v>
      </c>
      <c r="B128" s="633" t="s">
        <v>108</v>
      </c>
      <c r="C128" s="633"/>
      <c r="D128" s="633"/>
      <c r="E128" s="633" t="s">
        <v>109</v>
      </c>
      <c r="F128" s="633"/>
      <c r="G128" s="633"/>
      <c r="H128" s="633"/>
      <c r="I128" s="633"/>
      <c r="J128" s="633" t="s">
        <v>110</v>
      </c>
      <c r="K128" s="633"/>
      <c r="L128" s="633"/>
      <c r="M128" s="633" t="s">
        <v>111</v>
      </c>
      <c r="N128" s="633"/>
      <c r="O128" s="633"/>
      <c r="P128" s="318" t="s">
        <v>133</v>
      </c>
      <c r="Q128" s="317" t="s">
        <v>132</v>
      </c>
    </row>
    <row r="129" spans="1:17" x14ac:dyDescent="0.3">
      <c r="A129" s="10" t="s">
        <v>1</v>
      </c>
      <c r="B129" s="11" t="s">
        <v>114</v>
      </c>
      <c r="C129" s="12" t="s">
        <v>115</v>
      </c>
      <c r="D129" s="13" t="s">
        <v>677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8" t="s">
        <v>101</v>
      </c>
      <c r="Q129" s="82" t="s">
        <v>127</v>
      </c>
    </row>
    <row r="130" spans="1:17" ht="17.25" x14ac:dyDescent="0.3">
      <c r="A130" s="20" t="s">
        <v>1007</v>
      </c>
      <c r="B130" s="20" t="s">
        <v>95</v>
      </c>
      <c r="C130" s="21" t="s">
        <v>137</v>
      </c>
      <c r="D130" s="22">
        <v>200</v>
      </c>
      <c r="E130" s="23">
        <v>45926</v>
      </c>
      <c r="F130" s="24" t="s">
        <v>66</v>
      </c>
      <c r="G130" s="25">
        <v>194096560.45264798</v>
      </c>
      <c r="H130" s="26">
        <v>205064919.59499377</v>
      </c>
      <c r="I130" s="173">
        <v>194096560.45264798</v>
      </c>
      <c r="J130" s="28">
        <v>183633644</v>
      </c>
      <c r="K130" s="25">
        <v>2809</v>
      </c>
      <c r="L130" s="174">
        <v>183636453</v>
      </c>
      <c r="M130" s="175">
        <v>10460107.452647984</v>
      </c>
      <c r="N130" s="31">
        <v>183636453</v>
      </c>
      <c r="O130" s="32">
        <v>232446.83228106631</v>
      </c>
      <c r="P130" s="176">
        <v>1528546.2911180267</v>
      </c>
      <c r="Q130" s="177">
        <v>3522116.5</v>
      </c>
    </row>
    <row r="131" spans="1:17" ht="17.25" x14ac:dyDescent="0.3">
      <c r="A131" s="20"/>
      <c r="B131" s="178" t="s">
        <v>96</v>
      </c>
      <c r="C131" s="21" t="s">
        <v>137</v>
      </c>
      <c r="D131" s="22">
        <v>300</v>
      </c>
      <c r="E131" s="23">
        <v>46218</v>
      </c>
      <c r="F131" s="24">
        <v>45944</v>
      </c>
      <c r="G131" s="25">
        <v>762830136.98637199</v>
      </c>
      <c r="H131" s="26">
        <v>0</v>
      </c>
      <c r="I131" s="173">
        <v>762830136.98637199</v>
      </c>
      <c r="J131" s="28">
        <v>1125417255</v>
      </c>
      <c r="K131" s="25">
        <v>-1899286161</v>
      </c>
      <c r="L131" s="174">
        <v>-773868906</v>
      </c>
      <c r="M131" s="175">
        <v>1536699042.986372</v>
      </c>
      <c r="N131" s="31">
        <v>-773868906</v>
      </c>
      <c r="O131" s="32">
        <v>4559937.8130159406</v>
      </c>
      <c r="P131" s="179">
        <v>10898574.772952992</v>
      </c>
      <c r="Q131" s="180">
        <v>4856853.5</v>
      </c>
    </row>
    <row r="132" spans="1:17" ht="17.25" x14ac:dyDescent="0.3">
      <c r="A132" s="20" t="s">
        <v>1007</v>
      </c>
      <c r="B132" s="20" t="s">
        <v>97</v>
      </c>
      <c r="C132" s="21" t="s">
        <v>137</v>
      </c>
      <c r="D132" s="22">
        <v>200</v>
      </c>
      <c r="E132" s="23">
        <v>46063</v>
      </c>
      <c r="F132" s="24" t="s">
        <v>66</v>
      </c>
      <c r="G132" s="25">
        <v>764082191.7808218</v>
      </c>
      <c r="H132" s="26">
        <v>0</v>
      </c>
      <c r="I132" s="173">
        <v>764082191.7808218</v>
      </c>
      <c r="J132" s="28">
        <v>444404094.5</v>
      </c>
      <c r="K132" s="25">
        <v>172024702</v>
      </c>
      <c r="L132" s="29">
        <v>616428796.5</v>
      </c>
      <c r="M132" s="30">
        <v>147653395.2808218</v>
      </c>
      <c r="N132" s="31">
        <v>616428796.5</v>
      </c>
      <c r="O132" s="32">
        <v>811282.39165286708</v>
      </c>
      <c r="P132" s="33">
        <v>1047187.2005732042</v>
      </c>
      <c r="Q132" s="32">
        <v>196826057.5</v>
      </c>
    </row>
    <row r="133" spans="1:17" ht="17.25" x14ac:dyDescent="0.3">
      <c r="A133" s="86"/>
      <c r="B133" s="52" t="s">
        <v>98</v>
      </c>
      <c r="C133" s="53" t="s">
        <v>137</v>
      </c>
      <c r="D133" s="88">
        <v>300</v>
      </c>
      <c r="E133" s="89">
        <v>46155</v>
      </c>
      <c r="F133" s="90">
        <v>45881</v>
      </c>
      <c r="G133" s="91">
        <v>589569863.01376975</v>
      </c>
      <c r="H133" s="92">
        <v>0</v>
      </c>
      <c r="I133" s="181">
        <v>589569863.01376975</v>
      </c>
      <c r="J133" s="94">
        <v>2608459975</v>
      </c>
      <c r="K133" s="91">
        <v>-2553895142</v>
      </c>
      <c r="L133" s="182">
        <v>54564833</v>
      </c>
      <c r="M133" s="183">
        <v>535005030.01376975</v>
      </c>
      <c r="N133" s="97">
        <v>54564833</v>
      </c>
      <c r="O133" s="98">
        <v>1952573.1022400355</v>
      </c>
      <c r="P133" s="99">
        <v>3794361.9149912749</v>
      </c>
      <c r="Q133" s="91">
        <v>-22686607</v>
      </c>
    </row>
    <row r="134" spans="1:17" ht="17.25" x14ac:dyDescent="0.3">
      <c r="D134" s="68">
        <v>1000</v>
      </c>
      <c r="G134" s="71">
        <v>2310578752.2336116</v>
      </c>
      <c r="H134" s="71">
        <v>205064919.59499377</v>
      </c>
      <c r="I134" s="72">
        <v>2310578752.2336116</v>
      </c>
      <c r="J134" s="72">
        <v>4361914968.5</v>
      </c>
      <c r="K134" s="71">
        <v>-4281153792</v>
      </c>
      <c r="L134" s="71">
        <v>80761176.5</v>
      </c>
      <c r="M134" s="71">
        <v>2229817575.7336116</v>
      </c>
      <c r="N134" s="71">
        <v>80761176.5</v>
      </c>
      <c r="O134" s="71">
        <v>7556240.1391899092</v>
      </c>
      <c r="P134" s="71">
        <v>17268670.179635499</v>
      </c>
      <c r="Q134" s="71">
        <v>182518420.5</v>
      </c>
    </row>
    <row r="135" spans="1:17" ht="17.25" x14ac:dyDescent="0.3">
      <c r="D135" s="68"/>
      <c r="G135" s="71"/>
      <c r="H135" s="71"/>
      <c r="I135" s="72"/>
      <c r="J135" s="72"/>
      <c r="K135" s="71"/>
      <c r="L135" s="71"/>
      <c r="M135" s="71"/>
      <c r="N135" s="71"/>
      <c r="O135" s="71"/>
      <c r="P135" s="71"/>
      <c r="Q135" s="71"/>
    </row>
  </sheetData>
  <mergeCells count="48">
    <mergeCell ref="A1:Q1"/>
    <mergeCell ref="B4:D4"/>
    <mergeCell ref="E4:I4"/>
    <mergeCell ref="J4:L4"/>
    <mergeCell ref="M4:O4"/>
    <mergeCell ref="P4:Q4"/>
    <mergeCell ref="B56:D56"/>
    <mergeCell ref="E56:I56"/>
    <mergeCell ref="J56:L56"/>
    <mergeCell ref="M56:O56"/>
    <mergeCell ref="P56:Q56"/>
    <mergeCell ref="B35:D35"/>
    <mergeCell ref="E35:I35"/>
    <mergeCell ref="J35:L35"/>
    <mergeCell ref="M35:O35"/>
    <mergeCell ref="P35:Q35"/>
    <mergeCell ref="B62:D62"/>
    <mergeCell ref="E62:I62"/>
    <mergeCell ref="J62:L62"/>
    <mergeCell ref="M62:O62"/>
    <mergeCell ref="B68:D68"/>
    <mergeCell ref="E68:I68"/>
    <mergeCell ref="J68:L68"/>
    <mergeCell ref="M68:O68"/>
    <mergeCell ref="B84:D84"/>
    <mergeCell ref="E84:I84"/>
    <mergeCell ref="J84:L84"/>
    <mergeCell ref="M84:O84"/>
    <mergeCell ref="B89:D89"/>
    <mergeCell ref="E89:I89"/>
    <mergeCell ref="J89:L89"/>
    <mergeCell ref="M89:O89"/>
    <mergeCell ref="B108:D108"/>
    <mergeCell ref="E108:I108"/>
    <mergeCell ref="J108:L108"/>
    <mergeCell ref="M108:O108"/>
    <mergeCell ref="B116:D116"/>
    <mergeCell ref="E116:I116"/>
    <mergeCell ref="J116:L116"/>
    <mergeCell ref="M116:O116"/>
    <mergeCell ref="J128:L128"/>
    <mergeCell ref="M128:O128"/>
    <mergeCell ref="B122:D122"/>
    <mergeCell ref="E122:I122"/>
    <mergeCell ref="J122:L122"/>
    <mergeCell ref="M122:O122"/>
    <mergeCell ref="B128:D128"/>
    <mergeCell ref="E128:I128"/>
  </mergeCells>
  <phoneticPr fontId="7" type="noConversion"/>
  <conditionalFormatting sqref="A131:A132">
    <cfRule type="expression" dxfId="263" priority="5">
      <formula>#REF!="CRS"</formula>
    </cfRule>
    <cfRule type="expression" dxfId="262" priority="6">
      <formula>#REF!="CPN"</formula>
    </cfRule>
    <cfRule type="expression" dxfId="261" priority="7">
      <formula>#REF!="IRS"</formula>
    </cfRule>
    <cfRule type="expression" dxfId="260" priority="8">
      <formula>#REF!="CDS"</formula>
    </cfRule>
  </conditionalFormatting>
  <conditionalFormatting sqref="A131:A132">
    <cfRule type="expression" dxfId="259" priority="1">
      <formula>#REF!="CRS"</formula>
    </cfRule>
    <cfRule type="expression" dxfId="258" priority="2">
      <formula>#REF!="CPN"</formula>
    </cfRule>
    <cfRule type="expression" dxfId="257" priority="3">
      <formula>#REF!="IRS"</formula>
    </cfRule>
    <cfRule type="expression" dxfId="256" priority="4">
      <formula>#REF!="CDS"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135"/>
  <sheetViews>
    <sheetView showGridLines="0" zoomScale="70" zoomScaleNormal="70" workbookViewId="0">
      <selection sqref="A1:Q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119622081.25880456</v>
      </c>
      <c r="P2" s="4" t="s">
        <v>102</v>
      </c>
      <c r="Q2" s="6">
        <v>45876</v>
      </c>
    </row>
    <row r="3" spans="1:17" x14ac:dyDescent="0.3">
      <c r="B3" s="7" t="s">
        <v>1315</v>
      </c>
      <c r="E3" s="1" t="s">
        <v>104</v>
      </c>
      <c r="F3" s="8">
        <v>17452.54</v>
      </c>
      <c r="G3" s="3"/>
      <c r="M3" s="4" t="s">
        <v>105</v>
      </c>
      <c r="N3" s="5">
        <v>4275919539.4871459</v>
      </c>
      <c r="P3" s="4" t="s">
        <v>106</v>
      </c>
      <c r="Q3" s="6">
        <v>45883</v>
      </c>
    </row>
    <row r="4" spans="1:17" x14ac:dyDescent="0.3">
      <c r="A4" s="9" t="s">
        <v>1316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1317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2024437</v>
      </c>
      <c r="H6" s="26">
        <v>143955.83335148206</v>
      </c>
      <c r="I6" s="27">
        <v>2024437</v>
      </c>
      <c r="J6" s="28">
        <v>476316.65088885679</v>
      </c>
      <c r="K6" s="25">
        <v>1477631.266801561</v>
      </c>
      <c r="L6" s="29">
        <v>1953947.9176904177</v>
      </c>
      <c r="M6" s="30">
        <v>70489.082309582271</v>
      </c>
      <c r="N6" s="31">
        <v>1953947.9176904177</v>
      </c>
      <c r="O6" s="32">
        <v>1236.6505668347768</v>
      </c>
      <c r="P6" s="33">
        <v>1896607.1658252687</v>
      </c>
      <c r="Q6" s="34">
        <v>16235.29818959441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2108437</v>
      </c>
      <c r="H7" s="26">
        <v>157593.08792346661</v>
      </c>
      <c r="I7" s="27">
        <v>2108437</v>
      </c>
      <c r="J7" s="28">
        <v>626437.24779592431</v>
      </c>
      <c r="K7" s="25">
        <v>1410704.060919208</v>
      </c>
      <c r="L7" s="29">
        <v>2037141.3087151323</v>
      </c>
      <c r="M7" s="30">
        <v>71295.691284867702</v>
      </c>
      <c r="N7" s="31">
        <v>2037141.3087151323</v>
      </c>
      <c r="O7" s="32">
        <v>1250.801601488907</v>
      </c>
      <c r="P7" s="33">
        <v>1968284.6664597758</v>
      </c>
      <c r="Q7" s="34">
        <v>17915.032922938466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2135636.333333333</v>
      </c>
      <c r="H8" s="26">
        <v>136403.84725799714</v>
      </c>
      <c r="I8" s="27">
        <v>2135636.333333333</v>
      </c>
      <c r="J8" s="28">
        <v>1117652.5657609482</v>
      </c>
      <c r="K8" s="25">
        <v>854471.01351351349</v>
      </c>
      <c r="L8" s="29">
        <v>1972123.5792744616</v>
      </c>
      <c r="M8" s="30">
        <v>163512.75405887142</v>
      </c>
      <c r="N8" s="31">
        <v>1972123.5792744616</v>
      </c>
      <c r="O8" s="32">
        <v>2335.8964865553062</v>
      </c>
      <c r="P8" s="33">
        <v>1956457.5746147775</v>
      </c>
      <c r="Q8" s="34">
        <v>18685.149302932201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2261106.5666666669</v>
      </c>
      <c r="H9" s="26">
        <v>137777.95508496559</v>
      </c>
      <c r="I9" s="27">
        <v>2261106.5666666669</v>
      </c>
      <c r="J9" s="28">
        <v>1282141.0594016477</v>
      </c>
      <c r="K9" s="25">
        <v>817063.59806330397</v>
      </c>
      <c r="L9" s="29">
        <v>2099204.6574649517</v>
      </c>
      <c r="M9" s="30">
        <v>161901.90920171514</v>
      </c>
      <c r="N9" s="31">
        <v>2099204.6574649517</v>
      </c>
      <c r="O9" s="32">
        <v>2102.622197424872</v>
      </c>
      <c r="P9" s="33">
        <v>2037875.1644966258</v>
      </c>
      <c r="Q9" s="34">
        <v>21580.305667789886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2264117.2999999998</v>
      </c>
      <c r="H10" s="26">
        <v>138151.36402243571</v>
      </c>
      <c r="I10" s="27">
        <v>2264117.2999999998</v>
      </c>
      <c r="J10" s="28">
        <v>1261819.8486052898</v>
      </c>
      <c r="K10" s="25">
        <v>812336.9489810667</v>
      </c>
      <c r="L10" s="29">
        <v>2074156.7975863565</v>
      </c>
      <c r="M10" s="30">
        <v>189960.50241364329</v>
      </c>
      <c r="N10" s="31">
        <v>2074156.7975863565</v>
      </c>
      <c r="O10" s="32">
        <v>2467.0195118654974</v>
      </c>
      <c r="P10" s="33">
        <v>2031275.8673517446</v>
      </c>
      <c r="Q10" s="34">
        <v>21635.316879362101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2291143.3666666672</v>
      </c>
      <c r="H11" s="26">
        <v>125504.82392142341</v>
      </c>
      <c r="I11" s="27">
        <v>2291143.3666666672</v>
      </c>
      <c r="J11" s="28">
        <v>1525824.8623355976</v>
      </c>
      <c r="K11" s="25">
        <v>539271.2794478971</v>
      </c>
      <c r="L11" s="29">
        <v>2065096.1417834947</v>
      </c>
      <c r="M11" s="30">
        <v>226047.22488317243</v>
      </c>
      <c r="N11" s="31">
        <v>2065096.1417834947</v>
      </c>
      <c r="O11" s="32">
        <v>2691.0383914663385</v>
      </c>
      <c r="P11" s="33">
        <v>2041368.187032646</v>
      </c>
      <c r="Q11" s="34">
        <v>22171.300130029907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45966</v>
      </c>
      <c r="G12" s="25">
        <v>809720.58888888895</v>
      </c>
      <c r="H12" s="26">
        <v>40884.299140544106</v>
      </c>
      <c r="I12" s="27">
        <v>809720.58888888895</v>
      </c>
      <c r="J12" s="28">
        <v>547909.96422893484</v>
      </c>
      <c r="K12" s="25">
        <v>168276.26716288482</v>
      </c>
      <c r="L12" s="29">
        <v>716186.23139181966</v>
      </c>
      <c r="M12" s="30">
        <v>93534.357497069286</v>
      </c>
      <c r="N12" s="31">
        <v>716186.23139181966</v>
      </c>
      <c r="O12" s="32">
        <v>1027.8500823853767</v>
      </c>
      <c r="P12" s="33">
        <v>717137.73615269724</v>
      </c>
      <c r="Q12" s="34">
        <v>8353.1487801478215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45966</v>
      </c>
      <c r="G13" s="25">
        <v>2354161.7666666671</v>
      </c>
      <c r="H13" s="26">
        <v>115525.41245369607</v>
      </c>
      <c r="I13" s="27">
        <v>2354161.7666666671</v>
      </c>
      <c r="J13" s="28">
        <v>1588995.8971672207</v>
      </c>
      <c r="K13" s="25">
        <v>492269.77272727276</v>
      </c>
      <c r="L13" s="29">
        <v>2081265.6698944934</v>
      </c>
      <c r="M13" s="30">
        <v>272896.09677217365</v>
      </c>
      <c r="N13" s="31">
        <v>2081265.6698944934</v>
      </c>
      <c r="O13" s="32">
        <v>2998.8582062876226</v>
      </c>
      <c r="P13" s="33">
        <v>2076648.2842608904</v>
      </c>
      <c r="Q13" s="34">
        <v>19249.287116227613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45881</v>
      </c>
      <c r="G14" s="25">
        <v>2054475.066666666</v>
      </c>
      <c r="H14" s="26">
        <v>106166.51388770647</v>
      </c>
      <c r="I14" s="27">
        <v>2054475.066666666</v>
      </c>
      <c r="J14" s="28">
        <v>1285666.6494435612</v>
      </c>
      <c r="K14" s="25">
        <v>402755.86717733776</v>
      </c>
      <c r="L14" s="29">
        <v>1688422.5166208991</v>
      </c>
      <c r="M14" s="30">
        <v>366052.55004576687</v>
      </c>
      <c r="N14" s="31">
        <v>1688422.5166208991</v>
      </c>
      <c r="O14" s="32">
        <v>3735.230102507825</v>
      </c>
      <c r="P14" s="33">
        <v>1676057.761075757</v>
      </c>
      <c r="Q14" s="34">
        <v>20498.033806082094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1847417.7499999995</v>
      </c>
      <c r="H15" s="26">
        <v>28191.757063634574</v>
      </c>
      <c r="I15" s="27">
        <v>1847417.7499999995</v>
      </c>
      <c r="J15" s="28">
        <v>930220.19511490106</v>
      </c>
      <c r="K15" s="25">
        <v>569645.12826998124</v>
      </c>
      <c r="L15" s="29">
        <v>1499865.3233848824</v>
      </c>
      <c r="M15" s="30">
        <v>347552.42661511712</v>
      </c>
      <c r="N15" s="31">
        <v>1499865.3233848824</v>
      </c>
      <c r="O15" s="32">
        <v>2758.3525921834694</v>
      </c>
      <c r="P15" s="33">
        <v>1483759.1239148946</v>
      </c>
      <c r="Q15" s="34">
        <v>19985.568349634297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655805.91666666709</v>
      </c>
      <c r="H16" s="26">
        <v>10426.777961024536</v>
      </c>
      <c r="I16" s="27">
        <v>655805.91666666709</v>
      </c>
      <c r="J16" s="28">
        <v>343745.27496748086</v>
      </c>
      <c r="K16" s="25">
        <v>177711.32569735512</v>
      </c>
      <c r="L16" s="29">
        <v>521456.60066483601</v>
      </c>
      <c r="M16" s="30">
        <v>134349.31600183109</v>
      </c>
      <c r="N16" s="31">
        <v>521456.60066483601</v>
      </c>
      <c r="O16" s="32">
        <v>1066.2644127129452</v>
      </c>
      <c r="P16" s="33">
        <v>517083.22418382339</v>
      </c>
      <c r="Q16" s="34">
        <v>7436.6424599596066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2075039.6</v>
      </c>
      <c r="H17" s="26">
        <v>0</v>
      </c>
      <c r="I17" s="27">
        <v>2075039.6</v>
      </c>
      <c r="J17" s="28">
        <v>1722698.0835380836</v>
      </c>
      <c r="K17" s="25">
        <v>-212146.455051308</v>
      </c>
      <c r="L17" s="29">
        <v>1510551.6284867756</v>
      </c>
      <c r="M17" s="30">
        <v>564487.97151322453</v>
      </c>
      <c r="N17" s="31">
        <v>1510551.6284867756</v>
      </c>
      <c r="O17" s="32">
        <v>3528.0498219576534</v>
      </c>
      <c r="P17" s="33">
        <v>1509970.3377488204</v>
      </c>
      <c r="Q17" s="34">
        <v>25286.099753010087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2023098.1333333342</v>
      </c>
      <c r="H18" s="26">
        <v>0</v>
      </c>
      <c r="I18" s="27">
        <v>2023098.1333333342</v>
      </c>
      <c r="J18" s="28">
        <v>1435600.0097557451</v>
      </c>
      <c r="K18" s="25">
        <v>57534.828009828008</v>
      </c>
      <c r="L18" s="29">
        <v>1493134.8377655731</v>
      </c>
      <c r="M18" s="30">
        <v>529963.29556776118</v>
      </c>
      <c r="N18" s="31">
        <v>1493134.8377655731</v>
      </c>
      <c r="O18" s="32">
        <v>3028.3616889586351</v>
      </c>
      <c r="P18" s="33">
        <v>1422488.9731061815</v>
      </c>
      <c r="Q18" s="34">
        <v>24604.372801040532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45889</v>
      </c>
      <c r="G19" s="25">
        <v>443489.51388889062</v>
      </c>
      <c r="H19" s="26">
        <v>0</v>
      </c>
      <c r="I19" s="27">
        <v>443489.51388889062</v>
      </c>
      <c r="J19" s="28">
        <v>294821.78494002024</v>
      </c>
      <c r="K19" s="25">
        <v>-192738.45100448042</v>
      </c>
      <c r="L19" s="29">
        <v>102083.33393553982</v>
      </c>
      <c r="M19" s="30">
        <v>341406.1799533508</v>
      </c>
      <c r="N19" s="31">
        <v>102083.33393553982</v>
      </c>
      <c r="O19" s="32">
        <v>1189.5685712660306</v>
      </c>
      <c r="P19" s="33">
        <v>88957.981085856649</v>
      </c>
      <c r="Q19" s="34">
        <v>8314.9578135699703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45889</v>
      </c>
      <c r="G20" s="25">
        <v>938979.0277777774</v>
      </c>
      <c r="H20" s="26">
        <v>0</v>
      </c>
      <c r="I20" s="27">
        <v>938979.0277777774</v>
      </c>
      <c r="J20" s="28">
        <v>511229.85583176761</v>
      </c>
      <c r="K20" s="25">
        <v>-375423.75487787253</v>
      </c>
      <c r="L20" s="29">
        <v>135806.10095389507</v>
      </c>
      <c r="M20" s="30">
        <v>803172.92682388239</v>
      </c>
      <c r="N20" s="31">
        <v>135806.10095389502</v>
      </c>
      <c r="O20" s="32">
        <v>2798.5119401529005</v>
      </c>
      <c r="P20" s="33">
        <v>191643.08915875384</v>
      </c>
      <c r="Q20" s="34">
        <v>17445.903829518356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1360030.5416666679</v>
      </c>
      <c r="H21" s="26">
        <v>0</v>
      </c>
      <c r="I21" s="27">
        <v>1360030.5416666679</v>
      </c>
      <c r="J21" s="28">
        <v>711502.08411620173</v>
      </c>
      <c r="K21" s="25">
        <v>-483398.2884087296</v>
      </c>
      <c r="L21" s="29">
        <v>228103.79570747213</v>
      </c>
      <c r="M21" s="30">
        <v>1131926.7459591958</v>
      </c>
      <c r="N21" s="31">
        <v>228103.79570747213</v>
      </c>
      <c r="O21" s="32">
        <v>3876.4614587643691</v>
      </c>
      <c r="P21" s="33">
        <v>257792.23600036433</v>
      </c>
      <c r="Q21" s="34">
        <v>24966.99870953153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1374364.4166666679</v>
      </c>
      <c r="H22" s="26">
        <v>0</v>
      </c>
      <c r="I22" s="27">
        <v>1374364.4166666679</v>
      </c>
      <c r="J22" s="28">
        <v>655451.92874692881</v>
      </c>
      <c r="K22" s="25">
        <v>-447845.25870790577</v>
      </c>
      <c r="L22" s="29">
        <v>207606.67003902304</v>
      </c>
      <c r="M22" s="30">
        <v>1166757.7466276449</v>
      </c>
      <c r="N22" s="31">
        <v>207606.67003902304</v>
      </c>
      <c r="O22" s="32">
        <v>3812.9338125086433</v>
      </c>
      <c r="P22" s="33">
        <v>205160.18810679109</v>
      </c>
      <c r="Q22" s="34">
        <v>24768.218294238148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4190284.625</v>
      </c>
      <c r="H23" s="36">
        <v>0</v>
      </c>
      <c r="I23" s="37">
        <v>4190284.625</v>
      </c>
      <c r="J23" s="38">
        <v>2106342.9119092356</v>
      </c>
      <c r="K23" s="35">
        <v>943117.1379534615</v>
      </c>
      <c r="L23" s="39">
        <v>3049460.0498626973</v>
      </c>
      <c r="M23" s="40">
        <v>1140824.5751373027</v>
      </c>
      <c r="N23" s="31">
        <v>3049460.0498626973</v>
      </c>
      <c r="O23" s="32">
        <v>3656.4890228759705</v>
      </c>
      <c r="P23" s="33">
        <v>3057542.2510988745</v>
      </c>
      <c r="Q23" s="34">
        <v>24198.482605355792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5422269.9666666659</v>
      </c>
      <c r="H24" s="36">
        <v>0</v>
      </c>
      <c r="I24" s="37">
        <v>5422269.9666666659</v>
      </c>
      <c r="J24" s="38">
        <v>3300824.5776123716</v>
      </c>
      <c r="K24" s="35">
        <v>848079.51943922532</v>
      </c>
      <c r="L24" s="39">
        <v>4148904.0970515972</v>
      </c>
      <c r="M24" s="40">
        <v>1273365.8696150687</v>
      </c>
      <c r="N24" s="31">
        <v>4148904.0970515972</v>
      </c>
      <c r="O24" s="32">
        <v>3906.0302748928489</v>
      </c>
      <c r="P24" s="33">
        <v>3917978.1680335067</v>
      </c>
      <c r="Q24" s="34">
        <v>30476.772158281878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4084784.149999999</v>
      </c>
      <c r="H25" s="36">
        <v>0</v>
      </c>
      <c r="I25" s="37">
        <v>4084784.149999999</v>
      </c>
      <c r="J25" s="38">
        <v>2466126.624150889</v>
      </c>
      <c r="K25" s="35">
        <v>636787.51734354673</v>
      </c>
      <c r="L25" s="39">
        <v>3102914.1414944357</v>
      </c>
      <c r="M25" s="40">
        <v>981870.00850556325</v>
      </c>
      <c r="N25" s="31">
        <v>3102914.1414944357</v>
      </c>
      <c r="O25" s="32">
        <v>3011.8711917348564</v>
      </c>
      <c r="P25" s="33">
        <v>2942271.9361039582</v>
      </c>
      <c r="Q25" s="34">
        <v>23005.717244825792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1329904.1944444461</v>
      </c>
      <c r="H26" s="26">
        <v>0</v>
      </c>
      <c r="I26" s="27">
        <v>1329904.1944444461</v>
      </c>
      <c r="J26" s="28">
        <v>664769.72033530858</v>
      </c>
      <c r="K26" s="25">
        <v>294389.39767307416</v>
      </c>
      <c r="L26" s="29">
        <v>959159.11800838273</v>
      </c>
      <c r="M26" s="30">
        <v>370745.07643606339</v>
      </c>
      <c r="N26" s="31">
        <v>959159.11800838273</v>
      </c>
      <c r="O26" s="32">
        <v>1068.4296150895198</v>
      </c>
      <c r="P26" s="33">
        <v>940518.71653682576</v>
      </c>
      <c r="Q26" s="34">
        <v>7710.74104997213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1605244.277777775</v>
      </c>
      <c r="H27" s="36">
        <v>0</v>
      </c>
      <c r="I27" s="37">
        <v>1605244.277777775</v>
      </c>
      <c r="J27" s="38">
        <v>306447.15601965605</v>
      </c>
      <c r="K27" s="35">
        <v>-241192.06315941611</v>
      </c>
      <c r="L27" s="39">
        <v>65255.092860239936</v>
      </c>
      <c r="M27" s="40">
        <v>1539989.1849175349</v>
      </c>
      <c r="N27" s="31">
        <v>65255.092860240024</v>
      </c>
      <c r="O27" s="32">
        <v>2219.0045892183502</v>
      </c>
      <c r="P27" s="33">
        <v>71045.064586059496</v>
      </c>
      <c r="Q27" s="34">
        <v>14542.247135243735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2423060.1666666637</v>
      </c>
      <c r="H28" s="36">
        <v>0</v>
      </c>
      <c r="I28" s="37">
        <v>2423060.1666666637</v>
      </c>
      <c r="J28" s="38">
        <v>723704.61988726701</v>
      </c>
      <c r="K28" s="35">
        <v>-645159.71310883074</v>
      </c>
      <c r="L28" s="39">
        <v>78544.906778436271</v>
      </c>
      <c r="M28" s="40">
        <v>2344515.2598882276</v>
      </c>
      <c r="N28" s="31">
        <v>78544.906778436154</v>
      </c>
      <c r="O28" s="32">
        <v>3344.5296146765013</v>
      </c>
      <c r="P28" s="33">
        <v>91074.235835450352</v>
      </c>
      <c r="Q28" s="34">
        <v>22831.845475566995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2391744.3329710173</v>
      </c>
      <c r="H29" s="36">
        <v>0</v>
      </c>
      <c r="I29" s="37">
        <v>2391744.3329710173</v>
      </c>
      <c r="J29" s="38">
        <v>766076.00231247291</v>
      </c>
      <c r="K29" s="35">
        <v>-699426.08686226339</v>
      </c>
      <c r="L29" s="39">
        <v>66649.915450209519</v>
      </c>
      <c r="M29" s="40">
        <v>2325094.4175208081</v>
      </c>
      <c r="N29" s="31">
        <v>66649.915450209286</v>
      </c>
      <c r="O29" s="32">
        <v>3270.1749894807426</v>
      </c>
      <c r="P29" s="33">
        <v>66623.767950215639</v>
      </c>
      <c r="Q29" s="34">
        <v>23132.043772276549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820931.41407915123</v>
      </c>
      <c r="H30" s="47">
        <v>0</v>
      </c>
      <c r="I30" s="48">
        <v>820931.41407915123</v>
      </c>
      <c r="J30" s="38">
        <v>247049.1382425206</v>
      </c>
      <c r="K30" s="35">
        <v>-225124.3727417257</v>
      </c>
      <c r="L30" s="39">
        <v>21924.765500794892</v>
      </c>
      <c r="M30" s="40">
        <v>799006.64857835637</v>
      </c>
      <c r="N30" s="49">
        <v>21924.765500794863</v>
      </c>
      <c r="O30" s="50">
        <v>1123.7786899836235</v>
      </c>
      <c r="P30" s="51">
        <v>21914.177889318755</v>
      </c>
      <c r="Q30" s="34">
        <v>7601.8295064552294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2599939.4166666642</v>
      </c>
      <c r="H31" s="47">
        <v>0</v>
      </c>
      <c r="I31" s="48">
        <v>2599939.4166666642</v>
      </c>
      <c r="J31" s="38">
        <v>710085.71903454256</v>
      </c>
      <c r="K31" s="35">
        <v>-675889.36804451514</v>
      </c>
      <c r="L31" s="39">
        <v>34196.350990027422</v>
      </c>
      <c r="M31" s="40">
        <v>2565743.065676637</v>
      </c>
      <c r="N31" s="49">
        <v>34196.350990027189</v>
      </c>
      <c r="O31" s="50">
        <v>3593.4776830205001</v>
      </c>
      <c r="P31" s="51">
        <v>64090.291142362563</v>
      </c>
      <c r="Q31" s="34">
        <v>24525.37975320343</v>
      </c>
    </row>
    <row r="32" spans="1:17" ht="17.25" x14ac:dyDescent="0.3">
      <c r="A32" s="52"/>
      <c r="B32" s="52" t="s">
        <v>675</v>
      </c>
      <c r="C32" s="53" t="s">
        <v>129</v>
      </c>
      <c r="D32" s="54">
        <v>300</v>
      </c>
      <c r="E32" s="55">
        <v>46605</v>
      </c>
      <c r="F32" s="56">
        <v>45960</v>
      </c>
      <c r="G32" s="57">
        <v>2379588.6702898578</v>
      </c>
      <c r="H32" s="58">
        <v>0</v>
      </c>
      <c r="I32" s="59">
        <v>2379588.6702898578</v>
      </c>
      <c r="J32" s="60">
        <v>62483.659849689262</v>
      </c>
      <c r="K32" s="57">
        <v>-35038.894348894348</v>
      </c>
      <c r="L32" s="61">
        <v>27444.765500794914</v>
      </c>
      <c r="M32" s="62">
        <v>2352143.9047890627</v>
      </c>
      <c r="N32" s="63">
        <v>27444.765500795096</v>
      </c>
      <c r="O32" s="64">
        <v>3257.8170426441311</v>
      </c>
      <c r="P32" s="65">
        <v>27435.620814920894</v>
      </c>
      <c r="Q32" s="66">
        <v>23193.349280116432</v>
      </c>
    </row>
    <row r="33" spans="1:17" ht="17.25" x14ac:dyDescent="0.3">
      <c r="B33" s="67"/>
      <c r="C33" s="67"/>
      <c r="D33" s="68">
        <v>7000</v>
      </c>
      <c r="E33" s="69"/>
      <c r="F33" s="70"/>
      <c r="G33" s="71">
        <v>56269211.10345114</v>
      </c>
      <c r="H33" s="71">
        <v>1140581.6720683761</v>
      </c>
      <c r="I33" s="72">
        <v>56269211.10345114</v>
      </c>
      <c r="J33" s="72">
        <v>27671944.091993067</v>
      </c>
      <c r="K33" s="71">
        <v>6268662.2228645757</v>
      </c>
      <c r="L33" s="71">
        <v>33940606.314857632</v>
      </c>
      <c r="M33" s="71">
        <v>22328604.788593497</v>
      </c>
      <c r="N33" s="71">
        <v>33940606.314857632</v>
      </c>
      <c r="O33" s="71">
        <v>70356.074158938209</v>
      </c>
      <c r="P33" s="71">
        <v>33279061.79056716</v>
      </c>
      <c r="Q33" s="71">
        <v>520350.04278690502</v>
      </c>
    </row>
    <row r="34" spans="1:17" x14ac:dyDescent="0.3">
      <c r="B34" s="73" t="s">
        <v>130</v>
      </c>
      <c r="C34" s="67"/>
      <c r="D34" s="74"/>
      <c r="E34" s="69"/>
      <c r="F34" s="70"/>
      <c r="G34" s="74"/>
      <c r="H34" s="74"/>
      <c r="I34" s="74"/>
      <c r="J34" s="74"/>
      <c r="K34" s="74"/>
      <c r="L34" s="74"/>
      <c r="M34" s="74"/>
      <c r="N34" s="74"/>
      <c r="O34" s="74"/>
      <c r="P34" s="75" t="s">
        <v>1318</v>
      </c>
      <c r="Q34" s="76">
        <v>33318014.333357416</v>
      </c>
    </row>
    <row r="35" spans="1:17" x14ac:dyDescent="0.3">
      <c r="A35" s="9" t="s">
        <v>1316</v>
      </c>
      <c r="B35" s="633" t="s">
        <v>108</v>
      </c>
      <c r="C35" s="633"/>
      <c r="D35" s="633"/>
      <c r="E35" s="633" t="s">
        <v>109</v>
      </c>
      <c r="F35" s="633"/>
      <c r="G35" s="633"/>
      <c r="H35" s="633"/>
      <c r="I35" s="633"/>
      <c r="J35" s="633" t="s">
        <v>110</v>
      </c>
      <c r="K35" s="633"/>
      <c r="L35" s="633"/>
      <c r="M35" s="633" t="s">
        <v>111</v>
      </c>
      <c r="N35" s="633"/>
      <c r="O35" s="633"/>
      <c r="P35" s="634" t="s">
        <v>132</v>
      </c>
      <c r="Q35" s="635"/>
    </row>
    <row r="36" spans="1:17" x14ac:dyDescent="0.3">
      <c r="A36" s="10" t="s">
        <v>1317</v>
      </c>
      <c r="B36" s="11" t="s">
        <v>114</v>
      </c>
      <c r="C36" s="12" t="s">
        <v>115</v>
      </c>
      <c r="D36" s="13" t="s">
        <v>674</v>
      </c>
      <c r="E36" s="11" t="s">
        <v>117</v>
      </c>
      <c r="F36" s="14" t="s">
        <v>118</v>
      </c>
      <c r="G36" s="14" t="s">
        <v>119</v>
      </c>
      <c r="H36" s="15" t="s">
        <v>105</v>
      </c>
      <c r="I36" s="16" t="s">
        <v>120</v>
      </c>
      <c r="J36" s="17" t="s">
        <v>121</v>
      </c>
      <c r="K36" s="14" t="s">
        <v>122</v>
      </c>
      <c r="L36" s="18" t="s">
        <v>123</v>
      </c>
      <c r="M36" s="11" t="s">
        <v>124</v>
      </c>
      <c r="N36" s="14" t="s">
        <v>125</v>
      </c>
      <c r="O36" s="18" t="s">
        <v>126</v>
      </c>
      <c r="P36" s="11" t="s">
        <v>127</v>
      </c>
      <c r="Q36" s="19" t="s">
        <v>2</v>
      </c>
    </row>
    <row r="37" spans="1:17" ht="17.25" x14ac:dyDescent="0.3">
      <c r="A37" s="42"/>
      <c r="B37" s="42" t="s">
        <v>30</v>
      </c>
      <c r="C37" s="43" t="s">
        <v>129</v>
      </c>
      <c r="D37" s="44">
        <v>500</v>
      </c>
      <c r="E37" s="45">
        <v>46044</v>
      </c>
      <c r="F37" s="46">
        <v>45945</v>
      </c>
      <c r="G37" s="35">
        <v>1211032.222222222</v>
      </c>
      <c r="H37" s="36">
        <v>0</v>
      </c>
      <c r="I37" s="37">
        <v>1211032.222222222</v>
      </c>
      <c r="J37" s="38">
        <v>2004990.3537360891</v>
      </c>
      <c r="K37" s="35">
        <v>-1664853.7068217951</v>
      </c>
      <c r="L37" s="39">
        <v>340136.64691429399</v>
      </c>
      <c r="M37" s="40">
        <v>870895.57530792803</v>
      </c>
      <c r="N37" s="49">
        <v>340136.64691429399</v>
      </c>
      <c r="O37" s="50">
        <v>5409.2892876268825</v>
      </c>
      <c r="P37" s="51">
        <v>142239.72443356426</v>
      </c>
      <c r="Q37" s="34">
        <v>46350.426207363984</v>
      </c>
    </row>
    <row r="38" spans="1:17" ht="17.25" x14ac:dyDescent="0.3">
      <c r="A38" s="42"/>
      <c r="B38" s="42" t="s">
        <v>31</v>
      </c>
      <c r="C38" s="43" t="s">
        <v>4</v>
      </c>
      <c r="D38" s="44">
        <v>500</v>
      </c>
      <c r="E38" s="45">
        <v>46045</v>
      </c>
      <c r="F38" s="46">
        <v>45946</v>
      </c>
      <c r="G38" s="35">
        <v>1173907.8888888881</v>
      </c>
      <c r="H38" s="36">
        <v>0</v>
      </c>
      <c r="I38" s="37">
        <v>1173907.8888888881</v>
      </c>
      <c r="J38" s="38">
        <v>1518211.8261309438</v>
      </c>
      <c r="K38" s="35">
        <v>-1350473.9850411909</v>
      </c>
      <c r="L38" s="39">
        <v>167737.84108975297</v>
      </c>
      <c r="M38" s="40">
        <v>1006170.0477991351</v>
      </c>
      <c r="N38" s="49">
        <v>167737.84108975297</v>
      </c>
      <c r="O38" s="50">
        <v>6210.9262209823155</v>
      </c>
      <c r="P38" s="51">
        <v>150923.05331761052</v>
      </c>
      <c r="Q38" s="34">
        <v>47650.678655538111</v>
      </c>
    </row>
    <row r="39" spans="1:17" ht="17.25" x14ac:dyDescent="0.3">
      <c r="A39" s="42"/>
      <c r="B39" s="42" t="s">
        <v>32</v>
      </c>
      <c r="C39" s="43" t="s">
        <v>4</v>
      </c>
      <c r="D39" s="44">
        <v>300</v>
      </c>
      <c r="E39" s="45">
        <v>46056</v>
      </c>
      <c r="F39" s="46">
        <v>45957</v>
      </c>
      <c r="G39" s="35">
        <v>698743.95631868206</v>
      </c>
      <c r="H39" s="36">
        <v>0</v>
      </c>
      <c r="I39" s="37">
        <v>698743.95631868206</v>
      </c>
      <c r="J39" s="38">
        <v>744164.2386905622</v>
      </c>
      <c r="K39" s="35">
        <v>-579424.55195837549</v>
      </c>
      <c r="L39" s="39">
        <v>164739.6867321867</v>
      </c>
      <c r="M39" s="40">
        <v>534004.26958649536</v>
      </c>
      <c r="N39" s="49">
        <v>164739.6867321867</v>
      </c>
      <c r="O39" s="50">
        <v>3086.7298820028632</v>
      </c>
      <c r="P39" s="51">
        <v>24730.980299670453</v>
      </c>
      <c r="Q39" s="34">
        <v>26924.684312395824</v>
      </c>
    </row>
    <row r="40" spans="1:17" ht="17.25" x14ac:dyDescent="0.3">
      <c r="A40" s="42"/>
      <c r="B40" s="42" t="s">
        <v>33</v>
      </c>
      <c r="C40" s="43" t="s">
        <v>129</v>
      </c>
      <c r="D40" s="44">
        <v>300</v>
      </c>
      <c r="E40" s="45">
        <v>46058</v>
      </c>
      <c r="F40" s="46">
        <v>45959</v>
      </c>
      <c r="G40" s="35">
        <v>688098.133333334</v>
      </c>
      <c r="H40" s="36">
        <v>0</v>
      </c>
      <c r="I40" s="37">
        <v>688098.133333334</v>
      </c>
      <c r="J40" s="38">
        <v>513555.27063159418</v>
      </c>
      <c r="K40" s="35">
        <v>-482607.73233126174</v>
      </c>
      <c r="L40" s="39">
        <v>30947.538300332439</v>
      </c>
      <c r="M40" s="40">
        <v>657150.59503300162</v>
      </c>
      <c r="N40" s="49">
        <v>30947.53830033238</v>
      </c>
      <c r="O40" s="50">
        <v>3755.1462573314379</v>
      </c>
      <c r="P40" s="51">
        <v>30759.31069251299</v>
      </c>
      <c r="Q40" s="34">
        <v>26652.285762444895</v>
      </c>
    </row>
    <row r="41" spans="1:17" ht="17.25" x14ac:dyDescent="0.3">
      <c r="A41" s="42"/>
      <c r="B41" s="42" t="s">
        <v>34</v>
      </c>
      <c r="C41" s="43" t="s">
        <v>4</v>
      </c>
      <c r="D41" s="44">
        <v>200</v>
      </c>
      <c r="E41" s="45">
        <v>46065</v>
      </c>
      <c r="F41" s="46">
        <v>45965</v>
      </c>
      <c r="G41" s="35">
        <v>448924.26666666602</v>
      </c>
      <c r="H41" s="36">
        <v>0</v>
      </c>
      <c r="I41" s="37">
        <v>448924.26666666602</v>
      </c>
      <c r="J41" s="38">
        <v>548481.96235005057</v>
      </c>
      <c r="K41" s="35">
        <v>-525336.70942332712</v>
      </c>
      <c r="L41" s="39">
        <v>23145.252926723449</v>
      </c>
      <c r="M41" s="40">
        <v>425779.01373994257</v>
      </c>
      <c r="N41" s="49">
        <v>23145.252926723449</v>
      </c>
      <c r="O41" s="50">
        <v>2339.4451304392451</v>
      </c>
      <c r="P41" s="51">
        <v>19625.056573464324</v>
      </c>
      <c r="Q41" s="34">
        <v>17240.63094003193</v>
      </c>
    </row>
    <row r="42" spans="1:17" ht="17.25" x14ac:dyDescent="0.3">
      <c r="A42" s="42"/>
      <c r="B42" s="42" t="s">
        <v>35</v>
      </c>
      <c r="C42" s="43" t="s">
        <v>4</v>
      </c>
      <c r="D42" s="44">
        <v>200</v>
      </c>
      <c r="E42" s="45">
        <v>46072</v>
      </c>
      <c r="F42" s="46">
        <v>45880</v>
      </c>
      <c r="G42" s="35">
        <v>712067.066666667</v>
      </c>
      <c r="H42" s="36">
        <v>0</v>
      </c>
      <c r="I42" s="37">
        <v>712067.066666667</v>
      </c>
      <c r="J42" s="38">
        <v>753785.08346581878</v>
      </c>
      <c r="K42" s="35">
        <v>-518372.29043214337</v>
      </c>
      <c r="L42" s="39">
        <v>235412.79303367541</v>
      </c>
      <c r="M42" s="40">
        <v>476654.27363299159</v>
      </c>
      <c r="N42" s="49">
        <v>235412.79303367541</v>
      </c>
      <c r="O42" s="50">
        <v>2521.9802837724424</v>
      </c>
      <c r="P42" s="51">
        <v>207788.56407065515</v>
      </c>
      <c r="Q42" s="34">
        <v>17692.067908270401</v>
      </c>
    </row>
    <row r="43" spans="1:17" ht="17.25" x14ac:dyDescent="0.3">
      <c r="A43" s="42"/>
      <c r="B43" s="42" t="s">
        <v>36</v>
      </c>
      <c r="C43" s="43" t="s">
        <v>4</v>
      </c>
      <c r="D43" s="44">
        <v>200</v>
      </c>
      <c r="E43" s="45">
        <v>46079</v>
      </c>
      <c r="F43" s="46">
        <v>45888</v>
      </c>
      <c r="G43" s="35">
        <v>629947.91666666698</v>
      </c>
      <c r="H43" s="36">
        <v>0</v>
      </c>
      <c r="I43" s="37">
        <v>629947.91666666698</v>
      </c>
      <c r="J43" s="38">
        <v>184982.46711952594</v>
      </c>
      <c r="K43" s="35">
        <v>-16188.554343113166</v>
      </c>
      <c r="L43" s="39">
        <v>168793.91277641279</v>
      </c>
      <c r="M43" s="40">
        <v>461154.00389025419</v>
      </c>
      <c r="N43" s="49">
        <v>168793.91277641279</v>
      </c>
      <c r="O43" s="50">
        <v>2352.8265504604806</v>
      </c>
      <c r="P43" s="51">
        <v>145462.31608809563</v>
      </c>
      <c r="Q43" s="34">
        <v>15731.021470570297</v>
      </c>
    </row>
    <row r="44" spans="1:17" ht="17.25" x14ac:dyDescent="0.3">
      <c r="A44" s="42"/>
      <c r="B44" s="42" t="s">
        <v>37</v>
      </c>
      <c r="C44" s="43" t="s">
        <v>4</v>
      </c>
      <c r="D44" s="44">
        <v>200</v>
      </c>
      <c r="E44" s="45">
        <v>46104</v>
      </c>
      <c r="F44" s="46">
        <v>45915</v>
      </c>
      <c r="G44" s="35">
        <v>559149.74486715114</v>
      </c>
      <c r="H44" s="36">
        <v>0</v>
      </c>
      <c r="I44" s="37">
        <v>559149.74486715114</v>
      </c>
      <c r="J44" s="38">
        <v>54530.733848822085</v>
      </c>
      <c r="K44" s="35">
        <v>34655.677482295134</v>
      </c>
      <c r="L44" s="39">
        <v>89186.411331117211</v>
      </c>
      <c r="M44" s="40">
        <v>469963.33353603393</v>
      </c>
      <c r="N44" s="49">
        <v>89186.411331117211</v>
      </c>
      <c r="O44" s="50">
        <v>2126.5309209775291</v>
      </c>
      <c r="P44" s="51">
        <v>100739.30235114468</v>
      </c>
      <c r="Q44" s="34">
        <v>13681.975854696779</v>
      </c>
    </row>
    <row r="45" spans="1:17" ht="17.25" x14ac:dyDescent="0.3">
      <c r="A45" s="42"/>
      <c r="B45" s="42" t="s">
        <v>38</v>
      </c>
      <c r="C45" s="43" t="s">
        <v>4</v>
      </c>
      <c r="D45" s="44">
        <v>300</v>
      </c>
      <c r="E45" s="45">
        <v>46119</v>
      </c>
      <c r="F45" s="46">
        <v>45926</v>
      </c>
      <c r="G45" s="35">
        <v>821644.54456521745</v>
      </c>
      <c r="H45" s="36">
        <v>0</v>
      </c>
      <c r="I45" s="37">
        <v>821644.54456521745</v>
      </c>
      <c r="J45" s="38">
        <v>-858375.23666714842</v>
      </c>
      <c r="K45" s="35">
        <v>960593.20783350198</v>
      </c>
      <c r="L45" s="39">
        <v>102217.97116635356</v>
      </c>
      <c r="M45" s="40">
        <v>719426.5733988639</v>
      </c>
      <c r="N45" s="49">
        <v>102217.97116635356</v>
      </c>
      <c r="O45" s="50">
        <v>3048.4176838934909</v>
      </c>
      <c r="P45" s="51">
        <v>123230.57387849028</v>
      </c>
      <c r="Q45" s="34">
        <v>20162.452471073164</v>
      </c>
    </row>
    <row r="46" spans="1:17" ht="17.25" x14ac:dyDescent="0.3">
      <c r="A46" s="42"/>
      <c r="B46" s="42" t="s">
        <v>39</v>
      </c>
      <c r="C46" s="43" t="s">
        <v>4</v>
      </c>
      <c r="D46" s="44">
        <v>200</v>
      </c>
      <c r="E46" s="45">
        <v>46126</v>
      </c>
      <c r="F46" s="46">
        <v>45930</v>
      </c>
      <c r="G46" s="35">
        <v>520494.90048309148</v>
      </c>
      <c r="H46" s="36">
        <v>0</v>
      </c>
      <c r="I46" s="37">
        <v>520494.90048309148</v>
      </c>
      <c r="J46" s="38">
        <v>605821.19959531724</v>
      </c>
      <c r="K46" s="35">
        <v>-543468.2193958665</v>
      </c>
      <c r="L46" s="39">
        <v>62352.980199450743</v>
      </c>
      <c r="M46" s="40">
        <v>458141.92028364073</v>
      </c>
      <c r="N46" s="49">
        <v>62352.980199450743</v>
      </c>
      <c r="O46" s="50">
        <v>1885.3576966404969</v>
      </c>
      <c r="P46" s="51">
        <v>62399.618091387107</v>
      </c>
      <c r="Q46" s="34">
        <v>13715.790432273396</v>
      </c>
    </row>
    <row r="47" spans="1:17" ht="17.25" x14ac:dyDescent="0.3">
      <c r="A47" s="42"/>
      <c r="B47" s="42" t="s">
        <v>40</v>
      </c>
      <c r="C47" s="43" t="s">
        <v>4</v>
      </c>
      <c r="D47" s="44">
        <v>300</v>
      </c>
      <c r="E47" s="45">
        <v>46128</v>
      </c>
      <c r="F47" s="46">
        <v>45932</v>
      </c>
      <c r="G47" s="35">
        <v>847913.05362318736</v>
      </c>
      <c r="H47" s="36">
        <v>0</v>
      </c>
      <c r="I47" s="37">
        <v>847913.05362318736</v>
      </c>
      <c r="J47" s="38">
        <v>496263.15074432723</v>
      </c>
      <c r="K47" s="35">
        <v>-405008.56337621046</v>
      </c>
      <c r="L47" s="39">
        <v>91254.587368116772</v>
      </c>
      <c r="M47" s="40">
        <v>756658.46625507064</v>
      </c>
      <c r="N47" s="49">
        <v>91254.587368116714</v>
      </c>
      <c r="O47" s="50">
        <v>3088.4019030819209</v>
      </c>
      <c r="P47" s="51">
        <v>91202.075928738443</v>
      </c>
      <c r="Q47" s="34">
        <v>22746.337134406916</v>
      </c>
    </row>
    <row r="48" spans="1:17" ht="17.25" x14ac:dyDescent="0.3">
      <c r="A48" s="42"/>
      <c r="B48" s="42" t="s">
        <v>41</v>
      </c>
      <c r="C48" s="43" t="s">
        <v>4</v>
      </c>
      <c r="D48" s="44">
        <v>300</v>
      </c>
      <c r="E48" s="45">
        <v>46134</v>
      </c>
      <c r="F48" s="46">
        <v>45945</v>
      </c>
      <c r="G48" s="35">
        <v>921204.87681159505</v>
      </c>
      <c r="H48" s="36">
        <v>0</v>
      </c>
      <c r="I48" s="37">
        <v>921204.87681159505</v>
      </c>
      <c r="J48" s="38">
        <v>749502.38726694614</v>
      </c>
      <c r="K48" s="35">
        <v>-668363.33104494866</v>
      </c>
      <c r="L48" s="39">
        <v>81139.056221997482</v>
      </c>
      <c r="M48" s="40">
        <v>840065.82058959757</v>
      </c>
      <c r="N48" s="49">
        <v>81139.056221997482</v>
      </c>
      <c r="O48" s="50">
        <v>3346.8757792414244</v>
      </c>
      <c r="P48" s="51">
        <v>81098.835149078834</v>
      </c>
      <c r="Q48" s="34">
        <v>23481.725668938081</v>
      </c>
    </row>
    <row r="49" spans="1:17" ht="17.25" x14ac:dyDescent="0.3">
      <c r="A49" s="42"/>
      <c r="B49" s="42" t="s">
        <v>42</v>
      </c>
      <c r="C49" s="43" t="s">
        <v>4</v>
      </c>
      <c r="D49" s="44">
        <v>300</v>
      </c>
      <c r="E49" s="45">
        <v>46506</v>
      </c>
      <c r="F49" s="46">
        <v>45952</v>
      </c>
      <c r="G49" s="35">
        <v>1615615.7837092374</v>
      </c>
      <c r="H49" s="36">
        <v>0</v>
      </c>
      <c r="I49" s="37">
        <v>1615615.7837092374</v>
      </c>
      <c r="J49" s="38">
        <v>72932.880474056947</v>
      </c>
      <c r="K49" s="35">
        <v>-37339.436696054341</v>
      </c>
      <c r="L49" s="39">
        <v>35593.443778002606</v>
      </c>
      <c r="M49" s="40">
        <v>1580022.3399312347</v>
      </c>
      <c r="N49" s="49">
        <v>35593.443778002635</v>
      </c>
      <c r="O49" s="50">
        <v>2536.1514284610507</v>
      </c>
      <c r="P49" s="51">
        <v>48461.503366177472</v>
      </c>
      <c r="Q49" s="34">
        <v>21570.046937936699</v>
      </c>
    </row>
    <row r="50" spans="1:17" ht="17.25" x14ac:dyDescent="0.3">
      <c r="A50" s="42"/>
      <c r="B50" s="42" t="s">
        <v>43</v>
      </c>
      <c r="C50" s="43" t="s">
        <v>4</v>
      </c>
      <c r="D50" s="44">
        <v>300</v>
      </c>
      <c r="E50" s="45">
        <v>46519</v>
      </c>
      <c r="F50" s="46">
        <v>45965</v>
      </c>
      <c r="G50" s="35">
        <v>1435040.4343478261</v>
      </c>
      <c r="H50" s="36">
        <v>0</v>
      </c>
      <c r="I50" s="37">
        <v>1435040.4343478261</v>
      </c>
      <c r="J50" s="38">
        <v>833901.88358144241</v>
      </c>
      <c r="K50" s="35">
        <v>-897760.69988437637</v>
      </c>
      <c r="L50" s="39">
        <v>-63858.816302933963</v>
      </c>
      <c r="M50" s="40">
        <v>1498899.25065076</v>
      </c>
      <c r="N50" s="49">
        <v>-63858.816302933963</v>
      </c>
      <c r="O50" s="50">
        <v>2356.7598280672328</v>
      </c>
      <c r="P50" s="51">
        <v>-51817.149571610535</v>
      </c>
      <c r="Q50" s="34">
        <v>21772.968483819426</v>
      </c>
    </row>
    <row r="51" spans="1:17" ht="17.25" x14ac:dyDescent="0.3">
      <c r="A51" s="42"/>
      <c r="B51" s="42" t="s">
        <v>44</v>
      </c>
      <c r="C51" s="43" t="s">
        <v>4</v>
      </c>
      <c r="D51" s="44">
        <v>300</v>
      </c>
      <c r="E51" s="45">
        <v>46527</v>
      </c>
      <c r="F51" s="46">
        <v>45881</v>
      </c>
      <c r="G51" s="35">
        <v>1977952.1924818819</v>
      </c>
      <c r="H51" s="36">
        <v>0</v>
      </c>
      <c r="I51" s="37">
        <v>1977952.1924818819</v>
      </c>
      <c r="J51" s="38">
        <v>1127431.2256106373</v>
      </c>
      <c r="K51" s="35">
        <v>-844011.59777424484</v>
      </c>
      <c r="L51" s="39">
        <v>283419.62783639249</v>
      </c>
      <c r="M51" s="40">
        <v>1694532.5646454894</v>
      </c>
      <c r="N51" s="49">
        <v>283419.62783639249</v>
      </c>
      <c r="O51" s="50">
        <v>2631.2617463439278</v>
      </c>
      <c r="P51" s="51">
        <v>283223.72343035851</v>
      </c>
      <c r="Q51" s="34">
        <v>19374.671145722095</v>
      </c>
    </row>
    <row r="52" spans="1:17" ht="17.25" x14ac:dyDescent="0.3">
      <c r="A52" s="42"/>
      <c r="B52" s="42" t="s">
        <v>45</v>
      </c>
      <c r="C52" s="43" t="s">
        <v>4</v>
      </c>
      <c r="D52" s="44">
        <v>300</v>
      </c>
      <c r="E52" s="45">
        <v>46534</v>
      </c>
      <c r="F52" s="46">
        <v>45889</v>
      </c>
      <c r="G52" s="35">
        <v>1735142.6695470996</v>
      </c>
      <c r="H52" s="36">
        <v>0</v>
      </c>
      <c r="I52" s="37">
        <v>1735142.6695470996</v>
      </c>
      <c r="J52" s="38">
        <v>1224472.9267235149</v>
      </c>
      <c r="K52" s="35">
        <v>-994715.06937418703</v>
      </c>
      <c r="L52" s="39">
        <v>229757.85734932788</v>
      </c>
      <c r="M52" s="40">
        <v>1505384.8121977719</v>
      </c>
      <c r="N52" s="49">
        <v>229757.85734932777</v>
      </c>
      <c r="O52" s="50">
        <v>2312.4190663560244</v>
      </c>
      <c r="P52" s="51">
        <v>252259.27714639474</v>
      </c>
      <c r="Q52" s="34">
        <v>20716.109585388447</v>
      </c>
    </row>
    <row r="53" spans="1:17" ht="17.25" x14ac:dyDescent="0.3">
      <c r="A53" s="52"/>
      <c r="B53" s="52" t="s">
        <v>46</v>
      </c>
      <c r="C53" s="53" t="s">
        <v>129</v>
      </c>
      <c r="D53" s="54">
        <v>100</v>
      </c>
      <c r="E53" s="55">
        <v>46591</v>
      </c>
      <c r="F53" s="56">
        <v>45946</v>
      </c>
      <c r="G53" s="57">
        <v>822367.12922705407</v>
      </c>
      <c r="H53" s="77">
        <v>0</v>
      </c>
      <c r="I53" s="78">
        <v>822367.12922705407</v>
      </c>
      <c r="J53" s="60">
        <v>300297.3009105362</v>
      </c>
      <c r="K53" s="57">
        <v>-274852.21455412632</v>
      </c>
      <c r="L53" s="61">
        <v>25445.086356409884</v>
      </c>
      <c r="M53" s="62">
        <v>796922.04287064425</v>
      </c>
      <c r="N53" s="63">
        <v>25445.086356409825</v>
      </c>
      <c r="O53" s="64">
        <v>1125.5961057494976</v>
      </c>
      <c r="P53" s="65">
        <v>25431.058481693814</v>
      </c>
      <c r="Q53" s="66">
        <v>7896.7841248246514</v>
      </c>
    </row>
    <row r="54" spans="1:17" ht="17.25" x14ac:dyDescent="0.3">
      <c r="B54" s="67"/>
      <c r="C54" s="67"/>
      <c r="D54" s="68">
        <v>4800</v>
      </c>
      <c r="E54" s="69"/>
      <c r="F54" s="70"/>
      <c r="G54" s="79">
        <v>16819246.780426469</v>
      </c>
      <c r="H54" s="79">
        <v>0</v>
      </c>
      <c r="I54" s="80">
        <v>16819246.780426469</v>
      </c>
      <c r="J54" s="80">
        <v>10874949.654213039</v>
      </c>
      <c r="K54" s="79">
        <v>-8807527.7771354225</v>
      </c>
      <c r="L54" s="79">
        <v>2067421.8770776121</v>
      </c>
      <c r="M54" s="79">
        <v>14751824.903348856</v>
      </c>
      <c r="N54" s="79">
        <v>2067421.8770776121</v>
      </c>
      <c r="O54" s="79">
        <v>50134.115771428267</v>
      </c>
      <c r="P54" s="79">
        <v>1737757.8237274266</v>
      </c>
      <c r="Q54" s="79">
        <v>383360.65709569503</v>
      </c>
    </row>
    <row r="55" spans="1:17" ht="17.25" x14ac:dyDescent="0.3">
      <c r="A55" s="67"/>
      <c r="B55" s="73" t="s">
        <v>47</v>
      </c>
      <c r="C55" s="67"/>
      <c r="D55" s="74"/>
      <c r="E55" s="69"/>
      <c r="F55" s="70"/>
      <c r="G55" s="74"/>
      <c r="H55" s="74"/>
      <c r="I55" s="74"/>
      <c r="J55" s="74"/>
      <c r="K55" s="74"/>
      <c r="L55" s="74"/>
      <c r="M55" s="74"/>
      <c r="N55" s="74"/>
      <c r="O55" s="74"/>
      <c r="P55" s="75" t="s">
        <v>1318</v>
      </c>
      <c r="Q55" s="81">
        <v>1851117.397745339</v>
      </c>
    </row>
    <row r="56" spans="1:17" x14ac:dyDescent="0.3">
      <c r="A56" s="9" t="s">
        <v>1316</v>
      </c>
      <c r="B56" s="633" t="s">
        <v>108</v>
      </c>
      <c r="C56" s="633"/>
      <c r="D56" s="633"/>
      <c r="E56" s="633" t="s">
        <v>109</v>
      </c>
      <c r="F56" s="633"/>
      <c r="G56" s="633"/>
      <c r="H56" s="633"/>
      <c r="I56" s="633"/>
      <c r="J56" s="633" t="s">
        <v>110</v>
      </c>
      <c r="K56" s="633"/>
      <c r="L56" s="633"/>
      <c r="M56" s="633" t="s">
        <v>111</v>
      </c>
      <c r="N56" s="633"/>
      <c r="O56" s="633"/>
      <c r="P56" s="634" t="s">
        <v>132</v>
      </c>
      <c r="Q56" s="635"/>
    </row>
    <row r="57" spans="1:17" x14ac:dyDescent="0.3">
      <c r="A57" s="10" t="s">
        <v>1317</v>
      </c>
      <c r="B57" s="11" t="s">
        <v>114</v>
      </c>
      <c r="C57" s="12" t="s">
        <v>115</v>
      </c>
      <c r="D57" s="13" t="s">
        <v>674</v>
      </c>
      <c r="E57" s="11" t="s">
        <v>117</v>
      </c>
      <c r="F57" s="14" t="s">
        <v>118</v>
      </c>
      <c r="G57" s="14" t="s">
        <v>119</v>
      </c>
      <c r="H57" s="15" t="s">
        <v>105</v>
      </c>
      <c r="I57" s="16" t="s">
        <v>120</v>
      </c>
      <c r="J57" s="17" t="s">
        <v>121</v>
      </c>
      <c r="K57" s="14" t="s">
        <v>122</v>
      </c>
      <c r="L57" s="18" t="s">
        <v>123</v>
      </c>
      <c r="M57" s="11" t="s">
        <v>124</v>
      </c>
      <c r="N57" s="14" t="s">
        <v>125</v>
      </c>
      <c r="O57" s="18" t="s">
        <v>126</v>
      </c>
      <c r="P57" s="82" t="s">
        <v>127</v>
      </c>
      <c r="Q57" s="83" t="s">
        <v>2</v>
      </c>
    </row>
    <row r="58" spans="1:17" ht="17.25" x14ac:dyDescent="0.3">
      <c r="A58" s="20"/>
      <c r="B58" s="20" t="s">
        <v>48</v>
      </c>
      <c r="C58" s="21" t="s">
        <v>129</v>
      </c>
      <c r="D58" s="22">
        <v>300</v>
      </c>
      <c r="E58" s="23">
        <v>46015</v>
      </c>
      <c r="F58" s="24">
        <v>46013</v>
      </c>
      <c r="G58" s="25">
        <v>1427145</v>
      </c>
      <c r="H58" s="26">
        <v>19778.800483877039</v>
      </c>
      <c r="I58" s="27">
        <v>1427145</v>
      </c>
      <c r="J58" s="28">
        <v>4398994.714192803</v>
      </c>
      <c r="K58" s="25">
        <v>-3105674.7745338921</v>
      </c>
      <c r="L58" s="29">
        <v>1293319.939658911</v>
      </c>
      <c r="M58" s="30">
        <v>133825.06034108903</v>
      </c>
      <c r="N58" s="31">
        <v>1293319.939658911</v>
      </c>
      <c r="O58" s="32">
        <v>1013.82621470522</v>
      </c>
      <c r="P58" s="84">
        <v>240919.08736893139</v>
      </c>
      <c r="Q58" s="85">
        <v>26958.932768090512</v>
      </c>
    </row>
    <row r="59" spans="1:17" ht="17.25" x14ac:dyDescent="0.3">
      <c r="A59" s="86"/>
      <c r="B59" s="86" t="s">
        <v>49</v>
      </c>
      <c r="C59" s="87" t="s">
        <v>129</v>
      </c>
      <c r="D59" s="88">
        <v>300</v>
      </c>
      <c r="E59" s="89">
        <v>46017</v>
      </c>
      <c r="F59" s="90">
        <v>46014</v>
      </c>
      <c r="G59" s="91">
        <v>1510832.04166667</v>
      </c>
      <c r="H59" s="92">
        <v>15168.268040951363</v>
      </c>
      <c r="I59" s="93">
        <v>1510832.04166667</v>
      </c>
      <c r="J59" s="94">
        <v>4567049.5678566266</v>
      </c>
      <c r="K59" s="91">
        <v>-3266589.1862985981</v>
      </c>
      <c r="L59" s="95">
        <v>1300460.3815580285</v>
      </c>
      <c r="M59" s="96">
        <v>210371.66010864149</v>
      </c>
      <c r="N59" s="97">
        <v>1300460.3815580285</v>
      </c>
      <c r="O59" s="98">
        <v>1569.9377620047871</v>
      </c>
      <c r="P59" s="99">
        <v>174988.05240415898</v>
      </c>
      <c r="Q59" s="66">
        <v>28813.196269707259</v>
      </c>
    </row>
    <row r="60" spans="1:17" ht="17.25" x14ac:dyDescent="0.3">
      <c r="B60" s="67"/>
      <c r="C60" s="67"/>
      <c r="D60" s="68">
        <v>600</v>
      </c>
      <c r="E60" s="69"/>
      <c r="F60" s="70"/>
      <c r="G60" s="79">
        <v>2937977.0416666698</v>
      </c>
      <c r="H60" s="79">
        <v>34947.068524828399</v>
      </c>
      <c r="I60" s="80">
        <v>2937977.0416666698</v>
      </c>
      <c r="J60" s="80">
        <v>8966044.2820494287</v>
      </c>
      <c r="K60" s="79">
        <v>-6372263.9608324897</v>
      </c>
      <c r="L60" s="79">
        <v>2593780.3212169395</v>
      </c>
      <c r="M60" s="79">
        <v>344196.72044973052</v>
      </c>
      <c r="N60" s="79">
        <v>2593780.3212169395</v>
      </c>
      <c r="O60" s="79">
        <v>2583.7639767100072</v>
      </c>
      <c r="P60" s="79">
        <v>415907.13977309037</v>
      </c>
      <c r="Q60" s="79">
        <v>55772.129037797771</v>
      </c>
    </row>
    <row r="61" spans="1:17" ht="17.25" x14ac:dyDescent="0.3">
      <c r="B61" s="73" t="s">
        <v>50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5" t="s">
        <v>1318</v>
      </c>
      <c r="Q61" s="81">
        <v>398857.24526665709</v>
      </c>
    </row>
    <row r="62" spans="1:17" x14ac:dyDescent="0.3">
      <c r="A62" s="9" t="s">
        <v>1316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322" t="s">
        <v>133</v>
      </c>
      <c r="Q62" s="321" t="s">
        <v>132</v>
      </c>
    </row>
    <row r="63" spans="1:17" x14ac:dyDescent="0.3">
      <c r="A63" s="10" t="s">
        <v>1317</v>
      </c>
      <c r="B63" s="11" t="s">
        <v>114</v>
      </c>
      <c r="C63" s="12" t="s">
        <v>115</v>
      </c>
      <c r="D63" s="13" t="s">
        <v>677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82" t="s">
        <v>127</v>
      </c>
      <c r="Q63" s="19" t="s">
        <v>135</v>
      </c>
    </row>
    <row r="64" spans="1:17" ht="17.25" x14ac:dyDescent="0.3">
      <c r="A64" s="102"/>
      <c r="B64" s="103" t="s">
        <v>1319</v>
      </c>
      <c r="C64" s="104" t="s">
        <v>137</v>
      </c>
      <c r="D64" s="105">
        <v>200</v>
      </c>
      <c r="E64" s="106">
        <v>46197</v>
      </c>
      <c r="F64" s="107">
        <v>45923</v>
      </c>
      <c r="G64" s="108">
        <v>360000000.00000036</v>
      </c>
      <c r="H64" s="109">
        <v>0</v>
      </c>
      <c r="I64" s="110">
        <v>360000000.00000036</v>
      </c>
      <c r="J64" s="111">
        <v>228116861.5</v>
      </c>
      <c r="K64" s="108">
        <v>-228110951.5</v>
      </c>
      <c r="L64" s="112">
        <v>5910</v>
      </c>
      <c r="M64" s="113">
        <v>359994090.00000036</v>
      </c>
      <c r="N64" s="114">
        <v>5910</v>
      </c>
      <c r="O64" s="115">
        <v>1146477.9936305743</v>
      </c>
      <c r="P64" s="116">
        <v>-40709921.5</v>
      </c>
      <c r="Q64" s="117">
        <v>6415983.5</v>
      </c>
    </row>
    <row r="65" spans="1:17" ht="17.25" x14ac:dyDescent="0.3">
      <c r="A65" s="86"/>
      <c r="B65" s="86" t="s">
        <v>1319</v>
      </c>
      <c r="C65" s="87" t="s">
        <v>137</v>
      </c>
      <c r="D65" s="88">
        <v>400</v>
      </c>
      <c r="E65" s="89">
        <v>46204</v>
      </c>
      <c r="F65" s="90">
        <v>45930</v>
      </c>
      <c r="G65" s="91">
        <v>785200000</v>
      </c>
      <c r="H65" s="118">
        <v>0</v>
      </c>
      <c r="I65" s="93">
        <v>785200000</v>
      </c>
      <c r="J65" s="94">
        <v>346430241</v>
      </c>
      <c r="K65" s="91">
        <v>-355079776.5</v>
      </c>
      <c r="L65" s="95">
        <v>-8649535.5</v>
      </c>
      <c r="M65" s="96">
        <v>793849535.5</v>
      </c>
      <c r="N65" s="97">
        <v>-8649535.5</v>
      </c>
      <c r="O65" s="98">
        <v>2473051.5124610593</v>
      </c>
      <c r="P65" s="99">
        <v>-80863994</v>
      </c>
      <c r="Q65" s="66">
        <v>14091560.5</v>
      </c>
    </row>
    <row r="66" spans="1:17" x14ac:dyDescent="0.3">
      <c r="D66" s="119">
        <v>400</v>
      </c>
      <c r="G66" s="120">
        <v>1145200000.0000005</v>
      </c>
      <c r="I66" s="120">
        <v>1145200000.0000005</v>
      </c>
      <c r="J66" s="120">
        <v>574547102.5</v>
      </c>
      <c r="K66" s="120">
        <v>-583190728</v>
      </c>
      <c r="L66" s="120">
        <v>-8643625.5</v>
      </c>
      <c r="M66" s="120">
        <v>1153843625.5000005</v>
      </c>
      <c r="N66" s="120">
        <v>-8643625.5</v>
      </c>
      <c r="O66" s="120">
        <v>3619529.5060916338</v>
      </c>
      <c r="P66" s="120">
        <v>-121573915.5</v>
      </c>
      <c r="Q66" s="120">
        <v>20507544</v>
      </c>
    </row>
    <row r="67" spans="1:17" ht="17.25" x14ac:dyDescent="0.3">
      <c r="B67" s="121" t="s">
        <v>52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5" t="s">
        <v>1320</v>
      </c>
      <c r="Q67" s="81">
        <v>136527709.5</v>
      </c>
    </row>
    <row r="68" spans="1:17" x14ac:dyDescent="0.3">
      <c r="A68" s="9" t="s">
        <v>1316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322" t="s">
        <v>133</v>
      </c>
      <c r="Q68" s="321" t="s">
        <v>132</v>
      </c>
    </row>
    <row r="69" spans="1:17" x14ac:dyDescent="0.3">
      <c r="A69" s="10" t="s">
        <v>1317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82" t="s">
        <v>127</v>
      </c>
      <c r="Q69" s="19" t="s">
        <v>135</v>
      </c>
    </row>
    <row r="70" spans="1:17" ht="17.25" x14ac:dyDescent="0.3">
      <c r="A70" s="20"/>
      <c r="B70" s="20" t="s">
        <v>53</v>
      </c>
      <c r="C70" s="21" t="s">
        <v>137</v>
      </c>
      <c r="D70" s="22">
        <v>300</v>
      </c>
      <c r="E70" s="23">
        <v>45926</v>
      </c>
      <c r="F70" s="24">
        <v>45925</v>
      </c>
      <c r="G70" s="25">
        <v>1609323287.6712329</v>
      </c>
      <c r="H70" s="26">
        <v>262750684.93150681</v>
      </c>
      <c r="I70" s="27">
        <v>1609323287.6712329</v>
      </c>
      <c r="J70" s="28">
        <v>2512909344.5</v>
      </c>
      <c r="K70" s="25">
        <v>-1310598518.5</v>
      </c>
      <c r="L70" s="29">
        <v>1202310826</v>
      </c>
      <c r="M70" s="30">
        <v>407012461.67123294</v>
      </c>
      <c r="N70" s="31">
        <v>1202310826</v>
      </c>
      <c r="O70" s="32">
        <v>9465406.0853775106</v>
      </c>
      <c r="P70" s="33">
        <v>-112657151.5</v>
      </c>
      <c r="Q70" s="34">
        <v>18959002.5</v>
      </c>
    </row>
    <row r="71" spans="1:17" ht="17.25" x14ac:dyDescent="0.3">
      <c r="A71" s="20"/>
      <c r="B71" s="20" t="s">
        <v>54</v>
      </c>
      <c r="C71" s="21" t="s">
        <v>137</v>
      </c>
      <c r="D71" s="22">
        <v>300</v>
      </c>
      <c r="E71" s="23">
        <v>45944</v>
      </c>
      <c r="F71" s="24">
        <v>45943</v>
      </c>
      <c r="G71" s="25">
        <v>1658104109.589041</v>
      </c>
      <c r="H71" s="26">
        <v>226306849.31506848</v>
      </c>
      <c r="I71" s="27">
        <v>1658104109.589041</v>
      </c>
      <c r="J71" s="28">
        <v>3824755755.5</v>
      </c>
      <c r="K71" s="25">
        <v>-2162078631.5</v>
      </c>
      <c r="L71" s="29">
        <v>1662677124</v>
      </c>
      <c r="M71" s="30">
        <v>-4573014.4109590054</v>
      </c>
      <c r="N71" s="31">
        <v>1662677124</v>
      </c>
      <c r="O71" s="32">
        <v>-74967.449359983701</v>
      </c>
      <c r="P71" s="33">
        <v>-62613844</v>
      </c>
      <c r="Q71" s="34">
        <v>20958368.5</v>
      </c>
    </row>
    <row r="72" spans="1:17" ht="17.25" x14ac:dyDescent="0.3">
      <c r="A72" s="20"/>
      <c r="B72" s="20" t="s">
        <v>55</v>
      </c>
      <c r="C72" s="21" t="s">
        <v>51</v>
      </c>
      <c r="D72" s="22">
        <v>300</v>
      </c>
      <c r="E72" s="23">
        <v>45953</v>
      </c>
      <c r="F72" s="24">
        <v>45952</v>
      </c>
      <c r="G72" s="25">
        <v>1658104109.589041</v>
      </c>
      <c r="H72" s="26">
        <v>200194520.5479452</v>
      </c>
      <c r="I72" s="27">
        <v>1658104109.589041</v>
      </c>
      <c r="J72" s="28">
        <v>3672591480</v>
      </c>
      <c r="K72" s="25">
        <v>-2079451945.5</v>
      </c>
      <c r="L72" s="29">
        <v>1593139534.5</v>
      </c>
      <c r="M72" s="30">
        <v>64964575.089040995</v>
      </c>
      <c r="N72" s="31">
        <v>1593139534.5</v>
      </c>
      <c r="O72" s="32">
        <v>928065.35841487139</v>
      </c>
      <c r="P72" s="33">
        <v>-39258594.5</v>
      </c>
      <c r="Q72" s="34">
        <v>21438074.5</v>
      </c>
    </row>
    <row r="73" spans="1:17" ht="17.25" x14ac:dyDescent="0.3">
      <c r="A73" s="20"/>
      <c r="B73" s="20" t="s">
        <v>56</v>
      </c>
      <c r="C73" s="21" t="s">
        <v>51</v>
      </c>
      <c r="D73" s="22">
        <v>300</v>
      </c>
      <c r="E73" s="23">
        <v>46065</v>
      </c>
      <c r="F73" s="24">
        <v>45972</v>
      </c>
      <c r="G73" s="25">
        <v>1129232876.712328</v>
      </c>
      <c r="H73" s="26">
        <v>0</v>
      </c>
      <c r="I73" s="27">
        <v>1129232876.712328</v>
      </c>
      <c r="J73" s="28">
        <v>2636448688</v>
      </c>
      <c r="K73" s="25">
        <v>-1915921276.5</v>
      </c>
      <c r="L73" s="29">
        <v>720527411.5</v>
      </c>
      <c r="M73" s="30">
        <v>408705465.21232796</v>
      </c>
      <c r="N73" s="31">
        <v>720527411.5</v>
      </c>
      <c r="O73" s="32">
        <v>2245634.4242435601</v>
      </c>
      <c r="P73" s="33">
        <v>269382014.5</v>
      </c>
      <c r="Q73" s="34">
        <v>13581563.5</v>
      </c>
    </row>
    <row r="74" spans="1:17" ht="17.25" x14ac:dyDescent="0.3">
      <c r="A74" s="20"/>
      <c r="B74" s="20" t="s">
        <v>57</v>
      </c>
      <c r="C74" s="21" t="s">
        <v>51</v>
      </c>
      <c r="D74" s="22">
        <v>300</v>
      </c>
      <c r="E74" s="23">
        <v>46079</v>
      </c>
      <c r="F74" s="24">
        <v>45894</v>
      </c>
      <c r="G74" s="25">
        <v>860284931.50684798</v>
      </c>
      <c r="H74" s="26">
        <v>0</v>
      </c>
      <c r="I74" s="27">
        <v>860284931.50684798</v>
      </c>
      <c r="J74" s="28">
        <v>2041386066.5</v>
      </c>
      <c r="K74" s="25">
        <v>-1675933785</v>
      </c>
      <c r="L74" s="29">
        <v>365452281.5</v>
      </c>
      <c r="M74" s="30">
        <v>494832650.00684798</v>
      </c>
      <c r="N74" s="31">
        <v>365452281.5</v>
      </c>
      <c r="O74" s="32">
        <v>2524656.3775859592</v>
      </c>
      <c r="P74" s="33">
        <v>-124368965.5</v>
      </c>
      <c r="Q74" s="34">
        <v>12002191.5</v>
      </c>
    </row>
    <row r="75" spans="1:17" ht="17.25" x14ac:dyDescent="0.3">
      <c r="A75" s="20"/>
      <c r="B75" s="20" t="s">
        <v>58</v>
      </c>
      <c r="C75" s="21" t="s">
        <v>51</v>
      </c>
      <c r="D75" s="22">
        <v>300</v>
      </c>
      <c r="E75" s="23">
        <v>46085</v>
      </c>
      <c r="F75" s="24">
        <v>45903</v>
      </c>
      <c r="G75" s="25">
        <v>960189041.09589171</v>
      </c>
      <c r="H75" s="26">
        <v>0</v>
      </c>
      <c r="I75" s="27">
        <v>960189041.09589171</v>
      </c>
      <c r="J75" s="28">
        <v>2003262459</v>
      </c>
      <c r="K75" s="25">
        <v>-1612512628.5</v>
      </c>
      <c r="L75" s="29">
        <v>390749830.5</v>
      </c>
      <c r="M75" s="30">
        <v>569439210.59589171</v>
      </c>
      <c r="N75" s="31">
        <v>390749830.5</v>
      </c>
      <c r="O75" s="32">
        <v>2819005.9930489687</v>
      </c>
      <c r="P75" s="33">
        <v>-117040820</v>
      </c>
      <c r="Q75" s="34">
        <v>14253143</v>
      </c>
    </row>
    <row r="76" spans="1:17" ht="17.25" x14ac:dyDescent="0.3">
      <c r="A76" s="20"/>
      <c r="B76" s="20" t="s">
        <v>59</v>
      </c>
      <c r="C76" s="21" t="s">
        <v>51</v>
      </c>
      <c r="D76" s="22">
        <v>300</v>
      </c>
      <c r="E76" s="23">
        <v>46093</v>
      </c>
      <c r="F76" s="24">
        <v>45911</v>
      </c>
      <c r="G76" s="25">
        <v>979676712.32876742</v>
      </c>
      <c r="H76" s="26">
        <v>0</v>
      </c>
      <c r="I76" s="27">
        <v>979676712.32876742</v>
      </c>
      <c r="J76" s="28">
        <v>1851919840</v>
      </c>
      <c r="K76" s="25">
        <v>-1443033063.5</v>
      </c>
      <c r="L76" s="29">
        <v>408886776.5</v>
      </c>
      <c r="M76" s="30">
        <v>570789935.82876742</v>
      </c>
      <c r="N76" s="31">
        <v>408886776.5</v>
      </c>
      <c r="O76" s="32">
        <v>2718047.3134703212</v>
      </c>
      <c r="P76" s="33">
        <v>-116370789</v>
      </c>
      <c r="Q76" s="34">
        <v>14081364.5</v>
      </c>
    </row>
    <row r="77" spans="1:17" ht="17.25" x14ac:dyDescent="0.3">
      <c r="A77" s="20"/>
      <c r="B77" s="20" t="s">
        <v>60</v>
      </c>
      <c r="C77" s="21" t="s">
        <v>51</v>
      </c>
      <c r="D77" s="22">
        <v>200</v>
      </c>
      <c r="E77" s="23">
        <v>46100</v>
      </c>
      <c r="F77" s="24">
        <v>45918</v>
      </c>
      <c r="G77" s="25">
        <v>664613698.63013697</v>
      </c>
      <c r="H77" s="26">
        <v>0</v>
      </c>
      <c r="I77" s="27">
        <v>664613698.63013697</v>
      </c>
      <c r="J77" s="28">
        <v>1625797825.5</v>
      </c>
      <c r="K77" s="25">
        <v>-1462975994</v>
      </c>
      <c r="L77" s="29">
        <v>162821831.5</v>
      </c>
      <c r="M77" s="30">
        <v>501791867.13013697</v>
      </c>
      <c r="N77" s="31">
        <v>162821831.5</v>
      </c>
      <c r="O77" s="32">
        <v>2312404.9176504007</v>
      </c>
      <c r="P77" s="33">
        <v>-67624868</v>
      </c>
      <c r="Q77" s="34">
        <v>9734179</v>
      </c>
    </row>
    <row r="78" spans="1:17" ht="17.25" x14ac:dyDescent="0.3">
      <c r="A78" s="20"/>
      <c r="B78" s="20" t="s">
        <v>61</v>
      </c>
      <c r="C78" s="21" t="s">
        <v>51</v>
      </c>
      <c r="D78" s="22">
        <v>250</v>
      </c>
      <c r="E78" s="23">
        <v>46114</v>
      </c>
      <c r="F78" s="24">
        <v>45931</v>
      </c>
      <c r="G78" s="25">
        <v>845164383.56164527</v>
      </c>
      <c r="H78" s="26">
        <v>0</v>
      </c>
      <c r="I78" s="27">
        <v>845164383.56164527</v>
      </c>
      <c r="J78" s="28">
        <v>1709696033</v>
      </c>
      <c r="K78" s="25">
        <v>-1370632237</v>
      </c>
      <c r="L78" s="29">
        <v>339063796</v>
      </c>
      <c r="M78" s="30">
        <v>506100587.56164527</v>
      </c>
      <c r="N78" s="31">
        <v>339063796</v>
      </c>
      <c r="O78" s="32">
        <v>2190911.6344659966</v>
      </c>
      <c r="P78" s="33">
        <v>-65893647.5</v>
      </c>
      <c r="Q78" s="34">
        <v>12282742</v>
      </c>
    </row>
    <row r="79" spans="1:17" ht="17.25" x14ac:dyDescent="0.3">
      <c r="A79" s="20"/>
      <c r="B79" s="20" t="s">
        <v>62</v>
      </c>
      <c r="C79" s="21" t="s">
        <v>137</v>
      </c>
      <c r="D79" s="22">
        <v>500</v>
      </c>
      <c r="E79" s="23">
        <v>46120</v>
      </c>
      <c r="F79" s="24">
        <v>45932</v>
      </c>
      <c r="G79" s="122">
        <v>1901589041.0958898</v>
      </c>
      <c r="H79" s="26">
        <v>0</v>
      </c>
      <c r="I79" s="27">
        <v>1901589041.0958898</v>
      </c>
      <c r="J79" s="28">
        <v>5966709759.5</v>
      </c>
      <c r="K79" s="25">
        <v>-4432005850.5</v>
      </c>
      <c r="L79" s="29">
        <v>1534703909</v>
      </c>
      <c r="M79" s="30">
        <v>366885132.09588981</v>
      </c>
      <c r="N79" s="31">
        <v>1534703909</v>
      </c>
      <c r="O79" s="32">
        <v>1548038.5320501679</v>
      </c>
      <c r="P79" s="33">
        <v>-132182672</v>
      </c>
      <c r="Q79" s="34">
        <v>31103474.5</v>
      </c>
    </row>
    <row r="80" spans="1:17" ht="17.25" x14ac:dyDescent="0.3">
      <c r="A80" s="20"/>
      <c r="B80" s="20" t="s">
        <v>63</v>
      </c>
      <c r="C80" s="21" t="s">
        <v>137</v>
      </c>
      <c r="D80" s="22">
        <v>300</v>
      </c>
      <c r="E80" s="23">
        <v>46121</v>
      </c>
      <c r="F80" s="24">
        <v>45938</v>
      </c>
      <c r="G80" s="122">
        <v>1023205479.4520561</v>
      </c>
      <c r="H80" s="26">
        <v>0</v>
      </c>
      <c r="I80" s="27">
        <v>1023205479.4520561</v>
      </c>
      <c r="J80" s="28">
        <v>1447687601</v>
      </c>
      <c r="K80" s="25">
        <v>-1023962837.5</v>
      </c>
      <c r="L80" s="29">
        <v>423724763.5</v>
      </c>
      <c r="M80" s="30">
        <v>599480715.95205605</v>
      </c>
      <c r="N80" s="31">
        <v>423724763.5</v>
      </c>
      <c r="O80" s="32">
        <v>2518826.5376136811</v>
      </c>
      <c r="P80" s="33">
        <v>-55328972.5</v>
      </c>
      <c r="Q80" s="34">
        <v>15973500</v>
      </c>
    </row>
    <row r="81" spans="1:17" ht="17.25" x14ac:dyDescent="0.3">
      <c r="A81" s="86"/>
      <c r="B81" s="86" t="s">
        <v>1321</v>
      </c>
      <c r="C81" s="87" t="s">
        <v>137</v>
      </c>
      <c r="D81" s="88">
        <v>500</v>
      </c>
      <c r="E81" s="89">
        <v>46185</v>
      </c>
      <c r="F81" s="90">
        <v>45905</v>
      </c>
      <c r="G81" s="91">
        <v>1234999999.9999998</v>
      </c>
      <c r="H81" s="92">
        <v>0</v>
      </c>
      <c r="I81" s="93">
        <v>1234999999.9999998</v>
      </c>
      <c r="J81" s="94">
        <v>935992993.5</v>
      </c>
      <c r="K81" s="91">
        <v>-988668871.5</v>
      </c>
      <c r="L81" s="95">
        <v>-52675878</v>
      </c>
      <c r="M81" s="96">
        <v>1287675877.9999998</v>
      </c>
      <c r="N81" s="97">
        <v>-52675878</v>
      </c>
      <c r="O81" s="98">
        <v>4263827.4105960261</v>
      </c>
      <c r="P81" s="99">
        <v>-181889177.5</v>
      </c>
      <c r="Q81" s="66">
        <v>22543096</v>
      </c>
    </row>
    <row r="82" spans="1:17" ht="17.25" x14ac:dyDescent="0.3">
      <c r="B82" s="67"/>
      <c r="C82" s="67"/>
      <c r="D82" s="68">
        <v>3850</v>
      </c>
      <c r="E82" s="69"/>
      <c r="F82" s="70"/>
      <c r="G82" s="79">
        <v>14524487671.23288</v>
      </c>
      <c r="H82" s="79">
        <v>689252054.7945205</v>
      </c>
      <c r="I82" s="80">
        <v>14524487671.23288</v>
      </c>
      <c r="J82" s="80">
        <v>30229157846</v>
      </c>
      <c r="K82" s="79">
        <v>-21477775639.5</v>
      </c>
      <c r="L82" s="79">
        <v>8751382206.5</v>
      </c>
      <c r="M82" s="79">
        <v>5773105464.7328787</v>
      </c>
      <c r="N82" s="79">
        <v>8751382206.5</v>
      </c>
      <c r="O82" s="79">
        <v>33459857.135157481</v>
      </c>
      <c r="P82" s="79">
        <v>-805847487.5</v>
      </c>
      <c r="Q82" s="71">
        <v>206910699.5</v>
      </c>
    </row>
    <row r="83" spans="1:17" ht="17.25" x14ac:dyDescent="0.3">
      <c r="B83" s="73" t="s">
        <v>64</v>
      </c>
      <c r="C83" s="67"/>
      <c r="D83" s="74"/>
      <c r="E83" s="69"/>
      <c r="F83" s="70"/>
      <c r="G83" s="74"/>
      <c r="H83" s="74"/>
      <c r="I83" s="74"/>
      <c r="J83" s="74"/>
      <c r="K83" s="74"/>
      <c r="L83" s="74"/>
      <c r="M83" s="74"/>
      <c r="N83" s="74"/>
      <c r="O83" s="74"/>
      <c r="P83" s="75" t="s">
        <v>1320</v>
      </c>
      <c r="Q83" s="81">
        <v>1313201494</v>
      </c>
    </row>
    <row r="84" spans="1:17" x14ac:dyDescent="0.3">
      <c r="A84" s="9" t="s">
        <v>1316</v>
      </c>
      <c r="B84" s="633" t="s">
        <v>108</v>
      </c>
      <c r="C84" s="633"/>
      <c r="D84" s="633"/>
      <c r="E84" s="633" t="s">
        <v>109</v>
      </c>
      <c r="F84" s="633"/>
      <c r="G84" s="633"/>
      <c r="H84" s="633"/>
      <c r="I84" s="633"/>
      <c r="J84" s="633" t="s">
        <v>110</v>
      </c>
      <c r="K84" s="633"/>
      <c r="L84" s="633"/>
      <c r="M84" s="633" t="s">
        <v>111</v>
      </c>
      <c r="N84" s="633"/>
      <c r="O84" s="633"/>
      <c r="P84" s="322" t="s">
        <v>133</v>
      </c>
      <c r="Q84" s="321" t="s">
        <v>132</v>
      </c>
    </row>
    <row r="85" spans="1:17" x14ac:dyDescent="0.3">
      <c r="A85" s="10" t="s">
        <v>1317</v>
      </c>
      <c r="B85" s="11" t="s">
        <v>114</v>
      </c>
      <c r="C85" s="12" t="s">
        <v>115</v>
      </c>
      <c r="D85" s="13" t="s">
        <v>677</v>
      </c>
      <c r="E85" s="11" t="s">
        <v>117</v>
      </c>
      <c r="F85" s="14" t="s">
        <v>118</v>
      </c>
      <c r="G85" s="14" t="s">
        <v>119</v>
      </c>
      <c r="H85" s="15" t="s">
        <v>105</v>
      </c>
      <c r="I85" s="16" t="s">
        <v>120</v>
      </c>
      <c r="J85" s="17" t="s">
        <v>121</v>
      </c>
      <c r="K85" s="14" t="s">
        <v>122</v>
      </c>
      <c r="L85" s="18" t="s">
        <v>123</v>
      </c>
      <c r="M85" s="11" t="s">
        <v>124</v>
      </c>
      <c r="N85" s="14" t="s">
        <v>125</v>
      </c>
      <c r="O85" s="18" t="s">
        <v>126</v>
      </c>
      <c r="P85" s="18" t="s">
        <v>101</v>
      </c>
      <c r="Q85" s="82" t="s">
        <v>127</v>
      </c>
    </row>
    <row r="86" spans="1:17" ht="17.25" x14ac:dyDescent="0.3">
      <c r="A86" s="20" t="s">
        <v>140</v>
      </c>
      <c r="B86" s="20" t="s">
        <v>65</v>
      </c>
      <c r="C86" s="21" t="s">
        <v>137</v>
      </c>
      <c r="D86" s="22">
        <v>200</v>
      </c>
      <c r="E86" s="23">
        <v>45929</v>
      </c>
      <c r="F86" s="24" t="s">
        <v>66</v>
      </c>
      <c r="G86" s="25">
        <v>-181392852.69444445</v>
      </c>
      <c r="H86" s="26">
        <v>51855500.547945209</v>
      </c>
      <c r="I86" s="27">
        <v>-8178.6944444429873</v>
      </c>
      <c r="J86" s="28">
        <v>307134628</v>
      </c>
      <c r="K86" s="25">
        <v>-715927357</v>
      </c>
      <c r="L86" s="29">
        <v>-408792729</v>
      </c>
      <c r="M86" s="30">
        <v>408784550.30555558</v>
      </c>
      <c r="N86" s="31">
        <v>-590177403</v>
      </c>
      <c r="O86" s="32">
        <v>8886620.6588164251</v>
      </c>
      <c r="P86" s="84">
        <v>3313957.2003848976</v>
      </c>
      <c r="Q86" s="123">
        <v>27035225.5</v>
      </c>
    </row>
    <row r="87" spans="1:17" ht="17.25" x14ac:dyDescent="0.3">
      <c r="A87" s="86" t="s">
        <v>140</v>
      </c>
      <c r="B87" s="86" t="s">
        <v>67</v>
      </c>
      <c r="C87" s="87" t="s">
        <v>137</v>
      </c>
      <c r="D87" s="88">
        <v>300</v>
      </c>
      <c r="E87" s="89">
        <v>45944</v>
      </c>
      <c r="F87" s="90" t="s">
        <v>66</v>
      </c>
      <c r="G87" s="91">
        <v>-958687731.61103249</v>
      </c>
      <c r="H87" s="92">
        <v>-35549987.158957623</v>
      </c>
      <c r="I87" s="93">
        <v>80872268.388967499</v>
      </c>
      <c r="J87" s="94">
        <v>530290587.5</v>
      </c>
      <c r="K87" s="91">
        <v>-1256347383</v>
      </c>
      <c r="L87" s="95">
        <v>-726056795.5</v>
      </c>
      <c r="M87" s="96">
        <v>806929063.88896751</v>
      </c>
      <c r="N87" s="97">
        <v>-1765616795.5</v>
      </c>
      <c r="O87" s="98">
        <v>13228345.309655204</v>
      </c>
      <c r="P87" s="99">
        <v>5549489.760647553</v>
      </c>
      <c r="Q87" s="124">
        <v>23533720</v>
      </c>
    </row>
    <row r="88" spans="1:17" ht="17.25" x14ac:dyDescent="0.3">
      <c r="B88" s="67" t="s">
        <v>681</v>
      </c>
      <c r="C88" s="67"/>
      <c r="D88" s="68">
        <v>500</v>
      </c>
      <c r="E88" s="69"/>
      <c r="F88" s="70"/>
      <c r="G88" s="79">
        <v>-1140080584.3054769</v>
      </c>
      <c r="H88" s="79">
        <v>16305513.388987586</v>
      </c>
      <c r="I88" s="80">
        <v>80864089.694523051</v>
      </c>
      <c r="J88" s="80">
        <v>837425215.5</v>
      </c>
      <c r="K88" s="79">
        <v>-1972274740</v>
      </c>
      <c r="L88" s="79">
        <v>-1134849524.5</v>
      </c>
      <c r="M88" s="79">
        <v>1215713614.1945231</v>
      </c>
      <c r="N88" s="79">
        <v>-2355794198.5</v>
      </c>
      <c r="O88" s="79">
        <v>22114965.968471631</v>
      </c>
      <c r="P88" s="79">
        <v>8863446.9610324502</v>
      </c>
      <c r="Q88" s="79">
        <v>50568945.5</v>
      </c>
    </row>
    <row r="89" spans="1:17" x14ac:dyDescent="0.3">
      <c r="A89" s="9" t="s">
        <v>1316</v>
      </c>
      <c r="B89" s="633" t="s">
        <v>108</v>
      </c>
      <c r="C89" s="633"/>
      <c r="D89" s="633"/>
      <c r="E89" s="633" t="s">
        <v>109</v>
      </c>
      <c r="F89" s="633"/>
      <c r="G89" s="633"/>
      <c r="H89" s="633"/>
      <c r="I89" s="633"/>
      <c r="J89" s="633" t="s">
        <v>110</v>
      </c>
      <c r="K89" s="633"/>
      <c r="L89" s="633"/>
      <c r="M89" s="634" t="s">
        <v>142</v>
      </c>
      <c r="N89" s="636"/>
      <c r="O89" s="636"/>
      <c r="P89" s="321" t="s">
        <v>133</v>
      </c>
      <c r="Q89" s="321" t="s">
        <v>1322</v>
      </c>
    </row>
    <row r="90" spans="1:17" x14ac:dyDescent="0.3">
      <c r="A90" s="10" t="s">
        <v>1317</v>
      </c>
      <c r="B90" s="11" t="s">
        <v>114</v>
      </c>
      <c r="C90" s="12" t="s">
        <v>115</v>
      </c>
      <c r="D90" s="13" t="s">
        <v>677</v>
      </c>
      <c r="E90" s="11" t="s">
        <v>117</v>
      </c>
      <c r="F90" s="14" t="s">
        <v>118</v>
      </c>
      <c r="G90" s="14" t="s">
        <v>119</v>
      </c>
      <c r="H90" s="15" t="s">
        <v>105</v>
      </c>
      <c r="I90" s="16" t="s">
        <v>120</v>
      </c>
      <c r="J90" s="17" t="s">
        <v>121</v>
      </c>
      <c r="K90" s="14" t="s">
        <v>122</v>
      </c>
      <c r="L90" s="18" t="s">
        <v>123</v>
      </c>
      <c r="M90" s="11" t="s">
        <v>124</v>
      </c>
      <c r="N90" s="14" t="s">
        <v>125</v>
      </c>
      <c r="O90" s="18" t="s">
        <v>126</v>
      </c>
      <c r="P90" s="18" t="s">
        <v>101</v>
      </c>
      <c r="Q90" s="82" t="s">
        <v>144</v>
      </c>
    </row>
    <row r="91" spans="1:17" ht="17.25" x14ac:dyDescent="0.3">
      <c r="A91" s="20" t="s">
        <v>145</v>
      </c>
      <c r="B91" s="20" t="s">
        <v>70</v>
      </c>
      <c r="C91" s="21" t="s">
        <v>137</v>
      </c>
      <c r="D91" s="22">
        <v>300</v>
      </c>
      <c r="E91" s="23">
        <v>45901</v>
      </c>
      <c r="F91" s="24">
        <v>45898</v>
      </c>
      <c r="G91" s="126">
        <v>863975343.98630095</v>
      </c>
      <c r="H91" s="127">
        <v>334158904.10958904</v>
      </c>
      <c r="I91" s="128">
        <v>1634030136.9863009</v>
      </c>
      <c r="J91" s="129">
        <v>3669306924.5</v>
      </c>
      <c r="K91" s="126">
        <v>-2053472354</v>
      </c>
      <c r="L91" s="130">
        <v>1615834570.5</v>
      </c>
      <c r="M91" s="131">
        <v>18195566.486300945</v>
      </c>
      <c r="N91" s="132">
        <v>845779777.5</v>
      </c>
      <c r="O91" s="133">
        <v>1010864.804794497</v>
      </c>
      <c r="P91" s="134">
        <v>2534924.2488912949</v>
      </c>
      <c r="Q91" s="135">
        <v>15559195.5</v>
      </c>
    </row>
    <row r="92" spans="1:17" ht="17.25" x14ac:dyDescent="0.3">
      <c r="A92" s="20" t="s">
        <v>146</v>
      </c>
      <c r="B92" s="20" t="s">
        <v>71</v>
      </c>
      <c r="C92" s="21" t="s">
        <v>137</v>
      </c>
      <c r="D92" s="22">
        <v>200</v>
      </c>
      <c r="E92" s="23">
        <v>45903</v>
      </c>
      <c r="F92" s="24" t="s">
        <v>66</v>
      </c>
      <c r="G92" s="126">
        <v>800000000</v>
      </c>
      <c r="H92" s="127">
        <v>260821917.80821913</v>
      </c>
      <c r="I92" s="128">
        <v>800000000</v>
      </c>
      <c r="J92" s="129">
        <v>-375292369.5</v>
      </c>
      <c r="K92" s="126">
        <v>631444432.5</v>
      </c>
      <c r="L92" s="130">
        <v>256152063</v>
      </c>
      <c r="M92" s="131">
        <v>543847937</v>
      </c>
      <c r="N92" s="132">
        <v>256152063</v>
      </c>
      <c r="O92" s="133">
        <v>27192396.850000001</v>
      </c>
      <c r="P92" s="136">
        <v>5788991.7612102097</v>
      </c>
      <c r="Q92" s="135">
        <v>8962877.5</v>
      </c>
    </row>
    <row r="93" spans="1:17" ht="17.25" x14ac:dyDescent="0.3">
      <c r="A93" s="20" t="s">
        <v>69</v>
      </c>
      <c r="B93" s="20" t="s">
        <v>61</v>
      </c>
      <c r="C93" s="21" t="s">
        <v>137</v>
      </c>
      <c r="D93" s="22">
        <v>100</v>
      </c>
      <c r="E93" s="23">
        <v>45922</v>
      </c>
      <c r="F93" s="24">
        <v>45919</v>
      </c>
      <c r="G93" s="126">
        <v>158429224.51141521</v>
      </c>
      <c r="H93" s="127">
        <v>90136986.301369861</v>
      </c>
      <c r="I93" s="128">
        <v>233541552.51141521</v>
      </c>
      <c r="J93" s="129">
        <v>-79304695.5</v>
      </c>
      <c r="K93" s="126">
        <v>329486768.5</v>
      </c>
      <c r="L93" s="130">
        <v>250182073</v>
      </c>
      <c r="M93" s="131">
        <v>-16640520.488584787</v>
      </c>
      <c r="N93" s="132">
        <v>175069745</v>
      </c>
      <c r="O93" s="133">
        <v>-426680.01252781507</v>
      </c>
      <c r="P93" s="136">
        <v>528751.55260996451</v>
      </c>
      <c r="Q93" s="135">
        <v>8434550</v>
      </c>
    </row>
    <row r="94" spans="1:17" ht="17.25" x14ac:dyDescent="0.3">
      <c r="A94" s="20"/>
      <c r="B94" s="20" t="s">
        <v>72</v>
      </c>
      <c r="C94" s="21" t="s">
        <v>137</v>
      </c>
      <c r="D94" s="22">
        <v>100</v>
      </c>
      <c r="E94" s="45">
        <v>45952</v>
      </c>
      <c r="F94" s="24">
        <v>45951</v>
      </c>
      <c r="G94" s="126">
        <v>315243836.65753424</v>
      </c>
      <c r="H94" s="127">
        <v>67890410.958904102</v>
      </c>
      <c r="I94" s="128">
        <v>552953424.65753424</v>
      </c>
      <c r="J94" s="129">
        <v>-110004220</v>
      </c>
      <c r="K94" s="126">
        <v>411585497.5</v>
      </c>
      <c r="L94" s="130">
        <v>301581277.5</v>
      </c>
      <c r="M94" s="131">
        <v>251372147.15753424</v>
      </c>
      <c r="N94" s="132">
        <v>63871689.5</v>
      </c>
      <c r="O94" s="133">
        <v>3643074.5964860036</v>
      </c>
      <c r="P94" s="136">
        <v>2296852.9360894845</v>
      </c>
      <c r="Q94" s="135">
        <v>-29013261.5</v>
      </c>
    </row>
    <row r="95" spans="1:17" ht="17.25" x14ac:dyDescent="0.3">
      <c r="A95" s="20" t="s">
        <v>146</v>
      </c>
      <c r="B95" s="20" t="s">
        <v>73</v>
      </c>
      <c r="C95" s="21" t="s">
        <v>137</v>
      </c>
      <c r="D95" s="22">
        <v>100</v>
      </c>
      <c r="E95" s="23">
        <v>45957</v>
      </c>
      <c r="F95" s="24">
        <v>45954</v>
      </c>
      <c r="G95" s="126">
        <v>385487671.78082192</v>
      </c>
      <c r="H95" s="127">
        <v>63041095.89041096</v>
      </c>
      <c r="I95" s="128">
        <v>553682191.78082192</v>
      </c>
      <c r="J95" s="129">
        <v>-54609878.5</v>
      </c>
      <c r="K95" s="126">
        <v>536037183</v>
      </c>
      <c r="L95" s="130">
        <v>481427304.5</v>
      </c>
      <c r="M95" s="131">
        <v>72254887.280821919</v>
      </c>
      <c r="N95" s="132">
        <v>313232784.5</v>
      </c>
      <c r="O95" s="133">
        <v>976417.39568678266</v>
      </c>
      <c r="P95" s="136">
        <v>973352.3969153444</v>
      </c>
      <c r="Q95" s="135">
        <v>25339937.5</v>
      </c>
    </row>
    <row r="96" spans="1:17" ht="17.25" x14ac:dyDescent="0.3">
      <c r="A96" s="20"/>
      <c r="B96" s="20" t="s">
        <v>74</v>
      </c>
      <c r="C96" s="21" t="s">
        <v>137</v>
      </c>
      <c r="D96" s="22">
        <v>200</v>
      </c>
      <c r="E96" s="23">
        <v>45966</v>
      </c>
      <c r="F96" s="24">
        <v>45965</v>
      </c>
      <c r="G96" s="126">
        <v>627830138.90410995</v>
      </c>
      <c r="H96" s="127">
        <v>108931506.84931506</v>
      </c>
      <c r="I96" s="128">
        <v>1106410958.90411</v>
      </c>
      <c r="J96" s="129">
        <v>-356633387</v>
      </c>
      <c r="K96" s="126">
        <v>894170950.5</v>
      </c>
      <c r="L96" s="130">
        <v>537537563.5</v>
      </c>
      <c r="M96" s="131">
        <v>568873395.40410995</v>
      </c>
      <c r="N96" s="132">
        <v>58956743.5</v>
      </c>
      <c r="O96" s="133">
        <v>6853896.330169999</v>
      </c>
      <c r="P96" s="136">
        <v>4876294.2608160069</v>
      </c>
      <c r="Q96" s="135">
        <v>-65875634.5</v>
      </c>
    </row>
    <row r="97" spans="1:17" ht="17.25" x14ac:dyDescent="0.3">
      <c r="A97" s="20"/>
      <c r="B97" s="20" t="s">
        <v>75</v>
      </c>
      <c r="C97" s="21" t="s">
        <v>137</v>
      </c>
      <c r="D97" s="22">
        <v>200</v>
      </c>
      <c r="E97" s="23">
        <v>45985</v>
      </c>
      <c r="F97" s="24" t="s">
        <v>66</v>
      </c>
      <c r="G97" s="126">
        <v>1446218813.1289406</v>
      </c>
      <c r="H97" s="127">
        <v>52458347.132322431</v>
      </c>
      <c r="I97" s="128">
        <v>719645043.12894058</v>
      </c>
      <c r="J97" s="129">
        <v>1407973252.5</v>
      </c>
      <c r="K97" s="126">
        <v>-1088504439</v>
      </c>
      <c r="L97" s="130">
        <v>319468813.5</v>
      </c>
      <c r="M97" s="131">
        <v>400176229.62894058</v>
      </c>
      <c r="N97" s="132">
        <v>1046042583.5</v>
      </c>
      <c r="O97" s="133">
        <v>3923296.368911182</v>
      </c>
      <c r="P97" s="136">
        <v>3256363.8615918201</v>
      </c>
      <c r="Q97" s="135">
        <v>15494023</v>
      </c>
    </row>
    <row r="98" spans="1:17" ht="17.25" x14ac:dyDescent="0.3">
      <c r="A98" s="20"/>
      <c r="B98" s="20" t="s">
        <v>76</v>
      </c>
      <c r="C98" s="21" t="s">
        <v>137</v>
      </c>
      <c r="D98" s="22">
        <v>300</v>
      </c>
      <c r="E98" s="23">
        <v>46042</v>
      </c>
      <c r="F98" s="24" t="s">
        <v>66</v>
      </c>
      <c r="G98" s="126">
        <v>546378082.19181991</v>
      </c>
      <c r="H98" s="127">
        <v>0</v>
      </c>
      <c r="I98" s="128">
        <v>861378082.19181991</v>
      </c>
      <c r="J98" s="129">
        <v>3534650241</v>
      </c>
      <c r="K98" s="126">
        <v>-355196844</v>
      </c>
      <c r="L98" s="130">
        <v>3179453397</v>
      </c>
      <c r="M98" s="131">
        <v>-2318075314.8081799</v>
      </c>
      <c r="N98" s="132">
        <v>2864453397</v>
      </c>
      <c r="O98" s="133">
        <v>-14579090.030240124</v>
      </c>
      <c r="P98" s="136">
        <v>-16676800.825958129</v>
      </c>
      <c r="Q98" s="135">
        <v>23712546</v>
      </c>
    </row>
    <row r="99" spans="1:17" ht="17.25" x14ac:dyDescent="0.3">
      <c r="A99" s="20"/>
      <c r="B99" s="20" t="s">
        <v>77</v>
      </c>
      <c r="C99" s="21" t="s">
        <v>137</v>
      </c>
      <c r="D99" s="22">
        <v>150</v>
      </c>
      <c r="E99" s="23">
        <v>46042</v>
      </c>
      <c r="F99" s="24">
        <v>45947</v>
      </c>
      <c r="G99" s="126">
        <v>476108219.86301363</v>
      </c>
      <c r="H99" s="127">
        <v>0</v>
      </c>
      <c r="I99" s="128">
        <v>699201369.86301363</v>
      </c>
      <c r="J99" s="129">
        <v>-254298509</v>
      </c>
      <c r="K99" s="126">
        <v>464973157</v>
      </c>
      <c r="L99" s="130">
        <v>210674648</v>
      </c>
      <c r="M99" s="131">
        <v>488526721.86301363</v>
      </c>
      <c r="N99" s="132">
        <v>-12418502</v>
      </c>
      <c r="O99" s="133">
        <v>3072495.1060566893</v>
      </c>
      <c r="P99" s="136">
        <v>3514580.7328274362</v>
      </c>
      <c r="Q99" s="135">
        <v>-53368826.5</v>
      </c>
    </row>
    <row r="100" spans="1:17" ht="17.25" x14ac:dyDescent="0.3">
      <c r="A100" s="20"/>
      <c r="B100" s="20" t="s">
        <v>78</v>
      </c>
      <c r="C100" s="21" t="s">
        <v>137</v>
      </c>
      <c r="D100" s="22">
        <v>150</v>
      </c>
      <c r="E100" s="23">
        <v>46048</v>
      </c>
      <c r="F100" s="24">
        <v>45953</v>
      </c>
      <c r="G100" s="126">
        <v>581243835.97260201</v>
      </c>
      <c r="H100" s="127">
        <v>0</v>
      </c>
      <c r="I100" s="128">
        <v>698860273.97260201</v>
      </c>
      <c r="J100" s="129">
        <v>-343694541</v>
      </c>
      <c r="K100" s="126">
        <v>604182018</v>
      </c>
      <c r="L100" s="130">
        <v>260487477</v>
      </c>
      <c r="M100" s="131">
        <v>438372796.97260201</v>
      </c>
      <c r="N100" s="132">
        <v>142871039</v>
      </c>
      <c r="O100" s="133">
        <v>2656804.8301369818</v>
      </c>
      <c r="P100" s="136">
        <v>3153761.1292992951</v>
      </c>
      <c r="Q100" s="135">
        <v>-63279815</v>
      </c>
    </row>
    <row r="101" spans="1:17" ht="17.25" x14ac:dyDescent="0.3">
      <c r="A101" s="20" t="s">
        <v>146</v>
      </c>
      <c r="B101" s="20" t="s">
        <v>79</v>
      </c>
      <c r="C101" s="21" t="s">
        <v>137</v>
      </c>
      <c r="D101" s="22">
        <v>150</v>
      </c>
      <c r="E101" s="23">
        <v>46097</v>
      </c>
      <c r="F101" s="24">
        <v>45912</v>
      </c>
      <c r="G101" s="126">
        <v>482683562.23287606</v>
      </c>
      <c r="H101" s="127">
        <v>0</v>
      </c>
      <c r="I101" s="128">
        <v>598187671.23287606</v>
      </c>
      <c r="J101" s="129">
        <v>-491517938.5</v>
      </c>
      <c r="K101" s="126">
        <v>744911155</v>
      </c>
      <c r="L101" s="130">
        <v>253393216.5</v>
      </c>
      <c r="M101" s="131">
        <v>344794454.73287606</v>
      </c>
      <c r="N101" s="132">
        <v>137889107.5</v>
      </c>
      <c r="O101" s="133">
        <v>1611189.040807832</v>
      </c>
      <c r="P101" s="136">
        <v>2480535.6455602595</v>
      </c>
      <c r="Q101" s="135">
        <v>-6945970</v>
      </c>
    </row>
    <row r="102" spans="1:17" ht="17.25" x14ac:dyDescent="0.3">
      <c r="A102" s="20"/>
      <c r="B102" s="20" t="s">
        <v>80</v>
      </c>
      <c r="C102" s="21" t="s">
        <v>51</v>
      </c>
      <c r="D102" s="22">
        <v>150</v>
      </c>
      <c r="E102" s="23">
        <v>46098</v>
      </c>
      <c r="F102" s="24">
        <v>45916</v>
      </c>
      <c r="G102" s="126">
        <v>482913698.97260189</v>
      </c>
      <c r="H102" s="127">
        <v>0</v>
      </c>
      <c r="I102" s="128">
        <v>595960273.97260189</v>
      </c>
      <c r="J102" s="129">
        <v>-493909317.5</v>
      </c>
      <c r="K102" s="126">
        <v>754661744.5</v>
      </c>
      <c r="L102" s="130">
        <v>260752427</v>
      </c>
      <c r="M102" s="131">
        <v>335207846.97260189</v>
      </c>
      <c r="N102" s="132">
        <v>147705852</v>
      </c>
      <c r="O102" s="133">
        <v>1559106.2649888459</v>
      </c>
      <c r="P102" s="136">
        <v>2411567.2444072077</v>
      </c>
      <c r="Q102" s="135">
        <v>-18744216.5</v>
      </c>
    </row>
    <row r="103" spans="1:17" ht="17.25" x14ac:dyDescent="0.3">
      <c r="A103" s="20"/>
      <c r="B103" s="20" t="s">
        <v>81</v>
      </c>
      <c r="C103" s="21" t="s">
        <v>51</v>
      </c>
      <c r="D103" s="22">
        <v>200</v>
      </c>
      <c r="E103" s="23">
        <v>46169</v>
      </c>
      <c r="F103" s="24">
        <v>45895</v>
      </c>
      <c r="G103" s="126">
        <v>925002080.85793114</v>
      </c>
      <c r="H103" s="127">
        <v>0</v>
      </c>
      <c r="I103" s="128">
        <v>393780160.85793114</v>
      </c>
      <c r="J103" s="129">
        <v>-629693386</v>
      </c>
      <c r="K103" s="126">
        <v>720847520.5</v>
      </c>
      <c r="L103" s="130">
        <v>91154134.5</v>
      </c>
      <c r="M103" s="131">
        <v>302626026.35793114</v>
      </c>
      <c r="N103" s="132">
        <v>622376054.5</v>
      </c>
      <c r="O103" s="133">
        <v>1058132.9592934656</v>
      </c>
      <c r="P103" s="136">
        <v>2177165.6572513031</v>
      </c>
      <c r="Q103" s="135">
        <v>-11383619</v>
      </c>
    </row>
    <row r="104" spans="1:17" ht="17.25" x14ac:dyDescent="0.3">
      <c r="A104" s="20"/>
      <c r="B104" s="20" t="s">
        <v>82</v>
      </c>
      <c r="C104" s="21" t="s">
        <v>51</v>
      </c>
      <c r="D104" s="22">
        <v>100</v>
      </c>
      <c r="E104" s="23">
        <v>46181</v>
      </c>
      <c r="F104" s="24" t="s">
        <v>66</v>
      </c>
      <c r="G104" s="126">
        <v>1041135858.374426</v>
      </c>
      <c r="H104" s="127">
        <v>0</v>
      </c>
      <c r="I104" s="128">
        <v>271692359.37442601</v>
      </c>
      <c r="J104" s="129">
        <v>1090465610</v>
      </c>
      <c r="K104" s="126">
        <v>-1632360814</v>
      </c>
      <c r="L104" s="130">
        <v>-541895204</v>
      </c>
      <c r="M104" s="131">
        <v>813587563.37442601</v>
      </c>
      <c r="N104" s="132">
        <v>227548295</v>
      </c>
      <c r="O104" s="133">
        <v>2730159.6086390135</v>
      </c>
      <c r="P104" s="136">
        <v>5853147.9379455112</v>
      </c>
      <c r="Q104" s="135">
        <v>7420544.5</v>
      </c>
    </row>
    <row r="105" spans="1:17" ht="17.25" x14ac:dyDescent="0.3">
      <c r="A105" s="20"/>
      <c r="B105" s="20" t="s">
        <v>83</v>
      </c>
      <c r="C105" s="21" t="s">
        <v>51</v>
      </c>
      <c r="D105" s="22">
        <v>100</v>
      </c>
      <c r="E105" s="23">
        <v>46188</v>
      </c>
      <c r="F105" s="24" t="s">
        <v>66</v>
      </c>
      <c r="G105" s="126">
        <v>1174155879.2241549</v>
      </c>
      <c r="H105" s="127">
        <v>0</v>
      </c>
      <c r="I105" s="128">
        <v>265909077.22415504</v>
      </c>
      <c r="J105" s="129">
        <v>903773663</v>
      </c>
      <c r="K105" s="126">
        <v>-1341836167.5</v>
      </c>
      <c r="L105" s="130">
        <v>-438062504.5</v>
      </c>
      <c r="M105" s="131">
        <v>703971581.72415507</v>
      </c>
      <c r="N105" s="132">
        <v>470184297.49999988</v>
      </c>
      <c r="O105" s="133">
        <v>2308103.546636574</v>
      </c>
      <c r="P105" s="136">
        <v>5064543.7534111878</v>
      </c>
      <c r="Q105" s="135">
        <v>-590428.5</v>
      </c>
    </row>
    <row r="106" spans="1:17" ht="17.25" x14ac:dyDescent="0.3">
      <c r="A106" s="52"/>
      <c r="B106" s="52" t="s">
        <v>68</v>
      </c>
      <c r="C106" s="53" t="s">
        <v>137</v>
      </c>
      <c r="D106" s="54">
        <v>200</v>
      </c>
      <c r="E106" s="55">
        <v>46204</v>
      </c>
      <c r="F106" s="56" t="s">
        <v>66</v>
      </c>
      <c r="G106" s="137">
        <v>1305375342.46577</v>
      </c>
      <c r="H106" s="138">
        <v>0</v>
      </c>
      <c r="I106" s="139">
        <v>485375342.46577001</v>
      </c>
      <c r="J106" s="140">
        <v>-1801099174.5</v>
      </c>
      <c r="K106" s="137">
        <v>692916725.5</v>
      </c>
      <c r="L106" s="141">
        <v>-1108182449</v>
      </c>
      <c r="M106" s="142">
        <v>1593557791.46577</v>
      </c>
      <c r="N106" s="143">
        <v>-288182449</v>
      </c>
      <c r="O106" s="144">
        <v>4964354.4905475704</v>
      </c>
      <c r="P106" s="145">
        <v>11464444.542919209</v>
      </c>
      <c r="Q106" s="146">
        <v>-11911936</v>
      </c>
    </row>
    <row r="107" spans="1:17" ht="17.25" x14ac:dyDescent="0.3">
      <c r="B107" t="s">
        <v>683</v>
      </c>
      <c r="D107" s="68">
        <v>2700</v>
      </c>
      <c r="G107" s="147">
        <v>11612181589.124319</v>
      </c>
      <c r="H107" s="147">
        <v>977439169.05013061</v>
      </c>
      <c r="I107" s="148">
        <v>10470607919.124317</v>
      </c>
      <c r="J107" s="148">
        <v>5616112274</v>
      </c>
      <c r="K107" s="147">
        <v>313846534</v>
      </c>
      <c r="L107" s="147">
        <v>5929958808</v>
      </c>
      <c r="M107" s="147">
        <v>4540649111.1243191</v>
      </c>
      <c r="N107" s="147">
        <v>7071532478</v>
      </c>
      <c r="O107" s="147">
        <v>48554522.150387503</v>
      </c>
      <c r="P107" s="147">
        <v>39698476.835787408</v>
      </c>
      <c r="Q107" s="147">
        <v>-156190033.5</v>
      </c>
    </row>
    <row r="108" spans="1:17" x14ac:dyDescent="0.3">
      <c r="A108" s="9" t="s">
        <v>1316</v>
      </c>
      <c r="B108" s="633" t="s">
        <v>108</v>
      </c>
      <c r="C108" s="633"/>
      <c r="D108" s="633"/>
      <c r="E108" s="633" t="s">
        <v>109</v>
      </c>
      <c r="F108" s="633"/>
      <c r="G108" s="633"/>
      <c r="H108" s="633"/>
      <c r="I108" s="633"/>
      <c r="J108" s="633" t="s">
        <v>110</v>
      </c>
      <c r="K108" s="633"/>
      <c r="L108" s="633"/>
      <c r="M108" s="633" t="s">
        <v>111</v>
      </c>
      <c r="N108" s="633"/>
      <c r="O108" s="633"/>
      <c r="P108" s="149" t="s">
        <v>133</v>
      </c>
      <c r="Q108" s="321" t="s">
        <v>112</v>
      </c>
    </row>
    <row r="109" spans="1:17" x14ac:dyDescent="0.3">
      <c r="A109" s="10" t="s">
        <v>1317</v>
      </c>
      <c r="B109" s="11" t="s">
        <v>114</v>
      </c>
      <c r="C109" s="12" t="s">
        <v>115</v>
      </c>
      <c r="D109" s="13" t="s">
        <v>677</v>
      </c>
      <c r="E109" s="11" t="s">
        <v>117</v>
      </c>
      <c r="F109" s="14" t="s">
        <v>118</v>
      </c>
      <c r="G109" s="14" t="s">
        <v>119</v>
      </c>
      <c r="H109" s="15" t="s">
        <v>105</v>
      </c>
      <c r="I109" s="16" t="s">
        <v>120</v>
      </c>
      <c r="J109" s="17" t="s">
        <v>121</v>
      </c>
      <c r="K109" s="14" t="s">
        <v>122</v>
      </c>
      <c r="L109" s="18" t="s">
        <v>123</v>
      </c>
      <c r="M109" s="11" t="s">
        <v>124</v>
      </c>
      <c r="N109" s="14" t="s">
        <v>125</v>
      </c>
      <c r="O109" s="18" t="s">
        <v>126</v>
      </c>
      <c r="P109" s="18" t="s">
        <v>101</v>
      </c>
      <c r="Q109" s="82" t="s">
        <v>127</v>
      </c>
    </row>
    <row r="110" spans="1:17" ht="17.25" x14ac:dyDescent="0.3">
      <c r="A110" s="20" t="s">
        <v>145</v>
      </c>
      <c r="B110" s="20" t="s">
        <v>84</v>
      </c>
      <c r="C110" s="21" t="s">
        <v>137</v>
      </c>
      <c r="D110" s="22">
        <v>300</v>
      </c>
      <c r="E110" s="23">
        <v>46182</v>
      </c>
      <c r="F110" s="24" t="s">
        <v>66</v>
      </c>
      <c r="G110" s="126">
        <v>1797073974.0000007</v>
      </c>
      <c r="H110" s="127">
        <v>0</v>
      </c>
      <c r="I110" s="150">
        <v>600000000.00000072</v>
      </c>
      <c r="J110" s="151">
        <v>41015307</v>
      </c>
      <c r="K110" s="126">
        <v>-573525681.5</v>
      </c>
      <c r="L110" s="130">
        <v>-532510374.5</v>
      </c>
      <c r="M110" s="131">
        <v>1132510374.5000007</v>
      </c>
      <c r="N110" s="132">
        <v>664563599.5</v>
      </c>
      <c r="O110" s="133">
        <v>3787660.1153846178</v>
      </c>
      <c r="P110" s="134">
        <v>8147556.6510791415</v>
      </c>
      <c r="Q110" s="135">
        <v>4914576</v>
      </c>
    </row>
    <row r="111" spans="1:17" ht="17.25" x14ac:dyDescent="0.3">
      <c r="A111" s="20" t="s">
        <v>145</v>
      </c>
      <c r="B111" s="20" t="s">
        <v>85</v>
      </c>
      <c r="C111" s="21" t="s">
        <v>137</v>
      </c>
      <c r="D111" s="22">
        <v>500</v>
      </c>
      <c r="E111" s="23">
        <v>46188</v>
      </c>
      <c r="F111" s="24" t="s">
        <v>66</v>
      </c>
      <c r="G111" s="126">
        <v>3785410959.6027403</v>
      </c>
      <c r="H111" s="127">
        <v>0</v>
      </c>
      <c r="I111" s="150">
        <v>940273972.60274005</v>
      </c>
      <c r="J111" s="151">
        <v>-171561693</v>
      </c>
      <c r="K111" s="126">
        <v>-1176773597.5</v>
      </c>
      <c r="L111" s="130">
        <v>-1348335290.5</v>
      </c>
      <c r="M111" s="131">
        <v>2288609263.1027403</v>
      </c>
      <c r="N111" s="132">
        <v>1496801696.5</v>
      </c>
      <c r="O111" s="133">
        <v>7503636.9282057062</v>
      </c>
      <c r="P111" s="152">
        <v>16464814.842465758</v>
      </c>
      <c r="Q111" s="135">
        <v>14263486</v>
      </c>
    </row>
    <row r="112" spans="1:17" ht="17.25" x14ac:dyDescent="0.3">
      <c r="A112" s="20" t="s">
        <v>145</v>
      </c>
      <c r="B112" s="20" t="s">
        <v>86</v>
      </c>
      <c r="C112" s="21" t="s">
        <v>137</v>
      </c>
      <c r="D112" s="22">
        <v>500</v>
      </c>
      <c r="E112" s="23">
        <v>45890</v>
      </c>
      <c r="F112" s="24" t="s">
        <v>66</v>
      </c>
      <c r="G112" s="126">
        <v>1894794521</v>
      </c>
      <c r="H112" s="127">
        <v>343561643.83561647</v>
      </c>
      <c r="I112" s="150">
        <v>950000000</v>
      </c>
      <c r="J112" s="151">
        <v>203805789.5</v>
      </c>
      <c r="K112" s="126">
        <v>46981747.5</v>
      </c>
      <c r="L112" s="130">
        <v>250787537</v>
      </c>
      <c r="M112" s="131">
        <v>699212463</v>
      </c>
      <c r="N112" s="132">
        <v>1195582058</v>
      </c>
      <c r="O112" s="133">
        <v>99887494.714285716</v>
      </c>
      <c r="P112" s="152">
        <v>7501971.9916231399</v>
      </c>
      <c r="Q112" s="135">
        <v>4200093.5</v>
      </c>
    </row>
    <row r="113" spans="1:17" ht="17.25" x14ac:dyDescent="0.3">
      <c r="A113" s="20"/>
      <c r="B113" s="20" t="s">
        <v>87</v>
      </c>
      <c r="C113" s="153" t="s">
        <v>137</v>
      </c>
      <c r="D113" s="22">
        <v>200</v>
      </c>
      <c r="E113" s="23">
        <v>45945</v>
      </c>
      <c r="F113" s="24" t="s">
        <v>66</v>
      </c>
      <c r="G113" s="126">
        <v>1020000000</v>
      </c>
      <c r="H113" s="127">
        <v>107589041.09589039</v>
      </c>
      <c r="I113" s="150">
        <v>510000000</v>
      </c>
      <c r="J113" s="151">
        <v>795091252.5</v>
      </c>
      <c r="K113" s="126">
        <v>473766710</v>
      </c>
      <c r="L113" s="130">
        <v>1268857962.5</v>
      </c>
      <c r="M113" s="131">
        <v>-758857962.5</v>
      </c>
      <c r="N113" s="132">
        <v>1778857962.5</v>
      </c>
      <c r="O113" s="133">
        <v>-12239644.556451613</v>
      </c>
      <c r="P113" s="152">
        <v>-4685387.923770573</v>
      </c>
      <c r="Q113" s="135">
        <v>9731418</v>
      </c>
    </row>
    <row r="114" spans="1:17" ht="17.25" x14ac:dyDescent="0.3">
      <c r="A114" s="86" t="s">
        <v>146</v>
      </c>
      <c r="B114" s="86" t="s">
        <v>88</v>
      </c>
      <c r="C114" s="87" t="s">
        <v>137</v>
      </c>
      <c r="D114" s="88">
        <v>500</v>
      </c>
      <c r="E114" s="89">
        <v>46168</v>
      </c>
      <c r="F114" s="90" t="s">
        <v>66</v>
      </c>
      <c r="G114" s="154">
        <v>2831589041.8219199</v>
      </c>
      <c r="H114" s="154">
        <v>0</v>
      </c>
      <c r="I114" s="155">
        <v>936191780.82191992</v>
      </c>
      <c r="J114" s="156">
        <v>-504051602</v>
      </c>
      <c r="K114" s="154">
        <v>-389855783.5</v>
      </c>
      <c r="L114" s="157">
        <v>-893907385.5</v>
      </c>
      <c r="M114" s="158">
        <v>1830099166.3219199</v>
      </c>
      <c r="N114" s="159">
        <v>1001489875.5</v>
      </c>
      <c r="O114" s="160">
        <v>6421400.5835856842</v>
      </c>
      <c r="P114" s="161">
        <v>13166181.052675683</v>
      </c>
      <c r="Q114" s="162">
        <v>-10854165.5</v>
      </c>
    </row>
    <row r="115" spans="1:17" ht="17.25" x14ac:dyDescent="0.3">
      <c r="B115" t="s">
        <v>684</v>
      </c>
      <c r="D115" s="68">
        <v>2000</v>
      </c>
      <c r="E115" s="69"/>
      <c r="G115" s="163">
        <v>11328868496.424662</v>
      </c>
      <c r="H115" s="163">
        <v>451150684.93150687</v>
      </c>
      <c r="I115" s="164">
        <v>3936465753.4246607</v>
      </c>
      <c r="J115" s="164">
        <v>364299054</v>
      </c>
      <c r="K115" s="163">
        <v>-1619406605</v>
      </c>
      <c r="L115" s="163">
        <v>-1255107551</v>
      </c>
      <c r="M115" s="163">
        <v>5191573304.4246616</v>
      </c>
      <c r="N115" s="163">
        <v>6137295192</v>
      </c>
      <c r="O115" s="163">
        <v>105360547.7850101</v>
      </c>
      <c r="P115" s="163">
        <v>40595136.61407315</v>
      </c>
      <c r="Q115" s="163">
        <v>22255408</v>
      </c>
    </row>
    <row r="116" spans="1:17" x14ac:dyDescent="0.3">
      <c r="A116" s="9" t="s">
        <v>1316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322" t="s">
        <v>133</v>
      </c>
      <c r="Q116" s="321" t="s">
        <v>132</v>
      </c>
    </row>
    <row r="117" spans="1:17" x14ac:dyDescent="0.3">
      <c r="A117" s="10" t="s">
        <v>1317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8" t="s">
        <v>101</v>
      </c>
      <c r="Q117" s="82" t="s">
        <v>127</v>
      </c>
    </row>
    <row r="118" spans="1:17" ht="17.25" x14ac:dyDescent="0.3">
      <c r="A118" s="20" t="s">
        <v>146</v>
      </c>
      <c r="B118" s="20" t="s">
        <v>89</v>
      </c>
      <c r="C118" s="21" t="s">
        <v>137</v>
      </c>
      <c r="D118" s="22">
        <v>200</v>
      </c>
      <c r="E118" s="23">
        <v>46204</v>
      </c>
      <c r="F118" s="24" t="s">
        <v>66</v>
      </c>
      <c r="G118" s="126">
        <v>529921098</v>
      </c>
      <c r="H118" s="127">
        <v>0</v>
      </c>
      <c r="I118" s="150">
        <v>470000000</v>
      </c>
      <c r="J118" s="151">
        <v>-1669850468</v>
      </c>
      <c r="K118" s="126">
        <v>1467246709</v>
      </c>
      <c r="L118" s="130">
        <v>-202603759</v>
      </c>
      <c r="M118" s="131">
        <v>672603759</v>
      </c>
      <c r="N118" s="132">
        <v>-142682661</v>
      </c>
      <c r="O118" s="133">
        <v>2095338.8130841122</v>
      </c>
      <c r="P118" s="134">
        <v>4838875.9640287766</v>
      </c>
      <c r="Q118" s="135">
        <v>5075617.5</v>
      </c>
    </row>
    <row r="119" spans="1:17" ht="17.25" x14ac:dyDescent="0.3">
      <c r="A119" s="20" t="s">
        <v>140</v>
      </c>
      <c r="B119" s="20" t="s">
        <v>90</v>
      </c>
      <c r="C119" s="21" t="s">
        <v>137</v>
      </c>
      <c r="D119" s="22">
        <v>200</v>
      </c>
      <c r="E119" s="23">
        <v>46239</v>
      </c>
      <c r="F119" s="24" t="s">
        <v>66</v>
      </c>
      <c r="G119" s="126">
        <v>-232514591.21919701</v>
      </c>
      <c r="H119" s="127">
        <v>0</v>
      </c>
      <c r="I119" s="150">
        <v>-240437808.21919701</v>
      </c>
      <c r="J119" s="151">
        <v>-1122775614</v>
      </c>
      <c r="K119" s="126">
        <v>649972395</v>
      </c>
      <c r="L119" s="130">
        <v>-472803219</v>
      </c>
      <c r="M119" s="131">
        <v>232365410.78080299</v>
      </c>
      <c r="N119" s="132">
        <v>-464880002</v>
      </c>
      <c r="O119" s="133">
        <v>652711.82803596347</v>
      </c>
      <c r="P119" s="152">
        <v>1671693.60273959</v>
      </c>
      <c r="Q119" s="165">
        <v>12696440.5</v>
      </c>
    </row>
    <row r="120" spans="1:17" ht="17.25" x14ac:dyDescent="0.3">
      <c r="A120" s="86" t="s">
        <v>140</v>
      </c>
      <c r="B120" s="86" t="s">
        <v>91</v>
      </c>
      <c r="C120" s="87" t="s">
        <v>137</v>
      </c>
      <c r="D120" s="88">
        <v>200</v>
      </c>
      <c r="E120" s="89">
        <v>45915</v>
      </c>
      <c r="F120" s="90" t="s">
        <v>66</v>
      </c>
      <c r="G120" s="154">
        <v>-58216937.17614603</v>
      </c>
      <c r="H120" s="154">
        <v>-20534798.103842173</v>
      </c>
      <c r="I120" s="155">
        <v>-72240391.17614603</v>
      </c>
      <c r="J120" s="156">
        <v>-1391774956</v>
      </c>
      <c r="K120" s="154">
        <v>912857834</v>
      </c>
      <c r="L120" s="157">
        <v>-478917122</v>
      </c>
      <c r="M120" s="158">
        <v>406676730.82385397</v>
      </c>
      <c r="N120" s="159">
        <v>-464893668</v>
      </c>
      <c r="O120" s="160">
        <v>12708647.838245437</v>
      </c>
      <c r="P120" s="166">
        <v>2777999.5159713076</v>
      </c>
      <c r="Q120" s="167">
        <v>4657026.5</v>
      </c>
    </row>
    <row r="121" spans="1:17" ht="17.25" x14ac:dyDescent="0.3">
      <c r="B121" s="67" t="s">
        <v>685</v>
      </c>
      <c r="C121" s="67"/>
      <c r="D121" s="68">
        <v>600</v>
      </c>
      <c r="E121" s="69"/>
      <c r="F121" s="70"/>
      <c r="G121" s="168">
        <v>239189569.60465693</v>
      </c>
      <c r="H121" s="168">
        <v>-20534798.103842173</v>
      </c>
      <c r="I121" s="169">
        <v>157321800.60465696</v>
      </c>
      <c r="J121" s="169">
        <v>-4184401038</v>
      </c>
      <c r="K121" s="168">
        <v>3030076938</v>
      </c>
      <c r="L121" s="168">
        <v>-1154324100</v>
      </c>
      <c r="M121" s="168">
        <v>1311645900.6046569</v>
      </c>
      <c r="N121" s="168">
        <v>-1072456331</v>
      </c>
      <c r="O121" s="168">
        <v>15456698.479365513</v>
      </c>
      <c r="P121" s="168">
        <v>9288569.0827396736</v>
      </c>
      <c r="Q121" s="163">
        <v>22429084.5</v>
      </c>
    </row>
    <row r="122" spans="1:17" x14ac:dyDescent="0.3">
      <c r="A122" s="9" t="s">
        <v>1316</v>
      </c>
      <c r="B122" s="633" t="s">
        <v>108</v>
      </c>
      <c r="C122" s="633"/>
      <c r="D122" s="633"/>
      <c r="E122" s="633" t="s">
        <v>109</v>
      </c>
      <c r="F122" s="633"/>
      <c r="G122" s="633"/>
      <c r="H122" s="633"/>
      <c r="I122" s="633"/>
      <c r="J122" s="633" t="s">
        <v>110</v>
      </c>
      <c r="K122" s="633"/>
      <c r="L122" s="633"/>
      <c r="M122" s="633" t="s">
        <v>111</v>
      </c>
      <c r="N122" s="633"/>
      <c r="O122" s="633"/>
      <c r="P122" s="322" t="s">
        <v>133</v>
      </c>
      <c r="Q122" s="321" t="s">
        <v>132</v>
      </c>
    </row>
    <row r="123" spans="1:17" x14ac:dyDescent="0.3">
      <c r="A123" s="10" t="s">
        <v>1317</v>
      </c>
      <c r="B123" s="11" t="s">
        <v>114</v>
      </c>
      <c r="C123" s="12" t="s">
        <v>115</v>
      </c>
      <c r="D123" s="13" t="s">
        <v>677</v>
      </c>
      <c r="E123" s="11" t="s">
        <v>117</v>
      </c>
      <c r="F123" s="14" t="s">
        <v>118</v>
      </c>
      <c r="G123" s="14" t="s">
        <v>119</v>
      </c>
      <c r="H123" s="15" t="s">
        <v>105</v>
      </c>
      <c r="I123" s="16" t="s">
        <v>120</v>
      </c>
      <c r="J123" s="17" t="s">
        <v>121</v>
      </c>
      <c r="K123" s="14" t="s">
        <v>122</v>
      </c>
      <c r="L123" s="18" t="s">
        <v>123</v>
      </c>
      <c r="M123" s="11" t="s">
        <v>124</v>
      </c>
      <c r="N123" s="14" t="s">
        <v>125</v>
      </c>
      <c r="O123" s="18" t="s">
        <v>126</v>
      </c>
      <c r="P123" s="18" t="s">
        <v>101</v>
      </c>
      <c r="Q123" s="82" t="s">
        <v>127</v>
      </c>
    </row>
    <row r="124" spans="1:17" ht="17.25" x14ac:dyDescent="0.3">
      <c r="A124" s="20" t="s">
        <v>140</v>
      </c>
      <c r="B124" s="20" t="s">
        <v>92</v>
      </c>
      <c r="C124" s="21" t="s">
        <v>137</v>
      </c>
      <c r="D124" s="22">
        <v>300</v>
      </c>
      <c r="E124" s="23">
        <v>45918</v>
      </c>
      <c r="F124" s="24">
        <v>45917</v>
      </c>
      <c r="G124" s="25">
        <v>217359107.054795</v>
      </c>
      <c r="H124" s="26">
        <v>195747945.2054795</v>
      </c>
      <c r="I124" s="27">
        <v>170079452.054795</v>
      </c>
      <c r="J124" s="28">
        <v>1570678780.5</v>
      </c>
      <c r="K124" s="25">
        <v>-1080165007.5</v>
      </c>
      <c r="L124" s="29">
        <v>490513773</v>
      </c>
      <c r="M124" s="30">
        <v>-320434320.94520497</v>
      </c>
      <c r="N124" s="31">
        <v>537793428</v>
      </c>
      <c r="O124" s="32">
        <v>-9155266.3127201423</v>
      </c>
      <c r="P124" s="84">
        <v>-897024.28589730558</v>
      </c>
      <c r="Q124" s="123">
        <v>21258235.5</v>
      </c>
    </row>
    <row r="125" spans="1:17" ht="17.25" x14ac:dyDescent="0.3">
      <c r="A125" s="86" t="s">
        <v>146</v>
      </c>
      <c r="B125" s="86" t="s">
        <v>93</v>
      </c>
      <c r="C125" s="87" t="s">
        <v>137</v>
      </c>
      <c r="D125" s="88">
        <v>150</v>
      </c>
      <c r="E125" s="89">
        <v>45902</v>
      </c>
      <c r="F125" s="90">
        <v>45898</v>
      </c>
      <c r="G125" s="154">
        <v>328167124.45205498</v>
      </c>
      <c r="H125" s="154">
        <v>131178082.19178082</v>
      </c>
      <c r="I125" s="155">
        <v>706405479.45205498</v>
      </c>
      <c r="J125" s="156">
        <v>1111627649.5</v>
      </c>
      <c r="K125" s="154">
        <v>-721523957</v>
      </c>
      <c r="L125" s="157">
        <v>390103692.5</v>
      </c>
      <c r="M125" s="158">
        <v>316301786.95205498</v>
      </c>
      <c r="N125" s="159">
        <v>11865337.5</v>
      </c>
      <c r="O125" s="160">
        <v>16647462.471160788</v>
      </c>
      <c r="P125" s="166">
        <v>3219279.6341283149</v>
      </c>
      <c r="Q125" s="167">
        <v>4408676.5</v>
      </c>
    </row>
    <row r="126" spans="1:17" ht="17.25" x14ac:dyDescent="0.3">
      <c r="A126" s="67"/>
      <c r="B126" s="67"/>
      <c r="C126" s="67"/>
      <c r="D126" s="170">
        <v>450</v>
      </c>
      <c r="E126" s="69"/>
      <c r="F126" s="171"/>
      <c r="G126" s="79">
        <v>545526231.50685</v>
      </c>
      <c r="H126" s="79">
        <v>326926027.39726031</v>
      </c>
      <c r="I126" s="80">
        <v>876484931.50685</v>
      </c>
      <c r="J126" s="80">
        <v>2682306430</v>
      </c>
      <c r="K126" s="79">
        <v>-1801688964.5</v>
      </c>
      <c r="L126" s="79">
        <v>880617465.5</v>
      </c>
      <c r="M126" s="79">
        <v>-4132533.9931499958</v>
      </c>
      <c r="N126" s="79">
        <v>549658765.5</v>
      </c>
      <c r="O126" s="79">
        <v>7492196.1584406458</v>
      </c>
      <c r="P126" s="79">
        <v>2322255.3482310092</v>
      </c>
      <c r="Q126" s="172">
        <v>25666912</v>
      </c>
    </row>
    <row r="127" spans="1:17" x14ac:dyDescent="0.3">
      <c r="B127" s="7"/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1:17" x14ac:dyDescent="0.3">
      <c r="B128" s="7" t="s">
        <v>94</v>
      </c>
    </row>
    <row r="129" spans="1:17" x14ac:dyDescent="0.3">
      <c r="A129" s="9" t="s">
        <v>0</v>
      </c>
      <c r="B129" s="633" t="s">
        <v>108</v>
      </c>
      <c r="C129" s="633"/>
      <c r="D129" s="633"/>
      <c r="E129" s="633" t="s">
        <v>109</v>
      </c>
      <c r="F129" s="633"/>
      <c r="G129" s="633"/>
      <c r="H129" s="633"/>
      <c r="I129" s="633"/>
      <c r="J129" s="633" t="s">
        <v>110</v>
      </c>
      <c r="K129" s="633"/>
      <c r="L129" s="633"/>
      <c r="M129" s="633" t="s">
        <v>111</v>
      </c>
      <c r="N129" s="633"/>
      <c r="O129" s="633"/>
      <c r="P129" s="322" t="s">
        <v>133</v>
      </c>
      <c r="Q129" s="321" t="s">
        <v>132</v>
      </c>
    </row>
    <row r="130" spans="1:17" x14ac:dyDescent="0.3">
      <c r="A130" s="10" t="s">
        <v>1</v>
      </c>
      <c r="B130" s="11" t="s">
        <v>114</v>
      </c>
      <c r="C130" s="12" t="s">
        <v>115</v>
      </c>
      <c r="D130" s="13" t="s">
        <v>677</v>
      </c>
      <c r="E130" s="11" t="s">
        <v>117</v>
      </c>
      <c r="F130" s="14" t="s">
        <v>118</v>
      </c>
      <c r="G130" s="14" t="s">
        <v>119</v>
      </c>
      <c r="H130" s="15" t="s">
        <v>105</v>
      </c>
      <c r="I130" s="16" t="s">
        <v>120</v>
      </c>
      <c r="J130" s="17" t="s">
        <v>121</v>
      </c>
      <c r="K130" s="14" t="s">
        <v>122</v>
      </c>
      <c r="L130" s="18" t="s">
        <v>123</v>
      </c>
      <c r="M130" s="11" t="s">
        <v>124</v>
      </c>
      <c r="N130" s="14" t="s">
        <v>125</v>
      </c>
      <c r="O130" s="18" t="s">
        <v>126</v>
      </c>
      <c r="P130" s="18" t="s">
        <v>101</v>
      </c>
      <c r="Q130" s="82" t="s">
        <v>127</v>
      </c>
    </row>
    <row r="131" spans="1:17" ht="17.25" x14ac:dyDescent="0.3">
      <c r="A131" s="20" t="s">
        <v>1323</v>
      </c>
      <c r="B131" s="20" t="s">
        <v>95</v>
      </c>
      <c r="C131" s="21" t="s">
        <v>137</v>
      </c>
      <c r="D131" s="22">
        <v>200</v>
      </c>
      <c r="E131" s="23">
        <v>45926</v>
      </c>
      <c r="F131" s="24" t="s">
        <v>66</v>
      </c>
      <c r="G131" s="25">
        <v>197536777.84394896</v>
      </c>
      <c r="H131" s="26">
        <v>208684216.79570606</v>
      </c>
      <c r="I131" s="173">
        <v>197536777.84394896</v>
      </c>
      <c r="J131" s="28">
        <v>185983435</v>
      </c>
      <c r="K131" s="25">
        <v>650</v>
      </c>
      <c r="L131" s="174">
        <v>185984085</v>
      </c>
      <c r="M131" s="175">
        <v>11552692.84394896</v>
      </c>
      <c r="N131" s="31">
        <v>185984085</v>
      </c>
      <c r="O131" s="32">
        <v>268667.27544067352</v>
      </c>
      <c r="P131" s="176">
        <v>1584438.1988464391</v>
      </c>
      <c r="Q131" s="177">
        <v>5869748.5</v>
      </c>
    </row>
    <row r="132" spans="1:17" ht="17.25" x14ac:dyDescent="0.3">
      <c r="A132" s="20"/>
      <c r="B132" s="178" t="s">
        <v>96</v>
      </c>
      <c r="C132" s="21" t="s">
        <v>137</v>
      </c>
      <c r="D132" s="22">
        <v>300</v>
      </c>
      <c r="E132" s="23">
        <v>46218</v>
      </c>
      <c r="F132" s="24">
        <v>45944</v>
      </c>
      <c r="G132" s="25">
        <v>792698630.137012</v>
      </c>
      <c r="H132" s="26">
        <v>0</v>
      </c>
      <c r="I132" s="173">
        <v>792698630.137012</v>
      </c>
      <c r="J132" s="28">
        <v>1006720108</v>
      </c>
      <c r="K132" s="25">
        <v>-1754208281</v>
      </c>
      <c r="L132" s="174">
        <v>-747488173</v>
      </c>
      <c r="M132" s="175">
        <v>1540186803.137012</v>
      </c>
      <c r="N132" s="31">
        <v>-747488173</v>
      </c>
      <c r="O132" s="32">
        <v>4597572.5466776481</v>
      </c>
      <c r="P132" s="179">
        <v>11080480.598107999</v>
      </c>
      <c r="Q132" s="180">
        <v>31237586.5</v>
      </c>
    </row>
    <row r="133" spans="1:17" ht="17.25" x14ac:dyDescent="0.3">
      <c r="A133" s="20" t="s">
        <v>1323</v>
      </c>
      <c r="B133" s="20" t="s">
        <v>97</v>
      </c>
      <c r="C133" s="21" t="s">
        <v>137</v>
      </c>
      <c r="D133" s="22">
        <v>200</v>
      </c>
      <c r="E133" s="23">
        <v>46063</v>
      </c>
      <c r="F133" s="24" t="s">
        <v>66</v>
      </c>
      <c r="G133" s="25">
        <v>764082191.7808218</v>
      </c>
      <c r="H133" s="26">
        <v>0</v>
      </c>
      <c r="I133" s="173">
        <v>764082191.7808218</v>
      </c>
      <c r="J133" s="28">
        <v>381169627</v>
      </c>
      <c r="K133" s="25">
        <v>194400183</v>
      </c>
      <c r="L133" s="29">
        <v>575569810</v>
      </c>
      <c r="M133" s="30">
        <v>188512381.7808218</v>
      </c>
      <c r="N133" s="31">
        <v>575569810</v>
      </c>
      <c r="O133" s="32">
        <v>1047291.0098934545</v>
      </c>
      <c r="P133" s="33">
        <v>1356204.1854735382</v>
      </c>
      <c r="Q133" s="32">
        <v>155967071</v>
      </c>
    </row>
    <row r="134" spans="1:17" ht="17.25" x14ac:dyDescent="0.3">
      <c r="A134" s="86"/>
      <c r="B134" s="52" t="s">
        <v>98</v>
      </c>
      <c r="C134" s="53" t="s">
        <v>137</v>
      </c>
      <c r="D134" s="88">
        <v>300</v>
      </c>
      <c r="E134" s="89">
        <v>46155</v>
      </c>
      <c r="F134" s="90">
        <v>45973</v>
      </c>
      <c r="G134" s="91">
        <v>862126027.3972944</v>
      </c>
      <c r="H134" s="92">
        <v>0</v>
      </c>
      <c r="I134" s="181">
        <v>862126027.3972944</v>
      </c>
      <c r="J134" s="94">
        <v>2702843611</v>
      </c>
      <c r="K134" s="91">
        <v>-2512514791</v>
      </c>
      <c r="L134" s="182">
        <v>190328820</v>
      </c>
      <c r="M134" s="183">
        <v>671797207.3972944</v>
      </c>
      <c r="N134" s="97">
        <v>190328820</v>
      </c>
      <c r="O134" s="98">
        <v>2469842.6742547587</v>
      </c>
      <c r="P134" s="99">
        <v>4833073.4345129095</v>
      </c>
      <c r="Q134" s="91">
        <v>113077380</v>
      </c>
    </row>
    <row r="135" spans="1:17" ht="17.25" x14ac:dyDescent="0.3">
      <c r="D135" s="68">
        <v>1000</v>
      </c>
      <c r="G135" s="71">
        <v>2616443627.1590772</v>
      </c>
      <c r="H135" s="71">
        <v>208684216.79570606</v>
      </c>
      <c r="I135" s="72">
        <v>2616443627.1590772</v>
      </c>
      <c r="J135" s="72">
        <v>4276716781</v>
      </c>
      <c r="K135" s="71">
        <v>-4072322239</v>
      </c>
      <c r="L135" s="71">
        <v>204394542</v>
      </c>
      <c r="M135" s="71">
        <v>2412049085.1590772</v>
      </c>
      <c r="N135" s="71">
        <v>204394542</v>
      </c>
      <c r="O135" s="71">
        <v>8383373.5062665343</v>
      </c>
      <c r="P135" s="71">
        <v>18854196.416940887</v>
      </c>
      <c r="Q135" s="71">
        <v>306151786</v>
      </c>
    </row>
  </sheetData>
  <mergeCells count="48">
    <mergeCell ref="B129:D129"/>
    <mergeCell ref="E129:I129"/>
    <mergeCell ref="J129:L129"/>
    <mergeCell ref="M129:O129"/>
    <mergeCell ref="B122:D122"/>
    <mergeCell ref="E122:I122"/>
    <mergeCell ref="J122:L122"/>
    <mergeCell ref="M122:O122"/>
    <mergeCell ref="B108:D108"/>
    <mergeCell ref="E108:I108"/>
    <mergeCell ref="J108:L108"/>
    <mergeCell ref="M108:O108"/>
    <mergeCell ref="B116:D116"/>
    <mergeCell ref="E116:I116"/>
    <mergeCell ref="J116:L116"/>
    <mergeCell ref="M116:O116"/>
    <mergeCell ref="B84:D84"/>
    <mergeCell ref="E84:I84"/>
    <mergeCell ref="J84:L84"/>
    <mergeCell ref="M84:O84"/>
    <mergeCell ref="B89:D89"/>
    <mergeCell ref="E89:I89"/>
    <mergeCell ref="J89:L89"/>
    <mergeCell ref="M89:O89"/>
    <mergeCell ref="B62:D62"/>
    <mergeCell ref="E62:I62"/>
    <mergeCell ref="J62:L62"/>
    <mergeCell ref="M62:O62"/>
    <mergeCell ref="B68:D68"/>
    <mergeCell ref="E68:I68"/>
    <mergeCell ref="J68:L68"/>
    <mergeCell ref="M68:O68"/>
    <mergeCell ref="B35:D35"/>
    <mergeCell ref="E35:I35"/>
    <mergeCell ref="J35:L35"/>
    <mergeCell ref="M35:O35"/>
    <mergeCell ref="P35:Q35"/>
    <mergeCell ref="B56:D56"/>
    <mergeCell ref="E56:I56"/>
    <mergeCell ref="J56:L56"/>
    <mergeCell ref="M56:O56"/>
    <mergeCell ref="P56:Q56"/>
    <mergeCell ref="A1:Q1"/>
    <mergeCell ref="B4:D4"/>
    <mergeCell ref="E4:I4"/>
    <mergeCell ref="J4:L4"/>
    <mergeCell ref="M4:O4"/>
    <mergeCell ref="P4:Q4"/>
  </mergeCells>
  <phoneticPr fontId="7" type="noConversion"/>
  <conditionalFormatting sqref="A132:A133">
    <cfRule type="expression" dxfId="255" priority="5">
      <formula>#REF!="CRS"</formula>
    </cfRule>
    <cfRule type="expression" dxfId="254" priority="6">
      <formula>#REF!="CPN"</formula>
    </cfRule>
    <cfRule type="expression" dxfId="253" priority="7">
      <formula>#REF!="IRS"</formula>
    </cfRule>
    <cfRule type="expression" dxfId="252" priority="8">
      <formula>#REF!="CDS"</formula>
    </cfRule>
  </conditionalFormatting>
  <conditionalFormatting sqref="A132:A133">
    <cfRule type="expression" dxfId="251" priority="1">
      <formula>#REF!="CRS"</formula>
    </cfRule>
    <cfRule type="expression" dxfId="250" priority="2">
      <formula>#REF!="CPN"</formula>
    </cfRule>
    <cfRule type="expression" dxfId="249" priority="3">
      <formula>#REF!="IRS"</formula>
    </cfRule>
    <cfRule type="expression" dxfId="248" priority="4">
      <formula>#REF!="CDS"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140"/>
  <sheetViews>
    <sheetView showGridLines="0" zoomScale="70" zoomScaleNormal="70" workbookViewId="0">
      <selection sqref="A1:Q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124310433.19930795</v>
      </c>
      <c r="P2" s="4" t="s">
        <v>102</v>
      </c>
      <c r="Q2" s="6">
        <v>45883</v>
      </c>
    </row>
    <row r="3" spans="1:17" x14ac:dyDescent="0.3">
      <c r="B3" s="7" t="s">
        <v>1631</v>
      </c>
      <c r="E3" s="1" t="s">
        <v>104</v>
      </c>
      <c r="F3" s="8">
        <v>17452.54</v>
      </c>
      <c r="G3" s="3"/>
      <c r="M3" s="4" t="s">
        <v>105</v>
      </c>
      <c r="N3" s="5">
        <v>4276274203.9426088</v>
      </c>
      <c r="P3" s="4" t="s">
        <v>106</v>
      </c>
      <c r="Q3" s="6">
        <v>45887</v>
      </c>
    </row>
    <row r="4" spans="1:17" x14ac:dyDescent="0.3">
      <c r="A4" s="9" t="s">
        <v>1632</v>
      </c>
      <c r="B4" s="634" t="s">
        <v>108</v>
      </c>
      <c r="C4" s="636"/>
      <c r="D4" s="635"/>
      <c r="E4" s="634" t="s">
        <v>109</v>
      </c>
      <c r="F4" s="636"/>
      <c r="G4" s="636"/>
      <c r="H4" s="636"/>
      <c r="I4" s="635"/>
      <c r="J4" s="634" t="s">
        <v>110</v>
      </c>
      <c r="K4" s="636"/>
      <c r="L4" s="635"/>
      <c r="M4" s="634" t="s">
        <v>111</v>
      </c>
      <c r="N4" s="636"/>
      <c r="O4" s="635"/>
      <c r="P4" s="634" t="s">
        <v>112</v>
      </c>
      <c r="Q4" s="635"/>
    </row>
    <row r="5" spans="1:17" x14ac:dyDescent="0.3">
      <c r="A5" s="10" t="s">
        <v>1633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2024405.5666666669</v>
      </c>
      <c r="H6" s="26">
        <v>144102.48105561311</v>
      </c>
      <c r="I6" s="27">
        <v>2024405.5666666669</v>
      </c>
      <c r="J6" s="28">
        <v>211832.60852264505</v>
      </c>
      <c r="K6" s="25">
        <v>1753383.3077702213</v>
      </c>
      <c r="L6" s="29">
        <v>1965215.9162928662</v>
      </c>
      <c r="M6" s="30">
        <v>59189.650373800658</v>
      </c>
      <c r="N6" s="31">
        <v>1965215.9162928662</v>
      </c>
      <c r="O6" s="32">
        <v>1116.7858561094463</v>
      </c>
      <c r="P6" s="33">
        <v>1906345.0498274707</v>
      </c>
      <c r="Q6" s="34">
        <v>6739.5340932591353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2108405.5666666669</v>
      </c>
      <c r="H7" s="26">
        <v>157755.52177093097</v>
      </c>
      <c r="I7" s="27">
        <v>2108405.5666666669</v>
      </c>
      <c r="J7" s="28">
        <v>374334.91064968891</v>
      </c>
      <c r="K7" s="25">
        <v>1674532.1925191723</v>
      </c>
      <c r="L7" s="29">
        <v>2048867.1031688612</v>
      </c>
      <c r="M7" s="30">
        <v>59538.463497805642</v>
      </c>
      <c r="N7" s="31">
        <v>2048867.1031688612</v>
      </c>
      <c r="O7" s="32">
        <v>1123.3672358076535</v>
      </c>
      <c r="P7" s="33">
        <v>1977950.3258551303</v>
      </c>
      <c r="Q7" s="34">
        <v>7404.723856739467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2135328.9</v>
      </c>
      <c r="H8" s="26">
        <v>136397.21270240218</v>
      </c>
      <c r="I8" s="27">
        <v>2135328.9</v>
      </c>
      <c r="J8" s="28">
        <v>857301.66871653881</v>
      </c>
      <c r="K8" s="25">
        <v>1114608.2061206771</v>
      </c>
      <c r="L8" s="29">
        <v>1971909.874837216</v>
      </c>
      <c r="M8" s="30">
        <v>163419.02516278392</v>
      </c>
      <c r="N8" s="31">
        <v>1971909.874837216</v>
      </c>
      <c r="O8" s="32">
        <v>2476.0458357997563</v>
      </c>
      <c r="P8" s="33">
        <v>1954130.5955888173</v>
      </c>
      <c r="Q8" s="34">
        <v>7471.192083847709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2260839.7666666671</v>
      </c>
      <c r="H9" s="26">
        <v>137809.1428594082</v>
      </c>
      <c r="I9" s="27">
        <v>2260839.7666666671</v>
      </c>
      <c r="J9" s="28">
        <v>1045111.4285197511</v>
      </c>
      <c r="K9" s="25">
        <v>1061771.9548545796</v>
      </c>
      <c r="L9" s="29">
        <v>2106883.3833743306</v>
      </c>
      <c r="M9" s="30">
        <v>153956.38329233648</v>
      </c>
      <c r="N9" s="31">
        <v>2106883.3833743306</v>
      </c>
      <c r="O9" s="32">
        <v>2108.9915519498149</v>
      </c>
      <c r="P9" s="33">
        <v>2040416.9949618746</v>
      </c>
      <c r="Q9" s="34">
        <v>8417.3960036542267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2264106.5666666669</v>
      </c>
      <c r="H10" s="26">
        <v>138306.12305575979</v>
      </c>
      <c r="I10" s="27">
        <v>2264106.5666666669</v>
      </c>
      <c r="J10" s="28">
        <v>1038053.7172623354</v>
      </c>
      <c r="K10" s="25">
        <v>1055950.0947764432</v>
      </c>
      <c r="L10" s="29">
        <v>2094003.8120387786</v>
      </c>
      <c r="M10" s="30">
        <v>170102.75462788832</v>
      </c>
      <c r="N10" s="31">
        <v>2094003.8120387786</v>
      </c>
      <c r="O10" s="32">
        <v>2330.174720929977</v>
      </c>
      <c r="P10" s="33">
        <v>2054960.1587811746</v>
      </c>
      <c r="Q10" s="34">
        <v>8444.7517035130877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2291144.9</v>
      </c>
      <c r="H11" s="26">
        <v>125650.75926208562</v>
      </c>
      <c r="I11" s="27">
        <v>2291144.9</v>
      </c>
      <c r="J11" s="28">
        <v>1308462.8899580378</v>
      </c>
      <c r="K11" s="25">
        <v>782209.51056287077</v>
      </c>
      <c r="L11" s="29">
        <v>2090672.4005209086</v>
      </c>
      <c r="M11" s="30">
        <v>200472.49947909126</v>
      </c>
      <c r="N11" s="31">
        <v>2090672.4005209086</v>
      </c>
      <c r="O11" s="32">
        <v>2505.9062434886409</v>
      </c>
      <c r="P11" s="33">
        <v>2062386.724175747</v>
      </c>
      <c r="Q11" s="34">
        <v>8373.8825656888075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45966</v>
      </c>
      <c r="G12" s="25">
        <v>809731.06666666688</v>
      </c>
      <c r="H12" s="26">
        <v>40935.526647016966</v>
      </c>
      <c r="I12" s="27">
        <v>809731.06666666688</v>
      </c>
      <c r="J12" s="28">
        <v>478033.93249891477</v>
      </c>
      <c r="K12" s="25">
        <v>242221.45745912314</v>
      </c>
      <c r="L12" s="29">
        <v>720255.38995803788</v>
      </c>
      <c r="M12" s="30">
        <v>89475.676708629006</v>
      </c>
      <c r="N12" s="31">
        <v>720255.38995803788</v>
      </c>
      <c r="O12" s="32">
        <v>1028.4560541221724</v>
      </c>
      <c r="P12" s="33">
        <v>709523.24170927377</v>
      </c>
      <c r="Q12" s="34">
        <v>3102.3146394324722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45966</v>
      </c>
      <c r="G13" s="25">
        <v>2354193.2000000002</v>
      </c>
      <c r="H13" s="26">
        <v>115670.84437555373</v>
      </c>
      <c r="I13" s="27">
        <v>2354193.2000000002</v>
      </c>
      <c r="J13" s="28">
        <v>1378977.7600926058</v>
      </c>
      <c r="K13" s="25">
        <v>716828.07517001883</v>
      </c>
      <c r="L13" s="29">
        <v>2095805.8352626245</v>
      </c>
      <c r="M13" s="30">
        <v>258387.36473737564</v>
      </c>
      <c r="N13" s="31">
        <v>2095805.8352626245</v>
      </c>
      <c r="O13" s="32">
        <v>2969.9697096250075</v>
      </c>
      <c r="P13" s="33">
        <v>2074390.4934857348</v>
      </c>
      <c r="Q13" s="34">
        <v>8739.4576916336082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45881</v>
      </c>
      <c r="G14" s="25">
        <v>2054475.0666666657</v>
      </c>
      <c r="H14" s="26">
        <v>106289.40957734641</v>
      </c>
      <c r="I14" s="27">
        <v>2054475.0666666657</v>
      </c>
      <c r="J14" s="28">
        <v>1074459.4110837795</v>
      </c>
      <c r="K14" s="25">
        <v>639367.38822167553</v>
      </c>
      <c r="L14" s="29">
        <v>1713826.7993054551</v>
      </c>
      <c r="M14" s="30">
        <v>340648.26736121066</v>
      </c>
      <c r="N14" s="31">
        <v>1713826.7993054551</v>
      </c>
      <c r="O14" s="32">
        <v>3623.9177378852196</v>
      </c>
      <c r="P14" s="33">
        <v>1736709.0815255872</v>
      </c>
      <c r="Q14" s="34">
        <v>8987.7856186148711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1847359.7999999998</v>
      </c>
      <c r="H15" s="26">
        <v>28221.453588977667</v>
      </c>
      <c r="I15" s="27">
        <v>1847359.7999999998</v>
      </c>
      <c r="J15" s="28">
        <v>710222.99305455072</v>
      </c>
      <c r="K15" s="25">
        <v>797893.06033859064</v>
      </c>
      <c r="L15" s="29">
        <v>1508116.0533931414</v>
      </c>
      <c r="M15" s="30">
        <v>339243.74660685845</v>
      </c>
      <c r="N15" s="31">
        <v>1508116.0533931414</v>
      </c>
      <c r="O15" s="32">
        <v>2780.6864475972002</v>
      </c>
      <c r="P15" s="33">
        <v>1483021.4514044886</v>
      </c>
      <c r="Q15" s="34">
        <v>8460.6526342325378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655786.60000000068</v>
      </c>
      <c r="H16" s="26">
        <v>10437.868555786587</v>
      </c>
      <c r="I16" s="27">
        <v>655786.60000000068</v>
      </c>
      <c r="J16" s="28">
        <v>277292.34770655475</v>
      </c>
      <c r="K16" s="25">
        <v>248089.73520474604</v>
      </c>
      <c r="L16" s="29">
        <v>525382.08291130082</v>
      </c>
      <c r="M16" s="30">
        <v>130404.51708869985</v>
      </c>
      <c r="N16" s="31">
        <v>525382.08291130082</v>
      </c>
      <c r="O16" s="32">
        <v>1068.8894843336054</v>
      </c>
      <c r="P16" s="33">
        <v>521697.30782615341</v>
      </c>
      <c r="Q16" s="34">
        <v>3124.0171614260762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2074467.666666666</v>
      </c>
      <c r="H17" s="26">
        <v>0</v>
      </c>
      <c r="I17" s="27">
        <v>2074467.666666666</v>
      </c>
      <c r="J17" s="28">
        <v>1512587.9688178266</v>
      </c>
      <c r="K17" s="25">
        <v>-10772.356750108522</v>
      </c>
      <c r="L17" s="29">
        <v>1501815.6120677181</v>
      </c>
      <c r="M17" s="30">
        <v>572652.05459894799</v>
      </c>
      <c r="N17" s="31">
        <v>1501815.6120677181</v>
      </c>
      <c r="O17" s="32">
        <v>3670.8465038394102</v>
      </c>
      <c r="P17" s="33">
        <v>1501776.2060262803</v>
      </c>
      <c r="Q17" s="34">
        <v>9815.2407959965058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2023105.8</v>
      </c>
      <c r="H18" s="26">
        <v>0</v>
      </c>
      <c r="I18" s="27">
        <v>2023105.8</v>
      </c>
      <c r="J18" s="28">
        <v>1234972.1816669079</v>
      </c>
      <c r="K18" s="25">
        <v>270966.82281869481</v>
      </c>
      <c r="L18" s="29">
        <v>1505939.0044856027</v>
      </c>
      <c r="M18" s="30">
        <v>517166.79551439732</v>
      </c>
      <c r="N18" s="31">
        <v>1505939.0044856027</v>
      </c>
      <c r="O18" s="32">
        <v>3024.3672252303936</v>
      </c>
      <c r="P18" s="33">
        <v>1447782.7497399561</v>
      </c>
      <c r="Q18" s="34">
        <v>9295.1610528437886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45889</v>
      </c>
      <c r="G19" s="25">
        <v>443489.51388889056</v>
      </c>
      <c r="H19" s="26">
        <v>0</v>
      </c>
      <c r="I19" s="27">
        <v>443489.51388889056</v>
      </c>
      <c r="J19" s="28">
        <v>230554.31594559396</v>
      </c>
      <c r="K19" s="25">
        <v>-124262.50687310085</v>
      </c>
      <c r="L19" s="29">
        <v>106291.80907249311</v>
      </c>
      <c r="M19" s="30">
        <v>337197.70481639745</v>
      </c>
      <c r="N19" s="31">
        <v>106291.80907249311</v>
      </c>
      <c r="O19" s="32">
        <v>1191.511324439567</v>
      </c>
      <c r="P19" s="33">
        <v>95207.909489859536</v>
      </c>
      <c r="Q19" s="34">
        <v>3288.1463521323458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45889</v>
      </c>
      <c r="G20" s="25">
        <v>938979.0277777774</v>
      </c>
      <c r="H20" s="26">
        <v>0</v>
      </c>
      <c r="I20" s="27">
        <v>938979.0277777774</v>
      </c>
      <c r="J20" s="28">
        <v>379759.205252496</v>
      </c>
      <c r="K20" s="25">
        <v>-244335.54731587323</v>
      </c>
      <c r="L20" s="29">
        <v>135423.65793662277</v>
      </c>
      <c r="M20" s="30">
        <v>803555.36984115466</v>
      </c>
      <c r="N20" s="31">
        <v>135423.65793662274</v>
      </c>
      <c r="O20" s="32">
        <v>2839.4182679899459</v>
      </c>
      <c r="P20" s="33">
        <v>190560.76568833675</v>
      </c>
      <c r="Q20" s="34">
        <v>6889.6278173094615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1360030.5416666679</v>
      </c>
      <c r="H21" s="26">
        <v>0</v>
      </c>
      <c r="I21" s="27">
        <v>1360030.5416666679</v>
      </c>
      <c r="J21" s="28">
        <v>510013.52119808999</v>
      </c>
      <c r="K21" s="25">
        <v>-270000.87613948778</v>
      </c>
      <c r="L21" s="29">
        <v>240012.64505860221</v>
      </c>
      <c r="M21" s="30">
        <v>1120017.8966080658</v>
      </c>
      <c r="N21" s="31">
        <v>240012.64505860209</v>
      </c>
      <c r="O21" s="32">
        <v>3888.9510298891173</v>
      </c>
      <c r="P21" s="33">
        <v>271461.36039916018</v>
      </c>
      <c r="Q21" s="34">
        <v>9912.1515256672283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1374245.7916666681</v>
      </c>
      <c r="H22" s="26">
        <v>0</v>
      </c>
      <c r="I22" s="27">
        <v>1374245.7916666681</v>
      </c>
      <c r="J22" s="28">
        <v>484673.451381855</v>
      </c>
      <c r="K22" s="25">
        <v>-252072.324193315</v>
      </c>
      <c r="L22" s="29">
        <v>232601.12718854001</v>
      </c>
      <c r="M22" s="30">
        <v>1141644.6644781281</v>
      </c>
      <c r="N22" s="31">
        <v>232601.12718854006</v>
      </c>
      <c r="O22" s="32">
        <v>3780.2803459540664</v>
      </c>
      <c r="P22" s="33">
        <v>237428.6941323682</v>
      </c>
      <c r="Q22" s="34">
        <v>10081.272305750812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4189709.7499999995</v>
      </c>
      <c r="H23" s="36">
        <v>0</v>
      </c>
      <c r="I23" s="37">
        <v>4189709.7499999995</v>
      </c>
      <c r="J23" s="38">
        <v>1890010.4641151787</v>
      </c>
      <c r="K23" s="35">
        <v>1179235.4098538561</v>
      </c>
      <c r="L23" s="39">
        <v>3069245.8739690348</v>
      </c>
      <c r="M23" s="40">
        <v>1120463.8760309648</v>
      </c>
      <c r="N23" s="31">
        <v>3069245.8739690348</v>
      </c>
      <c r="O23" s="32">
        <v>3637.8697273732623</v>
      </c>
      <c r="P23" s="33">
        <v>3077115.2189864237</v>
      </c>
      <c r="Q23" s="34">
        <v>10332.565174286719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5421225.3333333312</v>
      </c>
      <c r="H24" s="36">
        <v>0</v>
      </c>
      <c r="I24" s="37">
        <v>5421225.3333333312</v>
      </c>
      <c r="J24" s="38">
        <v>2994841.7388945157</v>
      </c>
      <c r="K24" s="35">
        <v>1162762.7481551149</v>
      </c>
      <c r="L24" s="39">
        <v>4157604.4870496308</v>
      </c>
      <c r="M24" s="40">
        <v>1263620.8462837003</v>
      </c>
      <c r="N24" s="31">
        <v>4157604.4870496308</v>
      </c>
      <c r="O24" s="32">
        <v>3924.2883424959637</v>
      </c>
      <c r="P24" s="33">
        <v>3923162.7095942218</v>
      </c>
      <c r="Q24" s="34">
        <v>12556.300483628642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4084702.4749999992</v>
      </c>
      <c r="H25" s="36">
        <v>0</v>
      </c>
      <c r="I25" s="37">
        <v>4084702.4749999992</v>
      </c>
      <c r="J25" s="38">
        <v>2237811.7974967444</v>
      </c>
      <c r="K25" s="35">
        <v>876364.27506873093</v>
      </c>
      <c r="L25" s="39">
        <v>3114176.0725654755</v>
      </c>
      <c r="M25" s="40">
        <v>970526.40243452368</v>
      </c>
      <c r="N25" s="31">
        <v>3114176.0725654755</v>
      </c>
      <c r="O25" s="32">
        <v>3014.0571504177756</v>
      </c>
      <c r="P25" s="33">
        <v>2957156.6545807137</v>
      </c>
      <c r="Q25" s="34">
        <v>9512.3897928670049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1329854.5138888885</v>
      </c>
      <c r="H26" s="26">
        <v>0</v>
      </c>
      <c r="I26" s="27">
        <v>1329854.5138888885</v>
      </c>
      <c r="J26" s="28">
        <v>589118.97916365217</v>
      </c>
      <c r="K26" s="25">
        <v>379142.00405151205</v>
      </c>
      <c r="L26" s="29">
        <v>968260.98321516416</v>
      </c>
      <c r="M26" s="30">
        <v>361593.53067372437</v>
      </c>
      <c r="N26" s="31">
        <v>968260.98321516416</v>
      </c>
      <c r="O26" s="32">
        <v>1054.2085442382634</v>
      </c>
      <c r="P26" s="33">
        <v>950027.50143616553</v>
      </c>
      <c r="Q26" s="34">
        <v>3009.1815491572488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1605094.2222222248</v>
      </c>
      <c r="H27" s="36">
        <v>0</v>
      </c>
      <c r="I27" s="37">
        <v>1605094.2222222248</v>
      </c>
      <c r="J27" s="38">
        <v>158120.16061351469</v>
      </c>
      <c r="K27" s="35">
        <v>-85996.858992909853</v>
      </c>
      <c r="L27" s="39">
        <v>72123.301620604834</v>
      </c>
      <c r="M27" s="40">
        <v>1532970.9206016199</v>
      </c>
      <c r="N27" s="31">
        <v>72123.301620604936</v>
      </c>
      <c r="O27" s="32">
        <v>2221.6969863791592</v>
      </c>
      <c r="P27" s="33">
        <v>84483.114068856754</v>
      </c>
      <c r="Q27" s="34">
        <v>5782.4747898815986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2422762.0833333358</v>
      </c>
      <c r="H28" s="36">
        <v>0</v>
      </c>
      <c r="I28" s="37">
        <v>2422762.0833333358</v>
      </c>
      <c r="J28" s="38">
        <v>513971.28092895384</v>
      </c>
      <c r="K28" s="35">
        <v>-417649.78982781072</v>
      </c>
      <c r="L28" s="39">
        <v>96321.491101143125</v>
      </c>
      <c r="M28" s="40">
        <v>2326440.5922321929</v>
      </c>
      <c r="N28" s="31">
        <v>96321.49110114295</v>
      </c>
      <c r="O28" s="32">
        <v>3337.7913805339927</v>
      </c>
      <c r="P28" s="33">
        <v>110047.97713904276</v>
      </c>
      <c r="Q28" s="34">
        <v>8893.424969763495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2391439.3523550699</v>
      </c>
      <c r="H29" s="36">
        <v>0</v>
      </c>
      <c r="I29" s="37">
        <v>2391439.3523550699</v>
      </c>
      <c r="J29" s="38">
        <v>517000.42287657358</v>
      </c>
      <c r="K29" s="35">
        <v>-441435.55346548976</v>
      </c>
      <c r="L29" s="39">
        <v>75564.869411083811</v>
      </c>
      <c r="M29" s="40">
        <v>2315874.4829439861</v>
      </c>
      <c r="N29" s="31">
        <v>75564.86941108387</v>
      </c>
      <c r="O29" s="32">
        <v>3275.6357608825829</v>
      </c>
      <c r="P29" s="33">
        <v>75522.280529010022</v>
      </c>
      <c r="Q29" s="34">
        <v>8915.0750918983977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820831.91685692477</v>
      </c>
      <c r="H30" s="47">
        <v>0</v>
      </c>
      <c r="I30" s="48">
        <v>820831.91685692477</v>
      </c>
      <c r="J30" s="38">
        <v>167023.5392851975</v>
      </c>
      <c r="K30" s="35">
        <v>-142217.31695847199</v>
      </c>
      <c r="L30" s="39">
        <v>24806.222326725518</v>
      </c>
      <c r="M30" s="40">
        <v>796025.69453019928</v>
      </c>
      <c r="N30" s="49">
        <v>24806.222326725489</v>
      </c>
      <c r="O30" s="50">
        <v>1125.9203600144263</v>
      </c>
      <c r="P30" s="51">
        <v>24789.928920414961</v>
      </c>
      <c r="Q30" s="34">
        <v>2881.4516025496159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2599787.3333333358</v>
      </c>
      <c r="H31" s="47">
        <v>0</v>
      </c>
      <c r="I31" s="48">
        <v>2599787.3333333358</v>
      </c>
      <c r="J31" s="38">
        <v>465549.42121255968</v>
      </c>
      <c r="K31" s="35">
        <v>-432615.40189552883</v>
      </c>
      <c r="L31" s="39">
        <v>32934.019317030848</v>
      </c>
      <c r="M31" s="40">
        <v>2566853.3140163049</v>
      </c>
      <c r="N31" s="49">
        <v>32934.019317030907</v>
      </c>
      <c r="O31" s="50">
        <v>3615.2863577694434</v>
      </c>
      <c r="P31" s="51">
        <v>59362.36442609028</v>
      </c>
      <c r="Q31" s="34">
        <v>9345.9753732698955</v>
      </c>
    </row>
    <row r="32" spans="1:17" ht="17.25" x14ac:dyDescent="0.3">
      <c r="A32" s="52"/>
      <c r="B32" s="52" t="s">
        <v>675</v>
      </c>
      <c r="C32" s="53" t="s">
        <v>129</v>
      </c>
      <c r="D32" s="54">
        <v>300</v>
      </c>
      <c r="E32" s="55">
        <v>46605</v>
      </c>
      <c r="F32" s="56">
        <v>45960</v>
      </c>
      <c r="G32" s="57">
        <v>2379600.836956522</v>
      </c>
      <c r="H32" s="58">
        <v>0</v>
      </c>
      <c r="I32" s="59">
        <v>2379600.836956522</v>
      </c>
      <c r="J32" s="60">
        <v>-192284.03848936479</v>
      </c>
      <c r="K32" s="57">
        <v>228323.08168137752</v>
      </c>
      <c r="L32" s="61">
        <v>36039.04319201273</v>
      </c>
      <c r="M32" s="62">
        <v>2343561.7937645093</v>
      </c>
      <c r="N32" s="63">
        <v>36039.043192012701</v>
      </c>
      <c r="O32" s="64">
        <v>3264.0136403405422</v>
      </c>
      <c r="P32" s="65">
        <v>36012.839701405661</v>
      </c>
      <c r="Q32" s="66">
        <v>8594.2475216924468</v>
      </c>
    </row>
    <row r="33" spans="1:17" ht="17.25" x14ac:dyDescent="0.3">
      <c r="B33" s="67"/>
      <c r="C33" s="67"/>
      <c r="D33" s="68">
        <v>7000</v>
      </c>
      <c r="E33" s="69"/>
      <c r="F33" s="70"/>
      <c r="G33" s="71">
        <v>56265103.158946306</v>
      </c>
      <c r="H33" s="71">
        <v>1141576.3434508813</v>
      </c>
      <c r="I33" s="72">
        <v>56265103.158946306</v>
      </c>
      <c r="J33" s="72">
        <v>22447808.078425698</v>
      </c>
      <c r="K33" s="71">
        <v>11762290.792215308</v>
      </c>
      <c r="L33" s="71">
        <v>34210098.870641001</v>
      </c>
      <c r="M33" s="71">
        <v>22055004.288305294</v>
      </c>
      <c r="N33" s="71">
        <v>34210098.870641001</v>
      </c>
      <c r="O33" s="71">
        <v>69999.333825436421</v>
      </c>
      <c r="P33" s="71">
        <v>33563429.699999757</v>
      </c>
      <c r="Q33" s="71">
        <v>208370.39425073718</v>
      </c>
    </row>
    <row r="34" spans="1:17" x14ac:dyDescent="0.3">
      <c r="B34" s="73" t="s">
        <v>130</v>
      </c>
      <c r="C34" s="67"/>
      <c r="D34" s="74"/>
      <c r="E34" s="69"/>
      <c r="F34" s="70"/>
      <c r="G34" s="74"/>
      <c r="H34" s="74"/>
      <c r="I34" s="74"/>
      <c r="J34" s="74"/>
      <c r="K34" s="74"/>
      <c r="L34" s="74"/>
      <c r="M34" s="74"/>
      <c r="N34" s="74"/>
      <c r="O34" s="74"/>
      <c r="P34" s="75" t="s">
        <v>1634</v>
      </c>
      <c r="Q34" s="76">
        <v>33526384.727608167</v>
      </c>
    </row>
    <row r="35" spans="1:17" x14ac:dyDescent="0.3">
      <c r="A35" s="9" t="s">
        <v>1632</v>
      </c>
      <c r="B35" s="634" t="s">
        <v>108</v>
      </c>
      <c r="C35" s="636"/>
      <c r="D35" s="635"/>
      <c r="E35" s="634" t="s">
        <v>109</v>
      </c>
      <c r="F35" s="636"/>
      <c r="G35" s="636"/>
      <c r="H35" s="636"/>
      <c r="I35" s="635"/>
      <c r="J35" s="634" t="s">
        <v>110</v>
      </c>
      <c r="K35" s="636"/>
      <c r="L35" s="635"/>
      <c r="M35" s="634" t="s">
        <v>111</v>
      </c>
      <c r="N35" s="636"/>
      <c r="O35" s="635"/>
      <c r="P35" s="634" t="s">
        <v>132</v>
      </c>
      <c r="Q35" s="635"/>
    </row>
    <row r="36" spans="1:17" x14ac:dyDescent="0.3">
      <c r="A36" s="10" t="s">
        <v>1633</v>
      </c>
      <c r="B36" s="11" t="s">
        <v>114</v>
      </c>
      <c r="C36" s="12" t="s">
        <v>115</v>
      </c>
      <c r="D36" s="13" t="s">
        <v>674</v>
      </c>
      <c r="E36" s="11" t="s">
        <v>117</v>
      </c>
      <c r="F36" s="14" t="s">
        <v>118</v>
      </c>
      <c r="G36" s="14" t="s">
        <v>119</v>
      </c>
      <c r="H36" s="15" t="s">
        <v>105</v>
      </c>
      <c r="I36" s="16" t="s">
        <v>120</v>
      </c>
      <c r="J36" s="17" t="s">
        <v>121</v>
      </c>
      <c r="K36" s="14" t="s">
        <v>122</v>
      </c>
      <c r="L36" s="18" t="s">
        <v>123</v>
      </c>
      <c r="M36" s="11" t="s">
        <v>124</v>
      </c>
      <c r="N36" s="14" t="s">
        <v>125</v>
      </c>
      <c r="O36" s="18" t="s">
        <v>126</v>
      </c>
      <c r="P36" s="11" t="s">
        <v>127</v>
      </c>
      <c r="Q36" s="19" t="s">
        <v>2</v>
      </c>
    </row>
    <row r="37" spans="1:17" ht="17.25" x14ac:dyDescent="0.3">
      <c r="A37" s="42"/>
      <c r="B37" s="42" t="s">
        <v>30</v>
      </c>
      <c r="C37" s="43" t="s">
        <v>129</v>
      </c>
      <c r="D37" s="44">
        <v>500</v>
      </c>
      <c r="E37" s="45">
        <v>46044</v>
      </c>
      <c r="F37" s="46">
        <v>45945</v>
      </c>
      <c r="G37" s="35">
        <v>1210924.8888888881</v>
      </c>
      <c r="H37" s="36">
        <v>0</v>
      </c>
      <c r="I37" s="37">
        <v>1210924.8888888881</v>
      </c>
      <c r="J37" s="38">
        <v>1589365.0741571407</v>
      </c>
      <c r="K37" s="35">
        <v>-1223400.2087252205</v>
      </c>
      <c r="L37" s="39">
        <v>365964.86543192016</v>
      </c>
      <c r="M37" s="40">
        <v>844960.0234569679</v>
      </c>
      <c r="N37" s="49">
        <v>365964.86543192016</v>
      </c>
      <c r="O37" s="50">
        <v>5381.9109774329163</v>
      </c>
      <c r="P37" s="51">
        <v>184538.65701077474</v>
      </c>
      <c r="Q37" s="34">
        <v>17953.229880689993</v>
      </c>
    </row>
    <row r="38" spans="1:17" ht="17.25" x14ac:dyDescent="0.3">
      <c r="A38" s="42"/>
      <c r="B38" s="42" t="s">
        <v>31</v>
      </c>
      <c r="C38" s="43" t="s">
        <v>4</v>
      </c>
      <c r="D38" s="44">
        <v>500</v>
      </c>
      <c r="E38" s="45">
        <v>46045</v>
      </c>
      <c r="F38" s="46">
        <v>45946</v>
      </c>
      <c r="G38" s="35">
        <v>1173787.777777778</v>
      </c>
      <c r="H38" s="36">
        <v>0</v>
      </c>
      <c r="I38" s="37">
        <v>1173787.777777778</v>
      </c>
      <c r="J38" s="38">
        <v>1160393.0512950369</v>
      </c>
      <c r="K38" s="35">
        <v>-971976.13804080454</v>
      </c>
      <c r="L38" s="39">
        <v>188416.91325423238</v>
      </c>
      <c r="M38" s="40">
        <v>985370.86452354561</v>
      </c>
      <c r="N38" s="49">
        <v>188416.91325423238</v>
      </c>
      <c r="O38" s="50">
        <v>6236.5244590097827</v>
      </c>
      <c r="P38" s="51">
        <v>178735.55844280927</v>
      </c>
      <c r="Q38" s="34">
        <v>14620.520373951556</v>
      </c>
    </row>
    <row r="39" spans="1:17" ht="17.25" x14ac:dyDescent="0.3">
      <c r="A39" s="42"/>
      <c r="B39" s="42" t="s">
        <v>32</v>
      </c>
      <c r="C39" s="43" t="s">
        <v>4</v>
      </c>
      <c r="D39" s="44">
        <v>300</v>
      </c>
      <c r="E39" s="45">
        <v>46056</v>
      </c>
      <c r="F39" s="46">
        <v>45957</v>
      </c>
      <c r="G39" s="35">
        <v>698757.68131868192</v>
      </c>
      <c r="H39" s="36">
        <v>0</v>
      </c>
      <c r="I39" s="37">
        <v>698757.68131868192</v>
      </c>
      <c r="J39" s="38">
        <v>559249.629214296</v>
      </c>
      <c r="K39" s="35">
        <v>-378639.38720879756</v>
      </c>
      <c r="L39" s="39">
        <v>180610.24200549844</v>
      </c>
      <c r="M39" s="40">
        <v>518147.43931318348</v>
      </c>
      <c r="N39" s="49">
        <v>180610.24200549844</v>
      </c>
      <c r="O39" s="50">
        <v>3065.9611793679496</v>
      </c>
      <c r="P39" s="51">
        <v>61142.088535131552</v>
      </c>
      <c r="Q39" s="34">
        <v>10186.214972992253</v>
      </c>
    </row>
    <row r="40" spans="1:17" ht="17.25" x14ac:dyDescent="0.3">
      <c r="A40" s="42"/>
      <c r="B40" s="42" t="s">
        <v>33</v>
      </c>
      <c r="C40" s="43" t="s">
        <v>129</v>
      </c>
      <c r="D40" s="44">
        <v>300</v>
      </c>
      <c r="E40" s="45">
        <v>46058</v>
      </c>
      <c r="F40" s="46">
        <v>45959</v>
      </c>
      <c r="G40" s="35">
        <v>688105.8</v>
      </c>
      <c r="H40" s="36">
        <v>0</v>
      </c>
      <c r="I40" s="37">
        <v>688105.8</v>
      </c>
      <c r="J40" s="38">
        <v>277424.14158587757</v>
      </c>
      <c r="K40" s="35">
        <v>-250443.83627550281</v>
      </c>
      <c r="L40" s="39">
        <v>26980.305310374766</v>
      </c>
      <c r="M40" s="40">
        <v>661125.49468962522</v>
      </c>
      <c r="N40" s="49">
        <v>26980.305310374824</v>
      </c>
      <c r="O40" s="50">
        <v>3866.2309630972236</v>
      </c>
      <c r="P40" s="51">
        <v>32510.434269163932</v>
      </c>
      <c r="Q40" s="34">
        <v>9980.1030783707974</v>
      </c>
    </row>
    <row r="41" spans="1:17" ht="17.25" x14ac:dyDescent="0.3">
      <c r="A41" s="42"/>
      <c r="B41" s="42" t="s">
        <v>34</v>
      </c>
      <c r="C41" s="43" t="s">
        <v>4</v>
      </c>
      <c r="D41" s="44">
        <v>200</v>
      </c>
      <c r="E41" s="45">
        <v>46065</v>
      </c>
      <c r="F41" s="46">
        <v>45965</v>
      </c>
      <c r="G41" s="35">
        <v>448952.88888888794</v>
      </c>
      <c r="H41" s="36">
        <v>0</v>
      </c>
      <c r="I41" s="37">
        <v>448952.88888888794</v>
      </c>
      <c r="J41" s="38">
        <v>405553.88040804514</v>
      </c>
      <c r="K41" s="35">
        <v>-357187.65193170309</v>
      </c>
      <c r="L41" s="39">
        <v>48366.228476342047</v>
      </c>
      <c r="M41" s="40">
        <v>400586.6604125459</v>
      </c>
      <c r="N41" s="49">
        <v>48366.228476342047</v>
      </c>
      <c r="O41" s="50">
        <v>2250.4868562502579</v>
      </c>
      <c r="P41" s="51">
        <v>30549.196698367996</v>
      </c>
      <c r="Q41" s="34">
        <v>6448.8495289948851</v>
      </c>
    </row>
    <row r="42" spans="1:17" ht="17.25" x14ac:dyDescent="0.3">
      <c r="A42" s="42"/>
      <c r="B42" s="42" t="s">
        <v>35</v>
      </c>
      <c r="C42" s="43" t="s">
        <v>4</v>
      </c>
      <c r="D42" s="44">
        <v>200</v>
      </c>
      <c r="E42" s="45">
        <v>46072</v>
      </c>
      <c r="F42" s="46">
        <v>45880</v>
      </c>
      <c r="G42" s="35">
        <v>712067.066666667</v>
      </c>
      <c r="H42" s="36">
        <v>0</v>
      </c>
      <c r="I42" s="37">
        <v>712067.066666667</v>
      </c>
      <c r="J42" s="38">
        <v>620118.87208797561</v>
      </c>
      <c r="K42" s="35">
        <v>-377336.92953262915</v>
      </c>
      <c r="L42" s="39">
        <v>242781.94255534647</v>
      </c>
      <c r="M42" s="40">
        <v>469285.12411132053</v>
      </c>
      <c r="N42" s="49">
        <v>242781.94255534647</v>
      </c>
      <c r="O42" s="50">
        <v>2536.6763465476783</v>
      </c>
      <c r="P42" s="51">
        <v>228503.94341383412</v>
      </c>
      <c r="Q42" s="34">
        <v>6739.2776293154166</v>
      </c>
    </row>
    <row r="43" spans="1:17" ht="17.25" x14ac:dyDescent="0.3">
      <c r="A43" s="42"/>
      <c r="B43" s="42" t="s">
        <v>36</v>
      </c>
      <c r="C43" s="43" t="s">
        <v>4</v>
      </c>
      <c r="D43" s="44">
        <v>200</v>
      </c>
      <c r="E43" s="45">
        <v>46079</v>
      </c>
      <c r="F43" s="46">
        <v>45888</v>
      </c>
      <c r="G43" s="35">
        <v>629947.91666666698</v>
      </c>
      <c r="H43" s="36">
        <v>0</v>
      </c>
      <c r="I43" s="37">
        <v>629947.91666666698</v>
      </c>
      <c r="J43" s="38">
        <v>45404.823831572852</v>
      </c>
      <c r="K43" s="35">
        <v>167819.67660251772</v>
      </c>
      <c r="L43" s="39">
        <v>213224.50043409056</v>
      </c>
      <c r="M43" s="40">
        <v>416723.41623257642</v>
      </c>
      <c r="N43" s="49">
        <v>213224.50043409056</v>
      </c>
      <c r="O43" s="50">
        <v>2170.4344595446687</v>
      </c>
      <c r="P43" s="51">
        <v>222901.14292586155</v>
      </c>
      <c r="Q43" s="34">
        <v>6180.5714743304998</v>
      </c>
    </row>
    <row r="44" spans="1:17" ht="17.25" x14ac:dyDescent="0.3">
      <c r="A44" s="42"/>
      <c r="B44" s="42" t="s">
        <v>37</v>
      </c>
      <c r="C44" s="43" t="s">
        <v>4</v>
      </c>
      <c r="D44" s="44">
        <v>200</v>
      </c>
      <c r="E44" s="45">
        <v>46104</v>
      </c>
      <c r="F44" s="46">
        <v>45915</v>
      </c>
      <c r="G44" s="35">
        <v>559101.38737922779</v>
      </c>
      <c r="H44" s="36">
        <v>0</v>
      </c>
      <c r="I44" s="37">
        <v>559101.38737922779</v>
      </c>
      <c r="J44" s="38">
        <v>-112025.0828389524</v>
      </c>
      <c r="K44" s="35">
        <v>202751.68608016206</v>
      </c>
      <c r="L44" s="39">
        <v>90726.603241209668</v>
      </c>
      <c r="M44" s="40">
        <v>468374.78413801815</v>
      </c>
      <c r="N44" s="49">
        <v>90726.603241209639</v>
      </c>
      <c r="O44" s="50">
        <v>2158.4091434931711</v>
      </c>
      <c r="P44" s="51">
        <v>107188.69356963392</v>
      </c>
      <c r="Q44" s="34">
        <v>5586.5322280729451</v>
      </c>
    </row>
    <row r="45" spans="1:17" ht="17.25" x14ac:dyDescent="0.3">
      <c r="A45" s="42"/>
      <c r="B45" s="42" t="s">
        <v>38</v>
      </c>
      <c r="C45" s="43" t="s">
        <v>4</v>
      </c>
      <c r="D45" s="44">
        <v>300</v>
      </c>
      <c r="E45" s="45">
        <v>46119</v>
      </c>
      <c r="F45" s="46">
        <v>45926</v>
      </c>
      <c r="G45" s="35">
        <v>821582.22445652168</v>
      </c>
      <c r="H45" s="36">
        <v>0</v>
      </c>
      <c r="I45" s="37">
        <v>821582.22445652168</v>
      </c>
      <c r="J45" s="38">
        <v>-1128300.2488785994</v>
      </c>
      <c r="K45" s="35">
        <v>1234953.3508175372</v>
      </c>
      <c r="L45" s="39">
        <v>106653.10193893779</v>
      </c>
      <c r="M45" s="40">
        <v>714929.12251758389</v>
      </c>
      <c r="N45" s="49">
        <v>106653.10193893779</v>
      </c>
      <c r="O45" s="50">
        <v>3081.5910453344131</v>
      </c>
      <c r="P45" s="51">
        <v>117667.22863068711</v>
      </c>
      <c r="Q45" s="34">
        <v>8046.4989685512555</v>
      </c>
    </row>
    <row r="46" spans="1:17" ht="17.25" x14ac:dyDescent="0.3">
      <c r="A46" s="42"/>
      <c r="B46" s="42" t="s">
        <v>39</v>
      </c>
      <c r="C46" s="43" t="s">
        <v>4</v>
      </c>
      <c r="D46" s="44">
        <v>200</v>
      </c>
      <c r="E46" s="45">
        <v>46126</v>
      </c>
      <c r="F46" s="46">
        <v>45930</v>
      </c>
      <c r="G46" s="35">
        <v>520423.3560386477</v>
      </c>
      <c r="H46" s="36">
        <v>0</v>
      </c>
      <c r="I46" s="37">
        <v>520423.3560386477</v>
      </c>
      <c r="J46" s="38">
        <v>431069.78150774125</v>
      </c>
      <c r="K46" s="35">
        <v>-364427.99052235566</v>
      </c>
      <c r="L46" s="39">
        <v>66641.790985385596</v>
      </c>
      <c r="M46" s="40">
        <v>453781.56505326211</v>
      </c>
      <c r="N46" s="49">
        <v>66641.790985385596</v>
      </c>
      <c r="O46" s="50">
        <v>1898.6676362061175</v>
      </c>
      <c r="P46" s="51">
        <v>66678.132263325591</v>
      </c>
      <c r="Q46" s="34">
        <v>4288.7111874827242</v>
      </c>
    </row>
    <row r="47" spans="1:17" ht="17.25" x14ac:dyDescent="0.3">
      <c r="A47" s="42"/>
      <c r="B47" s="42" t="s">
        <v>40</v>
      </c>
      <c r="C47" s="43" t="s">
        <v>4</v>
      </c>
      <c r="D47" s="44">
        <v>300</v>
      </c>
      <c r="E47" s="45">
        <v>46128</v>
      </c>
      <c r="F47" s="46">
        <v>45932</v>
      </c>
      <c r="G47" s="35">
        <v>847801.17028985592</v>
      </c>
      <c r="H47" s="36">
        <v>0</v>
      </c>
      <c r="I47" s="37">
        <v>847801.17028985592</v>
      </c>
      <c r="J47" s="38">
        <v>221704.31232817247</v>
      </c>
      <c r="K47" s="35">
        <v>-123202.15706844161</v>
      </c>
      <c r="L47" s="39">
        <v>98502.155259730862</v>
      </c>
      <c r="M47" s="40">
        <v>749299.01503012504</v>
      </c>
      <c r="N47" s="49">
        <v>98502.155259730876</v>
      </c>
      <c r="O47" s="50">
        <v>3109.1245436934651</v>
      </c>
      <c r="P47" s="51">
        <v>98433.107361081813</v>
      </c>
      <c r="Q47" s="34">
        <v>7247.658350051337</v>
      </c>
    </row>
    <row r="48" spans="1:17" ht="17.25" x14ac:dyDescent="0.3">
      <c r="A48" s="42"/>
      <c r="B48" s="42" t="s">
        <v>41</v>
      </c>
      <c r="C48" s="43" t="s">
        <v>4</v>
      </c>
      <c r="D48" s="44">
        <v>300</v>
      </c>
      <c r="E48" s="45">
        <v>46134</v>
      </c>
      <c r="F48" s="46">
        <v>45945</v>
      </c>
      <c r="G48" s="35">
        <v>921108.97681159526</v>
      </c>
      <c r="H48" s="36">
        <v>0</v>
      </c>
      <c r="I48" s="37">
        <v>921108.97681159526</v>
      </c>
      <c r="J48" s="38">
        <v>490115.01049052231</v>
      </c>
      <c r="K48" s="35">
        <v>-399847.11112718855</v>
      </c>
      <c r="L48" s="39">
        <v>90267.899363333767</v>
      </c>
      <c r="M48" s="40">
        <v>830841.07744826144</v>
      </c>
      <c r="N48" s="49">
        <v>90267.899363333825</v>
      </c>
      <c r="O48" s="50">
        <v>3363.7290584949856</v>
      </c>
      <c r="P48" s="51">
        <v>90210.613695976223</v>
      </c>
      <c r="Q48" s="34">
        <v>9128.8284259752545</v>
      </c>
    </row>
    <row r="49" spans="1:17" ht="17.25" x14ac:dyDescent="0.3">
      <c r="A49" s="42"/>
      <c r="B49" s="42" t="s">
        <v>42</v>
      </c>
      <c r="C49" s="43" t="s">
        <v>4</v>
      </c>
      <c r="D49" s="44">
        <v>300</v>
      </c>
      <c r="E49" s="45">
        <v>46506</v>
      </c>
      <c r="F49" s="46">
        <v>45952</v>
      </c>
      <c r="G49" s="35">
        <v>1655899.2271920303</v>
      </c>
      <c r="H49" s="36">
        <v>0</v>
      </c>
      <c r="I49" s="37">
        <v>1655899.2271920303</v>
      </c>
      <c r="J49" s="38">
        <v>-205840.22428013312</v>
      </c>
      <c r="K49" s="35">
        <v>251905.18123281724</v>
      </c>
      <c r="L49" s="39">
        <v>46064.956952684122</v>
      </c>
      <c r="M49" s="40">
        <v>1609834.2702393462</v>
      </c>
      <c r="N49" s="49">
        <v>46064.956952684093</v>
      </c>
      <c r="O49" s="50">
        <v>2600.7015674302847</v>
      </c>
      <c r="P49" s="51">
        <v>59830.067699057181</v>
      </c>
      <c r="Q49" s="34">
        <v>8285.9353195415461</v>
      </c>
    </row>
    <row r="50" spans="1:17" ht="17.25" x14ac:dyDescent="0.3">
      <c r="A50" s="42"/>
      <c r="B50" s="42" t="s">
        <v>43</v>
      </c>
      <c r="C50" s="43" t="s">
        <v>4</v>
      </c>
      <c r="D50" s="44">
        <v>300</v>
      </c>
      <c r="E50" s="45">
        <v>46519</v>
      </c>
      <c r="F50" s="46">
        <v>45965</v>
      </c>
      <c r="G50" s="35">
        <v>1471708.5142391317</v>
      </c>
      <c r="H50" s="36">
        <v>0</v>
      </c>
      <c r="I50" s="37">
        <v>1471708.5142391317</v>
      </c>
      <c r="J50" s="38">
        <v>553827.33685429022</v>
      </c>
      <c r="K50" s="35">
        <v>-600141.25488351902</v>
      </c>
      <c r="L50" s="39">
        <v>-46313.918029228807</v>
      </c>
      <c r="M50" s="40">
        <v>1518022.4322683606</v>
      </c>
      <c r="N50" s="49">
        <v>-46313.918029228924</v>
      </c>
      <c r="O50" s="50">
        <v>2401.9342282727225</v>
      </c>
      <c r="P50" s="51">
        <v>22265.030124182071</v>
      </c>
      <c r="Q50" s="34">
        <v>7079.8424052206801</v>
      </c>
    </row>
    <row r="51" spans="1:17" ht="17.25" x14ac:dyDescent="0.3">
      <c r="A51" s="42"/>
      <c r="B51" s="42" t="s">
        <v>44</v>
      </c>
      <c r="C51" s="43" t="s">
        <v>4</v>
      </c>
      <c r="D51" s="44">
        <v>300</v>
      </c>
      <c r="E51" s="45">
        <v>46527</v>
      </c>
      <c r="F51" s="46">
        <v>45881</v>
      </c>
      <c r="G51" s="35">
        <v>2039469.7124094181</v>
      </c>
      <c r="H51" s="36">
        <v>0</v>
      </c>
      <c r="I51" s="37">
        <v>2039469.7124094181</v>
      </c>
      <c r="J51" s="38">
        <v>872937.63420633774</v>
      </c>
      <c r="K51" s="35">
        <v>-580848.99978295469</v>
      </c>
      <c r="L51" s="39">
        <v>292088.63442338305</v>
      </c>
      <c r="M51" s="40">
        <v>1747381.077986035</v>
      </c>
      <c r="N51" s="49">
        <v>292088.63442338305</v>
      </c>
      <c r="O51" s="50">
        <v>2730.2829343531798</v>
      </c>
      <c r="P51" s="51">
        <v>291877.54189315473</v>
      </c>
      <c r="Q51" s="34">
        <v>8668.9164732512436</v>
      </c>
    </row>
    <row r="52" spans="1:17" ht="17.25" x14ac:dyDescent="0.3">
      <c r="A52" s="42"/>
      <c r="B52" s="42" t="s">
        <v>45</v>
      </c>
      <c r="C52" s="43" t="s">
        <v>4</v>
      </c>
      <c r="D52" s="44">
        <v>300</v>
      </c>
      <c r="E52" s="45">
        <v>46534</v>
      </c>
      <c r="F52" s="46">
        <v>45889</v>
      </c>
      <c r="G52" s="35">
        <v>1789019.9577355054</v>
      </c>
      <c r="H52" s="36">
        <v>0</v>
      </c>
      <c r="I52" s="37">
        <v>1789019.9577355054</v>
      </c>
      <c r="J52" s="38">
        <v>924954.54420489073</v>
      </c>
      <c r="K52" s="35">
        <v>-695931.91904210672</v>
      </c>
      <c r="L52" s="39">
        <v>229022.62516278401</v>
      </c>
      <c r="M52" s="40">
        <v>1559997.3325727214</v>
      </c>
      <c r="N52" s="49">
        <v>229022.62516278401</v>
      </c>
      <c r="O52" s="50">
        <v>2411.1241616270809</v>
      </c>
      <c r="P52" s="51">
        <v>229345.18203403644</v>
      </c>
      <c r="Q52" s="34">
        <v>8212.0072221801965</v>
      </c>
    </row>
    <row r="53" spans="1:17" ht="17.25" x14ac:dyDescent="0.3">
      <c r="A53" s="52"/>
      <c r="B53" s="52" t="s">
        <v>46</v>
      </c>
      <c r="C53" s="53" t="s">
        <v>129</v>
      </c>
      <c r="D53" s="54">
        <v>100</v>
      </c>
      <c r="E53" s="55">
        <v>46591</v>
      </c>
      <c r="F53" s="56">
        <v>45946</v>
      </c>
      <c r="G53" s="57">
        <v>822271.82367149938</v>
      </c>
      <c r="H53" s="77">
        <v>0</v>
      </c>
      <c r="I53" s="78">
        <v>822271.82367149938</v>
      </c>
      <c r="J53" s="60">
        <v>175405.6493271596</v>
      </c>
      <c r="K53" s="57">
        <v>-146870.95355230791</v>
      </c>
      <c r="L53" s="61">
        <v>28534.695774851687</v>
      </c>
      <c r="M53" s="62">
        <v>793737.12789664767</v>
      </c>
      <c r="N53" s="63">
        <v>28534.695774851716</v>
      </c>
      <c r="O53" s="64">
        <v>1127.4675112168291</v>
      </c>
      <c r="P53" s="65">
        <v>28514.738760801414</v>
      </c>
      <c r="Q53" s="66">
        <v>3089.6047067489853</v>
      </c>
    </row>
    <row r="54" spans="1:17" ht="17.25" x14ac:dyDescent="0.3">
      <c r="B54" s="67"/>
      <c r="C54" s="67"/>
      <c r="D54" s="68">
        <v>4800</v>
      </c>
      <c r="E54" s="69"/>
      <c r="F54" s="70"/>
      <c r="G54" s="79">
        <v>17010930.370431006</v>
      </c>
      <c r="H54" s="79">
        <v>0</v>
      </c>
      <c r="I54" s="80">
        <v>17010930.370431006</v>
      </c>
      <c r="J54" s="80">
        <v>6881358.1855013762</v>
      </c>
      <c r="K54" s="79">
        <v>-4612824.6429604962</v>
      </c>
      <c r="L54" s="79">
        <v>2268533.5425408767</v>
      </c>
      <c r="M54" s="79">
        <v>14742396.827890126</v>
      </c>
      <c r="N54" s="79">
        <v>2268533.5425408767</v>
      </c>
      <c r="O54" s="79">
        <v>50391.257071372718</v>
      </c>
      <c r="P54" s="79">
        <v>2050891.3573278796</v>
      </c>
      <c r="Q54" s="79">
        <v>141743.30222572153</v>
      </c>
    </row>
    <row r="55" spans="1:17" ht="17.25" x14ac:dyDescent="0.3">
      <c r="A55" s="67"/>
      <c r="B55" s="73" t="s">
        <v>47</v>
      </c>
      <c r="C55" s="67"/>
      <c r="D55" s="74"/>
      <c r="E55" s="69"/>
      <c r="F55" s="70"/>
      <c r="G55" s="74"/>
      <c r="H55" s="74"/>
      <c r="I55" s="74"/>
      <c r="J55" s="74"/>
      <c r="K55" s="74"/>
      <c r="L55" s="74"/>
      <c r="M55" s="74"/>
      <c r="N55" s="74"/>
      <c r="O55" s="74"/>
      <c r="P55" s="75" t="s">
        <v>1634</v>
      </c>
      <c r="Q55" s="81">
        <v>1992860.6999710605</v>
      </c>
    </row>
    <row r="56" spans="1:17" x14ac:dyDescent="0.3">
      <c r="A56" s="9" t="s">
        <v>1632</v>
      </c>
      <c r="B56" s="634" t="s">
        <v>108</v>
      </c>
      <c r="C56" s="636"/>
      <c r="D56" s="635"/>
      <c r="E56" s="634" t="s">
        <v>109</v>
      </c>
      <c r="F56" s="636"/>
      <c r="G56" s="636"/>
      <c r="H56" s="636"/>
      <c r="I56" s="635"/>
      <c r="J56" s="634" t="s">
        <v>110</v>
      </c>
      <c r="K56" s="636"/>
      <c r="L56" s="635"/>
      <c r="M56" s="634" t="s">
        <v>111</v>
      </c>
      <c r="N56" s="636"/>
      <c r="O56" s="635"/>
      <c r="P56" s="634" t="s">
        <v>132</v>
      </c>
      <c r="Q56" s="635"/>
    </row>
    <row r="57" spans="1:17" x14ac:dyDescent="0.3">
      <c r="A57" s="10" t="s">
        <v>1633</v>
      </c>
      <c r="B57" s="11" t="s">
        <v>114</v>
      </c>
      <c r="C57" s="12" t="s">
        <v>115</v>
      </c>
      <c r="D57" s="13" t="s">
        <v>674</v>
      </c>
      <c r="E57" s="11" t="s">
        <v>117</v>
      </c>
      <c r="F57" s="14" t="s">
        <v>118</v>
      </c>
      <c r="G57" s="14" t="s">
        <v>119</v>
      </c>
      <c r="H57" s="15" t="s">
        <v>105</v>
      </c>
      <c r="I57" s="16" t="s">
        <v>120</v>
      </c>
      <c r="J57" s="17" t="s">
        <v>121</v>
      </c>
      <c r="K57" s="14" t="s">
        <v>122</v>
      </c>
      <c r="L57" s="18" t="s">
        <v>123</v>
      </c>
      <c r="M57" s="11" t="s">
        <v>124</v>
      </c>
      <c r="N57" s="14" t="s">
        <v>125</v>
      </c>
      <c r="O57" s="18" t="s">
        <v>126</v>
      </c>
      <c r="P57" s="82" t="s">
        <v>127</v>
      </c>
      <c r="Q57" s="83" t="s">
        <v>2</v>
      </c>
    </row>
    <row r="58" spans="1:17" ht="17.25" x14ac:dyDescent="0.3">
      <c r="A58" s="20"/>
      <c r="B58" s="20" t="s">
        <v>48</v>
      </c>
      <c r="C58" s="21" t="s">
        <v>129</v>
      </c>
      <c r="D58" s="22">
        <v>300</v>
      </c>
      <c r="E58" s="23">
        <v>46015</v>
      </c>
      <c r="F58" s="24">
        <v>46013</v>
      </c>
      <c r="G58" s="25">
        <v>1427052</v>
      </c>
      <c r="H58" s="26">
        <v>19800.405547637973</v>
      </c>
      <c r="I58" s="27">
        <v>1427052</v>
      </c>
      <c r="J58" s="28">
        <v>3989065.7994501516</v>
      </c>
      <c r="K58" s="25">
        <v>-2726763.4640428303</v>
      </c>
      <c r="L58" s="29">
        <v>1262302.3354073213</v>
      </c>
      <c r="M58" s="30">
        <v>164749.66459267866</v>
      </c>
      <c r="N58" s="31">
        <v>1262302.3354073213</v>
      </c>
      <c r="O58" s="32">
        <v>1287.106754630302</v>
      </c>
      <c r="P58" s="84">
        <v>165350.57779083378</v>
      </c>
      <c r="Q58" s="85">
        <v>11148.74388909858</v>
      </c>
    </row>
    <row r="59" spans="1:17" ht="17.25" x14ac:dyDescent="0.3">
      <c r="A59" s="86"/>
      <c r="B59" s="86" t="s">
        <v>49</v>
      </c>
      <c r="C59" s="87" t="s">
        <v>129</v>
      </c>
      <c r="D59" s="88">
        <v>300</v>
      </c>
      <c r="E59" s="89">
        <v>46017</v>
      </c>
      <c r="F59" s="90">
        <v>46014</v>
      </c>
      <c r="G59" s="91">
        <v>1510740.79166667</v>
      </c>
      <c r="H59" s="92">
        <v>15184.934480072465</v>
      </c>
      <c r="I59" s="93">
        <v>1510740.79166667</v>
      </c>
      <c r="J59" s="94">
        <v>4171263.4806829691</v>
      </c>
      <c r="K59" s="91">
        <v>-2888086.6260309652</v>
      </c>
      <c r="L59" s="95">
        <v>1283176.8546520039</v>
      </c>
      <c r="M59" s="96">
        <v>227563.93701466615</v>
      </c>
      <c r="N59" s="97">
        <v>1283176.8546520039</v>
      </c>
      <c r="O59" s="98">
        <v>1750.4918231897395</v>
      </c>
      <c r="P59" s="99">
        <v>184917.30301479367</v>
      </c>
      <c r="Q59" s="66">
        <v>11812.955642392248</v>
      </c>
    </row>
    <row r="60" spans="1:17" ht="17.25" x14ac:dyDescent="0.3">
      <c r="B60" s="67"/>
      <c r="C60" s="67"/>
      <c r="D60" s="68">
        <v>600</v>
      </c>
      <c r="E60" s="69"/>
      <c r="F60" s="70"/>
      <c r="G60" s="79">
        <v>2937792.7916666698</v>
      </c>
      <c r="H60" s="79">
        <v>34985.340027710437</v>
      </c>
      <c r="I60" s="80">
        <v>2937792.7916666698</v>
      </c>
      <c r="J60" s="80">
        <v>8160329.2801331207</v>
      </c>
      <c r="K60" s="79">
        <v>-5614850.090073796</v>
      </c>
      <c r="L60" s="79">
        <v>2545479.1900593252</v>
      </c>
      <c r="M60" s="79">
        <v>392313.60160734481</v>
      </c>
      <c r="N60" s="79">
        <v>2545479.1900593252</v>
      </c>
      <c r="O60" s="79">
        <v>3037.5985778200416</v>
      </c>
      <c r="P60" s="79">
        <v>350267.88080562744</v>
      </c>
      <c r="Q60" s="79">
        <v>22961.699531490827</v>
      </c>
    </row>
    <row r="61" spans="1:17" ht="17.25" x14ac:dyDescent="0.3">
      <c r="B61" s="73" t="s">
        <v>50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5" t="s">
        <v>1634</v>
      </c>
      <c r="Q61" s="81">
        <v>421818.94479814789</v>
      </c>
    </row>
    <row r="62" spans="1:17" x14ac:dyDescent="0.3">
      <c r="A62" s="9" t="s">
        <v>1632</v>
      </c>
      <c r="B62" s="634" t="s">
        <v>108</v>
      </c>
      <c r="C62" s="636"/>
      <c r="D62" s="635"/>
      <c r="E62" s="634" t="s">
        <v>109</v>
      </c>
      <c r="F62" s="636"/>
      <c r="G62" s="636"/>
      <c r="H62" s="636"/>
      <c r="I62" s="635"/>
      <c r="J62" s="634" t="s">
        <v>110</v>
      </c>
      <c r="K62" s="636"/>
      <c r="L62" s="635"/>
      <c r="M62" s="634" t="s">
        <v>111</v>
      </c>
      <c r="N62" s="636"/>
      <c r="O62" s="635"/>
      <c r="P62" s="326" t="s">
        <v>133</v>
      </c>
      <c r="Q62" s="325" t="s">
        <v>132</v>
      </c>
    </row>
    <row r="63" spans="1:17" x14ac:dyDescent="0.3">
      <c r="A63" s="10" t="s">
        <v>1633</v>
      </c>
      <c r="B63" s="11" t="s">
        <v>114</v>
      </c>
      <c r="C63" s="12" t="s">
        <v>115</v>
      </c>
      <c r="D63" s="13" t="s">
        <v>677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82" t="s">
        <v>127</v>
      </c>
      <c r="Q63" s="19" t="s">
        <v>135</v>
      </c>
    </row>
    <row r="64" spans="1:17" ht="17.25" x14ac:dyDescent="0.3">
      <c r="A64" s="102"/>
      <c r="B64" s="103" t="s">
        <v>1635</v>
      </c>
      <c r="C64" s="104" t="s">
        <v>137</v>
      </c>
      <c r="D64" s="105">
        <v>200</v>
      </c>
      <c r="E64" s="106">
        <v>46197</v>
      </c>
      <c r="F64" s="107">
        <v>45923</v>
      </c>
      <c r="G64" s="108">
        <v>360000000.00000036</v>
      </c>
      <c r="H64" s="109">
        <v>0</v>
      </c>
      <c r="I64" s="110">
        <v>360000000.00000036</v>
      </c>
      <c r="J64" s="111">
        <v>152311451</v>
      </c>
      <c r="K64" s="108">
        <v>-152305580.5</v>
      </c>
      <c r="L64" s="112">
        <v>5870.5</v>
      </c>
      <c r="M64" s="113">
        <v>359994129.50000036</v>
      </c>
      <c r="N64" s="114">
        <v>5870.5</v>
      </c>
      <c r="O64" s="115">
        <v>1161271.3854838721</v>
      </c>
      <c r="P64" s="116">
        <v>-47126074</v>
      </c>
      <c r="Q64" s="117">
        <v>2475602</v>
      </c>
    </row>
    <row r="65" spans="1:17" ht="17.25" x14ac:dyDescent="0.3">
      <c r="A65" s="86"/>
      <c r="B65" s="86" t="s">
        <v>1635</v>
      </c>
      <c r="C65" s="87" t="s">
        <v>137</v>
      </c>
      <c r="D65" s="88">
        <v>400</v>
      </c>
      <c r="E65" s="89">
        <v>46204</v>
      </c>
      <c r="F65" s="90">
        <v>45930</v>
      </c>
      <c r="G65" s="91">
        <v>785200000</v>
      </c>
      <c r="H65" s="118">
        <v>0</v>
      </c>
      <c r="I65" s="93">
        <v>785200000</v>
      </c>
      <c r="J65" s="94">
        <v>164271319</v>
      </c>
      <c r="K65" s="91">
        <v>-175900404.5</v>
      </c>
      <c r="L65" s="95">
        <v>-11629085.5</v>
      </c>
      <c r="M65" s="96">
        <v>796829085.5</v>
      </c>
      <c r="N65" s="97">
        <v>-11629085.5</v>
      </c>
      <c r="O65" s="98">
        <v>2513656.4211356468</v>
      </c>
      <c r="P65" s="99">
        <v>-92381225</v>
      </c>
      <c r="Q65" s="66">
        <v>5436235</v>
      </c>
    </row>
    <row r="66" spans="1:17" x14ac:dyDescent="0.3">
      <c r="D66" s="119">
        <v>400</v>
      </c>
      <c r="G66" s="120">
        <v>1145200000.0000005</v>
      </c>
      <c r="I66" s="120">
        <v>1145200000.0000005</v>
      </c>
      <c r="J66" s="120">
        <v>316582770</v>
      </c>
      <c r="K66" s="120">
        <v>-328205985</v>
      </c>
      <c r="L66" s="120">
        <v>-11623215</v>
      </c>
      <c r="M66" s="120">
        <v>1156823215.0000005</v>
      </c>
      <c r="N66" s="120">
        <v>-11623215</v>
      </c>
      <c r="O66" s="120">
        <v>3674927.8066195189</v>
      </c>
      <c r="P66" s="120">
        <v>-139507299</v>
      </c>
      <c r="Q66" s="120">
        <v>7911837</v>
      </c>
    </row>
    <row r="67" spans="1:17" ht="17.25" x14ac:dyDescent="0.3">
      <c r="B67" s="121"/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5" t="s">
        <v>1636</v>
      </c>
      <c r="Q67" s="81">
        <v>144439546.5</v>
      </c>
    </row>
    <row r="68" spans="1:17" x14ac:dyDescent="0.3">
      <c r="A68" s="67"/>
      <c r="B68" s="73" t="s">
        <v>1000</v>
      </c>
      <c r="C68" s="67"/>
      <c r="D68" s="74"/>
      <c r="E68" s="69"/>
      <c r="F68" s="70"/>
      <c r="G68" s="74"/>
      <c r="H68" s="74"/>
      <c r="I68" s="74"/>
      <c r="J68" s="74"/>
      <c r="K68" s="74"/>
      <c r="L68" s="74"/>
      <c r="M68" s="74"/>
      <c r="N68" s="74"/>
      <c r="O68" s="74"/>
    </row>
    <row r="69" spans="1:17" x14ac:dyDescent="0.3">
      <c r="A69" s="9" t="s">
        <v>1632</v>
      </c>
      <c r="B69" s="634" t="s">
        <v>108</v>
      </c>
      <c r="C69" s="636"/>
      <c r="D69" s="635"/>
      <c r="E69" s="634" t="s">
        <v>109</v>
      </c>
      <c r="F69" s="636"/>
      <c r="G69" s="636"/>
      <c r="H69" s="636"/>
      <c r="I69" s="635"/>
      <c r="J69" s="634" t="s">
        <v>110</v>
      </c>
      <c r="K69" s="636"/>
      <c r="L69" s="635"/>
      <c r="M69" s="634" t="s">
        <v>111</v>
      </c>
      <c r="N69" s="636"/>
      <c r="O69" s="635"/>
      <c r="P69" s="326" t="s">
        <v>133</v>
      </c>
      <c r="Q69" s="325" t="s">
        <v>132</v>
      </c>
    </row>
    <row r="70" spans="1:17" x14ac:dyDescent="0.3">
      <c r="A70" s="10" t="s">
        <v>1633</v>
      </c>
      <c r="B70" s="11" t="s">
        <v>114</v>
      </c>
      <c r="C70" s="12" t="s">
        <v>115</v>
      </c>
      <c r="D70" s="13" t="s">
        <v>677</v>
      </c>
      <c r="E70" s="11" t="s">
        <v>117</v>
      </c>
      <c r="F70" s="14" t="s">
        <v>118</v>
      </c>
      <c r="G70" s="14" t="s">
        <v>119</v>
      </c>
      <c r="H70" s="15" t="s">
        <v>105</v>
      </c>
      <c r="I70" s="16" t="s">
        <v>120</v>
      </c>
      <c r="J70" s="17" t="s">
        <v>121</v>
      </c>
      <c r="K70" s="14" t="s">
        <v>122</v>
      </c>
      <c r="L70" s="18" t="s">
        <v>123</v>
      </c>
      <c r="M70" s="11" t="s">
        <v>124</v>
      </c>
      <c r="N70" s="14" t="s">
        <v>125</v>
      </c>
      <c r="O70" s="18" t="s">
        <v>126</v>
      </c>
      <c r="P70" s="82" t="s">
        <v>127</v>
      </c>
      <c r="Q70" s="19" t="s">
        <v>135</v>
      </c>
    </row>
    <row r="71" spans="1:17" ht="17.25" x14ac:dyDescent="0.3">
      <c r="A71" s="20"/>
      <c r="B71" s="20" t="s">
        <v>53</v>
      </c>
      <c r="C71" s="21" t="s">
        <v>137</v>
      </c>
      <c r="D71" s="22">
        <v>300</v>
      </c>
      <c r="E71" s="23">
        <v>45926</v>
      </c>
      <c r="F71" s="24">
        <v>45925</v>
      </c>
      <c r="G71" s="25">
        <v>1609323287.6712329</v>
      </c>
      <c r="H71" s="26">
        <v>262750684.93150681</v>
      </c>
      <c r="I71" s="27">
        <v>1609323287.6712329</v>
      </c>
      <c r="J71" s="28">
        <v>2245702749</v>
      </c>
      <c r="K71" s="25">
        <v>-1048838077</v>
      </c>
      <c r="L71" s="29">
        <v>1196864672</v>
      </c>
      <c r="M71" s="30">
        <v>412458615.67123294</v>
      </c>
      <c r="N71" s="31">
        <v>1196864672</v>
      </c>
      <c r="O71" s="32">
        <v>10575861.940288024</v>
      </c>
      <c r="P71" s="33">
        <v>-138354699</v>
      </c>
      <c r="Q71" s="34">
        <v>7313976.5</v>
      </c>
    </row>
    <row r="72" spans="1:17" ht="17.25" x14ac:dyDescent="0.3">
      <c r="A72" s="20"/>
      <c r="B72" s="20" t="s">
        <v>54</v>
      </c>
      <c r="C72" s="21" t="s">
        <v>137</v>
      </c>
      <c r="D72" s="22">
        <v>300</v>
      </c>
      <c r="E72" s="23">
        <v>45944</v>
      </c>
      <c r="F72" s="24">
        <v>45943</v>
      </c>
      <c r="G72" s="25">
        <v>1658104109.589041</v>
      </c>
      <c r="H72" s="26">
        <v>226306849.31506848</v>
      </c>
      <c r="I72" s="27">
        <v>1658104109.589041</v>
      </c>
      <c r="J72" s="28">
        <v>3552758351</v>
      </c>
      <c r="K72" s="25">
        <v>-1899127432</v>
      </c>
      <c r="L72" s="29">
        <v>1653630919</v>
      </c>
      <c r="M72" s="30">
        <v>4473190.5890409946</v>
      </c>
      <c r="N72" s="31">
        <v>1653630919</v>
      </c>
      <c r="O72" s="32">
        <v>78477.027877912187</v>
      </c>
      <c r="P72" s="33">
        <v>-103845715</v>
      </c>
      <c r="Q72" s="34">
        <v>7931210</v>
      </c>
    </row>
    <row r="73" spans="1:17" ht="17.25" x14ac:dyDescent="0.3">
      <c r="A73" s="20"/>
      <c r="B73" s="20" t="s">
        <v>55</v>
      </c>
      <c r="C73" s="21" t="s">
        <v>51</v>
      </c>
      <c r="D73" s="22">
        <v>300</v>
      </c>
      <c r="E73" s="23">
        <v>45953</v>
      </c>
      <c r="F73" s="24">
        <v>45952</v>
      </c>
      <c r="G73" s="25">
        <v>1658104109.589041</v>
      </c>
      <c r="H73" s="26">
        <v>200194520.5479452</v>
      </c>
      <c r="I73" s="27">
        <v>1658104109.589041</v>
      </c>
      <c r="J73" s="28">
        <v>3401535623</v>
      </c>
      <c r="K73" s="25">
        <v>-1822840877.5</v>
      </c>
      <c r="L73" s="29">
        <v>1578694745.5</v>
      </c>
      <c r="M73" s="30">
        <v>79409364.089040995</v>
      </c>
      <c r="N73" s="31">
        <v>1578694745.5</v>
      </c>
      <c r="O73" s="32">
        <v>1203172.1831672878</v>
      </c>
      <c r="P73" s="33">
        <v>-82585725</v>
      </c>
      <c r="Q73" s="34">
        <v>8115101.5</v>
      </c>
    </row>
    <row r="74" spans="1:17" ht="17.25" x14ac:dyDescent="0.3">
      <c r="A74" s="20"/>
      <c r="B74" s="20" t="s">
        <v>56</v>
      </c>
      <c r="C74" s="21" t="s">
        <v>51</v>
      </c>
      <c r="D74" s="22">
        <v>300</v>
      </c>
      <c r="E74" s="23">
        <v>46065</v>
      </c>
      <c r="F74" s="24">
        <v>45972</v>
      </c>
      <c r="G74" s="25">
        <v>1129232876.712328</v>
      </c>
      <c r="H74" s="26">
        <v>0</v>
      </c>
      <c r="I74" s="27">
        <v>1129232876.712328</v>
      </c>
      <c r="J74" s="28">
        <v>2443312544</v>
      </c>
      <c r="K74" s="25">
        <v>-1737024880</v>
      </c>
      <c r="L74" s="29">
        <v>706287664</v>
      </c>
      <c r="M74" s="30">
        <v>422945212.71232796</v>
      </c>
      <c r="N74" s="31">
        <v>706287664</v>
      </c>
      <c r="O74" s="32">
        <v>2376096.700631056</v>
      </c>
      <c r="P74" s="33">
        <v>-18934269.5</v>
      </c>
      <c r="Q74" s="34">
        <v>5281253.5</v>
      </c>
    </row>
    <row r="75" spans="1:17" ht="17.25" x14ac:dyDescent="0.3">
      <c r="A75" s="20"/>
      <c r="B75" s="20" t="s">
        <v>57</v>
      </c>
      <c r="C75" s="21" t="s">
        <v>51</v>
      </c>
      <c r="D75" s="22">
        <v>300</v>
      </c>
      <c r="E75" s="23">
        <v>46079</v>
      </c>
      <c r="F75" s="24">
        <v>45894</v>
      </c>
      <c r="G75" s="25">
        <v>860284931.50684798</v>
      </c>
      <c r="H75" s="26">
        <v>0</v>
      </c>
      <c r="I75" s="27">
        <v>860284931.50684798</v>
      </c>
      <c r="J75" s="28">
        <v>1850663535.5</v>
      </c>
      <c r="K75" s="25">
        <v>-1477804510</v>
      </c>
      <c r="L75" s="29">
        <v>372859025.5</v>
      </c>
      <c r="M75" s="30">
        <v>487425906.00684798</v>
      </c>
      <c r="N75" s="31">
        <v>372859025.5</v>
      </c>
      <c r="O75" s="32">
        <v>2538676.5937856664</v>
      </c>
      <c r="P75" s="33">
        <v>-128198850</v>
      </c>
      <c r="Q75" s="34">
        <v>4593523.5</v>
      </c>
    </row>
    <row r="76" spans="1:17" ht="17.25" x14ac:dyDescent="0.3">
      <c r="A76" s="20"/>
      <c r="B76" s="20" t="s">
        <v>58</v>
      </c>
      <c r="C76" s="21" t="s">
        <v>51</v>
      </c>
      <c r="D76" s="22">
        <v>300</v>
      </c>
      <c r="E76" s="23">
        <v>46085</v>
      </c>
      <c r="F76" s="24">
        <v>45903</v>
      </c>
      <c r="G76" s="25">
        <v>960189041.09589171</v>
      </c>
      <c r="H76" s="26">
        <v>0</v>
      </c>
      <c r="I76" s="27">
        <v>960189041.09589171</v>
      </c>
      <c r="J76" s="28">
        <v>1807928654</v>
      </c>
      <c r="K76" s="25">
        <v>-1430491008.5</v>
      </c>
      <c r="L76" s="29">
        <v>377437645.5</v>
      </c>
      <c r="M76" s="30">
        <v>582751395.59589171</v>
      </c>
      <c r="N76" s="31">
        <v>377437645.5</v>
      </c>
      <c r="O76" s="32">
        <v>2943188.8666459178</v>
      </c>
      <c r="P76" s="33">
        <v>-152594380.5</v>
      </c>
      <c r="Q76" s="34">
        <v>5564567</v>
      </c>
    </row>
    <row r="77" spans="1:17" ht="17.25" x14ac:dyDescent="0.3">
      <c r="A77" s="20"/>
      <c r="B77" s="20" t="s">
        <v>59</v>
      </c>
      <c r="C77" s="21" t="s">
        <v>51</v>
      </c>
      <c r="D77" s="22">
        <v>300</v>
      </c>
      <c r="E77" s="23">
        <v>46093</v>
      </c>
      <c r="F77" s="24">
        <v>45911</v>
      </c>
      <c r="G77" s="25">
        <v>979676712.32876742</v>
      </c>
      <c r="H77" s="26">
        <v>0</v>
      </c>
      <c r="I77" s="27">
        <v>979676712.32876742</v>
      </c>
      <c r="J77" s="28">
        <v>1654734055</v>
      </c>
      <c r="K77" s="25">
        <v>-1261398687.5</v>
      </c>
      <c r="L77" s="29">
        <v>393335367.5</v>
      </c>
      <c r="M77" s="30">
        <v>586341344.82876742</v>
      </c>
      <c r="N77" s="31">
        <v>393335367.5</v>
      </c>
      <c r="O77" s="32">
        <v>2846317.2079066378</v>
      </c>
      <c r="P77" s="33">
        <v>-144147857.5</v>
      </c>
      <c r="Q77" s="34">
        <v>5431834</v>
      </c>
    </row>
    <row r="78" spans="1:17" ht="17.25" x14ac:dyDescent="0.3">
      <c r="A78" s="20"/>
      <c r="B78" s="20" t="s">
        <v>60</v>
      </c>
      <c r="C78" s="21" t="s">
        <v>51</v>
      </c>
      <c r="D78" s="22">
        <v>200</v>
      </c>
      <c r="E78" s="23">
        <v>46100</v>
      </c>
      <c r="F78" s="24">
        <v>45918</v>
      </c>
      <c r="G78" s="25">
        <v>664613698.63013697</v>
      </c>
      <c r="H78" s="26">
        <v>0</v>
      </c>
      <c r="I78" s="27">
        <v>664613698.63013697</v>
      </c>
      <c r="J78" s="28">
        <v>1497986723</v>
      </c>
      <c r="K78" s="25">
        <v>-1340381582.5</v>
      </c>
      <c r="L78" s="29">
        <v>157605140.5</v>
      </c>
      <c r="M78" s="30">
        <v>507008558.13013697</v>
      </c>
      <c r="N78" s="31">
        <v>157605140.5</v>
      </c>
      <c r="O78" s="32">
        <v>2380321.8691555727</v>
      </c>
      <c r="P78" s="33">
        <v>-82806074</v>
      </c>
      <c r="Q78" s="34">
        <v>3778219.5</v>
      </c>
    </row>
    <row r="79" spans="1:17" ht="17.25" x14ac:dyDescent="0.3">
      <c r="A79" s="20"/>
      <c r="B79" s="20" t="s">
        <v>61</v>
      </c>
      <c r="C79" s="21" t="s">
        <v>51</v>
      </c>
      <c r="D79" s="22">
        <v>250</v>
      </c>
      <c r="E79" s="23">
        <v>46114</v>
      </c>
      <c r="F79" s="24">
        <v>45931</v>
      </c>
      <c r="G79" s="25">
        <v>845164383.56164527</v>
      </c>
      <c r="H79" s="26">
        <v>0</v>
      </c>
      <c r="I79" s="27">
        <v>845164383.56164527</v>
      </c>
      <c r="J79" s="28">
        <v>1552787340.5</v>
      </c>
      <c r="K79" s="25">
        <v>-1220955258.5</v>
      </c>
      <c r="L79" s="29">
        <v>331832082</v>
      </c>
      <c r="M79" s="30">
        <v>513332301.56164527</v>
      </c>
      <c r="N79" s="31">
        <v>331832082</v>
      </c>
      <c r="O79" s="32">
        <v>2261375.7778046047</v>
      </c>
      <c r="P79" s="33">
        <v>-86953430</v>
      </c>
      <c r="Q79" s="34">
        <v>4714747.5</v>
      </c>
    </row>
    <row r="80" spans="1:17" ht="17.25" x14ac:dyDescent="0.3">
      <c r="A80" s="20"/>
      <c r="B80" s="20" t="s">
        <v>62</v>
      </c>
      <c r="C80" s="21" t="s">
        <v>137</v>
      </c>
      <c r="D80" s="22">
        <v>500</v>
      </c>
      <c r="E80" s="23">
        <v>46120</v>
      </c>
      <c r="F80" s="24">
        <v>45932</v>
      </c>
      <c r="G80" s="122">
        <v>1901589041.0958898</v>
      </c>
      <c r="H80" s="26">
        <v>0</v>
      </c>
      <c r="I80" s="27">
        <v>1901589041.0958898</v>
      </c>
      <c r="J80" s="28">
        <v>5689089156</v>
      </c>
      <c r="K80" s="25">
        <v>-4187645700.5</v>
      </c>
      <c r="L80" s="29">
        <v>1501443455.5</v>
      </c>
      <c r="M80" s="30">
        <v>400145585.59588981</v>
      </c>
      <c r="N80" s="31">
        <v>1501443455.5</v>
      </c>
      <c r="O80" s="32">
        <v>1717363.0283085399</v>
      </c>
      <c r="P80" s="33">
        <v>-199210624</v>
      </c>
      <c r="Q80" s="34">
        <v>11896088</v>
      </c>
    </row>
    <row r="81" spans="1:17" ht="17.25" x14ac:dyDescent="0.3">
      <c r="A81" s="20"/>
      <c r="B81" s="20" t="s">
        <v>63</v>
      </c>
      <c r="C81" s="21" t="s">
        <v>137</v>
      </c>
      <c r="D81" s="22">
        <v>300</v>
      </c>
      <c r="E81" s="23">
        <v>46121</v>
      </c>
      <c r="F81" s="24">
        <v>45938</v>
      </c>
      <c r="G81" s="122">
        <v>1023205479.4520561</v>
      </c>
      <c r="H81" s="26">
        <v>0</v>
      </c>
      <c r="I81" s="27">
        <v>1023205479.4520561</v>
      </c>
      <c r="J81" s="28">
        <v>1262841477.5</v>
      </c>
      <c r="K81" s="25">
        <v>-844932886.5</v>
      </c>
      <c r="L81" s="29">
        <v>417908591</v>
      </c>
      <c r="M81" s="30">
        <v>605296888.45205605</v>
      </c>
      <c r="N81" s="31">
        <v>417908591</v>
      </c>
      <c r="O81" s="32">
        <v>2586738.8395387009</v>
      </c>
      <c r="P81" s="33">
        <v>-88804451</v>
      </c>
      <c r="Q81" s="34">
        <v>6080599.5</v>
      </c>
    </row>
    <row r="82" spans="1:17" ht="17.25" x14ac:dyDescent="0.3">
      <c r="A82" s="86"/>
      <c r="B82" s="86" t="s">
        <v>1637</v>
      </c>
      <c r="C82" s="87" t="s">
        <v>137</v>
      </c>
      <c r="D82" s="88">
        <v>500</v>
      </c>
      <c r="E82" s="89">
        <v>46185</v>
      </c>
      <c r="F82" s="90">
        <v>45905</v>
      </c>
      <c r="G82" s="91">
        <v>1234999999.9999998</v>
      </c>
      <c r="H82" s="92">
        <v>0</v>
      </c>
      <c r="I82" s="93">
        <v>1234999999.9999998</v>
      </c>
      <c r="J82" s="94">
        <v>578251731.5</v>
      </c>
      <c r="K82" s="91">
        <v>-640807906.5</v>
      </c>
      <c r="L82" s="95">
        <v>-62556175</v>
      </c>
      <c r="M82" s="96">
        <v>1297556174.9999998</v>
      </c>
      <c r="N82" s="97">
        <v>-62556175</v>
      </c>
      <c r="O82" s="98">
        <v>4354215.3523489926</v>
      </c>
      <c r="P82" s="99">
        <v>-212804492</v>
      </c>
      <c r="Q82" s="66">
        <v>8698841.5</v>
      </c>
    </row>
    <row r="83" spans="1:17" ht="17.25" x14ac:dyDescent="0.3">
      <c r="B83" s="67"/>
      <c r="C83" s="67"/>
      <c r="D83" s="68">
        <v>3850</v>
      </c>
      <c r="E83" s="69"/>
      <c r="F83" s="70"/>
      <c r="G83" s="79">
        <v>14524487671.23288</v>
      </c>
      <c r="H83" s="79">
        <v>689252054.7945205</v>
      </c>
      <c r="I83" s="80">
        <v>14524487671.23288</v>
      </c>
      <c r="J83" s="80">
        <v>27537591940</v>
      </c>
      <c r="K83" s="79">
        <v>-18912248807</v>
      </c>
      <c r="L83" s="79">
        <v>8625343133</v>
      </c>
      <c r="M83" s="79">
        <v>5899144538.2328787</v>
      </c>
      <c r="N83" s="79">
        <v>8625343133</v>
      </c>
      <c r="O83" s="79">
        <v>35861805.387458913</v>
      </c>
      <c r="P83" s="79">
        <v>-1439240567.5</v>
      </c>
      <c r="Q83" s="71">
        <v>79399962</v>
      </c>
    </row>
    <row r="84" spans="1:17" ht="17.25" x14ac:dyDescent="0.3">
      <c r="B84" s="73" t="s">
        <v>64</v>
      </c>
      <c r="C84" s="67"/>
      <c r="D84" s="74"/>
      <c r="E84" s="69"/>
      <c r="F84" s="70"/>
      <c r="G84" s="74"/>
      <c r="H84" s="74"/>
      <c r="I84" s="74"/>
      <c r="J84" s="74"/>
      <c r="K84" s="74"/>
      <c r="L84" s="74"/>
      <c r="M84" s="74"/>
      <c r="N84" s="74"/>
      <c r="O84" s="74"/>
      <c r="P84" s="75" t="s">
        <v>1636</v>
      </c>
      <c r="Q84" s="81">
        <v>1392601456</v>
      </c>
    </row>
    <row r="85" spans="1:17" x14ac:dyDescent="0.3">
      <c r="A85" s="9" t="s">
        <v>1632</v>
      </c>
      <c r="B85" s="634" t="s">
        <v>108</v>
      </c>
      <c r="C85" s="636"/>
      <c r="D85" s="635"/>
      <c r="E85" s="634" t="s">
        <v>109</v>
      </c>
      <c r="F85" s="636"/>
      <c r="G85" s="636"/>
      <c r="H85" s="636"/>
      <c r="I85" s="635"/>
      <c r="J85" s="634" t="s">
        <v>110</v>
      </c>
      <c r="K85" s="636"/>
      <c r="L85" s="635"/>
      <c r="M85" s="634" t="s">
        <v>111</v>
      </c>
      <c r="N85" s="636"/>
      <c r="O85" s="635"/>
      <c r="P85" s="326" t="s">
        <v>133</v>
      </c>
      <c r="Q85" s="325" t="s">
        <v>132</v>
      </c>
    </row>
    <row r="86" spans="1:17" x14ac:dyDescent="0.3">
      <c r="A86" s="10" t="s">
        <v>1633</v>
      </c>
      <c r="B86" s="11" t="s">
        <v>114</v>
      </c>
      <c r="C86" s="12" t="s">
        <v>115</v>
      </c>
      <c r="D86" s="13" t="s">
        <v>677</v>
      </c>
      <c r="E86" s="11" t="s">
        <v>117</v>
      </c>
      <c r="F86" s="14" t="s">
        <v>118</v>
      </c>
      <c r="G86" s="14" t="s">
        <v>119</v>
      </c>
      <c r="H86" s="15" t="s">
        <v>105</v>
      </c>
      <c r="I86" s="16" t="s">
        <v>120</v>
      </c>
      <c r="J86" s="17" t="s">
        <v>121</v>
      </c>
      <c r="K86" s="14" t="s">
        <v>122</v>
      </c>
      <c r="L86" s="18" t="s">
        <v>123</v>
      </c>
      <c r="M86" s="11" t="s">
        <v>124</v>
      </c>
      <c r="N86" s="14" t="s">
        <v>125</v>
      </c>
      <c r="O86" s="18" t="s">
        <v>126</v>
      </c>
      <c r="P86" s="18" t="s">
        <v>101</v>
      </c>
      <c r="Q86" s="82" t="s">
        <v>127</v>
      </c>
    </row>
    <row r="87" spans="1:17" ht="17.25" x14ac:dyDescent="0.3">
      <c r="A87" s="20" t="s">
        <v>140</v>
      </c>
      <c r="B87" s="20" t="s">
        <v>65</v>
      </c>
      <c r="C87" s="21" t="s">
        <v>137</v>
      </c>
      <c r="D87" s="22">
        <v>200</v>
      </c>
      <c r="E87" s="23">
        <v>45929</v>
      </c>
      <c r="F87" s="24" t="s">
        <v>66</v>
      </c>
      <c r="G87" s="25">
        <v>-181392852.69444445</v>
      </c>
      <c r="H87" s="26">
        <v>51855500.547945209</v>
      </c>
      <c r="I87" s="27">
        <v>-8178.6944444429873</v>
      </c>
      <c r="J87" s="28">
        <v>329899536.5</v>
      </c>
      <c r="K87" s="25">
        <v>-726489277.5</v>
      </c>
      <c r="L87" s="29">
        <v>-396589741</v>
      </c>
      <c r="M87" s="30">
        <v>396581562.30555558</v>
      </c>
      <c r="N87" s="31">
        <v>-577974415</v>
      </c>
      <c r="O87" s="32">
        <v>9442418.1501322761</v>
      </c>
      <c r="P87" s="84">
        <v>3321756.0211370429</v>
      </c>
      <c r="Q87" s="123">
        <v>12202988</v>
      </c>
    </row>
    <row r="88" spans="1:17" ht="17.25" x14ac:dyDescent="0.3">
      <c r="A88" s="86" t="s">
        <v>140</v>
      </c>
      <c r="B88" s="86" t="s">
        <v>67</v>
      </c>
      <c r="C88" s="87" t="s">
        <v>137</v>
      </c>
      <c r="D88" s="88">
        <v>300</v>
      </c>
      <c r="E88" s="89">
        <v>45944</v>
      </c>
      <c r="F88" s="90" t="s">
        <v>66</v>
      </c>
      <c r="G88" s="91">
        <v>-945391205.54744196</v>
      </c>
      <c r="H88" s="92">
        <v>-35549987.158957623</v>
      </c>
      <c r="I88" s="93">
        <v>94168794.452558026</v>
      </c>
      <c r="J88" s="94">
        <v>569924503.5</v>
      </c>
      <c r="K88" s="91">
        <v>-1271739709</v>
      </c>
      <c r="L88" s="95">
        <v>-701815205.5</v>
      </c>
      <c r="M88" s="96">
        <v>795983999.95255804</v>
      </c>
      <c r="N88" s="97">
        <v>-1741375205.5</v>
      </c>
      <c r="O88" s="98">
        <v>13964631.578115053</v>
      </c>
      <c r="P88" s="99">
        <v>5632844.5392118553</v>
      </c>
      <c r="Q88" s="124">
        <v>24241590</v>
      </c>
    </row>
    <row r="89" spans="1:17" ht="17.25" x14ac:dyDescent="0.3">
      <c r="B89" s="67"/>
      <c r="C89" s="67"/>
      <c r="D89" s="68">
        <v>500</v>
      </c>
      <c r="E89" s="69"/>
      <c r="F89" s="70"/>
      <c r="G89" s="79">
        <v>-1126784058.2418864</v>
      </c>
      <c r="H89" s="79">
        <v>16305513.388987586</v>
      </c>
      <c r="I89" s="80">
        <v>94160615.758113578</v>
      </c>
      <c r="J89" s="80">
        <v>899824040</v>
      </c>
      <c r="K89" s="79">
        <v>-1998228986.5</v>
      </c>
      <c r="L89" s="79">
        <v>-1098404946.5</v>
      </c>
      <c r="M89" s="79">
        <v>1192565562.2581136</v>
      </c>
      <c r="N89" s="79">
        <v>-2319349620.5</v>
      </c>
      <c r="O89" s="79">
        <v>23407049.72824733</v>
      </c>
      <c r="P89" s="79">
        <v>8954600.5603488982</v>
      </c>
      <c r="Q89" s="79">
        <v>36444578</v>
      </c>
    </row>
    <row r="90" spans="1:17" x14ac:dyDescent="0.3">
      <c r="B90" s="125" t="s">
        <v>1638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</row>
    <row r="91" spans="1:17" x14ac:dyDescent="0.3">
      <c r="A91" s="9" t="s">
        <v>1632</v>
      </c>
      <c r="B91" s="634" t="s">
        <v>108</v>
      </c>
      <c r="C91" s="636"/>
      <c r="D91" s="635"/>
      <c r="E91" s="634" t="s">
        <v>109</v>
      </c>
      <c r="F91" s="636"/>
      <c r="G91" s="636"/>
      <c r="H91" s="636"/>
      <c r="I91" s="635"/>
      <c r="J91" s="634" t="s">
        <v>110</v>
      </c>
      <c r="K91" s="636"/>
      <c r="L91" s="635"/>
      <c r="M91" s="634" t="s">
        <v>142</v>
      </c>
      <c r="N91" s="636"/>
      <c r="O91" s="635"/>
      <c r="P91" s="325" t="s">
        <v>133</v>
      </c>
      <c r="Q91" s="325" t="s">
        <v>1639</v>
      </c>
    </row>
    <row r="92" spans="1:17" x14ac:dyDescent="0.3">
      <c r="A92" s="10" t="s">
        <v>1633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8" t="s">
        <v>101</v>
      </c>
      <c r="Q92" s="82" t="s">
        <v>144</v>
      </c>
    </row>
    <row r="93" spans="1:17" ht="17.25" x14ac:dyDescent="0.3">
      <c r="A93" s="20" t="s">
        <v>145</v>
      </c>
      <c r="B93" s="20" t="s">
        <v>70</v>
      </c>
      <c r="C93" s="21" t="s">
        <v>137</v>
      </c>
      <c r="D93" s="22">
        <v>300</v>
      </c>
      <c r="E93" s="23">
        <v>45901</v>
      </c>
      <c r="F93" s="24">
        <v>45898</v>
      </c>
      <c r="G93" s="126">
        <v>863975343.98630095</v>
      </c>
      <c r="H93" s="127">
        <v>334158904.10958904</v>
      </c>
      <c r="I93" s="128">
        <v>1634030136.9863009</v>
      </c>
      <c r="J93" s="129">
        <v>3443516670.5</v>
      </c>
      <c r="K93" s="126">
        <v>-1821560682.5</v>
      </c>
      <c r="L93" s="130">
        <v>1621955988</v>
      </c>
      <c r="M93" s="131">
        <v>12074148.986300945</v>
      </c>
      <c r="N93" s="132">
        <v>851901195</v>
      </c>
      <c r="O93" s="133">
        <v>862439.21330721036</v>
      </c>
      <c r="P93" s="134">
        <v>2564689.2821917776</v>
      </c>
      <c r="Q93" s="135">
        <v>6121417.5</v>
      </c>
    </row>
    <row r="94" spans="1:17" ht="17.25" x14ac:dyDescent="0.3">
      <c r="A94" s="20" t="s">
        <v>146</v>
      </c>
      <c r="B94" s="20" t="s">
        <v>71</v>
      </c>
      <c r="C94" s="21" t="s">
        <v>137</v>
      </c>
      <c r="D94" s="22">
        <v>200</v>
      </c>
      <c r="E94" s="23">
        <v>45903</v>
      </c>
      <c r="F94" s="24" t="s">
        <v>66</v>
      </c>
      <c r="G94" s="126">
        <v>800000000</v>
      </c>
      <c r="H94" s="127">
        <v>260821917.80821913</v>
      </c>
      <c r="I94" s="128">
        <v>800000000</v>
      </c>
      <c r="J94" s="129">
        <v>-526716048</v>
      </c>
      <c r="K94" s="126">
        <v>787259684.5</v>
      </c>
      <c r="L94" s="130">
        <v>260543636.5</v>
      </c>
      <c r="M94" s="131">
        <v>539456363.5</v>
      </c>
      <c r="N94" s="132">
        <v>260543636.5</v>
      </c>
      <c r="O94" s="133">
        <v>33716022.71875</v>
      </c>
      <c r="P94" s="136">
        <v>5927987.2689497722</v>
      </c>
      <c r="Q94" s="135">
        <v>4391573.5</v>
      </c>
    </row>
    <row r="95" spans="1:17" ht="17.25" x14ac:dyDescent="0.3">
      <c r="A95" s="20" t="s">
        <v>69</v>
      </c>
      <c r="B95" s="20" t="s">
        <v>61</v>
      </c>
      <c r="C95" s="21" t="s">
        <v>137</v>
      </c>
      <c r="D95" s="22">
        <v>100</v>
      </c>
      <c r="E95" s="23">
        <v>45922</v>
      </c>
      <c r="F95" s="24">
        <v>45919</v>
      </c>
      <c r="G95" s="126">
        <v>158429224.51141521</v>
      </c>
      <c r="H95" s="127">
        <v>90136986.301369861</v>
      </c>
      <c r="I95" s="128">
        <v>233541552.51141521</v>
      </c>
      <c r="J95" s="129">
        <v>-196985079.5</v>
      </c>
      <c r="K95" s="126">
        <v>443439572</v>
      </c>
      <c r="L95" s="130">
        <v>246454492.5</v>
      </c>
      <c r="M95" s="131">
        <v>-12912939.988584787</v>
      </c>
      <c r="N95" s="132">
        <v>171342164.5</v>
      </c>
      <c r="O95" s="133">
        <v>-368941.14253099391</v>
      </c>
      <c r="P95" s="136">
        <v>572029.9726872968</v>
      </c>
      <c r="Q95" s="135">
        <v>-3727580.5</v>
      </c>
    </row>
    <row r="96" spans="1:17" ht="17.25" x14ac:dyDescent="0.3">
      <c r="A96" s="20"/>
      <c r="B96" s="20" t="s">
        <v>72</v>
      </c>
      <c r="C96" s="21" t="s">
        <v>137</v>
      </c>
      <c r="D96" s="22">
        <v>100</v>
      </c>
      <c r="E96" s="45">
        <v>45952</v>
      </c>
      <c r="F96" s="24">
        <v>45951</v>
      </c>
      <c r="G96" s="126">
        <v>315243836.65753424</v>
      </c>
      <c r="H96" s="127">
        <v>67890410.958904102</v>
      </c>
      <c r="I96" s="128">
        <v>552953424.65753424</v>
      </c>
      <c r="J96" s="129">
        <v>-216911458.5</v>
      </c>
      <c r="K96" s="126">
        <v>492944993.5</v>
      </c>
      <c r="L96" s="130">
        <v>276033535</v>
      </c>
      <c r="M96" s="131">
        <v>276919889.65753424</v>
      </c>
      <c r="N96" s="132">
        <v>38323947</v>
      </c>
      <c r="O96" s="133">
        <v>4260305.9947312959</v>
      </c>
      <c r="P96" s="136">
        <v>2554150.3749365802</v>
      </c>
      <c r="Q96" s="135">
        <v>-25547742.5</v>
      </c>
    </row>
    <row r="97" spans="1:17" ht="17.25" x14ac:dyDescent="0.3">
      <c r="A97" s="20" t="s">
        <v>146</v>
      </c>
      <c r="B97" s="20" t="s">
        <v>73</v>
      </c>
      <c r="C97" s="21" t="s">
        <v>137</v>
      </c>
      <c r="D97" s="22">
        <v>100</v>
      </c>
      <c r="E97" s="23">
        <v>45957</v>
      </c>
      <c r="F97" s="24">
        <v>45954</v>
      </c>
      <c r="G97" s="126">
        <v>385487671.78082192</v>
      </c>
      <c r="H97" s="127">
        <v>63041095.89041096</v>
      </c>
      <c r="I97" s="128">
        <v>553682191.78082192</v>
      </c>
      <c r="J97" s="129">
        <v>-160629346.5</v>
      </c>
      <c r="K97" s="126">
        <v>646773186</v>
      </c>
      <c r="L97" s="130">
        <v>486143839.5</v>
      </c>
      <c r="M97" s="131">
        <v>67538352.280821919</v>
      </c>
      <c r="N97" s="132">
        <v>317949319.5</v>
      </c>
      <c r="O97" s="133">
        <v>964833.6040117417</v>
      </c>
      <c r="P97" s="136">
        <v>967255.17163876211</v>
      </c>
      <c r="Q97" s="135">
        <v>4716535</v>
      </c>
    </row>
    <row r="98" spans="1:17" ht="17.25" x14ac:dyDescent="0.3">
      <c r="A98" s="20"/>
      <c r="B98" s="20" t="s">
        <v>74</v>
      </c>
      <c r="C98" s="21" t="s">
        <v>137</v>
      </c>
      <c r="D98" s="22">
        <v>200</v>
      </c>
      <c r="E98" s="23">
        <v>45966</v>
      </c>
      <c r="F98" s="24">
        <v>45965</v>
      </c>
      <c r="G98" s="126">
        <v>627830138.90410995</v>
      </c>
      <c r="H98" s="127">
        <v>108931506.84931506</v>
      </c>
      <c r="I98" s="128">
        <v>1106410958.90411</v>
      </c>
      <c r="J98" s="129">
        <v>-570120405.5</v>
      </c>
      <c r="K98" s="126">
        <v>1058789523.5</v>
      </c>
      <c r="L98" s="130">
        <v>488669118</v>
      </c>
      <c r="M98" s="131">
        <v>617741840.90410995</v>
      </c>
      <c r="N98" s="132">
        <v>10088298</v>
      </c>
      <c r="O98" s="133">
        <v>7819516.9734697463</v>
      </c>
      <c r="P98" s="136">
        <v>5382765.5389142595</v>
      </c>
      <c r="Q98" s="135">
        <v>-48868445.5</v>
      </c>
    </row>
    <row r="99" spans="1:17" ht="17.25" x14ac:dyDescent="0.3">
      <c r="A99" s="20"/>
      <c r="B99" s="20" t="s">
        <v>75</v>
      </c>
      <c r="C99" s="21" t="s">
        <v>137</v>
      </c>
      <c r="D99" s="22">
        <v>200</v>
      </c>
      <c r="E99" s="23">
        <v>45985</v>
      </c>
      <c r="F99" s="24" t="s">
        <v>66</v>
      </c>
      <c r="G99" s="126">
        <v>1451218813.1289296</v>
      </c>
      <c r="H99" s="127">
        <v>52965196.447389692</v>
      </c>
      <c r="I99" s="128">
        <v>724645043.12892962</v>
      </c>
      <c r="J99" s="129">
        <v>1302043051.5</v>
      </c>
      <c r="K99" s="126">
        <v>-957373235</v>
      </c>
      <c r="L99" s="130">
        <v>344669816.5</v>
      </c>
      <c r="M99" s="131">
        <v>379975226.62892962</v>
      </c>
      <c r="N99" s="132">
        <v>1071243586.5</v>
      </c>
      <c r="O99" s="133">
        <v>3877298.2309074448</v>
      </c>
      <c r="P99" s="136">
        <v>3206966.0968616246</v>
      </c>
      <c r="Q99" s="135">
        <v>25201003</v>
      </c>
    </row>
    <row r="100" spans="1:17" ht="17.25" x14ac:dyDescent="0.3">
      <c r="A100" s="20"/>
      <c r="B100" s="20" t="s">
        <v>76</v>
      </c>
      <c r="C100" s="21" t="s">
        <v>137</v>
      </c>
      <c r="D100" s="22">
        <v>300</v>
      </c>
      <c r="E100" s="23">
        <v>46042</v>
      </c>
      <c r="F100" s="24" t="s">
        <v>66</v>
      </c>
      <c r="G100" s="126">
        <v>558542465.7534399</v>
      </c>
      <c r="H100" s="127">
        <v>0</v>
      </c>
      <c r="I100" s="128">
        <v>873542465.7534399</v>
      </c>
      <c r="J100" s="129">
        <v>3383106537</v>
      </c>
      <c r="K100" s="126">
        <v>-195808126.5</v>
      </c>
      <c r="L100" s="130">
        <v>3187298410.5</v>
      </c>
      <c r="M100" s="131">
        <v>-2313755944.7465601</v>
      </c>
      <c r="N100" s="132">
        <v>2872298410.5</v>
      </c>
      <c r="O100" s="133">
        <v>-14927457.708042324</v>
      </c>
      <c r="P100" s="136">
        <v>-17138932.924048595</v>
      </c>
      <c r="Q100" s="135">
        <v>7845013.5</v>
      </c>
    </row>
    <row r="101" spans="1:17" ht="17.25" x14ac:dyDescent="0.3">
      <c r="A101" s="20"/>
      <c r="B101" s="20" t="s">
        <v>77</v>
      </c>
      <c r="C101" s="21" t="s">
        <v>137</v>
      </c>
      <c r="D101" s="22">
        <v>150</v>
      </c>
      <c r="E101" s="23">
        <v>46042</v>
      </c>
      <c r="F101" s="24">
        <v>45947</v>
      </c>
      <c r="G101" s="126">
        <v>476108219.86301363</v>
      </c>
      <c r="H101" s="127">
        <v>0</v>
      </c>
      <c r="I101" s="128">
        <v>699201369.86301363</v>
      </c>
      <c r="J101" s="129">
        <v>-414103521.5</v>
      </c>
      <c r="K101" s="126">
        <v>585011893.5</v>
      </c>
      <c r="L101" s="130">
        <v>170908372</v>
      </c>
      <c r="M101" s="131">
        <v>528292997.86301363</v>
      </c>
      <c r="N101" s="132">
        <v>-52184778</v>
      </c>
      <c r="O101" s="133">
        <v>3408341.9216968622</v>
      </c>
      <c r="P101" s="136">
        <v>3913281.4656519527</v>
      </c>
      <c r="Q101" s="135">
        <v>-39766276</v>
      </c>
    </row>
    <row r="102" spans="1:17" ht="17.25" x14ac:dyDescent="0.3">
      <c r="A102" s="20"/>
      <c r="B102" s="20" t="s">
        <v>78</v>
      </c>
      <c r="C102" s="21" t="s">
        <v>137</v>
      </c>
      <c r="D102" s="22">
        <v>150</v>
      </c>
      <c r="E102" s="23">
        <v>46048</v>
      </c>
      <c r="F102" s="24">
        <v>45953</v>
      </c>
      <c r="G102" s="126">
        <v>581243835.97260201</v>
      </c>
      <c r="H102" s="127">
        <v>0</v>
      </c>
      <c r="I102" s="128">
        <v>698860273.97260201</v>
      </c>
      <c r="J102" s="129">
        <v>-503736263.5</v>
      </c>
      <c r="K102" s="126">
        <v>727254816.5</v>
      </c>
      <c r="L102" s="130">
        <v>223518553</v>
      </c>
      <c r="M102" s="131">
        <v>475341720.97260201</v>
      </c>
      <c r="N102" s="132">
        <v>105902115</v>
      </c>
      <c r="O102" s="133">
        <v>2952433.0495192669</v>
      </c>
      <c r="P102" s="136">
        <v>3521049.784982237</v>
      </c>
      <c r="Q102" s="135">
        <v>-36968924</v>
      </c>
    </row>
    <row r="103" spans="1:17" ht="17.25" x14ac:dyDescent="0.3">
      <c r="A103" s="20" t="s">
        <v>146</v>
      </c>
      <c r="B103" s="20" t="s">
        <v>79</v>
      </c>
      <c r="C103" s="21" t="s">
        <v>137</v>
      </c>
      <c r="D103" s="22">
        <v>150</v>
      </c>
      <c r="E103" s="23">
        <v>46097</v>
      </c>
      <c r="F103" s="24">
        <v>45912</v>
      </c>
      <c r="G103" s="126">
        <v>482683562.23287606</v>
      </c>
      <c r="H103" s="127">
        <v>0</v>
      </c>
      <c r="I103" s="128">
        <v>598187671.23287606</v>
      </c>
      <c r="J103" s="129">
        <v>-648515674.5</v>
      </c>
      <c r="K103" s="126">
        <v>906030066</v>
      </c>
      <c r="L103" s="130">
        <v>257514391.5</v>
      </c>
      <c r="M103" s="131">
        <v>340673279.73287606</v>
      </c>
      <c r="N103" s="132">
        <v>142010282.5</v>
      </c>
      <c r="O103" s="133">
        <v>1622253.7130136956</v>
      </c>
      <c r="P103" s="136">
        <v>2523505.7757990821</v>
      </c>
      <c r="Q103" s="135">
        <v>4121175</v>
      </c>
    </row>
    <row r="104" spans="1:17" ht="17.25" x14ac:dyDescent="0.3">
      <c r="A104" s="20"/>
      <c r="B104" s="20" t="s">
        <v>80</v>
      </c>
      <c r="C104" s="21" t="s">
        <v>51</v>
      </c>
      <c r="D104" s="22">
        <v>150</v>
      </c>
      <c r="E104" s="23">
        <v>46098</v>
      </c>
      <c r="F104" s="24">
        <v>45916</v>
      </c>
      <c r="G104" s="126">
        <v>482913698.97260189</v>
      </c>
      <c r="H104" s="127">
        <v>0</v>
      </c>
      <c r="I104" s="128">
        <v>595960273.97260189</v>
      </c>
      <c r="J104" s="129">
        <v>-651635237.5</v>
      </c>
      <c r="K104" s="126">
        <v>916882110.5</v>
      </c>
      <c r="L104" s="130">
        <v>265246873</v>
      </c>
      <c r="M104" s="131">
        <v>330713400.97260189</v>
      </c>
      <c r="N104" s="132">
        <v>152200298</v>
      </c>
      <c r="O104" s="133">
        <v>1567362.0899175445</v>
      </c>
      <c r="P104" s="136">
        <v>2449728.8960933471</v>
      </c>
      <c r="Q104" s="135">
        <v>4494446</v>
      </c>
    </row>
    <row r="105" spans="1:17" ht="17.25" x14ac:dyDescent="0.3">
      <c r="A105" s="20"/>
      <c r="B105" s="20" t="s">
        <v>81</v>
      </c>
      <c r="C105" s="21" t="s">
        <v>51</v>
      </c>
      <c r="D105" s="22">
        <v>200</v>
      </c>
      <c r="E105" s="23">
        <v>46169</v>
      </c>
      <c r="F105" s="24">
        <v>45895</v>
      </c>
      <c r="G105" s="126">
        <v>940122724.28954709</v>
      </c>
      <c r="H105" s="127">
        <v>0</v>
      </c>
      <c r="I105" s="128">
        <v>408900804.28954709</v>
      </c>
      <c r="J105" s="129">
        <v>-828115757.5</v>
      </c>
      <c r="K105" s="126">
        <v>894025057.5</v>
      </c>
      <c r="L105" s="130">
        <v>65909300</v>
      </c>
      <c r="M105" s="131">
        <v>342991504.28954709</v>
      </c>
      <c r="N105" s="132">
        <v>597131220</v>
      </c>
      <c r="O105" s="133">
        <v>1216281.930104777</v>
      </c>
      <c r="P105" s="136">
        <v>2540677.8095522006</v>
      </c>
      <c r="Q105" s="135">
        <v>-25244834.5</v>
      </c>
    </row>
    <row r="106" spans="1:17" ht="17.25" x14ac:dyDescent="0.3">
      <c r="A106" s="20"/>
      <c r="B106" s="20" t="s">
        <v>82</v>
      </c>
      <c r="C106" s="21" t="s">
        <v>51</v>
      </c>
      <c r="D106" s="22">
        <v>100</v>
      </c>
      <c r="E106" s="23">
        <v>46181</v>
      </c>
      <c r="F106" s="24" t="s">
        <v>66</v>
      </c>
      <c r="G106" s="126">
        <v>1048956021.862155</v>
      </c>
      <c r="H106" s="127">
        <v>0</v>
      </c>
      <c r="I106" s="128">
        <v>279512522.86215496</v>
      </c>
      <c r="J106" s="129">
        <v>1045665440</v>
      </c>
      <c r="K106" s="126">
        <v>-1586134887</v>
      </c>
      <c r="L106" s="130">
        <v>-540469447</v>
      </c>
      <c r="M106" s="131">
        <v>819981969.86215496</v>
      </c>
      <c r="N106" s="132">
        <v>228974052</v>
      </c>
      <c r="O106" s="133">
        <v>2789054.3192590303</v>
      </c>
      <c r="P106" s="136">
        <v>6073940.5174974445</v>
      </c>
      <c r="Q106" s="135">
        <v>1425757</v>
      </c>
    </row>
    <row r="107" spans="1:17" ht="17.25" x14ac:dyDescent="0.3">
      <c r="A107" s="20"/>
      <c r="B107" s="20" t="s">
        <v>83</v>
      </c>
      <c r="C107" s="21" t="s">
        <v>51</v>
      </c>
      <c r="D107" s="22">
        <v>100</v>
      </c>
      <c r="E107" s="23">
        <v>46188</v>
      </c>
      <c r="F107" s="24" t="s">
        <v>66</v>
      </c>
      <c r="G107" s="126">
        <v>1182232802.3010702</v>
      </c>
      <c r="H107" s="127">
        <v>0</v>
      </c>
      <c r="I107" s="128">
        <v>273986000.30107009</v>
      </c>
      <c r="J107" s="129">
        <v>859664389</v>
      </c>
      <c r="K107" s="126">
        <v>-1296740873</v>
      </c>
      <c r="L107" s="130">
        <v>-437076484</v>
      </c>
      <c r="M107" s="131">
        <v>711062484.30107009</v>
      </c>
      <c r="N107" s="132">
        <v>471170318.00000012</v>
      </c>
      <c r="O107" s="133">
        <v>2362333.8348872759</v>
      </c>
      <c r="P107" s="136">
        <v>5267129.5133412601</v>
      </c>
      <c r="Q107" s="135">
        <v>986020.5</v>
      </c>
    </row>
    <row r="108" spans="1:17" ht="17.25" x14ac:dyDescent="0.3">
      <c r="A108" s="52"/>
      <c r="B108" s="52" t="s">
        <v>68</v>
      </c>
      <c r="C108" s="53" t="s">
        <v>137</v>
      </c>
      <c r="D108" s="54">
        <v>200</v>
      </c>
      <c r="E108" s="55">
        <v>46204</v>
      </c>
      <c r="F108" s="56" t="s">
        <v>66</v>
      </c>
      <c r="G108" s="137">
        <v>1322361643.8356161</v>
      </c>
      <c r="H108" s="138">
        <v>0</v>
      </c>
      <c r="I108" s="139">
        <v>502361643.83561599</v>
      </c>
      <c r="J108" s="140">
        <v>-1945816149.5</v>
      </c>
      <c r="K108" s="137">
        <v>825490574</v>
      </c>
      <c r="L108" s="141">
        <v>-1120325575.5</v>
      </c>
      <c r="M108" s="142">
        <v>1622687219.3356161</v>
      </c>
      <c r="N108" s="143">
        <v>-300325575.5</v>
      </c>
      <c r="O108" s="144">
        <v>5118887.1272416916</v>
      </c>
      <c r="P108" s="145">
        <v>12019905.32841197</v>
      </c>
      <c r="Q108" s="146">
        <v>-12143126.5</v>
      </c>
    </row>
    <row r="109" spans="1:17" ht="17.25" x14ac:dyDescent="0.3">
      <c r="D109" s="68">
        <v>2700</v>
      </c>
      <c r="G109" s="147">
        <v>11677350004.052036</v>
      </c>
      <c r="H109" s="147">
        <v>977946018.3651979</v>
      </c>
      <c r="I109" s="148">
        <v>10535776334.052029</v>
      </c>
      <c r="J109" s="148">
        <v>3370711146</v>
      </c>
      <c r="K109" s="147">
        <v>2426283673.5</v>
      </c>
      <c r="L109" s="147">
        <v>5796994819.5</v>
      </c>
      <c r="M109" s="147">
        <v>4738781514.5520344</v>
      </c>
      <c r="N109" s="147">
        <v>6938568489.5</v>
      </c>
      <c r="O109" s="147">
        <v>57240965.870244287</v>
      </c>
      <c r="P109" s="147">
        <v>42346129.873460971</v>
      </c>
      <c r="Q109" s="147">
        <v>-132963988.5</v>
      </c>
    </row>
    <row r="110" spans="1:17" x14ac:dyDescent="0.3">
      <c r="B110" s="7" t="s">
        <v>1640</v>
      </c>
      <c r="D110" s="74"/>
      <c r="E110" s="69"/>
      <c r="F110" s="70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1:17" x14ac:dyDescent="0.3">
      <c r="A111" s="9" t="s">
        <v>1632</v>
      </c>
      <c r="B111" s="634" t="s">
        <v>108</v>
      </c>
      <c r="C111" s="636"/>
      <c r="D111" s="635"/>
      <c r="E111" s="634" t="s">
        <v>109</v>
      </c>
      <c r="F111" s="636"/>
      <c r="G111" s="636"/>
      <c r="H111" s="636"/>
      <c r="I111" s="635"/>
      <c r="J111" s="634" t="s">
        <v>110</v>
      </c>
      <c r="K111" s="636"/>
      <c r="L111" s="635"/>
      <c r="M111" s="634" t="s">
        <v>111</v>
      </c>
      <c r="N111" s="636"/>
      <c r="O111" s="635"/>
      <c r="P111" s="149" t="s">
        <v>133</v>
      </c>
      <c r="Q111" s="325" t="s">
        <v>112</v>
      </c>
    </row>
    <row r="112" spans="1:17" x14ac:dyDescent="0.3">
      <c r="A112" s="10" t="s">
        <v>1633</v>
      </c>
      <c r="B112" s="11" t="s">
        <v>114</v>
      </c>
      <c r="C112" s="12" t="s">
        <v>115</v>
      </c>
      <c r="D112" s="13" t="s">
        <v>677</v>
      </c>
      <c r="E112" s="11" t="s">
        <v>117</v>
      </c>
      <c r="F112" s="14" t="s">
        <v>118</v>
      </c>
      <c r="G112" s="14" t="s">
        <v>119</v>
      </c>
      <c r="H112" s="15" t="s">
        <v>105</v>
      </c>
      <c r="I112" s="16" t="s">
        <v>120</v>
      </c>
      <c r="J112" s="17" t="s">
        <v>121</v>
      </c>
      <c r="K112" s="14" t="s">
        <v>122</v>
      </c>
      <c r="L112" s="18" t="s">
        <v>123</v>
      </c>
      <c r="M112" s="11" t="s">
        <v>124</v>
      </c>
      <c r="N112" s="14" t="s">
        <v>125</v>
      </c>
      <c r="O112" s="18" t="s">
        <v>126</v>
      </c>
      <c r="P112" s="18" t="s">
        <v>101</v>
      </c>
      <c r="Q112" s="82" t="s">
        <v>127</v>
      </c>
    </row>
    <row r="113" spans="1:17" ht="17.25" x14ac:dyDescent="0.3">
      <c r="A113" s="20" t="s">
        <v>145</v>
      </c>
      <c r="B113" s="20" t="s">
        <v>84</v>
      </c>
      <c r="C113" s="21" t="s">
        <v>137</v>
      </c>
      <c r="D113" s="22">
        <v>300</v>
      </c>
      <c r="E113" s="23">
        <v>46182</v>
      </c>
      <c r="F113" s="24" t="s">
        <v>66</v>
      </c>
      <c r="G113" s="126">
        <v>1797073974.0000007</v>
      </c>
      <c r="H113" s="127">
        <v>0</v>
      </c>
      <c r="I113" s="150">
        <v>600000000.00000072</v>
      </c>
      <c r="J113" s="151">
        <v>-27208224</v>
      </c>
      <c r="K113" s="126">
        <v>-506356950</v>
      </c>
      <c r="L113" s="130">
        <v>-533565174</v>
      </c>
      <c r="M113" s="131">
        <v>1133565174.0000007</v>
      </c>
      <c r="N113" s="132">
        <v>663508800</v>
      </c>
      <c r="O113" s="133">
        <v>3842593.8101694938</v>
      </c>
      <c r="P113" s="134">
        <v>8396779.066666672</v>
      </c>
      <c r="Q113" s="135">
        <v>-1054799.5</v>
      </c>
    </row>
    <row r="114" spans="1:17" ht="17.25" x14ac:dyDescent="0.3">
      <c r="A114" s="20" t="s">
        <v>145</v>
      </c>
      <c r="B114" s="20" t="s">
        <v>85</v>
      </c>
      <c r="C114" s="21" t="s">
        <v>137</v>
      </c>
      <c r="D114" s="22">
        <v>500</v>
      </c>
      <c r="E114" s="23">
        <v>46188</v>
      </c>
      <c r="F114" s="24" t="s">
        <v>66</v>
      </c>
      <c r="G114" s="126">
        <v>3785410959.6027403</v>
      </c>
      <c r="H114" s="127">
        <v>0</v>
      </c>
      <c r="I114" s="150">
        <v>940273972.60274005</v>
      </c>
      <c r="J114" s="151">
        <v>-285927351.5</v>
      </c>
      <c r="K114" s="126">
        <v>-1064819619</v>
      </c>
      <c r="L114" s="130">
        <v>-1350746970.5</v>
      </c>
      <c r="M114" s="131">
        <v>2291020943.1027403</v>
      </c>
      <c r="N114" s="132">
        <v>1494390016.5</v>
      </c>
      <c r="O114" s="133">
        <v>7611365.2594775427</v>
      </c>
      <c r="P114" s="152">
        <v>16970525.504464742</v>
      </c>
      <c r="Q114" s="135">
        <v>-2411680</v>
      </c>
    </row>
    <row r="115" spans="1:17" ht="17.25" x14ac:dyDescent="0.3">
      <c r="A115" s="20" t="s">
        <v>145</v>
      </c>
      <c r="B115" s="20" t="s">
        <v>86</v>
      </c>
      <c r="C115" s="21" t="s">
        <v>137</v>
      </c>
      <c r="D115" s="22">
        <v>500</v>
      </c>
      <c r="E115" s="23">
        <v>45890</v>
      </c>
      <c r="F115" s="24" t="s">
        <v>66</v>
      </c>
      <c r="G115" s="126">
        <v>1894794521</v>
      </c>
      <c r="H115" s="127">
        <v>343561643.83561647</v>
      </c>
      <c r="I115" s="150">
        <v>950000000</v>
      </c>
      <c r="J115" s="151">
        <v>78826472</v>
      </c>
      <c r="K115" s="126">
        <v>163935857</v>
      </c>
      <c r="L115" s="130">
        <v>242762329</v>
      </c>
      <c r="M115" s="131">
        <v>707237671</v>
      </c>
      <c r="N115" s="132">
        <v>1187556850</v>
      </c>
      <c r="O115" s="133">
        <v>235745890.33333334</v>
      </c>
      <c r="P115" s="152">
        <v>7783698.6284119738</v>
      </c>
      <c r="Q115" s="135">
        <v>-8025208</v>
      </c>
    </row>
    <row r="116" spans="1:17" ht="17.25" x14ac:dyDescent="0.3">
      <c r="A116" s="20"/>
      <c r="B116" s="20" t="s">
        <v>87</v>
      </c>
      <c r="C116" s="153" t="s">
        <v>137</v>
      </c>
      <c r="D116" s="22">
        <v>200</v>
      </c>
      <c r="E116" s="23">
        <v>45945</v>
      </c>
      <c r="F116" s="24" t="s">
        <v>66</v>
      </c>
      <c r="G116" s="126">
        <v>1020000000</v>
      </c>
      <c r="H116" s="127">
        <v>107589041.09589039</v>
      </c>
      <c r="I116" s="150">
        <v>510000000</v>
      </c>
      <c r="J116" s="151">
        <v>720906541.5</v>
      </c>
      <c r="K116" s="126">
        <v>550872095</v>
      </c>
      <c r="L116" s="130">
        <v>1271778636.5</v>
      </c>
      <c r="M116" s="131">
        <v>-761778636.5</v>
      </c>
      <c r="N116" s="132">
        <v>1781778636.5</v>
      </c>
      <c r="O116" s="133">
        <v>-13134114.422413792</v>
      </c>
      <c r="P116" s="152">
        <v>-4845848.8548452565</v>
      </c>
      <c r="Q116" s="135">
        <v>2920674</v>
      </c>
    </row>
    <row r="117" spans="1:17" ht="17.25" x14ac:dyDescent="0.3">
      <c r="A117" s="86" t="s">
        <v>146</v>
      </c>
      <c r="B117" s="86" t="s">
        <v>88</v>
      </c>
      <c r="C117" s="87" t="s">
        <v>137</v>
      </c>
      <c r="D117" s="88">
        <v>500</v>
      </c>
      <c r="E117" s="89">
        <v>46168</v>
      </c>
      <c r="F117" s="90" t="s">
        <v>66</v>
      </c>
      <c r="G117" s="154">
        <v>2831589041.8219199</v>
      </c>
      <c r="H117" s="154">
        <v>0</v>
      </c>
      <c r="I117" s="155">
        <v>936191780.82191992</v>
      </c>
      <c r="J117" s="156">
        <v>-620556056</v>
      </c>
      <c r="K117" s="154">
        <v>-283465479</v>
      </c>
      <c r="L117" s="157">
        <v>-904021535</v>
      </c>
      <c r="M117" s="158">
        <v>1840213315.8219199</v>
      </c>
      <c r="N117" s="159">
        <v>991375726</v>
      </c>
      <c r="O117" s="160">
        <v>6548801.8356651952</v>
      </c>
      <c r="P117" s="161">
        <v>13631209.746829037</v>
      </c>
      <c r="Q117" s="162">
        <v>-10114149.5</v>
      </c>
    </row>
    <row r="118" spans="1:17" ht="17.25" x14ac:dyDescent="0.3">
      <c r="D118" s="68">
        <v>2000</v>
      </c>
      <c r="E118" s="69"/>
      <c r="G118" s="163">
        <v>11328868496.424662</v>
      </c>
      <c r="H118" s="163">
        <v>451150684.93150687</v>
      </c>
      <c r="I118" s="164">
        <v>3936465753.4246607</v>
      </c>
      <c r="J118" s="164">
        <v>-133958618</v>
      </c>
      <c r="K118" s="163">
        <v>-1139834096</v>
      </c>
      <c r="L118" s="163">
        <v>-1273792714</v>
      </c>
      <c r="M118" s="163">
        <v>5210258467.4246616</v>
      </c>
      <c r="N118" s="163">
        <v>6118610029</v>
      </c>
      <c r="O118" s="163">
        <v>240614536.81623179</v>
      </c>
      <c r="P118" s="163">
        <v>41936364.091527171</v>
      </c>
      <c r="Q118" s="163">
        <v>-18685163</v>
      </c>
    </row>
    <row r="119" spans="1:17" x14ac:dyDescent="0.3">
      <c r="B119" s="7" t="s">
        <v>1641</v>
      </c>
      <c r="D119" s="74"/>
      <c r="E119" s="69"/>
      <c r="F119" s="70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1:17" x14ac:dyDescent="0.3">
      <c r="A120" s="9" t="s">
        <v>1632</v>
      </c>
      <c r="B120" s="634" t="s">
        <v>108</v>
      </c>
      <c r="C120" s="636"/>
      <c r="D120" s="635"/>
      <c r="E120" s="634" t="s">
        <v>109</v>
      </c>
      <c r="F120" s="636"/>
      <c r="G120" s="636"/>
      <c r="H120" s="636"/>
      <c r="I120" s="635"/>
      <c r="J120" s="634" t="s">
        <v>110</v>
      </c>
      <c r="K120" s="636"/>
      <c r="L120" s="635"/>
      <c r="M120" s="634" t="s">
        <v>111</v>
      </c>
      <c r="N120" s="636"/>
      <c r="O120" s="635"/>
      <c r="P120" s="326" t="s">
        <v>133</v>
      </c>
      <c r="Q120" s="325" t="s">
        <v>132</v>
      </c>
    </row>
    <row r="121" spans="1:17" x14ac:dyDescent="0.3">
      <c r="A121" s="10" t="s">
        <v>1633</v>
      </c>
      <c r="B121" s="11" t="s">
        <v>114</v>
      </c>
      <c r="C121" s="12" t="s">
        <v>115</v>
      </c>
      <c r="D121" s="13" t="s">
        <v>677</v>
      </c>
      <c r="E121" s="11" t="s">
        <v>117</v>
      </c>
      <c r="F121" s="14" t="s">
        <v>118</v>
      </c>
      <c r="G121" s="14" t="s">
        <v>119</v>
      </c>
      <c r="H121" s="15" t="s">
        <v>105</v>
      </c>
      <c r="I121" s="16" t="s">
        <v>120</v>
      </c>
      <c r="J121" s="17" t="s">
        <v>121</v>
      </c>
      <c r="K121" s="14" t="s">
        <v>122</v>
      </c>
      <c r="L121" s="18" t="s">
        <v>123</v>
      </c>
      <c r="M121" s="11" t="s">
        <v>124</v>
      </c>
      <c r="N121" s="14" t="s">
        <v>125</v>
      </c>
      <c r="O121" s="18" t="s">
        <v>126</v>
      </c>
      <c r="P121" s="18" t="s">
        <v>101</v>
      </c>
      <c r="Q121" s="82" t="s">
        <v>127</v>
      </c>
    </row>
    <row r="122" spans="1:17" ht="17.25" x14ac:dyDescent="0.3">
      <c r="A122" s="20" t="s">
        <v>146</v>
      </c>
      <c r="B122" s="20" t="s">
        <v>89</v>
      </c>
      <c r="C122" s="21" t="s">
        <v>137</v>
      </c>
      <c r="D122" s="22">
        <v>200</v>
      </c>
      <c r="E122" s="23">
        <v>46204</v>
      </c>
      <c r="F122" s="24" t="s">
        <v>66</v>
      </c>
      <c r="G122" s="126">
        <v>529921098</v>
      </c>
      <c r="H122" s="127">
        <v>0</v>
      </c>
      <c r="I122" s="150">
        <v>470000000</v>
      </c>
      <c r="J122" s="151">
        <v>-1330631506.5</v>
      </c>
      <c r="K122" s="126">
        <v>1142681685</v>
      </c>
      <c r="L122" s="130">
        <v>-187949821.5</v>
      </c>
      <c r="M122" s="131">
        <v>657949821.5</v>
      </c>
      <c r="N122" s="132">
        <v>-128028723.5</v>
      </c>
      <c r="O122" s="133">
        <v>2075551.4873817035</v>
      </c>
      <c r="P122" s="134">
        <v>4873702.3814814817</v>
      </c>
      <c r="Q122" s="135">
        <v>14653937.5</v>
      </c>
    </row>
    <row r="123" spans="1:17" ht="17.25" x14ac:dyDescent="0.3">
      <c r="A123" s="20" t="s">
        <v>140</v>
      </c>
      <c r="B123" s="20" t="s">
        <v>90</v>
      </c>
      <c r="C123" s="21" t="s">
        <v>137</v>
      </c>
      <c r="D123" s="22">
        <v>200</v>
      </c>
      <c r="E123" s="23">
        <v>46239</v>
      </c>
      <c r="F123" s="24" t="s">
        <v>66</v>
      </c>
      <c r="G123" s="126">
        <v>-312857056.9726243</v>
      </c>
      <c r="H123" s="127">
        <v>0</v>
      </c>
      <c r="I123" s="150">
        <v>-320780273.9726243</v>
      </c>
      <c r="J123" s="151">
        <v>-777107078</v>
      </c>
      <c r="K123" s="126">
        <v>320228425.5</v>
      </c>
      <c r="L123" s="130">
        <v>-456878652.5</v>
      </c>
      <c r="M123" s="131">
        <v>136098378.5273757</v>
      </c>
      <c r="N123" s="132">
        <v>-448955435.5</v>
      </c>
      <c r="O123" s="133">
        <v>386643.12081640825</v>
      </c>
      <c r="P123" s="152">
        <v>1008136.13723982</v>
      </c>
      <c r="Q123" s="165">
        <v>15924566.5</v>
      </c>
    </row>
    <row r="124" spans="1:17" ht="17.25" x14ac:dyDescent="0.3">
      <c r="A124" s="86" t="s">
        <v>140</v>
      </c>
      <c r="B124" s="86" t="s">
        <v>91</v>
      </c>
      <c r="C124" s="87" t="s">
        <v>137</v>
      </c>
      <c r="D124" s="88">
        <v>200</v>
      </c>
      <c r="E124" s="89">
        <v>45915</v>
      </c>
      <c r="F124" s="90" t="s">
        <v>66</v>
      </c>
      <c r="G124" s="154">
        <v>-63080697.394119024</v>
      </c>
      <c r="H124" s="154">
        <v>-21960612.74308328</v>
      </c>
      <c r="I124" s="155">
        <v>-77104151.394119024</v>
      </c>
      <c r="J124" s="156">
        <v>-1037176142.5</v>
      </c>
      <c r="K124" s="154">
        <v>569447791.5</v>
      </c>
      <c r="L124" s="157">
        <v>-467728351</v>
      </c>
      <c r="M124" s="158">
        <v>390624199.60588098</v>
      </c>
      <c r="N124" s="159">
        <v>-453704897</v>
      </c>
      <c r="O124" s="160">
        <v>13950864.271638606</v>
      </c>
      <c r="P124" s="166">
        <v>2730841.3841688717</v>
      </c>
      <c r="Q124" s="167">
        <v>11188771</v>
      </c>
    </row>
    <row r="125" spans="1:17" ht="17.25" x14ac:dyDescent="0.3">
      <c r="B125" s="67"/>
      <c r="C125" s="67"/>
      <c r="D125" s="68">
        <v>600</v>
      </c>
      <c r="E125" s="69"/>
      <c r="F125" s="70"/>
      <c r="G125" s="168">
        <v>153983343.63325667</v>
      </c>
      <c r="H125" s="168">
        <v>-21960612.74308328</v>
      </c>
      <c r="I125" s="169">
        <v>72115574.633256674</v>
      </c>
      <c r="J125" s="169">
        <v>-3144914727</v>
      </c>
      <c r="K125" s="168">
        <v>2032357902</v>
      </c>
      <c r="L125" s="168">
        <v>-1112556825</v>
      </c>
      <c r="M125" s="168">
        <v>1184672399.6332567</v>
      </c>
      <c r="N125" s="168">
        <v>-1030689056</v>
      </c>
      <c r="O125" s="168">
        <v>16413058.879836718</v>
      </c>
      <c r="P125" s="168">
        <v>8612679.9028901737</v>
      </c>
      <c r="Q125" s="163">
        <v>41767275</v>
      </c>
    </row>
    <row r="126" spans="1:17" x14ac:dyDescent="0.3">
      <c r="B126" s="73" t="s">
        <v>149</v>
      </c>
      <c r="C126" s="67"/>
      <c r="D126" s="74"/>
      <c r="E126" s="69"/>
      <c r="F126" s="70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1:17" x14ac:dyDescent="0.3">
      <c r="A127" s="9" t="s">
        <v>1632</v>
      </c>
      <c r="B127" s="634" t="s">
        <v>108</v>
      </c>
      <c r="C127" s="636"/>
      <c r="D127" s="635"/>
      <c r="E127" s="634" t="s">
        <v>109</v>
      </c>
      <c r="F127" s="636"/>
      <c r="G127" s="636"/>
      <c r="H127" s="636"/>
      <c r="I127" s="635"/>
      <c r="J127" s="634" t="s">
        <v>110</v>
      </c>
      <c r="K127" s="636"/>
      <c r="L127" s="635"/>
      <c r="M127" s="634" t="s">
        <v>111</v>
      </c>
      <c r="N127" s="636"/>
      <c r="O127" s="635"/>
      <c r="P127" s="326" t="s">
        <v>133</v>
      </c>
      <c r="Q127" s="325" t="s">
        <v>132</v>
      </c>
    </row>
    <row r="128" spans="1:17" x14ac:dyDescent="0.3">
      <c r="A128" s="10" t="s">
        <v>1633</v>
      </c>
      <c r="B128" s="11" t="s">
        <v>114</v>
      </c>
      <c r="C128" s="12" t="s">
        <v>115</v>
      </c>
      <c r="D128" s="13" t="s">
        <v>677</v>
      </c>
      <c r="E128" s="11" t="s">
        <v>117</v>
      </c>
      <c r="F128" s="14" t="s">
        <v>118</v>
      </c>
      <c r="G128" s="14" t="s">
        <v>119</v>
      </c>
      <c r="H128" s="15" t="s">
        <v>105</v>
      </c>
      <c r="I128" s="16" t="s">
        <v>120</v>
      </c>
      <c r="J128" s="17" t="s">
        <v>121</v>
      </c>
      <c r="K128" s="14" t="s">
        <v>122</v>
      </c>
      <c r="L128" s="18" t="s">
        <v>123</v>
      </c>
      <c r="M128" s="11" t="s">
        <v>124</v>
      </c>
      <c r="N128" s="14" t="s">
        <v>125</v>
      </c>
      <c r="O128" s="18" t="s">
        <v>126</v>
      </c>
      <c r="P128" s="18" t="s">
        <v>101</v>
      </c>
      <c r="Q128" s="82" t="s">
        <v>127</v>
      </c>
    </row>
    <row r="129" spans="1:17" ht="17.25" x14ac:dyDescent="0.3">
      <c r="A129" s="20" t="s">
        <v>140</v>
      </c>
      <c r="B129" s="20" t="s">
        <v>92</v>
      </c>
      <c r="C129" s="21" t="s">
        <v>137</v>
      </c>
      <c r="D129" s="22">
        <v>300</v>
      </c>
      <c r="E129" s="23">
        <v>45918</v>
      </c>
      <c r="F129" s="24">
        <v>45917</v>
      </c>
      <c r="G129" s="25">
        <v>217359107.054795</v>
      </c>
      <c r="H129" s="26">
        <v>195747945.2054795</v>
      </c>
      <c r="I129" s="27">
        <v>170079452.054795</v>
      </c>
      <c r="J129" s="28">
        <v>1570100009.5</v>
      </c>
      <c r="K129" s="25">
        <v>-1083091735</v>
      </c>
      <c r="L129" s="29">
        <v>487008274.5</v>
      </c>
      <c r="M129" s="30">
        <v>-316928822.44520497</v>
      </c>
      <c r="N129" s="31">
        <v>534287929.5</v>
      </c>
      <c r="O129" s="32">
        <v>-10223510.401458224</v>
      </c>
      <c r="P129" s="84">
        <v>-897636.12770167016</v>
      </c>
      <c r="Q129" s="123">
        <v>-3505498.5</v>
      </c>
    </row>
    <row r="130" spans="1:17" ht="17.25" x14ac:dyDescent="0.3">
      <c r="A130" s="86" t="s">
        <v>146</v>
      </c>
      <c r="B130" s="86" t="s">
        <v>93</v>
      </c>
      <c r="C130" s="87" t="s">
        <v>137</v>
      </c>
      <c r="D130" s="88">
        <v>150</v>
      </c>
      <c r="E130" s="89">
        <v>45902</v>
      </c>
      <c r="F130" s="90">
        <v>45898</v>
      </c>
      <c r="G130" s="154">
        <v>328167124.45205498</v>
      </c>
      <c r="H130" s="154">
        <v>131178082.19178082</v>
      </c>
      <c r="I130" s="155">
        <v>706405479.45205498</v>
      </c>
      <c r="J130" s="156">
        <v>1070446894</v>
      </c>
      <c r="K130" s="154">
        <v>-670793169.5</v>
      </c>
      <c r="L130" s="157">
        <v>399653724.5</v>
      </c>
      <c r="M130" s="158">
        <v>306751754.95205498</v>
      </c>
      <c r="N130" s="159">
        <v>21415369.5</v>
      </c>
      <c r="O130" s="160">
        <v>20450116.996803664</v>
      </c>
      <c r="P130" s="166">
        <v>3243924.7195839686</v>
      </c>
      <c r="Q130" s="167">
        <v>9550032</v>
      </c>
    </row>
    <row r="131" spans="1:17" ht="17.25" x14ac:dyDescent="0.3">
      <c r="A131" s="67"/>
      <c r="B131" s="67"/>
      <c r="C131" s="67"/>
      <c r="D131" s="170">
        <v>450</v>
      </c>
      <c r="E131" s="69"/>
      <c r="F131" s="171"/>
      <c r="G131" s="79">
        <v>545526231.50685</v>
      </c>
      <c r="H131" s="79">
        <v>326926027.39726031</v>
      </c>
      <c r="I131" s="80">
        <v>876484931.50685</v>
      </c>
      <c r="J131" s="80">
        <v>2640546903.5</v>
      </c>
      <c r="K131" s="79">
        <v>-1753884904.5</v>
      </c>
      <c r="L131" s="79">
        <v>886661999</v>
      </c>
      <c r="M131" s="79">
        <v>-10177067.493149996</v>
      </c>
      <c r="N131" s="79">
        <v>555703299</v>
      </c>
      <c r="O131" s="79">
        <v>10226606.595345439</v>
      </c>
      <c r="P131" s="79">
        <v>2346288.5918822987</v>
      </c>
      <c r="Q131" s="172">
        <v>6044533.5</v>
      </c>
    </row>
    <row r="132" spans="1:17" x14ac:dyDescent="0.3">
      <c r="B132" s="7"/>
      <c r="D132" s="74"/>
      <c r="E132" s="69"/>
      <c r="F132" s="70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1:17" x14ac:dyDescent="0.3">
      <c r="B133" s="7" t="s">
        <v>94</v>
      </c>
    </row>
    <row r="134" spans="1:17" x14ac:dyDescent="0.3">
      <c r="A134" s="9" t="s">
        <v>0</v>
      </c>
      <c r="B134" s="634" t="s">
        <v>108</v>
      </c>
      <c r="C134" s="636"/>
      <c r="D134" s="635"/>
      <c r="E134" s="634" t="s">
        <v>109</v>
      </c>
      <c r="F134" s="636"/>
      <c r="G134" s="636"/>
      <c r="H134" s="636"/>
      <c r="I134" s="635"/>
      <c r="J134" s="634" t="s">
        <v>110</v>
      </c>
      <c r="K134" s="636"/>
      <c r="L134" s="635"/>
      <c r="M134" s="634" t="s">
        <v>111</v>
      </c>
      <c r="N134" s="636"/>
      <c r="O134" s="635"/>
      <c r="P134" s="326" t="s">
        <v>133</v>
      </c>
      <c r="Q134" s="325" t="s">
        <v>132</v>
      </c>
    </row>
    <row r="135" spans="1:17" x14ac:dyDescent="0.3">
      <c r="A135" s="10" t="s">
        <v>1</v>
      </c>
      <c r="B135" s="11" t="s">
        <v>114</v>
      </c>
      <c r="C135" s="12" t="s">
        <v>115</v>
      </c>
      <c r="D135" s="13" t="s">
        <v>677</v>
      </c>
      <c r="E135" s="11" t="s">
        <v>117</v>
      </c>
      <c r="F135" s="14" t="s">
        <v>118</v>
      </c>
      <c r="G135" s="14" t="s">
        <v>119</v>
      </c>
      <c r="H135" s="15" t="s">
        <v>105</v>
      </c>
      <c r="I135" s="16" t="s">
        <v>120</v>
      </c>
      <c r="J135" s="17" t="s">
        <v>121</v>
      </c>
      <c r="K135" s="14" t="s">
        <v>122</v>
      </c>
      <c r="L135" s="18" t="s">
        <v>123</v>
      </c>
      <c r="M135" s="11" t="s">
        <v>124</v>
      </c>
      <c r="N135" s="14" t="s">
        <v>125</v>
      </c>
      <c r="O135" s="18" t="s">
        <v>126</v>
      </c>
      <c r="P135" s="18" t="s">
        <v>101</v>
      </c>
      <c r="Q135" s="82" t="s">
        <v>127</v>
      </c>
    </row>
    <row r="136" spans="1:17" ht="17.25" x14ac:dyDescent="0.3">
      <c r="A136" s="20" t="s">
        <v>1642</v>
      </c>
      <c r="B136" s="20" t="s">
        <v>95</v>
      </c>
      <c r="C136" s="21" t="s">
        <v>137</v>
      </c>
      <c r="D136" s="22">
        <v>200</v>
      </c>
      <c r="E136" s="23">
        <v>45926</v>
      </c>
      <c r="F136" s="24" t="s">
        <v>66</v>
      </c>
      <c r="G136" s="25">
        <v>199178082.19178098</v>
      </c>
      <c r="H136" s="26">
        <v>210410958.90410954</v>
      </c>
      <c r="I136" s="173">
        <v>199178082.19178098</v>
      </c>
      <c r="J136" s="28">
        <v>188996530</v>
      </c>
      <c r="K136" s="25">
        <v>0</v>
      </c>
      <c r="L136" s="174">
        <v>188996530</v>
      </c>
      <c r="M136" s="175">
        <v>10181552.191780984</v>
      </c>
      <c r="N136" s="31">
        <v>188996530</v>
      </c>
      <c r="O136" s="32">
        <v>261065.44081489704</v>
      </c>
      <c r="P136" s="176">
        <v>1634018.6007103003</v>
      </c>
      <c r="Q136" s="177">
        <v>3012445</v>
      </c>
    </row>
    <row r="137" spans="1:17" ht="17.25" x14ac:dyDescent="0.3">
      <c r="A137" s="20"/>
      <c r="B137" s="178" t="s">
        <v>96</v>
      </c>
      <c r="C137" s="21" t="s">
        <v>137</v>
      </c>
      <c r="D137" s="22">
        <v>300</v>
      </c>
      <c r="E137" s="23">
        <v>46218</v>
      </c>
      <c r="F137" s="24">
        <v>45944</v>
      </c>
      <c r="G137" s="25">
        <v>819328767.12329197</v>
      </c>
      <c r="H137" s="26">
        <v>0</v>
      </c>
      <c r="I137" s="173">
        <v>819328767.12329197</v>
      </c>
      <c r="J137" s="28">
        <v>781405050</v>
      </c>
      <c r="K137" s="25">
        <v>-1545108717</v>
      </c>
      <c r="L137" s="174">
        <v>-763703667</v>
      </c>
      <c r="M137" s="175">
        <v>1583032434.123292</v>
      </c>
      <c r="N137" s="31">
        <v>-763703667</v>
      </c>
      <c r="O137" s="32">
        <v>4782575.329677619</v>
      </c>
      <c r="P137" s="179">
        <v>11726166.178691052</v>
      </c>
      <c r="Q137" s="180">
        <v>-16215494</v>
      </c>
    </row>
    <row r="138" spans="1:17" ht="17.25" x14ac:dyDescent="0.3">
      <c r="A138" s="20" t="s">
        <v>1642</v>
      </c>
      <c r="B138" s="20" t="s">
        <v>97</v>
      </c>
      <c r="C138" s="21" t="s">
        <v>137</v>
      </c>
      <c r="D138" s="22">
        <v>200</v>
      </c>
      <c r="E138" s="23">
        <v>46063</v>
      </c>
      <c r="F138" s="24" t="s">
        <v>66</v>
      </c>
      <c r="G138" s="25">
        <v>764082191.7808218</v>
      </c>
      <c r="H138" s="26">
        <v>0</v>
      </c>
      <c r="I138" s="173">
        <v>764082191.7808218</v>
      </c>
      <c r="J138" s="28">
        <v>339549048</v>
      </c>
      <c r="K138" s="25">
        <v>215848145.5</v>
      </c>
      <c r="L138" s="29">
        <v>555397193.5</v>
      </c>
      <c r="M138" s="30">
        <v>208684998.2808218</v>
      </c>
      <c r="N138" s="31">
        <v>555397193.5</v>
      </c>
      <c r="O138" s="32">
        <v>1185710.2175046692</v>
      </c>
      <c r="P138" s="33">
        <v>1545814.8020801614</v>
      </c>
      <c r="Q138" s="32">
        <v>-20172616.5</v>
      </c>
    </row>
    <row r="139" spans="1:17" ht="17.25" x14ac:dyDescent="0.3">
      <c r="A139" s="86"/>
      <c r="B139" s="52" t="s">
        <v>98</v>
      </c>
      <c r="C139" s="53" t="s">
        <v>137</v>
      </c>
      <c r="D139" s="88">
        <v>300</v>
      </c>
      <c r="E139" s="89">
        <v>46155</v>
      </c>
      <c r="F139" s="90">
        <v>45973</v>
      </c>
      <c r="G139" s="91">
        <v>883578082.1917845</v>
      </c>
      <c r="H139" s="92">
        <v>0</v>
      </c>
      <c r="I139" s="181">
        <v>883578082.1917845</v>
      </c>
      <c r="J139" s="94">
        <v>2463877660</v>
      </c>
      <c r="K139" s="91">
        <v>-2283429608.5</v>
      </c>
      <c r="L139" s="182">
        <v>180448051.5</v>
      </c>
      <c r="M139" s="183">
        <v>703130030.6917845</v>
      </c>
      <c r="N139" s="97">
        <v>180448051.5</v>
      </c>
      <c r="O139" s="98">
        <v>2623619.5175066586</v>
      </c>
      <c r="P139" s="99">
        <v>5208370.5977169219</v>
      </c>
      <c r="Q139" s="91">
        <v>-9880768.5</v>
      </c>
    </row>
    <row r="140" spans="1:17" ht="17.25" x14ac:dyDescent="0.3">
      <c r="D140" s="68">
        <v>1000</v>
      </c>
      <c r="G140" s="71">
        <v>2666167123.2876792</v>
      </c>
      <c r="H140" s="71">
        <v>210410958.90410954</v>
      </c>
      <c r="I140" s="72">
        <v>2666167123.2876792</v>
      </c>
      <c r="J140" s="72">
        <v>3773828288</v>
      </c>
      <c r="K140" s="71">
        <v>-3612690180</v>
      </c>
      <c r="L140" s="71">
        <v>161138108</v>
      </c>
      <c r="M140" s="71">
        <v>2505029015.2876792</v>
      </c>
      <c r="N140" s="71">
        <v>161138108</v>
      </c>
      <c r="O140" s="71">
        <v>8852970.5055038445</v>
      </c>
      <c r="P140" s="71">
        <v>20114370.179198436</v>
      </c>
      <c r="Q140" s="71">
        <v>-43256434</v>
      </c>
    </row>
  </sheetData>
  <mergeCells count="48">
    <mergeCell ref="A1:Q1"/>
    <mergeCell ref="B4:D4"/>
    <mergeCell ref="E4:I4"/>
    <mergeCell ref="J4:L4"/>
    <mergeCell ref="M4:O4"/>
    <mergeCell ref="P4:Q4"/>
    <mergeCell ref="P35:Q35"/>
    <mergeCell ref="B56:D56"/>
    <mergeCell ref="E56:I56"/>
    <mergeCell ref="J56:L56"/>
    <mergeCell ref="M56:O56"/>
    <mergeCell ref="P56:Q56"/>
    <mergeCell ref="B62:D62"/>
    <mergeCell ref="E62:I62"/>
    <mergeCell ref="J62:L62"/>
    <mergeCell ref="M62:O62"/>
    <mergeCell ref="B35:D35"/>
    <mergeCell ref="E35:I35"/>
    <mergeCell ref="J35:L35"/>
    <mergeCell ref="M35:O35"/>
    <mergeCell ref="B69:D69"/>
    <mergeCell ref="E69:I69"/>
    <mergeCell ref="J69:L69"/>
    <mergeCell ref="M69:O69"/>
    <mergeCell ref="B85:D85"/>
    <mergeCell ref="E85:I85"/>
    <mergeCell ref="J85:L85"/>
    <mergeCell ref="M85:O85"/>
    <mergeCell ref="B91:D91"/>
    <mergeCell ref="E91:I91"/>
    <mergeCell ref="J91:L91"/>
    <mergeCell ref="M91:O91"/>
    <mergeCell ref="B111:D111"/>
    <mergeCell ref="E111:I111"/>
    <mergeCell ref="J111:L111"/>
    <mergeCell ref="M111:O111"/>
    <mergeCell ref="B134:D134"/>
    <mergeCell ref="E134:I134"/>
    <mergeCell ref="J134:L134"/>
    <mergeCell ref="M134:O134"/>
    <mergeCell ref="B120:D120"/>
    <mergeCell ref="E120:I120"/>
    <mergeCell ref="J120:L120"/>
    <mergeCell ref="M120:O120"/>
    <mergeCell ref="B127:D127"/>
    <mergeCell ref="E127:I127"/>
    <mergeCell ref="J127:L127"/>
    <mergeCell ref="M127:O127"/>
  </mergeCells>
  <phoneticPr fontId="7" type="noConversion"/>
  <conditionalFormatting sqref="A137:A138">
    <cfRule type="expression" dxfId="247" priority="5">
      <formula>#REF!="CRS"</formula>
    </cfRule>
    <cfRule type="expression" dxfId="246" priority="6">
      <formula>#REF!="CPN"</formula>
    </cfRule>
    <cfRule type="expression" dxfId="245" priority="7">
      <formula>#REF!="IRS"</formula>
    </cfRule>
    <cfRule type="expression" dxfId="244" priority="8">
      <formula>#REF!="CDS"</formula>
    </cfRule>
  </conditionalFormatting>
  <conditionalFormatting sqref="A137:A138">
    <cfRule type="expression" dxfId="243" priority="1">
      <formula>#REF!="CRS"</formula>
    </cfRule>
    <cfRule type="expression" dxfId="242" priority="2">
      <formula>#REF!="CPN"</formula>
    </cfRule>
    <cfRule type="expression" dxfId="241" priority="3">
      <formula>#REF!="IRS"</formula>
    </cfRule>
    <cfRule type="expression" dxfId="240" priority="4">
      <formula>#REF!="CDS"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142"/>
  <sheetViews>
    <sheetView showGridLines="0" zoomScale="70" zoomScaleNormal="70" workbookViewId="0">
      <selection sqref="A1:Q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132853634.4641732</v>
      </c>
      <c r="P2" s="4" t="s">
        <v>102</v>
      </c>
      <c r="Q2" s="6">
        <v>45883</v>
      </c>
    </row>
    <row r="3" spans="1:17" x14ac:dyDescent="0.3">
      <c r="B3" s="7" t="s">
        <v>1950</v>
      </c>
      <c r="E3" s="1" t="s">
        <v>104</v>
      </c>
      <c r="F3" s="8">
        <v>18147.02</v>
      </c>
      <c r="G3" s="3"/>
      <c r="M3" s="4" t="s">
        <v>105</v>
      </c>
      <c r="N3" s="5">
        <v>3933652953.9427748</v>
      </c>
      <c r="P3" s="4" t="s">
        <v>106</v>
      </c>
      <c r="Q3" s="6">
        <v>45890</v>
      </c>
    </row>
    <row r="4" spans="1:17" x14ac:dyDescent="0.3">
      <c r="A4" s="9" t="s">
        <v>1951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1952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2024197.0333333332</v>
      </c>
      <c r="H6" s="26">
        <v>142393.65206949791</v>
      </c>
      <c r="I6" s="27">
        <v>2024197.0333333332</v>
      </c>
      <c r="J6" s="28">
        <v>170076.74525939178</v>
      </c>
      <c r="K6" s="25">
        <v>1805244.3445438282</v>
      </c>
      <c r="L6" s="29">
        <v>1975321.08980322</v>
      </c>
      <c r="M6" s="30">
        <v>48875.943530113203</v>
      </c>
      <c r="N6" s="31">
        <v>1975321.08980322</v>
      </c>
      <c r="O6" s="32">
        <v>977.51887060226409</v>
      </c>
      <c r="P6" s="33">
        <v>1916450.2233378245</v>
      </c>
      <c r="Q6" s="34">
        <v>15422.235811838647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2108197.0333333332</v>
      </c>
      <c r="H7" s="26">
        <v>155897.2176342294</v>
      </c>
      <c r="I7" s="27">
        <v>2108197.0333333332</v>
      </c>
      <c r="J7" s="28">
        <v>338365.8135957066</v>
      </c>
      <c r="K7" s="25">
        <v>1726558.0214669053</v>
      </c>
      <c r="L7" s="29">
        <v>2064923.8350626118</v>
      </c>
      <c r="M7" s="30">
        <v>43273.198270721361</v>
      </c>
      <c r="N7" s="31">
        <v>2064923.8350626118</v>
      </c>
      <c r="O7" s="32">
        <v>865.46396541442721</v>
      </c>
      <c r="P7" s="33">
        <v>1994007.0577488809</v>
      </c>
      <c r="Q7" s="34">
        <v>16956.609788658563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2135370.2999999998</v>
      </c>
      <c r="H8" s="26">
        <v>134925.83331291197</v>
      </c>
      <c r="I8" s="27">
        <v>2135370.2999999998</v>
      </c>
      <c r="J8" s="28">
        <v>823714.90053667268</v>
      </c>
      <c r="K8" s="25">
        <v>1163338.7509838999</v>
      </c>
      <c r="L8" s="29">
        <v>1987053.6515205726</v>
      </c>
      <c r="M8" s="30">
        <v>148316.64847942721</v>
      </c>
      <c r="N8" s="31">
        <v>1987053.6515205726</v>
      </c>
      <c r="O8" s="32">
        <v>2354.2325155464637</v>
      </c>
      <c r="P8" s="33">
        <v>1969274.3722721739</v>
      </c>
      <c r="Q8" s="34">
        <v>17339.451915637124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2261029.1333333328</v>
      </c>
      <c r="H9" s="26">
        <v>136390.45849976724</v>
      </c>
      <c r="I9" s="27">
        <v>2261029.1333333328</v>
      </c>
      <c r="J9" s="28">
        <v>1014882.4304114491</v>
      </c>
      <c r="K9" s="25">
        <v>1104950.0382826475</v>
      </c>
      <c r="L9" s="29">
        <v>2119832.4686940964</v>
      </c>
      <c r="M9" s="30">
        <v>141196.66463923641</v>
      </c>
      <c r="N9" s="31">
        <v>2119832.4686940964</v>
      </c>
      <c r="O9" s="32">
        <v>2017.0952091319486</v>
      </c>
      <c r="P9" s="33">
        <v>2053366.0802816404</v>
      </c>
      <c r="Q9" s="34">
        <v>19696.208582004765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2263982.3666666672</v>
      </c>
      <c r="H10" s="26">
        <v>136732.85857818509</v>
      </c>
      <c r="I10" s="27">
        <v>2263982.3666666672</v>
      </c>
      <c r="J10" s="28">
        <v>1009139.1169946332</v>
      </c>
      <c r="K10" s="25">
        <v>1099806.7531305903</v>
      </c>
      <c r="L10" s="29">
        <v>2108945.8701252234</v>
      </c>
      <c r="M10" s="30">
        <v>155036.49654144375</v>
      </c>
      <c r="N10" s="31">
        <v>2108945.8701252234</v>
      </c>
      <c r="O10" s="32">
        <v>2214.8070934491966</v>
      </c>
      <c r="P10" s="33">
        <v>2069902.2168676194</v>
      </c>
      <c r="Q10" s="34">
        <v>19754.157190086786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2291047.5333333332</v>
      </c>
      <c r="H11" s="26">
        <v>124234.03827774644</v>
      </c>
      <c r="I11" s="27">
        <v>2291047.5333333332</v>
      </c>
      <c r="J11" s="28">
        <v>1272504.9627906976</v>
      </c>
      <c r="K11" s="25">
        <v>831911.70769230765</v>
      </c>
      <c r="L11" s="29">
        <v>2104416.6704830052</v>
      </c>
      <c r="M11" s="30">
        <v>186630.86285032798</v>
      </c>
      <c r="N11" s="31">
        <v>2104416.6704830052</v>
      </c>
      <c r="O11" s="32">
        <v>2423.7774396146492</v>
      </c>
      <c r="P11" s="33">
        <v>2076130.9941378436</v>
      </c>
      <c r="Q11" s="34">
        <v>19896.239397386555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45966</v>
      </c>
      <c r="G12" s="25">
        <v>809714.45555555599</v>
      </c>
      <c r="H12" s="26">
        <v>40481.242924008133</v>
      </c>
      <c r="I12" s="27">
        <v>809714.45555555599</v>
      </c>
      <c r="J12" s="28">
        <v>467585.65724508051</v>
      </c>
      <c r="K12" s="25">
        <v>254106.65617173523</v>
      </c>
      <c r="L12" s="29">
        <v>721692.31341681571</v>
      </c>
      <c r="M12" s="30">
        <v>88022.142138740281</v>
      </c>
      <c r="N12" s="31">
        <v>721692.31341681571</v>
      </c>
      <c r="O12" s="32">
        <v>1047.882644508813</v>
      </c>
      <c r="P12" s="33">
        <v>710960.16516805161</v>
      </c>
      <c r="Q12" s="34">
        <v>7455.5590848202119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45966</v>
      </c>
      <c r="G13" s="25">
        <v>2354143.3666666672</v>
      </c>
      <c r="H13" s="26">
        <v>114386.11610753056</v>
      </c>
      <c r="I13" s="27">
        <v>2354143.3666666672</v>
      </c>
      <c r="J13" s="28">
        <v>1346183.9556350627</v>
      </c>
      <c r="K13" s="25">
        <v>765873.53559928446</v>
      </c>
      <c r="L13" s="29">
        <v>2112057.4912343472</v>
      </c>
      <c r="M13" s="30">
        <v>242085.87543231994</v>
      </c>
      <c r="N13" s="31">
        <v>2112057.4912343472</v>
      </c>
      <c r="O13" s="32">
        <v>2881.9747075276182</v>
      </c>
      <c r="P13" s="33">
        <v>2090642.1494574575</v>
      </c>
      <c r="Q13" s="34">
        <v>21034.420517508872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45974</v>
      </c>
      <c r="G14" s="25">
        <v>2444545.8666666672</v>
      </c>
      <c r="H14" s="26">
        <v>105065.45641679122</v>
      </c>
      <c r="I14" s="27">
        <v>2444545.8666666672</v>
      </c>
      <c r="J14" s="28">
        <v>1451991.6368515205</v>
      </c>
      <c r="K14" s="25">
        <v>669936.28944543831</v>
      </c>
      <c r="L14" s="29">
        <v>2121927.9262969587</v>
      </c>
      <c r="M14" s="30">
        <v>322617.94036970846</v>
      </c>
      <c r="N14" s="31">
        <v>2121927.9262969587</v>
      </c>
      <c r="O14" s="32">
        <v>3545.2520919748181</v>
      </c>
      <c r="P14" s="33">
        <v>2144810.2085170909</v>
      </c>
      <c r="Q14" s="34">
        <v>23371.938665459515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1846983.1249999998</v>
      </c>
      <c r="H15" s="26">
        <v>27893.596686842942</v>
      </c>
      <c r="I15" s="27">
        <v>1846983.1249999998</v>
      </c>
      <c r="J15" s="28">
        <v>675484.62039355992</v>
      </c>
      <c r="K15" s="25">
        <v>844709.88729874778</v>
      </c>
      <c r="L15" s="29">
        <v>1520194.5076923077</v>
      </c>
      <c r="M15" s="30">
        <v>326788.61730769207</v>
      </c>
      <c r="N15" s="31">
        <v>1520194.5076923077</v>
      </c>
      <c r="O15" s="32">
        <v>2746.1228345184209</v>
      </c>
      <c r="P15" s="33">
        <v>1495099.905703655</v>
      </c>
      <c r="Q15" s="34">
        <v>19012.69261037698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655661.04166666581</v>
      </c>
      <c r="H16" s="26">
        <v>10317.298502707867</v>
      </c>
      <c r="I16" s="27">
        <v>655661.04166666581</v>
      </c>
      <c r="J16" s="28">
        <v>266078.3388193202</v>
      </c>
      <c r="K16" s="25">
        <v>260998.31198568872</v>
      </c>
      <c r="L16" s="29">
        <v>527076.65080500895</v>
      </c>
      <c r="M16" s="30">
        <v>128584.39086165687</v>
      </c>
      <c r="N16" s="31">
        <v>527076.65080500895</v>
      </c>
      <c r="O16" s="32">
        <v>1080.5410996777887</v>
      </c>
      <c r="P16" s="33">
        <v>523391.87571986153</v>
      </c>
      <c r="Q16" s="34">
        <v>7038.0341318569845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2074550.4666666659</v>
      </c>
      <c r="H17" s="26">
        <v>0</v>
      </c>
      <c r="I17" s="27">
        <v>2074550.4666666659</v>
      </c>
      <c r="J17" s="28">
        <v>1510312.5538461539</v>
      </c>
      <c r="K17" s="25">
        <v>4279.6704830053668</v>
      </c>
      <c r="L17" s="29">
        <v>1514592.2243291594</v>
      </c>
      <c r="M17" s="30">
        <v>559958.2423375065</v>
      </c>
      <c r="N17" s="31">
        <v>1514592.2243291594</v>
      </c>
      <c r="O17" s="32">
        <v>3659.857793055598</v>
      </c>
      <c r="P17" s="33">
        <v>1514552.8182877216</v>
      </c>
      <c r="Q17" s="34">
        <v>23053.47495675087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2022946.3333333337</v>
      </c>
      <c r="H18" s="26">
        <v>0</v>
      </c>
      <c r="I18" s="27">
        <v>2022946.3333333337</v>
      </c>
      <c r="J18" s="28">
        <v>1201948.1302325581</v>
      </c>
      <c r="K18" s="25">
        <v>310807.49373881932</v>
      </c>
      <c r="L18" s="29">
        <v>1512755.6239713775</v>
      </c>
      <c r="M18" s="30">
        <v>510190.70936195622</v>
      </c>
      <c r="N18" s="31">
        <v>1512755.6239713775</v>
      </c>
      <c r="O18" s="32">
        <v>3036.8494604878347</v>
      </c>
      <c r="P18" s="33">
        <v>1454599.3692257309</v>
      </c>
      <c r="Q18" s="34">
        <v>22155.431096063927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45889</v>
      </c>
      <c r="G19" s="25">
        <v>443489.51388889056</v>
      </c>
      <c r="H19" s="26">
        <v>0</v>
      </c>
      <c r="I19" s="27">
        <v>443489.51388889056</v>
      </c>
      <c r="J19" s="28">
        <v>221739.14025044724</v>
      </c>
      <c r="K19" s="25">
        <v>-98354.406440071558</v>
      </c>
      <c r="L19" s="29">
        <v>123384.73381037568</v>
      </c>
      <c r="M19" s="30">
        <v>320104.78007851489</v>
      </c>
      <c r="N19" s="31">
        <v>123384.73381037568</v>
      </c>
      <c r="O19" s="32">
        <v>1143.2313574232674</v>
      </c>
      <c r="P19" s="33">
        <v>112300.8342277421</v>
      </c>
      <c r="Q19" s="34">
        <v>7629.0863531004434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45889</v>
      </c>
      <c r="G20" s="25">
        <v>938979.0277777774</v>
      </c>
      <c r="H20" s="26">
        <v>0</v>
      </c>
      <c r="I20" s="27">
        <v>938979.0277777774</v>
      </c>
      <c r="J20" s="28">
        <v>365730.27298747766</v>
      </c>
      <c r="K20" s="25">
        <v>-206875.29194991055</v>
      </c>
      <c r="L20" s="29">
        <v>158854.98103756711</v>
      </c>
      <c r="M20" s="30">
        <v>780124.04674021027</v>
      </c>
      <c r="N20" s="31">
        <v>158854.98103756714</v>
      </c>
      <c r="O20" s="32">
        <v>2786.1573097864652</v>
      </c>
      <c r="P20" s="33">
        <v>213992.08878928109</v>
      </c>
      <c r="Q20" s="34">
        <v>15991.913261866604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1360030.5416666679</v>
      </c>
      <c r="H21" s="26">
        <v>0</v>
      </c>
      <c r="I21" s="27">
        <v>1360030.5416666679</v>
      </c>
      <c r="J21" s="28">
        <v>481584.00966010732</v>
      </c>
      <c r="K21" s="25">
        <v>-228878.87441860465</v>
      </c>
      <c r="L21" s="29">
        <v>252705.13524150266</v>
      </c>
      <c r="M21" s="30">
        <v>1107325.4064251652</v>
      </c>
      <c r="N21" s="31">
        <v>252705.13524150266</v>
      </c>
      <c r="O21" s="32">
        <v>3885.352303246194</v>
      </c>
      <c r="P21" s="33">
        <v>284153.85058206064</v>
      </c>
      <c r="Q21" s="34">
        <v>23021.741752572125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1373464.0833333321</v>
      </c>
      <c r="H22" s="26">
        <v>0</v>
      </c>
      <c r="I22" s="27">
        <v>1373464.0833333321</v>
      </c>
      <c r="J22" s="28">
        <v>459154.08479427552</v>
      </c>
      <c r="K22" s="25">
        <v>-210874.44150268336</v>
      </c>
      <c r="L22" s="29">
        <v>248279.64329159216</v>
      </c>
      <c r="M22" s="30">
        <v>1125184.44004174</v>
      </c>
      <c r="N22" s="31">
        <v>248279.64329159213</v>
      </c>
      <c r="O22" s="32">
        <v>3763.1586623469566</v>
      </c>
      <c r="P22" s="33">
        <v>253107.21023542032</v>
      </c>
      <c r="Q22" s="34">
        <v>23162.51826483864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4189588.0833333354</v>
      </c>
      <c r="H23" s="36">
        <v>0</v>
      </c>
      <c r="I23" s="37">
        <v>4189588.0833333354</v>
      </c>
      <c r="J23" s="38">
        <v>1862556.9778175312</v>
      </c>
      <c r="K23" s="35">
        <v>1215549.8318425759</v>
      </c>
      <c r="L23" s="39">
        <v>3078106.8096601069</v>
      </c>
      <c r="M23" s="40">
        <v>1111481.2736732285</v>
      </c>
      <c r="N23" s="31">
        <v>3078106.8096601069</v>
      </c>
      <c r="O23" s="32">
        <v>3644.2008972892736</v>
      </c>
      <c r="P23" s="33">
        <v>3085976.1546774958</v>
      </c>
      <c r="Q23" s="34">
        <v>23008.079070025589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5421390.7000000002</v>
      </c>
      <c r="H24" s="36">
        <v>0</v>
      </c>
      <c r="I24" s="37">
        <v>5421390.7000000002</v>
      </c>
      <c r="J24" s="38">
        <v>2956224.616100179</v>
      </c>
      <c r="K24" s="35">
        <v>1230194.7005366727</v>
      </c>
      <c r="L24" s="39">
        <v>4186419.316636852</v>
      </c>
      <c r="M24" s="40">
        <v>1234971.3833631482</v>
      </c>
      <c r="N24" s="31">
        <v>4186419.316636852</v>
      </c>
      <c r="O24" s="32">
        <v>3871.3836469064208</v>
      </c>
      <c r="P24" s="33">
        <v>3951977.5391814429</v>
      </c>
      <c r="Q24" s="34">
        <v>28611.43824236514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4084118.6500000013</v>
      </c>
      <c r="H25" s="36">
        <v>0</v>
      </c>
      <c r="I25" s="37">
        <v>4084118.6500000013</v>
      </c>
      <c r="J25" s="38">
        <v>2207799.5745974956</v>
      </c>
      <c r="K25" s="35">
        <v>918563.75670840789</v>
      </c>
      <c r="L25" s="39">
        <v>3126363.3313059034</v>
      </c>
      <c r="M25" s="40">
        <v>957755.31869409792</v>
      </c>
      <c r="N25" s="31">
        <v>3126363.3313059034</v>
      </c>
      <c r="O25" s="32">
        <v>3002.367770200934</v>
      </c>
      <c r="P25" s="33">
        <v>2969343.9133211416</v>
      </c>
      <c r="Q25" s="34">
        <v>21645.921309344471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1329527.0277777771</v>
      </c>
      <c r="H26" s="26">
        <v>0</v>
      </c>
      <c r="I26" s="27">
        <v>1329527.0277777771</v>
      </c>
      <c r="J26" s="28">
        <v>578858.50447227189</v>
      </c>
      <c r="K26" s="25">
        <v>393186.61252236133</v>
      </c>
      <c r="L26" s="29">
        <v>972045.11699463322</v>
      </c>
      <c r="M26" s="30">
        <v>357481.91078314383</v>
      </c>
      <c r="N26" s="31">
        <v>972045.11699463322</v>
      </c>
      <c r="O26" s="32">
        <v>1051.4173846563053</v>
      </c>
      <c r="P26" s="33">
        <v>953811.6352156346</v>
      </c>
      <c r="Q26" s="34">
        <v>7003.9389086492592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1604072.2222222243</v>
      </c>
      <c r="H27" s="36">
        <v>0</v>
      </c>
      <c r="I27" s="37">
        <v>1604072.2222222243</v>
      </c>
      <c r="J27" s="38">
        <v>134785.65152057246</v>
      </c>
      <c r="K27" s="35">
        <v>-48550.114490161002</v>
      </c>
      <c r="L27" s="39">
        <v>86235.537030411448</v>
      </c>
      <c r="M27" s="40">
        <v>1517836.6851918129</v>
      </c>
      <c r="N27" s="31">
        <v>86235.537030411419</v>
      </c>
      <c r="O27" s="32">
        <v>2209.3692651991455</v>
      </c>
      <c r="P27" s="33">
        <v>98595.349478663367</v>
      </c>
      <c r="Q27" s="34">
        <v>13588.885747912005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2420864.0833333363</v>
      </c>
      <c r="H28" s="36">
        <v>0</v>
      </c>
      <c r="I28" s="37">
        <v>2420864.0833333363</v>
      </c>
      <c r="J28" s="38">
        <v>476886.06010733452</v>
      </c>
      <c r="K28" s="35">
        <v>-379684.59856887301</v>
      </c>
      <c r="L28" s="39">
        <v>97201.461538461503</v>
      </c>
      <c r="M28" s="40">
        <v>2323662.6217948748</v>
      </c>
      <c r="N28" s="31">
        <v>97201.461538461503</v>
      </c>
      <c r="O28" s="32">
        <v>3348.2170342865629</v>
      </c>
      <c r="P28" s="33">
        <v>110927.94757636114</v>
      </c>
      <c r="Q28" s="34">
        <v>21163.487116754288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2389428.9699275391</v>
      </c>
      <c r="H29" s="36">
        <v>0</v>
      </c>
      <c r="I29" s="37">
        <v>2389428.9699275391</v>
      </c>
      <c r="J29" s="38">
        <v>476803.48515205726</v>
      </c>
      <c r="K29" s="35">
        <v>-388866.54633273702</v>
      </c>
      <c r="L29" s="39">
        <v>87936.938819320232</v>
      </c>
      <c r="M29" s="40">
        <v>2301492.0311082187</v>
      </c>
      <c r="N29" s="31">
        <v>87936.938819320407</v>
      </c>
      <c r="O29" s="32">
        <v>3269.1648169150835</v>
      </c>
      <c r="P29" s="33">
        <v>87894.349937246443</v>
      </c>
      <c r="Q29" s="34">
        <v>21287.369029203503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820176.0474124793</v>
      </c>
      <c r="H30" s="47">
        <v>0</v>
      </c>
      <c r="I30" s="48">
        <v>820176.0474124793</v>
      </c>
      <c r="J30" s="38">
        <v>154803.76529516996</v>
      </c>
      <c r="K30" s="35">
        <v>-125960.48837209302</v>
      </c>
      <c r="L30" s="39">
        <v>28843.276923076934</v>
      </c>
      <c r="M30" s="40">
        <v>791332.77048940235</v>
      </c>
      <c r="N30" s="49">
        <v>28843.276923076948</v>
      </c>
      <c r="O30" s="50">
        <v>1124.0522308088102</v>
      </c>
      <c r="P30" s="51">
        <v>28826.983516766377</v>
      </c>
      <c r="Q30" s="34">
        <v>6918.4009843005733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2598479.4166666642</v>
      </c>
      <c r="H31" s="47">
        <v>0</v>
      </c>
      <c r="I31" s="48">
        <v>2598479.4166666642</v>
      </c>
      <c r="J31" s="38">
        <v>430451.14633273706</v>
      </c>
      <c r="K31" s="35">
        <v>-385314.79141323792</v>
      </c>
      <c r="L31" s="39">
        <v>45136.354919499136</v>
      </c>
      <c r="M31" s="40">
        <v>2553343.0617471649</v>
      </c>
      <c r="N31" s="49">
        <v>45136.354919499252</v>
      </c>
      <c r="O31" s="50">
        <v>3611.5177676763296</v>
      </c>
      <c r="P31" s="51">
        <v>71564.700028558567</v>
      </c>
      <c r="Q31" s="34">
        <v>22397.291612347421</v>
      </c>
    </row>
    <row r="32" spans="1:17" ht="17.25" x14ac:dyDescent="0.3">
      <c r="A32" s="320"/>
      <c r="B32" s="42" t="s">
        <v>675</v>
      </c>
      <c r="C32" s="43" t="s">
        <v>4</v>
      </c>
      <c r="D32" s="44">
        <v>300</v>
      </c>
      <c r="E32" s="45">
        <v>46605</v>
      </c>
      <c r="F32" s="46">
        <v>45960</v>
      </c>
      <c r="G32" s="35">
        <v>2378828.2536231857</v>
      </c>
      <c r="H32" s="47">
        <v>0</v>
      </c>
      <c r="I32" s="48">
        <v>2378828.2536231857</v>
      </c>
      <c r="J32" s="38">
        <v>-226899.90661896244</v>
      </c>
      <c r="K32" s="35">
        <v>275237.43828264758</v>
      </c>
      <c r="L32" s="39">
        <v>48337.531663685135</v>
      </c>
      <c r="M32" s="40">
        <v>2330490.7219595006</v>
      </c>
      <c r="N32" s="49">
        <v>48337.531663685106</v>
      </c>
      <c r="O32" s="50">
        <v>3259.4275831601408</v>
      </c>
      <c r="P32" s="51">
        <v>48311.328173078065</v>
      </c>
      <c r="Q32" s="34">
        <v>20892.556388452005</v>
      </c>
    </row>
    <row r="33" spans="1:17" ht="17.25" x14ac:dyDescent="0.3">
      <c r="A33" s="52"/>
      <c r="B33" s="52" t="s">
        <v>1953</v>
      </c>
      <c r="C33" s="53" t="s">
        <v>129</v>
      </c>
      <c r="D33" s="54">
        <v>200</v>
      </c>
      <c r="E33" s="55">
        <v>46611</v>
      </c>
      <c r="F33" s="56">
        <v>45965</v>
      </c>
      <c r="G33" s="57">
        <v>1503085.3405797076</v>
      </c>
      <c r="H33" s="58">
        <v>0</v>
      </c>
      <c r="I33" s="59">
        <v>1503085.3405797076</v>
      </c>
      <c r="J33" s="60">
        <v>-97768.107692307691</v>
      </c>
      <c r="K33" s="57">
        <v>116605.28622540251</v>
      </c>
      <c r="L33" s="61">
        <v>18837.178533094819</v>
      </c>
      <c r="M33" s="62">
        <v>1484248.1620466127</v>
      </c>
      <c r="N33" s="63">
        <v>18837.178533094935</v>
      </c>
      <c r="O33" s="64">
        <v>2058.5966186499481</v>
      </c>
      <c r="P33" s="65">
        <v>18837.178533094819</v>
      </c>
      <c r="Q33" s="66">
        <v>18834.428264758499</v>
      </c>
    </row>
    <row r="34" spans="1:17" ht="17.25" x14ac:dyDescent="0.3">
      <c r="B34" s="67"/>
      <c r="C34" s="67"/>
      <c r="D34" s="68">
        <v>7200</v>
      </c>
      <c r="E34" s="69"/>
      <c r="F34" s="70"/>
      <c r="G34" s="71">
        <v>58147890.017098472</v>
      </c>
      <c r="H34" s="71">
        <v>1128717.7690102188</v>
      </c>
      <c r="I34" s="72">
        <v>58147890.017098472</v>
      </c>
      <c r="J34" s="72">
        <v>22030978.137388196</v>
      </c>
      <c r="K34" s="71">
        <v>12918499.533452591</v>
      </c>
      <c r="L34" s="71">
        <v>34949477.670840792</v>
      </c>
      <c r="M34" s="71">
        <v>23198412.346257687</v>
      </c>
      <c r="N34" s="71">
        <v>34949477.670840792</v>
      </c>
      <c r="O34" s="71">
        <v>70878.990374061686</v>
      </c>
      <c r="P34" s="71">
        <v>34302808.500199534</v>
      </c>
      <c r="Q34" s="71">
        <v>507343.5100549403</v>
      </c>
    </row>
    <row r="35" spans="1:17" x14ac:dyDescent="0.3">
      <c r="B35" s="73" t="s">
        <v>1954</v>
      </c>
      <c r="C35" s="67"/>
      <c r="D35" s="74"/>
      <c r="E35" s="69"/>
      <c r="F35" s="70"/>
      <c r="G35" s="74"/>
      <c r="H35" s="74"/>
      <c r="I35" s="74"/>
      <c r="J35" s="74"/>
      <c r="K35" s="74"/>
      <c r="L35" s="74"/>
      <c r="M35" s="74"/>
      <c r="N35" s="74"/>
      <c r="O35" s="74"/>
      <c r="P35" s="75" t="s">
        <v>1955</v>
      </c>
      <c r="Q35" s="76">
        <v>34214938.625044718</v>
      </c>
    </row>
    <row r="36" spans="1:17" x14ac:dyDescent="0.3">
      <c r="A36" s="9" t="s">
        <v>1951</v>
      </c>
      <c r="B36" s="633" t="s">
        <v>108</v>
      </c>
      <c r="C36" s="633"/>
      <c r="D36" s="633"/>
      <c r="E36" s="633" t="s">
        <v>109</v>
      </c>
      <c r="F36" s="633"/>
      <c r="G36" s="633"/>
      <c r="H36" s="633"/>
      <c r="I36" s="633"/>
      <c r="J36" s="633" t="s">
        <v>110</v>
      </c>
      <c r="K36" s="633"/>
      <c r="L36" s="633"/>
      <c r="M36" s="633" t="s">
        <v>111</v>
      </c>
      <c r="N36" s="633"/>
      <c r="O36" s="633"/>
      <c r="P36" s="634" t="s">
        <v>132</v>
      </c>
      <c r="Q36" s="635"/>
    </row>
    <row r="37" spans="1:17" x14ac:dyDescent="0.3">
      <c r="A37" s="10" t="s">
        <v>1952</v>
      </c>
      <c r="B37" s="11" t="s">
        <v>114</v>
      </c>
      <c r="C37" s="12" t="s">
        <v>115</v>
      </c>
      <c r="D37" s="13" t="s">
        <v>674</v>
      </c>
      <c r="E37" s="11" t="s">
        <v>117</v>
      </c>
      <c r="F37" s="14" t="s">
        <v>118</v>
      </c>
      <c r="G37" s="14" t="s">
        <v>119</v>
      </c>
      <c r="H37" s="15" t="s">
        <v>105</v>
      </c>
      <c r="I37" s="16" t="s">
        <v>120</v>
      </c>
      <c r="J37" s="17" t="s">
        <v>121</v>
      </c>
      <c r="K37" s="14" t="s">
        <v>122</v>
      </c>
      <c r="L37" s="18" t="s">
        <v>123</v>
      </c>
      <c r="M37" s="11" t="s">
        <v>124</v>
      </c>
      <c r="N37" s="14" t="s">
        <v>125</v>
      </c>
      <c r="O37" s="18" t="s">
        <v>126</v>
      </c>
      <c r="P37" s="11" t="s">
        <v>127</v>
      </c>
      <c r="Q37" s="19" t="s">
        <v>2</v>
      </c>
    </row>
    <row r="38" spans="1:17" ht="17.25" x14ac:dyDescent="0.3">
      <c r="A38" s="42"/>
      <c r="B38" s="42" t="s">
        <v>30</v>
      </c>
      <c r="C38" s="43" t="s">
        <v>129</v>
      </c>
      <c r="D38" s="44">
        <v>500</v>
      </c>
      <c r="E38" s="45">
        <v>46044</v>
      </c>
      <c r="F38" s="46">
        <v>45945</v>
      </c>
      <c r="G38" s="35">
        <v>1210199.1111111101</v>
      </c>
      <c r="H38" s="36">
        <v>0</v>
      </c>
      <c r="I38" s="37">
        <v>1210199.1111111101</v>
      </c>
      <c r="J38" s="38">
        <v>1534211.3846153845</v>
      </c>
      <c r="K38" s="35">
        <v>-1149232.6143112702</v>
      </c>
      <c r="L38" s="39">
        <v>384978.77030411432</v>
      </c>
      <c r="M38" s="40">
        <v>825220.34080699575</v>
      </c>
      <c r="N38" s="49">
        <v>384978.77030411432</v>
      </c>
      <c r="O38" s="50">
        <v>5358.573641603869</v>
      </c>
      <c r="P38" s="51">
        <v>203552.5618829689</v>
      </c>
      <c r="Q38" s="34">
        <v>42575.162131963501</v>
      </c>
    </row>
    <row r="39" spans="1:17" ht="17.25" x14ac:dyDescent="0.3">
      <c r="A39" s="42"/>
      <c r="B39" s="42" t="s">
        <v>31</v>
      </c>
      <c r="C39" s="43" t="s">
        <v>4</v>
      </c>
      <c r="D39" s="44">
        <v>500</v>
      </c>
      <c r="E39" s="45">
        <v>46045</v>
      </c>
      <c r="F39" s="46">
        <v>45946</v>
      </c>
      <c r="G39" s="35">
        <v>1173003.222222222</v>
      </c>
      <c r="H39" s="36">
        <v>0</v>
      </c>
      <c r="I39" s="37">
        <v>1173003.222222222</v>
      </c>
      <c r="J39" s="38">
        <v>1117505.2779964223</v>
      </c>
      <c r="K39" s="35">
        <v>-899761.55313059036</v>
      </c>
      <c r="L39" s="39">
        <v>217743.7248658319</v>
      </c>
      <c r="M39" s="40">
        <v>955259.49735639011</v>
      </c>
      <c r="N39" s="49">
        <v>217743.7248658319</v>
      </c>
      <c r="O39" s="50">
        <v>6162.9644990734851</v>
      </c>
      <c r="P39" s="51">
        <v>208062.37005440879</v>
      </c>
      <c r="Q39" s="34">
        <v>38272.367587656918</v>
      </c>
    </row>
    <row r="40" spans="1:17" ht="17.25" x14ac:dyDescent="0.3">
      <c r="A40" s="42"/>
      <c r="B40" s="42" t="s">
        <v>32</v>
      </c>
      <c r="C40" s="43" t="s">
        <v>4</v>
      </c>
      <c r="D40" s="44">
        <v>300</v>
      </c>
      <c r="E40" s="45">
        <v>46056</v>
      </c>
      <c r="F40" s="46">
        <v>45957</v>
      </c>
      <c r="G40" s="35">
        <v>698626.53131868131</v>
      </c>
      <c r="H40" s="36">
        <v>0</v>
      </c>
      <c r="I40" s="37">
        <v>698626.53131868131</v>
      </c>
      <c r="J40" s="38">
        <v>547064.6797853309</v>
      </c>
      <c r="K40" s="35">
        <v>-335845.62898032198</v>
      </c>
      <c r="L40" s="39">
        <v>211219.05080500891</v>
      </c>
      <c r="M40" s="40">
        <v>487407.4805136724</v>
      </c>
      <c r="N40" s="49">
        <v>211219.05080500891</v>
      </c>
      <c r="O40" s="50">
        <v>2936.1896416486288</v>
      </c>
      <c r="P40" s="51">
        <v>91750.897334642024</v>
      </c>
      <c r="Q40" s="34">
        <v>24453.157402201454</v>
      </c>
    </row>
    <row r="41" spans="1:17" ht="17.25" x14ac:dyDescent="0.3">
      <c r="A41" s="42"/>
      <c r="B41" s="42" t="s">
        <v>33</v>
      </c>
      <c r="C41" s="43" t="s">
        <v>129</v>
      </c>
      <c r="D41" s="44">
        <v>300</v>
      </c>
      <c r="E41" s="45">
        <v>46058</v>
      </c>
      <c r="F41" s="46">
        <v>45959</v>
      </c>
      <c r="G41" s="35">
        <v>687946.33333333395</v>
      </c>
      <c r="H41" s="36">
        <v>0</v>
      </c>
      <c r="I41" s="37">
        <v>687946.33333333395</v>
      </c>
      <c r="J41" s="38">
        <v>246044.52271914133</v>
      </c>
      <c r="K41" s="35">
        <v>-207547.75813953488</v>
      </c>
      <c r="L41" s="39">
        <v>38496.764579606446</v>
      </c>
      <c r="M41" s="40">
        <v>649449.56875372748</v>
      </c>
      <c r="N41" s="49">
        <v>38496.764579606475</v>
      </c>
      <c r="O41" s="50">
        <v>3865.7712425817112</v>
      </c>
      <c r="P41" s="51">
        <v>44026.893538395612</v>
      </c>
      <c r="Q41" s="34">
        <v>24054.01793092108</v>
      </c>
    </row>
    <row r="42" spans="1:17" ht="17.25" x14ac:dyDescent="0.3">
      <c r="A42" s="42"/>
      <c r="B42" s="42" t="s">
        <v>34</v>
      </c>
      <c r="C42" s="43" t="s">
        <v>4</v>
      </c>
      <c r="D42" s="44">
        <v>200</v>
      </c>
      <c r="E42" s="45">
        <v>46065</v>
      </c>
      <c r="F42" s="46">
        <v>45965</v>
      </c>
      <c r="G42" s="35">
        <v>448859.86666666606</v>
      </c>
      <c r="H42" s="36">
        <v>0</v>
      </c>
      <c r="I42" s="37">
        <v>448859.86666666606</v>
      </c>
      <c r="J42" s="38">
        <v>375332.07048300537</v>
      </c>
      <c r="K42" s="35">
        <v>-332284.78211091232</v>
      </c>
      <c r="L42" s="39">
        <v>43047.288372093055</v>
      </c>
      <c r="M42" s="40">
        <v>405812.578294573</v>
      </c>
      <c r="N42" s="49">
        <v>43047.288372093055</v>
      </c>
      <c r="O42" s="50">
        <v>2318.9290188261316</v>
      </c>
      <c r="P42" s="51">
        <v>25230.256594119004</v>
      </c>
      <c r="Q42" s="34">
        <v>15695.793260294628</v>
      </c>
    </row>
    <row r="43" spans="1:17" ht="17.25" x14ac:dyDescent="0.3">
      <c r="A43" s="42"/>
      <c r="B43" s="42" t="s">
        <v>35</v>
      </c>
      <c r="C43" s="43" t="s">
        <v>4</v>
      </c>
      <c r="D43" s="44">
        <v>200</v>
      </c>
      <c r="E43" s="45">
        <v>46072</v>
      </c>
      <c r="F43" s="46">
        <v>45973</v>
      </c>
      <c r="G43" s="35">
        <v>474152.22222222196</v>
      </c>
      <c r="H43" s="36">
        <v>0</v>
      </c>
      <c r="I43" s="37">
        <v>474152.22222222196</v>
      </c>
      <c r="J43" s="38">
        <v>374047.5932021467</v>
      </c>
      <c r="K43" s="35">
        <v>-365231.85438282648</v>
      </c>
      <c r="L43" s="39">
        <v>8815.7388193202205</v>
      </c>
      <c r="M43" s="40">
        <v>465336.48340290174</v>
      </c>
      <c r="N43" s="49">
        <v>8815.7388193202205</v>
      </c>
      <c r="O43" s="50">
        <v>2556.7938648511085</v>
      </c>
      <c r="P43" s="51">
        <v>-5462.2603221921436</v>
      </c>
      <c r="Q43" s="34">
        <v>15996.5811712828</v>
      </c>
    </row>
    <row r="44" spans="1:17" ht="17.25" x14ac:dyDescent="0.3">
      <c r="A44" s="42"/>
      <c r="B44" s="42" t="s">
        <v>36</v>
      </c>
      <c r="C44" s="43" t="s">
        <v>4</v>
      </c>
      <c r="D44" s="44">
        <v>200</v>
      </c>
      <c r="E44" s="45">
        <v>46079</v>
      </c>
      <c r="F44" s="46">
        <v>45888</v>
      </c>
      <c r="G44" s="35">
        <v>629947.91666666698</v>
      </c>
      <c r="H44" s="36">
        <v>0</v>
      </c>
      <c r="I44" s="37">
        <v>629947.91666666698</v>
      </c>
      <c r="J44" s="38">
        <v>-565.72057245080498</v>
      </c>
      <c r="K44" s="35">
        <v>201071.03076923077</v>
      </c>
      <c r="L44" s="39">
        <v>200505.31019677996</v>
      </c>
      <c r="M44" s="40">
        <v>429442.60646988702</v>
      </c>
      <c r="N44" s="49">
        <v>200505.31019677996</v>
      </c>
      <c r="O44" s="50">
        <v>2272.1831030152753</v>
      </c>
      <c r="P44" s="51">
        <v>210181.95268855095</v>
      </c>
      <c r="Q44" s="34">
        <v>14373.060971409257</v>
      </c>
    </row>
    <row r="45" spans="1:17" ht="17.25" x14ac:dyDescent="0.3">
      <c r="A45" s="42"/>
      <c r="B45" s="42" t="s">
        <v>37</v>
      </c>
      <c r="C45" s="43" t="s">
        <v>4</v>
      </c>
      <c r="D45" s="44">
        <v>200</v>
      </c>
      <c r="E45" s="45">
        <v>46104</v>
      </c>
      <c r="F45" s="46">
        <v>45915</v>
      </c>
      <c r="G45" s="35">
        <v>558779.50785024033</v>
      </c>
      <c r="H45" s="36">
        <v>0</v>
      </c>
      <c r="I45" s="37">
        <v>558779.50785024033</v>
      </c>
      <c r="J45" s="38">
        <v>-124618.50912343471</v>
      </c>
      <c r="K45" s="35">
        <v>225777.0611806798</v>
      </c>
      <c r="L45" s="39">
        <v>101158.55205724509</v>
      </c>
      <c r="M45" s="40">
        <v>457620.95579299523</v>
      </c>
      <c r="N45" s="49">
        <v>101158.55205724511</v>
      </c>
      <c r="O45" s="50">
        <v>2138.4156812756787</v>
      </c>
      <c r="P45" s="51">
        <v>117620.64238566934</v>
      </c>
      <c r="Q45" s="34">
        <v>12840.020265965417</v>
      </c>
    </row>
    <row r="46" spans="1:17" ht="17.25" x14ac:dyDescent="0.3">
      <c r="A46" s="42"/>
      <c r="B46" s="42" t="s">
        <v>38</v>
      </c>
      <c r="C46" s="43" t="s">
        <v>4</v>
      </c>
      <c r="D46" s="44">
        <v>300</v>
      </c>
      <c r="E46" s="45">
        <v>46119</v>
      </c>
      <c r="F46" s="46">
        <v>45926</v>
      </c>
      <c r="G46" s="35">
        <v>821136.75108695647</v>
      </c>
      <c r="H46" s="36">
        <v>0</v>
      </c>
      <c r="I46" s="37">
        <v>821136.75108695647</v>
      </c>
      <c r="J46" s="38">
        <v>-1165924.495527728</v>
      </c>
      <c r="K46" s="35">
        <v>1276819.2726296959</v>
      </c>
      <c r="L46" s="39">
        <v>110894.77710196795</v>
      </c>
      <c r="M46" s="40">
        <v>710241.97398498852</v>
      </c>
      <c r="N46" s="49">
        <v>110894.77710196795</v>
      </c>
      <c r="O46" s="50">
        <v>3101.493336178989</v>
      </c>
      <c r="P46" s="51">
        <v>121908.90379371727</v>
      </c>
      <c r="Q46" s="34">
        <v>18950.662554408656</v>
      </c>
    </row>
    <row r="47" spans="1:17" ht="17.25" x14ac:dyDescent="0.3">
      <c r="A47" s="42"/>
      <c r="B47" s="42" t="s">
        <v>39</v>
      </c>
      <c r="C47" s="43" t="s">
        <v>4</v>
      </c>
      <c r="D47" s="44">
        <v>200</v>
      </c>
      <c r="E47" s="45">
        <v>46126</v>
      </c>
      <c r="F47" s="46">
        <v>45930</v>
      </c>
      <c r="G47" s="35">
        <v>519960.60048309137</v>
      </c>
      <c r="H47" s="36">
        <v>0</v>
      </c>
      <c r="I47" s="37">
        <v>519960.60048309137</v>
      </c>
      <c r="J47" s="38">
        <v>402080.18032200355</v>
      </c>
      <c r="K47" s="35">
        <v>-328528.20178890874</v>
      </c>
      <c r="L47" s="39">
        <v>73551.978533094807</v>
      </c>
      <c r="M47" s="40">
        <v>446408.62194999657</v>
      </c>
      <c r="N47" s="49">
        <v>73551.978533094807</v>
      </c>
      <c r="O47" s="50">
        <v>1891.5619574152397</v>
      </c>
      <c r="P47" s="51">
        <v>73588.319811034802</v>
      </c>
      <c r="Q47" s="34">
        <v>11198.779018005691</v>
      </c>
    </row>
    <row r="48" spans="1:17" ht="17.25" x14ac:dyDescent="0.3">
      <c r="A48" s="42"/>
      <c r="B48" s="42" t="s">
        <v>40</v>
      </c>
      <c r="C48" s="43" t="s">
        <v>4</v>
      </c>
      <c r="D48" s="44">
        <v>300</v>
      </c>
      <c r="E48" s="45">
        <v>46128</v>
      </c>
      <c r="F48" s="46">
        <v>45932</v>
      </c>
      <c r="G48" s="35">
        <v>847088.77028985613</v>
      </c>
      <c r="H48" s="36">
        <v>0</v>
      </c>
      <c r="I48" s="37">
        <v>847088.77028985613</v>
      </c>
      <c r="J48" s="38">
        <v>193950.31413237925</v>
      </c>
      <c r="K48" s="35">
        <v>-83999.512701252243</v>
      </c>
      <c r="L48" s="39">
        <v>109950.80143112701</v>
      </c>
      <c r="M48" s="40">
        <v>737137.96885872912</v>
      </c>
      <c r="N48" s="49">
        <v>109950.80143112701</v>
      </c>
      <c r="O48" s="50">
        <v>3097.2183565492819</v>
      </c>
      <c r="P48" s="51">
        <v>109881.75353247796</v>
      </c>
      <c r="Q48" s="34">
        <v>18696.304253693583</v>
      </c>
    </row>
    <row r="49" spans="1:17" ht="17.25" x14ac:dyDescent="0.3">
      <c r="A49" s="42"/>
      <c r="B49" s="42" t="s">
        <v>41</v>
      </c>
      <c r="C49" s="43" t="s">
        <v>4</v>
      </c>
      <c r="D49" s="44">
        <v>300</v>
      </c>
      <c r="E49" s="45">
        <v>46134</v>
      </c>
      <c r="F49" s="46">
        <v>45945</v>
      </c>
      <c r="G49" s="35">
        <v>920460.51014492649</v>
      </c>
      <c r="H49" s="36">
        <v>0</v>
      </c>
      <c r="I49" s="37">
        <v>920460.51014492649</v>
      </c>
      <c r="J49" s="38">
        <v>453858.89159212878</v>
      </c>
      <c r="K49" s="35">
        <v>-351053.41824686941</v>
      </c>
      <c r="L49" s="39">
        <v>102805.47334525938</v>
      </c>
      <c r="M49" s="40">
        <v>817655.03679966717</v>
      </c>
      <c r="N49" s="49">
        <v>102805.47334525932</v>
      </c>
      <c r="O49" s="50">
        <v>3351.045232785521</v>
      </c>
      <c r="P49" s="51">
        <v>102748.18767790183</v>
      </c>
      <c r="Q49" s="34">
        <v>21666.491900605033</v>
      </c>
    </row>
    <row r="50" spans="1:17" ht="17.25" x14ac:dyDescent="0.3">
      <c r="A50" s="42"/>
      <c r="B50" s="42" t="s">
        <v>42</v>
      </c>
      <c r="C50" s="43" t="s">
        <v>4</v>
      </c>
      <c r="D50" s="44">
        <v>300</v>
      </c>
      <c r="E50" s="45">
        <v>46506</v>
      </c>
      <c r="F50" s="46">
        <v>45952</v>
      </c>
      <c r="G50" s="35">
        <v>1947376.3467391282</v>
      </c>
      <c r="H50" s="36">
        <v>0</v>
      </c>
      <c r="I50" s="37">
        <v>1947376.3467391282</v>
      </c>
      <c r="J50" s="38">
        <v>-248444.86976744185</v>
      </c>
      <c r="K50" s="35">
        <v>301032.37459749554</v>
      </c>
      <c r="L50" s="39">
        <v>52587.504830053687</v>
      </c>
      <c r="M50" s="40">
        <v>1894788.8419090745</v>
      </c>
      <c r="N50" s="49">
        <v>52587.504830053775</v>
      </c>
      <c r="O50" s="50">
        <v>3075.9559121900561</v>
      </c>
      <c r="P50" s="51">
        <v>66352.615576426746</v>
      </c>
      <c r="Q50" s="34">
        <v>19777.973729077145</v>
      </c>
    </row>
    <row r="51" spans="1:17" ht="17.25" x14ac:dyDescent="0.3">
      <c r="A51" s="42"/>
      <c r="B51" s="42" t="s">
        <v>43</v>
      </c>
      <c r="C51" s="43" t="s">
        <v>4</v>
      </c>
      <c r="D51" s="44">
        <v>300</v>
      </c>
      <c r="E51" s="45">
        <v>46519</v>
      </c>
      <c r="F51" s="46">
        <v>45965</v>
      </c>
      <c r="G51" s="35">
        <v>1736434.1978260872</v>
      </c>
      <c r="H51" s="36">
        <v>0</v>
      </c>
      <c r="I51" s="37">
        <v>1736434.1978260872</v>
      </c>
      <c r="J51" s="38">
        <v>510734.38211091235</v>
      </c>
      <c r="K51" s="35">
        <v>-547631.72307692305</v>
      </c>
      <c r="L51" s="39">
        <v>-36897.340966010699</v>
      </c>
      <c r="M51" s="40">
        <v>1773331.5387920979</v>
      </c>
      <c r="N51" s="49">
        <v>-36897.340966010699</v>
      </c>
      <c r="O51" s="50">
        <v>2819.2870251066738</v>
      </c>
      <c r="P51" s="51">
        <v>31681.607187400179</v>
      </c>
      <c r="Q51" s="34">
        <v>17449.757373347249</v>
      </c>
    </row>
    <row r="52" spans="1:17" ht="17.25" x14ac:dyDescent="0.3">
      <c r="A52" s="42"/>
      <c r="B52" s="42" t="s">
        <v>44</v>
      </c>
      <c r="C52" s="43" t="s">
        <v>4</v>
      </c>
      <c r="D52" s="44">
        <v>300</v>
      </c>
      <c r="E52" s="45">
        <v>46527</v>
      </c>
      <c r="F52" s="46">
        <v>45974</v>
      </c>
      <c r="G52" s="35">
        <v>2170905.0318840602</v>
      </c>
      <c r="H52" s="36">
        <v>0</v>
      </c>
      <c r="I52" s="37">
        <v>2170905.0318840602</v>
      </c>
      <c r="J52" s="38">
        <v>542968.32057245076</v>
      </c>
      <c r="K52" s="35">
        <v>-543174.04794275493</v>
      </c>
      <c r="L52" s="39">
        <v>-205.72737030417193</v>
      </c>
      <c r="M52" s="40">
        <v>2171110.7592543643</v>
      </c>
      <c r="N52" s="49">
        <v>-205.72737030405551</v>
      </c>
      <c r="O52" s="50">
        <v>3408.3371416866003</v>
      </c>
      <c r="P52" s="51">
        <v>-416.81990053246102</v>
      </c>
      <c r="Q52" s="34">
        <v>20822.914205485606</v>
      </c>
    </row>
    <row r="53" spans="1:17" ht="17.25" x14ac:dyDescent="0.3">
      <c r="A53" s="42"/>
      <c r="B53" s="42" t="s">
        <v>45</v>
      </c>
      <c r="C53" s="43" t="s">
        <v>4</v>
      </c>
      <c r="D53" s="44">
        <v>300</v>
      </c>
      <c r="E53" s="45">
        <v>46534</v>
      </c>
      <c r="F53" s="46">
        <v>45889</v>
      </c>
      <c r="G53" s="35">
        <v>2179630.2971014469</v>
      </c>
      <c r="H53" s="36">
        <v>0</v>
      </c>
      <c r="I53" s="37">
        <v>2179630.2971014469</v>
      </c>
      <c r="J53" s="38">
        <v>883963.16350626119</v>
      </c>
      <c r="K53" s="35">
        <v>-616126.29803220031</v>
      </c>
      <c r="L53" s="39">
        <v>267836.86547406088</v>
      </c>
      <c r="M53" s="40">
        <v>1911793.431627386</v>
      </c>
      <c r="N53" s="49">
        <v>267836.86547406088</v>
      </c>
      <c r="O53" s="50">
        <v>2968.6233410363138</v>
      </c>
      <c r="P53" s="51">
        <v>268159.4223453133</v>
      </c>
      <c r="Q53" s="34">
        <v>19035.310782551271</v>
      </c>
    </row>
    <row r="54" spans="1:17" ht="17.25" x14ac:dyDescent="0.3">
      <c r="A54" s="42"/>
      <c r="B54" s="42" t="s">
        <v>46</v>
      </c>
      <c r="C54" s="43" t="s">
        <v>4</v>
      </c>
      <c r="D54" s="44">
        <v>100</v>
      </c>
      <c r="E54" s="45">
        <v>46591</v>
      </c>
      <c r="F54" s="46">
        <v>45946</v>
      </c>
      <c r="G54" s="35">
        <v>821649.29589371814</v>
      </c>
      <c r="H54" s="36">
        <v>0</v>
      </c>
      <c r="I54" s="37">
        <v>821649.29589371814</v>
      </c>
      <c r="J54" s="38">
        <v>173970.70626118069</v>
      </c>
      <c r="K54" s="35">
        <v>-141205.171019678</v>
      </c>
      <c r="L54" s="39">
        <v>32765.535241502686</v>
      </c>
      <c r="M54" s="40">
        <v>788883.76065221545</v>
      </c>
      <c r="N54" s="49">
        <v>32765.535241502686</v>
      </c>
      <c r="O54" s="50">
        <v>1125.3691307449578</v>
      </c>
      <c r="P54" s="51">
        <v>32745.578227452414</v>
      </c>
      <c r="Q54" s="34">
        <v>7320.3390556092309</v>
      </c>
    </row>
    <row r="55" spans="1:17" ht="17.25" x14ac:dyDescent="0.3">
      <c r="A55" s="52"/>
      <c r="B55" s="52" t="s">
        <v>1956</v>
      </c>
      <c r="C55" s="53" t="s">
        <v>129</v>
      </c>
      <c r="D55" s="54">
        <v>300</v>
      </c>
      <c r="E55" s="55">
        <v>46619</v>
      </c>
      <c r="F55" s="56">
        <v>45974</v>
      </c>
      <c r="G55" s="57">
        <v>3209983.5072463793</v>
      </c>
      <c r="H55" s="77">
        <v>0</v>
      </c>
      <c r="I55" s="78">
        <v>3209983.5072463793</v>
      </c>
      <c r="J55" s="60">
        <v>-4910.9484794275495</v>
      </c>
      <c r="K55" s="57">
        <v>10442.769946332737</v>
      </c>
      <c r="L55" s="61">
        <v>5531.8214669051877</v>
      </c>
      <c r="M55" s="62">
        <v>3204451.6857794742</v>
      </c>
      <c r="N55" s="63">
        <v>5531.8214669050649</v>
      </c>
      <c r="O55" s="64">
        <v>4395.6813248003764</v>
      </c>
      <c r="P55" s="65">
        <v>5531.8214669051877</v>
      </c>
      <c r="Q55" s="66">
        <v>5531.7316636851519</v>
      </c>
    </row>
    <row r="56" spans="1:17" ht="17.25" x14ac:dyDescent="0.3">
      <c r="B56" s="67"/>
      <c r="C56" s="67"/>
      <c r="D56" s="68">
        <v>5100</v>
      </c>
      <c r="E56" s="69"/>
      <c r="F56" s="70"/>
      <c r="G56" s="79">
        <v>21056140.020086791</v>
      </c>
      <c r="H56" s="79">
        <v>0</v>
      </c>
      <c r="I56" s="80">
        <v>21056140.020086791</v>
      </c>
      <c r="J56" s="80">
        <v>5811266.9438282643</v>
      </c>
      <c r="K56" s="79">
        <v>-3886480.0547406087</v>
      </c>
      <c r="L56" s="79">
        <v>1924786.8890876567</v>
      </c>
      <c r="M56" s="79">
        <v>19131353.130999137</v>
      </c>
      <c r="N56" s="79">
        <v>1924786.8890876565</v>
      </c>
      <c r="O56" s="79">
        <v>56844.393451369891</v>
      </c>
      <c r="P56" s="79">
        <v>1707144.7038746597</v>
      </c>
      <c r="Q56" s="79">
        <v>348710.42525816365</v>
      </c>
    </row>
    <row r="57" spans="1:17" ht="17.25" x14ac:dyDescent="0.3">
      <c r="A57" s="67"/>
      <c r="B57" s="73" t="s">
        <v>47</v>
      </c>
      <c r="C57" s="67"/>
      <c r="D57" s="74"/>
      <c r="E57" s="69"/>
      <c r="F57" s="70"/>
      <c r="G57" s="74"/>
      <c r="H57" s="74"/>
      <c r="I57" s="74"/>
      <c r="J57" s="74"/>
      <c r="K57" s="74"/>
      <c r="L57" s="74"/>
      <c r="M57" s="74"/>
      <c r="N57" s="74"/>
      <c r="O57" s="74"/>
      <c r="P57" s="75" t="s">
        <v>1955</v>
      </c>
      <c r="Q57" s="81">
        <v>1663790.7302325582</v>
      </c>
    </row>
    <row r="58" spans="1:17" x14ac:dyDescent="0.3">
      <c r="A58" s="9" t="s">
        <v>1951</v>
      </c>
      <c r="B58" s="633" t="s">
        <v>108</v>
      </c>
      <c r="C58" s="633"/>
      <c r="D58" s="633"/>
      <c r="E58" s="633" t="s">
        <v>109</v>
      </c>
      <c r="F58" s="633"/>
      <c r="G58" s="633"/>
      <c r="H58" s="633"/>
      <c r="I58" s="633"/>
      <c r="J58" s="633" t="s">
        <v>110</v>
      </c>
      <c r="K58" s="633"/>
      <c r="L58" s="633"/>
      <c r="M58" s="633" t="s">
        <v>111</v>
      </c>
      <c r="N58" s="633"/>
      <c r="O58" s="633"/>
      <c r="P58" s="634" t="s">
        <v>132</v>
      </c>
      <c r="Q58" s="635"/>
    </row>
    <row r="59" spans="1:17" x14ac:dyDescent="0.3">
      <c r="A59" s="10" t="s">
        <v>1952</v>
      </c>
      <c r="B59" s="11" t="s">
        <v>114</v>
      </c>
      <c r="C59" s="12" t="s">
        <v>115</v>
      </c>
      <c r="D59" s="13" t="s">
        <v>674</v>
      </c>
      <c r="E59" s="11" t="s">
        <v>117</v>
      </c>
      <c r="F59" s="14" t="s">
        <v>118</v>
      </c>
      <c r="G59" s="14" t="s">
        <v>119</v>
      </c>
      <c r="H59" s="15" t="s">
        <v>105</v>
      </c>
      <c r="I59" s="16" t="s">
        <v>120</v>
      </c>
      <c r="J59" s="17" t="s">
        <v>121</v>
      </c>
      <c r="K59" s="14" t="s">
        <v>122</v>
      </c>
      <c r="L59" s="18" t="s">
        <v>123</v>
      </c>
      <c r="M59" s="11" t="s">
        <v>124</v>
      </c>
      <c r="N59" s="14" t="s">
        <v>125</v>
      </c>
      <c r="O59" s="18" t="s">
        <v>126</v>
      </c>
      <c r="P59" s="82" t="s">
        <v>127</v>
      </c>
      <c r="Q59" s="83" t="s">
        <v>2</v>
      </c>
    </row>
    <row r="60" spans="1:17" ht="17.25" x14ac:dyDescent="0.3">
      <c r="A60" s="20"/>
      <c r="B60" s="20" t="s">
        <v>48</v>
      </c>
      <c r="C60" s="21" t="s">
        <v>129</v>
      </c>
      <c r="D60" s="22">
        <v>300</v>
      </c>
      <c r="E60" s="23">
        <v>46015</v>
      </c>
      <c r="F60" s="24">
        <v>46013</v>
      </c>
      <c r="G60" s="25">
        <v>1426482</v>
      </c>
      <c r="H60" s="26">
        <v>19575.806111696525</v>
      </c>
      <c r="I60" s="27">
        <v>1426482</v>
      </c>
      <c r="J60" s="28">
        <v>3806885.2261180682</v>
      </c>
      <c r="K60" s="25">
        <v>-2541255.427191413</v>
      </c>
      <c r="L60" s="29">
        <v>1265629.7989266552</v>
      </c>
      <c r="M60" s="30">
        <v>160852.2010733448</v>
      </c>
      <c r="N60" s="31">
        <v>1265629.7989266552</v>
      </c>
      <c r="O60" s="32">
        <v>1286.8176085867583</v>
      </c>
      <c r="P60" s="84">
        <v>168678.04131016764</v>
      </c>
      <c r="Q60" s="85">
        <v>25380.190269179177</v>
      </c>
    </row>
    <row r="61" spans="1:17" ht="17.25" x14ac:dyDescent="0.3">
      <c r="A61" s="86"/>
      <c r="B61" s="86" t="s">
        <v>49</v>
      </c>
      <c r="C61" s="87" t="s">
        <v>129</v>
      </c>
      <c r="D61" s="88">
        <v>300</v>
      </c>
      <c r="E61" s="89">
        <v>46017</v>
      </c>
      <c r="F61" s="90">
        <v>46014</v>
      </c>
      <c r="G61" s="91">
        <v>1510162.875</v>
      </c>
      <c r="H61" s="92">
        <v>15013.100693508466</v>
      </c>
      <c r="I61" s="93">
        <v>1510162.875</v>
      </c>
      <c r="J61" s="94">
        <v>4046082.3101967801</v>
      </c>
      <c r="K61" s="91">
        <v>-2684801.9191413238</v>
      </c>
      <c r="L61" s="95">
        <v>1361280.3910554564</v>
      </c>
      <c r="M61" s="96">
        <v>148882.48394454364</v>
      </c>
      <c r="N61" s="97">
        <v>1361280.3910554564</v>
      </c>
      <c r="O61" s="98">
        <v>1172.3030231853829</v>
      </c>
      <c r="P61" s="99">
        <v>263020.83941824618</v>
      </c>
      <c r="Q61" s="66">
        <v>27027.091834467865</v>
      </c>
    </row>
    <row r="62" spans="1:17" ht="17.25" x14ac:dyDescent="0.3">
      <c r="B62" s="67"/>
      <c r="C62" s="67"/>
      <c r="D62" s="68">
        <v>600</v>
      </c>
      <c r="E62" s="69"/>
      <c r="F62" s="70"/>
      <c r="G62" s="79">
        <v>2936644.875</v>
      </c>
      <c r="H62" s="79">
        <v>34588.906805204992</v>
      </c>
      <c r="I62" s="80">
        <v>2936644.875</v>
      </c>
      <c r="J62" s="80">
        <v>7852967.5363148488</v>
      </c>
      <c r="K62" s="79">
        <v>-5226057.3463327363</v>
      </c>
      <c r="L62" s="79">
        <v>2626910.1899821116</v>
      </c>
      <c r="M62" s="79">
        <v>309734.68501788843</v>
      </c>
      <c r="N62" s="79">
        <v>2626910.1899821116</v>
      </c>
      <c r="O62" s="79">
        <v>2459.1206317721412</v>
      </c>
      <c r="P62" s="79">
        <v>431698.88072841382</v>
      </c>
      <c r="Q62" s="79">
        <v>52407.282103647041</v>
      </c>
    </row>
    <row r="63" spans="1:17" ht="17.25" x14ac:dyDescent="0.3">
      <c r="B63" s="73" t="s">
        <v>50</v>
      </c>
      <c r="C63" s="67"/>
      <c r="D63" s="74"/>
      <c r="E63" s="69"/>
      <c r="F63" s="70"/>
      <c r="G63" s="74"/>
      <c r="H63" s="74"/>
      <c r="I63" s="74"/>
      <c r="J63" s="74"/>
      <c r="K63" s="74"/>
      <c r="L63" s="74"/>
      <c r="M63" s="74"/>
      <c r="N63" s="74"/>
      <c r="O63" s="74"/>
      <c r="P63" s="75" t="s">
        <v>1955</v>
      </c>
      <c r="Q63" s="81">
        <v>451264.5273703041</v>
      </c>
    </row>
    <row r="64" spans="1:17" x14ac:dyDescent="0.3">
      <c r="A64" s="9" t="s">
        <v>1951</v>
      </c>
      <c r="B64" s="633" t="s">
        <v>108</v>
      </c>
      <c r="C64" s="633"/>
      <c r="D64" s="633"/>
      <c r="E64" s="633" t="s">
        <v>109</v>
      </c>
      <c r="F64" s="633"/>
      <c r="G64" s="633"/>
      <c r="H64" s="633"/>
      <c r="I64" s="633"/>
      <c r="J64" s="633" t="s">
        <v>110</v>
      </c>
      <c r="K64" s="633"/>
      <c r="L64" s="633"/>
      <c r="M64" s="633" t="s">
        <v>111</v>
      </c>
      <c r="N64" s="633"/>
      <c r="O64" s="633"/>
      <c r="P64" s="326" t="s">
        <v>133</v>
      </c>
      <c r="Q64" s="325" t="s">
        <v>132</v>
      </c>
    </row>
    <row r="65" spans="1:17" x14ac:dyDescent="0.3">
      <c r="A65" s="10" t="s">
        <v>1952</v>
      </c>
      <c r="B65" s="11" t="s">
        <v>114</v>
      </c>
      <c r="C65" s="12" t="s">
        <v>115</v>
      </c>
      <c r="D65" s="13" t="s">
        <v>677</v>
      </c>
      <c r="E65" s="11" t="s">
        <v>117</v>
      </c>
      <c r="F65" s="14" t="s">
        <v>118</v>
      </c>
      <c r="G65" s="14" t="s">
        <v>119</v>
      </c>
      <c r="H65" s="15" t="s">
        <v>105</v>
      </c>
      <c r="I65" s="16" t="s">
        <v>120</v>
      </c>
      <c r="J65" s="17" t="s">
        <v>121</v>
      </c>
      <c r="K65" s="14" t="s">
        <v>122</v>
      </c>
      <c r="L65" s="18" t="s">
        <v>123</v>
      </c>
      <c r="M65" s="11" t="s">
        <v>124</v>
      </c>
      <c r="N65" s="14" t="s">
        <v>125</v>
      </c>
      <c r="O65" s="18" t="s">
        <v>126</v>
      </c>
      <c r="P65" s="82" t="s">
        <v>127</v>
      </c>
      <c r="Q65" s="19" t="s">
        <v>135</v>
      </c>
    </row>
    <row r="66" spans="1:17" ht="17.25" x14ac:dyDescent="0.3">
      <c r="A66" s="102"/>
      <c r="B66" s="103" t="s">
        <v>1957</v>
      </c>
      <c r="C66" s="104" t="s">
        <v>137</v>
      </c>
      <c r="D66" s="105">
        <v>200</v>
      </c>
      <c r="E66" s="106">
        <v>46197</v>
      </c>
      <c r="F66" s="107">
        <v>45923</v>
      </c>
      <c r="G66" s="108">
        <v>360000000.00000036</v>
      </c>
      <c r="H66" s="109">
        <v>0</v>
      </c>
      <c r="I66" s="110">
        <v>360000000.00000036</v>
      </c>
      <c r="J66" s="111">
        <v>98188086.5</v>
      </c>
      <c r="K66" s="108">
        <v>-98182156.5</v>
      </c>
      <c r="L66" s="112">
        <v>5930</v>
      </c>
      <c r="M66" s="113">
        <v>359994070.00000036</v>
      </c>
      <c r="N66" s="114">
        <v>5930</v>
      </c>
      <c r="O66" s="115">
        <v>1172619.1205211738</v>
      </c>
      <c r="P66" s="116">
        <v>-47126014.5</v>
      </c>
      <c r="Q66" s="117">
        <v>5774722.5</v>
      </c>
    </row>
    <row r="67" spans="1:17" ht="17.25" x14ac:dyDescent="0.3">
      <c r="A67" s="86"/>
      <c r="B67" s="86" t="s">
        <v>1957</v>
      </c>
      <c r="C67" s="87" t="s">
        <v>137</v>
      </c>
      <c r="D67" s="88">
        <v>400</v>
      </c>
      <c r="E67" s="89">
        <v>46204</v>
      </c>
      <c r="F67" s="90">
        <v>45930</v>
      </c>
      <c r="G67" s="91">
        <v>785200000</v>
      </c>
      <c r="H67" s="118">
        <v>0</v>
      </c>
      <c r="I67" s="93">
        <v>785200000</v>
      </c>
      <c r="J67" s="94">
        <v>150267001</v>
      </c>
      <c r="K67" s="91">
        <v>-160558008</v>
      </c>
      <c r="L67" s="95">
        <v>-10291007</v>
      </c>
      <c r="M67" s="96">
        <v>795491007</v>
      </c>
      <c r="N67" s="97">
        <v>-10291007</v>
      </c>
      <c r="O67" s="98">
        <v>2533410.8503184714</v>
      </c>
      <c r="P67" s="99">
        <v>-91043146.5</v>
      </c>
      <c r="Q67" s="66">
        <v>12682322.5</v>
      </c>
    </row>
    <row r="68" spans="1:17" x14ac:dyDescent="0.3">
      <c r="D68" s="119">
        <v>400</v>
      </c>
      <c r="G68" s="120">
        <v>1145200000.0000005</v>
      </c>
      <c r="I68" s="120">
        <v>1145200000.0000005</v>
      </c>
      <c r="J68" s="120">
        <v>248455087.5</v>
      </c>
      <c r="K68" s="120">
        <v>-258740164.5</v>
      </c>
      <c r="L68" s="120">
        <v>-10285077</v>
      </c>
      <c r="M68" s="120">
        <v>1155485077.0000005</v>
      </c>
      <c r="N68" s="120">
        <v>-10285077</v>
      </c>
      <c r="O68" s="120">
        <v>3706029.9708396452</v>
      </c>
      <c r="P68" s="120">
        <v>-138169161</v>
      </c>
      <c r="Q68" s="120">
        <v>18457045</v>
      </c>
    </row>
    <row r="69" spans="1:17" ht="17.25" x14ac:dyDescent="0.3">
      <c r="B69" s="121"/>
      <c r="C69" s="67"/>
      <c r="D69" s="74"/>
      <c r="E69" s="69"/>
      <c r="F69" s="70"/>
      <c r="G69" s="74"/>
      <c r="H69" s="74"/>
      <c r="I69" s="74"/>
      <c r="J69" s="74"/>
      <c r="K69" s="74"/>
      <c r="L69" s="74"/>
      <c r="M69" s="74"/>
      <c r="N69" s="74"/>
      <c r="O69" s="74"/>
      <c r="P69" s="75" t="s">
        <v>1958</v>
      </c>
      <c r="Q69" s="81">
        <v>154984754.5</v>
      </c>
    </row>
    <row r="70" spans="1:17" x14ac:dyDescent="0.3">
      <c r="A70" s="67"/>
      <c r="B70" s="73" t="s">
        <v>1000</v>
      </c>
      <c r="C70" s="67"/>
      <c r="D70" s="74"/>
      <c r="E70" s="69"/>
      <c r="F70" s="70"/>
      <c r="G70" s="74"/>
      <c r="H70" s="74"/>
      <c r="I70" s="74"/>
      <c r="J70" s="74"/>
      <c r="K70" s="74"/>
      <c r="L70" s="74"/>
      <c r="M70" s="74"/>
      <c r="N70" s="74"/>
      <c r="O70" s="74"/>
    </row>
    <row r="71" spans="1:17" x14ac:dyDescent="0.3">
      <c r="A71" s="9" t="s">
        <v>1951</v>
      </c>
      <c r="B71" s="633" t="s">
        <v>108</v>
      </c>
      <c r="C71" s="633"/>
      <c r="D71" s="633"/>
      <c r="E71" s="633" t="s">
        <v>109</v>
      </c>
      <c r="F71" s="633"/>
      <c r="G71" s="633"/>
      <c r="H71" s="633"/>
      <c r="I71" s="633"/>
      <c r="J71" s="633" t="s">
        <v>110</v>
      </c>
      <c r="K71" s="633"/>
      <c r="L71" s="633"/>
      <c r="M71" s="633" t="s">
        <v>111</v>
      </c>
      <c r="N71" s="633"/>
      <c r="O71" s="633"/>
      <c r="P71" s="326" t="s">
        <v>133</v>
      </c>
      <c r="Q71" s="325" t="s">
        <v>132</v>
      </c>
    </row>
    <row r="72" spans="1:17" x14ac:dyDescent="0.3">
      <c r="A72" s="10" t="s">
        <v>1952</v>
      </c>
      <c r="B72" s="11" t="s">
        <v>114</v>
      </c>
      <c r="C72" s="12" t="s">
        <v>115</v>
      </c>
      <c r="D72" s="13" t="s">
        <v>677</v>
      </c>
      <c r="E72" s="11" t="s">
        <v>117</v>
      </c>
      <c r="F72" s="14" t="s">
        <v>118</v>
      </c>
      <c r="G72" s="14" t="s">
        <v>119</v>
      </c>
      <c r="H72" s="15" t="s">
        <v>105</v>
      </c>
      <c r="I72" s="16" t="s">
        <v>120</v>
      </c>
      <c r="J72" s="17" t="s">
        <v>121</v>
      </c>
      <c r="K72" s="14" t="s">
        <v>122</v>
      </c>
      <c r="L72" s="18" t="s">
        <v>123</v>
      </c>
      <c r="M72" s="11" t="s">
        <v>124</v>
      </c>
      <c r="N72" s="14" t="s">
        <v>125</v>
      </c>
      <c r="O72" s="18" t="s">
        <v>126</v>
      </c>
      <c r="P72" s="82" t="s">
        <v>127</v>
      </c>
      <c r="Q72" s="19" t="s">
        <v>135</v>
      </c>
    </row>
    <row r="73" spans="1:17" ht="17.25" x14ac:dyDescent="0.3">
      <c r="A73" s="20"/>
      <c r="B73" s="20" t="s">
        <v>53</v>
      </c>
      <c r="C73" s="21" t="s">
        <v>137</v>
      </c>
      <c r="D73" s="22">
        <v>300</v>
      </c>
      <c r="E73" s="23">
        <v>45926</v>
      </c>
      <c r="F73" s="24">
        <v>45925</v>
      </c>
      <c r="G73" s="25">
        <v>1609323287.6712329</v>
      </c>
      <c r="H73" s="26">
        <v>262750684.93150681</v>
      </c>
      <c r="I73" s="27">
        <v>1609323287.6712329</v>
      </c>
      <c r="J73" s="28">
        <v>2093969601</v>
      </c>
      <c r="K73" s="25">
        <v>-902479229.5</v>
      </c>
      <c r="L73" s="29">
        <v>1191490371.5</v>
      </c>
      <c r="M73" s="30">
        <v>417832916.17123294</v>
      </c>
      <c r="N73" s="31">
        <v>1191490371.5</v>
      </c>
      <c r="O73" s="32">
        <v>11606469.893645359</v>
      </c>
      <c r="P73" s="33">
        <v>-143728999.5</v>
      </c>
      <c r="Q73" s="34">
        <v>17063302</v>
      </c>
    </row>
    <row r="74" spans="1:17" ht="17.25" x14ac:dyDescent="0.3">
      <c r="A74" s="20"/>
      <c r="B74" s="20" t="s">
        <v>54</v>
      </c>
      <c r="C74" s="21" t="s">
        <v>137</v>
      </c>
      <c r="D74" s="22">
        <v>300</v>
      </c>
      <c r="E74" s="23">
        <v>45944</v>
      </c>
      <c r="F74" s="24">
        <v>45943</v>
      </c>
      <c r="G74" s="25">
        <v>1658104109.589041</v>
      </c>
      <c r="H74" s="26">
        <v>226306849.31506848</v>
      </c>
      <c r="I74" s="27">
        <v>1658104109.589041</v>
      </c>
      <c r="J74" s="28">
        <v>3406029755.5</v>
      </c>
      <c r="K74" s="25">
        <v>-1754934396</v>
      </c>
      <c r="L74" s="29">
        <v>1651095359.5</v>
      </c>
      <c r="M74" s="30">
        <v>7008750.0890409946</v>
      </c>
      <c r="N74" s="31">
        <v>1651095359.5</v>
      </c>
      <c r="O74" s="32">
        <v>129791.66831557397</v>
      </c>
      <c r="P74" s="33">
        <v>-106381274.5</v>
      </c>
      <c r="Q74" s="34">
        <v>18778303.5</v>
      </c>
    </row>
    <row r="75" spans="1:17" ht="17.25" x14ac:dyDescent="0.3">
      <c r="A75" s="20"/>
      <c r="B75" s="20" t="s">
        <v>55</v>
      </c>
      <c r="C75" s="21" t="s">
        <v>51</v>
      </c>
      <c r="D75" s="22">
        <v>300</v>
      </c>
      <c r="E75" s="23">
        <v>45953</v>
      </c>
      <c r="F75" s="24">
        <v>45952</v>
      </c>
      <c r="G75" s="25">
        <v>1658104109.589041</v>
      </c>
      <c r="H75" s="26">
        <v>200194520.5479452</v>
      </c>
      <c r="I75" s="27">
        <v>1658104109.589041</v>
      </c>
      <c r="J75" s="28">
        <v>3254421808</v>
      </c>
      <c r="K75" s="25">
        <v>-1671012958</v>
      </c>
      <c r="L75" s="29">
        <v>1583408850</v>
      </c>
      <c r="M75" s="30">
        <v>74695259.589040995</v>
      </c>
      <c r="N75" s="31">
        <v>1583408850</v>
      </c>
      <c r="O75" s="32">
        <v>1185639.0410958887</v>
      </c>
      <c r="P75" s="33">
        <v>-77871620.5</v>
      </c>
      <c r="Q75" s="34">
        <v>19208370</v>
      </c>
    </row>
    <row r="76" spans="1:17" ht="17.25" x14ac:dyDescent="0.3">
      <c r="A76" s="20"/>
      <c r="B76" s="20" t="s">
        <v>56</v>
      </c>
      <c r="C76" s="21" t="s">
        <v>51</v>
      </c>
      <c r="D76" s="22">
        <v>300</v>
      </c>
      <c r="E76" s="23">
        <v>46065</v>
      </c>
      <c r="F76" s="24">
        <v>45972</v>
      </c>
      <c r="G76" s="25">
        <v>1129232876.712328</v>
      </c>
      <c r="H76" s="26">
        <v>0</v>
      </c>
      <c r="I76" s="27">
        <v>1129232876.712328</v>
      </c>
      <c r="J76" s="28">
        <v>2247046437</v>
      </c>
      <c r="K76" s="25">
        <v>-1545457986</v>
      </c>
      <c r="L76" s="29">
        <v>701588451</v>
      </c>
      <c r="M76" s="30">
        <v>427644425.71232796</v>
      </c>
      <c r="N76" s="31">
        <v>701588451</v>
      </c>
      <c r="O76" s="32">
        <v>2443682.4326418741</v>
      </c>
      <c r="P76" s="33">
        <v>-23633482.5</v>
      </c>
      <c r="Q76" s="34">
        <v>12473842.5</v>
      </c>
    </row>
    <row r="77" spans="1:17" ht="17.25" x14ac:dyDescent="0.3">
      <c r="A77" s="20"/>
      <c r="B77" s="20" t="s">
        <v>57</v>
      </c>
      <c r="C77" s="21" t="s">
        <v>51</v>
      </c>
      <c r="D77" s="22">
        <v>300</v>
      </c>
      <c r="E77" s="23">
        <v>46079</v>
      </c>
      <c r="F77" s="24">
        <v>45894</v>
      </c>
      <c r="G77" s="25">
        <v>860284931.50684798</v>
      </c>
      <c r="H77" s="26">
        <v>0</v>
      </c>
      <c r="I77" s="27">
        <v>860284931.50684798</v>
      </c>
      <c r="J77" s="28">
        <v>1657387538.5</v>
      </c>
      <c r="K77" s="25">
        <v>-1286170630.5</v>
      </c>
      <c r="L77" s="29">
        <v>371216908</v>
      </c>
      <c r="M77" s="30">
        <v>489068023.50684798</v>
      </c>
      <c r="N77" s="31">
        <v>371216908</v>
      </c>
      <c r="O77" s="32">
        <v>2587661.5000362326</v>
      </c>
      <c r="P77" s="33">
        <v>-129840967.5</v>
      </c>
      <c r="Q77" s="34">
        <v>10782906.5</v>
      </c>
    </row>
    <row r="78" spans="1:17" ht="17.25" x14ac:dyDescent="0.3">
      <c r="A78" s="20"/>
      <c r="B78" s="20" t="s">
        <v>58</v>
      </c>
      <c r="C78" s="21" t="s">
        <v>51</v>
      </c>
      <c r="D78" s="22">
        <v>300</v>
      </c>
      <c r="E78" s="23">
        <v>46085</v>
      </c>
      <c r="F78" s="24">
        <v>45903</v>
      </c>
      <c r="G78" s="25">
        <v>960189041.09589171</v>
      </c>
      <c r="H78" s="26">
        <v>0</v>
      </c>
      <c r="I78" s="27">
        <v>960189041.09589171</v>
      </c>
      <c r="J78" s="28">
        <v>1615410174.5</v>
      </c>
      <c r="K78" s="25">
        <v>-1242029051</v>
      </c>
      <c r="L78" s="29">
        <v>373381123.5</v>
      </c>
      <c r="M78" s="30">
        <v>586807917.59589171</v>
      </c>
      <c r="N78" s="31">
        <v>373381123.5</v>
      </c>
      <c r="O78" s="32">
        <v>3009271.3722866243</v>
      </c>
      <c r="P78" s="33">
        <v>-156650902.5</v>
      </c>
      <c r="Q78" s="34">
        <v>12864103</v>
      </c>
    </row>
    <row r="79" spans="1:17" ht="17.25" x14ac:dyDescent="0.3">
      <c r="A79" s="20"/>
      <c r="B79" s="20" t="s">
        <v>59</v>
      </c>
      <c r="C79" s="21" t="s">
        <v>51</v>
      </c>
      <c r="D79" s="22">
        <v>300</v>
      </c>
      <c r="E79" s="23">
        <v>46093</v>
      </c>
      <c r="F79" s="24">
        <v>45911</v>
      </c>
      <c r="G79" s="25">
        <v>979676712.32876742</v>
      </c>
      <c r="H79" s="26">
        <v>0</v>
      </c>
      <c r="I79" s="27">
        <v>979676712.32876742</v>
      </c>
      <c r="J79" s="28">
        <v>1464373456.5</v>
      </c>
      <c r="K79" s="25">
        <v>-1073967685</v>
      </c>
      <c r="L79" s="29">
        <v>390405771.5</v>
      </c>
      <c r="M79" s="30">
        <v>589270940.82876742</v>
      </c>
      <c r="N79" s="31">
        <v>390405771.5</v>
      </c>
      <c r="O79" s="32">
        <v>2902812.5163978692</v>
      </c>
      <c r="P79" s="33">
        <v>-147077453.5</v>
      </c>
      <c r="Q79" s="34">
        <v>12673601</v>
      </c>
    </row>
    <row r="80" spans="1:17" ht="17.25" x14ac:dyDescent="0.3">
      <c r="A80" s="20"/>
      <c r="B80" s="20" t="s">
        <v>60</v>
      </c>
      <c r="C80" s="21" t="s">
        <v>51</v>
      </c>
      <c r="D80" s="22">
        <v>200</v>
      </c>
      <c r="E80" s="23">
        <v>46100</v>
      </c>
      <c r="F80" s="24">
        <v>45918</v>
      </c>
      <c r="G80" s="25">
        <v>664613698.63013697</v>
      </c>
      <c r="H80" s="26">
        <v>0</v>
      </c>
      <c r="I80" s="27">
        <v>664613698.63013697</v>
      </c>
      <c r="J80" s="28">
        <v>1371821908.5</v>
      </c>
      <c r="K80" s="25">
        <v>-1225044575.5</v>
      </c>
      <c r="L80" s="29">
        <v>146777333</v>
      </c>
      <c r="M80" s="30">
        <v>517836365.63013697</v>
      </c>
      <c r="N80" s="31">
        <v>146777333</v>
      </c>
      <c r="O80" s="32">
        <v>2465887.4553816044</v>
      </c>
      <c r="P80" s="33">
        <v>-93633881.5</v>
      </c>
      <c r="Q80" s="34">
        <v>8773433</v>
      </c>
    </row>
    <row r="81" spans="1:17" ht="17.25" x14ac:dyDescent="0.3">
      <c r="A81" s="20"/>
      <c r="B81" s="20" t="s">
        <v>61</v>
      </c>
      <c r="C81" s="21" t="s">
        <v>51</v>
      </c>
      <c r="D81" s="22">
        <v>250</v>
      </c>
      <c r="E81" s="23">
        <v>46114</v>
      </c>
      <c r="F81" s="24">
        <v>45931</v>
      </c>
      <c r="G81" s="25">
        <v>845164383.56164527</v>
      </c>
      <c r="H81" s="26">
        <v>0</v>
      </c>
      <c r="I81" s="27">
        <v>845164383.56164527</v>
      </c>
      <c r="J81" s="28">
        <v>1391378760.5</v>
      </c>
      <c r="K81" s="25">
        <v>-1068106700.5</v>
      </c>
      <c r="L81" s="29">
        <v>323272060</v>
      </c>
      <c r="M81" s="30">
        <v>521892323.56164527</v>
      </c>
      <c r="N81" s="31">
        <v>323272060</v>
      </c>
      <c r="O81" s="32">
        <v>2329876.4444716307</v>
      </c>
      <c r="P81" s="33">
        <v>-95513452</v>
      </c>
      <c r="Q81" s="34">
        <v>11041572</v>
      </c>
    </row>
    <row r="82" spans="1:17" ht="17.25" x14ac:dyDescent="0.3">
      <c r="A82" s="20"/>
      <c r="B82" s="20" t="s">
        <v>62</v>
      </c>
      <c r="C82" s="21" t="s">
        <v>137</v>
      </c>
      <c r="D82" s="22">
        <v>500</v>
      </c>
      <c r="E82" s="23">
        <v>46120</v>
      </c>
      <c r="F82" s="24">
        <v>45932</v>
      </c>
      <c r="G82" s="122">
        <v>1901589041.0958898</v>
      </c>
      <c r="H82" s="26">
        <v>0</v>
      </c>
      <c r="I82" s="27">
        <v>1901589041.0958898</v>
      </c>
      <c r="J82" s="28">
        <v>5407385156.5</v>
      </c>
      <c r="K82" s="25">
        <v>-3936857294</v>
      </c>
      <c r="L82" s="29">
        <v>1470527862.5</v>
      </c>
      <c r="M82" s="30">
        <v>431061178.59588981</v>
      </c>
      <c r="N82" s="31">
        <v>1470527862.5</v>
      </c>
      <c r="O82" s="32">
        <v>1874179.0373734341</v>
      </c>
      <c r="P82" s="33">
        <v>-230126217</v>
      </c>
      <c r="Q82" s="34">
        <v>27936574</v>
      </c>
    </row>
    <row r="83" spans="1:17" ht="17.25" x14ac:dyDescent="0.3">
      <c r="A83" s="20"/>
      <c r="B83" s="20" t="s">
        <v>63</v>
      </c>
      <c r="C83" s="21" t="s">
        <v>137</v>
      </c>
      <c r="D83" s="22">
        <v>300</v>
      </c>
      <c r="E83" s="23">
        <v>46121</v>
      </c>
      <c r="F83" s="24">
        <v>45938</v>
      </c>
      <c r="G83" s="122">
        <v>1023205479.4520561</v>
      </c>
      <c r="H83" s="26">
        <v>0</v>
      </c>
      <c r="I83" s="27">
        <v>1023205479.4520561</v>
      </c>
      <c r="J83" s="28">
        <v>1073324034</v>
      </c>
      <c r="K83" s="25">
        <v>-657292882.5</v>
      </c>
      <c r="L83" s="29">
        <v>416031151.5</v>
      </c>
      <c r="M83" s="30">
        <v>607174327.95205605</v>
      </c>
      <c r="N83" s="31">
        <v>416031151.5</v>
      </c>
      <c r="O83" s="32">
        <v>2628460.2941647447</v>
      </c>
      <c r="P83" s="33">
        <v>-90681890.5</v>
      </c>
      <c r="Q83" s="34">
        <v>14331551.5</v>
      </c>
    </row>
    <row r="84" spans="1:17" ht="17.25" x14ac:dyDescent="0.3">
      <c r="A84" s="86"/>
      <c r="B84" s="86" t="s">
        <v>1959</v>
      </c>
      <c r="C84" s="87" t="s">
        <v>137</v>
      </c>
      <c r="D84" s="88">
        <v>500</v>
      </c>
      <c r="E84" s="89">
        <v>46185</v>
      </c>
      <c r="F84" s="90">
        <v>45905</v>
      </c>
      <c r="G84" s="91">
        <v>1234999999.9999998</v>
      </c>
      <c r="H84" s="92">
        <v>0</v>
      </c>
      <c r="I84" s="93">
        <v>1234999999.9999998</v>
      </c>
      <c r="J84" s="94">
        <v>234785395.5</v>
      </c>
      <c r="K84" s="91">
        <v>-288239902</v>
      </c>
      <c r="L84" s="95">
        <v>-53454506.5</v>
      </c>
      <c r="M84" s="96">
        <v>1288454506.4999998</v>
      </c>
      <c r="N84" s="97">
        <v>-53454506.5</v>
      </c>
      <c r="O84" s="98">
        <v>4367642.3949152539</v>
      </c>
      <c r="P84" s="99">
        <v>-203702823.5</v>
      </c>
      <c r="Q84" s="66">
        <v>20290979</v>
      </c>
    </row>
    <row r="85" spans="1:17" ht="17.25" x14ac:dyDescent="0.3">
      <c r="B85" s="67"/>
      <c r="C85" s="67"/>
      <c r="D85" s="68">
        <v>3850</v>
      </c>
      <c r="E85" s="69"/>
      <c r="F85" s="70"/>
      <c r="G85" s="79">
        <v>14524487671.23288</v>
      </c>
      <c r="H85" s="79">
        <v>689252054.7945205</v>
      </c>
      <c r="I85" s="80">
        <v>14524487671.23288</v>
      </c>
      <c r="J85" s="80">
        <v>25217334026</v>
      </c>
      <c r="K85" s="79">
        <v>-16651593290.5</v>
      </c>
      <c r="L85" s="79">
        <v>8565740735.5</v>
      </c>
      <c r="M85" s="79">
        <v>5958746935.7328787</v>
      </c>
      <c r="N85" s="79">
        <v>8565740735.5</v>
      </c>
      <c r="O85" s="79">
        <v>37531374.050726093</v>
      </c>
      <c r="P85" s="79">
        <v>-1498842965</v>
      </c>
      <c r="Q85" s="71">
        <v>186218538</v>
      </c>
    </row>
    <row r="86" spans="1:17" ht="17.25" x14ac:dyDescent="0.3">
      <c r="B86" s="73" t="s">
        <v>64</v>
      </c>
      <c r="C86" s="67"/>
      <c r="D86" s="74"/>
      <c r="E86" s="69"/>
      <c r="F86" s="70"/>
      <c r="G86" s="74"/>
      <c r="H86" s="74"/>
      <c r="I86" s="74"/>
      <c r="J86" s="74"/>
      <c r="K86" s="74"/>
      <c r="L86" s="74"/>
      <c r="M86" s="74"/>
      <c r="N86" s="74"/>
      <c r="O86" s="74"/>
      <c r="P86" s="75" t="s">
        <v>1958</v>
      </c>
      <c r="Q86" s="81">
        <v>1499420032</v>
      </c>
    </row>
    <row r="87" spans="1:17" x14ac:dyDescent="0.3">
      <c r="A87" s="9" t="s">
        <v>1951</v>
      </c>
      <c r="B87" s="633" t="s">
        <v>108</v>
      </c>
      <c r="C87" s="633"/>
      <c r="D87" s="633"/>
      <c r="E87" s="633" t="s">
        <v>109</v>
      </c>
      <c r="F87" s="633"/>
      <c r="G87" s="633"/>
      <c r="H87" s="633"/>
      <c r="I87" s="633"/>
      <c r="J87" s="633" t="s">
        <v>110</v>
      </c>
      <c r="K87" s="633"/>
      <c r="L87" s="633"/>
      <c r="M87" s="633" t="s">
        <v>111</v>
      </c>
      <c r="N87" s="633"/>
      <c r="O87" s="633"/>
      <c r="P87" s="326" t="s">
        <v>133</v>
      </c>
      <c r="Q87" s="325" t="s">
        <v>132</v>
      </c>
    </row>
    <row r="88" spans="1:17" x14ac:dyDescent="0.3">
      <c r="A88" s="10" t="s">
        <v>1952</v>
      </c>
      <c r="B88" s="11" t="s">
        <v>114</v>
      </c>
      <c r="C88" s="12" t="s">
        <v>115</v>
      </c>
      <c r="D88" s="13" t="s">
        <v>677</v>
      </c>
      <c r="E88" s="11" t="s">
        <v>117</v>
      </c>
      <c r="F88" s="14" t="s">
        <v>118</v>
      </c>
      <c r="G88" s="14" t="s">
        <v>119</v>
      </c>
      <c r="H88" s="15" t="s">
        <v>105</v>
      </c>
      <c r="I88" s="16" t="s">
        <v>120</v>
      </c>
      <c r="J88" s="17" t="s">
        <v>121</v>
      </c>
      <c r="K88" s="14" t="s">
        <v>122</v>
      </c>
      <c r="L88" s="18" t="s">
        <v>123</v>
      </c>
      <c r="M88" s="11" t="s">
        <v>124</v>
      </c>
      <c r="N88" s="14" t="s">
        <v>125</v>
      </c>
      <c r="O88" s="18" t="s">
        <v>126</v>
      </c>
      <c r="P88" s="18" t="s">
        <v>101</v>
      </c>
      <c r="Q88" s="82" t="s">
        <v>127</v>
      </c>
    </row>
    <row r="89" spans="1:17" ht="17.25" x14ac:dyDescent="0.3">
      <c r="A89" s="20" t="s">
        <v>140</v>
      </c>
      <c r="B89" s="20" t="s">
        <v>65</v>
      </c>
      <c r="C89" s="21" t="s">
        <v>137</v>
      </c>
      <c r="D89" s="22">
        <v>200</v>
      </c>
      <c r="E89" s="23">
        <v>45929</v>
      </c>
      <c r="F89" s="24" t="s">
        <v>66</v>
      </c>
      <c r="G89" s="25">
        <v>-181396314.19444445</v>
      </c>
      <c r="H89" s="26">
        <v>50797135.068493143</v>
      </c>
      <c r="I89" s="27">
        <v>-11640.194444442988</v>
      </c>
      <c r="J89" s="28">
        <v>348786398.5</v>
      </c>
      <c r="K89" s="25">
        <v>-739702068</v>
      </c>
      <c r="L89" s="29">
        <v>-390915669.5</v>
      </c>
      <c r="M89" s="30">
        <v>390904029.30555558</v>
      </c>
      <c r="N89" s="31">
        <v>-572300343.5</v>
      </c>
      <c r="O89" s="32">
        <v>10023180.238603989</v>
      </c>
      <c r="P89" s="84">
        <v>3346220.9422276416</v>
      </c>
      <c r="Q89" s="123">
        <v>17877059.5</v>
      </c>
    </row>
    <row r="90" spans="1:17" ht="17.25" x14ac:dyDescent="0.3">
      <c r="A90" s="86" t="s">
        <v>140</v>
      </c>
      <c r="B90" s="86" t="s">
        <v>67</v>
      </c>
      <c r="C90" s="87" t="s">
        <v>137</v>
      </c>
      <c r="D90" s="88">
        <v>300</v>
      </c>
      <c r="E90" s="89">
        <v>45944</v>
      </c>
      <c r="F90" s="90" t="s">
        <v>66</v>
      </c>
      <c r="G90" s="91">
        <v>-933953797.1493355</v>
      </c>
      <c r="H90" s="92">
        <v>-34673387.090655357</v>
      </c>
      <c r="I90" s="93">
        <v>105606202.8506645</v>
      </c>
      <c r="J90" s="94">
        <v>607146552</v>
      </c>
      <c r="K90" s="91">
        <v>-1284232283</v>
      </c>
      <c r="L90" s="95">
        <v>-677085731</v>
      </c>
      <c r="M90" s="96">
        <v>782691933.8506645</v>
      </c>
      <c r="N90" s="97">
        <v>-1716645731</v>
      </c>
      <c r="O90" s="98">
        <v>14494295.071308602</v>
      </c>
      <c r="P90" s="99">
        <v>5666807.1724243117</v>
      </c>
      <c r="Q90" s="124">
        <v>48971064.5</v>
      </c>
    </row>
    <row r="91" spans="1:17" ht="17.25" x14ac:dyDescent="0.3">
      <c r="B91" s="67"/>
      <c r="C91" s="67"/>
      <c r="D91" s="68">
        <v>500</v>
      </c>
      <c r="E91" s="69"/>
      <c r="F91" s="70"/>
      <c r="G91" s="79">
        <v>-1115350111.34378</v>
      </c>
      <c r="H91" s="79">
        <v>16123747.977837786</v>
      </c>
      <c r="I91" s="80">
        <v>105594562.65622005</v>
      </c>
      <c r="J91" s="80">
        <v>955932950.5</v>
      </c>
      <c r="K91" s="79">
        <v>-2023934351</v>
      </c>
      <c r="L91" s="79">
        <v>-1068001400.5</v>
      </c>
      <c r="M91" s="79">
        <v>1173595963.15622</v>
      </c>
      <c r="N91" s="79">
        <v>-2288946074.5</v>
      </c>
      <c r="O91" s="79">
        <v>24517475.309912592</v>
      </c>
      <c r="P91" s="79">
        <v>9013028.1146519538</v>
      </c>
      <c r="Q91" s="79">
        <v>66848124</v>
      </c>
    </row>
    <row r="92" spans="1:17" x14ac:dyDescent="0.3">
      <c r="B92" s="125" t="s">
        <v>1960</v>
      </c>
      <c r="C92" s="67"/>
      <c r="D92" s="74"/>
      <c r="E92" s="69"/>
      <c r="F92" s="70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</row>
    <row r="93" spans="1:17" x14ac:dyDescent="0.3">
      <c r="A93" s="9" t="s">
        <v>1951</v>
      </c>
      <c r="B93" s="633" t="s">
        <v>108</v>
      </c>
      <c r="C93" s="633"/>
      <c r="D93" s="633"/>
      <c r="E93" s="633" t="s">
        <v>109</v>
      </c>
      <c r="F93" s="633"/>
      <c r="G93" s="633"/>
      <c r="H93" s="633"/>
      <c r="I93" s="633"/>
      <c r="J93" s="633" t="s">
        <v>110</v>
      </c>
      <c r="K93" s="633"/>
      <c r="L93" s="633"/>
      <c r="M93" s="634" t="s">
        <v>142</v>
      </c>
      <c r="N93" s="636"/>
      <c r="O93" s="636"/>
      <c r="P93" s="325" t="s">
        <v>133</v>
      </c>
      <c r="Q93" s="325" t="s">
        <v>1961</v>
      </c>
    </row>
    <row r="94" spans="1:17" x14ac:dyDescent="0.3">
      <c r="A94" s="10" t="s">
        <v>1952</v>
      </c>
      <c r="B94" s="11" t="s">
        <v>114</v>
      </c>
      <c r="C94" s="12" t="s">
        <v>115</v>
      </c>
      <c r="D94" s="13" t="s">
        <v>677</v>
      </c>
      <c r="E94" s="11" t="s">
        <v>117</v>
      </c>
      <c r="F94" s="14" t="s">
        <v>118</v>
      </c>
      <c r="G94" s="14" t="s">
        <v>119</v>
      </c>
      <c r="H94" s="15" t="s">
        <v>105</v>
      </c>
      <c r="I94" s="16" t="s">
        <v>120</v>
      </c>
      <c r="J94" s="17" t="s">
        <v>121</v>
      </c>
      <c r="K94" s="14" t="s">
        <v>122</v>
      </c>
      <c r="L94" s="18" t="s">
        <v>123</v>
      </c>
      <c r="M94" s="11" t="s">
        <v>124</v>
      </c>
      <c r="N94" s="14" t="s">
        <v>125</v>
      </c>
      <c r="O94" s="18" t="s">
        <v>126</v>
      </c>
      <c r="P94" s="18" t="s">
        <v>101</v>
      </c>
      <c r="Q94" s="82" t="s">
        <v>144</v>
      </c>
    </row>
    <row r="95" spans="1:17" ht="17.25" x14ac:dyDescent="0.3">
      <c r="A95" s="20" t="s">
        <v>145</v>
      </c>
      <c r="B95" s="20" t="s">
        <v>70</v>
      </c>
      <c r="C95" s="21" t="s">
        <v>137</v>
      </c>
      <c r="D95" s="22">
        <v>300</v>
      </c>
      <c r="E95" s="23">
        <v>45901</v>
      </c>
      <c r="F95" s="24">
        <v>45898</v>
      </c>
      <c r="G95" s="126">
        <v>863975343.98630095</v>
      </c>
      <c r="H95" s="127">
        <v>334158904.10958904</v>
      </c>
      <c r="I95" s="128">
        <v>1634030136.9863009</v>
      </c>
      <c r="J95" s="129">
        <v>3618248820</v>
      </c>
      <c r="K95" s="126">
        <v>-1996410280</v>
      </c>
      <c r="L95" s="130">
        <v>1621838540</v>
      </c>
      <c r="M95" s="131">
        <v>12191596.986300945</v>
      </c>
      <c r="N95" s="132">
        <v>851783747</v>
      </c>
      <c r="O95" s="133">
        <v>1108326.9987546315</v>
      </c>
      <c r="P95" s="134">
        <v>2623867.4325446212</v>
      </c>
      <c r="Q95" s="135">
        <v>6003969.5</v>
      </c>
    </row>
    <row r="96" spans="1:17" ht="17.25" x14ac:dyDescent="0.3">
      <c r="A96" s="20" t="s">
        <v>146</v>
      </c>
      <c r="B96" s="20" t="s">
        <v>71</v>
      </c>
      <c r="C96" s="21" t="s">
        <v>137</v>
      </c>
      <c r="D96" s="22">
        <v>200</v>
      </c>
      <c r="E96" s="23">
        <v>45903</v>
      </c>
      <c r="F96" s="24" t="s">
        <v>66</v>
      </c>
      <c r="G96" s="126">
        <v>800000000</v>
      </c>
      <c r="H96" s="127">
        <v>260821917.80821913</v>
      </c>
      <c r="I96" s="128">
        <v>800000000</v>
      </c>
      <c r="J96" s="129">
        <v>-326433618.5</v>
      </c>
      <c r="K96" s="126">
        <v>568847426.5</v>
      </c>
      <c r="L96" s="130">
        <v>242413808</v>
      </c>
      <c r="M96" s="131">
        <v>557586192</v>
      </c>
      <c r="N96" s="132">
        <v>242413808</v>
      </c>
      <c r="O96" s="133">
        <v>42891245.538461536</v>
      </c>
      <c r="P96" s="136">
        <v>6200061.4379410548</v>
      </c>
      <c r="Q96" s="135">
        <v>-13738255</v>
      </c>
    </row>
    <row r="97" spans="1:17" ht="17.25" x14ac:dyDescent="0.3">
      <c r="A97" s="20" t="s">
        <v>69</v>
      </c>
      <c r="B97" s="20" t="s">
        <v>61</v>
      </c>
      <c r="C97" s="21" t="s">
        <v>137</v>
      </c>
      <c r="D97" s="22">
        <v>100</v>
      </c>
      <c r="E97" s="23">
        <v>45922</v>
      </c>
      <c r="F97" s="24">
        <v>45919</v>
      </c>
      <c r="G97" s="126">
        <v>158429224.51141521</v>
      </c>
      <c r="H97" s="127">
        <v>90136986.301369861</v>
      </c>
      <c r="I97" s="128">
        <v>233541552.51141521</v>
      </c>
      <c r="J97" s="129">
        <v>-78921462.5</v>
      </c>
      <c r="K97" s="126">
        <v>334774589</v>
      </c>
      <c r="L97" s="130">
        <v>255853126.5</v>
      </c>
      <c r="M97" s="131">
        <v>-22311573.988584787</v>
      </c>
      <c r="N97" s="132">
        <v>180740798.5</v>
      </c>
      <c r="O97" s="133">
        <v>-697236.68714327458</v>
      </c>
      <c r="P97" s="136">
        <v>513828.88115746266</v>
      </c>
      <c r="Q97" s="135">
        <v>5671053.5</v>
      </c>
    </row>
    <row r="98" spans="1:17" ht="17.25" x14ac:dyDescent="0.3">
      <c r="A98" s="20"/>
      <c r="B98" s="20" t="s">
        <v>72</v>
      </c>
      <c r="C98" s="21" t="s">
        <v>137</v>
      </c>
      <c r="D98" s="22">
        <v>100</v>
      </c>
      <c r="E98" s="45">
        <v>45952</v>
      </c>
      <c r="F98" s="24">
        <v>45951</v>
      </c>
      <c r="G98" s="126">
        <v>315243836.65753424</v>
      </c>
      <c r="H98" s="127">
        <v>67890410.958904102</v>
      </c>
      <c r="I98" s="128">
        <v>552953424.65753424</v>
      </c>
      <c r="J98" s="129">
        <v>-122915299</v>
      </c>
      <c r="K98" s="126">
        <v>421828955.5</v>
      </c>
      <c r="L98" s="130">
        <v>298913656.5</v>
      </c>
      <c r="M98" s="131">
        <v>254039768.15753424</v>
      </c>
      <c r="N98" s="132">
        <v>61204068.5</v>
      </c>
      <c r="O98" s="133">
        <v>4097415.6154441005</v>
      </c>
      <c r="P98" s="136">
        <v>2438864.9933063509</v>
      </c>
      <c r="Q98" s="135">
        <v>-2667621</v>
      </c>
    </row>
    <row r="99" spans="1:17" ht="17.25" x14ac:dyDescent="0.3">
      <c r="A99" s="20" t="s">
        <v>146</v>
      </c>
      <c r="B99" s="20" t="s">
        <v>73</v>
      </c>
      <c r="C99" s="21" t="s">
        <v>137</v>
      </c>
      <c r="D99" s="22">
        <v>100</v>
      </c>
      <c r="E99" s="23">
        <v>45957</v>
      </c>
      <c r="F99" s="24">
        <v>45954</v>
      </c>
      <c r="G99" s="126">
        <v>385487671.78082192</v>
      </c>
      <c r="H99" s="127">
        <v>63041095.89041096</v>
      </c>
      <c r="I99" s="128">
        <v>553682191.78082192</v>
      </c>
      <c r="J99" s="129">
        <v>-69151116.5</v>
      </c>
      <c r="K99" s="126">
        <v>541703955</v>
      </c>
      <c r="L99" s="130">
        <v>472552838.5</v>
      </c>
      <c r="M99" s="131">
        <v>81129353.280821919</v>
      </c>
      <c r="N99" s="132">
        <v>304358318.5</v>
      </c>
      <c r="O99" s="133">
        <v>1210885.8698630137</v>
      </c>
      <c r="P99" s="136">
        <v>1092200.3725093401</v>
      </c>
      <c r="Q99" s="135">
        <v>-8874466</v>
      </c>
    </row>
    <row r="100" spans="1:17" ht="17.25" x14ac:dyDescent="0.3">
      <c r="A100" s="20"/>
      <c r="B100" s="20" t="s">
        <v>74</v>
      </c>
      <c r="C100" s="21" t="s">
        <v>137</v>
      </c>
      <c r="D100" s="22">
        <v>200</v>
      </c>
      <c r="E100" s="23">
        <v>45966</v>
      </c>
      <c r="F100" s="24">
        <v>45965</v>
      </c>
      <c r="G100" s="126">
        <v>627830138.90410995</v>
      </c>
      <c r="H100" s="127">
        <v>108931506.84931506</v>
      </c>
      <c r="I100" s="128">
        <v>1106410958.90411</v>
      </c>
      <c r="J100" s="129">
        <v>-387994626</v>
      </c>
      <c r="K100" s="126">
        <v>915796021</v>
      </c>
      <c r="L100" s="130">
        <v>527801395</v>
      </c>
      <c r="M100" s="131">
        <v>578609563.90410995</v>
      </c>
      <c r="N100" s="132">
        <v>49220575</v>
      </c>
      <c r="O100" s="133">
        <v>7613283.735580394</v>
      </c>
      <c r="P100" s="136">
        <v>5208644.4754047347</v>
      </c>
      <c r="Q100" s="135">
        <v>-9736168.5</v>
      </c>
    </row>
    <row r="101" spans="1:17" ht="17.25" x14ac:dyDescent="0.3">
      <c r="A101" s="20"/>
      <c r="B101" s="20" t="s">
        <v>75</v>
      </c>
      <c r="C101" s="21" t="s">
        <v>137</v>
      </c>
      <c r="D101" s="22">
        <v>200</v>
      </c>
      <c r="E101" s="23">
        <v>45985</v>
      </c>
      <c r="F101" s="24" t="s">
        <v>66</v>
      </c>
      <c r="G101" s="126">
        <v>1462872659.2827666</v>
      </c>
      <c r="H101" s="127">
        <v>54146545.235586978</v>
      </c>
      <c r="I101" s="128">
        <v>736298889.28276658</v>
      </c>
      <c r="J101" s="129">
        <v>1425077357.5</v>
      </c>
      <c r="K101" s="126">
        <v>-1088845480</v>
      </c>
      <c r="L101" s="130">
        <v>336231877.5</v>
      </c>
      <c r="M101" s="131">
        <v>400067011.78276658</v>
      </c>
      <c r="N101" s="132">
        <v>1062805647.5</v>
      </c>
      <c r="O101" s="133">
        <v>4211231.7029764904</v>
      </c>
      <c r="P101" s="136">
        <v>3441011.7955935877</v>
      </c>
      <c r="Q101" s="135">
        <v>16763064</v>
      </c>
    </row>
    <row r="102" spans="1:17" ht="17.25" x14ac:dyDescent="0.3">
      <c r="A102" s="20"/>
      <c r="B102" s="20" t="s">
        <v>76</v>
      </c>
      <c r="C102" s="21" t="s">
        <v>137</v>
      </c>
      <c r="D102" s="22">
        <v>300</v>
      </c>
      <c r="E102" s="23">
        <v>46042</v>
      </c>
      <c r="F102" s="24" t="s">
        <v>66</v>
      </c>
      <c r="G102" s="126">
        <v>587219178.08218002</v>
      </c>
      <c r="H102" s="127">
        <v>0</v>
      </c>
      <c r="I102" s="128">
        <v>902219178.08218002</v>
      </c>
      <c r="J102" s="129">
        <v>3569453835.5</v>
      </c>
      <c r="K102" s="126">
        <v>-399783683</v>
      </c>
      <c r="L102" s="130">
        <v>3169670152.5</v>
      </c>
      <c r="M102" s="131">
        <v>-2267450974.41782</v>
      </c>
      <c r="N102" s="132">
        <v>2854670152.5</v>
      </c>
      <c r="O102" s="133">
        <v>-14917440.621169869</v>
      </c>
      <c r="P102" s="136">
        <v>-17177658.897104695</v>
      </c>
      <c r="Q102" s="135">
        <v>-9783244.5</v>
      </c>
    </row>
    <row r="103" spans="1:17" ht="17.25" x14ac:dyDescent="0.3">
      <c r="A103" s="20"/>
      <c r="B103" s="20" t="s">
        <v>77</v>
      </c>
      <c r="C103" s="21" t="s">
        <v>137</v>
      </c>
      <c r="D103" s="22">
        <v>150</v>
      </c>
      <c r="E103" s="23">
        <v>46042</v>
      </c>
      <c r="F103" s="24">
        <v>45947</v>
      </c>
      <c r="G103" s="126">
        <v>476108219.86301363</v>
      </c>
      <c r="H103" s="127">
        <v>0</v>
      </c>
      <c r="I103" s="128">
        <v>699201369.86301363</v>
      </c>
      <c r="J103" s="129">
        <v>-274727419</v>
      </c>
      <c r="K103" s="126">
        <v>485196914.5</v>
      </c>
      <c r="L103" s="130">
        <v>210469495.5</v>
      </c>
      <c r="M103" s="131">
        <v>488731874.36301363</v>
      </c>
      <c r="N103" s="132">
        <v>-12623654.5</v>
      </c>
      <c r="O103" s="133">
        <v>3215341.278704037</v>
      </c>
      <c r="P103" s="136">
        <v>3702514.1997198001</v>
      </c>
      <c r="Q103" s="135">
        <v>-205152.5</v>
      </c>
    </row>
    <row r="104" spans="1:17" ht="17.25" x14ac:dyDescent="0.3">
      <c r="A104" s="20"/>
      <c r="B104" s="20" t="s">
        <v>78</v>
      </c>
      <c r="C104" s="21" t="s">
        <v>137</v>
      </c>
      <c r="D104" s="22">
        <v>150</v>
      </c>
      <c r="E104" s="23">
        <v>46048</v>
      </c>
      <c r="F104" s="24">
        <v>45953</v>
      </c>
      <c r="G104" s="126">
        <v>581243835.97260201</v>
      </c>
      <c r="H104" s="127">
        <v>0</v>
      </c>
      <c r="I104" s="128">
        <v>698860273.97260201</v>
      </c>
      <c r="J104" s="129">
        <v>-367975798.5</v>
      </c>
      <c r="K104" s="126">
        <v>627005603</v>
      </c>
      <c r="L104" s="130">
        <v>259029804.5</v>
      </c>
      <c r="M104" s="131">
        <v>439830469.47260201</v>
      </c>
      <c r="N104" s="132">
        <v>141413366.5</v>
      </c>
      <c r="O104" s="133">
        <v>2783737.1485607722</v>
      </c>
      <c r="P104" s="136">
        <v>3332049.0111560756</v>
      </c>
      <c r="Q104" s="135">
        <v>-1457672.5</v>
      </c>
    </row>
    <row r="105" spans="1:17" ht="17.25" x14ac:dyDescent="0.3">
      <c r="A105" s="20" t="s">
        <v>146</v>
      </c>
      <c r="B105" s="20" t="s">
        <v>79</v>
      </c>
      <c r="C105" s="21" t="s">
        <v>137</v>
      </c>
      <c r="D105" s="22">
        <v>150</v>
      </c>
      <c r="E105" s="23">
        <v>46097</v>
      </c>
      <c r="F105" s="24">
        <v>45912</v>
      </c>
      <c r="G105" s="126">
        <v>482683562.23287606</v>
      </c>
      <c r="H105" s="127">
        <v>0</v>
      </c>
      <c r="I105" s="128">
        <v>598187671.23287606</v>
      </c>
      <c r="J105" s="129">
        <v>-513815586.5</v>
      </c>
      <c r="K105" s="126">
        <v>776074890</v>
      </c>
      <c r="L105" s="130">
        <v>262259303.5</v>
      </c>
      <c r="M105" s="131">
        <v>335928367.73287606</v>
      </c>
      <c r="N105" s="132">
        <v>146755194.5</v>
      </c>
      <c r="O105" s="133">
        <v>1622842.3561974689</v>
      </c>
      <c r="P105" s="136">
        <v>2544911.8767642127</v>
      </c>
      <c r="Q105" s="135">
        <v>8866087</v>
      </c>
    </row>
    <row r="106" spans="1:17" ht="17.25" x14ac:dyDescent="0.3">
      <c r="A106" s="20"/>
      <c r="B106" s="20" t="s">
        <v>80</v>
      </c>
      <c r="C106" s="21" t="s">
        <v>51</v>
      </c>
      <c r="D106" s="22">
        <v>150</v>
      </c>
      <c r="E106" s="23">
        <v>46098</v>
      </c>
      <c r="F106" s="24">
        <v>45916</v>
      </c>
      <c r="G106" s="126">
        <v>482913698.97260189</v>
      </c>
      <c r="H106" s="127">
        <v>0</v>
      </c>
      <c r="I106" s="128">
        <v>595960273.97260189</v>
      </c>
      <c r="J106" s="129">
        <v>-520100687.5</v>
      </c>
      <c r="K106" s="126">
        <v>785722614.5</v>
      </c>
      <c r="L106" s="130">
        <v>265621927</v>
      </c>
      <c r="M106" s="131">
        <v>330338346.97260189</v>
      </c>
      <c r="N106" s="132">
        <v>152575352</v>
      </c>
      <c r="O106" s="133">
        <v>1588165.1296759706</v>
      </c>
      <c r="P106" s="136">
        <v>2502563.2346409233</v>
      </c>
      <c r="Q106" s="135">
        <v>4869500</v>
      </c>
    </row>
    <row r="107" spans="1:17" ht="17.25" x14ac:dyDescent="0.3">
      <c r="A107" s="20"/>
      <c r="B107" s="20" t="s">
        <v>81</v>
      </c>
      <c r="C107" s="21" t="s">
        <v>51</v>
      </c>
      <c r="D107" s="22">
        <v>200</v>
      </c>
      <c r="E107" s="23">
        <v>46169</v>
      </c>
      <c r="F107" s="24">
        <v>45895</v>
      </c>
      <c r="G107" s="126">
        <v>976074466.9168601</v>
      </c>
      <c r="H107" s="127">
        <v>0</v>
      </c>
      <c r="I107" s="128">
        <v>444852546.9168601</v>
      </c>
      <c r="J107" s="129">
        <v>-653098220.5</v>
      </c>
      <c r="K107" s="126">
        <v>710450201.5</v>
      </c>
      <c r="L107" s="130">
        <v>57351981</v>
      </c>
      <c r="M107" s="131">
        <v>387500565.9168601</v>
      </c>
      <c r="N107" s="132">
        <v>588573901</v>
      </c>
      <c r="O107" s="133">
        <v>1388890.9172647316</v>
      </c>
      <c r="P107" s="136">
        <v>2935610.3478550008</v>
      </c>
      <c r="Q107" s="135">
        <v>-33802153.5</v>
      </c>
    </row>
    <row r="108" spans="1:17" ht="17.25" x14ac:dyDescent="0.3">
      <c r="A108" s="20"/>
      <c r="B108" s="20" t="s">
        <v>82</v>
      </c>
      <c r="C108" s="21" t="s">
        <v>51</v>
      </c>
      <c r="D108" s="22">
        <v>100</v>
      </c>
      <c r="E108" s="23">
        <v>46181</v>
      </c>
      <c r="F108" s="24" t="s">
        <v>66</v>
      </c>
      <c r="G108" s="126">
        <v>1067552752.10737</v>
      </c>
      <c r="H108" s="127">
        <v>0</v>
      </c>
      <c r="I108" s="128">
        <v>298109253.10737002</v>
      </c>
      <c r="J108" s="129">
        <v>1099707734</v>
      </c>
      <c r="K108" s="126">
        <v>-1643547863</v>
      </c>
      <c r="L108" s="130">
        <v>-543840129</v>
      </c>
      <c r="M108" s="131">
        <v>841949382.10737002</v>
      </c>
      <c r="N108" s="132">
        <v>225603370</v>
      </c>
      <c r="O108" s="133">
        <v>2893296.8457297939</v>
      </c>
      <c r="P108" s="136">
        <v>6378404.4099043179</v>
      </c>
      <c r="Q108" s="135">
        <v>-1944925</v>
      </c>
    </row>
    <row r="109" spans="1:17" ht="17.25" x14ac:dyDescent="0.3">
      <c r="A109" s="20"/>
      <c r="B109" s="20" t="s">
        <v>83</v>
      </c>
      <c r="C109" s="21" t="s">
        <v>51</v>
      </c>
      <c r="D109" s="22">
        <v>100</v>
      </c>
      <c r="E109" s="23">
        <v>46188</v>
      </c>
      <c r="F109" s="24" t="s">
        <v>66</v>
      </c>
      <c r="G109" s="126">
        <v>1201444340.7625909</v>
      </c>
      <c r="H109" s="127">
        <v>0</v>
      </c>
      <c r="I109" s="128">
        <v>293197538.762591</v>
      </c>
      <c r="J109" s="129">
        <v>915473315</v>
      </c>
      <c r="K109" s="126">
        <v>-1351254477.5</v>
      </c>
      <c r="L109" s="130">
        <v>-435781162.5</v>
      </c>
      <c r="M109" s="131">
        <v>728978701.262591</v>
      </c>
      <c r="N109" s="132">
        <v>472465639.49999988</v>
      </c>
      <c r="O109" s="133">
        <v>2446237.2525590304</v>
      </c>
      <c r="P109" s="136">
        <v>5522565.9186559925</v>
      </c>
      <c r="Q109" s="135">
        <v>2281342</v>
      </c>
    </row>
    <row r="110" spans="1:17" ht="17.25" x14ac:dyDescent="0.3">
      <c r="A110" s="52"/>
      <c r="B110" s="52" t="s">
        <v>68</v>
      </c>
      <c r="C110" s="53" t="s">
        <v>137</v>
      </c>
      <c r="D110" s="54">
        <v>200</v>
      </c>
      <c r="E110" s="55">
        <v>46204</v>
      </c>
      <c r="F110" s="56" t="s">
        <v>66</v>
      </c>
      <c r="G110" s="137">
        <v>1362783561.643806</v>
      </c>
      <c r="H110" s="138">
        <v>0</v>
      </c>
      <c r="I110" s="139">
        <v>542783561.64380598</v>
      </c>
      <c r="J110" s="140">
        <v>-1740649548.5</v>
      </c>
      <c r="K110" s="137">
        <v>641337397.5</v>
      </c>
      <c r="L110" s="141">
        <v>-1099312151</v>
      </c>
      <c r="M110" s="142">
        <v>1642095712.643806</v>
      </c>
      <c r="N110" s="143">
        <v>-279312151</v>
      </c>
      <c r="O110" s="144">
        <v>5229604.1803942863</v>
      </c>
      <c r="P110" s="145">
        <v>12440119.035180349</v>
      </c>
      <c r="Q110" s="146">
        <v>8870298</v>
      </c>
    </row>
    <row r="111" spans="1:17" ht="17.25" x14ac:dyDescent="0.3">
      <c r="D111" s="68">
        <v>2700</v>
      </c>
      <c r="G111" s="147">
        <v>11831862491.676849</v>
      </c>
      <c r="H111" s="147">
        <v>979127367.15339518</v>
      </c>
      <c r="I111" s="148">
        <v>10690288821.676847</v>
      </c>
      <c r="J111" s="148">
        <v>5572177679</v>
      </c>
      <c r="K111" s="147">
        <v>328896784.5</v>
      </c>
      <c r="L111" s="147">
        <v>5901074463.5</v>
      </c>
      <c r="M111" s="147">
        <v>4789214358.1768494</v>
      </c>
      <c r="N111" s="147">
        <v>7042648133.5</v>
      </c>
      <c r="O111" s="147">
        <v>66685827.261853099</v>
      </c>
      <c r="P111" s="147">
        <v>43699558.525229126</v>
      </c>
      <c r="Q111" s="147">
        <v>4</v>
      </c>
    </row>
    <row r="112" spans="1:17" x14ac:dyDescent="0.3">
      <c r="B112" s="7" t="s">
        <v>1962</v>
      </c>
      <c r="D112" s="74"/>
      <c r="E112" s="69"/>
      <c r="F112" s="70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1:17" x14ac:dyDescent="0.3">
      <c r="A113" s="9" t="s">
        <v>1951</v>
      </c>
      <c r="B113" s="633" t="s">
        <v>108</v>
      </c>
      <c r="C113" s="633"/>
      <c r="D113" s="633"/>
      <c r="E113" s="633" t="s">
        <v>109</v>
      </c>
      <c r="F113" s="633"/>
      <c r="G113" s="633"/>
      <c r="H113" s="633"/>
      <c r="I113" s="633"/>
      <c r="J113" s="633" t="s">
        <v>110</v>
      </c>
      <c r="K113" s="633"/>
      <c r="L113" s="633"/>
      <c r="M113" s="633" t="s">
        <v>111</v>
      </c>
      <c r="N113" s="633"/>
      <c r="O113" s="633"/>
      <c r="P113" s="149" t="s">
        <v>133</v>
      </c>
      <c r="Q113" s="325" t="s">
        <v>112</v>
      </c>
    </row>
    <row r="114" spans="1:17" x14ac:dyDescent="0.3">
      <c r="A114" s="10" t="s">
        <v>1952</v>
      </c>
      <c r="B114" s="11" t="s">
        <v>114</v>
      </c>
      <c r="C114" s="12" t="s">
        <v>115</v>
      </c>
      <c r="D114" s="13" t="s">
        <v>677</v>
      </c>
      <c r="E114" s="11" t="s">
        <v>117</v>
      </c>
      <c r="F114" s="14" t="s">
        <v>118</v>
      </c>
      <c r="G114" s="14" t="s">
        <v>119</v>
      </c>
      <c r="H114" s="15" t="s">
        <v>105</v>
      </c>
      <c r="I114" s="16" t="s">
        <v>120</v>
      </c>
      <c r="J114" s="17" t="s">
        <v>121</v>
      </c>
      <c r="K114" s="14" t="s">
        <v>122</v>
      </c>
      <c r="L114" s="18" t="s">
        <v>123</v>
      </c>
      <c r="M114" s="11" t="s">
        <v>124</v>
      </c>
      <c r="N114" s="14" t="s">
        <v>125</v>
      </c>
      <c r="O114" s="18" t="s">
        <v>126</v>
      </c>
      <c r="P114" s="18" t="s">
        <v>101</v>
      </c>
      <c r="Q114" s="82" t="s">
        <v>127</v>
      </c>
    </row>
    <row r="115" spans="1:17" ht="17.25" x14ac:dyDescent="0.3">
      <c r="A115" s="20" t="s">
        <v>145</v>
      </c>
      <c r="B115" s="20" t="s">
        <v>84</v>
      </c>
      <c r="C115" s="21" t="s">
        <v>137</v>
      </c>
      <c r="D115" s="22">
        <v>300</v>
      </c>
      <c r="E115" s="23">
        <v>46182</v>
      </c>
      <c r="F115" s="24" t="s">
        <v>66</v>
      </c>
      <c r="G115" s="126">
        <v>1797073974.0000007</v>
      </c>
      <c r="H115" s="127">
        <v>0</v>
      </c>
      <c r="I115" s="150">
        <v>600000000.00000072</v>
      </c>
      <c r="J115" s="151">
        <v>73802916</v>
      </c>
      <c r="K115" s="126">
        <v>-609577591.5</v>
      </c>
      <c r="L115" s="130">
        <v>-535774675.5</v>
      </c>
      <c r="M115" s="131">
        <v>1135774675.5000007</v>
      </c>
      <c r="N115" s="132">
        <v>661299298.5</v>
      </c>
      <c r="O115" s="133">
        <v>3889639.2996575367</v>
      </c>
      <c r="P115" s="134">
        <v>8604353.6022727322</v>
      </c>
      <c r="Q115" s="135">
        <v>-3264301</v>
      </c>
    </row>
    <row r="116" spans="1:17" ht="17.25" x14ac:dyDescent="0.3">
      <c r="A116" s="20" t="s">
        <v>145</v>
      </c>
      <c r="B116" s="20" t="s">
        <v>85</v>
      </c>
      <c r="C116" s="21" t="s">
        <v>137</v>
      </c>
      <c r="D116" s="22">
        <v>500</v>
      </c>
      <c r="E116" s="23">
        <v>46188</v>
      </c>
      <c r="F116" s="24" t="s">
        <v>66</v>
      </c>
      <c r="G116" s="126">
        <v>3785410959.6027403</v>
      </c>
      <c r="H116" s="127">
        <v>0</v>
      </c>
      <c r="I116" s="150">
        <v>940273972.60274005</v>
      </c>
      <c r="J116" s="151">
        <v>-121150349.5</v>
      </c>
      <c r="K116" s="126">
        <v>-1227396984.5</v>
      </c>
      <c r="L116" s="130">
        <v>-1348547334</v>
      </c>
      <c r="M116" s="131">
        <v>2288821306.6027403</v>
      </c>
      <c r="N116" s="132">
        <v>1496589653</v>
      </c>
      <c r="O116" s="133">
        <v>7680608.4114185916</v>
      </c>
      <c r="P116" s="152">
        <v>17339555.353051063</v>
      </c>
      <c r="Q116" s="135">
        <v>-212043.5</v>
      </c>
    </row>
    <row r="117" spans="1:17" ht="17.25" x14ac:dyDescent="0.3">
      <c r="A117" s="20" t="s">
        <v>145</v>
      </c>
      <c r="B117" s="20" t="s">
        <v>86</v>
      </c>
      <c r="C117" s="21" t="s">
        <v>137</v>
      </c>
      <c r="D117" s="22">
        <v>500</v>
      </c>
      <c r="E117" s="23">
        <v>46255</v>
      </c>
      <c r="F117" s="24" t="s">
        <v>66</v>
      </c>
      <c r="G117" s="126">
        <v>2844794521</v>
      </c>
      <c r="H117" s="127">
        <v>0</v>
      </c>
      <c r="I117" s="150">
        <v>950000000</v>
      </c>
      <c r="J117" s="151">
        <v>-686318492</v>
      </c>
      <c r="K117" s="126">
        <v>-14736020.5</v>
      </c>
      <c r="L117" s="130">
        <v>-701054512.5</v>
      </c>
      <c r="M117" s="131">
        <v>1651054512.5</v>
      </c>
      <c r="N117" s="132">
        <v>1193740008.5</v>
      </c>
      <c r="O117" s="133">
        <v>4523437.0205479451</v>
      </c>
      <c r="P117" s="152">
        <v>12507988.731060605</v>
      </c>
      <c r="Q117" s="135">
        <v>-951842049.5</v>
      </c>
    </row>
    <row r="118" spans="1:17" ht="17.25" x14ac:dyDescent="0.3">
      <c r="A118" s="20"/>
      <c r="B118" s="20" t="s">
        <v>87</v>
      </c>
      <c r="C118" s="153" t="s">
        <v>137</v>
      </c>
      <c r="D118" s="22">
        <v>200</v>
      </c>
      <c r="E118" s="23">
        <v>45945</v>
      </c>
      <c r="F118" s="24" t="s">
        <v>66</v>
      </c>
      <c r="G118" s="126">
        <v>1020000000</v>
      </c>
      <c r="H118" s="127">
        <v>107589041.09589039</v>
      </c>
      <c r="I118" s="150">
        <v>510000000</v>
      </c>
      <c r="J118" s="151">
        <v>827930799</v>
      </c>
      <c r="K118" s="126">
        <v>432424706.5</v>
      </c>
      <c r="L118" s="130">
        <v>1260355505.5</v>
      </c>
      <c r="M118" s="131">
        <v>-750355505.5</v>
      </c>
      <c r="N118" s="132">
        <v>1770355505.5</v>
      </c>
      <c r="O118" s="133">
        <v>-13642827.372727273</v>
      </c>
      <c r="P118" s="152">
        <v>-4869442.9121523453</v>
      </c>
      <c r="Q118" s="135">
        <v>-8502457</v>
      </c>
    </row>
    <row r="119" spans="1:17" ht="17.25" x14ac:dyDescent="0.3">
      <c r="A119" s="86" t="s">
        <v>146</v>
      </c>
      <c r="B119" s="86" t="s">
        <v>88</v>
      </c>
      <c r="C119" s="87" t="s">
        <v>137</v>
      </c>
      <c r="D119" s="88">
        <v>500</v>
      </c>
      <c r="E119" s="89">
        <v>46168</v>
      </c>
      <c r="F119" s="90" t="s">
        <v>66</v>
      </c>
      <c r="G119" s="154">
        <v>2831589041.8219199</v>
      </c>
      <c r="H119" s="154">
        <v>0</v>
      </c>
      <c r="I119" s="155">
        <v>936191780.82191992</v>
      </c>
      <c r="J119" s="156">
        <v>-446032238.5</v>
      </c>
      <c r="K119" s="154">
        <v>-445078097</v>
      </c>
      <c r="L119" s="157">
        <v>-891110335.5</v>
      </c>
      <c r="M119" s="158">
        <v>1827302116.3219199</v>
      </c>
      <c r="N119" s="159">
        <v>1004286925.5</v>
      </c>
      <c r="O119" s="160">
        <v>6573029.1954025896</v>
      </c>
      <c r="P119" s="161">
        <v>13843197.850923635</v>
      </c>
      <c r="Q119" s="162">
        <v>2797050</v>
      </c>
    </row>
    <row r="120" spans="1:17" ht="17.25" x14ac:dyDescent="0.3">
      <c r="D120" s="68">
        <v>2000</v>
      </c>
      <c r="E120" s="69"/>
      <c r="G120" s="163">
        <v>12278868496.424662</v>
      </c>
      <c r="H120" s="163">
        <v>107589041.09589039</v>
      </c>
      <c r="I120" s="164">
        <v>3936465753.4246607</v>
      </c>
      <c r="J120" s="164">
        <v>-351767365</v>
      </c>
      <c r="K120" s="163">
        <v>-1864363987</v>
      </c>
      <c r="L120" s="163">
        <v>-2216131352</v>
      </c>
      <c r="M120" s="163">
        <v>6152597105.4246616</v>
      </c>
      <c r="N120" s="163">
        <v>6126271391</v>
      </c>
      <c r="O120" s="163">
        <v>9023886.5542993918</v>
      </c>
      <c r="P120" s="163">
        <v>47425652.625155687</v>
      </c>
      <c r="Q120" s="163">
        <v>-961023801</v>
      </c>
    </row>
    <row r="121" spans="1:17" x14ac:dyDescent="0.3">
      <c r="B121" s="7" t="s">
        <v>1963</v>
      </c>
      <c r="D121" s="74"/>
      <c r="E121" s="69"/>
      <c r="F121" s="70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1:17" x14ac:dyDescent="0.3">
      <c r="A122" s="9" t="s">
        <v>1951</v>
      </c>
      <c r="B122" s="633" t="s">
        <v>108</v>
      </c>
      <c r="C122" s="633"/>
      <c r="D122" s="633"/>
      <c r="E122" s="633" t="s">
        <v>109</v>
      </c>
      <c r="F122" s="633"/>
      <c r="G122" s="633"/>
      <c r="H122" s="633"/>
      <c r="I122" s="633"/>
      <c r="J122" s="633" t="s">
        <v>110</v>
      </c>
      <c r="K122" s="633"/>
      <c r="L122" s="633"/>
      <c r="M122" s="633" t="s">
        <v>111</v>
      </c>
      <c r="N122" s="633"/>
      <c r="O122" s="633"/>
      <c r="P122" s="326" t="s">
        <v>133</v>
      </c>
      <c r="Q122" s="325" t="s">
        <v>132</v>
      </c>
    </row>
    <row r="123" spans="1:17" x14ac:dyDescent="0.3">
      <c r="A123" s="10" t="s">
        <v>1952</v>
      </c>
      <c r="B123" s="11" t="s">
        <v>114</v>
      </c>
      <c r="C123" s="12" t="s">
        <v>115</v>
      </c>
      <c r="D123" s="13" t="s">
        <v>677</v>
      </c>
      <c r="E123" s="11" t="s">
        <v>117</v>
      </c>
      <c r="F123" s="14" t="s">
        <v>118</v>
      </c>
      <c r="G123" s="14" t="s">
        <v>119</v>
      </c>
      <c r="H123" s="15" t="s">
        <v>105</v>
      </c>
      <c r="I123" s="16" t="s">
        <v>120</v>
      </c>
      <c r="J123" s="17" t="s">
        <v>121</v>
      </c>
      <c r="K123" s="14" t="s">
        <v>122</v>
      </c>
      <c r="L123" s="18" t="s">
        <v>123</v>
      </c>
      <c r="M123" s="11" t="s">
        <v>124</v>
      </c>
      <c r="N123" s="14" t="s">
        <v>125</v>
      </c>
      <c r="O123" s="18" t="s">
        <v>126</v>
      </c>
      <c r="P123" s="18" t="s">
        <v>101</v>
      </c>
      <c r="Q123" s="82" t="s">
        <v>127</v>
      </c>
    </row>
    <row r="124" spans="1:17" ht="17.25" x14ac:dyDescent="0.3">
      <c r="A124" s="20" t="s">
        <v>146</v>
      </c>
      <c r="B124" s="20" t="s">
        <v>89</v>
      </c>
      <c r="C124" s="21" t="s">
        <v>137</v>
      </c>
      <c r="D124" s="22">
        <v>200</v>
      </c>
      <c r="E124" s="23">
        <v>46204</v>
      </c>
      <c r="F124" s="24" t="s">
        <v>66</v>
      </c>
      <c r="G124" s="126">
        <v>529921098</v>
      </c>
      <c r="H124" s="127">
        <v>0</v>
      </c>
      <c r="I124" s="150">
        <v>470000000</v>
      </c>
      <c r="J124" s="151">
        <v>-1522561230</v>
      </c>
      <c r="K124" s="126">
        <v>1325787448</v>
      </c>
      <c r="L124" s="130">
        <v>-196773782</v>
      </c>
      <c r="M124" s="131">
        <v>666773782</v>
      </c>
      <c r="N124" s="132">
        <v>-136852684</v>
      </c>
      <c r="O124" s="133">
        <v>2123483.3821656052</v>
      </c>
      <c r="P124" s="134">
        <v>5051316.5303030303</v>
      </c>
      <c r="Q124" s="135">
        <v>5829977</v>
      </c>
    </row>
    <row r="125" spans="1:17" ht="17.25" x14ac:dyDescent="0.3">
      <c r="A125" s="20" t="s">
        <v>140</v>
      </c>
      <c r="B125" s="20" t="s">
        <v>90</v>
      </c>
      <c r="C125" s="21" t="s">
        <v>137</v>
      </c>
      <c r="D125" s="22">
        <v>200</v>
      </c>
      <c r="E125" s="23">
        <v>46239</v>
      </c>
      <c r="F125" s="24" t="s">
        <v>66</v>
      </c>
      <c r="G125" s="126">
        <v>-284637878.89038402</v>
      </c>
      <c r="H125" s="127">
        <v>0</v>
      </c>
      <c r="I125" s="150">
        <v>-292561095.89038402</v>
      </c>
      <c r="J125" s="151">
        <v>-971127363.5</v>
      </c>
      <c r="K125" s="126">
        <v>508870554</v>
      </c>
      <c r="L125" s="130">
        <v>-462256809.5</v>
      </c>
      <c r="M125" s="131">
        <v>169695713.60961598</v>
      </c>
      <c r="N125" s="132">
        <v>-454333592.5</v>
      </c>
      <c r="O125" s="133">
        <v>486234.13641723775</v>
      </c>
      <c r="P125" s="152">
        <v>1285573.5879516362</v>
      </c>
      <c r="Q125" s="165">
        <v>10546409.5</v>
      </c>
    </row>
    <row r="126" spans="1:17" ht="17.25" x14ac:dyDescent="0.3">
      <c r="A126" s="86" t="s">
        <v>140</v>
      </c>
      <c r="B126" s="86" t="s">
        <v>91</v>
      </c>
      <c r="C126" s="87" t="s">
        <v>137</v>
      </c>
      <c r="D126" s="88">
        <v>200</v>
      </c>
      <c r="E126" s="89">
        <v>45915</v>
      </c>
      <c r="F126" s="90" t="s">
        <v>66</v>
      </c>
      <c r="G126" s="154">
        <v>-61500315.922733009</v>
      </c>
      <c r="H126" s="154">
        <v>-21497322.83229341</v>
      </c>
      <c r="I126" s="155">
        <v>-75523769.922733009</v>
      </c>
      <c r="J126" s="156">
        <v>-1234658774.5</v>
      </c>
      <c r="K126" s="154">
        <v>763982250</v>
      </c>
      <c r="L126" s="157">
        <v>-470676524.5</v>
      </c>
      <c r="M126" s="158">
        <v>395152754.57726699</v>
      </c>
      <c r="N126" s="159">
        <v>-456653070.5</v>
      </c>
      <c r="O126" s="160">
        <v>15806110.183090679</v>
      </c>
      <c r="P126" s="166">
        <v>2830722.9677649513</v>
      </c>
      <c r="Q126" s="167">
        <v>8240597.5</v>
      </c>
    </row>
    <row r="127" spans="1:17" ht="17.25" x14ac:dyDescent="0.3">
      <c r="B127" s="67"/>
      <c r="C127" s="67"/>
      <c r="D127" s="68">
        <v>600</v>
      </c>
      <c r="E127" s="69"/>
      <c r="F127" s="70"/>
      <c r="G127" s="168">
        <v>183782903.18688297</v>
      </c>
      <c r="H127" s="168">
        <v>-21497322.83229341</v>
      </c>
      <c r="I127" s="169">
        <v>101915134.18688297</v>
      </c>
      <c r="J127" s="169">
        <v>-3728347368</v>
      </c>
      <c r="K127" s="168">
        <v>2598640252</v>
      </c>
      <c r="L127" s="168">
        <v>-1129707116</v>
      </c>
      <c r="M127" s="168">
        <v>1231622250.186883</v>
      </c>
      <c r="N127" s="168">
        <v>-1047839347</v>
      </c>
      <c r="O127" s="168">
        <v>18415827.701673523</v>
      </c>
      <c r="P127" s="168">
        <v>9167613.0860196166</v>
      </c>
      <c r="Q127" s="163">
        <v>24616984</v>
      </c>
    </row>
    <row r="128" spans="1:17" x14ac:dyDescent="0.3">
      <c r="B128" s="73" t="s">
        <v>149</v>
      </c>
      <c r="C128" s="67"/>
      <c r="D128" s="74"/>
      <c r="E128" s="69"/>
      <c r="F128" s="70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1:17" x14ac:dyDescent="0.3">
      <c r="A129" s="9" t="s">
        <v>1951</v>
      </c>
      <c r="B129" s="633" t="s">
        <v>108</v>
      </c>
      <c r="C129" s="633"/>
      <c r="D129" s="633"/>
      <c r="E129" s="633" t="s">
        <v>109</v>
      </c>
      <c r="F129" s="633"/>
      <c r="G129" s="633"/>
      <c r="H129" s="633"/>
      <c r="I129" s="633"/>
      <c r="J129" s="633" t="s">
        <v>110</v>
      </c>
      <c r="K129" s="633"/>
      <c r="L129" s="633"/>
      <c r="M129" s="633" t="s">
        <v>111</v>
      </c>
      <c r="N129" s="633"/>
      <c r="O129" s="633"/>
      <c r="P129" s="326" t="s">
        <v>133</v>
      </c>
      <c r="Q129" s="325" t="s">
        <v>132</v>
      </c>
    </row>
    <row r="130" spans="1:17" x14ac:dyDescent="0.3">
      <c r="A130" s="10" t="s">
        <v>1952</v>
      </c>
      <c r="B130" s="11" t="s">
        <v>114</v>
      </c>
      <c r="C130" s="12" t="s">
        <v>115</v>
      </c>
      <c r="D130" s="13" t="s">
        <v>677</v>
      </c>
      <c r="E130" s="11" t="s">
        <v>117</v>
      </c>
      <c r="F130" s="14" t="s">
        <v>118</v>
      </c>
      <c r="G130" s="14" t="s">
        <v>119</v>
      </c>
      <c r="H130" s="15" t="s">
        <v>105</v>
      </c>
      <c r="I130" s="16" t="s">
        <v>120</v>
      </c>
      <c r="J130" s="17" t="s">
        <v>121</v>
      </c>
      <c r="K130" s="14" t="s">
        <v>122</v>
      </c>
      <c r="L130" s="18" t="s">
        <v>123</v>
      </c>
      <c r="M130" s="11" t="s">
        <v>124</v>
      </c>
      <c r="N130" s="14" t="s">
        <v>125</v>
      </c>
      <c r="O130" s="18" t="s">
        <v>126</v>
      </c>
      <c r="P130" s="18" t="s">
        <v>101</v>
      </c>
      <c r="Q130" s="82" t="s">
        <v>127</v>
      </c>
    </row>
    <row r="131" spans="1:17" ht="17.25" x14ac:dyDescent="0.3">
      <c r="A131" s="20" t="s">
        <v>140</v>
      </c>
      <c r="B131" s="20" t="s">
        <v>92</v>
      </c>
      <c r="C131" s="21" t="s">
        <v>137</v>
      </c>
      <c r="D131" s="22">
        <v>300</v>
      </c>
      <c r="E131" s="23">
        <v>45918</v>
      </c>
      <c r="F131" s="24">
        <v>45917</v>
      </c>
      <c r="G131" s="25">
        <v>217359107.054795</v>
      </c>
      <c r="H131" s="26">
        <v>195747945.2054795</v>
      </c>
      <c r="I131" s="27">
        <v>170079452.054795</v>
      </c>
      <c r="J131" s="28">
        <v>1569134488</v>
      </c>
      <c r="K131" s="25">
        <v>-1082781178.5</v>
      </c>
      <c r="L131" s="29">
        <v>486353309.5</v>
      </c>
      <c r="M131" s="30">
        <v>-316273857.44520497</v>
      </c>
      <c r="N131" s="31">
        <v>533632964.5</v>
      </c>
      <c r="O131" s="32">
        <v>-11295494.90875732</v>
      </c>
      <c r="P131" s="84">
        <v>-913075.09272519301</v>
      </c>
      <c r="Q131" s="123">
        <v>-4160463.5</v>
      </c>
    </row>
    <row r="132" spans="1:17" ht="17.25" x14ac:dyDescent="0.3">
      <c r="A132" s="86" t="s">
        <v>146</v>
      </c>
      <c r="B132" s="86" t="s">
        <v>93</v>
      </c>
      <c r="C132" s="87" t="s">
        <v>137</v>
      </c>
      <c r="D132" s="88">
        <v>150</v>
      </c>
      <c r="E132" s="89">
        <v>45902</v>
      </c>
      <c r="F132" s="90">
        <v>45898</v>
      </c>
      <c r="G132" s="154">
        <v>328167124.45205498</v>
      </c>
      <c r="H132" s="154">
        <v>131178082.19178082</v>
      </c>
      <c r="I132" s="155">
        <v>706405479.45205498</v>
      </c>
      <c r="J132" s="156">
        <v>1094195237</v>
      </c>
      <c r="K132" s="154">
        <v>-683738071.5</v>
      </c>
      <c r="L132" s="157">
        <v>410457165.5</v>
      </c>
      <c r="M132" s="158">
        <v>295948313.95205498</v>
      </c>
      <c r="N132" s="159">
        <v>32218810.5</v>
      </c>
      <c r="O132" s="160">
        <v>24662359.496004581</v>
      </c>
      <c r="P132" s="166">
        <v>3235806.0313926954</v>
      </c>
      <c r="Q132" s="167">
        <v>20353473</v>
      </c>
    </row>
    <row r="133" spans="1:17" ht="17.25" x14ac:dyDescent="0.3">
      <c r="A133" s="67"/>
      <c r="B133" s="67"/>
      <c r="C133" s="67"/>
      <c r="D133" s="170">
        <v>450</v>
      </c>
      <c r="E133" s="69"/>
      <c r="F133" s="171"/>
      <c r="G133" s="79">
        <v>545526231.50685</v>
      </c>
      <c r="H133" s="79">
        <v>326926027.39726031</v>
      </c>
      <c r="I133" s="80">
        <v>876484931.50685</v>
      </c>
      <c r="J133" s="80">
        <v>2663329725</v>
      </c>
      <c r="K133" s="79">
        <v>-1766519250</v>
      </c>
      <c r="L133" s="79">
        <v>896810475</v>
      </c>
      <c r="M133" s="79">
        <v>-20325543.493149996</v>
      </c>
      <c r="N133" s="79">
        <v>565851775</v>
      </c>
      <c r="O133" s="79">
        <v>13366864.587247262</v>
      </c>
      <c r="P133" s="79">
        <v>2322730.9386675023</v>
      </c>
      <c r="Q133" s="172">
        <v>16193009.5</v>
      </c>
    </row>
    <row r="134" spans="1:17" x14ac:dyDescent="0.3">
      <c r="B134" s="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1:17" x14ac:dyDescent="0.3">
      <c r="B135" s="7" t="s">
        <v>94</v>
      </c>
    </row>
    <row r="136" spans="1:17" x14ac:dyDescent="0.3">
      <c r="A136" s="9" t="s">
        <v>0</v>
      </c>
      <c r="B136" s="633" t="s">
        <v>108</v>
      </c>
      <c r="C136" s="633"/>
      <c r="D136" s="633"/>
      <c r="E136" s="633" t="s">
        <v>109</v>
      </c>
      <c r="F136" s="633"/>
      <c r="G136" s="633"/>
      <c r="H136" s="633"/>
      <c r="I136" s="633"/>
      <c r="J136" s="633" t="s">
        <v>110</v>
      </c>
      <c r="K136" s="633"/>
      <c r="L136" s="633"/>
      <c r="M136" s="633" t="s">
        <v>111</v>
      </c>
      <c r="N136" s="633"/>
      <c r="O136" s="633"/>
      <c r="P136" s="326" t="s">
        <v>133</v>
      </c>
      <c r="Q136" s="325" t="s">
        <v>132</v>
      </c>
    </row>
    <row r="137" spans="1:17" x14ac:dyDescent="0.3">
      <c r="A137" s="10" t="s">
        <v>1</v>
      </c>
      <c r="B137" s="11" t="s">
        <v>114</v>
      </c>
      <c r="C137" s="12" t="s">
        <v>115</v>
      </c>
      <c r="D137" s="13" t="s">
        <v>677</v>
      </c>
      <c r="E137" s="11" t="s">
        <v>117</v>
      </c>
      <c r="F137" s="14" t="s">
        <v>118</v>
      </c>
      <c r="G137" s="14" t="s">
        <v>119</v>
      </c>
      <c r="H137" s="15" t="s">
        <v>105</v>
      </c>
      <c r="I137" s="16" t="s">
        <v>120</v>
      </c>
      <c r="J137" s="17" t="s">
        <v>121</v>
      </c>
      <c r="K137" s="14" t="s">
        <v>122</v>
      </c>
      <c r="L137" s="18" t="s">
        <v>123</v>
      </c>
      <c r="M137" s="11" t="s">
        <v>124</v>
      </c>
      <c r="N137" s="14" t="s">
        <v>125</v>
      </c>
      <c r="O137" s="18" t="s">
        <v>126</v>
      </c>
      <c r="P137" s="18" t="s">
        <v>101</v>
      </c>
      <c r="Q137" s="82" t="s">
        <v>127</v>
      </c>
    </row>
    <row r="138" spans="1:17" ht="17.25" x14ac:dyDescent="0.3">
      <c r="A138" s="20" t="s">
        <v>1964</v>
      </c>
      <c r="B138" s="20" t="s">
        <v>95</v>
      </c>
      <c r="C138" s="21" t="s">
        <v>137</v>
      </c>
      <c r="D138" s="22">
        <v>200</v>
      </c>
      <c r="E138" s="23">
        <v>45926</v>
      </c>
      <c r="F138" s="24" t="s">
        <v>66</v>
      </c>
      <c r="G138" s="25">
        <v>199178082.19178098</v>
      </c>
      <c r="H138" s="26">
        <v>210410958.90410954</v>
      </c>
      <c r="I138" s="173">
        <v>199178082.19178098</v>
      </c>
      <c r="J138" s="28">
        <v>191298171</v>
      </c>
      <c r="K138" s="25">
        <v>0</v>
      </c>
      <c r="L138" s="174">
        <v>191298171</v>
      </c>
      <c r="M138" s="175">
        <v>7879911.1917809844</v>
      </c>
      <c r="N138" s="31">
        <v>191298171</v>
      </c>
      <c r="O138" s="32">
        <v>218886.42199391624</v>
      </c>
      <c r="P138" s="176">
        <v>1653718.7128476554</v>
      </c>
      <c r="Q138" s="177">
        <v>5314086</v>
      </c>
    </row>
    <row r="139" spans="1:17" ht="17.25" x14ac:dyDescent="0.3">
      <c r="A139" s="20"/>
      <c r="B139" s="178" t="s">
        <v>96</v>
      </c>
      <c r="C139" s="21" t="s">
        <v>137</v>
      </c>
      <c r="D139" s="22">
        <v>300</v>
      </c>
      <c r="E139" s="23">
        <v>46218</v>
      </c>
      <c r="F139" s="24">
        <v>45944</v>
      </c>
      <c r="G139" s="25">
        <v>882723287.67119193</v>
      </c>
      <c r="H139" s="26">
        <v>0</v>
      </c>
      <c r="I139" s="173">
        <v>882723287.67119193</v>
      </c>
      <c r="J139" s="28">
        <v>948091608.5</v>
      </c>
      <c r="K139" s="25">
        <v>-1723177161.5</v>
      </c>
      <c r="L139" s="174">
        <v>-775085553</v>
      </c>
      <c r="M139" s="175">
        <v>1657808840.6711919</v>
      </c>
      <c r="N139" s="31">
        <v>-775085553</v>
      </c>
      <c r="O139" s="32">
        <v>5054295.2459487561</v>
      </c>
      <c r="P139" s="179">
        <v>12559157.883872665</v>
      </c>
      <c r="Q139" s="180">
        <v>-27597380</v>
      </c>
    </row>
    <row r="140" spans="1:17" ht="17.25" x14ac:dyDescent="0.3">
      <c r="A140" s="20" t="s">
        <v>1964</v>
      </c>
      <c r="B140" s="20" t="s">
        <v>97</v>
      </c>
      <c r="C140" s="21" t="s">
        <v>137</v>
      </c>
      <c r="D140" s="22">
        <v>200</v>
      </c>
      <c r="E140" s="23">
        <v>46063</v>
      </c>
      <c r="F140" s="24" t="s">
        <v>66</v>
      </c>
      <c r="G140" s="25">
        <v>764082191.7808218</v>
      </c>
      <c r="H140" s="26">
        <v>0</v>
      </c>
      <c r="I140" s="173">
        <v>764082191.7808218</v>
      </c>
      <c r="J140" s="28">
        <v>399776689.5</v>
      </c>
      <c r="K140" s="25">
        <v>189525518.5</v>
      </c>
      <c r="L140" s="29">
        <v>589302208</v>
      </c>
      <c r="M140" s="30">
        <v>174779983.7808218</v>
      </c>
      <c r="N140" s="31">
        <v>589302208</v>
      </c>
      <c r="O140" s="32">
        <v>1010288.9235885653</v>
      </c>
      <c r="P140" s="33">
        <v>1324090.786218347</v>
      </c>
      <c r="Q140" s="32">
        <v>13732398</v>
      </c>
    </row>
    <row r="141" spans="1:17" ht="17.25" x14ac:dyDescent="0.3">
      <c r="A141" s="86"/>
      <c r="B141" s="52" t="s">
        <v>98</v>
      </c>
      <c r="C141" s="53" t="s">
        <v>137</v>
      </c>
      <c r="D141" s="88">
        <v>300</v>
      </c>
      <c r="E141" s="89">
        <v>46155</v>
      </c>
      <c r="F141" s="90">
        <v>45973</v>
      </c>
      <c r="G141" s="91">
        <v>934545205.47940457</v>
      </c>
      <c r="H141" s="92">
        <v>0</v>
      </c>
      <c r="I141" s="181">
        <v>934545205.47940457</v>
      </c>
      <c r="J141" s="94">
        <v>2637553694.5</v>
      </c>
      <c r="K141" s="91">
        <v>-2453835549.5</v>
      </c>
      <c r="L141" s="182">
        <v>183718145</v>
      </c>
      <c r="M141" s="183">
        <v>750827060.47940457</v>
      </c>
      <c r="N141" s="97">
        <v>183718145</v>
      </c>
      <c r="O141" s="98">
        <v>2833309.6621864322</v>
      </c>
      <c r="P141" s="99">
        <v>5688083.7915106406</v>
      </c>
      <c r="Q141" s="91">
        <v>-6610675</v>
      </c>
    </row>
    <row r="142" spans="1:17" ht="17.25" x14ac:dyDescent="0.3">
      <c r="D142" s="68">
        <v>1000</v>
      </c>
      <c r="G142" s="71">
        <v>2780528767.1231995</v>
      </c>
      <c r="H142" s="71">
        <v>210410958.90410954</v>
      </c>
      <c r="I142" s="72">
        <v>2780528767.1231995</v>
      </c>
      <c r="J142" s="72">
        <v>4176720163.5</v>
      </c>
      <c r="K142" s="71">
        <v>-3987487192.5</v>
      </c>
      <c r="L142" s="71">
        <v>189232971</v>
      </c>
      <c r="M142" s="71">
        <v>2591295796.1231995</v>
      </c>
      <c r="N142" s="71">
        <v>189232971</v>
      </c>
      <c r="O142" s="71">
        <v>9116780.2537176702</v>
      </c>
      <c r="P142" s="71">
        <v>21225051.17444931</v>
      </c>
      <c r="Q142" s="71">
        <v>-15161571</v>
      </c>
    </row>
  </sheetData>
  <mergeCells count="48">
    <mergeCell ref="J129:L129"/>
    <mergeCell ref="M129:O129"/>
    <mergeCell ref="B136:D136"/>
    <mergeCell ref="E136:I136"/>
    <mergeCell ref="J136:L136"/>
    <mergeCell ref="M136:O136"/>
    <mergeCell ref="B129:D129"/>
    <mergeCell ref="E129:I129"/>
    <mergeCell ref="J113:L113"/>
    <mergeCell ref="M113:O113"/>
    <mergeCell ref="B122:D122"/>
    <mergeCell ref="E122:I122"/>
    <mergeCell ref="J122:L122"/>
    <mergeCell ref="M122:O122"/>
    <mergeCell ref="B113:D113"/>
    <mergeCell ref="E113:I113"/>
    <mergeCell ref="J87:L87"/>
    <mergeCell ref="M87:O87"/>
    <mergeCell ref="B93:D93"/>
    <mergeCell ref="E93:I93"/>
    <mergeCell ref="J93:L93"/>
    <mergeCell ref="M93:O93"/>
    <mergeCell ref="B87:D87"/>
    <mergeCell ref="E87:I87"/>
    <mergeCell ref="J64:L64"/>
    <mergeCell ref="M64:O64"/>
    <mergeCell ref="B71:D71"/>
    <mergeCell ref="E71:I71"/>
    <mergeCell ref="J71:L71"/>
    <mergeCell ref="M71:O71"/>
    <mergeCell ref="B64:D64"/>
    <mergeCell ref="E64:I64"/>
    <mergeCell ref="B36:D36"/>
    <mergeCell ref="E36:I36"/>
    <mergeCell ref="J36:L36"/>
    <mergeCell ref="M36:O36"/>
    <mergeCell ref="P36:Q36"/>
    <mergeCell ref="B58:D58"/>
    <mergeCell ref="E58:I58"/>
    <mergeCell ref="J58:L58"/>
    <mergeCell ref="M58:O58"/>
    <mergeCell ref="P58:Q58"/>
    <mergeCell ref="A1:Q1"/>
    <mergeCell ref="B4:D4"/>
    <mergeCell ref="E4:I4"/>
    <mergeCell ref="J4:L4"/>
    <mergeCell ref="M4:O4"/>
    <mergeCell ref="P4:Q4"/>
  </mergeCells>
  <phoneticPr fontId="7" type="noConversion"/>
  <conditionalFormatting sqref="A139:A140">
    <cfRule type="expression" dxfId="239" priority="5">
      <formula>#REF!="CRS"</formula>
    </cfRule>
    <cfRule type="expression" dxfId="238" priority="6">
      <formula>#REF!="CPN"</formula>
    </cfRule>
    <cfRule type="expression" dxfId="237" priority="7">
      <formula>#REF!="IRS"</formula>
    </cfRule>
    <cfRule type="expression" dxfId="236" priority="8">
      <formula>#REF!="CDS"</formula>
    </cfRule>
  </conditionalFormatting>
  <conditionalFormatting sqref="A139:A140">
    <cfRule type="expression" dxfId="235" priority="1">
      <formula>#REF!="CRS"</formula>
    </cfRule>
    <cfRule type="expression" dxfId="234" priority="2">
      <formula>#REF!="CPN"</formula>
    </cfRule>
    <cfRule type="expression" dxfId="233" priority="3">
      <formula>#REF!="IRS"</formula>
    </cfRule>
    <cfRule type="expression" dxfId="232" priority="4">
      <formula>#REF!="CDS"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142"/>
  <sheetViews>
    <sheetView showGridLines="0" topLeftCell="A61" zoomScale="70" zoomScaleNormal="70" workbookViewId="0">
      <selection activeCell="B95" sqref="B95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136364258.95954832</v>
      </c>
      <c r="P2" s="4" t="s">
        <v>102</v>
      </c>
      <c r="Q2" s="6">
        <v>45890</v>
      </c>
    </row>
    <row r="3" spans="1:17" x14ac:dyDescent="0.3">
      <c r="B3" s="7" t="s">
        <v>2278</v>
      </c>
      <c r="E3" s="1" t="s">
        <v>104</v>
      </c>
      <c r="F3" s="8">
        <v>18147.02</v>
      </c>
      <c r="G3" s="3"/>
      <c r="M3" s="4" t="s">
        <v>105</v>
      </c>
      <c r="N3" s="5">
        <v>3933929154.3757553</v>
      </c>
      <c r="P3" s="4" t="s">
        <v>106</v>
      </c>
      <c r="Q3" s="6">
        <v>45894</v>
      </c>
    </row>
    <row r="4" spans="1:17" x14ac:dyDescent="0.3">
      <c r="A4" s="9" t="s">
        <v>2279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2280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2024200.1</v>
      </c>
      <c r="H6" s="26">
        <v>142589.44157174998</v>
      </c>
      <c r="I6" s="27">
        <v>2024200.1</v>
      </c>
      <c r="J6" s="28">
        <v>251958.42469188882</v>
      </c>
      <c r="K6" s="25">
        <v>1733789.1172255662</v>
      </c>
      <c r="L6" s="29">
        <v>1985747.5419174549</v>
      </c>
      <c r="M6" s="30">
        <v>38452.558082545176</v>
      </c>
      <c r="N6" s="31">
        <v>1985747.5419174549</v>
      </c>
      <c r="O6" s="32">
        <v>835.92517570750385</v>
      </c>
      <c r="P6" s="33">
        <v>1920928.1385180803</v>
      </c>
      <c r="Q6" s="34">
        <v>8463.1191073299851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2108200.1</v>
      </c>
      <c r="H7" s="26">
        <v>156111.39118246388</v>
      </c>
      <c r="I7" s="27">
        <v>2108200.1</v>
      </c>
      <c r="J7" s="28">
        <v>415431.03862138151</v>
      </c>
      <c r="K7" s="25">
        <v>1656582.345227859</v>
      </c>
      <c r="L7" s="29">
        <v>2072013.3838492404</v>
      </c>
      <c r="M7" s="30">
        <v>36186.716150759719</v>
      </c>
      <c r="N7" s="31">
        <v>2072013.3838492404</v>
      </c>
      <c r="O7" s="32">
        <v>786.66774240782001</v>
      </c>
      <c r="P7" s="33">
        <v>1990272.4957944786</v>
      </c>
      <c r="Q7" s="34">
        <v>9290.3416504773777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2135303.6</v>
      </c>
      <c r="H8" s="26">
        <v>135074.17048492914</v>
      </c>
      <c r="I8" s="27">
        <v>2135303.6</v>
      </c>
      <c r="J8" s="28">
        <v>903732.05467182584</v>
      </c>
      <c r="K8" s="25">
        <v>1090788.7919174549</v>
      </c>
      <c r="L8" s="29">
        <v>1994520.8465892808</v>
      </c>
      <c r="M8" s="30">
        <v>140782.75341071934</v>
      </c>
      <c r="N8" s="31">
        <v>1994520.8465892808</v>
      </c>
      <c r="O8" s="32">
        <v>2386.148362893548</v>
      </c>
      <c r="P8" s="33">
        <v>1979152.3946566512</v>
      </c>
      <c r="Q8" s="34">
        <v>9648.6285068176221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2260967.0333333332</v>
      </c>
      <c r="H9" s="26">
        <v>136546.56709737459</v>
      </c>
      <c r="I9" s="27">
        <v>2260967.0333333332</v>
      </c>
      <c r="J9" s="28">
        <v>1088557.5591143596</v>
      </c>
      <c r="K9" s="25">
        <v>1037597.0589710519</v>
      </c>
      <c r="L9" s="29">
        <v>2126154.6180854114</v>
      </c>
      <c r="M9" s="30">
        <v>134812.41524792183</v>
      </c>
      <c r="N9" s="31">
        <v>2126154.6180854114</v>
      </c>
      <c r="O9" s="32">
        <v>2042.6123522412399</v>
      </c>
      <c r="P9" s="33">
        <v>2058756.9440290688</v>
      </c>
      <c r="Q9" s="34">
        <v>11029.171351464465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2264020.7000000002</v>
      </c>
      <c r="H10" s="26">
        <v>136937.26663447154</v>
      </c>
      <c r="I10" s="27">
        <v>2264020.7000000002</v>
      </c>
      <c r="J10" s="28">
        <v>1077704.4213958154</v>
      </c>
      <c r="K10" s="25">
        <v>1032465.8745342506</v>
      </c>
      <c r="L10" s="29">
        <v>2110170.2959300661</v>
      </c>
      <c r="M10" s="30">
        <v>153850.40406993404</v>
      </c>
      <c r="N10" s="31">
        <v>2110170.2959300661</v>
      </c>
      <c r="O10" s="32">
        <v>2331.0667283323342</v>
      </c>
      <c r="P10" s="33">
        <v>2056092.0196974631</v>
      </c>
      <c r="Q10" s="34">
        <v>11060.235143751139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2291106.5666666669</v>
      </c>
      <c r="H11" s="26">
        <v>124428.11458321063</v>
      </c>
      <c r="I11" s="27">
        <v>2291106.5666666669</v>
      </c>
      <c r="J11" s="28">
        <v>1353150.9343651477</v>
      </c>
      <c r="K11" s="25">
        <v>767002.34092863288</v>
      </c>
      <c r="L11" s="29">
        <v>2120153.2752937805</v>
      </c>
      <c r="M11" s="30">
        <v>170953.29137288639</v>
      </c>
      <c r="N11" s="31">
        <v>2120153.2752937805</v>
      </c>
      <c r="O11" s="32">
        <v>2341.8259092176218</v>
      </c>
      <c r="P11" s="33">
        <v>2072443.5123844196</v>
      </c>
      <c r="Q11" s="34">
        <v>11243.810092491331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45966</v>
      </c>
      <c r="G12" s="25">
        <v>809746.91111111105</v>
      </c>
      <c r="H12" s="26">
        <v>40548.322123935497</v>
      </c>
      <c r="I12" s="27">
        <v>809746.91111111105</v>
      </c>
      <c r="J12" s="28">
        <v>492578.79585841217</v>
      </c>
      <c r="K12" s="25">
        <v>236808.70091716826</v>
      </c>
      <c r="L12" s="29">
        <v>729387.49677558045</v>
      </c>
      <c r="M12" s="30">
        <v>80359.414335530601</v>
      </c>
      <c r="N12" s="31">
        <v>729387.49677558045</v>
      </c>
      <c r="O12" s="32">
        <v>1004.4926791941325</v>
      </c>
      <c r="P12" s="33">
        <v>720604.49190565234</v>
      </c>
      <c r="Q12" s="34">
        <v>4236.9329541965853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45966</v>
      </c>
      <c r="G13" s="25">
        <v>2354240.7333333329</v>
      </c>
      <c r="H13" s="26">
        <v>114577.74532091073</v>
      </c>
      <c r="I13" s="27">
        <v>2354240.7333333329</v>
      </c>
      <c r="J13" s="28">
        <v>1423155.0447836057</v>
      </c>
      <c r="K13" s="25">
        <v>701486.3116222414</v>
      </c>
      <c r="L13" s="29">
        <v>2124641.3564058472</v>
      </c>
      <c r="M13" s="30">
        <v>229599.37692748569</v>
      </c>
      <c r="N13" s="31">
        <v>2124641.3564058472</v>
      </c>
      <c r="O13" s="32">
        <v>2869.992211593571</v>
      </c>
      <c r="P13" s="33">
        <v>2093468.1654424286</v>
      </c>
      <c r="Q13" s="34">
        <v>11987.298871895531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45974</v>
      </c>
      <c r="G14" s="25">
        <v>2444704.5666666669</v>
      </c>
      <c r="H14" s="26">
        <v>105258.47772058567</v>
      </c>
      <c r="I14" s="27">
        <v>2444704.5666666669</v>
      </c>
      <c r="J14" s="28">
        <v>1524253.8399254801</v>
      </c>
      <c r="K14" s="25">
        <v>616509.23187159654</v>
      </c>
      <c r="L14" s="29">
        <v>2140763.0717970766</v>
      </c>
      <c r="M14" s="30">
        <v>303941.49486959027</v>
      </c>
      <c r="N14" s="31">
        <v>2140763.0717970766</v>
      </c>
      <c r="O14" s="32">
        <v>3493.5804007998881</v>
      </c>
      <c r="P14" s="33">
        <v>2142809.3028639252</v>
      </c>
      <c r="Q14" s="34">
        <v>12957.605445506983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1846972.4500000007</v>
      </c>
      <c r="H15" s="26">
        <v>27931.035701245004</v>
      </c>
      <c r="I15" s="27">
        <v>1846972.4500000007</v>
      </c>
      <c r="J15" s="28">
        <v>751394.34293493838</v>
      </c>
      <c r="K15" s="25">
        <v>778852.69489825168</v>
      </c>
      <c r="L15" s="29">
        <v>1530247.0378331901</v>
      </c>
      <c r="M15" s="30">
        <v>316725.41216681059</v>
      </c>
      <c r="N15" s="31">
        <v>1530247.0378331901</v>
      </c>
      <c r="O15" s="32">
        <v>2754.1340188418312</v>
      </c>
      <c r="P15" s="33">
        <v>1503832.7945956171</v>
      </c>
      <c r="Q15" s="34">
        <v>10269.408753629541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655657.48333333421</v>
      </c>
      <c r="H16" s="26">
        <v>10331.166052211058</v>
      </c>
      <c r="I16" s="27">
        <v>655657.48333333421</v>
      </c>
      <c r="J16" s="28">
        <v>291224.61701060476</v>
      </c>
      <c r="K16" s="25">
        <v>242044.52636858702</v>
      </c>
      <c r="L16" s="29">
        <v>533269.14337919175</v>
      </c>
      <c r="M16" s="30">
        <v>122388.33995414246</v>
      </c>
      <c r="N16" s="31">
        <v>533269.14337919175</v>
      </c>
      <c r="O16" s="32">
        <v>1064.2464343838474</v>
      </c>
      <c r="P16" s="33">
        <v>531000.98681607272</v>
      </c>
      <c r="Q16" s="34">
        <v>3801.9311867454089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2074423.2</v>
      </c>
      <c r="H17" s="26">
        <v>0</v>
      </c>
      <c r="I17" s="27">
        <v>2074423.2</v>
      </c>
      <c r="J17" s="28">
        <v>1580525.2805245058</v>
      </c>
      <c r="K17" s="25">
        <v>-52915.27909143021</v>
      </c>
      <c r="L17" s="29">
        <v>1527610.0014330756</v>
      </c>
      <c r="M17" s="30">
        <v>546813.19856692431</v>
      </c>
      <c r="N17" s="31">
        <v>1527610.0014330756</v>
      </c>
      <c r="O17" s="32">
        <v>3669.8872387041902</v>
      </c>
      <c r="P17" s="33">
        <v>1546577.6869034884</v>
      </c>
      <c r="Q17" s="34">
        <v>12751.252367932815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2023062.866666666</v>
      </c>
      <c r="H18" s="26">
        <v>0</v>
      </c>
      <c r="I18" s="27">
        <v>2023062.866666666</v>
      </c>
      <c r="J18" s="28">
        <v>1272876.6809974206</v>
      </c>
      <c r="K18" s="25">
        <v>258686.29693321869</v>
      </c>
      <c r="L18" s="29">
        <v>1531562.9779306392</v>
      </c>
      <c r="M18" s="30">
        <v>491499.88873602683</v>
      </c>
      <c r="N18" s="31">
        <v>1531562.9779306392</v>
      </c>
      <c r="O18" s="32">
        <v>2996.9505410733345</v>
      </c>
      <c r="P18" s="33">
        <v>1475935.6875920906</v>
      </c>
      <c r="Q18" s="34">
        <v>12398.418473367114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45889</v>
      </c>
      <c r="G19" s="25">
        <v>443489.51388889068</v>
      </c>
      <c r="H19" s="26">
        <v>0</v>
      </c>
      <c r="I19" s="27">
        <v>443489.51388889068</v>
      </c>
      <c r="J19" s="28">
        <v>234402.84465462886</v>
      </c>
      <c r="K19" s="25">
        <v>-125119.75243622815</v>
      </c>
      <c r="L19" s="29">
        <v>109283.09221840071</v>
      </c>
      <c r="M19" s="30">
        <v>334206.42167048994</v>
      </c>
      <c r="N19" s="31">
        <v>109283.09221840074</v>
      </c>
      <c r="O19" s="32">
        <v>1210.8928321394562</v>
      </c>
      <c r="P19" s="33">
        <v>84522.065149490896</v>
      </c>
      <c r="Q19" s="34">
        <v>2641.6528552040254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45889</v>
      </c>
      <c r="G20" s="25">
        <v>938979.0277777774</v>
      </c>
      <c r="H20" s="26">
        <v>0</v>
      </c>
      <c r="I20" s="27">
        <v>938979.0277777774</v>
      </c>
      <c r="J20" s="28">
        <v>420961.57494984241</v>
      </c>
      <c r="K20" s="25">
        <v>-246741.04471195186</v>
      </c>
      <c r="L20" s="29">
        <v>174220.53023789055</v>
      </c>
      <c r="M20" s="30">
        <v>764758.49753988686</v>
      </c>
      <c r="N20" s="31">
        <v>174220.53023789055</v>
      </c>
      <c r="O20" s="32">
        <v>2770.8641215213293</v>
      </c>
      <c r="P20" s="33">
        <v>222290.581610742</v>
      </c>
      <c r="Q20" s="34">
        <v>5527.133557062305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1360030.5416666679</v>
      </c>
      <c r="H21" s="26">
        <v>0</v>
      </c>
      <c r="I21" s="27">
        <v>1360030.5416666679</v>
      </c>
      <c r="J21" s="28">
        <v>508751.87661220983</v>
      </c>
      <c r="K21" s="25">
        <v>-302812.23989681859</v>
      </c>
      <c r="L21" s="29">
        <v>205939.63671539124</v>
      </c>
      <c r="M21" s="30">
        <v>1154090.9049512767</v>
      </c>
      <c r="N21" s="31">
        <v>205939.63671539119</v>
      </c>
      <c r="O21" s="32">
        <v>4107.0850710009845</v>
      </c>
      <c r="P21" s="33">
        <v>235794.12082738528</v>
      </c>
      <c r="Q21" s="34">
        <v>12490.137368606986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1373436.7083333319</v>
      </c>
      <c r="H22" s="26">
        <v>0</v>
      </c>
      <c r="I22" s="27">
        <v>1373436.7083333319</v>
      </c>
      <c r="J22" s="28">
        <v>521893.23337632563</v>
      </c>
      <c r="K22" s="25">
        <v>-270161.16509028379</v>
      </c>
      <c r="L22" s="29">
        <v>251732.06828604185</v>
      </c>
      <c r="M22" s="30">
        <v>1121704.6400472899</v>
      </c>
      <c r="N22" s="31">
        <v>251732.06828604196</v>
      </c>
      <c r="O22" s="32">
        <v>3802.3886103297964</v>
      </c>
      <c r="P22" s="33">
        <v>239034.1120202849</v>
      </c>
      <c r="Q22" s="34">
        <v>12470.159590607043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4188879.3750000005</v>
      </c>
      <c r="H23" s="36">
        <v>0</v>
      </c>
      <c r="I23" s="37">
        <v>4188879.3750000005</v>
      </c>
      <c r="J23" s="38">
        <v>1941736.3488822014</v>
      </c>
      <c r="K23" s="35">
        <v>1157127.9227572372</v>
      </c>
      <c r="L23" s="39">
        <v>3098864.2716394383</v>
      </c>
      <c r="M23" s="40">
        <v>1090015.1033605621</v>
      </c>
      <c r="N23" s="31">
        <v>3098864.2716394383</v>
      </c>
      <c r="O23" s="32">
        <v>3621.3126357493757</v>
      </c>
      <c r="P23" s="33">
        <v>3101100.146813673</v>
      </c>
      <c r="Q23" s="34">
        <v>12459.959905140568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5421140.6333333328</v>
      </c>
      <c r="H24" s="36">
        <v>0</v>
      </c>
      <c r="I24" s="37">
        <v>5421140.6333333328</v>
      </c>
      <c r="J24" s="38">
        <v>3057988.375609057</v>
      </c>
      <c r="K24" s="35">
        <v>1134286.0970192032</v>
      </c>
      <c r="L24" s="39">
        <v>4192274.47262826</v>
      </c>
      <c r="M24" s="40">
        <v>1228866.1607050728</v>
      </c>
      <c r="N24" s="31">
        <v>4192274.47262826</v>
      </c>
      <c r="O24" s="32">
        <v>3901.162414936739</v>
      </c>
      <c r="P24" s="33">
        <v>3948936.1917115962</v>
      </c>
      <c r="Q24" s="34">
        <v>15652.475425603334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4084157.9749999987</v>
      </c>
      <c r="H25" s="36">
        <v>0</v>
      </c>
      <c r="I25" s="37">
        <v>4084157.9749999987</v>
      </c>
      <c r="J25" s="38">
        <v>2286703.6482516481</v>
      </c>
      <c r="K25" s="35">
        <v>855151.21847234166</v>
      </c>
      <c r="L25" s="39">
        <v>3141854.8667239896</v>
      </c>
      <c r="M25" s="40">
        <v>942303.10827600909</v>
      </c>
      <c r="N25" s="31">
        <v>3141854.8667239896</v>
      </c>
      <c r="O25" s="32">
        <v>2991.4384389714573</v>
      </c>
      <c r="P25" s="33">
        <v>2983037.5758269429</v>
      </c>
      <c r="Q25" s="34">
        <v>11832.934189153835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1329545.2777777768</v>
      </c>
      <c r="H26" s="26">
        <v>0</v>
      </c>
      <c r="I26" s="27">
        <v>1329545.2777777768</v>
      </c>
      <c r="J26" s="28">
        <v>605412.41186586418</v>
      </c>
      <c r="K26" s="25">
        <v>370227.26497563772</v>
      </c>
      <c r="L26" s="29">
        <v>975639.67684150185</v>
      </c>
      <c r="M26" s="30">
        <v>353905.60093627498</v>
      </c>
      <c r="N26" s="31">
        <v>975639.67684150185</v>
      </c>
      <c r="O26" s="32">
        <v>1053.2904789770089</v>
      </c>
      <c r="P26" s="33">
        <v>951525.79381847009</v>
      </c>
      <c r="Q26" s="34">
        <v>3930.0337108807871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1604096.5555555585</v>
      </c>
      <c r="H27" s="36">
        <v>0</v>
      </c>
      <c r="I27" s="37">
        <v>1604096.5555555585</v>
      </c>
      <c r="J27" s="38">
        <v>179940.43887933507</v>
      </c>
      <c r="K27" s="35">
        <v>-94972.203711665235</v>
      </c>
      <c r="L27" s="39">
        <v>84968.235167669831</v>
      </c>
      <c r="M27" s="40">
        <v>1519128.3203878887</v>
      </c>
      <c r="N27" s="31">
        <v>84968.235167669831</v>
      </c>
      <c r="O27" s="32">
        <v>2224.1995906118427</v>
      </c>
      <c r="P27" s="33">
        <v>89927.315725911787</v>
      </c>
      <c r="Q27" s="34">
        <v>7368.6216306449496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2420888.4166666637</v>
      </c>
      <c r="H28" s="36">
        <v>0</v>
      </c>
      <c r="I28" s="37">
        <v>2420888.4166666637</v>
      </c>
      <c r="J28" s="38">
        <v>543708.89079965604</v>
      </c>
      <c r="K28" s="35">
        <v>-435553.75931499002</v>
      </c>
      <c r="L28" s="39">
        <v>108155.13148466602</v>
      </c>
      <c r="M28" s="40">
        <v>2312733.2851819978</v>
      </c>
      <c r="N28" s="31">
        <v>108155.13148466591</v>
      </c>
      <c r="O28" s="32">
        <v>3351.7873698289823</v>
      </c>
      <c r="P28" s="33">
        <v>124374.06020890847</v>
      </c>
      <c r="Q28" s="34">
        <v>11505.896428027569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2389541.0036231908</v>
      </c>
      <c r="H29" s="36">
        <v>0</v>
      </c>
      <c r="I29" s="37">
        <v>2389541.0036231908</v>
      </c>
      <c r="J29" s="38">
        <v>556957.03783319006</v>
      </c>
      <c r="K29" s="35">
        <v>-457344.49949842365</v>
      </c>
      <c r="L29" s="39">
        <v>99612.538334766403</v>
      </c>
      <c r="M29" s="40">
        <v>2289928.4652884244</v>
      </c>
      <c r="N29" s="31">
        <v>99612.538334766403</v>
      </c>
      <c r="O29" s="32">
        <v>3271.3263789834632</v>
      </c>
      <c r="P29" s="33">
        <v>99555.534854234822</v>
      </c>
      <c r="Q29" s="34">
        <v>11675.77990948809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820212.59741247923</v>
      </c>
      <c r="H30" s="47">
        <v>0</v>
      </c>
      <c r="I30" s="48">
        <v>820212.59741247923</v>
      </c>
      <c r="J30" s="38">
        <v>178926.81427343079</v>
      </c>
      <c r="K30" s="35">
        <v>-146262.2280739467</v>
      </c>
      <c r="L30" s="39">
        <v>32664.586199484096</v>
      </c>
      <c r="M30" s="40">
        <v>787548.01121299516</v>
      </c>
      <c r="N30" s="49">
        <v>32664.586199484067</v>
      </c>
      <c r="O30" s="50">
        <v>1125.068587447136</v>
      </c>
      <c r="P30" s="51">
        <v>32643.387117811919</v>
      </c>
      <c r="Q30" s="34">
        <v>3821.2443834981532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2598728.8333333358</v>
      </c>
      <c r="H31" s="47">
        <v>0</v>
      </c>
      <c r="I31" s="48">
        <v>2598728.8333333358</v>
      </c>
      <c r="J31" s="38">
        <v>506183.80696474639</v>
      </c>
      <c r="K31" s="35">
        <v>-447869.47943536832</v>
      </c>
      <c r="L31" s="39">
        <v>58314.327529378061</v>
      </c>
      <c r="M31" s="40">
        <v>2540414.5058039576</v>
      </c>
      <c r="N31" s="49">
        <v>58314.327529378235</v>
      </c>
      <c r="O31" s="50">
        <v>3613.6763951692142</v>
      </c>
      <c r="P31" s="51">
        <v>96184.363429416742</v>
      </c>
      <c r="Q31" s="34">
        <v>12322.277569806669</v>
      </c>
    </row>
    <row r="32" spans="1:17" ht="17.25" x14ac:dyDescent="0.3">
      <c r="A32" s="320"/>
      <c r="B32" s="42" t="s">
        <v>675</v>
      </c>
      <c r="C32" s="43" t="s">
        <v>4</v>
      </c>
      <c r="D32" s="44">
        <v>300</v>
      </c>
      <c r="E32" s="45">
        <v>46605</v>
      </c>
      <c r="F32" s="46">
        <v>45960</v>
      </c>
      <c r="G32" s="35">
        <v>2379296.6702898578</v>
      </c>
      <c r="H32" s="47">
        <v>0</v>
      </c>
      <c r="I32" s="48">
        <v>2379296.6702898578</v>
      </c>
      <c r="J32" s="38">
        <v>-147200.72334479794</v>
      </c>
      <c r="K32" s="35">
        <v>207154.85776726858</v>
      </c>
      <c r="L32" s="39">
        <v>59954.134422470641</v>
      </c>
      <c r="M32" s="40">
        <v>2319342.535867387</v>
      </c>
      <c r="N32" s="49">
        <v>59954.134422470815</v>
      </c>
      <c r="O32" s="50">
        <v>3262.0851418669295</v>
      </c>
      <c r="P32" s="51">
        <v>59912.965587629493</v>
      </c>
      <c r="Q32" s="34">
        <v>11616.497419541411</v>
      </c>
    </row>
    <row r="33" spans="1:17" ht="17.25" x14ac:dyDescent="0.3">
      <c r="A33" s="52"/>
      <c r="B33" s="52" t="s">
        <v>1953</v>
      </c>
      <c r="C33" s="53" t="s">
        <v>129</v>
      </c>
      <c r="D33" s="54">
        <v>200</v>
      </c>
      <c r="E33" s="55">
        <v>46611</v>
      </c>
      <c r="F33" s="56">
        <v>45965</v>
      </c>
      <c r="G33" s="57">
        <v>1503555.7850241528</v>
      </c>
      <c r="H33" s="58">
        <v>0</v>
      </c>
      <c r="I33" s="59">
        <v>1503555.7850241528</v>
      </c>
      <c r="J33" s="60">
        <v>-42662.551232444828</v>
      </c>
      <c r="K33" s="57">
        <v>68836.40871309831</v>
      </c>
      <c r="L33" s="61">
        <v>26173.857480653482</v>
      </c>
      <c r="M33" s="62">
        <v>1477381.9275434993</v>
      </c>
      <c r="N33" s="63">
        <v>26173.857480653562</v>
      </c>
      <c r="O33" s="64">
        <v>2060.5047803953967</v>
      </c>
      <c r="P33" s="65">
        <v>26157.629982789604</v>
      </c>
      <c r="Q33" s="66">
        <v>7336.7690697212965</v>
      </c>
    </row>
    <row r="34" spans="1:17" ht="17.25" x14ac:dyDescent="0.3">
      <c r="B34" s="67"/>
      <c r="C34" s="67"/>
      <c r="D34" s="68">
        <v>7200</v>
      </c>
      <c r="E34" s="69"/>
      <c r="F34" s="70"/>
      <c r="G34" s="71">
        <v>58148585.225794129</v>
      </c>
      <c r="H34" s="71">
        <v>1130333.6984730877</v>
      </c>
      <c r="I34" s="72">
        <v>58148585.225794129</v>
      </c>
      <c r="J34" s="72">
        <v>23780247.063270282</v>
      </c>
      <c r="K34" s="71">
        <v>11365645.40985956</v>
      </c>
      <c r="L34" s="71">
        <v>35145892.473129839</v>
      </c>
      <c r="M34" s="71">
        <v>23002692.752664287</v>
      </c>
      <c r="N34" s="71">
        <v>35145892.473129839</v>
      </c>
      <c r="O34" s="71">
        <v>70944.612643319982</v>
      </c>
      <c r="P34" s="71">
        <v>34386870.465884723</v>
      </c>
      <c r="Q34" s="71">
        <v>271789.72691859287</v>
      </c>
    </row>
    <row r="35" spans="1:17" x14ac:dyDescent="0.3">
      <c r="B35" s="73" t="s">
        <v>1954</v>
      </c>
      <c r="C35" s="67"/>
      <c r="D35" s="74"/>
      <c r="E35" s="69"/>
      <c r="F35" s="70"/>
      <c r="G35" s="74"/>
      <c r="H35" s="74"/>
      <c r="I35" s="74"/>
      <c r="J35" s="74"/>
      <c r="K35" s="74"/>
      <c r="L35" s="74"/>
      <c r="M35" s="74"/>
      <c r="N35" s="74"/>
      <c r="O35" s="74"/>
      <c r="P35" s="75" t="s">
        <v>2281</v>
      </c>
      <c r="Q35" s="76">
        <v>34486728.351963304</v>
      </c>
    </row>
    <row r="36" spans="1:17" x14ac:dyDescent="0.3">
      <c r="A36" s="9" t="s">
        <v>2279</v>
      </c>
      <c r="B36" s="633" t="s">
        <v>108</v>
      </c>
      <c r="C36" s="633"/>
      <c r="D36" s="633"/>
      <c r="E36" s="633" t="s">
        <v>109</v>
      </c>
      <c r="F36" s="633"/>
      <c r="G36" s="633"/>
      <c r="H36" s="633"/>
      <c r="I36" s="633"/>
      <c r="J36" s="633" t="s">
        <v>110</v>
      </c>
      <c r="K36" s="633"/>
      <c r="L36" s="633"/>
      <c r="M36" s="633" t="s">
        <v>111</v>
      </c>
      <c r="N36" s="633"/>
      <c r="O36" s="633"/>
      <c r="P36" s="634" t="s">
        <v>132</v>
      </c>
      <c r="Q36" s="635"/>
    </row>
    <row r="37" spans="1:17" x14ac:dyDescent="0.3">
      <c r="A37" s="10" t="s">
        <v>2280</v>
      </c>
      <c r="B37" s="11" t="s">
        <v>114</v>
      </c>
      <c r="C37" s="12" t="s">
        <v>115</v>
      </c>
      <c r="D37" s="13" t="s">
        <v>674</v>
      </c>
      <c r="E37" s="11" t="s">
        <v>117</v>
      </c>
      <c r="F37" s="14" t="s">
        <v>118</v>
      </c>
      <c r="G37" s="14" t="s">
        <v>119</v>
      </c>
      <c r="H37" s="15" t="s">
        <v>105</v>
      </c>
      <c r="I37" s="16" t="s">
        <v>120</v>
      </c>
      <c r="J37" s="17" t="s">
        <v>121</v>
      </c>
      <c r="K37" s="14" t="s">
        <v>122</v>
      </c>
      <c r="L37" s="18" t="s">
        <v>123</v>
      </c>
      <c r="M37" s="11" t="s">
        <v>124</v>
      </c>
      <c r="N37" s="14" t="s">
        <v>125</v>
      </c>
      <c r="O37" s="18" t="s">
        <v>126</v>
      </c>
      <c r="P37" s="11" t="s">
        <v>127</v>
      </c>
      <c r="Q37" s="19" t="s">
        <v>2</v>
      </c>
    </row>
    <row r="38" spans="1:17" ht="17.25" x14ac:dyDescent="0.3">
      <c r="A38" s="42"/>
      <c r="B38" s="42" t="s">
        <v>30</v>
      </c>
      <c r="C38" s="43" t="s">
        <v>129</v>
      </c>
      <c r="D38" s="44">
        <v>500</v>
      </c>
      <c r="E38" s="45">
        <v>46044</v>
      </c>
      <c r="F38" s="46">
        <v>45945</v>
      </c>
      <c r="G38" s="35">
        <v>1210242.555555556</v>
      </c>
      <c r="H38" s="36">
        <v>0</v>
      </c>
      <c r="I38" s="37">
        <v>1210242.555555556</v>
      </c>
      <c r="J38" s="38">
        <v>1720504.0355402695</v>
      </c>
      <c r="K38" s="35">
        <v>-1292761.9418171397</v>
      </c>
      <c r="L38" s="39">
        <v>427742.09372312971</v>
      </c>
      <c r="M38" s="40">
        <v>782500.46183242626</v>
      </c>
      <c r="N38" s="49">
        <v>427742.09372312971</v>
      </c>
      <c r="O38" s="50">
        <v>5216.6697455495087</v>
      </c>
      <c r="P38" s="51">
        <v>244019.58397335294</v>
      </c>
      <c r="Q38" s="34">
        <v>23239.925274501875</v>
      </c>
    </row>
    <row r="39" spans="1:17" ht="17.25" x14ac:dyDescent="0.3">
      <c r="A39" s="42"/>
      <c r="B39" s="42" t="s">
        <v>31</v>
      </c>
      <c r="C39" s="43" t="s">
        <v>4</v>
      </c>
      <c r="D39" s="44">
        <v>500</v>
      </c>
      <c r="E39" s="45">
        <v>46045</v>
      </c>
      <c r="F39" s="46">
        <v>45946</v>
      </c>
      <c r="G39" s="35">
        <v>1173046.666666666</v>
      </c>
      <c r="H39" s="36">
        <v>0</v>
      </c>
      <c r="I39" s="37">
        <v>1173046.666666666</v>
      </c>
      <c r="J39" s="38">
        <v>1248165.5112496419</v>
      </c>
      <c r="K39" s="35">
        <v>-1003243.4189595873</v>
      </c>
      <c r="L39" s="39">
        <v>244922.09229005454</v>
      </c>
      <c r="M39" s="40">
        <v>928124.5743766115</v>
      </c>
      <c r="N39" s="49">
        <v>244922.09229005454</v>
      </c>
      <c r="O39" s="50">
        <v>6146.5203601100102</v>
      </c>
      <c r="P39" s="51">
        <v>223480.95550605803</v>
      </c>
      <c r="Q39" s="34">
        <v>22384.703350320051</v>
      </c>
    </row>
    <row r="40" spans="1:17" ht="17.25" x14ac:dyDescent="0.3">
      <c r="A40" s="42"/>
      <c r="B40" s="42" t="s">
        <v>32</v>
      </c>
      <c r="C40" s="43" t="s">
        <v>4</v>
      </c>
      <c r="D40" s="44">
        <v>300</v>
      </c>
      <c r="E40" s="45">
        <v>46056</v>
      </c>
      <c r="F40" s="46">
        <v>45957</v>
      </c>
      <c r="G40" s="35">
        <v>698740.90631868131</v>
      </c>
      <c r="H40" s="36">
        <v>0</v>
      </c>
      <c r="I40" s="37">
        <v>698740.90631868131</v>
      </c>
      <c r="J40" s="38">
        <v>628688.26741186588</v>
      </c>
      <c r="K40" s="35">
        <v>-390998.77328747493</v>
      </c>
      <c r="L40" s="39">
        <v>237689.49412439094</v>
      </c>
      <c r="M40" s="40">
        <v>461051.41219429037</v>
      </c>
      <c r="N40" s="49">
        <v>237689.49412439094</v>
      </c>
      <c r="O40" s="50">
        <v>2845.9963715696936</v>
      </c>
      <c r="P40" s="51">
        <v>96177.957144286571</v>
      </c>
      <c r="Q40" s="34">
        <v>13477.007105490251</v>
      </c>
    </row>
    <row r="41" spans="1:17" ht="17.25" x14ac:dyDescent="0.3">
      <c r="A41" s="42"/>
      <c r="B41" s="42" t="s">
        <v>33</v>
      </c>
      <c r="C41" s="43" t="s">
        <v>129</v>
      </c>
      <c r="D41" s="44">
        <v>300</v>
      </c>
      <c r="E41" s="45">
        <v>46058</v>
      </c>
      <c r="F41" s="46">
        <v>45959</v>
      </c>
      <c r="G41" s="35">
        <v>688062.866666666</v>
      </c>
      <c r="H41" s="36">
        <v>0</v>
      </c>
      <c r="I41" s="37">
        <v>688062.866666666</v>
      </c>
      <c r="J41" s="38">
        <v>335574.00974491262</v>
      </c>
      <c r="K41" s="35">
        <v>-270808.86751218117</v>
      </c>
      <c r="L41" s="39">
        <v>64765.14223273145</v>
      </c>
      <c r="M41" s="40">
        <v>623297.72443393455</v>
      </c>
      <c r="N41" s="49">
        <v>64765.14223273145</v>
      </c>
      <c r="O41" s="50">
        <v>3800.5958806947228</v>
      </c>
      <c r="P41" s="51">
        <v>86783.109270471352</v>
      </c>
      <c r="Q41" s="34">
        <v>13314.696777759498</v>
      </c>
    </row>
    <row r="42" spans="1:17" ht="17.25" x14ac:dyDescent="0.3">
      <c r="A42" s="42"/>
      <c r="B42" s="42" t="s">
        <v>34</v>
      </c>
      <c r="C42" s="43" t="s">
        <v>4</v>
      </c>
      <c r="D42" s="44">
        <v>200</v>
      </c>
      <c r="E42" s="45">
        <v>46065</v>
      </c>
      <c r="F42" s="46">
        <v>45965</v>
      </c>
      <c r="G42" s="35">
        <v>448978.44444444397</v>
      </c>
      <c r="H42" s="36">
        <v>0</v>
      </c>
      <c r="I42" s="37">
        <v>448978.44444444397</v>
      </c>
      <c r="J42" s="38">
        <v>448593.76038979652</v>
      </c>
      <c r="K42" s="35">
        <v>-378100.37869016913</v>
      </c>
      <c r="L42" s="39">
        <v>70493.381699627382</v>
      </c>
      <c r="M42" s="40">
        <v>378485.06274481659</v>
      </c>
      <c r="N42" s="49">
        <v>70493.381699627382</v>
      </c>
      <c r="O42" s="50">
        <v>2213.362940028167</v>
      </c>
      <c r="P42" s="51">
        <v>48458.914173601792</v>
      </c>
      <c r="Q42" s="34">
        <v>8748.7513961589502</v>
      </c>
    </row>
    <row r="43" spans="1:17" ht="17.25" x14ac:dyDescent="0.3">
      <c r="A43" s="42"/>
      <c r="B43" s="42" t="s">
        <v>35</v>
      </c>
      <c r="C43" s="43" t="s">
        <v>4</v>
      </c>
      <c r="D43" s="44">
        <v>200</v>
      </c>
      <c r="E43" s="45">
        <v>46072</v>
      </c>
      <c r="F43" s="46">
        <v>45973</v>
      </c>
      <c r="G43" s="35">
        <v>474361.77777777804</v>
      </c>
      <c r="H43" s="36">
        <v>0</v>
      </c>
      <c r="I43" s="37">
        <v>474361.77777777804</v>
      </c>
      <c r="J43" s="38">
        <v>426273.76576382923</v>
      </c>
      <c r="K43" s="35">
        <v>-399556.19661794213</v>
      </c>
      <c r="L43" s="39">
        <v>26717.569145887101</v>
      </c>
      <c r="M43" s="40">
        <v>447644.20863189094</v>
      </c>
      <c r="N43" s="49">
        <v>26717.569145887101</v>
      </c>
      <c r="O43" s="50">
        <v>2514.8551046735447</v>
      </c>
      <c r="P43" s="51">
        <v>23600.580358216805</v>
      </c>
      <c r="Q43" s="34">
        <v>9186.9567773441813</v>
      </c>
    </row>
    <row r="44" spans="1:17" ht="17.25" x14ac:dyDescent="0.3">
      <c r="A44" s="42"/>
      <c r="B44" s="42" t="s">
        <v>36</v>
      </c>
      <c r="C44" s="43" t="s">
        <v>4</v>
      </c>
      <c r="D44" s="44">
        <v>200</v>
      </c>
      <c r="E44" s="45">
        <v>46079</v>
      </c>
      <c r="F44" s="46">
        <v>45888</v>
      </c>
      <c r="G44" s="35">
        <v>629947.91666666698</v>
      </c>
      <c r="H44" s="36">
        <v>0</v>
      </c>
      <c r="I44" s="37">
        <v>629947.91666666698</v>
      </c>
      <c r="J44" s="38">
        <v>74824.197119518489</v>
      </c>
      <c r="K44" s="35">
        <v>151358.70736600747</v>
      </c>
      <c r="L44" s="39">
        <v>226182.90448552597</v>
      </c>
      <c r="M44" s="40">
        <v>403765.01218114101</v>
      </c>
      <c r="N44" s="49">
        <v>226182.90448552597</v>
      </c>
      <c r="O44" s="50">
        <v>2182.5135793575191</v>
      </c>
      <c r="P44" s="51">
        <v>218512.19093929435</v>
      </c>
      <c r="Q44" s="34">
        <v>4845.3934462822508</v>
      </c>
    </row>
    <row r="45" spans="1:17" ht="17.25" x14ac:dyDescent="0.3">
      <c r="A45" s="42"/>
      <c r="B45" s="42" t="s">
        <v>37</v>
      </c>
      <c r="C45" s="43" t="s">
        <v>4</v>
      </c>
      <c r="D45" s="44">
        <v>200</v>
      </c>
      <c r="E45" s="45">
        <v>46104</v>
      </c>
      <c r="F45" s="46">
        <v>45915</v>
      </c>
      <c r="G45" s="35">
        <v>558779.50785024033</v>
      </c>
      <c r="H45" s="36">
        <v>0</v>
      </c>
      <c r="I45" s="37">
        <v>558779.50785024033</v>
      </c>
      <c r="J45" s="38">
        <v>-68374.09644597306</v>
      </c>
      <c r="K45" s="35">
        <v>162630.34967039266</v>
      </c>
      <c r="L45" s="39">
        <v>94256.253224419605</v>
      </c>
      <c r="M45" s="40">
        <v>464523.25462582073</v>
      </c>
      <c r="N45" s="49">
        <v>94256.253224419605</v>
      </c>
      <c r="O45" s="50">
        <v>2212.0154982181939</v>
      </c>
      <c r="P45" s="51">
        <v>111577.78422707257</v>
      </c>
      <c r="Q45" s="34">
        <v>6946.7077638332848</v>
      </c>
    </row>
    <row r="46" spans="1:17" ht="17.25" x14ac:dyDescent="0.3">
      <c r="A46" s="42"/>
      <c r="B46" s="42" t="s">
        <v>38</v>
      </c>
      <c r="C46" s="43" t="s">
        <v>4</v>
      </c>
      <c r="D46" s="44">
        <v>300</v>
      </c>
      <c r="E46" s="45">
        <v>46119</v>
      </c>
      <c r="F46" s="46">
        <v>45926</v>
      </c>
      <c r="G46" s="35">
        <v>821166.75706521724</v>
      </c>
      <c r="H46" s="36">
        <v>0</v>
      </c>
      <c r="I46" s="37">
        <v>821166.75706521724</v>
      </c>
      <c r="J46" s="38">
        <v>-1075275.0691458872</v>
      </c>
      <c r="K46" s="35">
        <v>1202834.7563771855</v>
      </c>
      <c r="L46" s="39">
        <v>127559.6872312983</v>
      </c>
      <c r="M46" s="40">
        <v>693607.06983391894</v>
      </c>
      <c r="N46" s="49">
        <v>127559.6872312983</v>
      </c>
      <c r="O46" s="50">
        <v>3082.6980881507507</v>
      </c>
      <c r="P46" s="51">
        <v>148834.9128867462</v>
      </c>
      <c r="Q46" s="34">
        <v>10247.084285162011</v>
      </c>
    </row>
    <row r="47" spans="1:17" ht="17.25" x14ac:dyDescent="0.3">
      <c r="A47" s="42"/>
      <c r="B47" s="42" t="s">
        <v>39</v>
      </c>
      <c r="C47" s="43" t="s">
        <v>4</v>
      </c>
      <c r="D47" s="44">
        <v>200</v>
      </c>
      <c r="E47" s="45">
        <v>46126</v>
      </c>
      <c r="F47" s="46">
        <v>45930</v>
      </c>
      <c r="G47" s="35">
        <v>519966.68937198189</v>
      </c>
      <c r="H47" s="36">
        <v>0</v>
      </c>
      <c r="I47" s="37">
        <v>519966.68937198189</v>
      </c>
      <c r="J47" s="38">
        <v>457885.48724562913</v>
      </c>
      <c r="K47" s="35">
        <v>-377798.58053883637</v>
      </c>
      <c r="L47" s="39">
        <v>80086.906706792768</v>
      </c>
      <c r="M47" s="40">
        <v>439879.78266518912</v>
      </c>
      <c r="N47" s="49">
        <v>80086.906706792768</v>
      </c>
      <c r="O47" s="50">
        <v>1896.0335459706428</v>
      </c>
      <c r="P47" s="51">
        <v>80115.457534267058</v>
      </c>
      <c r="Q47" s="34">
        <v>6534.8084088197502</v>
      </c>
    </row>
    <row r="48" spans="1:17" ht="17.25" x14ac:dyDescent="0.3">
      <c r="A48" s="42"/>
      <c r="B48" s="42" t="s">
        <v>40</v>
      </c>
      <c r="C48" s="43" t="s">
        <v>4</v>
      </c>
      <c r="D48" s="44">
        <v>300</v>
      </c>
      <c r="E48" s="45">
        <v>46128</v>
      </c>
      <c r="F48" s="46">
        <v>45932</v>
      </c>
      <c r="G48" s="35">
        <v>847097.90362318733</v>
      </c>
      <c r="H48" s="36">
        <v>0</v>
      </c>
      <c r="I48" s="37">
        <v>847097.90362318733</v>
      </c>
      <c r="J48" s="38">
        <v>281699.30280882778</v>
      </c>
      <c r="K48" s="35">
        <v>-160887.97398968186</v>
      </c>
      <c r="L48" s="39">
        <v>120811.32881914591</v>
      </c>
      <c r="M48" s="40">
        <v>726286.57480404142</v>
      </c>
      <c r="N48" s="49">
        <v>120811.32881914591</v>
      </c>
      <c r="O48" s="50">
        <v>3103.7887812138524</v>
      </c>
      <c r="P48" s="51">
        <v>120729.63916876716</v>
      </c>
      <c r="Q48" s="34">
        <v>10860.632555293909</v>
      </c>
    </row>
    <row r="49" spans="1:17" ht="17.25" x14ac:dyDescent="0.3">
      <c r="A49" s="42"/>
      <c r="B49" s="42" t="s">
        <v>41</v>
      </c>
      <c r="C49" s="43" t="s">
        <v>4</v>
      </c>
      <c r="D49" s="44">
        <v>300</v>
      </c>
      <c r="E49" s="45">
        <v>46134</v>
      </c>
      <c r="F49" s="46">
        <v>45945</v>
      </c>
      <c r="G49" s="35">
        <v>920499.32681159524</v>
      </c>
      <c r="H49" s="36">
        <v>0</v>
      </c>
      <c r="I49" s="37">
        <v>920499.32681159524</v>
      </c>
      <c r="J49" s="38">
        <v>568705.56248208659</v>
      </c>
      <c r="K49" s="35">
        <v>-454047.18758956721</v>
      </c>
      <c r="L49" s="39">
        <v>114658.37489251938</v>
      </c>
      <c r="M49" s="40">
        <v>805840.9519190758</v>
      </c>
      <c r="N49" s="49">
        <v>114658.37489251944</v>
      </c>
      <c r="O49" s="50">
        <v>3357.6706329961494</v>
      </c>
      <c r="P49" s="51">
        <v>114586.23507256235</v>
      </c>
      <c r="Q49" s="34">
        <v>11852.886648710919</v>
      </c>
    </row>
    <row r="50" spans="1:17" ht="17.25" x14ac:dyDescent="0.3">
      <c r="A50" s="42"/>
      <c r="B50" s="42" t="s">
        <v>42</v>
      </c>
      <c r="C50" s="43" t="s">
        <v>4</v>
      </c>
      <c r="D50" s="44">
        <v>300</v>
      </c>
      <c r="E50" s="45">
        <v>46506</v>
      </c>
      <c r="F50" s="46">
        <v>45952</v>
      </c>
      <c r="G50" s="35">
        <v>1947594.6717391328</v>
      </c>
      <c r="H50" s="36">
        <v>0</v>
      </c>
      <c r="I50" s="37">
        <v>1947594.6717391328</v>
      </c>
      <c r="J50" s="38">
        <v>-149592.5150472915</v>
      </c>
      <c r="K50" s="35">
        <v>215264.5166953282</v>
      </c>
      <c r="L50" s="39">
        <v>65672.001648036705</v>
      </c>
      <c r="M50" s="40">
        <v>1881922.6700910961</v>
      </c>
      <c r="N50" s="49">
        <v>65672.001648036763</v>
      </c>
      <c r="O50" s="50">
        <v>3075.0370426325098</v>
      </c>
      <c r="P50" s="51">
        <v>82207.222597662461</v>
      </c>
      <c r="Q50" s="34">
        <v>10921.480168749127</v>
      </c>
    </row>
    <row r="51" spans="1:17" ht="17.25" x14ac:dyDescent="0.3">
      <c r="A51" s="42"/>
      <c r="B51" s="42" t="s">
        <v>43</v>
      </c>
      <c r="C51" s="43" t="s">
        <v>4</v>
      </c>
      <c r="D51" s="44">
        <v>300</v>
      </c>
      <c r="E51" s="45">
        <v>46519</v>
      </c>
      <c r="F51" s="46">
        <v>45965</v>
      </c>
      <c r="G51" s="35">
        <v>1737050.9311594183</v>
      </c>
      <c r="H51" s="36">
        <v>0</v>
      </c>
      <c r="I51" s="37">
        <v>1737050.9311594183</v>
      </c>
      <c r="J51" s="38">
        <v>609356.05904270569</v>
      </c>
      <c r="K51" s="35">
        <v>-637899.83985382633</v>
      </c>
      <c r="L51" s="39">
        <v>-28543.78081112064</v>
      </c>
      <c r="M51" s="40">
        <v>1765594.7119705388</v>
      </c>
      <c r="N51" s="49">
        <v>-28543.780811120523</v>
      </c>
      <c r="O51" s="50">
        <v>2824.9515391528621</v>
      </c>
      <c r="P51" s="51">
        <v>30510.996432039748</v>
      </c>
      <c r="Q51" s="34">
        <v>9832.4597127388879</v>
      </c>
    </row>
    <row r="52" spans="1:17" ht="17.25" x14ac:dyDescent="0.3">
      <c r="A52" s="42"/>
      <c r="B52" s="42" t="s">
        <v>44</v>
      </c>
      <c r="C52" s="43" t="s">
        <v>4</v>
      </c>
      <c r="D52" s="44">
        <v>300</v>
      </c>
      <c r="E52" s="45">
        <v>46527</v>
      </c>
      <c r="F52" s="46">
        <v>45974</v>
      </c>
      <c r="G52" s="35">
        <v>2172005.5818840605</v>
      </c>
      <c r="H52" s="36">
        <v>0</v>
      </c>
      <c r="I52" s="37">
        <v>2172005.5818840605</v>
      </c>
      <c r="J52" s="38">
        <v>629150.08670106053</v>
      </c>
      <c r="K52" s="35">
        <v>-617053.60418458015</v>
      </c>
      <c r="L52" s="39">
        <v>12096.482516480377</v>
      </c>
      <c r="M52" s="40">
        <v>2159909.0993675804</v>
      </c>
      <c r="N52" s="49">
        <v>12096.482516480144</v>
      </c>
      <c r="O52" s="50">
        <v>3412.1786719866986</v>
      </c>
      <c r="P52" s="51">
        <v>12089.989044429269</v>
      </c>
      <c r="Q52" s="34">
        <v>12302.075445445462</v>
      </c>
    </row>
    <row r="53" spans="1:17" ht="17.25" x14ac:dyDescent="0.3">
      <c r="A53" s="42"/>
      <c r="B53" s="42" t="s">
        <v>45</v>
      </c>
      <c r="C53" s="43" t="s">
        <v>4</v>
      </c>
      <c r="D53" s="44">
        <v>300</v>
      </c>
      <c r="E53" s="45">
        <v>46534</v>
      </c>
      <c r="F53" s="46">
        <v>45889</v>
      </c>
      <c r="G53" s="35">
        <v>2179630.2971014469</v>
      </c>
      <c r="H53" s="36">
        <v>0</v>
      </c>
      <c r="I53" s="37">
        <v>2179630.2971014469</v>
      </c>
      <c r="J53" s="38">
        <v>952690.64416738332</v>
      </c>
      <c r="K53" s="35">
        <v>-707744.98101175122</v>
      </c>
      <c r="L53" s="39">
        <v>244945.66315563209</v>
      </c>
      <c r="M53" s="40">
        <v>1934684.6339458148</v>
      </c>
      <c r="N53" s="49">
        <v>244945.66315563209</v>
      </c>
      <c r="O53" s="50">
        <v>3022.9447405403357</v>
      </c>
      <c r="P53" s="51">
        <v>226212.532842685</v>
      </c>
      <c r="Q53" s="34">
        <v>6466.1514857069415</v>
      </c>
    </row>
    <row r="54" spans="1:17" ht="17.25" x14ac:dyDescent="0.3">
      <c r="A54" s="42"/>
      <c r="B54" s="42" t="s">
        <v>46</v>
      </c>
      <c r="C54" s="43" t="s">
        <v>4</v>
      </c>
      <c r="D54" s="44">
        <v>100</v>
      </c>
      <c r="E54" s="45">
        <v>46591</v>
      </c>
      <c r="F54" s="46">
        <v>45946</v>
      </c>
      <c r="G54" s="35">
        <v>821683.76811594469</v>
      </c>
      <c r="H54" s="36">
        <v>0</v>
      </c>
      <c r="I54" s="37">
        <v>821683.76811594469</v>
      </c>
      <c r="J54" s="38">
        <v>202326.6397965033</v>
      </c>
      <c r="K54" s="35">
        <v>-165559.90040126111</v>
      </c>
      <c r="L54" s="39">
        <v>36766.739395242184</v>
      </c>
      <c r="M54" s="40">
        <v>784917.02872070251</v>
      </c>
      <c r="N54" s="49">
        <v>36766.739395242184</v>
      </c>
      <c r="O54" s="50">
        <v>1126.1363396279805</v>
      </c>
      <c r="P54" s="51">
        <v>36741.614633096644</v>
      </c>
      <c r="Q54" s="34">
        <v>4001.1391693085061</v>
      </c>
    </row>
    <row r="55" spans="1:17" ht="17.25" x14ac:dyDescent="0.3">
      <c r="A55" s="52"/>
      <c r="B55" s="52" t="s">
        <v>1956</v>
      </c>
      <c r="C55" s="53" t="s">
        <v>129</v>
      </c>
      <c r="D55" s="54">
        <v>300</v>
      </c>
      <c r="E55" s="55">
        <v>46619</v>
      </c>
      <c r="F55" s="56">
        <v>45974</v>
      </c>
      <c r="G55" s="57">
        <v>3211242.7572463797</v>
      </c>
      <c r="H55" s="77">
        <v>0</v>
      </c>
      <c r="I55" s="78">
        <v>3211242.7572463797</v>
      </c>
      <c r="J55" s="60">
        <v>96346.341358555466</v>
      </c>
      <c r="K55" s="57">
        <v>-75225.16552020637</v>
      </c>
      <c r="L55" s="61">
        <v>21121.175838349096</v>
      </c>
      <c r="M55" s="62">
        <v>3190121.5814080308</v>
      </c>
      <c r="N55" s="63">
        <v>21121.175838348921</v>
      </c>
      <c r="O55" s="64">
        <v>4400.1676984938358</v>
      </c>
      <c r="P55" s="65">
        <v>21117.127729824097</v>
      </c>
      <c r="Q55" s="66">
        <v>15589.279729264117</v>
      </c>
    </row>
    <row r="56" spans="1:17" ht="17.25" x14ac:dyDescent="0.3">
      <c r="B56" s="67"/>
      <c r="C56" s="67"/>
      <c r="D56" s="68">
        <v>5100</v>
      </c>
      <c r="E56" s="69"/>
      <c r="F56" s="70"/>
      <c r="G56" s="79">
        <v>21060099.32606506</v>
      </c>
      <c r="H56" s="79">
        <v>0</v>
      </c>
      <c r="I56" s="80">
        <v>21060099.32606506</v>
      </c>
      <c r="J56" s="80">
        <v>7387541.9901834354</v>
      </c>
      <c r="K56" s="79">
        <v>-5199598.4798652912</v>
      </c>
      <c r="L56" s="79">
        <v>2187943.5103181428</v>
      </c>
      <c r="M56" s="79">
        <v>18872155.815746922</v>
      </c>
      <c r="N56" s="79">
        <v>2187943.5103181428</v>
      </c>
      <c r="O56" s="79">
        <v>56434.136560966981</v>
      </c>
      <c r="P56" s="79">
        <v>1925756.8035344344</v>
      </c>
      <c r="Q56" s="79">
        <v>200752.13950088996</v>
      </c>
    </row>
    <row r="57" spans="1:17" ht="17.25" x14ac:dyDescent="0.3">
      <c r="A57" s="67"/>
      <c r="B57" s="73" t="s">
        <v>47</v>
      </c>
      <c r="C57" s="67"/>
      <c r="D57" s="74"/>
      <c r="E57" s="69"/>
      <c r="F57" s="70"/>
      <c r="G57" s="74"/>
      <c r="H57" s="74"/>
      <c r="I57" s="74"/>
      <c r="J57" s="74"/>
      <c r="K57" s="74"/>
      <c r="L57" s="74"/>
      <c r="M57" s="74"/>
      <c r="N57" s="74"/>
      <c r="O57" s="74"/>
      <c r="P57" s="75" t="s">
        <v>2281</v>
      </c>
      <c r="Q57" s="81">
        <v>1864542.8697334486</v>
      </c>
    </row>
    <row r="58" spans="1:17" x14ac:dyDescent="0.3">
      <c r="A58" s="9" t="s">
        <v>2279</v>
      </c>
      <c r="B58" s="633" t="s">
        <v>108</v>
      </c>
      <c r="C58" s="633"/>
      <c r="D58" s="633"/>
      <c r="E58" s="633" t="s">
        <v>109</v>
      </c>
      <c r="F58" s="633"/>
      <c r="G58" s="633"/>
      <c r="H58" s="633"/>
      <c r="I58" s="633"/>
      <c r="J58" s="633" t="s">
        <v>110</v>
      </c>
      <c r="K58" s="633"/>
      <c r="L58" s="633"/>
      <c r="M58" s="633" t="s">
        <v>111</v>
      </c>
      <c r="N58" s="633"/>
      <c r="O58" s="633"/>
      <c r="P58" s="634" t="s">
        <v>132</v>
      </c>
      <c r="Q58" s="635"/>
    </row>
    <row r="59" spans="1:17" x14ac:dyDescent="0.3">
      <c r="A59" s="10" t="s">
        <v>2280</v>
      </c>
      <c r="B59" s="11" t="s">
        <v>114</v>
      </c>
      <c r="C59" s="12" t="s">
        <v>115</v>
      </c>
      <c r="D59" s="13" t="s">
        <v>674</v>
      </c>
      <c r="E59" s="11" t="s">
        <v>117</v>
      </c>
      <c r="F59" s="14" t="s">
        <v>118</v>
      </c>
      <c r="G59" s="14" t="s">
        <v>119</v>
      </c>
      <c r="H59" s="15" t="s">
        <v>105</v>
      </c>
      <c r="I59" s="16" t="s">
        <v>120</v>
      </c>
      <c r="J59" s="17" t="s">
        <v>121</v>
      </c>
      <c r="K59" s="14" t="s">
        <v>122</v>
      </c>
      <c r="L59" s="18" t="s">
        <v>123</v>
      </c>
      <c r="M59" s="11" t="s">
        <v>124</v>
      </c>
      <c r="N59" s="14" t="s">
        <v>125</v>
      </c>
      <c r="O59" s="18" t="s">
        <v>126</v>
      </c>
      <c r="P59" s="82" t="s">
        <v>127</v>
      </c>
      <c r="Q59" s="83" t="s">
        <v>2</v>
      </c>
    </row>
    <row r="60" spans="1:17" ht="17.25" x14ac:dyDescent="0.3">
      <c r="A60" s="20"/>
      <c r="B60" s="20" t="s">
        <v>48</v>
      </c>
      <c r="C60" s="21" t="s">
        <v>129</v>
      </c>
      <c r="D60" s="22">
        <v>300</v>
      </c>
      <c r="E60" s="23">
        <v>46015</v>
      </c>
      <c r="F60" s="24">
        <v>46013</v>
      </c>
      <c r="G60" s="25">
        <v>1426416</v>
      </c>
      <c r="H60" s="26">
        <v>19601.550077150503</v>
      </c>
      <c r="I60" s="27">
        <v>1426416</v>
      </c>
      <c r="J60" s="28">
        <v>4026446.5595442825</v>
      </c>
      <c r="K60" s="25">
        <v>-2723882.7747922041</v>
      </c>
      <c r="L60" s="29">
        <v>1302563.7847520784</v>
      </c>
      <c r="M60" s="30">
        <v>123852.21524792165</v>
      </c>
      <c r="N60" s="31">
        <v>1302563.7847520784</v>
      </c>
      <c r="O60" s="32">
        <v>1023.5720268423277</v>
      </c>
      <c r="P60" s="84">
        <v>258665.58913135249</v>
      </c>
      <c r="Q60" s="85">
        <v>13694.835713622859</v>
      </c>
    </row>
    <row r="61" spans="1:17" ht="17.25" x14ac:dyDescent="0.3">
      <c r="A61" s="86"/>
      <c r="B61" s="86" t="s">
        <v>49</v>
      </c>
      <c r="C61" s="87" t="s">
        <v>129</v>
      </c>
      <c r="D61" s="88">
        <v>300</v>
      </c>
      <c r="E61" s="89">
        <v>46017</v>
      </c>
      <c r="F61" s="90">
        <v>46014</v>
      </c>
      <c r="G61" s="91">
        <v>1510095.95833333</v>
      </c>
      <c r="H61" s="92">
        <v>15032.892024641045</v>
      </c>
      <c r="I61" s="93">
        <v>1510095.95833333</v>
      </c>
      <c r="J61" s="94">
        <v>4237802.6877328753</v>
      </c>
      <c r="K61" s="91">
        <v>-2875409.1372886216</v>
      </c>
      <c r="L61" s="95">
        <v>1362393.5504442537</v>
      </c>
      <c r="M61" s="96">
        <v>147702.40788907628</v>
      </c>
      <c r="N61" s="97">
        <v>1362393.5504442537</v>
      </c>
      <c r="O61" s="98">
        <v>1200.8325844640347</v>
      </c>
      <c r="P61" s="99">
        <v>230323.17502571619</v>
      </c>
      <c r="Q61" s="66">
        <v>14583.996044763247</v>
      </c>
    </row>
    <row r="62" spans="1:17" ht="17.25" x14ac:dyDescent="0.3">
      <c r="B62" s="67"/>
      <c r="C62" s="67"/>
      <c r="D62" s="68">
        <v>600</v>
      </c>
      <c r="E62" s="69"/>
      <c r="F62" s="70"/>
      <c r="G62" s="79">
        <v>2936511.9583333302</v>
      </c>
      <c r="H62" s="79">
        <v>34634.442101791545</v>
      </c>
      <c r="I62" s="80">
        <v>2936511.9583333302</v>
      </c>
      <c r="J62" s="80">
        <v>8264249.2472771574</v>
      </c>
      <c r="K62" s="79">
        <v>-5599291.9120808262</v>
      </c>
      <c r="L62" s="79">
        <v>2664957.3351963321</v>
      </c>
      <c r="M62" s="79">
        <v>271554.62313699792</v>
      </c>
      <c r="N62" s="79">
        <v>2664957.3351963321</v>
      </c>
      <c r="O62" s="79">
        <v>2224.4046113063623</v>
      </c>
      <c r="P62" s="79">
        <v>488988.76415706868</v>
      </c>
      <c r="Q62" s="79">
        <v>28278.831758386106</v>
      </c>
    </row>
    <row r="63" spans="1:17" ht="17.25" x14ac:dyDescent="0.3">
      <c r="B63" s="73" t="s">
        <v>50</v>
      </c>
      <c r="C63" s="67"/>
      <c r="D63" s="74"/>
      <c r="E63" s="69"/>
      <c r="F63" s="70"/>
      <c r="G63" s="74"/>
      <c r="H63" s="74"/>
      <c r="I63" s="74"/>
      <c r="J63" s="74"/>
      <c r="K63" s="74"/>
      <c r="L63" s="74"/>
      <c r="M63" s="74"/>
      <c r="N63" s="74"/>
      <c r="O63" s="74"/>
      <c r="P63" s="75" t="s">
        <v>2281</v>
      </c>
      <c r="Q63" s="81">
        <v>479543.35912869021</v>
      </c>
    </row>
    <row r="64" spans="1:17" x14ac:dyDescent="0.3">
      <c r="A64" s="9" t="s">
        <v>2279</v>
      </c>
      <c r="B64" s="633" t="s">
        <v>108</v>
      </c>
      <c r="C64" s="633"/>
      <c r="D64" s="633"/>
      <c r="E64" s="633" t="s">
        <v>109</v>
      </c>
      <c r="F64" s="633"/>
      <c r="G64" s="633"/>
      <c r="H64" s="633"/>
      <c r="I64" s="633"/>
      <c r="J64" s="633" t="s">
        <v>110</v>
      </c>
      <c r="K64" s="633"/>
      <c r="L64" s="633"/>
      <c r="M64" s="633" t="s">
        <v>111</v>
      </c>
      <c r="N64" s="633"/>
      <c r="O64" s="633"/>
      <c r="P64" s="329" t="s">
        <v>133</v>
      </c>
      <c r="Q64" s="328" t="s">
        <v>132</v>
      </c>
    </row>
    <row r="65" spans="1:17" x14ac:dyDescent="0.3">
      <c r="A65" s="10" t="s">
        <v>2280</v>
      </c>
      <c r="B65" s="11" t="s">
        <v>114</v>
      </c>
      <c r="C65" s="12" t="s">
        <v>115</v>
      </c>
      <c r="D65" s="13" t="s">
        <v>677</v>
      </c>
      <c r="E65" s="11" t="s">
        <v>117</v>
      </c>
      <c r="F65" s="14" t="s">
        <v>118</v>
      </c>
      <c r="G65" s="14" t="s">
        <v>119</v>
      </c>
      <c r="H65" s="15" t="s">
        <v>105</v>
      </c>
      <c r="I65" s="16" t="s">
        <v>120</v>
      </c>
      <c r="J65" s="17" t="s">
        <v>121</v>
      </c>
      <c r="K65" s="14" t="s">
        <v>122</v>
      </c>
      <c r="L65" s="18" t="s">
        <v>123</v>
      </c>
      <c r="M65" s="11" t="s">
        <v>124</v>
      </c>
      <c r="N65" s="14" t="s">
        <v>125</v>
      </c>
      <c r="O65" s="18" t="s">
        <v>126</v>
      </c>
      <c r="P65" s="82" t="s">
        <v>127</v>
      </c>
      <c r="Q65" s="19" t="s">
        <v>135</v>
      </c>
    </row>
    <row r="66" spans="1:17" ht="17.25" x14ac:dyDescent="0.3">
      <c r="A66" s="102"/>
      <c r="B66" s="103" t="s">
        <v>2282</v>
      </c>
      <c r="C66" s="104" t="s">
        <v>137</v>
      </c>
      <c r="D66" s="105">
        <v>200</v>
      </c>
      <c r="E66" s="106">
        <v>46197</v>
      </c>
      <c r="F66" s="107">
        <v>45923</v>
      </c>
      <c r="G66" s="108">
        <v>360000000.00000036</v>
      </c>
      <c r="H66" s="109">
        <v>0</v>
      </c>
      <c r="I66" s="110">
        <v>360000000.00000036</v>
      </c>
      <c r="J66" s="111">
        <v>66105717.5</v>
      </c>
      <c r="K66" s="108">
        <v>-66099718</v>
      </c>
      <c r="L66" s="112">
        <v>5999.5</v>
      </c>
      <c r="M66" s="113">
        <v>359994000.50000036</v>
      </c>
      <c r="N66" s="114">
        <v>5999.5</v>
      </c>
      <c r="O66" s="115">
        <v>1188099.0115511564</v>
      </c>
      <c r="P66" s="116">
        <v>-52900687.5</v>
      </c>
      <c r="Q66" s="117">
        <v>3116901</v>
      </c>
    </row>
    <row r="67" spans="1:17" ht="17.25" x14ac:dyDescent="0.3">
      <c r="A67" s="86"/>
      <c r="B67" s="86" t="s">
        <v>2282</v>
      </c>
      <c r="C67" s="87" t="s">
        <v>137</v>
      </c>
      <c r="D67" s="88">
        <v>400</v>
      </c>
      <c r="E67" s="89">
        <v>46204</v>
      </c>
      <c r="F67" s="90">
        <v>45930</v>
      </c>
      <c r="G67" s="91">
        <v>785200000</v>
      </c>
      <c r="H67" s="118">
        <v>0</v>
      </c>
      <c r="I67" s="93">
        <v>785200000</v>
      </c>
      <c r="J67" s="94">
        <v>86914619</v>
      </c>
      <c r="K67" s="91">
        <v>-95754755.5</v>
      </c>
      <c r="L67" s="95">
        <v>-8840136.5</v>
      </c>
      <c r="M67" s="96">
        <v>794040136.5</v>
      </c>
      <c r="N67" s="97">
        <v>-8840136.5</v>
      </c>
      <c r="O67" s="98">
        <v>2561419.7951612901</v>
      </c>
      <c r="P67" s="99">
        <v>-100633127</v>
      </c>
      <c r="Q67" s="66">
        <v>6845192.5</v>
      </c>
    </row>
    <row r="68" spans="1:17" x14ac:dyDescent="0.3">
      <c r="D68" s="119">
        <v>400</v>
      </c>
      <c r="G68" s="120">
        <v>1145200000.0000005</v>
      </c>
      <c r="I68" s="120">
        <v>1145200000.0000005</v>
      </c>
      <c r="J68" s="120">
        <v>153020336.5</v>
      </c>
      <c r="K68" s="120">
        <v>-161854473.5</v>
      </c>
      <c r="L68" s="120">
        <v>-8834137</v>
      </c>
      <c r="M68" s="120">
        <v>1154034137.0000005</v>
      </c>
      <c r="N68" s="120">
        <v>-8834137</v>
      </c>
      <c r="O68" s="120">
        <v>3749518.8067124467</v>
      </c>
      <c r="P68" s="120">
        <v>-153533814.5</v>
      </c>
      <c r="Q68" s="120">
        <v>9962093.5</v>
      </c>
    </row>
    <row r="69" spans="1:17" ht="17.25" x14ac:dyDescent="0.3">
      <c r="B69" s="121"/>
      <c r="C69" s="67"/>
      <c r="D69" s="74"/>
      <c r="E69" s="69"/>
      <c r="F69" s="70"/>
      <c r="G69" s="74"/>
      <c r="H69" s="74"/>
      <c r="I69" s="74"/>
      <c r="J69" s="74"/>
      <c r="K69" s="74"/>
      <c r="L69" s="74"/>
      <c r="M69" s="74"/>
      <c r="N69" s="74"/>
      <c r="O69" s="74"/>
      <c r="P69" s="75" t="s">
        <v>2283</v>
      </c>
      <c r="Q69" s="81">
        <v>164946848</v>
      </c>
    </row>
    <row r="70" spans="1:17" x14ac:dyDescent="0.3">
      <c r="A70" s="67"/>
      <c r="B70" s="73" t="s">
        <v>1000</v>
      </c>
      <c r="C70" s="67"/>
      <c r="D70" s="74"/>
      <c r="E70" s="69"/>
      <c r="F70" s="70"/>
      <c r="G70" s="74"/>
      <c r="H70" s="74"/>
      <c r="I70" s="74"/>
      <c r="J70" s="74"/>
      <c r="K70" s="74"/>
      <c r="L70" s="74"/>
      <c r="M70" s="74"/>
      <c r="N70" s="74"/>
      <c r="O70" s="74"/>
    </row>
    <row r="71" spans="1:17" x14ac:dyDescent="0.3">
      <c r="A71" s="9" t="s">
        <v>2279</v>
      </c>
      <c r="B71" s="633" t="s">
        <v>108</v>
      </c>
      <c r="C71" s="633"/>
      <c r="D71" s="633"/>
      <c r="E71" s="633" t="s">
        <v>109</v>
      </c>
      <c r="F71" s="633"/>
      <c r="G71" s="633"/>
      <c r="H71" s="633"/>
      <c r="I71" s="633"/>
      <c r="J71" s="633" t="s">
        <v>110</v>
      </c>
      <c r="K71" s="633"/>
      <c r="L71" s="633"/>
      <c r="M71" s="633" t="s">
        <v>111</v>
      </c>
      <c r="N71" s="633"/>
      <c r="O71" s="633"/>
      <c r="P71" s="329" t="s">
        <v>133</v>
      </c>
      <c r="Q71" s="328" t="s">
        <v>132</v>
      </c>
    </row>
    <row r="72" spans="1:17" x14ac:dyDescent="0.3">
      <c r="A72" s="10" t="s">
        <v>2280</v>
      </c>
      <c r="B72" s="11" t="s">
        <v>114</v>
      </c>
      <c r="C72" s="12" t="s">
        <v>115</v>
      </c>
      <c r="D72" s="13" t="s">
        <v>677</v>
      </c>
      <c r="E72" s="11" t="s">
        <v>117</v>
      </c>
      <c r="F72" s="14" t="s">
        <v>118</v>
      </c>
      <c r="G72" s="14" t="s">
        <v>119</v>
      </c>
      <c r="H72" s="15" t="s">
        <v>105</v>
      </c>
      <c r="I72" s="16" t="s">
        <v>120</v>
      </c>
      <c r="J72" s="17" t="s">
        <v>121</v>
      </c>
      <c r="K72" s="14" t="s">
        <v>122</v>
      </c>
      <c r="L72" s="18" t="s">
        <v>123</v>
      </c>
      <c r="M72" s="11" t="s">
        <v>124</v>
      </c>
      <c r="N72" s="14" t="s">
        <v>125</v>
      </c>
      <c r="O72" s="18" t="s">
        <v>126</v>
      </c>
      <c r="P72" s="82" t="s">
        <v>127</v>
      </c>
      <c r="Q72" s="19" t="s">
        <v>135</v>
      </c>
    </row>
    <row r="73" spans="1:17" ht="17.25" x14ac:dyDescent="0.3">
      <c r="A73" s="20"/>
      <c r="B73" s="20" t="s">
        <v>53</v>
      </c>
      <c r="C73" s="21" t="s">
        <v>137</v>
      </c>
      <c r="D73" s="22">
        <v>300</v>
      </c>
      <c r="E73" s="23">
        <v>45926</v>
      </c>
      <c r="F73" s="24">
        <v>45925</v>
      </c>
      <c r="G73" s="25">
        <v>1609323287.6712329</v>
      </c>
      <c r="H73" s="26">
        <v>262750684.93150681</v>
      </c>
      <c r="I73" s="27">
        <v>1609323287.6712329</v>
      </c>
      <c r="J73" s="28">
        <v>2177973894.5</v>
      </c>
      <c r="K73" s="25">
        <v>-987587423.5</v>
      </c>
      <c r="L73" s="29">
        <v>1190386471</v>
      </c>
      <c r="M73" s="30">
        <v>418936816.67123294</v>
      </c>
      <c r="N73" s="31">
        <v>1190386471</v>
      </c>
      <c r="O73" s="32">
        <v>13091775.520976029</v>
      </c>
      <c r="P73" s="33">
        <v>-151075747.5</v>
      </c>
      <c r="Q73" s="34">
        <v>9209681.5</v>
      </c>
    </row>
    <row r="74" spans="1:17" ht="17.25" x14ac:dyDescent="0.3">
      <c r="A74" s="20"/>
      <c r="B74" s="20" t="s">
        <v>54</v>
      </c>
      <c r="C74" s="21" t="s">
        <v>137</v>
      </c>
      <c r="D74" s="22">
        <v>300</v>
      </c>
      <c r="E74" s="23">
        <v>45944</v>
      </c>
      <c r="F74" s="24">
        <v>45943</v>
      </c>
      <c r="G74" s="25">
        <v>1658104109.589041</v>
      </c>
      <c r="H74" s="26">
        <v>226306849.31506848</v>
      </c>
      <c r="I74" s="27">
        <v>1658104109.589041</v>
      </c>
      <c r="J74" s="28">
        <v>3488233675</v>
      </c>
      <c r="K74" s="25">
        <v>-1835009663</v>
      </c>
      <c r="L74" s="29">
        <v>1653224012</v>
      </c>
      <c r="M74" s="30">
        <v>4880097.5890409946</v>
      </c>
      <c r="N74" s="31">
        <v>1653224012</v>
      </c>
      <c r="O74" s="32">
        <v>97601.951780819887</v>
      </c>
      <c r="P74" s="33">
        <v>-111449161</v>
      </c>
      <c r="Q74" s="34">
        <v>10109466</v>
      </c>
    </row>
    <row r="75" spans="1:17" ht="17.25" x14ac:dyDescent="0.3">
      <c r="A75" s="20"/>
      <c r="B75" s="20" t="s">
        <v>55</v>
      </c>
      <c r="C75" s="21" t="s">
        <v>51</v>
      </c>
      <c r="D75" s="22">
        <v>300</v>
      </c>
      <c r="E75" s="23">
        <v>45953</v>
      </c>
      <c r="F75" s="24">
        <v>45952</v>
      </c>
      <c r="G75" s="25">
        <v>1658104109.589041</v>
      </c>
      <c r="H75" s="26">
        <v>200194520.5479452</v>
      </c>
      <c r="I75" s="27">
        <v>1658104109.589041</v>
      </c>
      <c r="J75" s="28">
        <v>3347351877</v>
      </c>
      <c r="K75" s="25">
        <v>-1753720230</v>
      </c>
      <c r="L75" s="29">
        <v>1593631647</v>
      </c>
      <c r="M75" s="30">
        <v>64472462.589040995</v>
      </c>
      <c r="N75" s="31">
        <v>1593631647</v>
      </c>
      <c r="O75" s="32">
        <v>1092753.6032040846</v>
      </c>
      <c r="P75" s="33">
        <v>-77126509</v>
      </c>
      <c r="Q75" s="34">
        <v>10341740.5</v>
      </c>
    </row>
    <row r="76" spans="1:17" ht="17.25" x14ac:dyDescent="0.3">
      <c r="A76" s="20"/>
      <c r="B76" s="20" t="s">
        <v>56</v>
      </c>
      <c r="C76" s="21" t="s">
        <v>51</v>
      </c>
      <c r="D76" s="22">
        <v>300</v>
      </c>
      <c r="E76" s="23">
        <v>46065</v>
      </c>
      <c r="F76" s="24">
        <v>45972</v>
      </c>
      <c r="G76" s="25">
        <v>1129232876.712328</v>
      </c>
      <c r="H76" s="26">
        <v>0</v>
      </c>
      <c r="I76" s="27">
        <v>1129232876.712328</v>
      </c>
      <c r="J76" s="28">
        <v>2313250766</v>
      </c>
      <c r="K76" s="25">
        <v>-1610928729.5</v>
      </c>
      <c r="L76" s="29">
        <v>702322036.5</v>
      </c>
      <c r="M76" s="30">
        <v>426910840.21232796</v>
      </c>
      <c r="N76" s="31">
        <v>702322036.5</v>
      </c>
      <c r="O76" s="32">
        <v>2496554.6211247249</v>
      </c>
      <c r="P76" s="33">
        <v>-16434779</v>
      </c>
      <c r="Q76" s="34">
        <v>6718617</v>
      </c>
    </row>
    <row r="77" spans="1:17" ht="17.25" x14ac:dyDescent="0.3">
      <c r="A77" s="20"/>
      <c r="B77" s="20" t="s">
        <v>57</v>
      </c>
      <c r="C77" s="21" t="s">
        <v>51</v>
      </c>
      <c r="D77" s="22">
        <v>300</v>
      </c>
      <c r="E77" s="23">
        <v>46079</v>
      </c>
      <c r="F77" s="24">
        <v>45894</v>
      </c>
      <c r="G77" s="25">
        <v>860284931.50684798</v>
      </c>
      <c r="H77" s="26">
        <v>0</v>
      </c>
      <c r="I77" s="27">
        <v>860284931.50684798</v>
      </c>
      <c r="J77" s="28">
        <v>1723888675.5</v>
      </c>
      <c r="K77" s="25">
        <v>-1342775982</v>
      </c>
      <c r="L77" s="29">
        <v>381112693.5</v>
      </c>
      <c r="M77" s="30">
        <v>479172238.00684798</v>
      </c>
      <c r="N77" s="31">
        <v>381112693.5</v>
      </c>
      <c r="O77" s="32">
        <v>2590120.2054424216</v>
      </c>
      <c r="P77" s="33">
        <v>-136492715</v>
      </c>
      <c r="Q77" s="34">
        <v>3340975.5</v>
      </c>
    </row>
    <row r="78" spans="1:17" ht="17.25" x14ac:dyDescent="0.3">
      <c r="A78" s="20"/>
      <c r="B78" s="20" t="s">
        <v>58</v>
      </c>
      <c r="C78" s="21" t="s">
        <v>51</v>
      </c>
      <c r="D78" s="22">
        <v>300</v>
      </c>
      <c r="E78" s="23">
        <v>46085</v>
      </c>
      <c r="F78" s="24">
        <v>45903</v>
      </c>
      <c r="G78" s="25">
        <v>960189041.09589171</v>
      </c>
      <c r="H78" s="26">
        <v>0</v>
      </c>
      <c r="I78" s="27">
        <v>960189041.09589171</v>
      </c>
      <c r="J78" s="28">
        <v>1698324433.5</v>
      </c>
      <c r="K78" s="25">
        <v>-1308992188.5</v>
      </c>
      <c r="L78" s="29">
        <v>389332245</v>
      </c>
      <c r="M78" s="30">
        <v>570856796.09589171</v>
      </c>
      <c r="N78" s="31">
        <v>389332245</v>
      </c>
      <c r="O78" s="32">
        <v>2988779.0371512654</v>
      </c>
      <c r="P78" s="33">
        <v>-136195177</v>
      </c>
      <c r="Q78" s="34">
        <v>6954212.5</v>
      </c>
    </row>
    <row r="79" spans="1:17" ht="17.25" x14ac:dyDescent="0.3">
      <c r="A79" s="20"/>
      <c r="B79" s="20" t="s">
        <v>59</v>
      </c>
      <c r="C79" s="21" t="s">
        <v>51</v>
      </c>
      <c r="D79" s="22">
        <v>300</v>
      </c>
      <c r="E79" s="23">
        <v>46093</v>
      </c>
      <c r="F79" s="24">
        <v>45911</v>
      </c>
      <c r="G79" s="25">
        <v>979676712.32876742</v>
      </c>
      <c r="H79" s="26">
        <v>0</v>
      </c>
      <c r="I79" s="27">
        <v>979676712.32876742</v>
      </c>
      <c r="J79" s="28">
        <v>1532150262</v>
      </c>
      <c r="K79" s="25">
        <v>-1142827257.5</v>
      </c>
      <c r="L79" s="29">
        <v>389323004.5</v>
      </c>
      <c r="M79" s="30">
        <v>590353707.82876742</v>
      </c>
      <c r="N79" s="31">
        <v>389323004.5</v>
      </c>
      <c r="O79" s="32">
        <v>2966601.5468782284</v>
      </c>
      <c r="P79" s="33">
        <v>-142352816.5</v>
      </c>
      <c r="Q79" s="34">
        <v>6840156.5</v>
      </c>
    </row>
    <row r="80" spans="1:17" ht="17.25" x14ac:dyDescent="0.3">
      <c r="A80" s="20"/>
      <c r="B80" s="20" t="s">
        <v>60</v>
      </c>
      <c r="C80" s="21" t="s">
        <v>51</v>
      </c>
      <c r="D80" s="22">
        <v>200</v>
      </c>
      <c r="E80" s="23">
        <v>46100</v>
      </c>
      <c r="F80" s="24">
        <v>45918</v>
      </c>
      <c r="G80" s="25">
        <v>664613698.63013697</v>
      </c>
      <c r="H80" s="26">
        <v>0</v>
      </c>
      <c r="I80" s="27">
        <v>664613698.63013697</v>
      </c>
      <c r="J80" s="28">
        <v>1415484693</v>
      </c>
      <c r="K80" s="25">
        <v>-1273063245.5</v>
      </c>
      <c r="L80" s="29">
        <v>142421447.5</v>
      </c>
      <c r="M80" s="30">
        <v>522192251.13013697</v>
      </c>
      <c r="N80" s="31">
        <v>142421447.5</v>
      </c>
      <c r="O80" s="32">
        <v>2534913.840437558</v>
      </c>
      <c r="P80" s="33">
        <v>-90718701.5</v>
      </c>
      <c r="Q80" s="34">
        <v>4739204.5</v>
      </c>
    </row>
    <row r="81" spans="1:17" ht="17.25" x14ac:dyDescent="0.3">
      <c r="A81" s="20"/>
      <c r="B81" s="20" t="s">
        <v>61</v>
      </c>
      <c r="C81" s="21" t="s">
        <v>51</v>
      </c>
      <c r="D81" s="22">
        <v>250</v>
      </c>
      <c r="E81" s="23">
        <v>46114</v>
      </c>
      <c r="F81" s="24">
        <v>45931</v>
      </c>
      <c r="G81" s="25">
        <v>845164383.56164527</v>
      </c>
      <c r="H81" s="26">
        <v>0</v>
      </c>
      <c r="I81" s="27">
        <v>845164383.56164527</v>
      </c>
      <c r="J81" s="28">
        <v>1451011412</v>
      </c>
      <c r="K81" s="25">
        <v>-1128357725.5</v>
      </c>
      <c r="L81" s="29">
        <v>322653686.5</v>
      </c>
      <c r="M81" s="30">
        <v>522510697.06164527</v>
      </c>
      <c r="N81" s="31">
        <v>322653686.5</v>
      </c>
      <c r="O81" s="32">
        <v>2375048.6230074787</v>
      </c>
      <c r="P81" s="33">
        <v>-91381661.5</v>
      </c>
      <c r="Q81" s="34">
        <v>5955599</v>
      </c>
    </row>
    <row r="82" spans="1:17" ht="17.25" x14ac:dyDescent="0.3">
      <c r="A82" s="20"/>
      <c r="B82" s="20" t="s">
        <v>62</v>
      </c>
      <c r="C82" s="21" t="s">
        <v>137</v>
      </c>
      <c r="D82" s="22">
        <v>500</v>
      </c>
      <c r="E82" s="23">
        <v>46120</v>
      </c>
      <c r="F82" s="24">
        <v>45932</v>
      </c>
      <c r="G82" s="122">
        <v>1901589041.0958898</v>
      </c>
      <c r="H82" s="26">
        <v>0</v>
      </c>
      <c r="I82" s="27">
        <v>1901589041.0958898</v>
      </c>
      <c r="J82" s="28">
        <v>5529650154</v>
      </c>
      <c r="K82" s="25">
        <v>-4052521704</v>
      </c>
      <c r="L82" s="29">
        <v>1477128450</v>
      </c>
      <c r="M82" s="30">
        <v>424460591.09588981</v>
      </c>
      <c r="N82" s="31">
        <v>1477128450</v>
      </c>
      <c r="O82" s="32">
        <v>1878144.2083888929</v>
      </c>
      <c r="P82" s="33">
        <v>-187286157</v>
      </c>
      <c r="Q82" s="34">
        <v>15061228</v>
      </c>
    </row>
    <row r="83" spans="1:17" ht="17.25" x14ac:dyDescent="0.3">
      <c r="A83" s="20"/>
      <c r="B83" s="20" t="s">
        <v>63</v>
      </c>
      <c r="C83" s="21" t="s">
        <v>137</v>
      </c>
      <c r="D83" s="22">
        <v>300</v>
      </c>
      <c r="E83" s="23">
        <v>46121</v>
      </c>
      <c r="F83" s="24">
        <v>45938</v>
      </c>
      <c r="G83" s="122">
        <v>1023205479.4520561</v>
      </c>
      <c r="H83" s="26">
        <v>0</v>
      </c>
      <c r="I83" s="27">
        <v>1023205479.4520561</v>
      </c>
      <c r="J83" s="28">
        <v>1142103463.5</v>
      </c>
      <c r="K83" s="25">
        <v>-723566868</v>
      </c>
      <c r="L83" s="29">
        <v>418536595.5</v>
      </c>
      <c r="M83" s="30">
        <v>604668883.95205605</v>
      </c>
      <c r="N83" s="31">
        <v>418536595.5</v>
      </c>
      <c r="O83" s="32">
        <v>2663739.5768813044</v>
      </c>
      <c r="P83" s="33">
        <v>-94814386</v>
      </c>
      <c r="Q83" s="34">
        <v>7721552.5</v>
      </c>
    </row>
    <row r="84" spans="1:17" ht="17.25" x14ac:dyDescent="0.3">
      <c r="A84" s="86"/>
      <c r="B84" s="86" t="s">
        <v>2284</v>
      </c>
      <c r="C84" s="87" t="s">
        <v>137</v>
      </c>
      <c r="D84" s="88">
        <v>500</v>
      </c>
      <c r="E84" s="89">
        <v>46185</v>
      </c>
      <c r="F84" s="90">
        <v>45905</v>
      </c>
      <c r="G84" s="91">
        <v>1234999999.9999998</v>
      </c>
      <c r="H84" s="92">
        <v>0</v>
      </c>
      <c r="I84" s="93">
        <v>1234999999.9999998</v>
      </c>
      <c r="J84" s="94">
        <v>293246762</v>
      </c>
      <c r="K84" s="91">
        <v>-349029149</v>
      </c>
      <c r="L84" s="95">
        <v>-55782387</v>
      </c>
      <c r="M84" s="96">
        <v>1290782386.9999998</v>
      </c>
      <c r="N84" s="97">
        <v>-55782387</v>
      </c>
      <c r="O84" s="98">
        <v>4435678.3058419237</v>
      </c>
      <c r="P84" s="99">
        <v>-225543054.5</v>
      </c>
      <c r="Q84" s="66">
        <v>10951867</v>
      </c>
    </row>
    <row r="85" spans="1:17" ht="17.25" x14ac:dyDescent="0.3">
      <c r="B85" s="67"/>
      <c r="C85" s="67"/>
      <c r="D85" s="68">
        <v>3850</v>
      </c>
      <c r="E85" s="69"/>
      <c r="F85" s="70"/>
      <c r="G85" s="79">
        <v>14524487671.23288</v>
      </c>
      <c r="H85" s="79">
        <v>689252054.7945205</v>
      </c>
      <c r="I85" s="80">
        <v>14524487671.23288</v>
      </c>
      <c r="J85" s="80">
        <v>26112670068</v>
      </c>
      <c r="K85" s="79">
        <v>-17508380166</v>
      </c>
      <c r="L85" s="79">
        <v>8604289902</v>
      </c>
      <c r="M85" s="79">
        <v>5920197769.2328787</v>
      </c>
      <c r="N85" s="79">
        <v>8604289902</v>
      </c>
      <c r="O85" s="79">
        <v>39211711.041114733</v>
      </c>
      <c r="P85" s="79">
        <v>-1460870865.5</v>
      </c>
      <c r="Q85" s="71">
        <v>97944300.5</v>
      </c>
    </row>
    <row r="86" spans="1:17" ht="17.25" x14ac:dyDescent="0.3">
      <c r="B86" s="73" t="s">
        <v>64</v>
      </c>
      <c r="C86" s="67"/>
      <c r="D86" s="74"/>
      <c r="E86" s="69"/>
      <c r="F86" s="70"/>
      <c r="G86" s="74"/>
      <c r="H86" s="74"/>
      <c r="I86" s="74"/>
      <c r="J86" s="74"/>
      <c r="K86" s="74"/>
      <c r="L86" s="74"/>
      <c r="M86" s="74"/>
      <c r="N86" s="74"/>
      <c r="O86" s="74"/>
      <c r="P86" s="75" t="s">
        <v>2283</v>
      </c>
      <c r="Q86" s="81">
        <v>1597364332.5</v>
      </c>
    </row>
    <row r="87" spans="1:17" x14ac:dyDescent="0.3">
      <c r="A87" s="9" t="s">
        <v>2279</v>
      </c>
      <c r="B87" s="633" t="s">
        <v>108</v>
      </c>
      <c r="C87" s="633"/>
      <c r="D87" s="633"/>
      <c r="E87" s="633" t="s">
        <v>109</v>
      </c>
      <c r="F87" s="633"/>
      <c r="G87" s="633"/>
      <c r="H87" s="633"/>
      <c r="I87" s="633"/>
      <c r="J87" s="633" t="s">
        <v>110</v>
      </c>
      <c r="K87" s="633"/>
      <c r="L87" s="633"/>
      <c r="M87" s="633" t="s">
        <v>111</v>
      </c>
      <c r="N87" s="633"/>
      <c r="O87" s="633"/>
      <c r="P87" s="329" t="s">
        <v>133</v>
      </c>
      <c r="Q87" s="328" t="s">
        <v>132</v>
      </c>
    </row>
    <row r="88" spans="1:17" x14ac:dyDescent="0.3">
      <c r="A88" s="10" t="s">
        <v>2280</v>
      </c>
      <c r="B88" s="11" t="s">
        <v>114</v>
      </c>
      <c r="C88" s="12" t="s">
        <v>115</v>
      </c>
      <c r="D88" s="13" t="s">
        <v>677</v>
      </c>
      <c r="E88" s="11" t="s">
        <v>117</v>
      </c>
      <c r="F88" s="14" t="s">
        <v>118</v>
      </c>
      <c r="G88" s="14" t="s">
        <v>119</v>
      </c>
      <c r="H88" s="15" t="s">
        <v>105</v>
      </c>
      <c r="I88" s="16" t="s">
        <v>120</v>
      </c>
      <c r="J88" s="17" t="s">
        <v>121</v>
      </c>
      <c r="K88" s="14" t="s">
        <v>122</v>
      </c>
      <c r="L88" s="18" t="s">
        <v>123</v>
      </c>
      <c r="M88" s="11" t="s">
        <v>124</v>
      </c>
      <c r="N88" s="14" t="s">
        <v>125</v>
      </c>
      <c r="O88" s="18" t="s">
        <v>126</v>
      </c>
      <c r="P88" s="18" t="s">
        <v>101</v>
      </c>
      <c r="Q88" s="82" t="s">
        <v>127</v>
      </c>
    </row>
    <row r="89" spans="1:17" ht="17.25" x14ac:dyDescent="0.3">
      <c r="A89" s="20" t="s">
        <v>140</v>
      </c>
      <c r="B89" s="20" t="s">
        <v>65</v>
      </c>
      <c r="C89" s="21" t="s">
        <v>137</v>
      </c>
      <c r="D89" s="22">
        <v>200</v>
      </c>
      <c r="E89" s="23">
        <v>45929</v>
      </c>
      <c r="F89" s="24" t="s">
        <v>66</v>
      </c>
      <c r="G89" s="25">
        <v>-181396314.19444445</v>
      </c>
      <c r="H89" s="26">
        <v>50797135.068493143</v>
      </c>
      <c r="I89" s="27">
        <v>-11640.194444442988</v>
      </c>
      <c r="J89" s="28">
        <v>396677082.5</v>
      </c>
      <c r="K89" s="25">
        <v>-762409866.5</v>
      </c>
      <c r="L89" s="29">
        <v>-365732784</v>
      </c>
      <c r="M89" s="30">
        <v>365721143.80555558</v>
      </c>
      <c r="N89" s="31">
        <v>-547117458</v>
      </c>
      <c r="O89" s="32">
        <v>10449175.537301589</v>
      </c>
      <c r="P89" s="84">
        <v>3254049.0537035055</v>
      </c>
      <c r="Q89" s="123">
        <v>25182885.5</v>
      </c>
    </row>
    <row r="90" spans="1:17" ht="17.25" x14ac:dyDescent="0.3">
      <c r="A90" s="86" t="s">
        <v>140</v>
      </c>
      <c r="B90" s="86" t="s">
        <v>67</v>
      </c>
      <c r="C90" s="87" t="s">
        <v>137</v>
      </c>
      <c r="D90" s="88">
        <v>300</v>
      </c>
      <c r="E90" s="89">
        <v>45944</v>
      </c>
      <c r="F90" s="90" t="s">
        <v>66</v>
      </c>
      <c r="G90" s="91">
        <v>-920461935.90568984</v>
      </c>
      <c r="H90" s="92">
        <v>-34673387.090655357</v>
      </c>
      <c r="I90" s="93">
        <v>119098064.09431016</v>
      </c>
      <c r="J90" s="94">
        <v>663916449</v>
      </c>
      <c r="K90" s="91">
        <v>-1324004815.5</v>
      </c>
      <c r="L90" s="95">
        <v>-660088366.5</v>
      </c>
      <c r="M90" s="96">
        <v>779186430.59431016</v>
      </c>
      <c r="N90" s="97">
        <v>-1699648366.5</v>
      </c>
      <c r="O90" s="98">
        <v>15583728.611886203</v>
      </c>
      <c r="P90" s="99">
        <v>5816508.1523723034</v>
      </c>
      <c r="Q90" s="124">
        <v>16997364.5</v>
      </c>
    </row>
    <row r="91" spans="1:17" ht="17.25" x14ac:dyDescent="0.3">
      <c r="B91" s="67"/>
      <c r="C91" s="67"/>
      <c r="D91" s="68">
        <v>500</v>
      </c>
      <c r="E91" s="69"/>
      <c r="F91" s="70"/>
      <c r="G91" s="79">
        <v>-1101858250.1001344</v>
      </c>
      <c r="H91" s="79">
        <v>16123747.977837786</v>
      </c>
      <c r="I91" s="80">
        <v>119086423.89986572</v>
      </c>
      <c r="J91" s="80">
        <v>1060593531.5</v>
      </c>
      <c r="K91" s="79">
        <v>-2086414682</v>
      </c>
      <c r="L91" s="79">
        <v>-1025821150.5</v>
      </c>
      <c r="M91" s="79">
        <v>1144907574.3998656</v>
      </c>
      <c r="N91" s="79">
        <v>-2246765824.5</v>
      </c>
      <c r="O91" s="79">
        <v>26032904.149187792</v>
      </c>
      <c r="P91" s="79">
        <v>9070557.2060758099</v>
      </c>
      <c r="Q91" s="79">
        <v>42180250</v>
      </c>
    </row>
    <row r="92" spans="1:17" x14ac:dyDescent="0.3">
      <c r="B92" s="125" t="s">
        <v>2285</v>
      </c>
      <c r="C92" s="67"/>
      <c r="D92" s="74"/>
      <c r="E92" s="69"/>
      <c r="F92" s="70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</row>
    <row r="93" spans="1:17" x14ac:dyDescent="0.3">
      <c r="A93" s="9" t="s">
        <v>2279</v>
      </c>
      <c r="B93" s="633" t="s">
        <v>108</v>
      </c>
      <c r="C93" s="633"/>
      <c r="D93" s="633"/>
      <c r="E93" s="633" t="s">
        <v>109</v>
      </c>
      <c r="F93" s="633"/>
      <c r="G93" s="633"/>
      <c r="H93" s="633"/>
      <c r="I93" s="633"/>
      <c r="J93" s="633" t="s">
        <v>110</v>
      </c>
      <c r="K93" s="633"/>
      <c r="L93" s="633"/>
      <c r="M93" s="634" t="s">
        <v>142</v>
      </c>
      <c r="N93" s="636"/>
      <c r="O93" s="636"/>
      <c r="P93" s="328" t="s">
        <v>133</v>
      </c>
      <c r="Q93" s="328" t="s">
        <v>2286</v>
      </c>
    </row>
    <row r="94" spans="1:17" x14ac:dyDescent="0.3">
      <c r="A94" s="10" t="s">
        <v>2280</v>
      </c>
      <c r="B94" s="11" t="s">
        <v>114</v>
      </c>
      <c r="C94" s="12" t="s">
        <v>115</v>
      </c>
      <c r="D94" s="13" t="s">
        <v>677</v>
      </c>
      <c r="E94" s="11" t="s">
        <v>117</v>
      </c>
      <c r="F94" s="14" t="s">
        <v>118</v>
      </c>
      <c r="G94" s="14" t="s">
        <v>119</v>
      </c>
      <c r="H94" s="15" t="s">
        <v>105</v>
      </c>
      <c r="I94" s="16" t="s">
        <v>120</v>
      </c>
      <c r="J94" s="17" t="s">
        <v>121</v>
      </c>
      <c r="K94" s="14" t="s">
        <v>122</v>
      </c>
      <c r="L94" s="18" t="s">
        <v>123</v>
      </c>
      <c r="M94" s="11" t="s">
        <v>124</v>
      </c>
      <c r="N94" s="14" t="s">
        <v>125</v>
      </c>
      <c r="O94" s="18" t="s">
        <v>126</v>
      </c>
      <c r="P94" s="18" t="s">
        <v>101</v>
      </c>
      <c r="Q94" s="82" t="s">
        <v>144</v>
      </c>
    </row>
    <row r="95" spans="1:17" ht="17.25" x14ac:dyDescent="0.3">
      <c r="A95" s="20" t="s">
        <v>145</v>
      </c>
      <c r="B95" s="20" t="s">
        <v>70</v>
      </c>
      <c r="C95" s="21" t="s">
        <v>137</v>
      </c>
      <c r="D95" s="22">
        <v>300</v>
      </c>
      <c r="E95" s="23">
        <v>45901</v>
      </c>
      <c r="F95" s="24">
        <v>45898</v>
      </c>
      <c r="G95" s="126">
        <v>863975343.98630095</v>
      </c>
      <c r="H95" s="127">
        <v>334158904.10958904</v>
      </c>
      <c r="I95" s="128">
        <v>1634030136.9863009</v>
      </c>
      <c r="J95" s="129">
        <v>3615519106</v>
      </c>
      <c r="K95" s="126">
        <v>-1960726978.5</v>
      </c>
      <c r="L95" s="130">
        <v>1654792127.5</v>
      </c>
      <c r="M95" s="131">
        <v>-20761990.513699055</v>
      </c>
      <c r="N95" s="132">
        <v>884737334.5</v>
      </c>
      <c r="O95" s="133">
        <v>-2965998.6448141509</v>
      </c>
      <c r="P95" s="134">
        <v>2448413.3874678905</v>
      </c>
      <c r="Q95" s="135">
        <v>32953587.5</v>
      </c>
    </row>
    <row r="96" spans="1:17" ht="17.25" x14ac:dyDescent="0.3">
      <c r="A96" s="20" t="s">
        <v>146</v>
      </c>
      <c r="B96" s="20" t="s">
        <v>71</v>
      </c>
      <c r="C96" s="21" t="s">
        <v>137</v>
      </c>
      <c r="D96" s="22">
        <v>200</v>
      </c>
      <c r="E96" s="23">
        <v>45903</v>
      </c>
      <c r="F96" s="24" t="s">
        <v>66</v>
      </c>
      <c r="G96" s="126">
        <v>800000000</v>
      </c>
      <c r="H96" s="127">
        <v>260821917.80821913</v>
      </c>
      <c r="I96" s="128">
        <v>800000000</v>
      </c>
      <c r="J96" s="129">
        <v>-358561714</v>
      </c>
      <c r="K96" s="126">
        <v>594862582.5</v>
      </c>
      <c r="L96" s="130">
        <v>236300868.5</v>
      </c>
      <c r="M96" s="131">
        <v>563699131.5</v>
      </c>
      <c r="N96" s="132">
        <v>236300868.5</v>
      </c>
      <c r="O96" s="133">
        <v>62633236.833333336</v>
      </c>
      <c r="P96" s="136">
        <v>6441570.6977204625</v>
      </c>
      <c r="Q96" s="135">
        <v>-6112939.5</v>
      </c>
    </row>
    <row r="97" spans="1:17" ht="17.25" x14ac:dyDescent="0.3">
      <c r="A97" s="20" t="s">
        <v>69</v>
      </c>
      <c r="B97" s="20" t="s">
        <v>61</v>
      </c>
      <c r="C97" s="21" t="s">
        <v>137</v>
      </c>
      <c r="D97" s="22">
        <v>100</v>
      </c>
      <c r="E97" s="23">
        <v>45922</v>
      </c>
      <c r="F97" s="24">
        <v>45919</v>
      </c>
      <c r="G97" s="126">
        <v>158429224.51141521</v>
      </c>
      <c r="H97" s="127">
        <v>90136986.301369861</v>
      </c>
      <c r="I97" s="128">
        <v>233541552.51141521</v>
      </c>
      <c r="J97" s="129">
        <v>-111268380.5</v>
      </c>
      <c r="K97" s="126">
        <v>372942252.5</v>
      </c>
      <c r="L97" s="130">
        <v>261673872</v>
      </c>
      <c r="M97" s="131">
        <v>-28132319.488584787</v>
      </c>
      <c r="N97" s="132">
        <v>186561544</v>
      </c>
      <c r="O97" s="133">
        <v>-1004725.6960208853</v>
      </c>
      <c r="P97" s="136">
        <v>484411.45947488339</v>
      </c>
      <c r="Q97" s="135">
        <v>5820745.5</v>
      </c>
    </row>
    <row r="98" spans="1:17" ht="17.25" x14ac:dyDescent="0.3">
      <c r="A98" s="20"/>
      <c r="B98" s="20" t="s">
        <v>72</v>
      </c>
      <c r="C98" s="21" t="s">
        <v>137</v>
      </c>
      <c r="D98" s="22">
        <v>100</v>
      </c>
      <c r="E98" s="45">
        <v>45952</v>
      </c>
      <c r="F98" s="24">
        <v>45951</v>
      </c>
      <c r="G98" s="126">
        <v>315243836.65753424</v>
      </c>
      <c r="H98" s="127">
        <v>67890410.958904102</v>
      </c>
      <c r="I98" s="128">
        <v>552953424.65753424</v>
      </c>
      <c r="J98" s="129">
        <v>-147444028</v>
      </c>
      <c r="K98" s="126">
        <v>441540091</v>
      </c>
      <c r="L98" s="130">
        <v>294096063</v>
      </c>
      <c r="M98" s="131">
        <v>258857361.65753424</v>
      </c>
      <c r="N98" s="132">
        <v>56386475</v>
      </c>
      <c r="O98" s="133">
        <v>4463057.9596126592</v>
      </c>
      <c r="P98" s="136">
        <v>2552716.9735659244</v>
      </c>
      <c r="Q98" s="135">
        <v>-4817593.5</v>
      </c>
    </row>
    <row r="99" spans="1:17" ht="17.25" x14ac:dyDescent="0.3">
      <c r="A99" s="20" t="s">
        <v>146</v>
      </c>
      <c r="B99" s="20" t="s">
        <v>73</v>
      </c>
      <c r="C99" s="21" t="s">
        <v>137</v>
      </c>
      <c r="D99" s="22">
        <v>100</v>
      </c>
      <c r="E99" s="23">
        <v>45957</v>
      </c>
      <c r="F99" s="24">
        <v>45954</v>
      </c>
      <c r="G99" s="126">
        <v>385487671.78082192</v>
      </c>
      <c r="H99" s="127">
        <v>63041095.89041096</v>
      </c>
      <c r="I99" s="128">
        <v>553682191.78082192</v>
      </c>
      <c r="J99" s="129">
        <v>-91107064.5</v>
      </c>
      <c r="K99" s="126">
        <v>568654449.5</v>
      </c>
      <c r="L99" s="130">
        <v>477547385</v>
      </c>
      <c r="M99" s="131">
        <v>76134806.780821919</v>
      </c>
      <c r="N99" s="132">
        <v>309352865</v>
      </c>
      <c r="O99" s="133">
        <v>1208488.9965209828</v>
      </c>
      <c r="P99" s="136">
        <v>1087311.7396190069</v>
      </c>
      <c r="Q99" s="135">
        <v>4994546.5</v>
      </c>
    </row>
    <row r="100" spans="1:17" ht="17.25" x14ac:dyDescent="0.3">
      <c r="A100" s="20"/>
      <c r="B100" s="20" t="s">
        <v>74</v>
      </c>
      <c r="C100" s="21" t="s">
        <v>137</v>
      </c>
      <c r="D100" s="22">
        <v>200</v>
      </c>
      <c r="E100" s="23">
        <v>45966</v>
      </c>
      <c r="F100" s="24">
        <v>45965</v>
      </c>
      <c r="G100" s="126">
        <v>627830138.90410995</v>
      </c>
      <c r="H100" s="127">
        <v>108931506.84931506</v>
      </c>
      <c r="I100" s="128">
        <v>1106410958.90411</v>
      </c>
      <c r="J100" s="129">
        <v>-438546247</v>
      </c>
      <c r="K100" s="126">
        <v>955317924</v>
      </c>
      <c r="L100" s="130">
        <v>516771677</v>
      </c>
      <c r="M100" s="131">
        <v>589639281.90410995</v>
      </c>
      <c r="N100" s="132">
        <v>38190857</v>
      </c>
      <c r="O100" s="133">
        <v>8189434.4708904158</v>
      </c>
      <c r="P100" s="136">
        <v>5457584.2871361328</v>
      </c>
      <c r="Q100" s="135">
        <v>-11029718</v>
      </c>
    </row>
    <row r="101" spans="1:17" ht="17.25" x14ac:dyDescent="0.3">
      <c r="A101" s="20"/>
      <c r="B101" s="20" t="s">
        <v>75</v>
      </c>
      <c r="C101" s="21" t="s">
        <v>137</v>
      </c>
      <c r="D101" s="22">
        <v>200</v>
      </c>
      <c r="E101" s="23">
        <v>45985</v>
      </c>
      <c r="F101" s="24" t="s">
        <v>66</v>
      </c>
      <c r="G101" s="126">
        <v>1460722121.6483579</v>
      </c>
      <c r="H101" s="127">
        <v>54146545.235586978</v>
      </c>
      <c r="I101" s="128">
        <v>834148351.64835799</v>
      </c>
      <c r="J101" s="129">
        <v>1511730582</v>
      </c>
      <c r="K101" s="126">
        <v>-1072668407</v>
      </c>
      <c r="L101" s="130">
        <v>439062175</v>
      </c>
      <c r="M101" s="131">
        <v>395086176.64835799</v>
      </c>
      <c r="N101" s="132">
        <v>1065635944.9999999</v>
      </c>
      <c r="O101" s="133">
        <v>4341606.3367951429</v>
      </c>
      <c r="P101" s="136">
        <v>3509630.6397183202</v>
      </c>
      <c r="Q101" s="135">
        <v>102830297.5</v>
      </c>
    </row>
    <row r="102" spans="1:17" ht="17.25" x14ac:dyDescent="0.3">
      <c r="A102" s="20"/>
      <c r="B102" s="20" t="s">
        <v>76</v>
      </c>
      <c r="C102" s="21" t="s">
        <v>137</v>
      </c>
      <c r="D102" s="22">
        <v>300</v>
      </c>
      <c r="E102" s="23">
        <v>46042</v>
      </c>
      <c r="F102" s="24" t="s">
        <v>66</v>
      </c>
      <c r="G102" s="126">
        <v>587219178.08218002</v>
      </c>
      <c r="H102" s="127">
        <v>0</v>
      </c>
      <c r="I102" s="128">
        <v>902219178.08218002</v>
      </c>
      <c r="J102" s="129">
        <v>3539739432.5</v>
      </c>
      <c r="K102" s="126">
        <v>-372825406.5</v>
      </c>
      <c r="L102" s="130">
        <v>3166914026</v>
      </c>
      <c r="M102" s="131">
        <v>-2264694847.91782</v>
      </c>
      <c r="N102" s="132">
        <v>2851914026</v>
      </c>
      <c r="O102" s="133">
        <v>-15301992.215660946</v>
      </c>
      <c r="P102" s="136">
        <v>-17692928.499357969</v>
      </c>
      <c r="Q102" s="135">
        <v>-2756126.5</v>
      </c>
    </row>
    <row r="103" spans="1:17" ht="17.25" x14ac:dyDescent="0.3">
      <c r="A103" s="20"/>
      <c r="B103" s="20" t="s">
        <v>77</v>
      </c>
      <c r="C103" s="21" t="s">
        <v>137</v>
      </c>
      <c r="D103" s="22">
        <v>150</v>
      </c>
      <c r="E103" s="23">
        <v>46042</v>
      </c>
      <c r="F103" s="24">
        <v>45947</v>
      </c>
      <c r="G103" s="126">
        <v>476108219.86301363</v>
      </c>
      <c r="H103" s="127">
        <v>0</v>
      </c>
      <c r="I103" s="128">
        <v>699201369.86301363</v>
      </c>
      <c r="J103" s="129">
        <v>-313798984.5</v>
      </c>
      <c r="K103" s="126">
        <v>521772389.5</v>
      </c>
      <c r="L103" s="130">
        <v>207973405</v>
      </c>
      <c r="M103" s="131">
        <v>491227964.86301363</v>
      </c>
      <c r="N103" s="132">
        <v>-15119745</v>
      </c>
      <c r="O103" s="133">
        <v>3319107.870696038</v>
      </c>
      <c r="P103" s="136">
        <v>3837718.4754922939</v>
      </c>
      <c r="Q103" s="135">
        <v>-2496090.5</v>
      </c>
    </row>
    <row r="104" spans="1:17" ht="17.25" x14ac:dyDescent="0.3">
      <c r="A104" s="20"/>
      <c r="B104" s="20" t="s">
        <v>78</v>
      </c>
      <c r="C104" s="21" t="s">
        <v>137</v>
      </c>
      <c r="D104" s="22">
        <v>150</v>
      </c>
      <c r="E104" s="23">
        <v>46048</v>
      </c>
      <c r="F104" s="24">
        <v>45953</v>
      </c>
      <c r="G104" s="126">
        <v>581243835.97260201</v>
      </c>
      <c r="H104" s="127">
        <v>0</v>
      </c>
      <c r="I104" s="128">
        <v>698860273.97260201</v>
      </c>
      <c r="J104" s="129">
        <v>-403915563</v>
      </c>
      <c r="K104" s="126">
        <v>657445172.5</v>
      </c>
      <c r="L104" s="130">
        <v>253529609.5</v>
      </c>
      <c r="M104" s="131">
        <v>445330664.47260201</v>
      </c>
      <c r="N104" s="132">
        <v>135913171.5</v>
      </c>
      <c r="O104" s="133">
        <v>2891757.5615104027</v>
      </c>
      <c r="P104" s="136">
        <v>3479145.8161922032</v>
      </c>
      <c r="Q104" s="135">
        <v>-5500195</v>
      </c>
    </row>
    <row r="105" spans="1:17" ht="17.25" x14ac:dyDescent="0.3">
      <c r="A105" s="20" t="s">
        <v>146</v>
      </c>
      <c r="B105" s="20" t="s">
        <v>79</v>
      </c>
      <c r="C105" s="21" t="s">
        <v>137</v>
      </c>
      <c r="D105" s="22">
        <v>150</v>
      </c>
      <c r="E105" s="23">
        <v>46097</v>
      </c>
      <c r="F105" s="24">
        <v>45912</v>
      </c>
      <c r="G105" s="126">
        <v>482683562.23287606</v>
      </c>
      <c r="H105" s="127">
        <v>0</v>
      </c>
      <c r="I105" s="128">
        <v>598187671.23287606</v>
      </c>
      <c r="J105" s="129">
        <v>-558834531.5</v>
      </c>
      <c r="K105" s="126">
        <v>816576404.5</v>
      </c>
      <c r="L105" s="130">
        <v>257741873</v>
      </c>
      <c r="M105" s="131">
        <v>340445798.23287606</v>
      </c>
      <c r="N105" s="132">
        <v>142237764</v>
      </c>
      <c r="O105" s="133">
        <v>1677072.8976988969</v>
      </c>
      <c r="P105" s="136">
        <v>2659732.7986943442</v>
      </c>
      <c r="Q105" s="135">
        <v>-4517430.5</v>
      </c>
    </row>
    <row r="106" spans="1:17" ht="17.25" x14ac:dyDescent="0.3">
      <c r="A106" s="20"/>
      <c r="B106" s="20" t="s">
        <v>80</v>
      </c>
      <c r="C106" s="21" t="s">
        <v>51</v>
      </c>
      <c r="D106" s="22">
        <v>150</v>
      </c>
      <c r="E106" s="23">
        <v>46098</v>
      </c>
      <c r="F106" s="24">
        <v>45916</v>
      </c>
      <c r="G106" s="126">
        <v>482913698.97260189</v>
      </c>
      <c r="H106" s="127">
        <v>0</v>
      </c>
      <c r="I106" s="128">
        <v>595960273.97260189</v>
      </c>
      <c r="J106" s="129">
        <v>-562452081</v>
      </c>
      <c r="K106" s="126">
        <v>827321266</v>
      </c>
      <c r="L106" s="130">
        <v>264869185</v>
      </c>
      <c r="M106" s="131">
        <v>331091088.97260189</v>
      </c>
      <c r="N106" s="132">
        <v>151822610</v>
      </c>
      <c r="O106" s="133">
        <v>1622995.5341794211</v>
      </c>
      <c r="P106" s="136">
        <v>2586649.1325984523</v>
      </c>
      <c r="Q106" s="135">
        <v>-752742</v>
      </c>
    </row>
    <row r="107" spans="1:17" ht="17.25" x14ac:dyDescent="0.3">
      <c r="A107" s="20"/>
      <c r="B107" s="20" t="s">
        <v>81</v>
      </c>
      <c r="C107" s="21" t="s">
        <v>51</v>
      </c>
      <c r="D107" s="22">
        <v>200</v>
      </c>
      <c r="E107" s="23">
        <v>46169</v>
      </c>
      <c r="F107" s="24">
        <v>45895</v>
      </c>
      <c r="G107" s="126">
        <v>976074466.9168601</v>
      </c>
      <c r="H107" s="127">
        <v>0</v>
      </c>
      <c r="I107" s="128">
        <v>444852546.9168601</v>
      </c>
      <c r="J107" s="129">
        <v>-623099066.5</v>
      </c>
      <c r="K107" s="126">
        <v>736185194</v>
      </c>
      <c r="L107" s="130">
        <v>113086127.5</v>
      </c>
      <c r="M107" s="131">
        <v>331766419.4168601</v>
      </c>
      <c r="N107" s="132">
        <v>644308047.5</v>
      </c>
      <c r="O107" s="133">
        <v>1206423.3433340366</v>
      </c>
      <c r="P107" s="136">
        <v>2591925.1516942196</v>
      </c>
      <c r="Q107" s="135">
        <v>55734146.5</v>
      </c>
    </row>
    <row r="108" spans="1:17" ht="17.25" x14ac:dyDescent="0.3">
      <c r="A108" s="20"/>
      <c r="B108" s="20" t="s">
        <v>82</v>
      </c>
      <c r="C108" s="21" t="s">
        <v>51</v>
      </c>
      <c r="D108" s="22">
        <v>100</v>
      </c>
      <c r="E108" s="23">
        <v>46181</v>
      </c>
      <c r="F108" s="24" t="s">
        <v>66</v>
      </c>
      <c r="G108" s="126">
        <v>1067552752.10737</v>
      </c>
      <c r="H108" s="127">
        <v>0</v>
      </c>
      <c r="I108" s="128">
        <v>298109253.10737002</v>
      </c>
      <c r="J108" s="129">
        <v>1100886073</v>
      </c>
      <c r="K108" s="126">
        <v>-1640049074</v>
      </c>
      <c r="L108" s="130">
        <v>-539163001</v>
      </c>
      <c r="M108" s="131">
        <v>837272254.10737002</v>
      </c>
      <c r="N108" s="132">
        <v>230280498</v>
      </c>
      <c r="O108" s="133">
        <v>2917324.92720338</v>
      </c>
      <c r="P108" s="136">
        <v>6541189.4852138283</v>
      </c>
      <c r="Q108" s="135">
        <v>4677128</v>
      </c>
    </row>
    <row r="109" spans="1:17" ht="17.25" x14ac:dyDescent="0.3">
      <c r="A109" s="20"/>
      <c r="B109" s="20" t="s">
        <v>83</v>
      </c>
      <c r="C109" s="21" t="s">
        <v>51</v>
      </c>
      <c r="D109" s="22">
        <v>100</v>
      </c>
      <c r="E109" s="23">
        <v>46188</v>
      </c>
      <c r="F109" s="24" t="s">
        <v>66</v>
      </c>
      <c r="G109" s="126">
        <v>1201444340.7625909</v>
      </c>
      <c r="H109" s="127">
        <v>0</v>
      </c>
      <c r="I109" s="128">
        <v>293197538.762591</v>
      </c>
      <c r="J109" s="129">
        <v>916015782.5</v>
      </c>
      <c r="K109" s="126">
        <v>-1352481195.5</v>
      </c>
      <c r="L109" s="130">
        <v>-436465413</v>
      </c>
      <c r="M109" s="131">
        <v>729662951.762591</v>
      </c>
      <c r="N109" s="132">
        <v>471781388.99999988</v>
      </c>
      <c r="O109" s="133">
        <v>2481846.7747026905</v>
      </c>
      <c r="P109" s="136">
        <v>5700491.8106452422</v>
      </c>
      <c r="Q109" s="135">
        <v>-684250.5</v>
      </c>
    </row>
    <row r="110" spans="1:17" ht="17.25" x14ac:dyDescent="0.3">
      <c r="A110" s="52"/>
      <c r="B110" s="52" t="s">
        <v>68</v>
      </c>
      <c r="C110" s="53" t="s">
        <v>137</v>
      </c>
      <c r="D110" s="54">
        <v>200</v>
      </c>
      <c r="E110" s="55">
        <v>46204</v>
      </c>
      <c r="F110" s="56" t="s">
        <v>66</v>
      </c>
      <c r="G110" s="137">
        <v>1362783561.643806</v>
      </c>
      <c r="H110" s="138">
        <v>0</v>
      </c>
      <c r="I110" s="139">
        <v>542783561.64380598</v>
      </c>
      <c r="J110" s="140">
        <v>-1751048164</v>
      </c>
      <c r="K110" s="137">
        <v>653309689.5</v>
      </c>
      <c r="L110" s="141">
        <v>-1097738474.5</v>
      </c>
      <c r="M110" s="142">
        <v>1640522036.143806</v>
      </c>
      <c r="N110" s="143">
        <v>-277738474.5</v>
      </c>
      <c r="O110" s="144">
        <v>5292006.568205826</v>
      </c>
      <c r="P110" s="145">
        <v>12816578.407373484</v>
      </c>
      <c r="Q110" s="146">
        <v>1573676.5</v>
      </c>
    </row>
    <row r="111" spans="1:17" ht="17.25" x14ac:dyDescent="0.3">
      <c r="D111" s="68">
        <v>2700</v>
      </c>
      <c r="G111" s="147">
        <v>11829711954.04244</v>
      </c>
      <c r="H111" s="147">
        <v>979127367.15339518</v>
      </c>
      <c r="I111" s="148">
        <v>10788138284.04244</v>
      </c>
      <c r="J111" s="148">
        <v>5323815151.5</v>
      </c>
      <c r="K111" s="147">
        <v>747176354</v>
      </c>
      <c r="L111" s="147">
        <v>6070991505.5</v>
      </c>
      <c r="M111" s="147">
        <v>4717146778.5424404</v>
      </c>
      <c r="N111" s="147">
        <v>7112565175.5</v>
      </c>
      <c r="O111" s="147">
        <v>82971643.518187255</v>
      </c>
      <c r="P111" s="147">
        <v>44502141.763248719</v>
      </c>
      <c r="Q111" s="147">
        <v>4</v>
      </c>
    </row>
    <row r="112" spans="1:17" x14ac:dyDescent="0.3">
      <c r="B112" s="7" t="s">
        <v>2287</v>
      </c>
      <c r="D112" s="74"/>
      <c r="E112" s="69"/>
      <c r="F112" s="70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1:17" x14ac:dyDescent="0.3">
      <c r="A113" s="9" t="s">
        <v>2279</v>
      </c>
      <c r="B113" s="633" t="s">
        <v>108</v>
      </c>
      <c r="C113" s="633"/>
      <c r="D113" s="633"/>
      <c r="E113" s="633" t="s">
        <v>109</v>
      </c>
      <c r="F113" s="633"/>
      <c r="G113" s="633"/>
      <c r="H113" s="633"/>
      <c r="I113" s="633"/>
      <c r="J113" s="633" t="s">
        <v>110</v>
      </c>
      <c r="K113" s="633"/>
      <c r="L113" s="633"/>
      <c r="M113" s="633" t="s">
        <v>111</v>
      </c>
      <c r="N113" s="633"/>
      <c r="O113" s="633"/>
      <c r="P113" s="149" t="s">
        <v>133</v>
      </c>
      <c r="Q113" s="328" t="s">
        <v>112</v>
      </c>
    </row>
    <row r="114" spans="1:17" x14ac:dyDescent="0.3">
      <c r="A114" s="10" t="s">
        <v>2280</v>
      </c>
      <c r="B114" s="11" t="s">
        <v>114</v>
      </c>
      <c r="C114" s="12" t="s">
        <v>115</v>
      </c>
      <c r="D114" s="13" t="s">
        <v>677</v>
      </c>
      <c r="E114" s="11" t="s">
        <v>117</v>
      </c>
      <c r="F114" s="14" t="s">
        <v>118</v>
      </c>
      <c r="G114" s="14" t="s">
        <v>119</v>
      </c>
      <c r="H114" s="15" t="s">
        <v>105</v>
      </c>
      <c r="I114" s="16" t="s">
        <v>120</v>
      </c>
      <c r="J114" s="17" t="s">
        <v>121</v>
      </c>
      <c r="K114" s="14" t="s">
        <v>122</v>
      </c>
      <c r="L114" s="18" t="s">
        <v>123</v>
      </c>
      <c r="M114" s="11" t="s">
        <v>124</v>
      </c>
      <c r="N114" s="14" t="s">
        <v>125</v>
      </c>
      <c r="O114" s="18" t="s">
        <v>126</v>
      </c>
      <c r="P114" s="18" t="s">
        <v>101</v>
      </c>
      <c r="Q114" s="82" t="s">
        <v>127</v>
      </c>
    </row>
    <row r="115" spans="1:17" ht="17.25" x14ac:dyDescent="0.3">
      <c r="A115" s="20" t="s">
        <v>145</v>
      </c>
      <c r="B115" s="20" t="s">
        <v>84</v>
      </c>
      <c r="C115" s="21" t="s">
        <v>137</v>
      </c>
      <c r="D115" s="22">
        <v>300</v>
      </c>
      <c r="E115" s="23">
        <v>46182</v>
      </c>
      <c r="F115" s="24" t="s">
        <v>66</v>
      </c>
      <c r="G115" s="126">
        <v>1797073974.0000007</v>
      </c>
      <c r="H115" s="127">
        <v>0</v>
      </c>
      <c r="I115" s="150">
        <v>600000000.00000072</v>
      </c>
      <c r="J115" s="151">
        <v>64609691</v>
      </c>
      <c r="K115" s="126">
        <v>-602706710.5</v>
      </c>
      <c r="L115" s="130">
        <v>-538097019.5</v>
      </c>
      <c r="M115" s="131">
        <v>1138097019.5000007</v>
      </c>
      <c r="N115" s="132">
        <v>658976954.5</v>
      </c>
      <c r="O115" s="133">
        <v>3951725.7621527803</v>
      </c>
      <c r="P115" s="134">
        <v>8891382.9648437556</v>
      </c>
      <c r="Q115" s="135">
        <v>-2322344</v>
      </c>
    </row>
    <row r="116" spans="1:17" ht="17.25" x14ac:dyDescent="0.3">
      <c r="A116" s="20" t="s">
        <v>145</v>
      </c>
      <c r="B116" s="20" t="s">
        <v>85</v>
      </c>
      <c r="C116" s="21" t="s">
        <v>137</v>
      </c>
      <c r="D116" s="22">
        <v>500</v>
      </c>
      <c r="E116" s="23">
        <v>46188</v>
      </c>
      <c r="F116" s="24" t="s">
        <v>66</v>
      </c>
      <c r="G116" s="126">
        <v>3785410959.6027403</v>
      </c>
      <c r="H116" s="127">
        <v>0</v>
      </c>
      <c r="I116" s="150">
        <v>940273972.60274005</v>
      </c>
      <c r="J116" s="151">
        <v>-135343559.5</v>
      </c>
      <c r="K116" s="126">
        <v>-1214124364</v>
      </c>
      <c r="L116" s="130">
        <v>-1349467923.5</v>
      </c>
      <c r="M116" s="131">
        <v>2289741896.1027403</v>
      </c>
      <c r="N116" s="132">
        <v>1495669063.5</v>
      </c>
      <c r="O116" s="133">
        <v>7788237.7418460557</v>
      </c>
      <c r="P116" s="152">
        <v>17888608.563302658</v>
      </c>
      <c r="Q116" s="135">
        <v>-920589.5</v>
      </c>
    </row>
    <row r="117" spans="1:17" ht="17.25" x14ac:dyDescent="0.3">
      <c r="A117" s="20" t="s">
        <v>145</v>
      </c>
      <c r="B117" s="20" t="s">
        <v>86</v>
      </c>
      <c r="C117" s="21" t="s">
        <v>137</v>
      </c>
      <c r="D117" s="22">
        <v>500</v>
      </c>
      <c r="E117" s="23">
        <v>46255</v>
      </c>
      <c r="F117" s="24" t="s">
        <v>66</v>
      </c>
      <c r="G117" s="126">
        <v>2844794521</v>
      </c>
      <c r="H117" s="127">
        <v>0</v>
      </c>
      <c r="I117" s="150">
        <v>950000000</v>
      </c>
      <c r="J117" s="151">
        <v>-705940285</v>
      </c>
      <c r="K117" s="126">
        <v>662039.5</v>
      </c>
      <c r="L117" s="130">
        <v>-705278245.5</v>
      </c>
      <c r="M117" s="131">
        <v>1655278245.5</v>
      </c>
      <c r="N117" s="132">
        <v>1189516275.5</v>
      </c>
      <c r="O117" s="133">
        <v>4585258.2977839336</v>
      </c>
      <c r="P117" s="152">
        <v>12931861.29296875</v>
      </c>
      <c r="Q117" s="135">
        <v>-4223733</v>
      </c>
    </row>
    <row r="118" spans="1:17" ht="17.25" x14ac:dyDescent="0.3">
      <c r="A118" s="20"/>
      <c r="B118" s="20" t="s">
        <v>87</v>
      </c>
      <c r="C118" s="153" t="s">
        <v>137</v>
      </c>
      <c r="D118" s="22">
        <v>200</v>
      </c>
      <c r="E118" s="23">
        <v>45945</v>
      </c>
      <c r="F118" s="24" t="s">
        <v>66</v>
      </c>
      <c r="G118" s="126">
        <v>1020000000</v>
      </c>
      <c r="H118" s="127">
        <v>107589041.09589039</v>
      </c>
      <c r="I118" s="150">
        <v>510000000</v>
      </c>
      <c r="J118" s="151">
        <v>816254666.5</v>
      </c>
      <c r="K118" s="126">
        <v>445290531</v>
      </c>
      <c r="L118" s="130">
        <v>1261545197.5</v>
      </c>
      <c r="M118" s="131">
        <v>-751545197.5</v>
      </c>
      <c r="N118" s="132">
        <v>1771545197.5</v>
      </c>
      <c r="O118" s="133">
        <v>-14736180.343137255</v>
      </c>
      <c r="P118" s="152">
        <v>-5030907.4719071062</v>
      </c>
      <c r="Q118" s="135">
        <v>1189692</v>
      </c>
    </row>
    <row r="119" spans="1:17" ht="17.25" x14ac:dyDescent="0.3">
      <c r="A119" s="86" t="s">
        <v>146</v>
      </c>
      <c r="B119" s="86" t="s">
        <v>88</v>
      </c>
      <c r="C119" s="87" t="s">
        <v>137</v>
      </c>
      <c r="D119" s="88">
        <v>500</v>
      </c>
      <c r="E119" s="89">
        <v>46168</v>
      </c>
      <c r="F119" s="90" t="s">
        <v>66</v>
      </c>
      <c r="G119" s="154">
        <v>2831589041.8219199</v>
      </c>
      <c r="H119" s="154">
        <v>0</v>
      </c>
      <c r="I119" s="155">
        <v>936191780.82191992</v>
      </c>
      <c r="J119" s="156">
        <v>-467637627</v>
      </c>
      <c r="K119" s="154">
        <v>-427207873</v>
      </c>
      <c r="L119" s="157">
        <v>-894845500</v>
      </c>
      <c r="M119" s="158">
        <v>1831037280.8219199</v>
      </c>
      <c r="N119" s="159">
        <v>1000551761</v>
      </c>
      <c r="O119" s="160">
        <v>6682617.8132186858</v>
      </c>
      <c r="P119" s="161">
        <v>14304978.756421249</v>
      </c>
      <c r="Q119" s="162">
        <v>-3735164.5</v>
      </c>
    </row>
    <row r="120" spans="1:17" ht="17.25" x14ac:dyDescent="0.3">
      <c r="D120" s="68">
        <v>2000</v>
      </c>
      <c r="E120" s="69"/>
      <c r="G120" s="163">
        <v>12278868496.424662</v>
      </c>
      <c r="H120" s="163">
        <v>107589041.09589039</v>
      </c>
      <c r="I120" s="164">
        <v>3936465753.4246607</v>
      </c>
      <c r="J120" s="164">
        <v>-428057114</v>
      </c>
      <c r="K120" s="163">
        <v>-1798086377</v>
      </c>
      <c r="L120" s="163">
        <v>-2226143491</v>
      </c>
      <c r="M120" s="163">
        <v>6162609244.4246616</v>
      </c>
      <c r="N120" s="163">
        <v>6116259252</v>
      </c>
      <c r="O120" s="163">
        <v>8271659.2718642009</v>
      </c>
      <c r="P120" s="163">
        <v>48985924.10562931</v>
      </c>
      <c r="Q120" s="163">
        <v>-10012139</v>
      </c>
    </row>
    <row r="121" spans="1:17" x14ac:dyDescent="0.3">
      <c r="B121" s="7" t="s">
        <v>2288</v>
      </c>
      <c r="D121" s="74"/>
      <c r="E121" s="69"/>
      <c r="F121" s="70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1:17" x14ac:dyDescent="0.3">
      <c r="A122" s="9" t="s">
        <v>2279</v>
      </c>
      <c r="B122" s="633" t="s">
        <v>108</v>
      </c>
      <c r="C122" s="633"/>
      <c r="D122" s="633"/>
      <c r="E122" s="633" t="s">
        <v>109</v>
      </c>
      <c r="F122" s="633"/>
      <c r="G122" s="633"/>
      <c r="H122" s="633"/>
      <c r="I122" s="633"/>
      <c r="J122" s="633" t="s">
        <v>110</v>
      </c>
      <c r="K122" s="633"/>
      <c r="L122" s="633"/>
      <c r="M122" s="633" t="s">
        <v>111</v>
      </c>
      <c r="N122" s="633"/>
      <c r="O122" s="633"/>
      <c r="P122" s="329" t="s">
        <v>133</v>
      </c>
      <c r="Q122" s="328" t="s">
        <v>132</v>
      </c>
    </row>
    <row r="123" spans="1:17" x14ac:dyDescent="0.3">
      <c r="A123" s="10" t="s">
        <v>2280</v>
      </c>
      <c r="B123" s="11" t="s">
        <v>114</v>
      </c>
      <c r="C123" s="12" t="s">
        <v>115</v>
      </c>
      <c r="D123" s="13" t="s">
        <v>677</v>
      </c>
      <c r="E123" s="11" t="s">
        <v>117</v>
      </c>
      <c r="F123" s="14" t="s">
        <v>118</v>
      </c>
      <c r="G123" s="14" t="s">
        <v>119</v>
      </c>
      <c r="H123" s="15" t="s">
        <v>105</v>
      </c>
      <c r="I123" s="16" t="s">
        <v>120</v>
      </c>
      <c r="J123" s="17" t="s">
        <v>121</v>
      </c>
      <c r="K123" s="14" t="s">
        <v>122</v>
      </c>
      <c r="L123" s="18" t="s">
        <v>123</v>
      </c>
      <c r="M123" s="11" t="s">
        <v>124</v>
      </c>
      <c r="N123" s="14" t="s">
        <v>125</v>
      </c>
      <c r="O123" s="18" t="s">
        <v>126</v>
      </c>
      <c r="P123" s="18" t="s">
        <v>101</v>
      </c>
      <c r="Q123" s="82" t="s">
        <v>127</v>
      </c>
    </row>
    <row r="124" spans="1:17" ht="17.25" x14ac:dyDescent="0.3">
      <c r="A124" s="20" t="s">
        <v>146</v>
      </c>
      <c r="B124" s="20" t="s">
        <v>89</v>
      </c>
      <c r="C124" s="21" t="s">
        <v>137</v>
      </c>
      <c r="D124" s="22">
        <v>200</v>
      </c>
      <c r="E124" s="23">
        <v>46204</v>
      </c>
      <c r="F124" s="24" t="s">
        <v>66</v>
      </c>
      <c r="G124" s="126">
        <v>529921098</v>
      </c>
      <c r="H124" s="127">
        <v>0</v>
      </c>
      <c r="I124" s="150">
        <v>470000000</v>
      </c>
      <c r="J124" s="151">
        <v>-1784613041</v>
      </c>
      <c r="K124" s="126">
        <v>1570758974.5</v>
      </c>
      <c r="L124" s="130">
        <v>-213854066.5</v>
      </c>
      <c r="M124" s="131">
        <v>683854066.5</v>
      </c>
      <c r="N124" s="132">
        <v>-153932968.5</v>
      </c>
      <c r="O124" s="133">
        <v>2205980.8596774195</v>
      </c>
      <c r="P124" s="134">
        <v>5342609.89453125</v>
      </c>
      <c r="Q124" s="135">
        <v>-17080284.5</v>
      </c>
    </row>
    <row r="125" spans="1:17" ht="17.25" x14ac:dyDescent="0.3">
      <c r="A125" s="20" t="s">
        <v>140</v>
      </c>
      <c r="B125" s="20" t="s">
        <v>90</v>
      </c>
      <c r="C125" s="21" t="s">
        <v>137</v>
      </c>
      <c r="D125" s="22">
        <v>200</v>
      </c>
      <c r="E125" s="23">
        <v>46239</v>
      </c>
      <c r="F125" s="24" t="s">
        <v>66</v>
      </c>
      <c r="G125" s="126">
        <v>-270747467.93150002</v>
      </c>
      <c r="H125" s="127">
        <v>0</v>
      </c>
      <c r="I125" s="150">
        <v>-278670684.93150002</v>
      </c>
      <c r="J125" s="151">
        <v>-1234404340</v>
      </c>
      <c r="K125" s="126">
        <v>756068861</v>
      </c>
      <c r="L125" s="130">
        <v>-478335479</v>
      </c>
      <c r="M125" s="131">
        <v>199664794.06849998</v>
      </c>
      <c r="N125" s="132">
        <v>-470412262</v>
      </c>
      <c r="O125" s="133">
        <v>578738.53353188396</v>
      </c>
      <c r="P125" s="152">
        <v>1559881.2036601561</v>
      </c>
      <c r="Q125" s="165">
        <v>-16078669.5</v>
      </c>
    </row>
    <row r="126" spans="1:17" ht="17.25" x14ac:dyDescent="0.3">
      <c r="A126" s="86" t="s">
        <v>140</v>
      </c>
      <c r="B126" s="86" t="s">
        <v>91</v>
      </c>
      <c r="C126" s="87" t="s">
        <v>137</v>
      </c>
      <c r="D126" s="88">
        <v>200</v>
      </c>
      <c r="E126" s="89">
        <v>45915</v>
      </c>
      <c r="F126" s="90" t="s">
        <v>66</v>
      </c>
      <c r="G126" s="154">
        <v>-60928108.838266015</v>
      </c>
      <c r="H126" s="154">
        <v>-21329579.933559556</v>
      </c>
      <c r="I126" s="155">
        <v>-74951562.838266015</v>
      </c>
      <c r="J126" s="156">
        <v>-1494934188.5</v>
      </c>
      <c r="K126" s="154">
        <v>1015126635</v>
      </c>
      <c r="L126" s="157">
        <v>-479807553.5</v>
      </c>
      <c r="M126" s="158">
        <v>404855990.66173398</v>
      </c>
      <c r="N126" s="159">
        <v>-465784099.5</v>
      </c>
      <c r="O126" s="160">
        <v>19278856.698177807</v>
      </c>
      <c r="P126" s="166">
        <v>2996300.0838138629</v>
      </c>
      <c r="Q126" s="167">
        <v>-9131029</v>
      </c>
    </row>
    <row r="127" spans="1:17" ht="17.25" x14ac:dyDescent="0.3">
      <c r="B127" s="67"/>
      <c r="C127" s="67"/>
      <c r="D127" s="68">
        <v>600</v>
      </c>
      <c r="E127" s="69"/>
      <c r="F127" s="70"/>
      <c r="G127" s="168">
        <v>198245521.23023397</v>
      </c>
      <c r="H127" s="168">
        <v>-21329579.933559556</v>
      </c>
      <c r="I127" s="169">
        <v>116377752.23023397</v>
      </c>
      <c r="J127" s="169">
        <v>-4513951569.5</v>
      </c>
      <c r="K127" s="168">
        <v>3341954470.5</v>
      </c>
      <c r="L127" s="168">
        <v>-1171997099</v>
      </c>
      <c r="M127" s="168">
        <v>1288374851.2302341</v>
      </c>
      <c r="N127" s="168">
        <v>-1090129330</v>
      </c>
      <c r="O127" s="168">
        <v>22063576.091387112</v>
      </c>
      <c r="P127" s="168">
        <v>9898791.1820052695</v>
      </c>
      <c r="Q127" s="163">
        <v>-42289983</v>
      </c>
    </row>
    <row r="128" spans="1:17" x14ac:dyDescent="0.3">
      <c r="B128" s="73" t="s">
        <v>149</v>
      </c>
      <c r="C128" s="67"/>
      <c r="D128" s="74"/>
      <c r="E128" s="69"/>
      <c r="F128" s="70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1:17" x14ac:dyDescent="0.3">
      <c r="A129" s="9" t="s">
        <v>2279</v>
      </c>
      <c r="B129" s="633" t="s">
        <v>108</v>
      </c>
      <c r="C129" s="633"/>
      <c r="D129" s="633"/>
      <c r="E129" s="633" t="s">
        <v>109</v>
      </c>
      <c r="F129" s="633"/>
      <c r="G129" s="633"/>
      <c r="H129" s="633"/>
      <c r="I129" s="633"/>
      <c r="J129" s="633" t="s">
        <v>110</v>
      </c>
      <c r="K129" s="633"/>
      <c r="L129" s="633"/>
      <c r="M129" s="633" t="s">
        <v>111</v>
      </c>
      <c r="N129" s="633"/>
      <c r="O129" s="633"/>
      <c r="P129" s="329" t="s">
        <v>133</v>
      </c>
      <c r="Q129" s="328" t="s">
        <v>132</v>
      </c>
    </row>
    <row r="130" spans="1:17" x14ac:dyDescent="0.3">
      <c r="A130" s="10" t="s">
        <v>2280</v>
      </c>
      <c r="B130" s="11" t="s">
        <v>114</v>
      </c>
      <c r="C130" s="12" t="s">
        <v>115</v>
      </c>
      <c r="D130" s="13" t="s">
        <v>677</v>
      </c>
      <c r="E130" s="11" t="s">
        <v>117</v>
      </c>
      <c r="F130" s="14" t="s">
        <v>118</v>
      </c>
      <c r="G130" s="14" t="s">
        <v>119</v>
      </c>
      <c r="H130" s="15" t="s">
        <v>105</v>
      </c>
      <c r="I130" s="16" t="s">
        <v>120</v>
      </c>
      <c r="J130" s="17" t="s">
        <v>121</v>
      </c>
      <c r="K130" s="14" t="s">
        <v>122</v>
      </c>
      <c r="L130" s="18" t="s">
        <v>123</v>
      </c>
      <c r="M130" s="11" t="s">
        <v>124</v>
      </c>
      <c r="N130" s="14" t="s">
        <v>125</v>
      </c>
      <c r="O130" s="18" t="s">
        <v>126</v>
      </c>
      <c r="P130" s="18" t="s">
        <v>101</v>
      </c>
      <c r="Q130" s="82" t="s">
        <v>127</v>
      </c>
    </row>
    <row r="131" spans="1:17" ht="17.25" x14ac:dyDescent="0.3">
      <c r="A131" s="20" t="s">
        <v>140</v>
      </c>
      <c r="B131" s="20" t="s">
        <v>92</v>
      </c>
      <c r="C131" s="21" t="s">
        <v>137</v>
      </c>
      <c r="D131" s="22">
        <v>300</v>
      </c>
      <c r="E131" s="23">
        <v>45918</v>
      </c>
      <c r="F131" s="24">
        <v>45917</v>
      </c>
      <c r="G131" s="25">
        <v>217359107.054795</v>
      </c>
      <c r="H131" s="26">
        <v>195747945.2054795</v>
      </c>
      <c r="I131" s="27">
        <v>170079452.054795</v>
      </c>
      <c r="J131" s="28">
        <v>1581053687</v>
      </c>
      <c r="K131" s="25">
        <v>-1087369175.5</v>
      </c>
      <c r="L131" s="29">
        <v>493684511.5</v>
      </c>
      <c r="M131" s="30">
        <v>-323605059.44520497</v>
      </c>
      <c r="N131" s="31">
        <v>540964166.5</v>
      </c>
      <c r="O131" s="32">
        <v>-13483544.143550208</v>
      </c>
      <c r="P131" s="84">
        <v>-998883.70499785524</v>
      </c>
      <c r="Q131" s="123">
        <v>7331202</v>
      </c>
    </row>
    <row r="132" spans="1:17" ht="17.25" x14ac:dyDescent="0.3">
      <c r="A132" s="86" t="s">
        <v>146</v>
      </c>
      <c r="B132" s="86" t="s">
        <v>93</v>
      </c>
      <c r="C132" s="87" t="s">
        <v>137</v>
      </c>
      <c r="D132" s="88">
        <v>150</v>
      </c>
      <c r="E132" s="89">
        <v>45902</v>
      </c>
      <c r="F132" s="90">
        <v>45898</v>
      </c>
      <c r="G132" s="154">
        <v>328167124.45205498</v>
      </c>
      <c r="H132" s="154">
        <v>131178082.19178082</v>
      </c>
      <c r="I132" s="155">
        <v>706405479.45205498</v>
      </c>
      <c r="J132" s="156">
        <v>1094066753.5</v>
      </c>
      <c r="K132" s="154">
        <v>-681978742</v>
      </c>
      <c r="L132" s="157">
        <v>412088011.5</v>
      </c>
      <c r="M132" s="158">
        <v>294317467.95205498</v>
      </c>
      <c r="N132" s="159">
        <v>33849656.5</v>
      </c>
      <c r="O132" s="160">
        <v>36789683.494006872</v>
      </c>
      <c r="P132" s="166">
        <v>3324183.9854987171</v>
      </c>
      <c r="Q132" s="167">
        <v>1630846</v>
      </c>
    </row>
    <row r="133" spans="1:17" ht="17.25" x14ac:dyDescent="0.3">
      <c r="A133" s="67"/>
      <c r="B133" s="67"/>
      <c r="C133" s="67"/>
      <c r="D133" s="170">
        <v>450</v>
      </c>
      <c r="E133" s="69"/>
      <c r="F133" s="171"/>
      <c r="G133" s="79">
        <v>545526231.50685</v>
      </c>
      <c r="H133" s="79">
        <v>326926027.39726031</v>
      </c>
      <c r="I133" s="80">
        <v>876484931.50685</v>
      </c>
      <c r="J133" s="80">
        <v>2675120440.5</v>
      </c>
      <c r="K133" s="79">
        <v>-1769347917.5</v>
      </c>
      <c r="L133" s="79">
        <v>905772523</v>
      </c>
      <c r="M133" s="79">
        <v>-29287591.493149996</v>
      </c>
      <c r="N133" s="79">
        <v>574813823</v>
      </c>
      <c r="O133" s="79">
        <v>23306139.350456662</v>
      </c>
      <c r="P133" s="79">
        <v>2325300.2805008618</v>
      </c>
      <c r="Q133" s="172">
        <v>8962048</v>
      </c>
    </row>
    <row r="134" spans="1:17" x14ac:dyDescent="0.3">
      <c r="B134" s="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1:17" x14ac:dyDescent="0.3">
      <c r="B135" s="7" t="s">
        <v>94</v>
      </c>
    </row>
    <row r="136" spans="1:17" x14ac:dyDescent="0.3">
      <c r="A136" s="9" t="s">
        <v>0</v>
      </c>
      <c r="B136" s="633" t="s">
        <v>108</v>
      </c>
      <c r="C136" s="633"/>
      <c r="D136" s="633"/>
      <c r="E136" s="633" t="s">
        <v>109</v>
      </c>
      <c r="F136" s="633"/>
      <c r="G136" s="633"/>
      <c r="H136" s="633"/>
      <c r="I136" s="633"/>
      <c r="J136" s="633" t="s">
        <v>110</v>
      </c>
      <c r="K136" s="633"/>
      <c r="L136" s="633"/>
      <c r="M136" s="633" t="s">
        <v>111</v>
      </c>
      <c r="N136" s="633"/>
      <c r="O136" s="633"/>
      <c r="P136" s="329" t="s">
        <v>133</v>
      </c>
      <c r="Q136" s="328" t="s">
        <v>132</v>
      </c>
    </row>
    <row r="137" spans="1:17" x14ac:dyDescent="0.3">
      <c r="A137" s="10" t="s">
        <v>1</v>
      </c>
      <c r="B137" s="11" t="s">
        <v>114</v>
      </c>
      <c r="C137" s="12" t="s">
        <v>115</v>
      </c>
      <c r="D137" s="13" t="s">
        <v>677</v>
      </c>
      <c r="E137" s="11" t="s">
        <v>117</v>
      </c>
      <c r="F137" s="14" t="s">
        <v>118</v>
      </c>
      <c r="G137" s="14" t="s">
        <v>119</v>
      </c>
      <c r="H137" s="15" t="s">
        <v>105</v>
      </c>
      <c r="I137" s="16" t="s">
        <v>120</v>
      </c>
      <c r="J137" s="17" t="s">
        <v>121</v>
      </c>
      <c r="K137" s="14" t="s">
        <v>122</v>
      </c>
      <c r="L137" s="18" t="s">
        <v>123</v>
      </c>
      <c r="M137" s="11" t="s">
        <v>124</v>
      </c>
      <c r="N137" s="14" t="s">
        <v>125</v>
      </c>
      <c r="O137" s="18" t="s">
        <v>126</v>
      </c>
      <c r="P137" s="18" t="s">
        <v>101</v>
      </c>
      <c r="Q137" s="82" t="s">
        <v>127</v>
      </c>
    </row>
    <row r="138" spans="1:17" ht="17.25" x14ac:dyDescent="0.3">
      <c r="A138" s="20" t="s">
        <v>2289</v>
      </c>
      <c r="B138" s="20" t="s">
        <v>95</v>
      </c>
      <c r="C138" s="21" t="s">
        <v>137</v>
      </c>
      <c r="D138" s="22">
        <v>200</v>
      </c>
      <c r="E138" s="23">
        <v>45926</v>
      </c>
      <c r="F138" s="24" t="s">
        <v>66</v>
      </c>
      <c r="G138" s="25">
        <v>199178082.19178098</v>
      </c>
      <c r="H138" s="26">
        <v>210410958.90410954</v>
      </c>
      <c r="I138" s="173">
        <v>199178082.19178098</v>
      </c>
      <c r="J138" s="28">
        <v>194005536.5</v>
      </c>
      <c r="K138" s="25">
        <v>0</v>
      </c>
      <c r="L138" s="174">
        <v>194005536.5</v>
      </c>
      <c r="M138" s="175">
        <v>5172545.6917809844</v>
      </c>
      <c r="N138" s="31">
        <v>194005536.5</v>
      </c>
      <c r="O138" s="32">
        <v>161642.05286815576</v>
      </c>
      <c r="P138" s="176">
        <v>1684246.1296553947</v>
      </c>
      <c r="Q138" s="177">
        <v>2707365.5</v>
      </c>
    </row>
    <row r="139" spans="1:17" ht="17.25" x14ac:dyDescent="0.3">
      <c r="A139" s="20"/>
      <c r="B139" s="178" t="s">
        <v>96</v>
      </c>
      <c r="C139" s="21" t="s">
        <v>137</v>
      </c>
      <c r="D139" s="22">
        <v>300</v>
      </c>
      <c r="E139" s="23">
        <v>46218</v>
      </c>
      <c r="F139" s="24">
        <v>45944</v>
      </c>
      <c r="G139" s="25">
        <v>882723287.67119193</v>
      </c>
      <c r="H139" s="26">
        <v>0</v>
      </c>
      <c r="I139" s="173">
        <v>882723287.67119193</v>
      </c>
      <c r="J139" s="28">
        <v>935260096.5</v>
      </c>
      <c r="K139" s="25">
        <v>-1691692832.5</v>
      </c>
      <c r="L139" s="174">
        <v>-756432736</v>
      </c>
      <c r="M139" s="175">
        <v>1639156023.6711919</v>
      </c>
      <c r="N139" s="31">
        <v>-756432736</v>
      </c>
      <c r="O139" s="32">
        <v>5059123.5298493579</v>
      </c>
      <c r="P139" s="179">
        <v>12805906.434931187</v>
      </c>
      <c r="Q139" s="180">
        <v>18652817</v>
      </c>
    </row>
    <row r="140" spans="1:17" ht="17.25" x14ac:dyDescent="0.3">
      <c r="A140" s="20" t="s">
        <v>2289</v>
      </c>
      <c r="B140" s="20" t="s">
        <v>97</v>
      </c>
      <c r="C140" s="21" t="s">
        <v>137</v>
      </c>
      <c r="D140" s="22">
        <v>200</v>
      </c>
      <c r="E140" s="23">
        <v>46063</v>
      </c>
      <c r="F140" s="24" t="s">
        <v>66</v>
      </c>
      <c r="G140" s="25">
        <v>764082191.7808218</v>
      </c>
      <c r="H140" s="26">
        <v>0</v>
      </c>
      <c r="I140" s="173">
        <v>764082191.7808218</v>
      </c>
      <c r="J140" s="28">
        <v>393056611</v>
      </c>
      <c r="K140" s="25">
        <v>194076462.5</v>
      </c>
      <c r="L140" s="29">
        <v>587133073.5</v>
      </c>
      <c r="M140" s="30">
        <v>176949118.2808218</v>
      </c>
      <c r="N140" s="31">
        <v>587133073.5</v>
      </c>
      <c r="O140" s="32">
        <v>1047036.2028450994</v>
      </c>
      <c r="P140" s="33">
        <v>1382414.9865689203</v>
      </c>
      <c r="Q140" s="32">
        <v>-2169134.5</v>
      </c>
    </row>
    <row r="141" spans="1:17" ht="17.25" x14ac:dyDescent="0.3">
      <c r="A141" s="86"/>
      <c r="B141" s="52" t="s">
        <v>98</v>
      </c>
      <c r="C141" s="53" t="s">
        <v>137</v>
      </c>
      <c r="D141" s="88">
        <v>300</v>
      </c>
      <c r="E141" s="89">
        <v>46155</v>
      </c>
      <c r="F141" s="90">
        <v>45973</v>
      </c>
      <c r="G141" s="91">
        <v>934545205.47940457</v>
      </c>
      <c r="H141" s="92">
        <v>0</v>
      </c>
      <c r="I141" s="181">
        <v>934545205.47940457</v>
      </c>
      <c r="J141" s="94">
        <v>2629097192.5</v>
      </c>
      <c r="K141" s="91">
        <v>-2425301026.5</v>
      </c>
      <c r="L141" s="182">
        <v>203796166</v>
      </c>
      <c r="M141" s="183">
        <v>730749039.47940457</v>
      </c>
      <c r="N141" s="97">
        <v>203796166</v>
      </c>
      <c r="O141" s="98">
        <v>2799804.7489632359</v>
      </c>
      <c r="P141" s="99">
        <v>5708976.8709328482</v>
      </c>
      <c r="Q141" s="91">
        <v>20078021</v>
      </c>
    </row>
    <row r="142" spans="1:17" ht="17.25" x14ac:dyDescent="0.3">
      <c r="D142" s="68">
        <v>1000</v>
      </c>
      <c r="G142" s="71">
        <v>2780528767.1231995</v>
      </c>
      <c r="H142" s="71">
        <v>210410958.90410954</v>
      </c>
      <c r="I142" s="72">
        <v>2780528767.1231995</v>
      </c>
      <c r="J142" s="72">
        <v>4151419436.5</v>
      </c>
      <c r="K142" s="71">
        <v>-3922917396.5</v>
      </c>
      <c r="L142" s="71">
        <v>228502040</v>
      </c>
      <c r="M142" s="71">
        <v>2552026727.1231995</v>
      </c>
      <c r="N142" s="71">
        <v>228502040</v>
      </c>
      <c r="O142" s="71">
        <v>9067606.5345258489</v>
      </c>
      <c r="P142" s="71">
        <v>21581544.422088351</v>
      </c>
      <c r="Q142" s="71">
        <v>39269069</v>
      </c>
    </row>
  </sheetData>
  <mergeCells count="48">
    <mergeCell ref="A1:Q1"/>
    <mergeCell ref="B4:D4"/>
    <mergeCell ref="E4:I4"/>
    <mergeCell ref="J4:L4"/>
    <mergeCell ref="M4:O4"/>
    <mergeCell ref="P4:Q4"/>
    <mergeCell ref="B58:D58"/>
    <mergeCell ref="E58:I58"/>
    <mergeCell ref="J58:L58"/>
    <mergeCell ref="M58:O58"/>
    <mergeCell ref="P58:Q58"/>
    <mergeCell ref="B36:D36"/>
    <mergeCell ref="E36:I36"/>
    <mergeCell ref="J36:L36"/>
    <mergeCell ref="M36:O36"/>
    <mergeCell ref="P36:Q36"/>
    <mergeCell ref="B64:D64"/>
    <mergeCell ref="E64:I64"/>
    <mergeCell ref="J64:L64"/>
    <mergeCell ref="M64:O64"/>
    <mergeCell ref="B71:D71"/>
    <mergeCell ref="E71:I71"/>
    <mergeCell ref="J71:L71"/>
    <mergeCell ref="M71:O71"/>
    <mergeCell ref="B87:D87"/>
    <mergeCell ref="E87:I87"/>
    <mergeCell ref="J87:L87"/>
    <mergeCell ref="M87:O87"/>
    <mergeCell ref="B93:D93"/>
    <mergeCell ref="E93:I93"/>
    <mergeCell ref="J93:L93"/>
    <mergeCell ref="M93:O93"/>
    <mergeCell ref="B113:D113"/>
    <mergeCell ref="E113:I113"/>
    <mergeCell ref="J113:L113"/>
    <mergeCell ref="M113:O113"/>
    <mergeCell ref="B122:D122"/>
    <mergeCell ref="E122:I122"/>
    <mergeCell ref="J122:L122"/>
    <mergeCell ref="M122:O122"/>
    <mergeCell ref="B129:D129"/>
    <mergeCell ref="E129:I129"/>
    <mergeCell ref="J129:L129"/>
    <mergeCell ref="M129:O129"/>
    <mergeCell ref="B136:D136"/>
    <mergeCell ref="E136:I136"/>
    <mergeCell ref="J136:L136"/>
    <mergeCell ref="M136:O136"/>
  </mergeCells>
  <phoneticPr fontId="7" type="noConversion"/>
  <conditionalFormatting sqref="A139:A140">
    <cfRule type="expression" dxfId="231" priority="5">
      <formula>#REF!="CRS"</formula>
    </cfRule>
    <cfRule type="expression" dxfId="230" priority="6">
      <formula>#REF!="CPN"</formula>
    </cfRule>
    <cfRule type="expression" dxfId="229" priority="7">
      <formula>#REF!="IRS"</formula>
    </cfRule>
    <cfRule type="expression" dxfId="228" priority="8">
      <formula>#REF!="CDS"</formula>
    </cfRule>
  </conditionalFormatting>
  <conditionalFormatting sqref="A139:A140">
    <cfRule type="expression" dxfId="227" priority="1">
      <formula>#REF!="CRS"</formula>
    </cfRule>
    <cfRule type="expression" dxfId="226" priority="2">
      <formula>#REF!="CPN"</formula>
    </cfRule>
    <cfRule type="expression" dxfId="225" priority="3">
      <formula>#REF!="IRS"</formula>
    </cfRule>
    <cfRule type="expression" dxfId="224" priority="4">
      <formula>#REF!="CDS"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143"/>
  <sheetViews>
    <sheetView showGridLines="0" zoomScale="70" zoomScaleNormal="70" workbookViewId="0">
      <selection sqref="A1:Q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37"/>
      <c r="H2" s="3"/>
      <c r="M2" s="4" t="s">
        <v>101</v>
      </c>
      <c r="N2" s="5">
        <v>140004589.86687487</v>
      </c>
      <c r="P2" s="4" t="s">
        <v>102</v>
      </c>
      <c r="Q2" s="6">
        <v>45890</v>
      </c>
    </row>
    <row r="3" spans="1:17" x14ac:dyDescent="0.3">
      <c r="B3" s="7" t="s">
        <v>2603</v>
      </c>
      <c r="E3" s="1" t="s">
        <v>104</v>
      </c>
      <c r="F3" s="8">
        <v>18424.28</v>
      </c>
      <c r="G3" s="3"/>
      <c r="M3" s="4" t="s">
        <v>105</v>
      </c>
      <c r="N3" s="5">
        <v>3951661327.8727436</v>
      </c>
      <c r="P3" s="4" t="s">
        <v>106</v>
      </c>
      <c r="Q3" s="6">
        <v>45897</v>
      </c>
    </row>
    <row r="4" spans="1:17" x14ac:dyDescent="0.3">
      <c r="A4" s="9" t="s">
        <v>2604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2605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2023897.2666666673</v>
      </c>
      <c r="H6" s="26">
        <v>142388.48282542962</v>
      </c>
      <c r="I6" s="338">
        <v>2023897.2666666673</v>
      </c>
      <c r="J6" s="28">
        <v>440277.63237085333</v>
      </c>
      <c r="K6" s="25">
        <v>1548461.6077953714</v>
      </c>
      <c r="L6" s="29">
        <v>1988739.2401662248</v>
      </c>
      <c r="M6" s="30">
        <v>35158.026500442531</v>
      </c>
      <c r="N6" s="31">
        <v>1988739.2401662248</v>
      </c>
      <c r="O6" s="32">
        <v>817.62852326610539</v>
      </c>
      <c r="P6" s="33">
        <v>1923919.8367668502</v>
      </c>
      <c r="Q6" s="34">
        <v>15807.263417014154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2107897.2666666671</v>
      </c>
      <c r="H7" s="26">
        <v>155909.46360691002</v>
      </c>
      <c r="I7" s="27">
        <v>2107897.2666666671</v>
      </c>
      <c r="J7" s="28">
        <v>608767.42888872966</v>
      </c>
      <c r="K7" s="25">
        <v>1474901.2800028659</v>
      </c>
      <c r="L7" s="29">
        <v>2083668.7088915957</v>
      </c>
      <c r="M7" s="30">
        <v>24228.557775071356</v>
      </c>
      <c r="N7" s="31">
        <v>2083668.7088915957</v>
      </c>
      <c r="O7" s="32">
        <v>563.4548319784036</v>
      </c>
      <c r="P7" s="33">
        <v>2001927.8208368339</v>
      </c>
      <c r="Q7" s="34">
        <v>17501.533998533385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2135139.5333333332</v>
      </c>
      <c r="H8" s="26">
        <v>134977.53668066594</v>
      </c>
      <c r="I8" s="27">
        <v>2135139.5333333332</v>
      </c>
      <c r="J8" s="28">
        <v>1081887.121516085</v>
      </c>
      <c r="K8" s="25">
        <v>923269.16135272617</v>
      </c>
      <c r="L8" s="29">
        <v>2005156.2828688112</v>
      </c>
      <c r="M8" s="30">
        <v>129983.25046452205</v>
      </c>
      <c r="N8" s="31">
        <v>2005156.2828688112</v>
      </c>
      <c r="O8" s="32">
        <v>2321.1294725807506</v>
      </c>
      <c r="P8" s="33">
        <v>1989787.8309361816</v>
      </c>
      <c r="Q8" s="34">
        <v>18061.581454846542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2260806.0333333332</v>
      </c>
      <c r="H9" s="26">
        <v>136460.10986778376</v>
      </c>
      <c r="I9" s="27">
        <v>2260806.0333333332</v>
      </c>
      <c r="J9" s="28">
        <v>1276072.9945547036</v>
      </c>
      <c r="K9" s="25">
        <v>868023.74973131763</v>
      </c>
      <c r="L9" s="29">
        <v>2144096.7442860212</v>
      </c>
      <c r="M9" s="30">
        <v>116709.28904731199</v>
      </c>
      <c r="N9" s="31">
        <v>2144096.7442860212</v>
      </c>
      <c r="O9" s="32">
        <v>1852.5283975763807</v>
      </c>
      <c r="P9" s="33">
        <v>2076699.0702296786</v>
      </c>
      <c r="Q9" s="34">
        <v>20854.579844328808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2263686.4333333331</v>
      </c>
      <c r="H10" s="26">
        <v>136768.26573988012</v>
      </c>
      <c r="I10" s="27">
        <v>2263686.4333333331</v>
      </c>
      <c r="J10" s="28">
        <v>1265365.0114637816</v>
      </c>
      <c r="K10" s="25">
        <v>864454.92011177179</v>
      </c>
      <c r="L10" s="29">
        <v>2129819.9315755535</v>
      </c>
      <c r="M10" s="30">
        <v>133866.50175777962</v>
      </c>
      <c r="N10" s="31">
        <v>2129819.9315755535</v>
      </c>
      <c r="O10" s="32">
        <v>2124.8651072663433</v>
      </c>
      <c r="P10" s="33">
        <v>2075741.6553429505</v>
      </c>
      <c r="Q10" s="34">
        <v>20923.1616845401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2290724</v>
      </c>
      <c r="H11" s="26">
        <v>124257.57782464926</v>
      </c>
      <c r="I11" s="27">
        <v>2290724</v>
      </c>
      <c r="J11" s="28">
        <v>1523851.2112201762</v>
      </c>
      <c r="K11" s="25">
        <v>588305.09636741423</v>
      </c>
      <c r="L11" s="29">
        <v>2112156.3075875905</v>
      </c>
      <c r="M11" s="30">
        <v>178567.69241240947</v>
      </c>
      <c r="N11" s="31">
        <v>2112156.3075875905</v>
      </c>
      <c r="O11" s="32">
        <v>2550.9670344629922</v>
      </c>
      <c r="P11" s="33">
        <v>2064446.5446782296</v>
      </c>
      <c r="Q11" s="34">
        <v>21363.472736617783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45966</v>
      </c>
      <c r="G12" s="25">
        <v>809588.72222222202</v>
      </c>
      <c r="H12" s="26">
        <v>40487.092940057577</v>
      </c>
      <c r="I12" s="27">
        <v>809588.72222222202</v>
      </c>
      <c r="J12" s="28">
        <v>550137.27233646193</v>
      </c>
      <c r="K12" s="25">
        <v>184843.75223901984</v>
      </c>
      <c r="L12" s="29">
        <v>734981.02457548177</v>
      </c>
      <c r="M12" s="30">
        <v>74607.697646740242</v>
      </c>
      <c r="N12" s="31">
        <v>734981.02457548177</v>
      </c>
      <c r="O12" s="32">
        <v>968.93113826935382</v>
      </c>
      <c r="P12" s="33">
        <v>726198.01970555366</v>
      </c>
      <c r="Q12" s="34">
        <v>8153.2493732923176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45966</v>
      </c>
      <c r="G13" s="25">
        <v>2353766.166666667</v>
      </c>
      <c r="H13" s="26">
        <v>114394.56412601915</v>
      </c>
      <c r="I13" s="27">
        <v>2353766.166666667</v>
      </c>
      <c r="J13" s="28">
        <v>1592196.7589739915</v>
      </c>
      <c r="K13" s="25">
        <v>537992.23866160354</v>
      </c>
      <c r="L13" s="29">
        <v>2130188.997635595</v>
      </c>
      <c r="M13" s="30">
        <v>223577.16903107194</v>
      </c>
      <c r="N13" s="31">
        <v>2130188.997635595</v>
      </c>
      <c r="O13" s="32">
        <v>2903.5995978061292</v>
      </c>
      <c r="P13" s="33">
        <v>2099015.8066721763</v>
      </c>
      <c r="Q13" s="34">
        <v>22969.260133610107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45974</v>
      </c>
      <c r="G14" s="25">
        <v>2443928.7000000002</v>
      </c>
      <c r="H14" s="26">
        <v>105006.59265591674</v>
      </c>
      <c r="I14" s="27">
        <v>2443928.7000000002</v>
      </c>
      <c r="J14" s="28">
        <v>1690145.0315253993</v>
      </c>
      <c r="K14" s="25">
        <v>454304.34835566382</v>
      </c>
      <c r="L14" s="29">
        <v>2144449.379881063</v>
      </c>
      <c r="M14" s="30">
        <v>299479.32011893718</v>
      </c>
      <c r="N14" s="31">
        <v>2144449.379881063</v>
      </c>
      <c r="O14" s="32">
        <v>3565.2300014159187</v>
      </c>
      <c r="P14" s="33">
        <v>2146495.6109479116</v>
      </c>
      <c r="Q14" s="34">
        <v>25017.002687785309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1846470.7249999989</v>
      </c>
      <c r="H15" s="26">
        <v>27903.847531704516</v>
      </c>
      <c r="I15" s="27">
        <v>1846470.7249999989</v>
      </c>
      <c r="J15" s="28">
        <v>928534.80439922621</v>
      </c>
      <c r="K15" s="25">
        <v>609982.52597263025</v>
      </c>
      <c r="L15" s="29">
        <v>1538517.3303718565</v>
      </c>
      <c r="M15" s="30">
        <v>307953.39462814247</v>
      </c>
      <c r="N15" s="31">
        <v>1538517.3303718565</v>
      </c>
      <c r="O15" s="32">
        <v>2749.5838806084148</v>
      </c>
      <c r="P15" s="33">
        <v>1512103.0871342835</v>
      </c>
      <c r="Q15" s="34">
        <v>19989.61944838753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655490.24166666716</v>
      </c>
      <c r="H16" s="26">
        <v>10322.030188612576</v>
      </c>
      <c r="I16" s="27">
        <v>655490.24166666716</v>
      </c>
      <c r="J16" s="28">
        <v>348896.48921688041</v>
      </c>
      <c r="K16" s="25">
        <v>186779.19395285519</v>
      </c>
      <c r="L16" s="29">
        <v>535675.6831697356</v>
      </c>
      <c r="M16" s="30">
        <v>119814.55849693157</v>
      </c>
      <c r="N16" s="31">
        <v>535675.6831697356</v>
      </c>
      <c r="O16" s="32">
        <v>1069.7728437226033</v>
      </c>
      <c r="P16" s="33">
        <v>533407.52660661656</v>
      </c>
      <c r="Q16" s="34">
        <v>7438.111868256703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2074111.933333334</v>
      </c>
      <c r="H17" s="26">
        <v>0</v>
      </c>
      <c r="I17" s="27">
        <v>2074111.933333334</v>
      </c>
      <c r="J17" s="28">
        <v>1739835.6935587877</v>
      </c>
      <c r="K17" s="25">
        <v>-199579.41212294906</v>
      </c>
      <c r="L17" s="29">
        <v>1540256.2814358387</v>
      </c>
      <c r="M17" s="30">
        <v>533855.65189749538</v>
      </c>
      <c r="N17" s="31">
        <v>1540256.2814358387</v>
      </c>
      <c r="O17" s="32">
        <v>3656.545560941749</v>
      </c>
      <c r="P17" s="33">
        <v>1559223.9669062514</v>
      </c>
      <c r="Q17" s="34">
        <v>24643.174033944961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2022336.0666666662</v>
      </c>
      <c r="H18" s="26">
        <v>0</v>
      </c>
      <c r="I18" s="27">
        <v>2022336.0666666662</v>
      </c>
      <c r="J18" s="28">
        <v>1439860.3428387188</v>
      </c>
      <c r="K18" s="25">
        <v>112565.82109335817</v>
      </c>
      <c r="L18" s="29">
        <v>1552426.1639320769</v>
      </c>
      <c r="M18" s="30">
        <v>469909.9027345893</v>
      </c>
      <c r="N18" s="31">
        <v>1552426.1639320769</v>
      </c>
      <c r="O18" s="32">
        <v>2918.6950480409273</v>
      </c>
      <c r="P18" s="33">
        <v>1496798.8735935283</v>
      </c>
      <c r="Q18" s="34">
        <v>23834.170413856162</v>
      </c>
    </row>
    <row r="19" spans="1:17" ht="17.25" x14ac:dyDescent="0.3">
      <c r="A19" s="20"/>
      <c r="B19" s="339" t="s">
        <v>17</v>
      </c>
      <c r="C19" s="21" t="s">
        <v>4</v>
      </c>
      <c r="D19" s="22">
        <v>100</v>
      </c>
      <c r="E19" s="23">
        <v>46170</v>
      </c>
      <c r="F19" s="24">
        <v>45981</v>
      </c>
      <c r="G19" s="25">
        <v>573165.06666666537</v>
      </c>
      <c r="H19" s="26">
        <v>0</v>
      </c>
      <c r="I19" s="27">
        <v>573165.06666666537</v>
      </c>
      <c r="J19" s="28">
        <v>417670.61546177545</v>
      </c>
      <c r="K19" s="25">
        <v>-241707.09787203552</v>
      </c>
      <c r="L19" s="29">
        <v>175963.51758973993</v>
      </c>
      <c r="M19" s="30">
        <v>397201.54907692544</v>
      </c>
      <c r="N19" s="31">
        <v>175963.51758973993</v>
      </c>
      <c r="O19" s="32">
        <v>1454.9507292195071</v>
      </c>
      <c r="P19" s="33">
        <v>151202.49052083012</v>
      </c>
      <c r="Q19" s="340">
        <v>-57944.917036725237</v>
      </c>
    </row>
    <row r="20" spans="1:17" ht="17.25" x14ac:dyDescent="0.3">
      <c r="A20" s="20"/>
      <c r="B20" s="339" t="s">
        <v>18</v>
      </c>
      <c r="C20" s="21" t="s">
        <v>4</v>
      </c>
      <c r="D20" s="22">
        <v>200</v>
      </c>
      <c r="E20" s="23">
        <v>46170</v>
      </c>
      <c r="F20" s="24">
        <v>45981</v>
      </c>
      <c r="G20" s="25">
        <v>1198330.1333333338</v>
      </c>
      <c r="H20" s="26">
        <v>0</v>
      </c>
      <c r="I20" s="27">
        <v>1198330.1333333338</v>
      </c>
      <c r="J20" s="28">
        <v>784768.16185426665</v>
      </c>
      <c r="K20" s="25">
        <v>-475491.07508776954</v>
      </c>
      <c r="L20" s="29">
        <v>309277.08676649712</v>
      </c>
      <c r="M20" s="30">
        <v>889053.04656683665</v>
      </c>
      <c r="N20" s="31">
        <v>309277.08676649712</v>
      </c>
      <c r="O20" s="32">
        <v>3256.6045661788889</v>
      </c>
      <c r="P20" s="33">
        <v>357347.13813934859</v>
      </c>
      <c r="Q20" s="340">
        <v>-115213.28167113836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1360030.5416666679</v>
      </c>
      <c r="H21" s="26">
        <v>0</v>
      </c>
      <c r="I21" s="27">
        <v>1360030.5416666679</v>
      </c>
      <c r="J21" s="28">
        <v>654242.17131188652</v>
      </c>
      <c r="K21" s="25">
        <v>-440025.18879415345</v>
      </c>
      <c r="L21" s="29">
        <v>214216.98251773306</v>
      </c>
      <c r="M21" s="30">
        <v>1145813.5591489349</v>
      </c>
      <c r="N21" s="31">
        <v>214216.98251773301</v>
      </c>
      <c r="O21" s="32">
        <v>4121.6315077299814</v>
      </c>
      <c r="P21" s="33">
        <v>244071.4666297271</v>
      </c>
      <c r="Q21" s="34">
        <v>25340.880931632186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1372426.875</v>
      </c>
      <c r="H22" s="26">
        <v>0</v>
      </c>
      <c r="I22" s="27">
        <v>1372426.875</v>
      </c>
      <c r="J22" s="28">
        <v>661969.65250411979</v>
      </c>
      <c r="K22" s="25">
        <v>-423940.39227627713</v>
      </c>
      <c r="L22" s="29">
        <v>238029.26022784266</v>
      </c>
      <c r="M22" s="30">
        <v>1134397.6147721573</v>
      </c>
      <c r="N22" s="31">
        <v>238029.26022784272</v>
      </c>
      <c r="O22" s="32">
        <v>3884.9233382608127</v>
      </c>
      <c r="P22" s="33">
        <v>225331.30396208572</v>
      </c>
      <c r="Q22" s="34">
        <v>24807.91408362228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4188246.7083333354</v>
      </c>
      <c r="H23" s="36">
        <v>0</v>
      </c>
      <c r="I23" s="37">
        <v>4188246.7083333354</v>
      </c>
      <c r="J23" s="38">
        <v>2112478.8697427814</v>
      </c>
      <c r="K23" s="35">
        <v>989643.91667263734</v>
      </c>
      <c r="L23" s="39">
        <v>3102122.7864154186</v>
      </c>
      <c r="M23" s="40">
        <v>1086123.9219179167</v>
      </c>
      <c r="N23" s="31">
        <v>3102122.7864154186</v>
      </c>
      <c r="O23" s="32">
        <v>3644.7111473755594</v>
      </c>
      <c r="P23" s="33">
        <v>3104358.6615896532</v>
      </c>
      <c r="Q23" s="34">
        <v>24105.71806205716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5420515.4666666668</v>
      </c>
      <c r="H24" s="36">
        <v>0</v>
      </c>
      <c r="I24" s="37">
        <v>5420515.4666666668</v>
      </c>
      <c r="J24" s="38">
        <v>3299790.9719137349</v>
      </c>
      <c r="K24" s="35">
        <v>910149.58837859135</v>
      </c>
      <c r="L24" s="39">
        <v>4209940.5602923259</v>
      </c>
      <c r="M24" s="40">
        <v>1210574.9063743409</v>
      </c>
      <c r="N24" s="31">
        <v>4209940.5602923259</v>
      </c>
      <c r="O24" s="32">
        <v>3880.0477768408359</v>
      </c>
      <c r="P24" s="33">
        <v>3966602.2793756621</v>
      </c>
      <c r="Q24" s="34">
        <v>29923.639926823322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4083144.6</v>
      </c>
      <c r="H25" s="36">
        <v>0</v>
      </c>
      <c r="I25" s="37">
        <v>4083144.6</v>
      </c>
      <c r="J25" s="38">
        <v>2474896.2208927418</v>
      </c>
      <c r="K25" s="35">
        <v>682212.12760621903</v>
      </c>
      <c r="L25" s="39">
        <v>3157108.348498961</v>
      </c>
      <c r="M25" s="40">
        <v>926036.25150103914</v>
      </c>
      <c r="N25" s="31">
        <v>3157108.348498961</v>
      </c>
      <c r="O25" s="32">
        <v>2968.0649086571766</v>
      </c>
      <c r="P25" s="33">
        <v>2998291.0576019143</v>
      </c>
      <c r="Q25" s="34">
        <v>22610.116680891719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1329049.4861111115</v>
      </c>
      <c r="H26" s="26">
        <v>0</v>
      </c>
      <c r="I26" s="27">
        <v>1329049.4861111115</v>
      </c>
      <c r="J26" s="28">
        <v>671638.75008956075</v>
      </c>
      <c r="K26" s="25">
        <v>313790.71075446013</v>
      </c>
      <c r="L26" s="29">
        <v>985429.46084402082</v>
      </c>
      <c r="M26" s="30">
        <v>343620.02526709065</v>
      </c>
      <c r="N26" s="31">
        <v>985429.46084402082</v>
      </c>
      <c r="O26" s="32">
        <v>1031.891967769041</v>
      </c>
      <c r="P26" s="33">
        <v>961315.57782098907</v>
      </c>
      <c r="Q26" s="34">
        <v>7465.7874503377825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1602559.5</v>
      </c>
      <c r="H27" s="36">
        <v>0</v>
      </c>
      <c r="I27" s="37">
        <v>1602559.5</v>
      </c>
      <c r="J27" s="38">
        <v>293621.65544171381</v>
      </c>
      <c r="K27" s="35">
        <v>-204363.00709321487</v>
      </c>
      <c r="L27" s="39">
        <v>89258.648348498944</v>
      </c>
      <c r="M27" s="40">
        <v>1513300.8516515011</v>
      </c>
      <c r="N27" s="31">
        <v>89258.648348498857</v>
      </c>
      <c r="O27" s="32">
        <v>2225.4424288992664</v>
      </c>
      <c r="P27" s="33">
        <v>94217.7289067409</v>
      </c>
      <c r="Q27" s="34">
        <v>14283.237340218097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2418211.75</v>
      </c>
      <c r="H28" s="36">
        <v>0</v>
      </c>
      <c r="I28" s="37">
        <v>2418211.75</v>
      </c>
      <c r="J28" s="38">
        <v>714647.7015117862</v>
      </c>
      <c r="K28" s="35">
        <v>-601530.48327004374</v>
      </c>
      <c r="L28" s="39">
        <v>113117.21824174246</v>
      </c>
      <c r="M28" s="40">
        <v>2305094.5317582577</v>
      </c>
      <c r="N28" s="31">
        <v>113117.21824174235</v>
      </c>
      <c r="O28" s="32">
        <v>3355.3049952813067</v>
      </c>
      <c r="P28" s="33">
        <v>129336.14696598491</v>
      </c>
      <c r="Q28" s="34">
        <v>22361.057816270084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2386497.4215579736</v>
      </c>
      <c r="H29" s="36">
        <v>0</v>
      </c>
      <c r="I29" s="37">
        <v>2386497.4215579736</v>
      </c>
      <c r="J29" s="38">
        <v>738698.84609873174</v>
      </c>
      <c r="K29" s="35">
        <v>-628230.30450669909</v>
      </c>
      <c r="L29" s="39">
        <v>110468.54159203265</v>
      </c>
      <c r="M29" s="40">
        <v>2276028.879965941</v>
      </c>
      <c r="N29" s="31">
        <v>110468.54159203265</v>
      </c>
      <c r="O29" s="32">
        <v>3265.4646771390831</v>
      </c>
      <c r="P29" s="33">
        <v>110411.53811150107</v>
      </c>
      <c r="Q29" s="34">
        <v>22532.007706009361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819219.65574581525</v>
      </c>
      <c r="H30" s="47">
        <v>0</v>
      </c>
      <c r="I30" s="48">
        <v>819219.65574581525</v>
      </c>
      <c r="J30" s="38">
        <v>247090.92211793363</v>
      </c>
      <c r="K30" s="35">
        <v>-210861.45948269684</v>
      </c>
      <c r="L30" s="39">
        <v>36229.462635236792</v>
      </c>
      <c r="M30" s="40">
        <v>782990.19311057846</v>
      </c>
      <c r="N30" s="49">
        <v>36229.462635236792</v>
      </c>
      <c r="O30" s="50">
        <v>1123.3718695991083</v>
      </c>
      <c r="P30" s="51">
        <v>36208.263553564619</v>
      </c>
      <c r="Q30" s="34">
        <v>7386.016257036852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2595960.9166666637</v>
      </c>
      <c r="H31" s="47">
        <v>0</v>
      </c>
      <c r="I31" s="48">
        <v>2595960.9166666637</v>
      </c>
      <c r="J31" s="38">
        <v>693315.12825105677</v>
      </c>
      <c r="K31" s="35">
        <v>-612258.12137278786</v>
      </c>
      <c r="L31" s="39">
        <v>81057.006878268905</v>
      </c>
      <c r="M31" s="40">
        <v>2514903.9097883948</v>
      </c>
      <c r="N31" s="49">
        <v>81057.006878268905</v>
      </c>
      <c r="O31" s="50">
        <v>3592.7198711262781</v>
      </c>
      <c r="P31" s="51">
        <v>118927.04277830759</v>
      </c>
      <c r="Q31" s="34">
        <v>23893.081961347416</v>
      </c>
    </row>
    <row r="32" spans="1:17" ht="17.25" x14ac:dyDescent="0.3">
      <c r="A32" s="320"/>
      <c r="B32" s="42" t="s">
        <v>675</v>
      </c>
      <c r="C32" s="43" t="s">
        <v>4</v>
      </c>
      <c r="D32" s="44">
        <v>300</v>
      </c>
      <c r="E32" s="45">
        <v>46605</v>
      </c>
      <c r="F32" s="46">
        <v>45960</v>
      </c>
      <c r="G32" s="35">
        <v>2376261.086956522</v>
      </c>
      <c r="H32" s="47">
        <v>0</v>
      </c>
      <c r="I32" s="48">
        <v>2376261.086956522</v>
      </c>
      <c r="J32" s="38">
        <v>47508.051515368628</v>
      </c>
      <c r="K32" s="35">
        <v>23288.482481908719</v>
      </c>
      <c r="L32" s="39">
        <v>70796.533997277351</v>
      </c>
      <c r="M32" s="40">
        <v>2305464.5529592447</v>
      </c>
      <c r="N32" s="49">
        <v>70796.533997277264</v>
      </c>
      <c r="O32" s="50">
        <v>3256.3058657616452</v>
      </c>
      <c r="P32" s="51">
        <v>70755.36516243621</v>
      </c>
      <c r="Q32" s="34">
        <v>22458.717635625806</v>
      </c>
    </row>
    <row r="33" spans="1:17" ht="17.25" x14ac:dyDescent="0.3">
      <c r="A33" s="52"/>
      <c r="B33" s="52" t="s">
        <v>1953</v>
      </c>
      <c r="C33" s="53" t="s">
        <v>129</v>
      </c>
      <c r="D33" s="54">
        <v>200</v>
      </c>
      <c r="E33" s="55">
        <v>46611</v>
      </c>
      <c r="F33" s="56">
        <v>45965</v>
      </c>
      <c r="G33" s="57">
        <v>1501118.3961352622</v>
      </c>
      <c r="H33" s="58">
        <v>0</v>
      </c>
      <c r="I33" s="59">
        <v>1501118.3961352622</v>
      </c>
      <c r="J33" s="60">
        <v>81810.074872823665</v>
      </c>
      <c r="K33" s="57">
        <v>-48808.323780181985</v>
      </c>
      <c r="L33" s="61">
        <v>33001.75109264168</v>
      </c>
      <c r="M33" s="62">
        <v>1468116.6450426206</v>
      </c>
      <c r="N33" s="63">
        <v>33001.751092641614</v>
      </c>
      <c r="O33" s="64">
        <v>2056.185777370617</v>
      </c>
      <c r="P33" s="65">
        <v>32985.523594777806</v>
      </c>
      <c r="Q33" s="66">
        <v>14164.812976195863</v>
      </c>
    </row>
    <row r="34" spans="1:17" ht="17.25" x14ac:dyDescent="0.3">
      <c r="B34" s="67"/>
      <c r="C34" s="67"/>
      <c r="D34" s="68">
        <v>7200</v>
      </c>
      <c r="E34" s="69"/>
      <c r="F34" s="70"/>
      <c r="G34" s="71">
        <v>58512580.693728901</v>
      </c>
      <c r="H34" s="71">
        <v>1128875.5639876293</v>
      </c>
      <c r="I34" s="72">
        <v>58512580.693728901</v>
      </c>
      <c r="J34" s="72">
        <v>28379975.586444076</v>
      </c>
      <c r="K34" s="71">
        <v>7186173.6558716055</v>
      </c>
      <c r="L34" s="71">
        <v>35566149.24231568</v>
      </c>
      <c r="M34" s="71">
        <v>22946431.451413225</v>
      </c>
      <c r="N34" s="71">
        <v>35566149.24231568</v>
      </c>
      <c r="O34" s="71">
        <v>71180.55286514519</v>
      </c>
      <c r="P34" s="71">
        <v>34807127.235070571</v>
      </c>
      <c r="Q34" s="71">
        <v>334730.97121521819</v>
      </c>
    </row>
    <row r="35" spans="1:17" x14ac:dyDescent="0.3">
      <c r="B35" s="73" t="s">
        <v>1954</v>
      </c>
      <c r="C35" s="67"/>
      <c r="D35" s="74"/>
      <c r="E35" s="69"/>
      <c r="F35" s="70"/>
      <c r="G35" s="74"/>
      <c r="H35" s="74"/>
      <c r="I35" s="74"/>
      <c r="J35" s="74"/>
      <c r="K35" s="74"/>
      <c r="L35" s="74"/>
      <c r="M35" s="74"/>
      <c r="N35" s="74"/>
      <c r="O35" s="74"/>
      <c r="P35" s="75" t="s">
        <v>2606</v>
      </c>
      <c r="Q35" s="76">
        <v>34939430.074156344</v>
      </c>
    </row>
    <row r="36" spans="1:17" x14ac:dyDescent="0.3">
      <c r="A36" s="9" t="s">
        <v>2604</v>
      </c>
      <c r="B36" s="633" t="s">
        <v>108</v>
      </c>
      <c r="C36" s="633"/>
      <c r="D36" s="633"/>
      <c r="E36" s="633" t="s">
        <v>109</v>
      </c>
      <c r="F36" s="633"/>
      <c r="G36" s="633"/>
      <c r="H36" s="633"/>
      <c r="I36" s="633"/>
      <c r="J36" s="633" t="s">
        <v>110</v>
      </c>
      <c r="K36" s="633"/>
      <c r="L36" s="633"/>
      <c r="M36" s="633" t="s">
        <v>111</v>
      </c>
      <c r="N36" s="633"/>
      <c r="O36" s="633"/>
      <c r="P36" s="634" t="s">
        <v>132</v>
      </c>
      <c r="Q36" s="635"/>
    </row>
    <row r="37" spans="1:17" x14ac:dyDescent="0.3">
      <c r="A37" s="10" t="s">
        <v>2605</v>
      </c>
      <c r="B37" s="11" t="s">
        <v>114</v>
      </c>
      <c r="C37" s="12" t="s">
        <v>115</v>
      </c>
      <c r="D37" s="13" t="s">
        <v>674</v>
      </c>
      <c r="E37" s="11" t="s">
        <v>117</v>
      </c>
      <c r="F37" s="14" t="s">
        <v>118</v>
      </c>
      <c r="G37" s="14" t="s">
        <v>119</v>
      </c>
      <c r="H37" s="15" t="s">
        <v>105</v>
      </c>
      <c r="I37" s="16" t="s">
        <v>120</v>
      </c>
      <c r="J37" s="17" t="s">
        <v>121</v>
      </c>
      <c r="K37" s="14" t="s">
        <v>122</v>
      </c>
      <c r="L37" s="18" t="s">
        <v>123</v>
      </c>
      <c r="M37" s="11" t="s">
        <v>124</v>
      </c>
      <c r="N37" s="14" t="s">
        <v>125</v>
      </c>
      <c r="O37" s="18" t="s">
        <v>126</v>
      </c>
      <c r="P37" s="11" t="s">
        <v>127</v>
      </c>
      <c r="Q37" s="19" t="s">
        <v>2</v>
      </c>
    </row>
    <row r="38" spans="1:17" ht="17.25" x14ac:dyDescent="0.3">
      <c r="A38" s="42"/>
      <c r="B38" s="42" t="s">
        <v>30</v>
      </c>
      <c r="C38" s="43" t="s">
        <v>129</v>
      </c>
      <c r="D38" s="44">
        <v>500</v>
      </c>
      <c r="E38" s="45">
        <v>46044</v>
      </c>
      <c r="F38" s="46">
        <v>45945</v>
      </c>
      <c r="G38" s="35">
        <v>1209095.1111111101</v>
      </c>
      <c r="H38" s="36">
        <v>0</v>
      </c>
      <c r="I38" s="37">
        <v>1209095.1111111101</v>
      </c>
      <c r="J38" s="38">
        <v>2081101.188292613</v>
      </c>
      <c r="K38" s="35">
        <v>-1623735.0032241885</v>
      </c>
      <c r="L38" s="39">
        <v>457366.18506842456</v>
      </c>
      <c r="M38" s="40">
        <v>751728.92604268552</v>
      </c>
      <c r="N38" s="49">
        <v>457366.18506842456</v>
      </c>
      <c r="O38" s="50">
        <v>5113.8022179774525</v>
      </c>
      <c r="P38" s="51">
        <v>273643.67531864776</v>
      </c>
      <c r="Q38" s="34">
        <v>45413.153740462469</v>
      </c>
    </row>
    <row r="39" spans="1:17" ht="17.25" x14ac:dyDescent="0.3">
      <c r="A39" s="42"/>
      <c r="B39" s="42" t="s">
        <v>31</v>
      </c>
      <c r="C39" s="43" t="s">
        <v>4</v>
      </c>
      <c r="D39" s="44">
        <v>500</v>
      </c>
      <c r="E39" s="45">
        <v>46045</v>
      </c>
      <c r="F39" s="46">
        <v>45946</v>
      </c>
      <c r="G39" s="35">
        <v>1171850.666666666</v>
      </c>
      <c r="H39" s="36">
        <v>0</v>
      </c>
      <c r="I39" s="37">
        <v>1171850.666666666</v>
      </c>
      <c r="J39" s="38">
        <v>1570517.4331876477</v>
      </c>
      <c r="K39" s="35">
        <v>-1320886.7077452175</v>
      </c>
      <c r="L39" s="39">
        <v>249630.72544243024</v>
      </c>
      <c r="M39" s="40">
        <v>922219.94122423581</v>
      </c>
      <c r="N39" s="49">
        <v>249630.72544243024</v>
      </c>
      <c r="O39" s="50">
        <v>6231.215819082674</v>
      </c>
      <c r="P39" s="51">
        <v>228189.58865843373</v>
      </c>
      <c r="Q39" s="34">
        <v>46345.631353545265</v>
      </c>
    </row>
    <row r="40" spans="1:17" ht="17.25" x14ac:dyDescent="0.3">
      <c r="A40" s="42"/>
      <c r="B40" s="42" t="s">
        <v>32</v>
      </c>
      <c r="C40" s="43" t="s">
        <v>4</v>
      </c>
      <c r="D40" s="44">
        <v>300</v>
      </c>
      <c r="E40" s="45">
        <v>46056</v>
      </c>
      <c r="F40" s="46">
        <v>45957</v>
      </c>
      <c r="G40" s="35">
        <v>698053.13131868199</v>
      </c>
      <c r="H40" s="36">
        <v>0</v>
      </c>
      <c r="I40" s="37">
        <v>698053.13131868199</v>
      </c>
      <c r="J40" s="38">
        <v>778089.63781614962</v>
      </c>
      <c r="K40" s="35">
        <v>-551853.70710037975</v>
      </c>
      <c r="L40" s="39">
        <v>226235.93071576988</v>
      </c>
      <c r="M40" s="40">
        <v>471817.20060291211</v>
      </c>
      <c r="N40" s="49">
        <v>226235.93071576988</v>
      </c>
      <c r="O40" s="50">
        <v>2967.4037773768059</v>
      </c>
      <c r="P40" s="51">
        <v>84724.393735665508</v>
      </c>
      <c r="Q40" s="34">
        <v>26248.056798346763</v>
      </c>
    </row>
    <row r="41" spans="1:17" ht="17.25" x14ac:dyDescent="0.3">
      <c r="A41" s="42"/>
      <c r="B41" s="42" t="s">
        <v>33</v>
      </c>
      <c r="C41" s="43" t="s">
        <v>129</v>
      </c>
      <c r="D41" s="44">
        <v>300</v>
      </c>
      <c r="E41" s="45">
        <v>46058</v>
      </c>
      <c r="F41" s="46">
        <v>45959</v>
      </c>
      <c r="G41" s="35">
        <v>687336.06666666595</v>
      </c>
      <c r="H41" s="36">
        <v>0</v>
      </c>
      <c r="I41" s="37">
        <v>687336.06666666595</v>
      </c>
      <c r="J41" s="38">
        <v>520204.36626782257</v>
      </c>
      <c r="K41" s="35">
        <v>-447929.69800100307</v>
      </c>
      <c r="L41" s="39">
        <v>72274.668266819499</v>
      </c>
      <c r="M41" s="40">
        <v>615061.3983998464</v>
      </c>
      <c r="N41" s="49">
        <v>72274.668266819557</v>
      </c>
      <c r="O41" s="50">
        <v>3820.2571329183006</v>
      </c>
      <c r="P41" s="51">
        <v>94292.635304559401</v>
      </c>
      <c r="Q41" s="34">
        <v>25926.443015379584</v>
      </c>
    </row>
    <row r="42" spans="1:17" ht="17.25" x14ac:dyDescent="0.3">
      <c r="A42" s="42"/>
      <c r="B42" s="42" t="s">
        <v>34</v>
      </c>
      <c r="C42" s="43" t="s">
        <v>4</v>
      </c>
      <c r="D42" s="44">
        <v>200</v>
      </c>
      <c r="E42" s="45">
        <v>46065</v>
      </c>
      <c r="F42" s="46">
        <v>45965</v>
      </c>
      <c r="G42" s="35">
        <v>448364.08888888801</v>
      </c>
      <c r="H42" s="36">
        <v>0</v>
      </c>
      <c r="I42" s="37">
        <v>448364.08888888801</v>
      </c>
      <c r="J42" s="38">
        <v>562861.39893960021</v>
      </c>
      <c r="K42" s="35">
        <v>-499606.78476750018</v>
      </c>
      <c r="L42" s="39">
        <v>63254.614172100031</v>
      </c>
      <c r="M42" s="40">
        <v>385109.47471678798</v>
      </c>
      <c r="N42" s="49">
        <v>63254.614172100031</v>
      </c>
      <c r="O42" s="50">
        <v>2292.3183018856425</v>
      </c>
      <c r="P42" s="51">
        <v>41220.146646074441</v>
      </c>
      <c r="Q42" s="34">
        <v>17057.929828557251</v>
      </c>
    </row>
    <row r="43" spans="1:17" ht="17.25" x14ac:dyDescent="0.3">
      <c r="A43" s="42"/>
      <c r="B43" s="42" t="s">
        <v>35</v>
      </c>
      <c r="C43" s="43" t="s">
        <v>4</v>
      </c>
      <c r="D43" s="44">
        <v>200</v>
      </c>
      <c r="E43" s="45">
        <v>46072</v>
      </c>
      <c r="F43" s="46">
        <v>45973</v>
      </c>
      <c r="G43" s="35">
        <v>473459.155555556</v>
      </c>
      <c r="H43" s="36">
        <v>0</v>
      </c>
      <c r="I43" s="37">
        <v>473459.155555556</v>
      </c>
      <c r="J43" s="38">
        <v>536375.78956795868</v>
      </c>
      <c r="K43" s="35">
        <v>-506576.02959088626</v>
      </c>
      <c r="L43" s="39">
        <v>29799.759977072419</v>
      </c>
      <c r="M43" s="40">
        <v>443659.39557848359</v>
      </c>
      <c r="N43" s="49">
        <v>29799.759977072419</v>
      </c>
      <c r="O43" s="50">
        <v>2535.1965461627633</v>
      </c>
      <c r="P43" s="51">
        <v>26682.771189402123</v>
      </c>
      <c r="Q43" s="34">
        <v>18025.582571745086</v>
      </c>
    </row>
    <row r="44" spans="1:17" ht="17.25" x14ac:dyDescent="0.3">
      <c r="A44" s="42"/>
      <c r="B44" s="42" t="s">
        <v>36</v>
      </c>
      <c r="C44" s="43" t="s">
        <v>4</v>
      </c>
      <c r="D44" s="44">
        <v>200</v>
      </c>
      <c r="E44" s="45">
        <v>46079</v>
      </c>
      <c r="F44" s="46">
        <v>45980</v>
      </c>
      <c r="G44" s="35">
        <v>413829.2</v>
      </c>
      <c r="H44" s="36">
        <v>0</v>
      </c>
      <c r="I44" s="37">
        <v>413829.2</v>
      </c>
      <c r="J44" s="38">
        <v>23553.842516300065</v>
      </c>
      <c r="K44" s="35">
        <v>20649.273841083326</v>
      </c>
      <c r="L44" s="39">
        <v>44203.116357383391</v>
      </c>
      <c r="M44" s="40">
        <v>369626.08364261664</v>
      </c>
      <c r="N44" s="49">
        <v>44203.116357383376</v>
      </c>
      <c r="O44" s="50">
        <v>2030.9125474869045</v>
      </c>
      <c r="P44" s="51">
        <v>36532.402811151784</v>
      </c>
      <c r="Q44" s="34">
        <v>15287.985894901212</v>
      </c>
    </row>
    <row r="45" spans="1:17" ht="17.25" x14ac:dyDescent="0.3">
      <c r="A45" s="42"/>
      <c r="B45" s="42" t="s">
        <v>37</v>
      </c>
      <c r="C45" s="43" t="s">
        <v>4</v>
      </c>
      <c r="D45" s="44">
        <v>200</v>
      </c>
      <c r="E45" s="45">
        <v>46104</v>
      </c>
      <c r="F45" s="46">
        <v>45915</v>
      </c>
      <c r="G45" s="35">
        <v>558305</v>
      </c>
      <c r="H45" s="36">
        <v>0</v>
      </c>
      <c r="I45" s="37">
        <v>558305</v>
      </c>
      <c r="J45" s="38">
        <v>71221.992548541952</v>
      </c>
      <c r="K45" s="35">
        <v>32237.072436770079</v>
      </c>
      <c r="L45" s="39">
        <v>103459.06498531203</v>
      </c>
      <c r="M45" s="40">
        <v>454845.93501468794</v>
      </c>
      <c r="N45" s="49">
        <v>103459.06498531206</v>
      </c>
      <c r="O45" s="50">
        <v>2197.3233575588788</v>
      </c>
      <c r="P45" s="51">
        <v>120780.59598796499</v>
      </c>
      <c r="Q45" s="34">
        <v>13642.606479061724</v>
      </c>
    </row>
    <row r="46" spans="1:17" ht="17.25" x14ac:dyDescent="0.3">
      <c r="A46" s="42"/>
      <c r="B46" s="42" t="s">
        <v>38</v>
      </c>
      <c r="C46" s="43" t="s">
        <v>4</v>
      </c>
      <c r="D46" s="44">
        <v>300</v>
      </c>
      <c r="E46" s="45">
        <v>46119</v>
      </c>
      <c r="F46" s="46">
        <v>45926</v>
      </c>
      <c r="G46" s="35">
        <v>820393.52608695638</v>
      </c>
      <c r="H46" s="36">
        <v>0</v>
      </c>
      <c r="I46" s="37">
        <v>820393.52608695638</v>
      </c>
      <c r="J46" s="38">
        <v>-849866.85032600129</v>
      </c>
      <c r="K46" s="35">
        <v>983534.22010460694</v>
      </c>
      <c r="L46" s="39">
        <v>133667.36977860564</v>
      </c>
      <c r="M46" s="40">
        <v>686726.15630835074</v>
      </c>
      <c r="N46" s="49">
        <v>133667.36977860564</v>
      </c>
      <c r="O46" s="50">
        <v>3093.3610644520304</v>
      </c>
      <c r="P46" s="51">
        <v>154942.59543405354</v>
      </c>
      <c r="Q46" s="34">
        <v>19802.26184976779</v>
      </c>
    </row>
    <row r="47" spans="1:17" ht="17.25" x14ac:dyDescent="0.3">
      <c r="A47" s="42"/>
      <c r="B47" s="42" t="s">
        <v>39</v>
      </c>
      <c r="C47" s="43" t="s">
        <v>4</v>
      </c>
      <c r="D47" s="44">
        <v>200</v>
      </c>
      <c r="E47" s="45">
        <v>46126</v>
      </c>
      <c r="F47" s="46">
        <v>45930</v>
      </c>
      <c r="G47" s="35">
        <v>519315.17826086958</v>
      </c>
      <c r="H47" s="36">
        <v>0</v>
      </c>
      <c r="I47" s="37">
        <v>519315.17826086958</v>
      </c>
      <c r="J47" s="38">
        <v>601534.86780826829</v>
      </c>
      <c r="K47" s="35">
        <v>-514609.36304363399</v>
      </c>
      <c r="L47" s="39">
        <v>86925.504764634301</v>
      </c>
      <c r="M47" s="40">
        <v>432389.67349623528</v>
      </c>
      <c r="N47" s="49">
        <v>86925.504764634301</v>
      </c>
      <c r="O47" s="50">
        <v>1888.1645130839968</v>
      </c>
      <c r="P47" s="51">
        <v>86954.055592108591</v>
      </c>
      <c r="Q47" s="34">
        <v>13373.286016685801</v>
      </c>
    </row>
    <row r="48" spans="1:17" ht="17.25" x14ac:dyDescent="0.3">
      <c r="A48" s="42"/>
      <c r="B48" s="42" t="s">
        <v>40</v>
      </c>
      <c r="C48" s="43" t="s">
        <v>4</v>
      </c>
      <c r="D48" s="44">
        <v>300</v>
      </c>
      <c r="E48" s="45">
        <v>46128</v>
      </c>
      <c r="F48" s="46">
        <v>45932</v>
      </c>
      <c r="G48" s="35">
        <v>846093.23695652175</v>
      </c>
      <c r="H48" s="36">
        <v>0</v>
      </c>
      <c r="I48" s="37">
        <v>846093.23695652175</v>
      </c>
      <c r="J48" s="38">
        <v>500049.18678799167</v>
      </c>
      <c r="K48" s="35">
        <v>-367863.74113348138</v>
      </c>
      <c r="L48" s="39">
        <v>132185.44565451029</v>
      </c>
      <c r="M48" s="40">
        <v>713907.79130201146</v>
      </c>
      <c r="N48" s="49">
        <v>132185.44565451029</v>
      </c>
      <c r="O48" s="50">
        <v>3090.5099190563269</v>
      </c>
      <c r="P48" s="51">
        <v>132103.75600413154</v>
      </c>
      <c r="Q48" s="34">
        <v>22234.749240902573</v>
      </c>
    </row>
    <row r="49" spans="1:17" ht="17.25" x14ac:dyDescent="0.3">
      <c r="A49" s="42"/>
      <c r="B49" s="42" t="s">
        <v>41</v>
      </c>
      <c r="C49" s="43" t="s">
        <v>4</v>
      </c>
      <c r="D49" s="44">
        <v>300</v>
      </c>
      <c r="E49" s="45">
        <v>46134</v>
      </c>
      <c r="F49" s="46">
        <v>45945</v>
      </c>
      <c r="G49" s="35">
        <v>919474.11014492647</v>
      </c>
      <c r="H49" s="36">
        <v>0</v>
      </c>
      <c r="I49" s="37">
        <v>919474.11014492647</v>
      </c>
      <c r="J49" s="38">
        <v>765887.38984022348</v>
      </c>
      <c r="K49" s="35">
        <v>-640161.17288815649</v>
      </c>
      <c r="L49" s="39">
        <v>125726.21695206698</v>
      </c>
      <c r="M49" s="40">
        <v>793747.89319285948</v>
      </c>
      <c r="N49" s="49">
        <v>125726.21695206698</v>
      </c>
      <c r="O49" s="50">
        <v>3349.1472286618546</v>
      </c>
      <c r="P49" s="51">
        <v>125654.07713210996</v>
      </c>
      <c r="Q49" s="34">
        <v>22920.818526260628</v>
      </c>
    </row>
    <row r="50" spans="1:17" ht="17.25" x14ac:dyDescent="0.3">
      <c r="A50" s="42"/>
      <c r="B50" s="42" t="s">
        <v>42</v>
      </c>
      <c r="C50" s="43" t="s">
        <v>4</v>
      </c>
      <c r="D50" s="44">
        <v>300</v>
      </c>
      <c r="E50" s="45">
        <v>46506</v>
      </c>
      <c r="F50" s="46">
        <v>45952</v>
      </c>
      <c r="G50" s="35">
        <v>1945171.7967391282</v>
      </c>
      <c r="H50" s="36">
        <v>0</v>
      </c>
      <c r="I50" s="37">
        <v>1945171.7967391282</v>
      </c>
      <c r="J50" s="38">
        <v>69810.440639105829</v>
      </c>
      <c r="K50" s="35">
        <v>61.932721931647201</v>
      </c>
      <c r="L50" s="39">
        <v>69872.373361037477</v>
      </c>
      <c r="M50" s="40">
        <v>1875299.4233780906</v>
      </c>
      <c r="N50" s="49">
        <v>69872.373361037578</v>
      </c>
      <c r="O50" s="50">
        <v>3079.3093979935807</v>
      </c>
      <c r="P50" s="51">
        <v>86407.594310663233</v>
      </c>
      <c r="Q50" s="34">
        <v>20925.482912672102</v>
      </c>
    </row>
    <row r="51" spans="1:17" ht="17.25" x14ac:dyDescent="0.3">
      <c r="A51" s="42"/>
      <c r="B51" s="42" t="s">
        <v>43</v>
      </c>
      <c r="C51" s="43" t="s">
        <v>4</v>
      </c>
      <c r="D51" s="44">
        <v>300</v>
      </c>
      <c r="E51" s="45">
        <v>46519</v>
      </c>
      <c r="F51" s="46">
        <v>45965</v>
      </c>
      <c r="G51" s="35">
        <v>1733855.6144927561</v>
      </c>
      <c r="H51" s="36">
        <v>0</v>
      </c>
      <c r="I51" s="37">
        <v>1733855.6144927561</v>
      </c>
      <c r="J51" s="38">
        <v>830776.73532994196</v>
      </c>
      <c r="K51" s="35">
        <v>-856366.17217167013</v>
      </c>
      <c r="L51" s="39">
        <v>-25589.436841728166</v>
      </c>
      <c r="M51" s="40">
        <v>1759445.0513344842</v>
      </c>
      <c r="N51" s="49">
        <v>-25589.436841728166</v>
      </c>
      <c r="O51" s="50">
        <v>2828.6897931422577</v>
      </c>
      <c r="P51" s="51">
        <v>33465.340401432222</v>
      </c>
      <c r="Q51" s="34">
        <v>18793.229880941497</v>
      </c>
    </row>
    <row r="52" spans="1:17" ht="17.25" x14ac:dyDescent="0.3">
      <c r="A52" s="42"/>
      <c r="B52" s="42" t="s">
        <v>44</v>
      </c>
      <c r="C52" s="43" t="s">
        <v>4</v>
      </c>
      <c r="D52" s="44">
        <v>300</v>
      </c>
      <c r="E52" s="45">
        <v>46527</v>
      </c>
      <c r="F52" s="46">
        <v>45974</v>
      </c>
      <c r="G52" s="35">
        <v>2166625.1152173914</v>
      </c>
      <c r="H52" s="36">
        <v>0</v>
      </c>
      <c r="I52" s="37">
        <v>2166625.1152173914</v>
      </c>
      <c r="J52" s="38">
        <v>871801.51966755034</v>
      </c>
      <c r="K52" s="35">
        <v>-848072.19495593605</v>
      </c>
      <c r="L52" s="39">
        <v>23729.324711614288</v>
      </c>
      <c r="M52" s="40">
        <v>2142895.7905057771</v>
      </c>
      <c r="N52" s="49">
        <v>23729.324711614288</v>
      </c>
      <c r="O52" s="50">
        <v>3401.4218896917096</v>
      </c>
      <c r="P52" s="51">
        <v>23722.83123956318</v>
      </c>
      <c r="Q52" s="34">
        <v>23934.64765275098</v>
      </c>
    </row>
    <row r="53" spans="1:17" ht="17.25" x14ac:dyDescent="0.3">
      <c r="A53" s="42"/>
      <c r="B53" s="42" t="s">
        <v>45</v>
      </c>
      <c r="C53" s="43" t="s">
        <v>4</v>
      </c>
      <c r="D53" s="44">
        <v>300</v>
      </c>
      <c r="E53" s="45">
        <v>46534</v>
      </c>
      <c r="F53" s="46">
        <v>45981</v>
      </c>
      <c r="G53" s="35">
        <v>1872960.9967391307</v>
      </c>
      <c r="H53" s="36">
        <v>0</v>
      </c>
      <c r="I53" s="37">
        <v>1872960.9967391307</v>
      </c>
      <c r="J53" s="38">
        <v>914029.71233073005</v>
      </c>
      <c r="K53" s="35">
        <v>-883875.3521530414</v>
      </c>
      <c r="L53" s="39">
        <v>30154.36017768865</v>
      </c>
      <c r="M53" s="40">
        <v>1842806.6365614422</v>
      </c>
      <c r="N53" s="49">
        <v>30154.360177688533</v>
      </c>
      <c r="O53" s="50">
        <v>2892.9460542565812</v>
      </c>
      <c r="P53" s="51">
        <v>11421.229864741566</v>
      </c>
      <c r="Q53" s="34">
        <v>15738.733239073918</v>
      </c>
    </row>
    <row r="54" spans="1:17" ht="17.25" x14ac:dyDescent="0.3">
      <c r="A54" s="42"/>
      <c r="B54" s="42" t="s">
        <v>46</v>
      </c>
      <c r="C54" s="43" t="s">
        <v>4</v>
      </c>
      <c r="D54" s="44">
        <v>100</v>
      </c>
      <c r="E54" s="45">
        <v>46591</v>
      </c>
      <c r="F54" s="46">
        <v>45946</v>
      </c>
      <c r="G54" s="35">
        <v>820734.76811594469</v>
      </c>
      <c r="H54" s="36">
        <v>0</v>
      </c>
      <c r="I54" s="37">
        <v>820734.76811594469</v>
      </c>
      <c r="J54" s="38">
        <v>246990.56172529914</v>
      </c>
      <c r="K54" s="35">
        <v>-206527.83155405888</v>
      </c>
      <c r="L54" s="39">
        <v>40462.730171240255</v>
      </c>
      <c r="M54" s="40">
        <v>780272.03794470441</v>
      </c>
      <c r="N54" s="49">
        <v>40462.730171240284</v>
      </c>
      <c r="O54" s="50">
        <v>1124.3112938684501</v>
      </c>
      <c r="P54" s="51">
        <v>40437.605409094715</v>
      </c>
      <c r="Q54" s="34">
        <v>7697.0251050921397</v>
      </c>
    </row>
    <row r="55" spans="1:17" ht="17.25" x14ac:dyDescent="0.3">
      <c r="A55" s="42"/>
      <c r="B55" s="42" t="s">
        <v>1956</v>
      </c>
      <c r="C55" s="43" t="s">
        <v>4</v>
      </c>
      <c r="D55" s="44">
        <v>300</v>
      </c>
      <c r="E55" s="45">
        <v>46619</v>
      </c>
      <c r="F55" s="46">
        <v>45974</v>
      </c>
      <c r="G55" s="35">
        <v>3205086.4239130439</v>
      </c>
      <c r="H55" s="36">
        <v>0</v>
      </c>
      <c r="I55" s="37">
        <v>3205086.4239130439</v>
      </c>
      <c r="J55" s="38">
        <v>351403.90735831478</v>
      </c>
      <c r="K55" s="35">
        <v>-317191.52360822528</v>
      </c>
      <c r="L55" s="39">
        <v>34212.383750089502</v>
      </c>
      <c r="M55" s="40">
        <v>3170874.0401629545</v>
      </c>
      <c r="N55" s="49">
        <v>34212.383750089444</v>
      </c>
      <c r="O55" s="50">
        <v>4391.792299394674</v>
      </c>
      <c r="P55" s="51">
        <v>34208.335641564503</v>
      </c>
      <c r="Q55" s="34">
        <v>30826.249994264261</v>
      </c>
    </row>
    <row r="56" spans="1:17" ht="17.25" x14ac:dyDescent="0.3">
      <c r="A56" s="52"/>
      <c r="B56" s="52" t="s">
        <v>2607</v>
      </c>
      <c r="C56" s="53" t="s">
        <v>129</v>
      </c>
      <c r="D56" s="54">
        <v>200</v>
      </c>
      <c r="E56" s="55">
        <v>46625</v>
      </c>
      <c r="F56" s="56">
        <v>45980</v>
      </c>
      <c r="G56" s="57">
        <v>2217094.1086956519</v>
      </c>
      <c r="H56" s="77">
        <v>0</v>
      </c>
      <c r="I56" s="78">
        <v>2217094.1086956519</v>
      </c>
      <c r="J56" s="60">
        <v>262258.14250913518</v>
      </c>
      <c r="K56" s="57">
        <v>-254203.94640682093</v>
      </c>
      <c r="L56" s="61">
        <v>8054.1961023142503</v>
      </c>
      <c r="M56" s="62">
        <v>2209039.9125933377</v>
      </c>
      <c r="N56" s="63">
        <v>8054.196102314163</v>
      </c>
      <c r="O56" s="64">
        <v>3034.3954843315078</v>
      </c>
      <c r="P56" s="65">
        <v>8050.1479937892518</v>
      </c>
      <c r="Q56" s="66">
        <v>2526.5448283976739</v>
      </c>
    </row>
    <row r="57" spans="1:17" ht="17.25" x14ac:dyDescent="0.3">
      <c r="B57" s="67"/>
      <c r="C57" s="67"/>
      <c r="D57" s="68">
        <v>5300</v>
      </c>
      <c r="E57" s="69"/>
      <c r="F57" s="70"/>
      <c r="G57" s="79">
        <v>22727097.295569886</v>
      </c>
      <c r="H57" s="79">
        <v>0</v>
      </c>
      <c r="I57" s="80">
        <v>22727097.295569886</v>
      </c>
      <c r="J57" s="80">
        <v>10708601.262807194</v>
      </c>
      <c r="K57" s="79">
        <v>-8802976.7292398065</v>
      </c>
      <c r="L57" s="79">
        <v>1905624.5335673855</v>
      </c>
      <c r="M57" s="79">
        <v>20821472.762002505</v>
      </c>
      <c r="N57" s="79">
        <v>1905624.5335673853</v>
      </c>
      <c r="O57" s="79">
        <v>59362.478638382388</v>
      </c>
      <c r="P57" s="79">
        <v>1643433.7786751525</v>
      </c>
      <c r="Q57" s="79">
        <v>406720.41892880865</v>
      </c>
    </row>
    <row r="58" spans="1:17" ht="17.25" x14ac:dyDescent="0.3">
      <c r="A58" s="67"/>
      <c r="B58" s="73" t="s">
        <v>47</v>
      </c>
      <c r="C58" s="67"/>
      <c r="D58" s="74"/>
      <c r="E58" s="69"/>
      <c r="F58" s="70"/>
      <c r="G58" s="74"/>
      <c r="H58" s="74"/>
      <c r="I58" s="74"/>
      <c r="J58" s="74"/>
      <c r="K58" s="74"/>
      <c r="L58" s="74"/>
      <c r="M58" s="74"/>
      <c r="N58" s="74"/>
      <c r="O58" s="74"/>
      <c r="P58" s="75" t="s">
        <v>2606</v>
      </c>
      <c r="Q58" s="81">
        <v>1604103.1589883214</v>
      </c>
    </row>
    <row r="59" spans="1:17" x14ac:dyDescent="0.3">
      <c r="A59" s="9" t="s">
        <v>2604</v>
      </c>
      <c r="B59" s="633" t="s">
        <v>108</v>
      </c>
      <c r="C59" s="633"/>
      <c r="D59" s="633"/>
      <c r="E59" s="633" t="s">
        <v>109</v>
      </c>
      <c r="F59" s="633"/>
      <c r="G59" s="633"/>
      <c r="H59" s="633"/>
      <c r="I59" s="633"/>
      <c r="J59" s="633" t="s">
        <v>110</v>
      </c>
      <c r="K59" s="633"/>
      <c r="L59" s="633"/>
      <c r="M59" s="633" t="s">
        <v>111</v>
      </c>
      <c r="N59" s="633"/>
      <c r="O59" s="633"/>
      <c r="P59" s="634" t="s">
        <v>132</v>
      </c>
      <c r="Q59" s="635"/>
    </row>
    <row r="60" spans="1:17" x14ac:dyDescent="0.3">
      <c r="A60" s="10" t="s">
        <v>2605</v>
      </c>
      <c r="B60" s="11" t="s">
        <v>114</v>
      </c>
      <c r="C60" s="12" t="s">
        <v>115</v>
      </c>
      <c r="D60" s="13" t="s">
        <v>674</v>
      </c>
      <c r="E60" s="11" t="s">
        <v>117</v>
      </c>
      <c r="F60" s="14" t="s">
        <v>118</v>
      </c>
      <c r="G60" s="14" t="s">
        <v>119</v>
      </c>
      <c r="H60" s="15" t="s">
        <v>105</v>
      </c>
      <c r="I60" s="16" t="s">
        <v>120</v>
      </c>
      <c r="J60" s="17" t="s">
        <v>121</v>
      </c>
      <c r="K60" s="14" t="s">
        <v>122</v>
      </c>
      <c r="L60" s="18" t="s">
        <v>123</v>
      </c>
      <c r="M60" s="11" t="s">
        <v>124</v>
      </c>
      <c r="N60" s="14" t="s">
        <v>125</v>
      </c>
      <c r="O60" s="18" t="s">
        <v>126</v>
      </c>
      <c r="P60" s="82" t="s">
        <v>127</v>
      </c>
      <c r="Q60" s="83" t="s">
        <v>2</v>
      </c>
    </row>
    <row r="61" spans="1:17" ht="17.25" x14ac:dyDescent="0.3">
      <c r="A61" s="20"/>
      <c r="B61" s="20" t="s">
        <v>48</v>
      </c>
      <c r="C61" s="21" t="s">
        <v>129</v>
      </c>
      <c r="D61" s="22">
        <v>300</v>
      </c>
      <c r="E61" s="23">
        <v>46015</v>
      </c>
      <c r="F61" s="24">
        <v>46013</v>
      </c>
      <c r="G61" s="25">
        <v>1425816</v>
      </c>
      <c r="H61" s="26">
        <v>19591.901152365241</v>
      </c>
      <c r="I61" s="27">
        <v>1425816</v>
      </c>
      <c r="J61" s="28">
        <v>4592247.552840868</v>
      </c>
      <c r="K61" s="25">
        <v>-3284675.5574263809</v>
      </c>
      <c r="L61" s="29">
        <v>1307571.9954144871</v>
      </c>
      <c r="M61" s="30">
        <v>118244.00458551291</v>
      </c>
      <c r="N61" s="31">
        <v>1307571.9954144871</v>
      </c>
      <c r="O61" s="32">
        <v>1002.0678354704485</v>
      </c>
      <c r="P61" s="84">
        <v>263673.79979376122</v>
      </c>
      <c r="Q61" s="85">
        <v>26800.536780064198</v>
      </c>
    </row>
    <row r="62" spans="1:17" ht="17.25" x14ac:dyDescent="0.3">
      <c r="A62" s="86"/>
      <c r="B62" s="86" t="s">
        <v>49</v>
      </c>
      <c r="C62" s="87" t="s">
        <v>129</v>
      </c>
      <c r="D62" s="88">
        <v>300</v>
      </c>
      <c r="E62" s="89">
        <v>46017</v>
      </c>
      <c r="F62" s="90">
        <v>46014</v>
      </c>
      <c r="G62" s="91">
        <v>1509490.66666667</v>
      </c>
      <c r="H62" s="92">
        <v>15025.955454178731</v>
      </c>
      <c r="I62" s="93">
        <v>1509490.66666667</v>
      </c>
      <c r="J62" s="94">
        <v>4828787.5879486995</v>
      </c>
      <c r="K62" s="91">
        <v>-3433942.4038117072</v>
      </c>
      <c r="L62" s="95">
        <v>1394845.1841369923</v>
      </c>
      <c r="M62" s="96">
        <v>114645.48252967768</v>
      </c>
      <c r="N62" s="97">
        <v>1394845.1841369923</v>
      </c>
      <c r="O62" s="98">
        <v>955.37902108064736</v>
      </c>
      <c r="P62" s="99">
        <v>262774.80871845479</v>
      </c>
      <c r="Q62" s="66">
        <v>28617.094623007055</v>
      </c>
    </row>
    <row r="63" spans="1:17" ht="17.25" x14ac:dyDescent="0.3">
      <c r="B63" s="67"/>
      <c r="C63" s="67"/>
      <c r="D63" s="68">
        <v>600</v>
      </c>
      <c r="E63" s="69"/>
      <c r="F63" s="70"/>
      <c r="G63" s="79">
        <v>2935306.6666666698</v>
      </c>
      <c r="H63" s="79">
        <v>34617.856606543974</v>
      </c>
      <c r="I63" s="80">
        <v>2935306.6666666698</v>
      </c>
      <c r="J63" s="80">
        <v>9421035.1407895684</v>
      </c>
      <c r="K63" s="79">
        <v>-6718617.9612380881</v>
      </c>
      <c r="L63" s="79">
        <v>2702417.1795514794</v>
      </c>
      <c r="M63" s="79">
        <v>232889.4871151906</v>
      </c>
      <c r="N63" s="79">
        <v>2702417.1795514794</v>
      </c>
      <c r="O63" s="79">
        <v>1957.4468565510958</v>
      </c>
      <c r="P63" s="79">
        <v>526448.60851221601</v>
      </c>
      <c r="Q63" s="79">
        <v>55417.631403071253</v>
      </c>
    </row>
    <row r="64" spans="1:17" ht="17.25" x14ac:dyDescent="0.3">
      <c r="B64" s="73" t="s">
        <v>50</v>
      </c>
      <c r="C64" s="67"/>
      <c r="D64" s="74"/>
      <c r="E64" s="69"/>
      <c r="F64" s="70"/>
      <c r="G64" s="74"/>
      <c r="H64" s="74"/>
      <c r="I64" s="74"/>
      <c r="J64" s="74"/>
      <c r="K64" s="74"/>
      <c r="L64" s="74"/>
      <c r="M64" s="74"/>
      <c r="N64" s="74"/>
      <c r="O64" s="74"/>
      <c r="P64" s="75" t="s">
        <v>2606</v>
      </c>
      <c r="Q64" s="81">
        <v>506682.15877337533</v>
      </c>
    </row>
    <row r="65" spans="1:17" x14ac:dyDescent="0.3">
      <c r="A65" s="9" t="s">
        <v>2604</v>
      </c>
      <c r="B65" s="633" t="s">
        <v>108</v>
      </c>
      <c r="C65" s="633"/>
      <c r="D65" s="633"/>
      <c r="E65" s="633" t="s">
        <v>109</v>
      </c>
      <c r="F65" s="633"/>
      <c r="G65" s="633"/>
      <c r="H65" s="633"/>
      <c r="I65" s="633"/>
      <c r="J65" s="633" t="s">
        <v>110</v>
      </c>
      <c r="K65" s="633"/>
      <c r="L65" s="633"/>
      <c r="M65" s="633" t="s">
        <v>111</v>
      </c>
      <c r="N65" s="633"/>
      <c r="O65" s="633"/>
      <c r="P65" s="332" t="s">
        <v>133</v>
      </c>
      <c r="Q65" s="331" t="s">
        <v>132</v>
      </c>
    </row>
    <row r="66" spans="1:17" x14ac:dyDescent="0.3">
      <c r="A66" s="10" t="s">
        <v>2605</v>
      </c>
      <c r="B66" s="11" t="s">
        <v>114</v>
      </c>
      <c r="C66" s="12" t="s">
        <v>115</v>
      </c>
      <c r="D66" s="13" t="s">
        <v>677</v>
      </c>
      <c r="E66" s="11" t="s">
        <v>117</v>
      </c>
      <c r="F66" s="14" t="s">
        <v>118</v>
      </c>
      <c r="G66" s="14" t="s">
        <v>119</v>
      </c>
      <c r="H66" s="15" t="s">
        <v>105</v>
      </c>
      <c r="I66" s="16" t="s">
        <v>120</v>
      </c>
      <c r="J66" s="17" t="s">
        <v>121</v>
      </c>
      <c r="K66" s="14" t="s">
        <v>122</v>
      </c>
      <c r="L66" s="18" t="s">
        <v>123</v>
      </c>
      <c r="M66" s="11" t="s">
        <v>124</v>
      </c>
      <c r="N66" s="14" t="s">
        <v>125</v>
      </c>
      <c r="O66" s="18" t="s">
        <v>126</v>
      </c>
      <c r="P66" s="82" t="s">
        <v>127</v>
      </c>
      <c r="Q66" s="19" t="s">
        <v>135</v>
      </c>
    </row>
    <row r="67" spans="1:17" ht="17.25" x14ac:dyDescent="0.3">
      <c r="A67" s="102"/>
      <c r="B67" s="103" t="s">
        <v>2608</v>
      </c>
      <c r="C67" s="104" t="s">
        <v>137</v>
      </c>
      <c r="D67" s="105">
        <v>200</v>
      </c>
      <c r="E67" s="106">
        <v>46197</v>
      </c>
      <c r="F67" s="107">
        <v>45923</v>
      </c>
      <c r="G67" s="108">
        <v>360000000.00000036</v>
      </c>
      <c r="H67" s="109">
        <v>0</v>
      </c>
      <c r="I67" s="110">
        <v>360000000.00000036</v>
      </c>
      <c r="J67" s="111">
        <v>153038962.5</v>
      </c>
      <c r="K67" s="108">
        <v>-153032902.5</v>
      </c>
      <c r="L67" s="112">
        <v>6060</v>
      </c>
      <c r="M67" s="113">
        <v>359993940.00000036</v>
      </c>
      <c r="N67" s="114">
        <v>6060</v>
      </c>
      <c r="O67" s="115">
        <v>1199979.8000000012</v>
      </c>
      <c r="P67" s="116">
        <v>-52900627</v>
      </c>
      <c r="Q67" s="117">
        <v>6416658.5</v>
      </c>
    </row>
    <row r="68" spans="1:17" ht="17.25" x14ac:dyDescent="0.3">
      <c r="A68" s="86"/>
      <c r="B68" s="86" t="s">
        <v>2608</v>
      </c>
      <c r="C68" s="87" t="s">
        <v>137</v>
      </c>
      <c r="D68" s="88">
        <v>400</v>
      </c>
      <c r="E68" s="89">
        <v>46204</v>
      </c>
      <c r="F68" s="90">
        <v>45930</v>
      </c>
      <c r="G68" s="91">
        <v>785200000</v>
      </c>
      <c r="H68" s="118">
        <v>0</v>
      </c>
      <c r="I68" s="93">
        <v>785200000</v>
      </c>
      <c r="J68" s="94">
        <v>198960847</v>
      </c>
      <c r="K68" s="91">
        <v>-207609697.5</v>
      </c>
      <c r="L68" s="95">
        <v>-8648850.5</v>
      </c>
      <c r="M68" s="96">
        <v>793848850.5</v>
      </c>
      <c r="N68" s="97">
        <v>-8648850.5</v>
      </c>
      <c r="O68" s="98">
        <v>2585826.8745928337</v>
      </c>
      <c r="P68" s="99">
        <v>-100441841</v>
      </c>
      <c r="Q68" s="66">
        <v>14093013</v>
      </c>
    </row>
    <row r="69" spans="1:17" x14ac:dyDescent="0.3">
      <c r="D69" s="119">
        <v>400</v>
      </c>
      <c r="G69" s="120">
        <v>1145200000.0000005</v>
      </c>
      <c r="I69" s="120">
        <v>1145200000.0000005</v>
      </c>
      <c r="J69" s="120">
        <v>351999809.5</v>
      </c>
      <c r="K69" s="120">
        <v>-360642600</v>
      </c>
      <c r="L69" s="120">
        <v>-8642790.5</v>
      </c>
      <c r="M69" s="120">
        <v>1153842790.5000005</v>
      </c>
      <c r="N69" s="120">
        <v>-8642790.5</v>
      </c>
      <c r="O69" s="120">
        <v>3785806.6745928349</v>
      </c>
      <c r="P69" s="120">
        <v>-153342468</v>
      </c>
      <c r="Q69" s="120">
        <v>20509671.5</v>
      </c>
    </row>
    <row r="70" spans="1:17" ht="17.25" x14ac:dyDescent="0.3">
      <c r="B70" s="121"/>
      <c r="C70" s="67"/>
      <c r="D70" s="74"/>
      <c r="E70" s="69"/>
      <c r="F70" s="70"/>
      <c r="G70" s="74"/>
      <c r="H70" s="74"/>
      <c r="I70" s="74"/>
      <c r="J70" s="74"/>
      <c r="K70" s="74"/>
      <c r="L70" s="74"/>
      <c r="M70" s="74"/>
      <c r="N70" s="74"/>
      <c r="O70" s="74"/>
      <c r="P70" s="75" t="s">
        <v>2609</v>
      </c>
      <c r="Q70" s="81">
        <v>175494426</v>
      </c>
    </row>
    <row r="71" spans="1:17" x14ac:dyDescent="0.3">
      <c r="A71" s="67"/>
      <c r="B71" s="73" t="s">
        <v>1000</v>
      </c>
      <c r="C71" s="67"/>
      <c r="D71" s="74"/>
      <c r="E71" s="69"/>
      <c r="F71" s="70"/>
      <c r="G71" s="74"/>
      <c r="H71" s="74"/>
      <c r="I71" s="74"/>
      <c r="J71" s="74"/>
      <c r="K71" s="74"/>
      <c r="L71" s="74"/>
      <c r="M71" s="74"/>
      <c r="N71" s="74"/>
      <c r="O71" s="74"/>
    </row>
    <row r="72" spans="1:17" x14ac:dyDescent="0.3">
      <c r="A72" s="9" t="s">
        <v>2604</v>
      </c>
      <c r="B72" s="633" t="s">
        <v>108</v>
      </c>
      <c r="C72" s="633"/>
      <c r="D72" s="633"/>
      <c r="E72" s="633" t="s">
        <v>109</v>
      </c>
      <c r="F72" s="633"/>
      <c r="G72" s="633"/>
      <c r="H72" s="633"/>
      <c r="I72" s="633"/>
      <c r="J72" s="633" t="s">
        <v>110</v>
      </c>
      <c r="K72" s="633"/>
      <c r="L72" s="633"/>
      <c r="M72" s="633" t="s">
        <v>111</v>
      </c>
      <c r="N72" s="633"/>
      <c r="O72" s="633"/>
      <c r="P72" s="332" t="s">
        <v>133</v>
      </c>
      <c r="Q72" s="331" t="s">
        <v>132</v>
      </c>
    </row>
    <row r="73" spans="1:17" x14ac:dyDescent="0.3">
      <c r="A73" s="10" t="s">
        <v>2605</v>
      </c>
      <c r="B73" s="11" t="s">
        <v>114</v>
      </c>
      <c r="C73" s="12" t="s">
        <v>115</v>
      </c>
      <c r="D73" s="13" t="s">
        <v>677</v>
      </c>
      <c r="E73" s="11" t="s">
        <v>117</v>
      </c>
      <c r="F73" s="14" t="s">
        <v>118</v>
      </c>
      <c r="G73" s="14" t="s">
        <v>119</v>
      </c>
      <c r="H73" s="15" t="s">
        <v>105</v>
      </c>
      <c r="I73" s="16" t="s">
        <v>120</v>
      </c>
      <c r="J73" s="17" t="s">
        <v>121</v>
      </c>
      <c r="K73" s="14" t="s">
        <v>122</v>
      </c>
      <c r="L73" s="18" t="s">
        <v>123</v>
      </c>
      <c r="M73" s="11" t="s">
        <v>124</v>
      </c>
      <c r="N73" s="14" t="s">
        <v>125</v>
      </c>
      <c r="O73" s="18" t="s">
        <v>126</v>
      </c>
      <c r="P73" s="82" t="s">
        <v>127</v>
      </c>
      <c r="Q73" s="19" t="s">
        <v>135</v>
      </c>
    </row>
    <row r="74" spans="1:17" ht="17.25" x14ac:dyDescent="0.3">
      <c r="A74" s="20"/>
      <c r="B74" s="20" t="s">
        <v>53</v>
      </c>
      <c r="C74" s="21" t="s">
        <v>137</v>
      </c>
      <c r="D74" s="22">
        <v>300</v>
      </c>
      <c r="E74" s="23">
        <v>45926</v>
      </c>
      <c r="F74" s="24">
        <v>45925</v>
      </c>
      <c r="G74" s="25">
        <v>1609323287.6712329</v>
      </c>
      <c r="H74" s="26">
        <v>262750684.93150681</v>
      </c>
      <c r="I74" s="27">
        <v>1609323287.6712329</v>
      </c>
      <c r="J74" s="28">
        <v>2577891118.5</v>
      </c>
      <c r="K74" s="25">
        <v>-1365355770</v>
      </c>
      <c r="L74" s="29">
        <v>1212535348.5</v>
      </c>
      <c r="M74" s="30">
        <v>396787939.17123294</v>
      </c>
      <c r="N74" s="31">
        <v>1212535348.5</v>
      </c>
      <c r="O74" s="32">
        <v>13682342.730042515</v>
      </c>
      <c r="P74" s="33">
        <v>-128926870</v>
      </c>
      <c r="Q74" s="34">
        <v>18961021</v>
      </c>
    </row>
    <row r="75" spans="1:17" ht="17.25" x14ac:dyDescent="0.3">
      <c r="A75" s="20"/>
      <c r="B75" s="20" t="s">
        <v>54</v>
      </c>
      <c r="C75" s="21" t="s">
        <v>137</v>
      </c>
      <c r="D75" s="22">
        <v>300</v>
      </c>
      <c r="E75" s="23">
        <v>45944</v>
      </c>
      <c r="F75" s="24">
        <v>45943</v>
      </c>
      <c r="G75" s="25">
        <v>1658104109.589041</v>
      </c>
      <c r="H75" s="26">
        <v>226306849.31506848</v>
      </c>
      <c r="I75" s="27">
        <v>1658104109.589041</v>
      </c>
      <c r="J75" s="28">
        <v>3892498515</v>
      </c>
      <c r="K75" s="25">
        <v>-2228391493</v>
      </c>
      <c r="L75" s="29">
        <v>1664107022</v>
      </c>
      <c r="M75" s="30">
        <v>-6002912.4109590054</v>
      </c>
      <c r="N75" s="31">
        <v>1664107022</v>
      </c>
      <c r="O75" s="32">
        <v>-127721.54065870224</v>
      </c>
      <c r="P75" s="33">
        <v>-100566151</v>
      </c>
      <c r="Q75" s="34">
        <v>20960137.5</v>
      </c>
    </row>
    <row r="76" spans="1:17" ht="17.25" x14ac:dyDescent="0.3">
      <c r="A76" s="20"/>
      <c r="B76" s="20" t="s">
        <v>55</v>
      </c>
      <c r="C76" s="21" t="s">
        <v>51</v>
      </c>
      <c r="D76" s="22">
        <v>300</v>
      </c>
      <c r="E76" s="23">
        <v>45953</v>
      </c>
      <c r="F76" s="24">
        <v>45952</v>
      </c>
      <c r="G76" s="25">
        <v>1658104109.589041</v>
      </c>
      <c r="H76" s="26">
        <v>200194520.5479452</v>
      </c>
      <c r="I76" s="27">
        <v>1658104109.589041</v>
      </c>
      <c r="J76" s="28">
        <v>3746226767</v>
      </c>
      <c r="K76" s="25">
        <v>-2143377655</v>
      </c>
      <c r="L76" s="29">
        <v>1602849112</v>
      </c>
      <c r="M76" s="30">
        <v>55254997.589040995</v>
      </c>
      <c r="N76" s="31">
        <v>1602849112</v>
      </c>
      <c r="O76" s="32">
        <v>986696.38551858917</v>
      </c>
      <c r="P76" s="33">
        <v>-67909044</v>
      </c>
      <c r="Q76" s="34">
        <v>21439654</v>
      </c>
    </row>
    <row r="77" spans="1:17" ht="17.25" x14ac:dyDescent="0.3">
      <c r="A77" s="20"/>
      <c r="B77" s="20" t="s">
        <v>56</v>
      </c>
      <c r="C77" s="21" t="s">
        <v>51</v>
      </c>
      <c r="D77" s="22">
        <v>300</v>
      </c>
      <c r="E77" s="23">
        <v>46065</v>
      </c>
      <c r="F77" s="24">
        <v>45972</v>
      </c>
      <c r="G77" s="25">
        <v>1129232876.712328</v>
      </c>
      <c r="H77" s="26">
        <v>0</v>
      </c>
      <c r="I77" s="27">
        <v>1129232876.712328</v>
      </c>
      <c r="J77" s="28">
        <v>2735179584</v>
      </c>
      <c r="K77" s="25">
        <v>-2013632261</v>
      </c>
      <c r="L77" s="29">
        <v>721547323</v>
      </c>
      <c r="M77" s="30">
        <v>407685553.71232796</v>
      </c>
      <c r="N77" s="31">
        <v>721547323</v>
      </c>
      <c r="O77" s="32">
        <v>2426699.7244781428</v>
      </c>
      <c r="P77" s="33">
        <v>2790507.5</v>
      </c>
      <c r="Q77" s="34">
        <v>13915766</v>
      </c>
    </row>
    <row r="78" spans="1:17" ht="17.25" x14ac:dyDescent="0.3">
      <c r="A78" s="20"/>
      <c r="B78" s="20" t="s">
        <v>57</v>
      </c>
      <c r="C78" s="21" t="s">
        <v>51</v>
      </c>
      <c r="D78" s="22">
        <v>300</v>
      </c>
      <c r="E78" s="23">
        <v>46079</v>
      </c>
      <c r="F78" s="24">
        <v>45986</v>
      </c>
      <c r="G78" s="25">
        <v>1094695890.4109581</v>
      </c>
      <c r="H78" s="26">
        <v>0</v>
      </c>
      <c r="I78" s="27">
        <v>1094695890.4109581</v>
      </c>
      <c r="J78" s="28">
        <v>2357000012.5</v>
      </c>
      <c r="K78" s="25">
        <v>-1602103826</v>
      </c>
      <c r="L78" s="29">
        <v>754896186.5</v>
      </c>
      <c r="M78" s="30">
        <v>339799703.91095805</v>
      </c>
      <c r="N78" s="31">
        <v>754896186.5</v>
      </c>
      <c r="O78" s="32">
        <v>1867031.3401700992</v>
      </c>
      <c r="P78" s="33">
        <v>237290778</v>
      </c>
      <c r="Q78" s="34">
        <v>11757859</v>
      </c>
    </row>
    <row r="79" spans="1:17" ht="17.25" x14ac:dyDescent="0.3">
      <c r="A79" s="20"/>
      <c r="B79" s="20" t="s">
        <v>58</v>
      </c>
      <c r="C79" s="21" t="s">
        <v>51</v>
      </c>
      <c r="D79" s="22">
        <v>300</v>
      </c>
      <c r="E79" s="23">
        <v>46085</v>
      </c>
      <c r="F79" s="24">
        <v>45903</v>
      </c>
      <c r="G79" s="25">
        <v>960189041.09589171</v>
      </c>
      <c r="H79" s="26">
        <v>0</v>
      </c>
      <c r="I79" s="27">
        <v>960189041.09589171</v>
      </c>
      <c r="J79" s="28">
        <v>2111644986.5</v>
      </c>
      <c r="K79" s="25">
        <v>-1707262063.5</v>
      </c>
      <c r="L79" s="29">
        <v>404382923</v>
      </c>
      <c r="M79" s="30">
        <v>555806118.09589171</v>
      </c>
      <c r="N79" s="31">
        <v>404382923</v>
      </c>
      <c r="O79" s="32">
        <v>2956415.5217866581</v>
      </c>
      <c r="P79" s="33">
        <v>-121144499</v>
      </c>
      <c r="Q79" s="34">
        <v>14254173</v>
      </c>
    </row>
    <row r="80" spans="1:17" ht="17.25" x14ac:dyDescent="0.3">
      <c r="A80" s="20"/>
      <c r="B80" s="20" t="s">
        <v>59</v>
      </c>
      <c r="C80" s="21" t="s">
        <v>51</v>
      </c>
      <c r="D80" s="22">
        <v>300</v>
      </c>
      <c r="E80" s="23">
        <v>46093</v>
      </c>
      <c r="F80" s="24">
        <v>45911</v>
      </c>
      <c r="G80" s="25">
        <v>979676712.32876742</v>
      </c>
      <c r="H80" s="26">
        <v>0</v>
      </c>
      <c r="I80" s="27">
        <v>979676712.32876742</v>
      </c>
      <c r="J80" s="28">
        <v>1948167379.5</v>
      </c>
      <c r="K80" s="25">
        <v>-1545413661.5</v>
      </c>
      <c r="L80" s="29">
        <v>402753718</v>
      </c>
      <c r="M80" s="30">
        <v>576922994.32876742</v>
      </c>
      <c r="N80" s="31">
        <v>402753718</v>
      </c>
      <c r="O80" s="32">
        <v>2943484.6649426911</v>
      </c>
      <c r="P80" s="33">
        <v>-128922103</v>
      </c>
      <c r="Q80" s="34">
        <v>14082732</v>
      </c>
    </row>
    <row r="81" spans="1:17" ht="17.25" x14ac:dyDescent="0.3">
      <c r="A81" s="20"/>
      <c r="B81" s="20" t="s">
        <v>60</v>
      </c>
      <c r="C81" s="21" t="s">
        <v>51</v>
      </c>
      <c r="D81" s="22">
        <v>200</v>
      </c>
      <c r="E81" s="23">
        <v>46100</v>
      </c>
      <c r="F81" s="24">
        <v>45918</v>
      </c>
      <c r="G81" s="25">
        <v>664613698.63013697</v>
      </c>
      <c r="H81" s="26">
        <v>0</v>
      </c>
      <c r="I81" s="27">
        <v>664613698.63013697</v>
      </c>
      <c r="J81" s="28">
        <v>1692129292.5</v>
      </c>
      <c r="K81" s="25">
        <v>-1536305604</v>
      </c>
      <c r="L81" s="29">
        <v>155823688.5</v>
      </c>
      <c r="M81" s="30">
        <v>508790010.13013697</v>
      </c>
      <c r="N81" s="31">
        <v>155823688.5</v>
      </c>
      <c r="O81" s="32">
        <v>2506354.7297051083</v>
      </c>
      <c r="P81" s="33">
        <v>-77316460.5</v>
      </c>
      <c r="Q81" s="34">
        <v>9735198</v>
      </c>
    </row>
    <row r="82" spans="1:17" ht="17.25" x14ac:dyDescent="0.3">
      <c r="A82" s="20"/>
      <c r="B82" s="20" t="s">
        <v>61</v>
      </c>
      <c r="C82" s="21" t="s">
        <v>51</v>
      </c>
      <c r="D82" s="22">
        <v>250</v>
      </c>
      <c r="E82" s="23">
        <v>46114</v>
      </c>
      <c r="F82" s="24">
        <v>45931</v>
      </c>
      <c r="G82" s="25">
        <v>845164383.56164527</v>
      </c>
      <c r="H82" s="26">
        <v>0</v>
      </c>
      <c r="I82" s="27">
        <v>845164383.56164527</v>
      </c>
      <c r="J82" s="28">
        <v>1797935290</v>
      </c>
      <c r="K82" s="25">
        <v>-1465788045.5</v>
      </c>
      <c r="L82" s="29">
        <v>332147244.5</v>
      </c>
      <c r="M82" s="30">
        <v>513017139.06164527</v>
      </c>
      <c r="N82" s="31">
        <v>332147244.5</v>
      </c>
      <c r="O82" s="32">
        <v>2364134.2813900704</v>
      </c>
      <c r="P82" s="33">
        <v>-81888103.5</v>
      </c>
      <c r="Q82" s="34">
        <v>12284031</v>
      </c>
    </row>
    <row r="83" spans="1:17" ht="17.25" x14ac:dyDescent="0.3">
      <c r="A83" s="20"/>
      <c r="B83" s="20" t="s">
        <v>62</v>
      </c>
      <c r="C83" s="21" t="s">
        <v>137</v>
      </c>
      <c r="D83" s="22">
        <v>500</v>
      </c>
      <c r="E83" s="23">
        <v>46120</v>
      </c>
      <c r="F83" s="24">
        <v>45932</v>
      </c>
      <c r="G83" s="122">
        <v>1901589041.0958898</v>
      </c>
      <c r="H83" s="26">
        <v>0</v>
      </c>
      <c r="I83" s="27">
        <v>1901589041.0958898</v>
      </c>
      <c r="J83" s="28">
        <v>6147922415.5</v>
      </c>
      <c r="K83" s="25">
        <v>-4604145379</v>
      </c>
      <c r="L83" s="29">
        <v>1543777036.5</v>
      </c>
      <c r="M83" s="30">
        <v>357812004.59588981</v>
      </c>
      <c r="N83" s="31">
        <v>1543777036.5</v>
      </c>
      <c r="O83" s="32">
        <v>1604538.1372012997</v>
      </c>
      <c r="P83" s="33">
        <v>-120637570.5</v>
      </c>
      <c r="Q83" s="34">
        <v>31106432</v>
      </c>
    </row>
    <row r="84" spans="1:17" ht="17.25" x14ac:dyDescent="0.3">
      <c r="A84" s="20"/>
      <c r="B84" s="20" t="s">
        <v>63</v>
      </c>
      <c r="C84" s="21" t="s">
        <v>137</v>
      </c>
      <c r="D84" s="22">
        <v>300</v>
      </c>
      <c r="E84" s="23">
        <v>46121</v>
      </c>
      <c r="F84" s="24">
        <v>45938</v>
      </c>
      <c r="G84" s="122">
        <v>1023205479.4520561</v>
      </c>
      <c r="H84" s="26">
        <v>0</v>
      </c>
      <c r="I84" s="27">
        <v>1023205479.4520561</v>
      </c>
      <c r="J84" s="28">
        <v>1553338672</v>
      </c>
      <c r="K84" s="25">
        <v>-1133378824</v>
      </c>
      <c r="L84" s="29">
        <v>419959848</v>
      </c>
      <c r="M84" s="30">
        <v>603245631.45205605</v>
      </c>
      <c r="N84" s="31">
        <v>419959848</v>
      </c>
      <c r="O84" s="32">
        <v>2693060.8546966789</v>
      </c>
      <c r="P84" s="33">
        <v>-93391133.5</v>
      </c>
      <c r="Q84" s="34">
        <v>15974977</v>
      </c>
    </row>
    <row r="85" spans="1:17" ht="17.25" x14ac:dyDescent="0.3">
      <c r="A85" s="86"/>
      <c r="B85" s="86" t="s">
        <v>2610</v>
      </c>
      <c r="C85" s="87" t="s">
        <v>137</v>
      </c>
      <c r="D85" s="88">
        <v>500</v>
      </c>
      <c r="E85" s="89">
        <v>46185</v>
      </c>
      <c r="F85" s="90">
        <v>45905</v>
      </c>
      <c r="G85" s="91">
        <v>1234999999.9999998</v>
      </c>
      <c r="H85" s="92">
        <v>0</v>
      </c>
      <c r="I85" s="93">
        <v>1234999999.9999998</v>
      </c>
      <c r="J85" s="94">
        <v>1019855950</v>
      </c>
      <c r="K85" s="91">
        <v>-1067117074.5</v>
      </c>
      <c r="L85" s="95">
        <v>-47261124.5</v>
      </c>
      <c r="M85" s="96">
        <v>1282261124.4999998</v>
      </c>
      <c r="N85" s="97">
        <v>-47261124.5</v>
      </c>
      <c r="O85" s="98">
        <v>4452295.571180555</v>
      </c>
      <c r="P85" s="99">
        <v>-217021792</v>
      </c>
      <c r="Q85" s="66">
        <v>22545308</v>
      </c>
    </row>
    <row r="86" spans="1:17" ht="17.25" x14ac:dyDescent="0.3">
      <c r="B86" s="67"/>
      <c r="C86" s="67"/>
      <c r="D86" s="68">
        <v>3850</v>
      </c>
      <c r="E86" s="69"/>
      <c r="F86" s="70"/>
      <c r="G86" s="79">
        <v>14758898630.13699</v>
      </c>
      <c r="H86" s="79">
        <v>689252054.7945205</v>
      </c>
      <c r="I86" s="80">
        <v>14758898630.13699</v>
      </c>
      <c r="J86" s="80">
        <v>31579789983</v>
      </c>
      <c r="K86" s="79">
        <v>-22412271657</v>
      </c>
      <c r="L86" s="79">
        <v>9167518326</v>
      </c>
      <c r="M86" s="79">
        <v>5591380304.1369886</v>
      </c>
      <c r="N86" s="79">
        <v>9167518326</v>
      </c>
      <c r="O86" s="79">
        <v>38355332.400453702</v>
      </c>
      <c r="P86" s="79">
        <v>-897642441.5</v>
      </c>
      <c r="Q86" s="71">
        <v>207017288.5</v>
      </c>
    </row>
    <row r="87" spans="1:17" ht="17.25" x14ac:dyDescent="0.3">
      <c r="B87" s="73" t="s">
        <v>64</v>
      </c>
      <c r="C87" s="67"/>
      <c r="D87" s="74"/>
      <c r="E87" s="69"/>
      <c r="F87" s="70"/>
      <c r="G87" s="74"/>
      <c r="H87" s="74"/>
      <c r="I87" s="74"/>
      <c r="J87" s="74"/>
      <c r="K87" s="74"/>
      <c r="L87" s="74"/>
      <c r="M87" s="74"/>
      <c r="N87" s="74"/>
      <c r="O87" s="74"/>
      <c r="P87" s="75" t="s">
        <v>2609</v>
      </c>
      <c r="Q87" s="81">
        <v>1549155129.5</v>
      </c>
    </row>
    <row r="88" spans="1:17" x14ac:dyDescent="0.3">
      <c r="A88" s="9" t="s">
        <v>2604</v>
      </c>
      <c r="B88" s="633" t="s">
        <v>108</v>
      </c>
      <c r="C88" s="633"/>
      <c r="D88" s="633"/>
      <c r="E88" s="633" t="s">
        <v>109</v>
      </c>
      <c r="F88" s="633"/>
      <c r="G88" s="633"/>
      <c r="H88" s="633"/>
      <c r="I88" s="633"/>
      <c r="J88" s="633" t="s">
        <v>110</v>
      </c>
      <c r="K88" s="633"/>
      <c r="L88" s="633"/>
      <c r="M88" s="633" t="s">
        <v>111</v>
      </c>
      <c r="N88" s="633"/>
      <c r="O88" s="633"/>
      <c r="P88" s="332" t="s">
        <v>133</v>
      </c>
      <c r="Q88" s="331" t="s">
        <v>132</v>
      </c>
    </row>
    <row r="89" spans="1:17" x14ac:dyDescent="0.3">
      <c r="A89" s="10" t="s">
        <v>2605</v>
      </c>
      <c r="B89" s="11" t="s">
        <v>114</v>
      </c>
      <c r="C89" s="12" t="s">
        <v>115</v>
      </c>
      <c r="D89" s="13" t="s">
        <v>677</v>
      </c>
      <c r="E89" s="11" t="s">
        <v>117</v>
      </c>
      <c r="F89" s="14" t="s">
        <v>118</v>
      </c>
      <c r="G89" s="14" t="s">
        <v>119</v>
      </c>
      <c r="H89" s="15" t="s">
        <v>105</v>
      </c>
      <c r="I89" s="16" t="s">
        <v>120</v>
      </c>
      <c r="J89" s="17" t="s">
        <v>121</v>
      </c>
      <c r="K89" s="14" t="s">
        <v>122</v>
      </c>
      <c r="L89" s="18" t="s">
        <v>123</v>
      </c>
      <c r="M89" s="11" t="s">
        <v>124</v>
      </c>
      <c r="N89" s="14" t="s">
        <v>125</v>
      </c>
      <c r="O89" s="18" t="s">
        <v>126</v>
      </c>
      <c r="P89" s="18" t="s">
        <v>101</v>
      </c>
      <c r="Q89" s="82" t="s">
        <v>127</v>
      </c>
    </row>
    <row r="90" spans="1:17" ht="17.25" x14ac:dyDescent="0.3">
      <c r="A90" s="20" t="s">
        <v>140</v>
      </c>
      <c r="B90" s="20" t="s">
        <v>65</v>
      </c>
      <c r="C90" s="21" t="s">
        <v>137</v>
      </c>
      <c r="D90" s="22">
        <v>200</v>
      </c>
      <c r="E90" s="23">
        <v>45929</v>
      </c>
      <c r="F90" s="24" t="s">
        <v>66</v>
      </c>
      <c r="G90" s="25">
        <v>-130297659.19444445</v>
      </c>
      <c r="H90" s="26">
        <v>68856155.342465743</v>
      </c>
      <c r="I90" s="27">
        <v>47423.805555555969</v>
      </c>
      <c r="J90" s="28">
        <v>394056247</v>
      </c>
      <c r="K90" s="25">
        <v>-792088198.5</v>
      </c>
      <c r="L90" s="29">
        <v>-398031951.5</v>
      </c>
      <c r="M90" s="30">
        <v>398079375.30555558</v>
      </c>
      <c r="N90" s="31">
        <v>-528377034.5</v>
      </c>
      <c r="O90" s="32">
        <v>12439980.478298612</v>
      </c>
      <c r="P90" s="84">
        <v>3735484.2451841705</v>
      </c>
      <c r="Q90" s="123">
        <v>-7116282</v>
      </c>
    </row>
    <row r="91" spans="1:17" ht="17.25" x14ac:dyDescent="0.3">
      <c r="A91" s="86" t="s">
        <v>140</v>
      </c>
      <c r="B91" s="86" t="s">
        <v>67</v>
      </c>
      <c r="C91" s="87" t="s">
        <v>137</v>
      </c>
      <c r="D91" s="88">
        <v>300</v>
      </c>
      <c r="E91" s="89">
        <v>45944</v>
      </c>
      <c r="F91" s="90" t="s">
        <v>66</v>
      </c>
      <c r="G91" s="91">
        <v>-907568437.13361347</v>
      </c>
      <c r="H91" s="92">
        <v>-33327278.40473428</v>
      </c>
      <c r="I91" s="93">
        <v>131991562.86638656</v>
      </c>
      <c r="J91" s="94">
        <v>715201167.5</v>
      </c>
      <c r="K91" s="91">
        <v>-1363307532</v>
      </c>
      <c r="L91" s="95">
        <v>-648106364.5</v>
      </c>
      <c r="M91" s="96">
        <v>780097927.36638653</v>
      </c>
      <c r="N91" s="97">
        <v>-1687666364.5</v>
      </c>
      <c r="O91" s="98">
        <v>16597828.241838012</v>
      </c>
      <c r="P91" s="99">
        <v>5974165.1916932184</v>
      </c>
      <c r="Q91" s="124">
        <v>28979366.5</v>
      </c>
    </row>
    <row r="92" spans="1:17" ht="17.25" x14ac:dyDescent="0.3">
      <c r="B92" s="67"/>
      <c r="C92" s="67"/>
      <c r="D92" s="68">
        <v>500</v>
      </c>
      <c r="E92" s="69"/>
      <c r="F92" s="70"/>
      <c r="G92" s="79">
        <v>-1037866096.3280579</v>
      </c>
      <c r="H92" s="79">
        <v>35528876.93773146</v>
      </c>
      <c r="I92" s="80">
        <v>132038986.67194211</v>
      </c>
      <c r="J92" s="80">
        <v>1109257414.5</v>
      </c>
      <c r="K92" s="79">
        <v>-2155395730.5</v>
      </c>
      <c r="L92" s="79">
        <v>-1046138316</v>
      </c>
      <c r="M92" s="79">
        <v>1178177302.6719422</v>
      </c>
      <c r="N92" s="79">
        <v>-2216043399</v>
      </c>
      <c r="O92" s="79">
        <v>29037808.720136624</v>
      </c>
      <c r="P92" s="79">
        <v>9709649.4368773885</v>
      </c>
      <c r="Q92" s="79">
        <v>21863084.5</v>
      </c>
    </row>
    <row r="93" spans="1:17" x14ac:dyDescent="0.3">
      <c r="B93" s="125" t="s">
        <v>2611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</row>
    <row r="94" spans="1:17" x14ac:dyDescent="0.3">
      <c r="A94" s="9" t="s">
        <v>2604</v>
      </c>
      <c r="B94" s="633" t="s">
        <v>108</v>
      </c>
      <c r="C94" s="633"/>
      <c r="D94" s="633"/>
      <c r="E94" s="633" t="s">
        <v>109</v>
      </c>
      <c r="F94" s="633"/>
      <c r="G94" s="633"/>
      <c r="H94" s="633"/>
      <c r="I94" s="633"/>
      <c r="J94" s="633" t="s">
        <v>110</v>
      </c>
      <c r="K94" s="633"/>
      <c r="L94" s="633"/>
      <c r="M94" s="634" t="s">
        <v>142</v>
      </c>
      <c r="N94" s="636"/>
      <c r="O94" s="636"/>
      <c r="P94" s="331" t="s">
        <v>133</v>
      </c>
      <c r="Q94" s="331" t="s">
        <v>2612</v>
      </c>
    </row>
    <row r="95" spans="1:17" x14ac:dyDescent="0.3">
      <c r="A95" s="10" t="s">
        <v>2605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8" t="s">
        <v>101</v>
      </c>
      <c r="Q95" s="82" t="s">
        <v>144</v>
      </c>
    </row>
    <row r="96" spans="1:17" ht="17.25" x14ac:dyDescent="0.3">
      <c r="A96" s="20" t="s">
        <v>145</v>
      </c>
      <c r="B96" s="20" t="s">
        <v>70</v>
      </c>
      <c r="C96" s="21" t="s">
        <v>137</v>
      </c>
      <c r="D96" s="22">
        <v>300</v>
      </c>
      <c r="E96" s="23">
        <v>45901</v>
      </c>
      <c r="F96" s="24">
        <v>45898</v>
      </c>
      <c r="G96" s="126">
        <v>863975343.98630095</v>
      </c>
      <c r="H96" s="127">
        <v>334158904.10958904</v>
      </c>
      <c r="I96" s="128">
        <v>1634030136.9863009</v>
      </c>
      <c r="J96" s="129">
        <v>3580492037.5</v>
      </c>
      <c r="K96" s="126">
        <v>-1944830207.5</v>
      </c>
      <c r="L96" s="130">
        <v>1635661830</v>
      </c>
      <c r="M96" s="131">
        <v>-1631693.0136990547</v>
      </c>
      <c r="N96" s="132">
        <v>865607037</v>
      </c>
      <c r="O96" s="133">
        <v>-407923.25342476368</v>
      </c>
      <c r="P96" s="134">
        <v>2660217.6887671198</v>
      </c>
      <c r="Q96" s="135">
        <v>13823290</v>
      </c>
    </row>
    <row r="97" spans="1:17" ht="17.25" x14ac:dyDescent="0.3">
      <c r="A97" s="20" t="s">
        <v>146</v>
      </c>
      <c r="B97" s="20" t="s">
        <v>71</v>
      </c>
      <c r="C97" s="21" t="s">
        <v>137</v>
      </c>
      <c r="D97" s="22">
        <v>200</v>
      </c>
      <c r="E97" s="23">
        <v>45903</v>
      </c>
      <c r="F97" s="24" t="s">
        <v>66</v>
      </c>
      <c r="G97" s="126">
        <v>800000000</v>
      </c>
      <c r="H97" s="127">
        <v>260821917.80821913</v>
      </c>
      <c r="I97" s="128">
        <v>800000000</v>
      </c>
      <c r="J97" s="129">
        <v>-318713237</v>
      </c>
      <c r="K97" s="126">
        <v>556230599</v>
      </c>
      <c r="L97" s="130">
        <v>237517362</v>
      </c>
      <c r="M97" s="131">
        <v>562482638</v>
      </c>
      <c r="N97" s="132">
        <v>237517362</v>
      </c>
      <c r="O97" s="133">
        <v>93747106.333333328</v>
      </c>
      <c r="P97" s="136">
        <v>6586436.446465754</v>
      </c>
      <c r="Q97" s="135">
        <v>-4896446</v>
      </c>
    </row>
    <row r="98" spans="1:17" ht="17.25" x14ac:dyDescent="0.3">
      <c r="A98" s="20" t="s">
        <v>69</v>
      </c>
      <c r="B98" s="20" t="s">
        <v>61</v>
      </c>
      <c r="C98" s="21" t="s">
        <v>137</v>
      </c>
      <c r="D98" s="22">
        <v>100</v>
      </c>
      <c r="E98" s="23">
        <v>45922</v>
      </c>
      <c r="F98" s="24">
        <v>45919</v>
      </c>
      <c r="G98" s="126">
        <v>158429224.51141521</v>
      </c>
      <c r="H98" s="127">
        <v>90136986.301369861</v>
      </c>
      <c r="I98" s="128">
        <v>233541552.51141521</v>
      </c>
      <c r="J98" s="129">
        <v>-70116609.5</v>
      </c>
      <c r="K98" s="126">
        <v>332647320.5</v>
      </c>
      <c r="L98" s="130">
        <v>262530711</v>
      </c>
      <c r="M98" s="131">
        <v>-28989158.488584787</v>
      </c>
      <c r="N98" s="132">
        <v>187418383</v>
      </c>
      <c r="O98" s="133">
        <v>-1159566.3395433915</v>
      </c>
      <c r="P98" s="136">
        <v>489182.62250228057</v>
      </c>
      <c r="Q98" s="135">
        <v>6677584.5</v>
      </c>
    </row>
    <row r="99" spans="1:17" ht="17.25" x14ac:dyDescent="0.3">
      <c r="A99" s="20"/>
      <c r="B99" s="20" t="s">
        <v>72</v>
      </c>
      <c r="C99" s="21" t="s">
        <v>137</v>
      </c>
      <c r="D99" s="22">
        <v>100</v>
      </c>
      <c r="E99" s="45">
        <v>45952</v>
      </c>
      <c r="F99" s="24">
        <v>45951</v>
      </c>
      <c r="G99" s="126">
        <v>315243836.65753424</v>
      </c>
      <c r="H99" s="127">
        <v>67890410.958904102</v>
      </c>
      <c r="I99" s="128">
        <v>552953424.65753424</v>
      </c>
      <c r="J99" s="129">
        <v>-107565255</v>
      </c>
      <c r="K99" s="126">
        <v>421153764.5</v>
      </c>
      <c r="L99" s="130">
        <v>313588509.5</v>
      </c>
      <c r="M99" s="131">
        <v>239364915.15753424</v>
      </c>
      <c r="N99" s="132">
        <v>75878921.5</v>
      </c>
      <c r="O99" s="133">
        <v>4352089.3665006226</v>
      </c>
      <c r="P99" s="136">
        <v>2458042.6089315065</v>
      </c>
      <c r="Q99" s="135">
        <v>14674853</v>
      </c>
    </row>
    <row r="100" spans="1:17" ht="17.25" x14ac:dyDescent="0.3">
      <c r="A100" s="20" t="s">
        <v>146</v>
      </c>
      <c r="B100" s="20" t="s">
        <v>73</v>
      </c>
      <c r="C100" s="21" t="s">
        <v>137</v>
      </c>
      <c r="D100" s="22">
        <v>100</v>
      </c>
      <c r="E100" s="23">
        <v>45957</v>
      </c>
      <c r="F100" s="24">
        <v>45954</v>
      </c>
      <c r="G100" s="126">
        <v>385487671.78082192</v>
      </c>
      <c r="H100" s="127">
        <v>63041095.89041096</v>
      </c>
      <c r="I100" s="128">
        <v>553682191.78082192</v>
      </c>
      <c r="J100" s="129">
        <v>-43844249</v>
      </c>
      <c r="K100" s="126">
        <v>535070891</v>
      </c>
      <c r="L100" s="130">
        <v>491226642</v>
      </c>
      <c r="M100" s="131">
        <v>62455549.780821919</v>
      </c>
      <c r="N100" s="132">
        <v>323032122</v>
      </c>
      <c r="O100" s="133">
        <v>1040925.8296803653</v>
      </c>
      <c r="P100" s="136">
        <v>1003973.165369863</v>
      </c>
      <c r="Q100" s="135">
        <v>18673803.5</v>
      </c>
    </row>
    <row r="101" spans="1:17" ht="17.25" x14ac:dyDescent="0.3">
      <c r="A101" s="20"/>
      <c r="B101" s="20" t="s">
        <v>74</v>
      </c>
      <c r="C101" s="21" t="s">
        <v>137</v>
      </c>
      <c r="D101" s="22">
        <v>200</v>
      </c>
      <c r="E101" s="23">
        <v>45966</v>
      </c>
      <c r="F101" s="24">
        <v>45965</v>
      </c>
      <c r="G101" s="126">
        <v>627830138.90410995</v>
      </c>
      <c r="H101" s="127">
        <v>108931506.84931506</v>
      </c>
      <c r="I101" s="128">
        <v>1106410958.90411</v>
      </c>
      <c r="J101" s="129">
        <v>-358428334</v>
      </c>
      <c r="K101" s="126">
        <v>920273895</v>
      </c>
      <c r="L101" s="130">
        <v>561845561</v>
      </c>
      <c r="M101" s="131">
        <v>544565397.90410995</v>
      </c>
      <c r="N101" s="132">
        <v>83264741</v>
      </c>
      <c r="O101" s="133">
        <v>7892252.143537825</v>
      </c>
      <c r="P101" s="136">
        <v>5227975.2380274003</v>
      </c>
      <c r="Q101" s="135">
        <v>34044166</v>
      </c>
    </row>
    <row r="102" spans="1:17" ht="17.25" x14ac:dyDescent="0.3">
      <c r="A102" s="20"/>
      <c r="B102" s="20" t="s">
        <v>75</v>
      </c>
      <c r="C102" s="21" t="s">
        <v>137</v>
      </c>
      <c r="D102" s="22">
        <v>200</v>
      </c>
      <c r="E102" s="23">
        <v>45985</v>
      </c>
      <c r="F102" s="24" t="s">
        <v>66</v>
      </c>
      <c r="G102" s="126">
        <v>1462073769.999969</v>
      </c>
      <c r="H102" s="127">
        <v>54283561.643832572</v>
      </c>
      <c r="I102" s="128">
        <v>835499999.99996901</v>
      </c>
      <c r="J102" s="129">
        <v>1485244355</v>
      </c>
      <c r="K102" s="126">
        <v>-1055630018</v>
      </c>
      <c r="L102" s="130">
        <v>429614337</v>
      </c>
      <c r="M102" s="131">
        <v>405885662.99996901</v>
      </c>
      <c r="N102" s="132">
        <v>1056188107</v>
      </c>
      <c r="O102" s="133">
        <v>4612337.0795451021</v>
      </c>
      <c r="P102" s="136">
        <v>3681353.7971504126</v>
      </c>
      <c r="Q102" s="135">
        <v>93382459.5</v>
      </c>
    </row>
    <row r="103" spans="1:17" ht="17.25" x14ac:dyDescent="0.3">
      <c r="A103" s="20"/>
      <c r="B103" s="20" t="s">
        <v>76</v>
      </c>
      <c r="C103" s="21" t="s">
        <v>137</v>
      </c>
      <c r="D103" s="22">
        <v>300</v>
      </c>
      <c r="E103" s="23">
        <v>46042</v>
      </c>
      <c r="F103" s="24" t="s">
        <v>66</v>
      </c>
      <c r="G103" s="126">
        <v>590646575.34240007</v>
      </c>
      <c r="H103" s="127">
        <v>0</v>
      </c>
      <c r="I103" s="128">
        <v>905646575.34240007</v>
      </c>
      <c r="J103" s="129">
        <v>3496375071.5</v>
      </c>
      <c r="K103" s="126">
        <v>-342924042.5</v>
      </c>
      <c r="L103" s="130">
        <v>3153451029</v>
      </c>
      <c r="M103" s="131">
        <v>-2247804453.6575999</v>
      </c>
      <c r="N103" s="132">
        <v>2838451029</v>
      </c>
      <c r="O103" s="133">
        <v>-15502099.68039724</v>
      </c>
      <c r="P103" s="136">
        <v>-17982435.629260801</v>
      </c>
      <c r="Q103" s="135">
        <v>-16219123.5</v>
      </c>
    </row>
    <row r="104" spans="1:17" ht="17.25" x14ac:dyDescent="0.3">
      <c r="A104" s="20"/>
      <c r="B104" s="20" t="s">
        <v>77</v>
      </c>
      <c r="C104" s="21" t="s">
        <v>137</v>
      </c>
      <c r="D104" s="22">
        <v>150</v>
      </c>
      <c r="E104" s="23">
        <v>46042</v>
      </c>
      <c r="F104" s="24">
        <v>45947</v>
      </c>
      <c r="G104" s="126">
        <v>476108219.86301363</v>
      </c>
      <c r="H104" s="127">
        <v>0</v>
      </c>
      <c r="I104" s="128">
        <v>699201369.86301363</v>
      </c>
      <c r="J104" s="129">
        <v>-263130827.5</v>
      </c>
      <c r="K104" s="126">
        <v>504153299.5</v>
      </c>
      <c r="L104" s="130">
        <v>241022472</v>
      </c>
      <c r="M104" s="131">
        <v>458178897.86301363</v>
      </c>
      <c r="N104" s="132">
        <v>17929322</v>
      </c>
      <c r="O104" s="133">
        <v>3159854.4680207837</v>
      </c>
      <c r="P104" s="136">
        <v>3665431.1829041089</v>
      </c>
      <c r="Q104" s="135">
        <v>30552976.5</v>
      </c>
    </row>
    <row r="105" spans="1:17" ht="17.25" x14ac:dyDescent="0.3">
      <c r="A105" s="20"/>
      <c r="B105" s="20" t="s">
        <v>78</v>
      </c>
      <c r="C105" s="21" t="s">
        <v>137</v>
      </c>
      <c r="D105" s="22">
        <v>150</v>
      </c>
      <c r="E105" s="23">
        <v>46048</v>
      </c>
      <c r="F105" s="24">
        <v>45953</v>
      </c>
      <c r="G105" s="126">
        <v>581243835.97260201</v>
      </c>
      <c r="H105" s="127">
        <v>0</v>
      </c>
      <c r="I105" s="128">
        <v>698860273.97260201</v>
      </c>
      <c r="J105" s="129">
        <v>-354705446</v>
      </c>
      <c r="K105" s="126">
        <v>640578172.5</v>
      </c>
      <c r="L105" s="130">
        <v>285872726.5</v>
      </c>
      <c r="M105" s="131">
        <v>412987547.47260201</v>
      </c>
      <c r="N105" s="132">
        <v>168256288.5</v>
      </c>
      <c r="O105" s="133">
        <v>2735016.8706794833</v>
      </c>
      <c r="P105" s="136">
        <v>3303900.3797808159</v>
      </c>
      <c r="Q105" s="135">
        <v>26842922</v>
      </c>
    </row>
    <row r="106" spans="1:17" ht="17.25" x14ac:dyDescent="0.3">
      <c r="A106" s="20" t="s">
        <v>146</v>
      </c>
      <c r="B106" s="20" t="s">
        <v>79</v>
      </c>
      <c r="C106" s="21" t="s">
        <v>137</v>
      </c>
      <c r="D106" s="22">
        <v>150</v>
      </c>
      <c r="E106" s="23">
        <v>46097</v>
      </c>
      <c r="F106" s="24">
        <v>45912</v>
      </c>
      <c r="G106" s="126">
        <v>482683562.23287606</v>
      </c>
      <c r="H106" s="127">
        <v>0</v>
      </c>
      <c r="I106" s="128">
        <v>598187671.23287606</v>
      </c>
      <c r="J106" s="129">
        <v>-508921013</v>
      </c>
      <c r="K106" s="126">
        <v>788923821</v>
      </c>
      <c r="L106" s="130">
        <v>280002808</v>
      </c>
      <c r="M106" s="131">
        <v>318184863.23287606</v>
      </c>
      <c r="N106" s="132">
        <v>164498699</v>
      </c>
      <c r="O106" s="133">
        <v>1590924.3161643804</v>
      </c>
      <c r="P106" s="136">
        <v>2545478.9058630085</v>
      </c>
      <c r="Q106" s="135">
        <v>17743504.5</v>
      </c>
    </row>
    <row r="107" spans="1:17" ht="17.25" x14ac:dyDescent="0.3">
      <c r="A107" s="20"/>
      <c r="B107" s="20" t="s">
        <v>80</v>
      </c>
      <c r="C107" s="21" t="s">
        <v>51</v>
      </c>
      <c r="D107" s="22">
        <v>150</v>
      </c>
      <c r="E107" s="23">
        <v>46098</v>
      </c>
      <c r="F107" s="24">
        <v>45916</v>
      </c>
      <c r="G107" s="126">
        <v>482913698.97260189</v>
      </c>
      <c r="H107" s="127">
        <v>0</v>
      </c>
      <c r="I107" s="128">
        <v>595960273.97260189</v>
      </c>
      <c r="J107" s="129">
        <v>-515260431</v>
      </c>
      <c r="K107" s="126">
        <v>800345111.5</v>
      </c>
      <c r="L107" s="130">
        <v>285084680.5</v>
      </c>
      <c r="M107" s="131">
        <v>310875593.47260189</v>
      </c>
      <c r="N107" s="132">
        <v>172038105.5</v>
      </c>
      <c r="O107" s="133">
        <v>1546644.7436447856</v>
      </c>
      <c r="P107" s="136">
        <v>2487004.7477808152</v>
      </c>
      <c r="Q107" s="135">
        <v>19462753.5</v>
      </c>
    </row>
    <row r="108" spans="1:17" ht="17.25" x14ac:dyDescent="0.3">
      <c r="A108" s="20"/>
      <c r="B108" s="20" t="s">
        <v>81</v>
      </c>
      <c r="C108" s="21" t="s">
        <v>51</v>
      </c>
      <c r="D108" s="22">
        <v>200</v>
      </c>
      <c r="E108" s="23">
        <v>46169</v>
      </c>
      <c r="F108" s="24">
        <v>45987</v>
      </c>
      <c r="G108" s="126">
        <v>1001408353.6913626</v>
      </c>
      <c r="H108" s="127">
        <v>0</v>
      </c>
      <c r="I108" s="128">
        <v>612345337.69136262</v>
      </c>
      <c r="J108" s="129">
        <v>-443530986.5</v>
      </c>
      <c r="K108" s="126">
        <v>659201512</v>
      </c>
      <c r="L108" s="130">
        <v>215670525.5</v>
      </c>
      <c r="M108" s="131">
        <v>396674812.19136262</v>
      </c>
      <c r="N108" s="132">
        <v>604733541.5</v>
      </c>
      <c r="O108" s="133">
        <v>1458363.2801153038</v>
      </c>
      <c r="P108" s="136">
        <v>3173398.4975309009</v>
      </c>
      <c r="Q108" s="135">
        <v>158318544.5</v>
      </c>
    </row>
    <row r="109" spans="1:17" ht="17.25" x14ac:dyDescent="0.3">
      <c r="A109" s="20"/>
      <c r="B109" s="20" t="s">
        <v>82</v>
      </c>
      <c r="C109" s="21" t="s">
        <v>51</v>
      </c>
      <c r="D109" s="22">
        <v>100</v>
      </c>
      <c r="E109" s="23">
        <v>46181</v>
      </c>
      <c r="F109" s="24" t="s">
        <v>66</v>
      </c>
      <c r="G109" s="126">
        <v>1069825231.671388</v>
      </c>
      <c r="H109" s="127">
        <v>0</v>
      </c>
      <c r="I109" s="128">
        <v>300381732.67138803</v>
      </c>
      <c r="J109" s="129">
        <v>1088809977.5</v>
      </c>
      <c r="K109" s="126">
        <v>-1621822061</v>
      </c>
      <c r="L109" s="130">
        <v>-533012083.5</v>
      </c>
      <c r="M109" s="131">
        <v>833393816.17138803</v>
      </c>
      <c r="N109" s="132">
        <v>236431415.5</v>
      </c>
      <c r="O109" s="133">
        <v>2934485.2682091128</v>
      </c>
      <c r="P109" s="136">
        <v>6667150.5293711042</v>
      </c>
      <c r="Q109" s="135">
        <v>10828045.5</v>
      </c>
    </row>
    <row r="110" spans="1:17" ht="17.25" x14ac:dyDescent="0.3">
      <c r="A110" s="20"/>
      <c r="B110" s="20" t="s">
        <v>83</v>
      </c>
      <c r="C110" s="21" t="s">
        <v>51</v>
      </c>
      <c r="D110" s="22">
        <v>100</v>
      </c>
      <c r="E110" s="23">
        <v>46188</v>
      </c>
      <c r="F110" s="24" t="s">
        <v>66</v>
      </c>
      <c r="G110" s="126">
        <v>1203793241.8614781</v>
      </c>
      <c r="H110" s="127">
        <v>0</v>
      </c>
      <c r="I110" s="128">
        <v>295546439.86147809</v>
      </c>
      <c r="J110" s="129">
        <v>902087080</v>
      </c>
      <c r="K110" s="126">
        <v>-1335559270</v>
      </c>
      <c r="L110" s="130">
        <v>-433472190</v>
      </c>
      <c r="M110" s="131">
        <v>729018629.86147809</v>
      </c>
      <c r="N110" s="132">
        <v>474774612</v>
      </c>
      <c r="O110" s="133">
        <v>2505218.6593177943</v>
      </c>
      <c r="P110" s="136">
        <v>5832149.0388918249</v>
      </c>
      <c r="Q110" s="135">
        <v>2308972.5</v>
      </c>
    </row>
    <row r="111" spans="1:17" ht="17.25" x14ac:dyDescent="0.3">
      <c r="A111" s="52"/>
      <c r="B111" s="52" t="s">
        <v>68</v>
      </c>
      <c r="C111" s="53" t="s">
        <v>137</v>
      </c>
      <c r="D111" s="54">
        <v>200</v>
      </c>
      <c r="E111" s="55">
        <v>46204</v>
      </c>
      <c r="F111" s="56" t="s">
        <v>66</v>
      </c>
      <c r="G111" s="137">
        <v>1367731506.8492551</v>
      </c>
      <c r="H111" s="138">
        <v>0</v>
      </c>
      <c r="I111" s="139">
        <v>547731506.84925497</v>
      </c>
      <c r="J111" s="140">
        <v>-1708591062</v>
      </c>
      <c r="K111" s="137">
        <v>596426626</v>
      </c>
      <c r="L111" s="141">
        <v>-1112164436</v>
      </c>
      <c r="M111" s="142">
        <v>1659895942.8492551</v>
      </c>
      <c r="N111" s="143">
        <v>-292164436</v>
      </c>
      <c r="O111" s="144">
        <v>5406827.1754047396</v>
      </c>
      <c r="P111" s="145">
        <v>13279167.542794041</v>
      </c>
      <c r="Q111" s="146">
        <v>-12852285</v>
      </c>
    </row>
    <row r="112" spans="1:17" ht="17.25" x14ac:dyDescent="0.3">
      <c r="D112" s="68">
        <v>2700</v>
      </c>
      <c r="G112" s="147">
        <v>11869394212.297127</v>
      </c>
      <c r="H112" s="147">
        <v>979264383.56164074</v>
      </c>
      <c r="I112" s="148">
        <v>10969979446.297129</v>
      </c>
      <c r="J112" s="148">
        <v>5860201071</v>
      </c>
      <c r="K112" s="147">
        <v>454239413.5</v>
      </c>
      <c r="L112" s="147">
        <v>6314440484.5</v>
      </c>
      <c r="M112" s="147">
        <v>4655538961.7971287</v>
      </c>
      <c r="N112" s="147">
        <v>7213855250.5</v>
      </c>
      <c r="O112" s="147">
        <v>115912456.26078822</v>
      </c>
      <c r="P112" s="147">
        <v>45078426.762870148</v>
      </c>
      <c r="Q112" s="147">
        <v>4</v>
      </c>
    </row>
    <row r="113" spans="1:17" x14ac:dyDescent="0.3">
      <c r="B113" s="7" t="s">
        <v>2613</v>
      </c>
      <c r="D113" s="74"/>
      <c r="E113" s="69"/>
      <c r="F113" s="70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1:17" x14ac:dyDescent="0.3">
      <c r="A114" s="9" t="s">
        <v>2604</v>
      </c>
      <c r="B114" s="633" t="s">
        <v>108</v>
      </c>
      <c r="C114" s="633"/>
      <c r="D114" s="633"/>
      <c r="E114" s="633" t="s">
        <v>109</v>
      </c>
      <c r="F114" s="633"/>
      <c r="G114" s="633"/>
      <c r="H114" s="633"/>
      <c r="I114" s="633"/>
      <c r="J114" s="633" t="s">
        <v>110</v>
      </c>
      <c r="K114" s="633"/>
      <c r="L114" s="633"/>
      <c r="M114" s="633" t="s">
        <v>111</v>
      </c>
      <c r="N114" s="633"/>
      <c r="O114" s="633"/>
      <c r="P114" s="149" t="s">
        <v>133</v>
      </c>
      <c r="Q114" s="331" t="s">
        <v>112</v>
      </c>
    </row>
    <row r="115" spans="1:17" x14ac:dyDescent="0.3">
      <c r="A115" s="10" t="s">
        <v>2605</v>
      </c>
      <c r="B115" s="11" t="s">
        <v>114</v>
      </c>
      <c r="C115" s="12" t="s">
        <v>115</v>
      </c>
      <c r="D115" s="13" t="s">
        <v>677</v>
      </c>
      <c r="E115" s="11" t="s">
        <v>117</v>
      </c>
      <c r="F115" s="14" t="s">
        <v>118</v>
      </c>
      <c r="G115" s="14" t="s">
        <v>119</v>
      </c>
      <c r="H115" s="15" t="s">
        <v>105</v>
      </c>
      <c r="I115" s="16" t="s">
        <v>120</v>
      </c>
      <c r="J115" s="17" t="s">
        <v>121</v>
      </c>
      <c r="K115" s="14" t="s">
        <v>122</v>
      </c>
      <c r="L115" s="18" t="s">
        <v>123</v>
      </c>
      <c r="M115" s="11" t="s">
        <v>124</v>
      </c>
      <c r="N115" s="14" t="s">
        <v>125</v>
      </c>
      <c r="O115" s="18" t="s">
        <v>126</v>
      </c>
      <c r="P115" s="18" t="s">
        <v>101</v>
      </c>
      <c r="Q115" s="82" t="s">
        <v>127</v>
      </c>
    </row>
    <row r="116" spans="1:17" ht="17.25" x14ac:dyDescent="0.3">
      <c r="A116" s="20" t="s">
        <v>145</v>
      </c>
      <c r="B116" s="20" t="s">
        <v>84</v>
      </c>
      <c r="C116" s="21" t="s">
        <v>137</v>
      </c>
      <c r="D116" s="22">
        <v>300</v>
      </c>
      <c r="E116" s="23">
        <v>46182</v>
      </c>
      <c r="F116" s="24" t="s">
        <v>66</v>
      </c>
      <c r="G116" s="126">
        <v>1797073974.0000007</v>
      </c>
      <c r="H116" s="127">
        <v>0</v>
      </c>
      <c r="I116" s="150">
        <v>600000000.00000072</v>
      </c>
      <c r="J116" s="151">
        <v>76054991</v>
      </c>
      <c r="K116" s="126">
        <v>-618724725.5</v>
      </c>
      <c r="L116" s="130">
        <v>-542669734.5</v>
      </c>
      <c r="M116" s="131">
        <v>1142669734.5000007</v>
      </c>
      <c r="N116" s="132">
        <v>654404239.5</v>
      </c>
      <c r="O116" s="133">
        <v>4009367.4894736866</v>
      </c>
      <c r="P116" s="134">
        <v>9141357.8760000058</v>
      </c>
      <c r="Q116" s="135">
        <v>-6895059</v>
      </c>
    </row>
    <row r="117" spans="1:17" ht="17.25" x14ac:dyDescent="0.3">
      <c r="A117" s="20" t="s">
        <v>145</v>
      </c>
      <c r="B117" s="20" t="s">
        <v>85</v>
      </c>
      <c r="C117" s="21" t="s">
        <v>137</v>
      </c>
      <c r="D117" s="22">
        <v>500</v>
      </c>
      <c r="E117" s="23">
        <v>46188</v>
      </c>
      <c r="F117" s="24" t="s">
        <v>66</v>
      </c>
      <c r="G117" s="126">
        <v>3785410959.6027403</v>
      </c>
      <c r="H117" s="127">
        <v>0</v>
      </c>
      <c r="I117" s="150">
        <v>940273972.60274005</v>
      </c>
      <c r="J117" s="151">
        <v>-121980111.5</v>
      </c>
      <c r="K117" s="126">
        <v>-1232058287.5</v>
      </c>
      <c r="L117" s="130">
        <v>-1354038399</v>
      </c>
      <c r="M117" s="131">
        <v>2294312371.6027403</v>
      </c>
      <c r="N117" s="132">
        <v>1491098588</v>
      </c>
      <c r="O117" s="133">
        <v>7884234.9539613072</v>
      </c>
      <c r="P117" s="152">
        <v>18354498.972821921</v>
      </c>
      <c r="Q117" s="135">
        <v>-5491065</v>
      </c>
    </row>
    <row r="118" spans="1:17" ht="17.25" x14ac:dyDescent="0.3">
      <c r="A118" s="20" t="s">
        <v>145</v>
      </c>
      <c r="B118" s="20" t="s">
        <v>86</v>
      </c>
      <c r="C118" s="21" t="s">
        <v>137</v>
      </c>
      <c r="D118" s="22">
        <v>500</v>
      </c>
      <c r="E118" s="23">
        <v>46255</v>
      </c>
      <c r="F118" s="24" t="s">
        <v>66</v>
      </c>
      <c r="G118" s="126">
        <v>2844794521</v>
      </c>
      <c r="H118" s="127">
        <v>0</v>
      </c>
      <c r="I118" s="150">
        <v>950000000</v>
      </c>
      <c r="J118" s="151">
        <v>-677410208</v>
      </c>
      <c r="K118" s="126">
        <v>-32799510</v>
      </c>
      <c r="L118" s="130">
        <v>-710209718</v>
      </c>
      <c r="M118" s="131">
        <v>1660209718</v>
      </c>
      <c r="N118" s="132">
        <v>1184584803</v>
      </c>
      <c r="O118" s="133">
        <v>4637457.3128491621</v>
      </c>
      <c r="P118" s="152">
        <v>13281677.744000001</v>
      </c>
      <c r="Q118" s="135">
        <v>-9155205.5</v>
      </c>
    </row>
    <row r="119" spans="1:17" ht="17.25" x14ac:dyDescent="0.3">
      <c r="A119" s="20"/>
      <c r="B119" s="20" t="s">
        <v>87</v>
      </c>
      <c r="C119" s="153" t="s">
        <v>137</v>
      </c>
      <c r="D119" s="22">
        <v>200</v>
      </c>
      <c r="E119" s="23">
        <v>45945</v>
      </c>
      <c r="F119" s="24" t="s">
        <v>66</v>
      </c>
      <c r="G119" s="126">
        <v>1020000000</v>
      </c>
      <c r="H119" s="127">
        <v>107589041.09589039</v>
      </c>
      <c r="I119" s="150">
        <v>510000000</v>
      </c>
      <c r="J119" s="151">
        <v>836350630.5</v>
      </c>
      <c r="K119" s="126">
        <v>420970269.5</v>
      </c>
      <c r="L119" s="130">
        <v>1257320900</v>
      </c>
      <c r="M119" s="131">
        <v>-747320900</v>
      </c>
      <c r="N119" s="132">
        <v>1767320900</v>
      </c>
      <c r="O119" s="133">
        <v>-15569185.416666666</v>
      </c>
      <c r="P119" s="152">
        <v>-5117854.8712328766</v>
      </c>
      <c r="Q119" s="135">
        <v>-3034605.5</v>
      </c>
    </row>
    <row r="120" spans="1:17" ht="17.25" x14ac:dyDescent="0.3">
      <c r="A120" s="86" t="s">
        <v>146</v>
      </c>
      <c r="B120" s="86" t="s">
        <v>88</v>
      </c>
      <c r="C120" s="87" t="s">
        <v>137</v>
      </c>
      <c r="D120" s="88">
        <v>500</v>
      </c>
      <c r="E120" s="89">
        <v>46168</v>
      </c>
      <c r="F120" s="90" t="s">
        <v>66</v>
      </c>
      <c r="G120" s="154">
        <v>2831589041.8219199</v>
      </c>
      <c r="H120" s="154">
        <v>0</v>
      </c>
      <c r="I120" s="155">
        <v>936191780.82191992</v>
      </c>
      <c r="J120" s="156">
        <v>-452503372</v>
      </c>
      <c r="K120" s="154">
        <v>-449753645.5</v>
      </c>
      <c r="L120" s="157">
        <v>-902257017.5</v>
      </c>
      <c r="M120" s="158">
        <v>1838448798.3219199</v>
      </c>
      <c r="N120" s="159">
        <v>993140243.5</v>
      </c>
      <c r="O120" s="160">
        <v>6783943.9052469367</v>
      </c>
      <c r="P120" s="161">
        <v>14707590.38657536</v>
      </c>
      <c r="Q120" s="162">
        <v>-11146682</v>
      </c>
    </row>
    <row r="121" spans="1:17" ht="17.25" x14ac:dyDescent="0.3">
      <c r="D121" s="68">
        <v>2000</v>
      </c>
      <c r="E121" s="69"/>
      <c r="G121" s="163">
        <v>12278868496.424662</v>
      </c>
      <c r="H121" s="163">
        <v>107589041.09589039</v>
      </c>
      <c r="I121" s="164">
        <v>3936465753.4246607</v>
      </c>
      <c r="J121" s="164">
        <v>-339488070</v>
      </c>
      <c r="K121" s="163">
        <v>-1912365899</v>
      </c>
      <c r="L121" s="163">
        <v>-2251853969</v>
      </c>
      <c r="M121" s="163">
        <v>6188319722.4246616</v>
      </c>
      <c r="N121" s="163">
        <v>6090548774</v>
      </c>
      <c r="O121" s="163">
        <v>7745818.2448644275</v>
      </c>
      <c r="P121" s="163">
        <v>50367270.108164415</v>
      </c>
      <c r="Q121" s="163">
        <v>-35722617</v>
      </c>
    </row>
    <row r="122" spans="1:17" x14ac:dyDescent="0.3">
      <c r="B122" s="7" t="s">
        <v>2614</v>
      </c>
      <c r="D122" s="74"/>
      <c r="E122" s="69"/>
      <c r="F122" s="70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1:17" x14ac:dyDescent="0.3">
      <c r="A123" s="9" t="s">
        <v>2604</v>
      </c>
      <c r="B123" s="633" t="s">
        <v>108</v>
      </c>
      <c r="C123" s="633"/>
      <c r="D123" s="633"/>
      <c r="E123" s="633" t="s">
        <v>109</v>
      </c>
      <c r="F123" s="633"/>
      <c r="G123" s="633"/>
      <c r="H123" s="633"/>
      <c r="I123" s="633"/>
      <c r="J123" s="633" t="s">
        <v>110</v>
      </c>
      <c r="K123" s="633"/>
      <c r="L123" s="633"/>
      <c r="M123" s="633" t="s">
        <v>111</v>
      </c>
      <c r="N123" s="633"/>
      <c r="O123" s="633"/>
      <c r="P123" s="332" t="s">
        <v>133</v>
      </c>
      <c r="Q123" s="331" t="s">
        <v>132</v>
      </c>
    </row>
    <row r="124" spans="1:17" x14ac:dyDescent="0.3">
      <c r="A124" s="10" t="s">
        <v>2605</v>
      </c>
      <c r="B124" s="11" t="s">
        <v>114</v>
      </c>
      <c r="C124" s="12" t="s">
        <v>115</v>
      </c>
      <c r="D124" s="13" t="s">
        <v>677</v>
      </c>
      <c r="E124" s="11" t="s">
        <v>117</v>
      </c>
      <c r="F124" s="14" t="s">
        <v>118</v>
      </c>
      <c r="G124" s="14" t="s">
        <v>119</v>
      </c>
      <c r="H124" s="15" t="s">
        <v>105</v>
      </c>
      <c r="I124" s="16" t="s">
        <v>120</v>
      </c>
      <c r="J124" s="17" t="s">
        <v>121</v>
      </c>
      <c r="K124" s="14" t="s">
        <v>122</v>
      </c>
      <c r="L124" s="18" t="s">
        <v>123</v>
      </c>
      <c r="M124" s="11" t="s">
        <v>124</v>
      </c>
      <c r="N124" s="14" t="s">
        <v>125</v>
      </c>
      <c r="O124" s="18" t="s">
        <v>126</v>
      </c>
      <c r="P124" s="18" t="s">
        <v>101</v>
      </c>
      <c r="Q124" s="82" t="s">
        <v>127</v>
      </c>
    </row>
    <row r="125" spans="1:17" ht="17.25" x14ac:dyDescent="0.3">
      <c r="A125" s="20" t="s">
        <v>146</v>
      </c>
      <c r="B125" s="20" t="s">
        <v>89</v>
      </c>
      <c r="C125" s="21" t="s">
        <v>137</v>
      </c>
      <c r="D125" s="22">
        <v>200</v>
      </c>
      <c r="E125" s="23">
        <v>46204</v>
      </c>
      <c r="F125" s="24" t="s">
        <v>66</v>
      </c>
      <c r="G125" s="126">
        <v>529921098</v>
      </c>
      <c r="H125" s="127">
        <v>0</v>
      </c>
      <c r="I125" s="150">
        <v>470000000</v>
      </c>
      <c r="J125" s="151">
        <v>-1669075734</v>
      </c>
      <c r="K125" s="126">
        <v>1473915711</v>
      </c>
      <c r="L125" s="130">
        <v>-195160023</v>
      </c>
      <c r="M125" s="131">
        <v>665160023</v>
      </c>
      <c r="N125" s="132">
        <v>-135238925</v>
      </c>
      <c r="O125" s="133">
        <v>2166645.0260586319</v>
      </c>
      <c r="P125" s="134">
        <v>5321280.1840000004</v>
      </c>
      <c r="Q125" s="135">
        <v>1613759</v>
      </c>
    </row>
    <row r="126" spans="1:17" ht="17.25" x14ac:dyDescent="0.3">
      <c r="A126" s="20" t="s">
        <v>140</v>
      </c>
      <c r="B126" s="20" t="s">
        <v>90</v>
      </c>
      <c r="C126" s="21" t="s">
        <v>137</v>
      </c>
      <c r="D126" s="22">
        <v>200</v>
      </c>
      <c r="E126" s="23">
        <v>46239</v>
      </c>
      <c r="F126" s="24" t="s">
        <v>66</v>
      </c>
      <c r="G126" s="126">
        <v>-252541988.47946399</v>
      </c>
      <c r="H126" s="127">
        <v>0</v>
      </c>
      <c r="I126" s="150">
        <v>-260465205.47946399</v>
      </c>
      <c r="J126" s="151">
        <v>-1119998787</v>
      </c>
      <c r="K126" s="126">
        <v>655028317.5</v>
      </c>
      <c r="L126" s="130">
        <v>-464970469.5</v>
      </c>
      <c r="M126" s="131">
        <v>204505264.02053601</v>
      </c>
      <c r="N126" s="132">
        <v>-457047252.5</v>
      </c>
      <c r="O126" s="133">
        <v>597968.60824718128</v>
      </c>
      <c r="P126" s="152">
        <v>1636042.1121642881</v>
      </c>
      <c r="Q126" s="165">
        <v>-2713660</v>
      </c>
    </row>
    <row r="127" spans="1:17" ht="17.25" x14ac:dyDescent="0.3">
      <c r="A127" s="86" t="s">
        <v>140</v>
      </c>
      <c r="B127" s="86" t="s">
        <v>91</v>
      </c>
      <c r="C127" s="87" t="s">
        <v>137</v>
      </c>
      <c r="D127" s="88">
        <v>200</v>
      </c>
      <c r="E127" s="89">
        <v>45915</v>
      </c>
      <c r="F127" s="90" t="s">
        <v>66</v>
      </c>
      <c r="G127" s="154">
        <v>-60478517.557612002</v>
      </c>
      <c r="H127" s="154">
        <v>-21197781.941696595</v>
      </c>
      <c r="I127" s="155">
        <v>-74501971.557612002</v>
      </c>
      <c r="J127" s="156">
        <v>-1381528853.5</v>
      </c>
      <c r="K127" s="154">
        <v>922233856</v>
      </c>
      <c r="L127" s="157">
        <v>-459294997.5</v>
      </c>
      <c r="M127" s="158">
        <v>384793025.942388</v>
      </c>
      <c r="N127" s="159">
        <v>-445271543.5</v>
      </c>
      <c r="O127" s="160">
        <v>21377390.330132667</v>
      </c>
      <c r="P127" s="166">
        <v>2908761.9520055312</v>
      </c>
      <c r="Q127" s="167">
        <v>11381527</v>
      </c>
    </row>
    <row r="128" spans="1:17" ht="17.25" x14ac:dyDescent="0.3">
      <c r="B128" s="67"/>
      <c r="C128" s="67"/>
      <c r="D128" s="68">
        <v>600</v>
      </c>
      <c r="E128" s="69"/>
      <c r="F128" s="70"/>
      <c r="G128" s="168">
        <v>216900591.962924</v>
      </c>
      <c r="H128" s="168">
        <v>-21197781.941696595</v>
      </c>
      <c r="I128" s="169">
        <v>135032822.962924</v>
      </c>
      <c r="J128" s="169">
        <v>-4170603374.5</v>
      </c>
      <c r="K128" s="168">
        <v>3051177884.5</v>
      </c>
      <c r="L128" s="168">
        <v>-1119425490</v>
      </c>
      <c r="M128" s="168">
        <v>1254458312.962924</v>
      </c>
      <c r="N128" s="168">
        <v>-1037557721</v>
      </c>
      <c r="O128" s="168">
        <v>24142003.964438479</v>
      </c>
      <c r="P128" s="168">
        <v>9866084.2481698189</v>
      </c>
      <c r="Q128" s="163">
        <v>10281626</v>
      </c>
    </row>
    <row r="129" spans="1:17" x14ac:dyDescent="0.3">
      <c r="B129" s="73" t="s">
        <v>149</v>
      </c>
      <c r="C129" s="67"/>
      <c r="D129" s="74"/>
      <c r="E129" s="69"/>
      <c r="F129" s="70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1:17" x14ac:dyDescent="0.3">
      <c r="A130" s="9" t="s">
        <v>2604</v>
      </c>
      <c r="B130" s="633" t="s">
        <v>108</v>
      </c>
      <c r="C130" s="633"/>
      <c r="D130" s="633"/>
      <c r="E130" s="633" t="s">
        <v>109</v>
      </c>
      <c r="F130" s="633"/>
      <c r="G130" s="633"/>
      <c r="H130" s="633"/>
      <c r="I130" s="633"/>
      <c r="J130" s="633" t="s">
        <v>110</v>
      </c>
      <c r="K130" s="633"/>
      <c r="L130" s="633"/>
      <c r="M130" s="633" t="s">
        <v>111</v>
      </c>
      <c r="N130" s="633"/>
      <c r="O130" s="633"/>
      <c r="P130" s="332" t="s">
        <v>133</v>
      </c>
      <c r="Q130" s="331" t="s">
        <v>132</v>
      </c>
    </row>
    <row r="131" spans="1:17" x14ac:dyDescent="0.3">
      <c r="A131" s="10" t="s">
        <v>2605</v>
      </c>
      <c r="B131" s="11" t="s">
        <v>114</v>
      </c>
      <c r="C131" s="12" t="s">
        <v>115</v>
      </c>
      <c r="D131" s="13" t="s">
        <v>677</v>
      </c>
      <c r="E131" s="11" t="s">
        <v>117</v>
      </c>
      <c r="F131" s="14" t="s">
        <v>118</v>
      </c>
      <c r="G131" s="14" t="s">
        <v>119</v>
      </c>
      <c r="H131" s="15" t="s">
        <v>105</v>
      </c>
      <c r="I131" s="16" t="s">
        <v>120</v>
      </c>
      <c r="J131" s="17" t="s">
        <v>121</v>
      </c>
      <c r="K131" s="14" t="s">
        <v>122</v>
      </c>
      <c r="L131" s="18" t="s">
        <v>123</v>
      </c>
      <c r="M131" s="11" t="s">
        <v>124</v>
      </c>
      <c r="N131" s="14" t="s">
        <v>125</v>
      </c>
      <c r="O131" s="18" t="s">
        <v>126</v>
      </c>
      <c r="P131" s="18" t="s">
        <v>101</v>
      </c>
      <c r="Q131" s="82" t="s">
        <v>127</v>
      </c>
    </row>
    <row r="132" spans="1:17" ht="17.25" x14ac:dyDescent="0.3">
      <c r="A132" s="20" t="s">
        <v>140</v>
      </c>
      <c r="B132" s="20" t="s">
        <v>92</v>
      </c>
      <c r="C132" s="21" t="s">
        <v>137</v>
      </c>
      <c r="D132" s="22">
        <v>300</v>
      </c>
      <c r="E132" s="23">
        <v>45918</v>
      </c>
      <c r="F132" s="24">
        <v>45917</v>
      </c>
      <c r="G132" s="25">
        <v>217359107.054795</v>
      </c>
      <c r="H132" s="26">
        <v>195747945.2054795</v>
      </c>
      <c r="I132" s="27">
        <v>170079452.054795</v>
      </c>
      <c r="J132" s="28">
        <v>1585667186.5</v>
      </c>
      <c r="K132" s="25">
        <v>-1088238149.5</v>
      </c>
      <c r="L132" s="29">
        <v>497429037</v>
      </c>
      <c r="M132" s="30">
        <v>-327349584.94520497</v>
      </c>
      <c r="N132" s="31">
        <v>544708692</v>
      </c>
      <c r="O132" s="32">
        <v>-15588075.473581189</v>
      </c>
      <c r="P132" s="84">
        <v>-1052813.1179178038</v>
      </c>
      <c r="Q132" s="123">
        <v>11075727.5</v>
      </c>
    </row>
    <row r="133" spans="1:17" ht="17.25" x14ac:dyDescent="0.3">
      <c r="A133" s="86" t="s">
        <v>146</v>
      </c>
      <c r="B133" s="86" t="s">
        <v>93</v>
      </c>
      <c r="C133" s="87" t="s">
        <v>137</v>
      </c>
      <c r="D133" s="88">
        <v>150</v>
      </c>
      <c r="E133" s="89">
        <v>45902</v>
      </c>
      <c r="F133" s="90">
        <v>45898</v>
      </c>
      <c r="G133" s="154">
        <v>328167124.45205498</v>
      </c>
      <c r="H133" s="154">
        <v>131178082.19178082</v>
      </c>
      <c r="I133" s="155">
        <v>706405479.45205498</v>
      </c>
      <c r="J133" s="156">
        <v>1080908645</v>
      </c>
      <c r="K133" s="154">
        <v>-684969323.5</v>
      </c>
      <c r="L133" s="157">
        <v>395939321.5</v>
      </c>
      <c r="M133" s="158">
        <v>310466157.95205498</v>
      </c>
      <c r="N133" s="159">
        <v>17700966.5</v>
      </c>
      <c r="O133" s="160">
        <v>62093231.590410993</v>
      </c>
      <c r="P133" s="166">
        <v>3533153.9211506862</v>
      </c>
      <c r="Q133" s="167">
        <v>-14517844</v>
      </c>
    </row>
    <row r="134" spans="1:17" ht="17.25" x14ac:dyDescent="0.3">
      <c r="A134" s="67"/>
      <c r="B134" s="67"/>
      <c r="C134" s="67"/>
      <c r="D134" s="170">
        <v>450</v>
      </c>
      <c r="E134" s="69"/>
      <c r="F134" s="171"/>
      <c r="G134" s="79">
        <v>545526231.50685</v>
      </c>
      <c r="H134" s="79">
        <v>326926027.39726031</v>
      </c>
      <c r="I134" s="80">
        <v>876484931.50685</v>
      </c>
      <c r="J134" s="80">
        <v>2666575831.5</v>
      </c>
      <c r="K134" s="79">
        <v>-1773207473</v>
      </c>
      <c r="L134" s="79">
        <v>893368358.5</v>
      </c>
      <c r="M134" s="79">
        <v>-16883426.993149996</v>
      </c>
      <c r="N134" s="79">
        <v>562409658.5</v>
      </c>
      <c r="O134" s="79">
        <v>46505156.116829805</v>
      </c>
      <c r="P134" s="79">
        <v>2480340.8032328822</v>
      </c>
      <c r="Q134" s="172">
        <v>-3442116.5</v>
      </c>
    </row>
    <row r="135" spans="1:17" x14ac:dyDescent="0.3">
      <c r="B135" s="7"/>
      <c r="D135" s="74"/>
      <c r="E135" s="69"/>
      <c r="F135" s="70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1:17" x14ac:dyDescent="0.3">
      <c r="B136" s="7" t="s">
        <v>94</v>
      </c>
    </row>
    <row r="137" spans="1:17" x14ac:dyDescent="0.3">
      <c r="A137" s="9" t="s">
        <v>0</v>
      </c>
      <c r="B137" s="633" t="s">
        <v>108</v>
      </c>
      <c r="C137" s="633"/>
      <c r="D137" s="633"/>
      <c r="E137" s="633" t="s">
        <v>109</v>
      </c>
      <c r="F137" s="633"/>
      <c r="G137" s="633"/>
      <c r="H137" s="633"/>
      <c r="I137" s="633"/>
      <c r="J137" s="633" t="s">
        <v>110</v>
      </c>
      <c r="K137" s="633"/>
      <c r="L137" s="633"/>
      <c r="M137" s="633" t="s">
        <v>111</v>
      </c>
      <c r="N137" s="633"/>
      <c r="O137" s="633"/>
      <c r="P137" s="332" t="s">
        <v>133</v>
      </c>
      <c r="Q137" s="331" t="s">
        <v>132</v>
      </c>
    </row>
    <row r="138" spans="1:17" x14ac:dyDescent="0.3">
      <c r="A138" s="10" t="s">
        <v>1</v>
      </c>
      <c r="B138" s="11" t="s">
        <v>114</v>
      </c>
      <c r="C138" s="12" t="s">
        <v>115</v>
      </c>
      <c r="D138" s="13" t="s">
        <v>677</v>
      </c>
      <c r="E138" s="11" t="s">
        <v>117</v>
      </c>
      <c r="F138" s="14" t="s">
        <v>118</v>
      </c>
      <c r="G138" s="14" t="s">
        <v>119</v>
      </c>
      <c r="H138" s="15" t="s">
        <v>105</v>
      </c>
      <c r="I138" s="16" t="s">
        <v>120</v>
      </c>
      <c r="J138" s="17" t="s">
        <v>121</v>
      </c>
      <c r="K138" s="14" t="s">
        <v>122</v>
      </c>
      <c r="L138" s="18" t="s">
        <v>123</v>
      </c>
      <c r="M138" s="11" t="s">
        <v>124</v>
      </c>
      <c r="N138" s="14" t="s">
        <v>125</v>
      </c>
      <c r="O138" s="18" t="s">
        <v>126</v>
      </c>
      <c r="P138" s="18" t="s">
        <v>101</v>
      </c>
      <c r="Q138" s="82" t="s">
        <v>127</v>
      </c>
    </row>
    <row r="139" spans="1:17" ht="17.25" x14ac:dyDescent="0.3">
      <c r="A139" s="20" t="s">
        <v>2615</v>
      </c>
      <c r="B139" s="20" t="s">
        <v>95</v>
      </c>
      <c r="C139" s="21" t="s">
        <v>137</v>
      </c>
      <c r="D139" s="22">
        <v>200</v>
      </c>
      <c r="E139" s="23">
        <v>45926</v>
      </c>
      <c r="F139" s="24" t="s">
        <v>66</v>
      </c>
      <c r="G139" s="25">
        <v>199178082.19178098</v>
      </c>
      <c r="H139" s="26">
        <v>210410958.90410954</v>
      </c>
      <c r="I139" s="173">
        <v>199178082.19178098</v>
      </c>
      <c r="J139" s="28">
        <v>194946494.5</v>
      </c>
      <c r="K139" s="25">
        <v>0</v>
      </c>
      <c r="L139" s="174">
        <v>194946494.5</v>
      </c>
      <c r="M139" s="175">
        <v>4231587.6917809844</v>
      </c>
      <c r="N139" s="31">
        <v>194946494.5</v>
      </c>
      <c r="O139" s="32">
        <v>145916.81695796497</v>
      </c>
      <c r="P139" s="176">
        <v>1717140.3727671241</v>
      </c>
      <c r="Q139" s="177">
        <v>3648323.5</v>
      </c>
    </row>
    <row r="140" spans="1:17" ht="17.25" x14ac:dyDescent="0.3">
      <c r="A140" s="20"/>
      <c r="B140" s="178" t="s">
        <v>96</v>
      </c>
      <c r="C140" s="21" t="s">
        <v>137</v>
      </c>
      <c r="D140" s="22">
        <v>300</v>
      </c>
      <c r="E140" s="23">
        <v>46218</v>
      </c>
      <c r="F140" s="24">
        <v>45944</v>
      </c>
      <c r="G140" s="25">
        <v>890490410.95882201</v>
      </c>
      <c r="H140" s="26">
        <v>0</v>
      </c>
      <c r="I140" s="173">
        <v>890490410.95882201</v>
      </c>
      <c r="J140" s="28">
        <v>889475036</v>
      </c>
      <c r="K140" s="25">
        <v>-1659398853</v>
      </c>
      <c r="L140" s="174">
        <v>-769923817</v>
      </c>
      <c r="M140" s="175">
        <v>1660414227.958822</v>
      </c>
      <c r="N140" s="31">
        <v>-769923817</v>
      </c>
      <c r="O140" s="32">
        <v>5172629.9936411902</v>
      </c>
      <c r="P140" s="179">
        <v>13283313.823670575</v>
      </c>
      <c r="Q140" s="180">
        <v>5161736</v>
      </c>
    </row>
    <row r="141" spans="1:17" ht="17.25" x14ac:dyDescent="0.3">
      <c r="A141" s="20" t="s">
        <v>2615</v>
      </c>
      <c r="B141" s="20" t="s">
        <v>97</v>
      </c>
      <c r="C141" s="21" t="s">
        <v>137</v>
      </c>
      <c r="D141" s="22">
        <v>200</v>
      </c>
      <c r="E141" s="23">
        <v>46063</v>
      </c>
      <c r="F141" s="24" t="s">
        <v>66</v>
      </c>
      <c r="G141" s="25">
        <v>764082191.7808218</v>
      </c>
      <c r="H141" s="26">
        <v>0</v>
      </c>
      <c r="I141" s="173">
        <v>764082191.7808218</v>
      </c>
      <c r="J141" s="28">
        <v>396220284.5</v>
      </c>
      <c r="K141" s="25">
        <v>190316904.5</v>
      </c>
      <c r="L141" s="29">
        <v>586537189</v>
      </c>
      <c r="M141" s="30">
        <v>177545002.7808218</v>
      </c>
      <c r="N141" s="31">
        <v>586537189</v>
      </c>
      <c r="O141" s="32">
        <v>1069548.2095230229</v>
      </c>
      <c r="P141" s="33">
        <v>1420360.0222465745</v>
      </c>
      <c r="Q141" s="32">
        <v>-2765019</v>
      </c>
    </row>
    <row r="142" spans="1:17" ht="17.25" x14ac:dyDescent="0.3">
      <c r="A142" s="86"/>
      <c r="B142" s="52" t="s">
        <v>98</v>
      </c>
      <c r="C142" s="53" t="s">
        <v>137</v>
      </c>
      <c r="D142" s="88">
        <v>300</v>
      </c>
      <c r="E142" s="89">
        <v>46155</v>
      </c>
      <c r="F142" s="90">
        <v>45973</v>
      </c>
      <c r="G142" s="91">
        <v>940758904.10949457</v>
      </c>
      <c r="H142" s="92">
        <v>0</v>
      </c>
      <c r="I142" s="181">
        <v>940758904.10949457</v>
      </c>
      <c r="J142" s="94">
        <v>2588175021</v>
      </c>
      <c r="K142" s="91">
        <v>-2407666653</v>
      </c>
      <c r="L142" s="182">
        <v>180508368</v>
      </c>
      <c r="M142" s="183">
        <v>760250536.10949457</v>
      </c>
      <c r="N142" s="97">
        <v>180508368</v>
      </c>
      <c r="O142" s="98">
        <v>2946707.5043003666</v>
      </c>
      <c r="P142" s="99">
        <v>6082004.2888759561</v>
      </c>
      <c r="Q142" s="91">
        <v>-3209777</v>
      </c>
    </row>
    <row r="143" spans="1:17" ht="17.25" x14ac:dyDescent="0.3">
      <c r="D143" s="68">
        <v>1000</v>
      </c>
      <c r="G143" s="71">
        <v>2794509589.0409193</v>
      </c>
      <c r="H143" s="71">
        <v>210410958.90410954</v>
      </c>
      <c r="I143" s="72">
        <v>2794509589.0409193</v>
      </c>
      <c r="J143" s="72">
        <v>4068816836</v>
      </c>
      <c r="K143" s="71">
        <v>-3876748601.5</v>
      </c>
      <c r="L143" s="71">
        <v>192068234.5</v>
      </c>
      <c r="M143" s="71">
        <v>2602441354.5409193</v>
      </c>
      <c r="N143" s="71">
        <v>192068234.5</v>
      </c>
      <c r="O143" s="71">
        <v>9334802.524422545</v>
      </c>
      <c r="P143" s="71">
        <v>22502818.507560231</v>
      </c>
      <c r="Q143" s="71">
        <v>2835263.5</v>
      </c>
    </row>
  </sheetData>
  <mergeCells count="48">
    <mergeCell ref="B114:D114"/>
    <mergeCell ref="E114:I114"/>
    <mergeCell ref="J114:L114"/>
    <mergeCell ref="M114:O114"/>
    <mergeCell ref="B137:D137"/>
    <mergeCell ref="E137:I137"/>
    <mergeCell ref="J137:L137"/>
    <mergeCell ref="M137:O137"/>
    <mergeCell ref="B123:D123"/>
    <mergeCell ref="E123:I123"/>
    <mergeCell ref="J123:L123"/>
    <mergeCell ref="M123:O123"/>
    <mergeCell ref="B130:D130"/>
    <mergeCell ref="E130:I130"/>
    <mergeCell ref="J130:L130"/>
    <mergeCell ref="M130:O130"/>
    <mergeCell ref="B88:D88"/>
    <mergeCell ref="E88:I88"/>
    <mergeCell ref="J88:L88"/>
    <mergeCell ref="M88:O88"/>
    <mergeCell ref="B94:D94"/>
    <mergeCell ref="E94:I94"/>
    <mergeCell ref="J94:L94"/>
    <mergeCell ref="M94:O94"/>
    <mergeCell ref="B72:D72"/>
    <mergeCell ref="E72:I72"/>
    <mergeCell ref="J72:L72"/>
    <mergeCell ref="M72:O72"/>
    <mergeCell ref="B65:D65"/>
    <mergeCell ref="E65:I65"/>
    <mergeCell ref="J65:L65"/>
    <mergeCell ref="M65:O65"/>
    <mergeCell ref="B59:D59"/>
    <mergeCell ref="E59:I59"/>
    <mergeCell ref="J59:L59"/>
    <mergeCell ref="M59:O59"/>
    <mergeCell ref="P59:Q59"/>
    <mergeCell ref="P36:Q36"/>
    <mergeCell ref="A1:Q1"/>
    <mergeCell ref="B4:D4"/>
    <mergeCell ref="E4:I4"/>
    <mergeCell ref="J4:L4"/>
    <mergeCell ref="M4:O4"/>
    <mergeCell ref="P4:Q4"/>
    <mergeCell ref="B36:D36"/>
    <mergeCell ref="E36:I36"/>
    <mergeCell ref="J36:L36"/>
    <mergeCell ref="M36:O36"/>
  </mergeCells>
  <phoneticPr fontId="7" type="noConversion"/>
  <conditionalFormatting sqref="A140:A141">
    <cfRule type="expression" dxfId="223" priority="5">
      <formula>#REF!="CRS"</formula>
    </cfRule>
    <cfRule type="expression" dxfId="222" priority="6">
      <formula>#REF!="CPN"</formula>
    </cfRule>
    <cfRule type="expression" dxfId="221" priority="7">
      <formula>#REF!="IRS"</formula>
    </cfRule>
    <cfRule type="expression" dxfId="220" priority="8">
      <formula>#REF!="CDS"</formula>
    </cfRule>
  </conditionalFormatting>
  <conditionalFormatting sqref="A140:A141">
    <cfRule type="expression" dxfId="219" priority="1">
      <formula>#REF!="CRS"</formula>
    </cfRule>
    <cfRule type="expression" dxfId="218" priority="2">
      <formula>#REF!="CPN"</formula>
    </cfRule>
    <cfRule type="expression" dxfId="217" priority="3">
      <formula>#REF!="IRS"</formula>
    </cfRule>
    <cfRule type="expression" dxfId="216" priority="4">
      <formula>#REF!="CDS"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144"/>
  <sheetViews>
    <sheetView showGridLines="0" zoomScale="70" zoomScaleNormal="70" workbookViewId="0">
      <selection activeCell="K23" sqref="K23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151426424.1500071</v>
      </c>
      <c r="P2" s="4" t="s">
        <v>102</v>
      </c>
      <c r="Q2" s="6">
        <v>45897</v>
      </c>
    </row>
    <row r="3" spans="1:17" x14ac:dyDescent="0.3">
      <c r="B3" s="7" t="s">
        <v>2936</v>
      </c>
      <c r="E3" s="1" t="s">
        <v>104</v>
      </c>
      <c r="F3" s="8">
        <v>18424.28</v>
      </c>
      <c r="G3" s="3"/>
      <c r="M3" s="4" t="s">
        <v>105</v>
      </c>
      <c r="N3" s="5">
        <v>3616199563.1771259</v>
      </c>
      <c r="P3" s="4" t="s">
        <v>106</v>
      </c>
      <c r="Q3" s="6">
        <v>45901</v>
      </c>
    </row>
    <row r="4" spans="1:17" x14ac:dyDescent="0.3">
      <c r="A4" s="9" t="s">
        <v>2937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2938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2023845.9</v>
      </c>
      <c r="H6" s="26">
        <v>143176.80285008898</v>
      </c>
      <c r="I6" s="27">
        <v>2023845.9</v>
      </c>
      <c r="J6" s="28">
        <v>375587.6064711393</v>
      </c>
      <c r="K6" s="25">
        <v>1628070.3069827773</v>
      </c>
      <c r="L6" s="29">
        <v>2003657.9134539166</v>
      </c>
      <c r="M6" s="30">
        <v>20187.986546083353</v>
      </c>
      <c r="N6" s="31">
        <v>2003657.9134539166</v>
      </c>
      <c r="O6" s="32">
        <v>517.64068066880395</v>
      </c>
      <c r="P6" s="33">
        <v>1941214.533061251</v>
      </c>
      <c r="Q6" s="34">
        <v>8877.2109334475826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2107845.9</v>
      </c>
      <c r="H7" s="26">
        <v>156775.73120399282</v>
      </c>
      <c r="I7" s="27">
        <v>2107845.9</v>
      </c>
      <c r="J7" s="28">
        <v>550381.42862290121</v>
      </c>
      <c r="K7" s="25">
        <v>1540332.6641204872</v>
      </c>
      <c r="L7" s="29">
        <v>2090714.0927433884</v>
      </c>
      <c r="M7" s="30">
        <v>17131.80725661153</v>
      </c>
      <c r="N7" s="31">
        <v>2090714.0927433884</v>
      </c>
      <c r="O7" s="32">
        <v>439.27710914388535</v>
      </c>
      <c r="P7" s="33">
        <v>2007715.4937675856</v>
      </c>
      <c r="Q7" s="34">
        <v>9682.0513974376954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2135115</v>
      </c>
      <c r="H8" s="26">
        <v>135742.59566188656</v>
      </c>
      <c r="I8" s="27">
        <v>2135115</v>
      </c>
      <c r="J8" s="28">
        <v>1025536.6617424515</v>
      </c>
      <c r="K8" s="25">
        <v>991326.64769042295</v>
      </c>
      <c r="L8" s="29">
        <v>2016863.3094328744</v>
      </c>
      <c r="M8" s="30">
        <v>118251.69056712557</v>
      </c>
      <c r="N8" s="31">
        <v>2016863.3094328744</v>
      </c>
      <c r="O8" s="32">
        <v>2274.0709724447224</v>
      </c>
      <c r="P8" s="33">
        <v>2001439.0458681367</v>
      </c>
      <c r="Q8" s="34">
        <v>10140.838623936521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2260793</v>
      </c>
      <c r="H9" s="26">
        <v>137240.55078818704</v>
      </c>
      <c r="I9" s="27">
        <v>2260793</v>
      </c>
      <c r="J9" s="28">
        <v>1225646.7799236146</v>
      </c>
      <c r="K9" s="25">
        <v>941821.25099084817</v>
      </c>
      <c r="L9" s="29">
        <v>2167468.0309144626</v>
      </c>
      <c r="M9" s="30">
        <v>93324.969085537363</v>
      </c>
      <c r="N9" s="31">
        <v>2167468.0309144626</v>
      </c>
      <c r="O9" s="32">
        <v>1581.7791370430061</v>
      </c>
      <c r="P9" s="33">
        <v>2096643.8236538887</v>
      </c>
      <c r="Q9" s="34">
        <v>11547.58419591072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2263635.0666666669</v>
      </c>
      <c r="H10" s="26">
        <v>137532.12223636036</v>
      </c>
      <c r="I10" s="27">
        <v>2263635.0666666669</v>
      </c>
      <c r="J10" s="28">
        <v>1212580.736830727</v>
      </c>
      <c r="K10" s="25">
        <v>935867.14743820706</v>
      </c>
      <c r="L10" s="29">
        <v>2148447.8842689339</v>
      </c>
      <c r="M10" s="30">
        <v>115187.18239773298</v>
      </c>
      <c r="N10" s="31">
        <v>2148447.8842689339</v>
      </c>
      <c r="O10" s="32">
        <v>1952.3251253853048</v>
      </c>
      <c r="P10" s="33">
        <v>2094401.8194292497</v>
      </c>
      <c r="Q10" s="34">
        <v>11548.706906375475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2290668.0333333332</v>
      </c>
      <c r="H11" s="26">
        <v>124950.13430126321</v>
      </c>
      <c r="I11" s="27">
        <v>2290668.0333333332</v>
      </c>
      <c r="J11" s="28">
        <v>1486361.4138502558</v>
      </c>
      <c r="K11" s="25">
        <v>652665.41075160331</v>
      </c>
      <c r="L11" s="29">
        <v>2139026.8246018589</v>
      </c>
      <c r="M11" s="30">
        <v>151641.20873147435</v>
      </c>
      <c r="N11" s="31">
        <v>2139026.8246018589</v>
      </c>
      <c r="O11" s="32">
        <v>2297.5940716890054</v>
      </c>
      <c r="P11" s="33">
        <v>2104923.691307764</v>
      </c>
      <c r="Q11" s="34">
        <v>11742.647984829266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45966</v>
      </c>
      <c r="G12" s="25">
        <v>809567.76666666695</v>
      </c>
      <c r="H12" s="26">
        <v>40712.727574255616</v>
      </c>
      <c r="I12" s="27">
        <v>809567.76666666695</v>
      </c>
      <c r="J12" s="28">
        <v>538799.49340635585</v>
      </c>
      <c r="K12" s="25">
        <v>197296.28197737262</v>
      </c>
      <c r="L12" s="29">
        <v>736095.77538372844</v>
      </c>
      <c r="M12" s="30">
        <v>73471.991282938514</v>
      </c>
      <c r="N12" s="31">
        <v>736095.77538372844</v>
      </c>
      <c r="O12" s="32">
        <v>1006.4656340128563</v>
      </c>
      <c r="P12" s="33">
        <v>722170.80866086693</v>
      </c>
      <c r="Q12" s="34">
        <v>4401.9924629116431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45966</v>
      </c>
      <c r="G13" s="25">
        <v>2353703.2999999998</v>
      </c>
      <c r="H13" s="26">
        <v>115030.72887926312</v>
      </c>
      <c r="I13" s="27">
        <v>2353703.2999999998</v>
      </c>
      <c r="J13" s="28">
        <v>1552033.7987317143</v>
      </c>
      <c r="K13" s="25">
        <v>585708.83332132304</v>
      </c>
      <c r="L13" s="29">
        <v>2137742.6320530372</v>
      </c>
      <c r="M13" s="30">
        <v>215960.66794696264</v>
      </c>
      <c r="N13" s="31">
        <v>2137742.6320530372</v>
      </c>
      <c r="O13" s="32">
        <v>2958.3653143419538</v>
      </c>
      <c r="P13" s="33">
        <v>2111388.8159525059</v>
      </c>
      <c r="Q13" s="34">
        <v>12481.522340626922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45974</v>
      </c>
      <c r="G14" s="25">
        <v>2443844.3666666672</v>
      </c>
      <c r="H14" s="26">
        <v>105585.2366337914</v>
      </c>
      <c r="I14" s="27">
        <v>2443844.3666666672</v>
      </c>
      <c r="J14" s="28">
        <v>1657631.9218851337</v>
      </c>
      <c r="K14" s="25">
        <v>506440.01513295382</v>
      </c>
      <c r="L14" s="29">
        <v>2164071.9370180876</v>
      </c>
      <c r="M14" s="30">
        <v>279772.42964857956</v>
      </c>
      <c r="N14" s="31">
        <v>2164071.9370180876</v>
      </c>
      <c r="O14" s="32">
        <v>3497.1553706072445</v>
      </c>
      <c r="P14" s="33">
        <v>2168593.8313458324</v>
      </c>
      <c r="Q14" s="34">
        <v>13431.010084406938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1846382.2750000008</v>
      </c>
      <c r="H15" s="26">
        <v>28060.245542787354</v>
      </c>
      <c r="I15" s="27">
        <v>1846382.2750000008</v>
      </c>
      <c r="J15" s="28">
        <v>886050.37652230309</v>
      </c>
      <c r="K15" s="25">
        <v>667462.59494126972</v>
      </c>
      <c r="L15" s="29">
        <v>1553512.9714635727</v>
      </c>
      <c r="M15" s="30">
        <v>292869.30353642814</v>
      </c>
      <c r="N15" s="31">
        <v>1553512.9714635727</v>
      </c>
      <c r="O15" s="32">
        <v>2711.7528105224828</v>
      </c>
      <c r="P15" s="33">
        <v>1528749.8231910525</v>
      </c>
      <c r="Q15" s="34">
        <v>10428.022520466475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655460.75833333423</v>
      </c>
      <c r="H16" s="26">
        <v>10380.047402768549</v>
      </c>
      <c r="I16" s="27">
        <v>655460.75833333423</v>
      </c>
      <c r="J16" s="28">
        <v>337688.77567197522</v>
      </c>
      <c r="K16" s="25">
        <v>200791.70966347193</v>
      </c>
      <c r="L16" s="29">
        <v>538480.48533544713</v>
      </c>
      <c r="M16" s="30">
        <v>116980.27299788711</v>
      </c>
      <c r="N16" s="31">
        <v>538480.48533544713</v>
      </c>
      <c r="O16" s="32">
        <v>1083.150675906362</v>
      </c>
      <c r="P16" s="33">
        <v>535045.59430669656</v>
      </c>
      <c r="Q16" s="34">
        <v>3855.1039638372604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2074062.8666666658</v>
      </c>
      <c r="H17" s="26">
        <v>0</v>
      </c>
      <c r="I17" s="27">
        <v>2074062.8666666658</v>
      </c>
      <c r="J17" s="28">
        <v>1705476.5417597464</v>
      </c>
      <c r="K17" s="25">
        <v>-160170.07710600275</v>
      </c>
      <c r="L17" s="29">
        <v>1545306.4646537437</v>
      </c>
      <c r="M17" s="30">
        <v>528756.4020129221</v>
      </c>
      <c r="N17" s="31">
        <v>1545306.4646537437</v>
      </c>
      <c r="O17" s="32">
        <v>3723.6366338938178</v>
      </c>
      <c r="P17" s="33">
        <v>1563234.1943025705</v>
      </c>
      <c r="Q17" s="34">
        <v>13208.161586120026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2022230.2666666661</v>
      </c>
      <c r="H18" s="26">
        <v>0</v>
      </c>
      <c r="I18" s="27">
        <v>2022230.2666666661</v>
      </c>
      <c r="J18" s="28">
        <v>1406504.0833753692</v>
      </c>
      <c r="K18" s="25">
        <v>154625.88455718095</v>
      </c>
      <c r="L18" s="29">
        <v>1561129.9679325502</v>
      </c>
      <c r="M18" s="30">
        <v>461100.2987341159</v>
      </c>
      <c r="N18" s="31">
        <v>1561129.9679325502</v>
      </c>
      <c r="O18" s="32">
        <v>2936.9445779243051</v>
      </c>
      <c r="P18" s="33">
        <v>1489647.8855233395</v>
      </c>
      <c r="Q18" s="34">
        <v>12888.899508744013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45981</v>
      </c>
      <c r="G19" s="25">
        <v>573046.0083333326</v>
      </c>
      <c r="H19" s="26">
        <v>0</v>
      </c>
      <c r="I19" s="27">
        <v>573046.0083333326</v>
      </c>
      <c r="J19" s="28">
        <v>410188.21791453485</v>
      </c>
      <c r="K19" s="25">
        <v>-224869.48620018736</v>
      </c>
      <c r="L19" s="29">
        <v>185318.73171434749</v>
      </c>
      <c r="M19" s="30">
        <v>387727.27661898511</v>
      </c>
      <c r="N19" s="31">
        <v>185318.73171434749</v>
      </c>
      <c r="O19" s="32">
        <v>1441.3653405910227</v>
      </c>
      <c r="P19" s="33">
        <v>179902.49966737558</v>
      </c>
      <c r="Q19" s="34">
        <v>4455.4489757655247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45981</v>
      </c>
      <c r="G20" s="25">
        <v>1198092.0166666652</v>
      </c>
      <c r="H20" s="26">
        <v>0</v>
      </c>
      <c r="I20" s="27">
        <v>1198092.0166666652</v>
      </c>
      <c r="J20" s="28">
        <v>771687.00511637959</v>
      </c>
      <c r="K20" s="25">
        <v>-450323.04676803341</v>
      </c>
      <c r="L20" s="29">
        <v>321363.95834834618</v>
      </c>
      <c r="M20" s="30">
        <v>876728.05831831903</v>
      </c>
      <c r="N20" s="31">
        <v>321363.95834834618</v>
      </c>
      <c r="O20" s="32">
        <v>3259.2121127075056</v>
      </c>
      <c r="P20" s="33">
        <v>363535.12962693657</v>
      </c>
      <c r="Q20" s="34">
        <v>9319.0837153350003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45891</v>
      </c>
      <c r="G21" s="25">
        <v>1360030.5416666679</v>
      </c>
      <c r="H21" s="26">
        <v>0</v>
      </c>
      <c r="I21" s="27">
        <v>1360030.5416666679</v>
      </c>
      <c r="J21" s="28">
        <v>645581.74533400591</v>
      </c>
      <c r="K21" s="25">
        <v>-360657.27570800605</v>
      </c>
      <c r="L21" s="29">
        <v>284924.46962599986</v>
      </c>
      <c r="M21" s="30">
        <v>1075106.072040668</v>
      </c>
      <c r="N21" s="31">
        <v>284924.46962599992</v>
      </c>
      <c r="O21" s="32">
        <v>3923.7447884695912</v>
      </c>
      <c r="P21" s="33">
        <v>378589.5700527248</v>
      </c>
      <c r="Q21" s="34">
        <v>11528.134809656302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1372247.4166666679</v>
      </c>
      <c r="H22" s="26">
        <v>0</v>
      </c>
      <c r="I22" s="27">
        <v>1372247.4166666679</v>
      </c>
      <c r="J22" s="28">
        <v>635081.56554010231</v>
      </c>
      <c r="K22" s="25">
        <v>-377164.40909418464</v>
      </c>
      <c r="L22" s="29">
        <v>257917.15644591767</v>
      </c>
      <c r="M22" s="30">
        <v>1114330.2602207502</v>
      </c>
      <c r="N22" s="31">
        <v>257917.15644591767</v>
      </c>
      <c r="O22" s="32">
        <v>3869.2022924331604</v>
      </c>
      <c r="P22" s="33">
        <v>280259.50523471256</v>
      </c>
      <c r="Q22" s="34">
        <v>12589.287572120578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4187991.2083333349</v>
      </c>
      <c r="H23" s="36">
        <v>0</v>
      </c>
      <c r="I23" s="37">
        <v>4187991.2083333349</v>
      </c>
      <c r="J23" s="38">
        <v>2084937.2648987533</v>
      </c>
      <c r="K23" s="35">
        <v>1037632.3380413634</v>
      </c>
      <c r="L23" s="39">
        <v>3122569.6029401165</v>
      </c>
      <c r="M23" s="40">
        <v>1065421.6053932183</v>
      </c>
      <c r="N23" s="31">
        <v>3122569.6029401165</v>
      </c>
      <c r="O23" s="32">
        <v>3623.883011541559</v>
      </c>
      <c r="P23" s="33">
        <v>3124875.1032897122</v>
      </c>
      <c r="Q23" s="34">
        <v>12712.374285907019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5420414.6333333328</v>
      </c>
      <c r="H24" s="36">
        <v>0</v>
      </c>
      <c r="I24" s="37">
        <v>5420414.6333333328</v>
      </c>
      <c r="J24" s="38">
        <v>3255380.4514664551</v>
      </c>
      <c r="K24" s="35">
        <v>974774.81732362905</v>
      </c>
      <c r="L24" s="39">
        <v>4230155.2687900839</v>
      </c>
      <c r="M24" s="40">
        <v>1190259.3645432489</v>
      </c>
      <c r="N24" s="31">
        <v>4230155.2687900839</v>
      </c>
      <c r="O24" s="32">
        <v>3864.4784563092499</v>
      </c>
      <c r="P24" s="33">
        <v>3993194.3028081651</v>
      </c>
      <c r="Q24" s="34">
        <v>16220.834667230025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4082972.1749999993</v>
      </c>
      <c r="H25" s="36">
        <v>0</v>
      </c>
      <c r="I25" s="37">
        <v>4082972.1749999993</v>
      </c>
      <c r="J25" s="38">
        <v>2437902.629891187</v>
      </c>
      <c r="K25" s="35">
        <v>730241.39655545144</v>
      </c>
      <c r="L25" s="39">
        <v>3168144.0264466386</v>
      </c>
      <c r="M25" s="40">
        <v>914828.14855336072</v>
      </c>
      <c r="N25" s="31">
        <v>3168144.0264466386</v>
      </c>
      <c r="O25" s="32">
        <v>2970.2212615368853</v>
      </c>
      <c r="P25" s="33">
        <v>3001172.8946523396</v>
      </c>
      <c r="Q25" s="34">
        <v>12239.624675670173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1328969.3888888885</v>
      </c>
      <c r="H26" s="26">
        <v>0</v>
      </c>
      <c r="I26" s="27">
        <v>1328969.3888888885</v>
      </c>
      <c r="J26" s="28">
        <v>656009.96793255024</v>
      </c>
      <c r="K26" s="25">
        <v>332678.86971247388</v>
      </c>
      <c r="L26" s="29">
        <v>988688.83764502406</v>
      </c>
      <c r="M26" s="30">
        <v>340280.55124386447</v>
      </c>
      <c r="N26" s="31">
        <v>988688.83764502406</v>
      </c>
      <c r="O26" s="32">
        <v>1034.28738979898</v>
      </c>
      <c r="P26" s="33">
        <v>958650.17366842646</v>
      </c>
      <c r="Q26" s="34">
        <v>4089.4732269931119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1602299.9444444417</v>
      </c>
      <c r="H27" s="36">
        <v>0</v>
      </c>
      <c r="I27" s="37">
        <v>1602299.9444444417</v>
      </c>
      <c r="J27" s="38">
        <v>262176.58787922462</v>
      </c>
      <c r="K27" s="35">
        <v>-163382.22634575196</v>
      </c>
      <c r="L27" s="39">
        <v>98794.361533472664</v>
      </c>
      <c r="M27" s="40">
        <v>1503505.5829109689</v>
      </c>
      <c r="N27" s="31">
        <v>98794.36153347278</v>
      </c>
      <c r="O27" s="32">
        <v>2224.1206847795397</v>
      </c>
      <c r="P27" s="33">
        <v>115003.25015051277</v>
      </c>
      <c r="Q27" s="34">
        <v>7611.7329088252736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2417761.5833333363</v>
      </c>
      <c r="H28" s="36">
        <v>0</v>
      </c>
      <c r="I28" s="37">
        <v>2417761.5833333363</v>
      </c>
      <c r="J28" s="38">
        <v>660716.70245730341</v>
      </c>
      <c r="K28" s="35">
        <v>-537700.32103480573</v>
      </c>
      <c r="L28" s="39">
        <v>123016.38142249768</v>
      </c>
      <c r="M28" s="40">
        <v>2294745.2019108385</v>
      </c>
      <c r="N28" s="31">
        <v>123016.3814224978</v>
      </c>
      <c r="O28" s="32">
        <v>3359.8026382296316</v>
      </c>
      <c r="P28" s="33">
        <v>145664.48512265715</v>
      </c>
      <c r="Q28" s="34">
        <v>11908.963266916282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2386005.7181159393</v>
      </c>
      <c r="H29" s="36">
        <v>0</v>
      </c>
      <c r="I29" s="37">
        <v>2386005.7181159393</v>
      </c>
      <c r="J29" s="38">
        <v>686023.64956402674</v>
      </c>
      <c r="K29" s="35">
        <v>-563392.42667723575</v>
      </c>
      <c r="L29" s="39">
        <v>122631.22288679099</v>
      </c>
      <c r="M29" s="40">
        <v>2263374.4952291483</v>
      </c>
      <c r="N29" s="31">
        <v>122631.22288679099</v>
      </c>
      <c r="O29" s="32">
        <v>3266.0526626683236</v>
      </c>
      <c r="P29" s="33">
        <v>122558.3993059721</v>
      </c>
      <c r="Q29" s="34">
        <v>12162.86083014452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819059.24185692461</v>
      </c>
      <c r="H30" s="47">
        <v>0</v>
      </c>
      <c r="I30" s="48">
        <v>819059.24185692461</v>
      </c>
      <c r="J30" s="38">
        <v>228977.01376378178</v>
      </c>
      <c r="K30" s="35">
        <v>-188779.7268862146</v>
      </c>
      <c r="L30" s="39">
        <v>40197.286877567181</v>
      </c>
      <c r="M30" s="40">
        <v>778861.95497935743</v>
      </c>
      <c r="N30" s="49">
        <v>40197.286877567181</v>
      </c>
      <c r="O30" s="50">
        <v>1123.8989249341378</v>
      </c>
      <c r="P30" s="51">
        <v>40170.599743588617</v>
      </c>
      <c r="Q30" s="34">
        <v>3967.7595036038765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2595522.9166666642</v>
      </c>
      <c r="H31" s="47">
        <v>0</v>
      </c>
      <c r="I31" s="48">
        <v>2595522.9166666642</v>
      </c>
      <c r="J31" s="38">
        <v>644137.64466383227</v>
      </c>
      <c r="K31" s="35">
        <v>-568204.34784175258</v>
      </c>
      <c r="L31" s="39">
        <v>75933.29682207969</v>
      </c>
      <c r="M31" s="40">
        <v>2519589.6198445847</v>
      </c>
      <c r="N31" s="49">
        <v>75933.296822079457</v>
      </c>
      <c r="O31" s="50">
        <v>3620.1000285123346</v>
      </c>
      <c r="P31" s="51">
        <v>101758.5670007304</v>
      </c>
      <c r="Q31" s="34">
        <v>12781.005471829558</v>
      </c>
    </row>
    <row r="32" spans="1:17" ht="17.25" x14ac:dyDescent="0.3">
      <c r="A32" s="320"/>
      <c r="B32" s="42" t="s">
        <v>675</v>
      </c>
      <c r="C32" s="43" t="s">
        <v>4</v>
      </c>
      <c r="D32" s="44">
        <v>300</v>
      </c>
      <c r="E32" s="45">
        <v>46605</v>
      </c>
      <c r="F32" s="46">
        <v>45960</v>
      </c>
      <c r="G32" s="35">
        <v>2375817.0036231857</v>
      </c>
      <c r="H32" s="47">
        <v>0</v>
      </c>
      <c r="I32" s="48">
        <v>2375817.0036231857</v>
      </c>
      <c r="J32" s="38">
        <v>-6306.4102471715787</v>
      </c>
      <c r="K32" s="35">
        <v>89222.800317071407</v>
      </c>
      <c r="L32" s="39">
        <v>82916.390069899833</v>
      </c>
      <c r="M32" s="40">
        <v>2292900.6135532861</v>
      </c>
      <c r="N32" s="49">
        <v>82916.390069899615</v>
      </c>
      <c r="O32" s="50">
        <v>3256.9610987972815</v>
      </c>
      <c r="P32" s="51">
        <v>82858.800570490115</v>
      </c>
      <c r="Q32" s="34">
        <v>12119.750532974824</v>
      </c>
    </row>
    <row r="33" spans="1:17" ht="17.25" x14ac:dyDescent="0.3">
      <c r="A33" s="52"/>
      <c r="B33" s="52" t="s">
        <v>1953</v>
      </c>
      <c r="C33" s="53" t="s">
        <v>129</v>
      </c>
      <c r="D33" s="54">
        <v>200</v>
      </c>
      <c r="E33" s="55">
        <v>46611</v>
      </c>
      <c r="F33" s="56">
        <v>45965</v>
      </c>
      <c r="G33" s="57">
        <v>1500789.8961352622</v>
      </c>
      <c r="H33" s="58">
        <v>0</v>
      </c>
      <c r="I33" s="59">
        <v>1500789.8961352622</v>
      </c>
      <c r="J33" s="60">
        <v>45578.580024500974</v>
      </c>
      <c r="K33" s="57">
        <v>-4905.9076169200835</v>
      </c>
      <c r="L33" s="61">
        <v>40672.672407580889</v>
      </c>
      <c r="M33" s="62">
        <v>1460117.2237276812</v>
      </c>
      <c r="N33" s="63">
        <v>40672.672407581005</v>
      </c>
      <c r="O33" s="64">
        <v>2056.5031320108187</v>
      </c>
      <c r="P33" s="65">
        <v>40646.519049953211</v>
      </c>
      <c r="Q33" s="66">
        <v>7671.0113352508706</v>
      </c>
    </row>
    <row r="34" spans="1:17" ht="17.25" x14ac:dyDescent="0.3">
      <c r="B34" s="67"/>
      <c r="C34" s="67"/>
      <c r="D34" s="68">
        <v>7200</v>
      </c>
      <c r="E34" s="69"/>
      <c r="F34" s="70"/>
      <c r="G34" s="71">
        <v>58508174.193064645</v>
      </c>
      <c r="H34" s="71">
        <v>1135186.923074645</v>
      </c>
      <c r="I34" s="72">
        <v>58508174.193064645</v>
      </c>
      <c r="J34" s="72">
        <v>27378352.234993152</v>
      </c>
      <c r="K34" s="71">
        <v>8567409.7182388101</v>
      </c>
      <c r="L34" s="71">
        <v>35945761.953231968</v>
      </c>
      <c r="M34" s="71">
        <v>22562412.239832677</v>
      </c>
      <c r="N34" s="71">
        <v>35945761.953231968</v>
      </c>
      <c r="O34" s="71">
        <v>69873.991936903767</v>
      </c>
      <c r="P34" s="71">
        <v>35294009.160315029</v>
      </c>
      <c r="Q34" s="71">
        <v>285611.09828727349</v>
      </c>
    </row>
    <row r="35" spans="1:17" x14ac:dyDescent="0.3">
      <c r="B35" s="73" t="s">
        <v>1954</v>
      </c>
      <c r="C35" s="67"/>
      <c r="D35" s="74"/>
      <c r="E35" s="69"/>
      <c r="F35" s="70"/>
      <c r="G35" s="74"/>
      <c r="H35" s="74"/>
      <c r="I35" s="74"/>
      <c r="J35" s="74"/>
      <c r="K35" s="74"/>
      <c r="L35" s="74"/>
      <c r="M35" s="74"/>
      <c r="N35" s="74"/>
      <c r="O35" s="74"/>
      <c r="P35" s="75" t="s">
        <v>2939</v>
      </c>
      <c r="Q35" s="76">
        <v>35225041.172443613</v>
      </c>
    </row>
    <row r="36" spans="1:17" x14ac:dyDescent="0.3">
      <c r="A36" s="9" t="s">
        <v>2937</v>
      </c>
      <c r="B36" s="633" t="s">
        <v>108</v>
      </c>
      <c r="C36" s="633"/>
      <c r="D36" s="633"/>
      <c r="E36" s="633" t="s">
        <v>109</v>
      </c>
      <c r="F36" s="633"/>
      <c r="G36" s="633"/>
      <c r="H36" s="633"/>
      <c r="I36" s="633"/>
      <c r="J36" s="633" t="s">
        <v>110</v>
      </c>
      <c r="K36" s="633"/>
      <c r="L36" s="633"/>
      <c r="M36" s="633" t="s">
        <v>111</v>
      </c>
      <c r="N36" s="633"/>
      <c r="O36" s="633"/>
      <c r="P36" s="634" t="s">
        <v>132</v>
      </c>
      <c r="Q36" s="635"/>
    </row>
    <row r="37" spans="1:17" x14ac:dyDescent="0.3">
      <c r="A37" s="10" t="s">
        <v>2938</v>
      </c>
      <c r="B37" s="11" t="s">
        <v>114</v>
      </c>
      <c r="C37" s="12" t="s">
        <v>115</v>
      </c>
      <c r="D37" s="13" t="s">
        <v>674</v>
      </c>
      <c r="E37" s="11" t="s">
        <v>117</v>
      </c>
      <c r="F37" s="14" t="s">
        <v>118</v>
      </c>
      <c r="G37" s="14" t="s">
        <v>119</v>
      </c>
      <c r="H37" s="15" t="s">
        <v>105</v>
      </c>
      <c r="I37" s="16" t="s">
        <v>120</v>
      </c>
      <c r="J37" s="17" t="s">
        <v>121</v>
      </c>
      <c r="K37" s="14" t="s">
        <v>122</v>
      </c>
      <c r="L37" s="18" t="s">
        <v>123</v>
      </c>
      <c r="M37" s="11" t="s">
        <v>124</v>
      </c>
      <c r="N37" s="14" t="s">
        <v>125</v>
      </c>
      <c r="O37" s="18" t="s">
        <v>126</v>
      </c>
      <c r="P37" s="11" t="s">
        <v>127</v>
      </c>
      <c r="Q37" s="19" t="s">
        <v>2</v>
      </c>
    </row>
    <row r="38" spans="1:17" ht="17.25" x14ac:dyDescent="0.3">
      <c r="A38" s="42"/>
      <c r="B38" s="42" t="s">
        <v>30</v>
      </c>
      <c r="C38" s="43" t="s">
        <v>129</v>
      </c>
      <c r="D38" s="44">
        <v>500</v>
      </c>
      <c r="E38" s="45">
        <v>46044</v>
      </c>
      <c r="F38" s="46">
        <v>45945</v>
      </c>
      <c r="G38" s="35">
        <v>1208906</v>
      </c>
      <c r="H38" s="36">
        <v>0</v>
      </c>
      <c r="I38" s="37">
        <v>1208906</v>
      </c>
      <c r="J38" s="38">
        <v>2023397.9948836204</v>
      </c>
      <c r="K38" s="35">
        <v>-1536638.3166390429</v>
      </c>
      <c r="L38" s="39">
        <v>486759.67824457749</v>
      </c>
      <c r="M38" s="40">
        <v>722146.32175542251</v>
      </c>
      <c r="N38" s="49">
        <v>486759.67824457749</v>
      </c>
      <c r="O38" s="50">
        <v>5049.9742780099477</v>
      </c>
      <c r="P38" s="51">
        <v>276030.18370488152</v>
      </c>
      <c r="Q38" s="34">
        <v>24010.371645476844</v>
      </c>
    </row>
    <row r="39" spans="1:17" ht="17.25" x14ac:dyDescent="0.3">
      <c r="A39" s="42"/>
      <c r="B39" s="42" t="s">
        <v>31</v>
      </c>
      <c r="C39" s="43" t="s">
        <v>4</v>
      </c>
      <c r="D39" s="44">
        <v>500</v>
      </c>
      <c r="E39" s="45">
        <v>46045</v>
      </c>
      <c r="F39" s="46">
        <v>45946</v>
      </c>
      <c r="G39" s="35">
        <v>1171653.8888888881</v>
      </c>
      <c r="H39" s="36">
        <v>0</v>
      </c>
      <c r="I39" s="37">
        <v>1171653.8888888881</v>
      </c>
      <c r="J39" s="38">
        <v>1513813.1155869423</v>
      </c>
      <c r="K39" s="35">
        <v>-1256374.7384160841</v>
      </c>
      <c r="L39" s="39">
        <v>257438.37717085821</v>
      </c>
      <c r="M39" s="40">
        <v>914215.51171802985</v>
      </c>
      <c r="N39" s="49">
        <v>257438.37717085821</v>
      </c>
      <c r="O39" s="50">
        <v>6348.7188313752076</v>
      </c>
      <c r="P39" s="51">
        <v>250422.48386499824</v>
      </c>
      <c r="Q39" s="34">
        <v>22966.85580162055</v>
      </c>
    </row>
    <row r="40" spans="1:17" ht="17.25" x14ac:dyDescent="0.3">
      <c r="A40" s="42"/>
      <c r="B40" s="42" t="s">
        <v>32</v>
      </c>
      <c r="C40" s="43" t="s">
        <v>4</v>
      </c>
      <c r="D40" s="44">
        <v>300</v>
      </c>
      <c r="E40" s="45">
        <v>46056</v>
      </c>
      <c r="F40" s="46">
        <v>45957</v>
      </c>
      <c r="G40" s="35">
        <v>697949.43131868134</v>
      </c>
      <c r="H40" s="36">
        <v>0</v>
      </c>
      <c r="I40" s="37">
        <v>697949.43131868134</v>
      </c>
      <c r="J40" s="38">
        <v>753307.69871009584</v>
      </c>
      <c r="K40" s="35">
        <v>-511069.25632341282</v>
      </c>
      <c r="L40" s="39">
        <v>242238.44238668302</v>
      </c>
      <c r="M40" s="40">
        <v>455710.98893199832</v>
      </c>
      <c r="N40" s="49">
        <v>242238.44238668302</v>
      </c>
      <c r="O40" s="50">
        <v>2940.0708963354732</v>
      </c>
      <c r="P40" s="51">
        <v>111939.21154445749</v>
      </c>
      <c r="Q40" s="34">
        <v>13980.177193884752</v>
      </c>
    </row>
    <row r="41" spans="1:17" ht="17.25" x14ac:dyDescent="0.3">
      <c r="A41" s="42"/>
      <c r="B41" s="42" t="s">
        <v>33</v>
      </c>
      <c r="C41" s="43" t="s">
        <v>129</v>
      </c>
      <c r="D41" s="44">
        <v>300</v>
      </c>
      <c r="E41" s="45">
        <v>46058</v>
      </c>
      <c r="F41" s="46">
        <v>45959</v>
      </c>
      <c r="G41" s="35">
        <v>687230.26666666602</v>
      </c>
      <c r="H41" s="36">
        <v>0</v>
      </c>
      <c r="I41" s="37">
        <v>687230.26666666602</v>
      </c>
      <c r="J41" s="38">
        <v>487918.46688765584</v>
      </c>
      <c r="K41" s="35">
        <v>-403124.12264898751</v>
      </c>
      <c r="L41" s="39">
        <v>84794.344238668331</v>
      </c>
      <c r="M41" s="40">
        <v>602435.92242799769</v>
      </c>
      <c r="N41" s="49">
        <v>84794.344238668331</v>
      </c>
      <c r="O41" s="50">
        <v>3837.1714804331064</v>
      </c>
      <c r="P41" s="51">
        <v>98942.218776338414</v>
      </c>
      <c r="Q41" s="34">
        <v>13817.725057426695</v>
      </c>
    </row>
    <row r="42" spans="1:17" ht="17.25" x14ac:dyDescent="0.3">
      <c r="A42" s="42"/>
      <c r="B42" s="42" t="s">
        <v>34</v>
      </c>
      <c r="C42" s="43" t="s">
        <v>4</v>
      </c>
      <c r="D42" s="44">
        <v>200</v>
      </c>
      <c r="E42" s="45">
        <v>46065</v>
      </c>
      <c r="F42" s="46">
        <v>45965</v>
      </c>
      <c r="G42" s="35">
        <v>448281.28888888808</v>
      </c>
      <c r="H42" s="36">
        <v>0</v>
      </c>
      <c r="I42" s="37">
        <v>448281.28888888808</v>
      </c>
      <c r="J42" s="38">
        <v>548629.60510196723</v>
      </c>
      <c r="K42" s="35">
        <v>-472892.07069251279</v>
      </c>
      <c r="L42" s="39">
        <v>75737.534409454442</v>
      </c>
      <c r="M42" s="40">
        <v>372543.75447943364</v>
      </c>
      <c r="N42" s="49">
        <v>75737.534409454442</v>
      </c>
      <c r="O42" s="50">
        <v>2271.6082590209367</v>
      </c>
      <c r="P42" s="51">
        <v>50541.429732626071</v>
      </c>
      <c r="Q42" s="34">
        <v>9083.4505870104913</v>
      </c>
    </row>
    <row r="43" spans="1:17" ht="17.25" x14ac:dyDescent="0.3">
      <c r="A43" s="42"/>
      <c r="B43" s="42" t="s">
        <v>35</v>
      </c>
      <c r="C43" s="43" t="s">
        <v>4</v>
      </c>
      <c r="D43" s="44">
        <v>200</v>
      </c>
      <c r="E43" s="45">
        <v>46072</v>
      </c>
      <c r="F43" s="46">
        <v>45973</v>
      </c>
      <c r="G43" s="35">
        <v>473357.95555555599</v>
      </c>
      <c r="H43" s="36">
        <v>0</v>
      </c>
      <c r="I43" s="37">
        <v>473357.95555555599</v>
      </c>
      <c r="J43" s="38">
        <v>523686.84009512141</v>
      </c>
      <c r="K43" s="35">
        <v>-485669.13634070766</v>
      </c>
      <c r="L43" s="39">
        <v>38017.703754413757</v>
      </c>
      <c r="M43" s="40">
        <v>435340.25180114224</v>
      </c>
      <c r="N43" s="49">
        <v>38017.703754413757</v>
      </c>
      <c r="O43" s="50">
        <v>2545.8494257376738</v>
      </c>
      <c r="P43" s="51">
        <v>31929.356034029057</v>
      </c>
      <c r="Q43" s="34">
        <v>9508.4905287366164</v>
      </c>
    </row>
    <row r="44" spans="1:17" ht="17.25" x14ac:dyDescent="0.3">
      <c r="A44" s="42"/>
      <c r="B44" s="42" t="s">
        <v>36</v>
      </c>
      <c r="C44" s="43" t="s">
        <v>4</v>
      </c>
      <c r="D44" s="44">
        <v>200</v>
      </c>
      <c r="E44" s="45">
        <v>46079</v>
      </c>
      <c r="F44" s="46">
        <v>45980</v>
      </c>
      <c r="G44" s="35">
        <v>413661.55555555597</v>
      </c>
      <c r="H44" s="36">
        <v>0</v>
      </c>
      <c r="I44" s="37">
        <v>413661.55555555597</v>
      </c>
      <c r="J44" s="38">
        <v>-2287.8078835483175</v>
      </c>
      <c r="K44" s="35">
        <v>51330.900771060027</v>
      </c>
      <c r="L44" s="39">
        <v>49043.09288751171</v>
      </c>
      <c r="M44" s="40">
        <v>364618.46266804426</v>
      </c>
      <c r="N44" s="49">
        <v>49043.09288751171</v>
      </c>
      <c r="O44" s="50">
        <v>2048.4183295957541</v>
      </c>
      <c r="P44" s="51">
        <v>7052.9302161826199</v>
      </c>
      <c r="Q44" s="34">
        <v>8453.04015492689</v>
      </c>
    </row>
    <row r="45" spans="1:17" ht="17.25" x14ac:dyDescent="0.3">
      <c r="A45" s="42"/>
      <c r="B45" s="42" t="s">
        <v>37</v>
      </c>
      <c r="C45" s="43" t="s">
        <v>4</v>
      </c>
      <c r="D45" s="44">
        <v>200</v>
      </c>
      <c r="E45" s="45">
        <v>46104</v>
      </c>
      <c r="F45" s="46">
        <v>45915</v>
      </c>
      <c r="G45" s="35">
        <v>558220.37439613568</v>
      </c>
      <c r="H45" s="36">
        <v>0</v>
      </c>
      <c r="I45" s="37">
        <v>558220.37439613568</v>
      </c>
      <c r="J45" s="38">
        <v>45473.351228651722</v>
      </c>
      <c r="K45" s="35">
        <v>63522.411183973476</v>
      </c>
      <c r="L45" s="39">
        <v>108995.76241262519</v>
      </c>
      <c r="M45" s="40">
        <v>449224.61198351049</v>
      </c>
      <c r="N45" s="49">
        <v>108995.76241262519</v>
      </c>
      <c r="O45" s="50">
        <v>2212.9291230714803</v>
      </c>
      <c r="P45" s="51">
        <v>137649.5028079311</v>
      </c>
      <c r="Q45" s="34">
        <v>7074.8553305270616</v>
      </c>
    </row>
    <row r="46" spans="1:17" ht="17.25" x14ac:dyDescent="0.3">
      <c r="A46" s="42"/>
      <c r="B46" s="42" t="s">
        <v>38</v>
      </c>
      <c r="C46" s="43" t="s">
        <v>4</v>
      </c>
      <c r="D46" s="44">
        <v>300</v>
      </c>
      <c r="E46" s="45">
        <v>46119</v>
      </c>
      <c r="F46" s="46">
        <v>45926</v>
      </c>
      <c r="G46" s="35">
        <v>820261.96141304343</v>
      </c>
      <c r="H46" s="36">
        <v>0</v>
      </c>
      <c r="I46" s="37">
        <v>820261.96141304343</v>
      </c>
      <c r="J46" s="38">
        <v>-892437.2497657995</v>
      </c>
      <c r="K46" s="35">
        <v>1045607.2184189666</v>
      </c>
      <c r="L46" s="39">
        <v>153169.96865316713</v>
      </c>
      <c r="M46" s="40">
        <v>667091.9927598763</v>
      </c>
      <c r="N46" s="49">
        <v>153169.96865316713</v>
      </c>
      <c r="O46" s="50">
        <v>3060.0550126599828</v>
      </c>
      <c r="P46" s="51">
        <v>171460.55337168727</v>
      </c>
      <c r="Q46" s="34">
        <v>10611.385578216607</v>
      </c>
    </row>
    <row r="47" spans="1:17" ht="17.25" x14ac:dyDescent="0.3">
      <c r="A47" s="42"/>
      <c r="B47" s="42" t="s">
        <v>39</v>
      </c>
      <c r="C47" s="43" t="s">
        <v>4</v>
      </c>
      <c r="D47" s="44">
        <v>200</v>
      </c>
      <c r="E47" s="45">
        <v>46126</v>
      </c>
      <c r="F47" s="46">
        <v>45930</v>
      </c>
      <c r="G47" s="35">
        <v>519205.57826086949</v>
      </c>
      <c r="H47" s="36">
        <v>0</v>
      </c>
      <c r="I47" s="37">
        <v>519205.57826086949</v>
      </c>
      <c r="J47" s="38">
        <v>574285.96814873535</v>
      </c>
      <c r="K47" s="35">
        <v>-480587.85400302656</v>
      </c>
      <c r="L47" s="39">
        <v>93698.114145708794</v>
      </c>
      <c r="M47" s="40">
        <v>425507.46411516069</v>
      </c>
      <c r="N47" s="49">
        <v>93698.114145708794</v>
      </c>
      <c r="O47" s="50">
        <v>1891.1442849562698</v>
      </c>
      <c r="P47" s="51">
        <v>93716.775029407741</v>
      </c>
      <c r="Q47" s="34">
        <v>6772.4893975431914</v>
      </c>
    </row>
    <row r="48" spans="1:17" ht="17.25" x14ac:dyDescent="0.3">
      <c r="A48" s="42"/>
      <c r="B48" s="42" t="s">
        <v>40</v>
      </c>
      <c r="C48" s="43" t="s">
        <v>4</v>
      </c>
      <c r="D48" s="44">
        <v>300</v>
      </c>
      <c r="E48" s="45">
        <v>46128</v>
      </c>
      <c r="F48" s="46">
        <v>45932</v>
      </c>
      <c r="G48" s="35">
        <v>845924.27028985613</v>
      </c>
      <c r="H48" s="36">
        <v>0</v>
      </c>
      <c r="I48" s="37">
        <v>845924.27028985613</v>
      </c>
      <c r="J48" s="38">
        <v>464121.19982705195</v>
      </c>
      <c r="K48" s="35">
        <v>-320705.2871658139</v>
      </c>
      <c r="L48" s="39">
        <v>143415.91266123805</v>
      </c>
      <c r="M48" s="40">
        <v>702508.35762861813</v>
      </c>
      <c r="N48" s="49">
        <v>143415.91266123799</v>
      </c>
      <c r="O48" s="50">
        <v>3094.7504741348816</v>
      </c>
      <c r="P48" s="51">
        <v>143318.29566930194</v>
      </c>
      <c r="Q48" s="34">
        <v>11230.572735577996</v>
      </c>
    </row>
    <row r="49" spans="1:17" ht="17.25" x14ac:dyDescent="0.3">
      <c r="A49" s="42"/>
      <c r="B49" s="42" t="s">
        <v>41</v>
      </c>
      <c r="C49" s="43" t="s">
        <v>4</v>
      </c>
      <c r="D49" s="44">
        <v>300</v>
      </c>
      <c r="E49" s="45">
        <v>46134</v>
      </c>
      <c r="F49" s="46">
        <v>45945</v>
      </c>
      <c r="G49" s="35">
        <v>919305.14347826084</v>
      </c>
      <c r="H49" s="36">
        <v>0</v>
      </c>
      <c r="I49" s="37">
        <v>919305.14347826084</v>
      </c>
      <c r="J49" s="38">
        <v>735915.10016574187</v>
      </c>
      <c r="K49" s="35">
        <v>-597874.49268573895</v>
      </c>
      <c r="L49" s="39">
        <v>138040.60748000292</v>
      </c>
      <c r="M49" s="40">
        <v>781264.53599825792</v>
      </c>
      <c r="N49" s="49">
        <v>138040.60748000292</v>
      </c>
      <c r="O49" s="50">
        <v>3353.0666781041114</v>
      </c>
      <c r="P49" s="51">
        <v>137952.02525107391</v>
      </c>
      <c r="Q49" s="34">
        <v>12314.375755083907</v>
      </c>
    </row>
    <row r="50" spans="1:17" ht="17.25" x14ac:dyDescent="0.3">
      <c r="A50" s="42"/>
      <c r="B50" s="42" t="s">
        <v>42</v>
      </c>
      <c r="C50" s="43" t="s">
        <v>4</v>
      </c>
      <c r="D50" s="44">
        <v>300</v>
      </c>
      <c r="E50" s="45">
        <v>46506</v>
      </c>
      <c r="F50" s="46">
        <v>45952</v>
      </c>
      <c r="G50" s="35">
        <v>1944788.3967391285</v>
      </c>
      <c r="H50" s="36">
        <v>0</v>
      </c>
      <c r="I50" s="37">
        <v>1944788.3967391285</v>
      </c>
      <c r="J50" s="38">
        <v>34093.370324998199</v>
      </c>
      <c r="K50" s="35">
        <v>53121.781725156732</v>
      </c>
      <c r="L50" s="39">
        <v>87215.152050154924</v>
      </c>
      <c r="M50" s="40">
        <v>1857573.2446889735</v>
      </c>
      <c r="N50" s="49">
        <v>87215.152050154982</v>
      </c>
      <c r="O50" s="50">
        <v>3070.3689994859064</v>
      </c>
      <c r="P50" s="51">
        <v>107375.93072335783</v>
      </c>
      <c r="Q50" s="34">
        <v>11409.419648688941</v>
      </c>
    </row>
    <row r="51" spans="1:17" ht="17.25" x14ac:dyDescent="0.3">
      <c r="A51" s="42"/>
      <c r="B51" s="42" t="s">
        <v>43</v>
      </c>
      <c r="C51" s="43" t="s">
        <v>4</v>
      </c>
      <c r="D51" s="44">
        <v>300</v>
      </c>
      <c r="E51" s="45">
        <v>46519</v>
      </c>
      <c r="F51" s="46">
        <v>45965</v>
      </c>
      <c r="G51" s="35">
        <v>1733424.9644927562</v>
      </c>
      <c r="H51" s="36">
        <v>0</v>
      </c>
      <c r="I51" s="37">
        <v>1733424.9644927562</v>
      </c>
      <c r="J51" s="38">
        <v>782018.53318440588</v>
      </c>
      <c r="K51" s="35">
        <v>-788439.70094400807</v>
      </c>
      <c r="L51" s="39">
        <v>-6421.1677596021909</v>
      </c>
      <c r="M51" s="40">
        <v>1739846.1322523584</v>
      </c>
      <c r="N51" s="49">
        <v>-6421.1677596021909</v>
      </c>
      <c r="O51" s="50">
        <v>2815.285003644593</v>
      </c>
      <c r="P51" s="51">
        <v>60105.449685003099</v>
      </c>
      <c r="Q51" s="34">
        <v>10333.382402907286</v>
      </c>
    </row>
    <row r="52" spans="1:17" ht="17.25" x14ac:dyDescent="0.3">
      <c r="A52" s="42"/>
      <c r="B52" s="42" t="s">
        <v>44</v>
      </c>
      <c r="C52" s="43" t="s">
        <v>4</v>
      </c>
      <c r="D52" s="44">
        <v>300</v>
      </c>
      <c r="E52" s="45">
        <v>46527</v>
      </c>
      <c r="F52" s="46">
        <v>45974</v>
      </c>
      <c r="G52" s="35">
        <v>2166040.2818840602</v>
      </c>
      <c r="H52" s="36">
        <v>0</v>
      </c>
      <c r="I52" s="37">
        <v>2166040.2818840602</v>
      </c>
      <c r="J52" s="38">
        <v>818189.05274915323</v>
      </c>
      <c r="K52" s="35">
        <v>-781674.34423866833</v>
      </c>
      <c r="L52" s="39">
        <v>36514.708510484896</v>
      </c>
      <c r="M52" s="40">
        <v>2129525.5733735752</v>
      </c>
      <c r="N52" s="49">
        <v>36514.708510485012</v>
      </c>
      <c r="O52" s="50">
        <v>3401.7980405328676</v>
      </c>
      <c r="P52" s="51">
        <v>36490.661956895892</v>
      </c>
      <c r="Q52" s="34">
        <v>12785.248756037552</v>
      </c>
    </row>
    <row r="53" spans="1:17" ht="17.25" x14ac:dyDescent="0.3">
      <c r="A53" s="42"/>
      <c r="B53" s="42" t="s">
        <v>45</v>
      </c>
      <c r="C53" s="43" t="s">
        <v>4</v>
      </c>
      <c r="D53" s="44">
        <v>300</v>
      </c>
      <c r="E53" s="45">
        <v>46534</v>
      </c>
      <c r="F53" s="46">
        <v>45981</v>
      </c>
      <c r="G53" s="35">
        <v>1872047.3391304347</v>
      </c>
      <c r="H53" s="36">
        <v>0</v>
      </c>
      <c r="I53" s="37">
        <v>1872047.3391304347</v>
      </c>
      <c r="J53" s="38">
        <v>866829.55898248893</v>
      </c>
      <c r="K53" s="35">
        <v>-819177.8021186135</v>
      </c>
      <c r="L53" s="39">
        <v>47651.756863875431</v>
      </c>
      <c r="M53" s="40">
        <v>1824395.5822665594</v>
      </c>
      <c r="N53" s="49">
        <v>47651.756863875315</v>
      </c>
      <c r="O53" s="50">
        <v>2882.1415201683403</v>
      </c>
      <c r="P53" s="51">
        <v>16625.272124944855</v>
      </c>
      <c r="Q53" s="34">
        <v>11240.733588674122</v>
      </c>
    </row>
    <row r="54" spans="1:17" ht="17.25" x14ac:dyDescent="0.3">
      <c r="A54" s="42"/>
      <c r="B54" s="42" t="s">
        <v>46</v>
      </c>
      <c r="C54" s="43" t="s">
        <v>4</v>
      </c>
      <c r="D54" s="44">
        <v>100</v>
      </c>
      <c r="E54" s="45">
        <v>46591</v>
      </c>
      <c r="F54" s="46">
        <v>45946</v>
      </c>
      <c r="G54" s="35">
        <v>820578.62922705407</v>
      </c>
      <c r="H54" s="36">
        <v>0</v>
      </c>
      <c r="I54" s="37">
        <v>820578.62922705407</v>
      </c>
      <c r="J54" s="38">
        <v>222482.49981984578</v>
      </c>
      <c r="K54" s="35">
        <v>-177856.45348418245</v>
      </c>
      <c r="L54" s="39">
        <v>44626.046335663326</v>
      </c>
      <c r="M54" s="40">
        <v>775952.58289139078</v>
      </c>
      <c r="N54" s="49">
        <v>44626.046335663297</v>
      </c>
      <c r="O54" s="50">
        <v>1124.5689607121606</v>
      </c>
      <c r="P54" s="51">
        <v>44595.206699492599</v>
      </c>
      <c r="Q54" s="34">
        <v>4163.251092907587</v>
      </c>
    </row>
    <row r="55" spans="1:17" ht="17.25" x14ac:dyDescent="0.3">
      <c r="A55" s="42"/>
      <c r="B55" s="42" t="s">
        <v>1956</v>
      </c>
      <c r="C55" s="43" t="s">
        <v>4</v>
      </c>
      <c r="D55" s="44">
        <v>300</v>
      </c>
      <c r="E55" s="45">
        <v>46619</v>
      </c>
      <c r="F55" s="46">
        <v>45974</v>
      </c>
      <c r="G55" s="35">
        <v>3204417.2572463788</v>
      </c>
      <c r="H55" s="36">
        <v>0</v>
      </c>
      <c r="I55" s="37">
        <v>3204417.2572463788</v>
      </c>
      <c r="J55" s="38">
        <v>292590.2385241767</v>
      </c>
      <c r="K55" s="35">
        <v>-239321.71074439719</v>
      </c>
      <c r="L55" s="39">
        <v>53268.527779779513</v>
      </c>
      <c r="M55" s="40">
        <v>3151148.7294665994</v>
      </c>
      <c r="N55" s="49">
        <v>53268.527779779397</v>
      </c>
      <c r="O55" s="50">
        <v>4388.7865312905287</v>
      </c>
      <c r="P55" s="51">
        <v>55388.075690033918</v>
      </c>
      <c r="Q55" s="34">
        <v>16073.507136458597</v>
      </c>
    </row>
    <row r="56" spans="1:17" ht="17.25" x14ac:dyDescent="0.3">
      <c r="A56" s="52"/>
      <c r="B56" s="52" t="s">
        <v>2607</v>
      </c>
      <c r="C56" s="53" t="s">
        <v>129</v>
      </c>
      <c r="D56" s="54">
        <v>200</v>
      </c>
      <c r="E56" s="55">
        <v>46625</v>
      </c>
      <c r="F56" s="56">
        <v>45980</v>
      </c>
      <c r="G56" s="57">
        <v>2216428.9975845427</v>
      </c>
      <c r="H56" s="77">
        <v>0</v>
      </c>
      <c r="I56" s="78">
        <v>2216428.9975845427</v>
      </c>
      <c r="J56" s="60">
        <v>204055.1275491821</v>
      </c>
      <c r="K56" s="57">
        <v>-184930.64531238741</v>
      </c>
      <c r="L56" s="61">
        <v>19124.482236794691</v>
      </c>
      <c r="M56" s="62">
        <v>2197304.5153477481</v>
      </c>
      <c r="N56" s="63">
        <v>19124.482236794662</v>
      </c>
      <c r="O56" s="64">
        <v>3034.9509880493756</v>
      </c>
      <c r="P56" s="65">
        <v>19122.788981444646</v>
      </c>
      <c r="Q56" s="66">
        <v>11070.335960176308</v>
      </c>
    </row>
    <row r="57" spans="1:17" ht="17.25" x14ac:dyDescent="0.3">
      <c r="B57" s="67"/>
      <c r="C57" s="67"/>
      <c r="D57" s="68">
        <v>5300</v>
      </c>
      <c r="E57" s="69"/>
      <c r="F57" s="70"/>
      <c r="G57" s="79">
        <v>22721683.58101676</v>
      </c>
      <c r="H57" s="79">
        <v>0</v>
      </c>
      <c r="I57" s="80">
        <v>22721683.58101676</v>
      </c>
      <c r="J57" s="80">
        <v>9996082.664120486</v>
      </c>
      <c r="K57" s="79">
        <v>-7842753.6196584273</v>
      </c>
      <c r="L57" s="79">
        <v>2153329.0444620601</v>
      </c>
      <c r="M57" s="79">
        <v>20568354.536554698</v>
      </c>
      <c r="N57" s="79">
        <v>2153329.0444620596</v>
      </c>
      <c r="O57" s="79">
        <v>59371.657117318609</v>
      </c>
      <c r="P57" s="79">
        <v>1850658.3518640881</v>
      </c>
      <c r="Q57" s="79">
        <v>226899.66835188202</v>
      </c>
    </row>
    <row r="58" spans="1:17" ht="17.25" x14ac:dyDescent="0.3">
      <c r="A58" s="67"/>
      <c r="B58" s="73" t="s">
        <v>47</v>
      </c>
      <c r="C58" s="67"/>
      <c r="D58" s="74"/>
      <c r="E58" s="69"/>
      <c r="F58" s="70"/>
      <c r="G58" s="74"/>
      <c r="H58" s="74"/>
      <c r="I58" s="74"/>
      <c r="J58" s="74"/>
      <c r="K58" s="74"/>
      <c r="L58" s="74"/>
      <c r="M58" s="74"/>
      <c r="N58" s="74"/>
      <c r="O58" s="74"/>
      <c r="P58" s="75" t="s">
        <v>2939</v>
      </c>
      <c r="Q58" s="81">
        <v>1831002.8273402033</v>
      </c>
    </row>
    <row r="59" spans="1:17" x14ac:dyDescent="0.3">
      <c r="A59" s="9" t="s">
        <v>2937</v>
      </c>
      <c r="B59" s="633" t="s">
        <v>108</v>
      </c>
      <c r="C59" s="633"/>
      <c r="D59" s="633"/>
      <c r="E59" s="633" t="s">
        <v>109</v>
      </c>
      <c r="F59" s="633"/>
      <c r="G59" s="633"/>
      <c r="H59" s="633"/>
      <c r="I59" s="633"/>
      <c r="J59" s="633" t="s">
        <v>110</v>
      </c>
      <c r="K59" s="633"/>
      <c r="L59" s="633"/>
      <c r="M59" s="633" t="s">
        <v>111</v>
      </c>
      <c r="N59" s="633"/>
      <c r="O59" s="633"/>
      <c r="P59" s="634" t="s">
        <v>132</v>
      </c>
      <c r="Q59" s="635"/>
    </row>
    <row r="60" spans="1:17" x14ac:dyDescent="0.3">
      <c r="A60" s="10" t="s">
        <v>2938</v>
      </c>
      <c r="B60" s="11" t="s">
        <v>114</v>
      </c>
      <c r="C60" s="12" t="s">
        <v>115</v>
      </c>
      <c r="D60" s="13" t="s">
        <v>674</v>
      </c>
      <c r="E60" s="11" t="s">
        <v>117</v>
      </c>
      <c r="F60" s="14" t="s">
        <v>118</v>
      </c>
      <c r="G60" s="14" t="s">
        <v>119</v>
      </c>
      <c r="H60" s="15" t="s">
        <v>105</v>
      </c>
      <c r="I60" s="16" t="s">
        <v>120</v>
      </c>
      <c r="J60" s="17" t="s">
        <v>121</v>
      </c>
      <c r="K60" s="14" t="s">
        <v>122</v>
      </c>
      <c r="L60" s="18" t="s">
        <v>123</v>
      </c>
      <c r="M60" s="11" t="s">
        <v>124</v>
      </c>
      <c r="N60" s="14" t="s">
        <v>125</v>
      </c>
      <c r="O60" s="18" t="s">
        <v>126</v>
      </c>
      <c r="P60" s="82" t="s">
        <v>127</v>
      </c>
      <c r="Q60" s="83" t="s">
        <v>2</v>
      </c>
    </row>
    <row r="61" spans="1:17" ht="17.25" x14ac:dyDescent="0.3">
      <c r="A61" s="20"/>
      <c r="B61" s="20" t="s">
        <v>48</v>
      </c>
      <c r="C61" s="21" t="s">
        <v>129</v>
      </c>
      <c r="D61" s="22">
        <v>300</v>
      </c>
      <c r="E61" s="23">
        <v>46015</v>
      </c>
      <c r="F61" s="24">
        <v>46013</v>
      </c>
      <c r="G61" s="25">
        <v>1425702</v>
      </c>
      <c r="H61" s="26">
        <v>19703.271699204659</v>
      </c>
      <c r="I61" s="27">
        <v>1425702</v>
      </c>
      <c r="J61" s="28">
        <v>4411118.6560495785</v>
      </c>
      <c r="K61" s="25">
        <v>-3078288.5061612739</v>
      </c>
      <c r="L61" s="29">
        <v>1332830.1498883045</v>
      </c>
      <c r="M61" s="30">
        <v>92871.850111695472</v>
      </c>
      <c r="N61" s="31">
        <v>1332830.1498883045</v>
      </c>
      <c r="O61" s="32">
        <v>814.66535185697785</v>
      </c>
      <c r="P61" s="84">
        <v>273770.88757065451</v>
      </c>
      <c r="Q61" s="85">
        <v>13964.449329072784</v>
      </c>
    </row>
    <row r="62" spans="1:17" ht="17.25" x14ac:dyDescent="0.3">
      <c r="A62" s="86"/>
      <c r="B62" s="86" t="s">
        <v>49</v>
      </c>
      <c r="C62" s="87" t="s">
        <v>129</v>
      </c>
      <c r="D62" s="88">
        <v>300</v>
      </c>
      <c r="E62" s="89">
        <v>46017</v>
      </c>
      <c r="F62" s="90">
        <v>46014</v>
      </c>
      <c r="G62" s="91">
        <v>1509375.08333333</v>
      </c>
      <c r="H62" s="92">
        <v>15111.453760583441</v>
      </c>
      <c r="I62" s="93">
        <v>1509375.08333333</v>
      </c>
      <c r="J62" s="94">
        <v>4597983.1995388055</v>
      </c>
      <c r="K62" s="91">
        <v>-3236470.2089788858</v>
      </c>
      <c r="L62" s="95">
        <v>1361512.9905599197</v>
      </c>
      <c r="M62" s="96">
        <v>147862.09277341026</v>
      </c>
      <c r="N62" s="97">
        <v>1361512.9905599197</v>
      </c>
      <c r="O62" s="98">
        <v>1274.6732135638815</v>
      </c>
      <c r="P62" s="99">
        <v>224474.20124844229</v>
      </c>
      <c r="Q62" s="66">
        <v>14875.861091181607</v>
      </c>
    </row>
    <row r="63" spans="1:17" ht="17.25" x14ac:dyDescent="0.3">
      <c r="B63" s="67"/>
      <c r="C63" s="67"/>
      <c r="D63" s="68">
        <v>600</v>
      </c>
      <c r="E63" s="69"/>
      <c r="F63" s="70"/>
      <c r="G63" s="79">
        <v>2935077.0833333302</v>
      </c>
      <c r="H63" s="79">
        <v>34814.725459788096</v>
      </c>
      <c r="I63" s="80">
        <v>2935077.0833333302</v>
      </c>
      <c r="J63" s="80">
        <v>9009101.855588384</v>
      </c>
      <c r="K63" s="79">
        <v>-6314758.7151401602</v>
      </c>
      <c r="L63" s="79">
        <v>2694343.1404482243</v>
      </c>
      <c r="M63" s="79">
        <v>240733.94288510573</v>
      </c>
      <c r="N63" s="79">
        <v>2694343.1404482243</v>
      </c>
      <c r="O63" s="79">
        <v>2089.3385654208596</v>
      </c>
      <c r="P63" s="79">
        <v>498245.0888190968</v>
      </c>
      <c r="Q63" s="79">
        <v>28840.310420254391</v>
      </c>
    </row>
    <row r="64" spans="1:17" ht="17.25" x14ac:dyDescent="0.3">
      <c r="B64" s="73" t="s">
        <v>50</v>
      </c>
      <c r="C64" s="67"/>
      <c r="D64" s="74"/>
      <c r="E64" s="69"/>
      <c r="F64" s="70"/>
      <c r="G64" s="74"/>
      <c r="H64" s="74"/>
      <c r="I64" s="74"/>
      <c r="J64" s="74"/>
      <c r="K64" s="74"/>
      <c r="L64" s="74"/>
      <c r="M64" s="74"/>
      <c r="N64" s="74"/>
      <c r="O64" s="74"/>
      <c r="P64" s="75" t="s">
        <v>2939</v>
      </c>
      <c r="Q64" s="81">
        <v>535522.46919362969</v>
      </c>
    </row>
    <row r="65" spans="1:17" x14ac:dyDescent="0.3">
      <c r="A65" s="9" t="s">
        <v>2937</v>
      </c>
      <c r="B65" s="633" t="s">
        <v>108</v>
      </c>
      <c r="C65" s="633"/>
      <c r="D65" s="633"/>
      <c r="E65" s="633" t="s">
        <v>109</v>
      </c>
      <c r="F65" s="633"/>
      <c r="G65" s="633"/>
      <c r="H65" s="633"/>
      <c r="I65" s="633"/>
      <c r="J65" s="633" t="s">
        <v>110</v>
      </c>
      <c r="K65" s="633"/>
      <c r="L65" s="633"/>
      <c r="M65" s="633" t="s">
        <v>111</v>
      </c>
      <c r="N65" s="633"/>
      <c r="O65" s="633"/>
      <c r="P65" s="335" t="s">
        <v>133</v>
      </c>
      <c r="Q65" s="334" t="s">
        <v>132</v>
      </c>
    </row>
    <row r="66" spans="1:17" x14ac:dyDescent="0.3">
      <c r="A66" s="10" t="s">
        <v>2938</v>
      </c>
      <c r="B66" s="11" t="s">
        <v>114</v>
      </c>
      <c r="C66" s="12" t="s">
        <v>115</v>
      </c>
      <c r="D66" s="13" t="s">
        <v>677</v>
      </c>
      <c r="E66" s="11" t="s">
        <v>117</v>
      </c>
      <c r="F66" s="14" t="s">
        <v>118</v>
      </c>
      <c r="G66" s="14" t="s">
        <v>119</v>
      </c>
      <c r="H66" s="15" t="s">
        <v>105</v>
      </c>
      <c r="I66" s="16" t="s">
        <v>120</v>
      </c>
      <c r="J66" s="17" t="s">
        <v>121</v>
      </c>
      <c r="K66" s="14" t="s">
        <v>122</v>
      </c>
      <c r="L66" s="18" t="s">
        <v>123</v>
      </c>
      <c r="M66" s="11" t="s">
        <v>124</v>
      </c>
      <c r="N66" s="14" t="s">
        <v>125</v>
      </c>
      <c r="O66" s="18" t="s">
        <v>126</v>
      </c>
      <c r="P66" s="82" t="s">
        <v>127</v>
      </c>
      <c r="Q66" s="19" t="s">
        <v>135</v>
      </c>
    </row>
    <row r="67" spans="1:17" ht="17.25" x14ac:dyDescent="0.3">
      <c r="A67" s="102"/>
      <c r="B67" s="103" t="s">
        <v>2940</v>
      </c>
      <c r="C67" s="104" t="s">
        <v>137</v>
      </c>
      <c r="D67" s="105">
        <v>200</v>
      </c>
      <c r="E67" s="106">
        <v>46197</v>
      </c>
      <c r="F67" s="107">
        <v>45923</v>
      </c>
      <c r="G67" s="108">
        <v>360000000.00000036</v>
      </c>
      <c r="H67" s="109">
        <v>0</v>
      </c>
      <c r="I67" s="110">
        <v>360000000.00000036</v>
      </c>
      <c r="J67" s="111">
        <v>112145841</v>
      </c>
      <c r="K67" s="108">
        <v>-112139710.5</v>
      </c>
      <c r="L67" s="112">
        <v>6130.5</v>
      </c>
      <c r="M67" s="113">
        <v>359993869.50000036</v>
      </c>
      <c r="N67" s="114">
        <v>6130.5</v>
      </c>
      <c r="O67" s="115">
        <v>1216195.5050675687</v>
      </c>
      <c r="P67" s="116">
        <v>-59317345</v>
      </c>
      <c r="Q67" s="117">
        <v>3116837.5</v>
      </c>
    </row>
    <row r="68" spans="1:17" ht="17.25" x14ac:dyDescent="0.3">
      <c r="A68" s="86"/>
      <c r="B68" s="86" t="s">
        <v>2940</v>
      </c>
      <c r="C68" s="87" t="s">
        <v>137</v>
      </c>
      <c r="D68" s="88">
        <v>400</v>
      </c>
      <c r="E68" s="89">
        <v>46204</v>
      </c>
      <c r="F68" s="90">
        <v>45930</v>
      </c>
      <c r="G68" s="91">
        <v>785200000</v>
      </c>
      <c r="H68" s="118">
        <v>0</v>
      </c>
      <c r="I68" s="93">
        <v>785200000</v>
      </c>
      <c r="J68" s="94">
        <v>156598514.5</v>
      </c>
      <c r="K68" s="91">
        <v>-169350254</v>
      </c>
      <c r="L68" s="95">
        <v>-12751739.5</v>
      </c>
      <c r="M68" s="96">
        <v>797951739.5</v>
      </c>
      <c r="N68" s="97">
        <v>-12751739.5</v>
      </c>
      <c r="O68" s="98">
        <v>2633504.0907590757</v>
      </c>
      <c r="P68" s="99">
        <v>-120279899.5</v>
      </c>
      <c r="Q68" s="66">
        <v>6845177.5</v>
      </c>
    </row>
    <row r="69" spans="1:17" x14ac:dyDescent="0.3">
      <c r="D69" s="119">
        <v>400</v>
      </c>
      <c r="G69" s="120">
        <v>1145200000.0000005</v>
      </c>
      <c r="I69" s="120">
        <v>1145200000.0000005</v>
      </c>
      <c r="J69" s="120">
        <v>268744355.5</v>
      </c>
      <c r="K69" s="120">
        <v>-281489964.5</v>
      </c>
      <c r="L69" s="120">
        <v>-12745609</v>
      </c>
      <c r="M69" s="120">
        <v>1157945609.0000005</v>
      </c>
      <c r="N69" s="120">
        <v>-12745609</v>
      </c>
      <c r="O69" s="120">
        <v>3849699.5958266445</v>
      </c>
      <c r="P69" s="120">
        <v>-179597244.5</v>
      </c>
      <c r="Q69" s="120">
        <v>9962015</v>
      </c>
    </row>
    <row r="70" spans="1:17" ht="17.25" x14ac:dyDescent="0.3">
      <c r="B70" s="121"/>
      <c r="C70" s="67"/>
      <c r="D70" s="74"/>
      <c r="E70" s="69"/>
      <c r="F70" s="70"/>
      <c r="G70" s="74"/>
      <c r="H70" s="74"/>
      <c r="I70" s="74"/>
      <c r="J70" s="74"/>
      <c r="K70" s="74"/>
      <c r="L70" s="74"/>
      <c r="M70" s="74"/>
      <c r="N70" s="74"/>
      <c r="O70" s="74"/>
      <c r="P70" s="75" t="s">
        <v>2941</v>
      </c>
      <c r="Q70" s="81">
        <v>185456441</v>
      </c>
    </row>
    <row r="71" spans="1:17" x14ac:dyDescent="0.3">
      <c r="A71" s="67"/>
      <c r="B71" s="73" t="s">
        <v>1000</v>
      </c>
      <c r="C71" s="67"/>
      <c r="D71" s="74"/>
      <c r="E71" s="69"/>
      <c r="F71" s="70"/>
      <c r="G71" s="74"/>
      <c r="H71" s="74"/>
      <c r="I71" s="74"/>
      <c r="J71" s="74"/>
      <c r="K71" s="74"/>
      <c r="L71" s="74"/>
      <c r="M71" s="74"/>
      <c r="N71" s="74"/>
      <c r="O71" s="74"/>
    </row>
    <row r="72" spans="1:17" x14ac:dyDescent="0.3">
      <c r="A72" s="9" t="s">
        <v>2937</v>
      </c>
      <c r="B72" s="633" t="s">
        <v>108</v>
      </c>
      <c r="C72" s="633"/>
      <c r="D72" s="633"/>
      <c r="E72" s="633" t="s">
        <v>109</v>
      </c>
      <c r="F72" s="633"/>
      <c r="G72" s="633"/>
      <c r="H72" s="633"/>
      <c r="I72" s="633"/>
      <c r="J72" s="633" t="s">
        <v>110</v>
      </c>
      <c r="K72" s="633"/>
      <c r="L72" s="633"/>
      <c r="M72" s="633" t="s">
        <v>111</v>
      </c>
      <c r="N72" s="633"/>
      <c r="O72" s="633"/>
      <c r="P72" s="335" t="s">
        <v>133</v>
      </c>
      <c r="Q72" s="334" t="s">
        <v>132</v>
      </c>
    </row>
    <row r="73" spans="1:17" x14ac:dyDescent="0.3">
      <c r="A73" s="10" t="s">
        <v>2938</v>
      </c>
      <c r="B73" s="11" t="s">
        <v>114</v>
      </c>
      <c r="C73" s="12" t="s">
        <v>115</v>
      </c>
      <c r="D73" s="13" t="s">
        <v>677</v>
      </c>
      <c r="E73" s="11" t="s">
        <v>117</v>
      </c>
      <c r="F73" s="14" t="s">
        <v>118</v>
      </c>
      <c r="G73" s="14" t="s">
        <v>119</v>
      </c>
      <c r="H73" s="15" t="s">
        <v>105</v>
      </c>
      <c r="I73" s="16" t="s">
        <v>120</v>
      </c>
      <c r="J73" s="17" t="s">
        <v>121</v>
      </c>
      <c r="K73" s="14" t="s">
        <v>122</v>
      </c>
      <c r="L73" s="18" t="s">
        <v>123</v>
      </c>
      <c r="M73" s="11" t="s">
        <v>124</v>
      </c>
      <c r="N73" s="14" t="s">
        <v>125</v>
      </c>
      <c r="O73" s="18" t="s">
        <v>126</v>
      </c>
      <c r="P73" s="82" t="s">
        <v>127</v>
      </c>
      <c r="Q73" s="19" t="s">
        <v>135</v>
      </c>
    </row>
    <row r="74" spans="1:17" ht="17.25" x14ac:dyDescent="0.3">
      <c r="A74" s="20"/>
      <c r="B74" s="20" t="s">
        <v>53</v>
      </c>
      <c r="C74" s="21" t="s">
        <v>137</v>
      </c>
      <c r="D74" s="22">
        <v>300</v>
      </c>
      <c r="E74" s="23">
        <v>45926</v>
      </c>
      <c r="F74" s="24">
        <v>45925</v>
      </c>
      <c r="G74" s="25">
        <v>1609323287.6712329</v>
      </c>
      <c r="H74" s="26">
        <v>262750684.93150681</v>
      </c>
      <c r="I74" s="27">
        <v>1609323287.6712329</v>
      </c>
      <c r="J74" s="28">
        <v>2397083080.5</v>
      </c>
      <c r="K74" s="25">
        <v>-1192384164</v>
      </c>
      <c r="L74" s="29">
        <v>1204698916.5</v>
      </c>
      <c r="M74" s="30">
        <v>404624371.17123294</v>
      </c>
      <c r="N74" s="31">
        <v>1204698916.5</v>
      </c>
      <c r="O74" s="32">
        <v>16184974.846849317</v>
      </c>
      <c r="P74" s="33">
        <v>-176769300</v>
      </c>
      <c r="Q74" s="34">
        <v>9209558.5</v>
      </c>
    </row>
    <row r="75" spans="1:17" ht="17.25" x14ac:dyDescent="0.3">
      <c r="A75" s="20"/>
      <c r="B75" s="20" t="s">
        <v>54</v>
      </c>
      <c r="C75" s="21" t="s">
        <v>137</v>
      </c>
      <c r="D75" s="22">
        <v>300</v>
      </c>
      <c r="E75" s="23">
        <v>45944</v>
      </c>
      <c r="F75" s="24">
        <v>45943</v>
      </c>
      <c r="G75" s="25">
        <v>1658104109.589041</v>
      </c>
      <c r="H75" s="26">
        <v>226306849.31506848</v>
      </c>
      <c r="I75" s="27">
        <v>1658104109.589041</v>
      </c>
      <c r="J75" s="28">
        <v>3703401258</v>
      </c>
      <c r="K75" s="25">
        <v>-2056890083</v>
      </c>
      <c r="L75" s="29">
        <v>1646511175</v>
      </c>
      <c r="M75" s="30">
        <v>11592934.589040995</v>
      </c>
      <c r="N75" s="31">
        <v>1646511175</v>
      </c>
      <c r="O75" s="32">
        <v>269603.12997769756</v>
      </c>
      <c r="P75" s="33">
        <v>-152133798</v>
      </c>
      <c r="Q75" s="34">
        <v>10110142.5</v>
      </c>
    </row>
    <row r="76" spans="1:17" ht="17.25" x14ac:dyDescent="0.3">
      <c r="A76" s="20"/>
      <c r="B76" s="20" t="s">
        <v>55</v>
      </c>
      <c r="C76" s="21" t="s">
        <v>51</v>
      </c>
      <c r="D76" s="22">
        <v>300</v>
      </c>
      <c r="E76" s="23">
        <v>45953</v>
      </c>
      <c r="F76" s="24">
        <v>45952</v>
      </c>
      <c r="G76" s="25">
        <v>1658104109.589041</v>
      </c>
      <c r="H76" s="26">
        <v>200194520.5479452</v>
      </c>
      <c r="I76" s="27">
        <v>1658104109.589041</v>
      </c>
      <c r="J76" s="28">
        <v>3568887047</v>
      </c>
      <c r="K76" s="25">
        <v>-1970104754.5</v>
      </c>
      <c r="L76" s="29">
        <v>1598782292.5</v>
      </c>
      <c r="M76" s="30">
        <v>59321817.089040995</v>
      </c>
      <c r="N76" s="31">
        <v>1598782292.5</v>
      </c>
      <c r="O76" s="32">
        <v>1140804.1747892499</v>
      </c>
      <c r="P76" s="33">
        <v>-112855779.5</v>
      </c>
      <c r="Q76" s="34">
        <v>10343269</v>
      </c>
    </row>
    <row r="77" spans="1:17" ht="17.25" x14ac:dyDescent="0.3">
      <c r="A77" s="20"/>
      <c r="B77" s="20" t="s">
        <v>56</v>
      </c>
      <c r="C77" s="21" t="s">
        <v>51</v>
      </c>
      <c r="D77" s="22">
        <v>300</v>
      </c>
      <c r="E77" s="23">
        <v>46065</v>
      </c>
      <c r="F77" s="24">
        <v>45972</v>
      </c>
      <c r="G77" s="25">
        <v>1129232876.712328</v>
      </c>
      <c r="H77" s="26">
        <v>0</v>
      </c>
      <c r="I77" s="27">
        <v>1129232876.712328</v>
      </c>
      <c r="J77" s="28">
        <v>2541163580</v>
      </c>
      <c r="K77" s="25">
        <v>-1826487317</v>
      </c>
      <c r="L77" s="29">
        <v>714676263</v>
      </c>
      <c r="M77" s="30">
        <v>414556613.71232796</v>
      </c>
      <c r="N77" s="31">
        <v>714676263</v>
      </c>
      <c r="O77" s="32">
        <v>2527784.2299532192</v>
      </c>
      <c r="P77" s="33">
        <v>-37955190.5</v>
      </c>
      <c r="Q77" s="34">
        <v>6721853.5</v>
      </c>
    </row>
    <row r="78" spans="1:17" ht="17.25" x14ac:dyDescent="0.3">
      <c r="A78" s="20"/>
      <c r="B78" s="20" t="s">
        <v>57</v>
      </c>
      <c r="C78" s="21" t="s">
        <v>51</v>
      </c>
      <c r="D78" s="22">
        <v>300</v>
      </c>
      <c r="E78" s="23">
        <v>46079</v>
      </c>
      <c r="F78" s="24">
        <v>45986</v>
      </c>
      <c r="G78" s="25">
        <v>1094695890.4109581</v>
      </c>
      <c r="H78" s="26">
        <v>0</v>
      </c>
      <c r="I78" s="27">
        <v>1094695890.4109581</v>
      </c>
      <c r="J78" s="28">
        <v>2164165578</v>
      </c>
      <c r="K78" s="25">
        <v>-1412451203.5</v>
      </c>
      <c r="L78" s="29">
        <v>751714374.5</v>
      </c>
      <c r="M78" s="30">
        <v>342981515.91095805</v>
      </c>
      <c r="N78" s="31">
        <v>751714374.5</v>
      </c>
      <c r="O78" s="32">
        <v>1926862.4489379665</v>
      </c>
      <c r="P78" s="33">
        <v>-4045980.5</v>
      </c>
      <c r="Q78" s="34">
        <v>6520622</v>
      </c>
    </row>
    <row r="79" spans="1:17" ht="17.25" x14ac:dyDescent="0.3">
      <c r="A79" s="20"/>
      <c r="B79" s="20" t="s">
        <v>58</v>
      </c>
      <c r="C79" s="21" t="s">
        <v>51</v>
      </c>
      <c r="D79" s="22">
        <v>300</v>
      </c>
      <c r="E79" s="23">
        <v>46085</v>
      </c>
      <c r="F79" s="24">
        <v>45903</v>
      </c>
      <c r="G79" s="25">
        <v>960189041.09589171</v>
      </c>
      <c r="H79" s="26">
        <v>0</v>
      </c>
      <c r="I79" s="27">
        <v>960189041.09589171</v>
      </c>
      <c r="J79" s="28">
        <v>1923608777</v>
      </c>
      <c r="K79" s="25">
        <v>-1528609333</v>
      </c>
      <c r="L79" s="29">
        <v>394999444</v>
      </c>
      <c r="M79" s="30">
        <v>565189597.09589171</v>
      </c>
      <c r="N79" s="31">
        <v>394999444</v>
      </c>
      <c r="O79" s="32">
        <v>3071682.5929124551</v>
      </c>
      <c r="P79" s="33">
        <v>-175783950.5</v>
      </c>
      <c r="Q79" s="34">
        <v>6054698</v>
      </c>
    </row>
    <row r="80" spans="1:17" ht="17.25" x14ac:dyDescent="0.3">
      <c r="A80" s="20"/>
      <c r="B80" s="20" t="s">
        <v>59</v>
      </c>
      <c r="C80" s="21" t="s">
        <v>51</v>
      </c>
      <c r="D80" s="22">
        <v>300</v>
      </c>
      <c r="E80" s="23">
        <v>46093</v>
      </c>
      <c r="F80" s="24">
        <v>45911</v>
      </c>
      <c r="G80" s="25">
        <v>979676712.32876742</v>
      </c>
      <c r="H80" s="26">
        <v>0</v>
      </c>
      <c r="I80" s="27">
        <v>979676712.32876742</v>
      </c>
      <c r="J80" s="28">
        <v>1757802325.5</v>
      </c>
      <c r="K80" s="25">
        <v>-1361935498</v>
      </c>
      <c r="L80" s="29">
        <v>395866827.5</v>
      </c>
      <c r="M80" s="30">
        <v>583809884.82876742</v>
      </c>
      <c r="N80" s="31">
        <v>395866827.5</v>
      </c>
      <c r="O80" s="32">
        <v>3040676.4834831636</v>
      </c>
      <c r="P80" s="33">
        <v>-162239672</v>
      </c>
      <c r="Q80" s="34">
        <v>6839992</v>
      </c>
    </row>
    <row r="81" spans="1:17" ht="17.25" x14ac:dyDescent="0.3">
      <c r="A81" s="20"/>
      <c r="B81" s="20" t="s">
        <v>60</v>
      </c>
      <c r="C81" s="21" t="s">
        <v>51</v>
      </c>
      <c r="D81" s="22">
        <v>200</v>
      </c>
      <c r="E81" s="23">
        <v>46100</v>
      </c>
      <c r="F81" s="24">
        <v>45918</v>
      </c>
      <c r="G81" s="25">
        <v>664613698.63013697</v>
      </c>
      <c r="H81" s="26">
        <v>0</v>
      </c>
      <c r="I81" s="27">
        <v>664613698.63013697</v>
      </c>
      <c r="J81" s="28">
        <v>1566566241</v>
      </c>
      <c r="K81" s="25">
        <v>-1417392958</v>
      </c>
      <c r="L81" s="29">
        <v>149173283</v>
      </c>
      <c r="M81" s="30">
        <v>515440415.63013697</v>
      </c>
      <c r="N81" s="31">
        <v>149173283</v>
      </c>
      <c r="O81" s="32">
        <v>2590152.8423624975</v>
      </c>
      <c r="P81" s="33">
        <v>-102748419.5</v>
      </c>
      <c r="Q81" s="34">
        <v>4739084.5</v>
      </c>
    </row>
    <row r="82" spans="1:17" ht="17.25" x14ac:dyDescent="0.3">
      <c r="A82" s="20"/>
      <c r="B82" s="20" t="s">
        <v>61</v>
      </c>
      <c r="C82" s="21" t="s">
        <v>51</v>
      </c>
      <c r="D82" s="22">
        <v>250</v>
      </c>
      <c r="E82" s="23">
        <v>46114</v>
      </c>
      <c r="F82" s="24">
        <v>45931</v>
      </c>
      <c r="G82" s="25">
        <v>845164383.56164527</v>
      </c>
      <c r="H82" s="26">
        <v>0</v>
      </c>
      <c r="I82" s="27">
        <v>845164383.56164527</v>
      </c>
      <c r="J82" s="28">
        <v>1638012807</v>
      </c>
      <c r="K82" s="25">
        <v>-1310458478.5</v>
      </c>
      <c r="L82" s="29">
        <v>327554328.5</v>
      </c>
      <c r="M82" s="30">
        <v>517610055.06164527</v>
      </c>
      <c r="N82" s="31">
        <v>327554328.5</v>
      </c>
      <c r="O82" s="32">
        <v>2430094.1552189919</v>
      </c>
      <c r="P82" s="33">
        <v>-107640235</v>
      </c>
      <c r="Q82" s="34">
        <v>5955606</v>
      </c>
    </row>
    <row r="83" spans="1:17" ht="17.25" x14ac:dyDescent="0.3">
      <c r="A83" s="20"/>
      <c r="B83" s="20" t="s">
        <v>62</v>
      </c>
      <c r="C83" s="21" t="s">
        <v>137</v>
      </c>
      <c r="D83" s="22">
        <v>500</v>
      </c>
      <c r="E83" s="23">
        <v>46120</v>
      </c>
      <c r="F83" s="24">
        <v>45932</v>
      </c>
      <c r="G83" s="122">
        <v>1901589041.0958898</v>
      </c>
      <c r="H83" s="26">
        <v>0</v>
      </c>
      <c r="I83" s="27">
        <v>1901589041.0958898</v>
      </c>
      <c r="J83" s="28">
        <v>5883162385.5</v>
      </c>
      <c r="K83" s="25">
        <v>-4389407485.5</v>
      </c>
      <c r="L83" s="29">
        <v>1493754900</v>
      </c>
      <c r="M83" s="30">
        <v>407834141.09588981</v>
      </c>
      <c r="N83" s="31">
        <v>1493754900</v>
      </c>
      <c r="O83" s="32">
        <v>1862256.3520360265</v>
      </c>
      <c r="P83" s="33">
        <v>-275015313</v>
      </c>
      <c r="Q83" s="34">
        <v>15061664.5</v>
      </c>
    </row>
    <row r="84" spans="1:17" ht="17.25" x14ac:dyDescent="0.3">
      <c r="A84" s="20"/>
      <c r="B84" s="20" t="s">
        <v>63</v>
      </c>
      <c r="C84" s="21" t="s">
        <v>137</v>
      </c>
      <c r="D84" s="22">
        <v>300</v>
      </c>
      <c r="E84" s="23">
        <v>46121</v>
      </c>
      <c r="F84" s="24">
        <v>45938</v>
      </c>
      <c r="G84" s="122">
        <v>1023205479.4520561</v>
      </c>
      <c r="H84" s="26">
        <v>0</v>
      </c>
      <c r="I84" s="27">
        <v>1023205479.4520561</v>
      </c>
      <c r="J84" s="28">
        <v>1368626631</v>
      </c>
      <c r="K84" s="25">
        <v>-951376218.5</v>
      </c>
      <c r="L84" s="29">
        <v>417250412.5</v>
      </c>
      <c r="M84" s="30">
        <v>605955066.95205605</v>
      </c>
      <c r="N84" s="31">
        <v>417250412.5</v>
      </c>
      <c r="O84" s="32">
        <v>2754341.2134184367</v>
      </c>
      <c r="P84" s="33">
        <v>-116004242.5</v>
      </c>
      <c r="Q84" s="34">
        <v>7721837</v>
      </c>
    </row>
    <row r="85" spans="1:17" ht="17.25" x14ac:dyDescent="0.3">
      <c r="A85" s="86"/>
      <c r="B85" s="86" t="s">
        <v>2942</v>
      </c>
      <c r="C85" s="87" t="s">
        <v>137</v>
      </c>
      <c r="D85" s="88">
        <v>500</v>
      </c>
      <c r="E85" s="89">
        <v>46185</v>
      </c>
      <c r="F85" s="90">
        <v>45905</v>
      </c>
      <c r="G85" s="91">
        <v>1234999999.9999998</v>
      </c>
      <c r="H85" s="92">
        <v>0</v>
      </c>
      <c r="I85" s="93">
        <v>1234999999.9999998</v>
      </c>
      <c r="J85" s="94">
        <v>630740827.5</v>
      </c>
      <c r="K85" s="91">
        <v>-677112267</v>
      </c>
      <c r="L85" s="95">
        <v>-46371439.5</v>
      </c>
      <c r="M85" s="96">
        <v>1281371439.4999998</v>
      </c>
      <c r="N85" s="97">
        <v>-46371439.5</v>
      </c>
      <c r="O85" s="98">
        <v>4511871.2658450697</v>
      </c>
      <c r="P85" s="99">
        <v>-244870797</v>
      </c>
      <c r="Q85" s="66">
        <v>10951638.5</v>
      </c>
    </row>
    <row r="86" spans="1:17" ht="17.25" x14ac:dyDescent="0.3">
      <c r="B86" s="67"/>
      <c r="C86" s="67"/>
      <c r="D86" s="68">
        <v>3850</v>
      </c>
      <c r="E86" s="69"/>
      <c r="F86" s="70"/>
      <c r="G86" s="79">
        <v>14758898630.13699</v>
      </c>
      <c r="H86" s="79">
        <v>689252054.7945205</v>
      </c>
      <c r="I86" s="80">
        <v>14758898630.13699</v>
      </c>
      <c r="J86" s="80">
        <v>29143220538</v>
      </c>
      <c r="K86" s="79">
        <v>-20094609760.5</v>
      </c>
      <c r="L86" s="79">
        <v>9048610777.5</v>
      </c>
      <c r="M86" s="79">
        <v>5710287852.6369886</v>
      </c>
      <c r="N86" s="79">
        <v>9048610777.5</v>
      </c>
      <c r="O86" s="79">
        <v>42311103.735784091</v>
      </c>
      <c r="P86" s="79">
        <v>-1668062678</v>
      </c>
      <c r="Q86" s="71">
        <v>100229966</v>
      </c>
    </row>
    <row r="87" spans="1:17" ht="17.25" x14ac:dyDescent="0.3">
      <c r="B87" s="73" t="s">
        <v>64</v>
      </c>
      <c r="C87" s="67"/>
      <c r="D87" s="74"/>
      <c r="E87" s="69"/>
      <c r="F87" s="70"/>
      <c r="G87" s="74"/>
      <c r="H87" s="74"/>
      <c r="I87" s="74"/>
      <c r="J87" s="74"/>
      <c r="K87" s="74"/>
      <c r="L87" s="74"/>
      <c r="M87" s="74"/>
      <c r="N87" s="74"/>
      <c r="O87" s="74"/>
      <c r="P87" s="75" t="s">
        <v>2941</v>
      </c>
      <c r="Q87" s="81">
        <v>1649385095.5</v>
      </c>
    </row>
    <row r="88" spans="1:17" x14ac:dyDescent="0.3">
      <c r="A88" s="9" t="s">
        <v>2937</v>
      </c>
      <c r="B88" s="633" t="s">
        <v>108</v>
      </c>
      <c r="C88" s="633"/>
      <c r="D88" s="633"/>
      <c r="E88" s="633" t="s">
        <v>109</v>
      </c>
      <c r="F88" s="633"/>
      <c r="G88" s="633"/>
      <c r="H88" s="633"/>
      <c r="I88" s="633"/>
      <c r="J88" s="633" t="s">
        <v>110</v>
      </c>
      <c r="K88" s="633"/>
      <c r="L88" s="633"/>
      <c r="M88" s="633" t="s">
        <v>111</v>
      </c>
      <c r="N88" s="633"/>
      <c r="O88" s="633"/>
      <c r="P88" s="335" t="s">
        <v>133</v>
      </c>
      <c r="Q88" s="334" t="s">
        <v>132</v>
      </c>
    </row>
    <row r="89" spans="1:17" x14ac:dyDescent="0.3">
      <c r="A89" s="10" t="s">
        <v>2938</v>
      </c>
      <c r="B89" s="11" t="s">
        <v>114</v>
      </c>
      <c r="C89" s="12" t="s">
        <v>115</v>
      </c>
      <c r="D89" s="13" t="s">
        <v>677</v>
      </c>
      <c r="E89" s="11" t="s">
        <v>117</v>
      </c>
      <c r="F89" s="14" t="s">
        <v>118</v>
      </c>
      <c r="G89" s="14" t="s">
        <v>119</v>
      </c>
      <c r="H89" s="15" t="s">
        <v>105</v>
      </c>
      <c r="I89" s="16" t="s">
        <v>120</v>
      </c>
      <c r="J89" s="17" t="s">
        <v>121</v>
      </c>
      <c r="K89" s="14" t="s">
        <v>122</v>
      </c>
      <c r="L89" s="18" t="s">
        <v>123</v>
      </c>
      <c r="M89" s="11" t="s">
        <v>124</v>
      </c>
      <c r="N89" s="14" t="s">
        <v>125</v>
      </c>
      <c r="O89" s="18" t="s">
        <v>126</v>
      </c>
      <c r="P89" s="18" t="s">
        <v>101</v>
      </c>
      <c r="Q89" s="82" t="s">
        <v>127</v>
      </c>
    </row>
    <row r="90" spans="1:17" ht="17.25" x14ac:dyDescent="0.3">
      <c r="A90" s="20" t="s">
        <v>140</v>
      </c>
      <c r="B90" s="20" t="s">
        <v>65</v>
      </c>
      <c r="C90" s="21" t="s">
        <v>137</v>
      </c>
      <c r="D90" s="22">
        <v>200</v>
      </c>
      <c r="E90" s="23">
        <v>45929</v>
      </c>
      <c r="F90" s="24" t="s">
        <v>66</v>
      </c>
      <c r="G90" s="25">
        <v>-130299907.44444445</v>
      </c>
      <c r="H90" s="26">
        <v>68168745.205479458</v>
      </c>
      <c r="I90" s="27">
        <v>45175.55555555701</v>
      </c>
      <c r="J90" s="28">
        <v>420704975</v>
      </c>
      <c r="K90" s="25">
        <v>-802814877.5</v>
      </c>
      <c r="L90" s="29">
        <v>-382109902.5</v>
      </c>
      <c r="M90" s="30">
        <v>382155078.05555558</v>
      </c>
      <c r="N90" s="31">
        <v>-512454985.5</v>
      </c>
      <c r="O90" s="32">
        <v>13648395.644841271</v>
      </c>
      <c r="P90" s="84">
        <v>3721684.4897606201</v>
      </c>
      <c r="Q90" s="123">
        <v>15922049</v>
      </c>
    </row>
    <row r="91" spans="1:17" ht="17.25" x14ac:dyDescent="0.3">
      <c r="A91" s="86" t="s">
        <v>140</v>
      </c>
      <c r="B91" s="86" t="s">
        <v>67</v>
      </c>
      <c r="C91" s="87" t="s">
        <v>137</v>
      </c>
      <c r="D91" s="88">
        <v>300</v>
      </c>
      <c r="E91" s="89">
        <v>45944</v>
      </c>
      <c r="F91" s="90" t="s">
        <v>66</v>
      </c>
      <c r="G91" s="91">
        <v>-893959798.5353986</v>
      </c>
      <c r="H91" s="92">
        <v>-33407478.435091913</v>
      </c>
      <c r="I91" s="93">
        <v>145600201.4646014</v>
      </c>
      <c r="J91" s="94">
        <v>745996993.5</v>
      </c>
      <c r="K91" s="91">
        <v>-1383947693</v>
      </c>
      <c r="L91" s="95">
        <v>-637950699.5</v>
      </c>
      <c r="M91" s="96">
        <v>783550900.9646014</v>
      </c>
      <c r="N91" s="97">
        <v>-1677510699.5</v>
      </c>
      <c r="O91" s="98">
        <v>18222113.975920964</v>
      </c>
      <c r="P91" s="99">
        <v>6199532.4175992524</v>
      </c>
      <c r="Q91" s="124">
        <v>10155665</v>
      </c>
    </row>
    <row r="92" spans="1:17" ht="17.25" x14ac:dyDescent="0.3">
      <c r="B92" s="67"/>
      <c r="C92" s="67"/>
      <c r="D92" s="68">
        <v>500</v>
      </c>
      <c r="E92" s="69"/>
      <c r="F92" s="70"/>
      <c r="G92" s="79">
        <v>-1024259705.979843</v>
      </c>
      <c r="H92" s="79">
        <v>34761266.770387545</v>
      </c>
      <c r="I92" s="80">
        <v>145645377.02015695</v>
      </c>
      <c r="J92" s="80">
        <v>1166701968.5</v>
      </c>
      <c r="K92" s="79">
        <v>-2186762570.5</v>
      </c>
      <c r="L92" s="79">
        <v>-1020060602</v>
      </c>
      <c r="M92" s="79">
        <v>1165705979.0201569</v>
      </c>
      <c r="N92" s="79">
        <v>-2189965685</v>
      </c>
      <c r="O92" s="79">
        <v>31870509.620762236</v>
      </c>
      <c r="P92" s="79">
        <v>9921216.907359872</v>
      </c>
      <c r="Q92" s="79">
        <v>26077714</v>
      </c>
    </row>
    <row r="93" spans="1:17" x14ac:dyDescent="0.3">
      <c r="B93" s="125" t="s">
        <v>2943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</row>
    <row r="94" spans="1:17" x14ac:dyDescent="0.3">
      <c r="A94" s="9" t="s">
        <v>2937</v>
      </c>
      <c r="B94" s="633" t="s">
        <v>108</v>
      </c>
      <c r="C94" s="633"/>
      <c r="D94" s="633"/>
      <c r="E94" s="633" t="s">
        <v>109</v>
      </c>
      <c r="F94" s="633"/>
      <c r="G94" s="633"/>
      <c r="H94" s="633"/>
      <c r="I94" s="633"/>
      <c r="J94" s="633" t="s">
        <v>110</v>
      </c>
      <c r="K94" s="633"/>
      <c r="L94" s="633"/>
      <c r="M94" s="634" t="s">
        <v>142</v>
      </c>
      <c r="N94" s="636"/>
      <c r="O94" s="636"/>
      <c r="P94" s="334" t="s">
        <v>133</v>
      </c>
      <c r="Q94" s="334" t="s">
        <v>2944</v>
      </c>
    </row>
    <row r="95" spans="1:17" x14ac:dyDescent="0.3">
      <c r="A95" s="10" t="s">
        <v>2938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8" t="s">
        <v>101</v>
      </c>
      <c r="Q95" s="82" t="s">
        <v>144</v>
      </c>
    </row>
    <row r="96" spans="1:17" ht="17.25" x14ac:dyDescent="0.3">
      <c r="A96" s="20" t="s">
        <v>145</v>
      </c>
      <c r="B96" s="20" t="s">
        <v>70</v>
      </c>
      <c r="C96" s="21" t="s">
        <v>137</v>
      </c>
      <c r="D96" s="22">
        <v>300</v>
      </c>
      <c r="E96" s="23">
        <v>46266</v>
      </c>
      <c r="F96" s="24">
        <v>45989</v>
      </c>
      <c r="G96" s="126">
        <v>1736769864.5478916</v>
      </c>
      <c r="H96" s="127">
        <v>0</v>
      </c>
      <c r="I96" s="128">
        <v>872794520.54789162</v>
      </c>
      <c r="J96" s="129">
        <v>2087809868.5</v>
      </c>
      <c r="K96" s="126">
        <v>-2767356448</v>
      </c>
      <c r="L96" s="130">
        <v>-679546579.5</v>
      </c>
      <c r="M96" s="131">
        <v>1552341100.0478916</v>
      </c>
      <c r="N96" s="132">
        <v>184428764.5</v>
      </c>
      <c r="O96" s="133">
        <v>4252989.315199703</v>
      </c>
      <c r="P96" s="134">
        <v>12829265.289651997</v>
      </c>
      <c r="Q96" s="135">
        <v>-2315208409.5</v>
      </c>
    </row>
    <row r="97" spans="1:17" ht="17.25" x14ac:dyDescent="0.3">
      <c r="A97" s="20" t="s">
        <v>146</v>
      </c>
      <c r="B97" s="20" t="s">
        <v>71</v>
      </c>
      <c r="C97" s="21" t="s">
        <v>137</v>
      </c>
      <c r="D97" s="22">
        <v>200</v>
      </c>
      <c r="E97" s="23">
        <v>45903</v>
      </c>
      <c r="F97" s="24" t="s">
        <v>66</v>
      </c>
      <c r="G97" s="126">
        <v>800000000</v>
      </c>
      <c r="H97" s="127">
        <v>260821917.80821913</v>
      </c>
      <c r="I97" s="128">
        <v>800000000</v>
      </c>
      <c r="J97" s="129">
        <v>-181817203</v>
      </c>
      <c r="K97" s="126">
        <v>450356800</v>
      </c>
      <c r="L97" s="130">
        <v>268539597</v>
      </c>
      <c r="M97" s="131">
        <v>531460403</v>
      </c>
      <c r="N97" s="132">
        <v>268539597</v>
      </c>
      <c r="O97" s="133">
        <v>265730201.5</v>
      </c>
      <c r="P97" s="136">
        <v>6547787.7752745384</v>
      </c>
      <c r="Q97" s="135">
        <v>31022235</v>
      </c>
    </row>
    <row r="98" spans="1:17" ht="17.25" x14ac:dyDescent="0.3">
      <c r="A98" s="20" t="s">
        <v>69</v>
      </c>
      <c r="B98" s="20" t="s">
        <v>61</v>
      </c>
      <c r="C98" s="21" t="s">
        <v>137</v>
      </c>
      <c r="D98" s="22">
        <v>100</v>
      </c>
      <c r="E98" s="23">
        <v>45922</v>
      </c>
      <c r="F98" s="24">
        <v>45919</v>
      </c>
      <c r="G98" s="126">
        <v>158429224.51141521</v>
      </c>
      <c r="H98" s="127">
        <v>90136986.301369861</v>
      </c>
      <c r="I98" s="128">
        <v>233541552.51141521</v>
      </c>
      <c r="J98" s="129">
        <v>-12872452.5</v>
      </c>
      <c r="K98" s="126">
        <v>287134527.5</v>
      </c>
      <c r="L98" s="130">
        <v>274262075</v>
      </c>
      <c r="M98" s="131">
        <v>-40720522.488584787</v>
      </c>
      <c r="N98" s="132">
        <v>199149747</v>
      </c>
      <c r="O98" s="133">
        <v>-1939072.4994564184</v>
      </c>
      <c r="P98" s="136">
        <v>408400.52737838903</v>
      </c>
      <c r="Q98" s="135">
        <v>11731364</v>
      </c>
    </row>
    <row r="99" spans="1:17" ht="17.25" x14ac:dyDescent="0.3">
      <c r="A99" s="20"/>
      <c r="B99" s="20" t="s">
        <v>72</v>
      </c>
      <c r="C99" s="21" t="s">
        <v>137</v>
      </c>
      <c r="D99" s="22">
        <v>100</v>
      </c>
      <c r="E99" s="45">
        <v>45952</v>
      </c>
      <c r="F99" s="24">
        <v>45951</v>
      </c>
      <c r="G99" s="126">
        <v>315243836.65753424</v>
      </c>
      <c r="H99" s="127">
        <v>67890410.958904102</v>
      </c>
      <c r="I99" s="128">
        <v>552953424.65753424</v>
      </c>
      <c r="J99" s="129">
        <v>-59476975.5</v>
      </c>
      <c r="K99" s="126">
        <v>394597642.5</v>
      </c>
      <c r="L99" s="130">
        <v>335120667</v>
      </c>
      <c r="M99" s="131">
        <v>217832757.65753424</v>
      </c>
      <c r="N99" s="132">
        <v>97411079</v>
      </c>
      <c r="O99" s="133">
        <v>4271230.5423045931</v>
      </c>
      <c r="P99" s="136">
        <v>2361348.5009623002</v>
      </c>
      <c r="Q99" s="135">
        <v>21532157.5</v>
      </c>
    </row>
    <row r="100" spans="1:17" ht="17.25" x14ac:dyDescent="0.3">
      <c r="A100" s="20" t="s">
        <v>146</v>
      </c>
      <c r="B100" s="20" t="s">
        <v>73</v>
      </c>
      <c r="C100" s="21" t="s">
        <v>137</v>
      </c>
      <c r="D100" s="22">
        <v>100</v>
      </c>
      <c r="E100" s="23">
        <v>45957</v>
      </c>
      <c r="F100" s="24">
        <v>45954</v>
      </c>
      <c r="G100" s="126">
        <v>385487671.78082192</v>
      </c>
      <c r="H100" s="127">
        <v>63041095.89041096</v>
      </c>
      <c r="I100" s="128">
        <v>553682191.78082192</v>
      </c>
      <c r="J100" s="129">
        <v>6262014</v>
      </c>
      <c r="K100" s="126">
        <v>496326620.5</v>
      </c>
      <c r="L100" s="130">
        <v>502588634.5</v>
      </c>
      <c r="M100" s="131">
        <v>51093557.280821919</v>
      </c>
      <c r="N100" s="132">
        <v>334394114.5</v>
      </c>
      <c r="O100" s="133">
        <v>912384.95144324854</v>
      </c>
      <c r="P100" s="136">
        <v>943261.59645647008</v>
      </c>
      <c r="Q100" s="135">
        <v>11361992.5</v>
      </c>
    </row>
    <row r="101" spans="1:17" ht="17.25" x14ac:dyDescent="0.3">
      <c r="A101" s="20"/>
      <c r="B101" s="20" t="s">
        <v>74</v>
      </c>
      <c r="C101" s="21" t="s">
        <v>137</v>
      </c>
      <c r="D101" s="22">
        <v>200</v>
      </c>
      <c r="E101" s="23">
        <v>45966</v>
      </c>
      <c r="F101" s="24">
        <v>45965</v>
      </c>
      <c r="G101" s="126">
        <v>627830138.90410995</v>
      </c>
      <c r="H101" s="127">
        <v>108931506.84931506</v>
      </c>
      <c r="I101" s="128">
        <v>1106410958.90411</v>
      </c>
      <c r="J101" s="129">
        <v>-265534534.5</v>
      </c>
      <c r="K101" s="126">
        <v>857605889.5</v>
      </c>
      <c r="L101" s="130">
        <v>592071355</v>
      </c>
      <c r="M101" s="131">
        <v>514339603.90410995</v>
      </c>
      <c r="N101" s="132">
        <v>113490535</v>
      </c>
      <c r="O101" s="133">
        <v>7912916.9831401529</v>
      </c>
      <c r="P101" s="136">
        <v>5151000.9153175624</v>
      </c>
      <c r="Q101" s="135">
        <v>30225794</v>
      </c>
    </row>
    <row r="102" spans="1:17" ht="17.25" x14ac:dyDescent="0.3">
      <c r="A102" s="20"/>
      <c r="B102" s="20" t="s">
        <v>75</v>
      </c>
      <c r="C102" s="21" t="s">
        <v>137</v>
      </c>
      <c r="D102" s="22">
        <v>200</v>
      </c>
      <c r="E102" s="23">
        <v>45985</v>
      </c>
      <c r="F102" s="24" t="s">
        <v>66</v>
      </c>
      <c r="G102" s="126">
        <v>1463815528.24174</v>
      </c>
      <c r="H102" s="127">
        <v>54460123.438203774</v>
      </c>
      <c r="I102" s="128">
        <v>837241758.24173999</v>
      </c>
      <c r="J102" s="129">
        <v>1600368888</v>
      </c>
      <c r="K102" s="126">
        <v>-1160524841.5</v>
      </c>
      <c r="L102" s="130">
        <v>439844046.5</v>
      </c>
      <c r="M102" s="131">
        <v>397397711.74173999</v>
      </c>
      <c r="N102" s="132">
        <v>1066417816.5</v>
      </c>
      <c r="O102" s="133">
        <v>4730925.1397826187</v>
      </c>
      <c r="P102" s="136">
        <v>3734362.2742144112</v>
      </c>
      <c r="Q102" s="135">
        <v>10229709.5</v>
      </c>
    </row>
    <row r="103" spans="1:17" ht="17.25" x14ac:dyDescent="0.3">
      <c r="A103" s="20"/>
      <c r="B103" s="20" t="s">
        <v>76</v>
      </c>
      <c r="C103" s="21" t="s">
        <v>137</v>
      </c>
      <c r="D103" s="22">
        <v>300</v>
      </c>
      <c r="E103" s="23">
        <v>46042</v>
      </c>
      <c r="F103" s="24" t="s">
        <v>66</v>
      </c>
      <c r="G103" s="126">
        <v>595126027.3972199</v>
      </c>
      <c r="H103" s="127">
        <v>0</v>
      </c>
      <c r="I103" s="128">
        <v>910126027.3972199</v>
      </c>
      <c r="J103" s="129">
        <v>3672901573</v>
      </c>
      <c r="K103" s="126">
        <v>-515625356</v>
      </c>
      <c r="L103" s="130">
        <v>3157276217</v>
      </c>
      <c r="M103" s="131">
        <v>-2247150189.6027803</v>
      </c>
      <c r="N103" s="132">
        <v>2842276217</v>
      </c>
      <c r="O103" s="133">
        <v>-15937235.387253761</v>
      </c>
      <c r="P103" s="136">
        <v>-18571489.170270912</v>
      </c>
      <c r="Q103" s="135">
        <v>3825188</v>
      </c>
    </row>
    <row r="104" spans="1:17" ht="17.25" x14ac:dyDescent="0.3">
      <c r="A104" s="20"/>
      <c r="B104" s="20" t="s">
        <v>77</v>
      </c>
      <c r="C104" s="21" t="s">
        <v>137</v>
      </c>
      <c r="D104" s="22">
        <v>150</v>
      </c>
      <c r="E104" s="23">
        <v>46042</v>
      </c>
      <c r="F104" s="24">
        <v>45947</v>
      </c>
      <c r="G104" s="126">
        <v>476108219.86301363</v>
      </c>
      <c r="H104" s="127">
        <v>0</v>
      </c>
      <c r="I104" s="128">
        <v>699201369.86301363</v>
      </c>
      <c r="J104" s="129">
        <v>-198018171.5</v>
      </c>
      <c r="K104" s="126">
        <v>468538631</v>
      </c>
      <c r="L104" s="130">
        <v>270520459.5</v>
      </c>
      <c r="M104" s="131">
        <v>428680910.36301363</v>
      </c>
      <c r="N104" s="132">
        <v>47427309.5</v>
      </c>
      <c r="O104" s="133">
        <v>3040290.1444185362</v>
      </c>
      <c r="P104" s="136">
        <v>3542817.4410166414</v>
      </c>
      <c r="Q104" s="135">
        <v>29497987.5</v>
      </c>
    </row>
    <row r="105" spans="1:17" ht="17.25" x14ac:dyDescent="0.3">
      <c r="A105" s="20"/>
      <c r="B105" s="20" t="s">
        <v>78</v>
      </c>
      <c r="C105" s="21" t="s">
        <v>137</v>
      </c>
      <c r="D105" s="22">
        <v>150</v>
      </c>
      <c r="E105" s="23">
        <v>46048</v>
      </c>
      <c r="F105" s="24">
        <v>45953</v>
      </c>
      <c r="G105" s="126">
        <v>581243835.97260201</v>
      </c>
      <c r="H105" s="127">
        <v>0</v>
      </c>
      <c r="I105" s="128">
        <v>698860273.97260201</v>
      </c>
      <c r="J105" s="129">
        <v>-287512317.5</v>
      </c>
      <c r="K105" s="126">
        <v>600982777</v>
      </c>
      <c r="L105" s="130">
        <v>313470459.5</v>
      </c>
      <c r="M105" s="131">
        <v>385389814.47260201</v>
      </c>
      <c r="N105" s="132">
        <v>195854021.5</v>
      </c>
      <c r="O105" s="133">
        <v>2621699.4181809663</v>
      </c>
      <c r="P105" s="136">
        <v>3185039.7890297687</v>
      </c>
      <c r="Q105" s="135">
        <v>27597733</v>
      </c>
    </row>
    <row r="106" spans="1:17" ht="17.25" x14ac:dyDescent="0.3">
      <c r="A106" s="20" t="s">
        <v>146</v>
      </c>
      <c r="B106" s="20" t="s">
        <v>79</v>
      </c>
      <c r="C106" s="21" t="s">
        <v>137</v>
      </c>
      <c r="D106" s="22">
        <v>150</v>
      </c>
      <c r="E106" s="23">
        <v>46097</v>
      </c>
      <c r="F106" s="24">
        <v>45912</v>
      </c>
      <c r="G106" s="126">
        <v>482683562.23287606</v>
      </c>
      <c r="H106" s="127">
        <v>0</v>
      </c>
      <c r="I106" s="128">
        <v>598187671.23287606</v>
      </c>
      <c r="J106" s="129">
        <v>-437731135</v>
      </c>
      <c r="K106" s="126">
        <v>737107587.5</v>
      </c>
      <c r="L106" s="130">
        <v>299376452.5</v>
      </c>
      <c r="M106" s="131">
        <v>298811218.73287606</v>
      </c>
      <c r="N106" s="132">
        <v>183872343.5</v>
      </c>
      <c r="O106" s="133">
        <v>1524547.0343514085</v>
      </c>
      <c r="P106" s="136">
        <v>2469514.2044039345</v>
      </c>
      <c r="Q106" s="135">
        <v>19373644.5</v>
      </c>
    </row>
    <row r="107" spans="1:17" ht="17.25" x14ac:dyDescent="0.3">
      <c r="A107" s="20"/>
      <c r="B107" s="20" t="s">
        <v>80</v>
      </c>
      <c r="C107" s="21" t="s">
        <v>51</v>
      </c>
      <c r="D107" s="22">
        <v>150</v>
      </c>
      <c r="E107" s="23">
        <v>46098</v>
      </c>
      <c r="F107" s="24">
        <v>45916</v>
      </c>
      <c r="G107" s="126">
        <v>482913698.97260189</v>
      </c>
      <c r="H107" s="127">
        <v>0</v>
      </c>
      <c r="I107" s="128">
        <v>595960273.97260189</v>
      </c>
      <c r="J107" s="129">
        <v>-445051433.5</v>
      </c>
      <c r="K107" s="126">
        <v>750031860.5</v>
      </c>
      <c r="L107" s="130">
        <v>304980427</v>
      </c>
      <c r="M107" s="131">
        <v>290979846.97260189</v>
      </c>
      <c r="N107" s="132">
        <v>191933852</v>
      </c>
      <c r="O107" s="133">
        <v>1477055.0607746288</v>
      </c>
      <c r="P107" s="136">
        <v>2404792.1237405115</v>
      </c>
      <c r="Q107" s="135">
        <v>19895746.5</v>
      </c>
    </row>
    <row r="108" spans="1:17" ht="17.25" x14ac:dyDescent="0.3">
      <c r="A108" s="20"/>
      <c r="B108" s="20" t="s">
        <v>81</v>
      </c>
      <c r="C108" s="21" t="s">
        <v>51</v>
      </c>
      <c r="D108" s="22">
        <v>200</v>
      </c>
      <c r="E108" s="23">
        <v>46169</v>
      </c>
      <c r="F108" s="24">
        <v>45987</v>
      </c>
      <c r="G108" s="126">
        <v>1007204600.3401825</v>
      </c>
      <c r="H108" s="127">
        <v>0</v>
      </c>
      <c r="I108" s="128">
        <v>618141584.34018254</v>
      </c>
      <c r="J108" s="129">
        <v>-340691893.5</v>
      </c>
      <c r="K108" s="126">
        <v>563203779.5</v>
      </c>
      <c r="L108" s="130">
        <v>222511886</v>
      </c>
      <c r="M108" s="131">
        <v>395629698.34018254</v>
      </c>
      <c r="N108" s="132">
        <v>611574902</v>
      </c>
      <c r="O108" s="133">
        <v>1476230.2176872483</v>
      </c>
      <c r="P108" s="136">
        <v>3269666.9284312609</v>
      </c>
      <c r="Q108" s="135">
        <v>6841360.5</v>
      </c>
    </row>
    <row r="109" spans="1:17" ht="17.25" x14ac:dyDescent="0.3">
      <c r="A109" s="20"/>
      <c r="B109" s="20" t="s">
        <v>82</v>
      </c>
      <c r="C109" s="21" t="s">
        <v>51</v>
      </c>
      <c r="D109" s="22">
        <v>100</v>
      </c>
      <c r="E109" s="23">
        <v>46181</v>
      </c>
      <c r="F109" s="24" t="s">
        <v>66</v>
      </c>
      <c r="G109" s="126">
        <v>1072825231.671398</v>
      </c>
      <c r="H109" s="127">
        <v>0</v>
      </c>
      <c r="I109" s="128">
        <v>303381732.67139804</v>
      </c>
      <c r="J109" s="129">
        <v>1137025420</v>
      </c>
      <c r="K109" s="126">
        <v>-1667474462.5</v>
      </c>
      <c r="L109" s="130">
        <v>-530449042.5</v>
      </c>
      <c r="M109" s="131">
        <v>833830775.17139804</v>
      </c>
      <c r="N109" s="132">
        <v>238994456.5</v>
      </c>
      <c r="O109" s="133">
        <v>2977967.0541835646</v>
      </c>
      <c r="P109" s="136">
        <v>6891163.4311685786</v>
      </c>
      <c r="Q109" s="135">
        <v>2563041</v>
      </c>
    </row>
    <row r="110" spans="1:17" ht="17.25" x14ac:dyDescent="0.3">
      <c r="A110" s="20"/>
      <c r="B110" s="20" t="s">
        <v>83</v>
      </c>
      <c r="C110" s="21" t="s">
        <v>51</v>
      </c>
      <c r="D110" s="22">
        <v>100</v>
      </c>
      <c r="E110" s="23">
        <v>46188</v>
      </c>
      <c r="F110" s="24" t="s">
        <v>66</v>
      </c>
      <c r="G110" s="126">
        <v>1206894890.2131362</v>
      </c>
      <c r="H110" s="127">
        <v>0</v>
      </c>
      <c r="I110" s="128">
        <v>298648088.21313608</v>
      </c>
      <c r="J110" s="129">
        <v>946613394</v>
      </c>
      <c r="K110" s="126">
        <v>-1391817696</v>
      </c>
      <c r="L110" s="130">
        <v>-445204302</v>
      </c>
      <c r="M110" s="131">
        <v>743852390.21313608</v>
      </c>
      <c r="N110" s="132">
        <v>463042500.00000012</v>
      </c>
      <c r="O110" s="133">
        <v>2591820.1749586621</v>
      </c>
      <c r="P110" s="136">
        <v>6147540.414984596</v>
      </c>
      <c r="Q110" s="135">
        <v>-11732112</v>
      </c>
    </row>
    <row r="111" spans="1:17" ht="17.25" x14ac:dyDescent="0.3">
      <c r="A111" s="52"/>
      <c r="B111" s="52" t="s">
        <v>68</v>
      </c>
      <c r="C111" s="53" t="s">
        <v>137</v>
      </c>
      <c r="D111" s="54">
        <v>200</v>
      </c>
      <c r="E111" s="55">
        <v>46204</v>
      </c>
      <c r="F111" s="56" t="s">
        <v>66</v>
      </c>
      <c r="G111" s="137">
        <v>1374268493.150645</v>
      </c>
      <c r="H111" s="138">
        <v>0</v>
      </c>
      <c r="I111" s="139">
        <v>554268493.15064502</v>
      </c>
      <c r="J111" s="140">
        <v>-1599043712</v>
      </c>
      <c r="K111" s="137">
        <v>493077316</v>
      </c>
      <c r="L111" s="141">
        <v>-1105966396</v>
      </c>
      <c r="M111" s="142">
        <v>1660234889.150645</v>
      </c>
      <c r="N111" s="143">
        <v>-285966396</v>
      </c>
      <c r="O111" s="144">
        <v>5479323.066503779</v>
      </c>
      <c r="P111" s="145">
        <v>13720949.49711277</v>
      </c>
      <c r="Q111" s="146">
        <v>6198040</v>
      </c>
    </row>
    <row r="112" spans="1:17" ht="17.25" x14ac:dyDescent="0.3">
      <c r="D112" s="68">
        <v>2700</v>
      </c>
      <c r="G112" s="147">
        <v>12766844824.457188</v>
      </c>
      <c r="H112" s="147">
        <v>645282041.24642289</v>
      </c>
      <c r="I112" s="148">
        <v>10233399921.457188</v>
      </c>
      <c r="J112" s="148">
        <v>5623231329</v>
      </c>
      <c r="K112" s="147">
        <v>-1403835372.5</v>
      </c>
      <c r="L112" s="147">
        <v>4219395956.5</v>
      </c>
      <c r="M112" s="147">
        <v>6014003964.9571877</v>
      </c>
      <c r="N112" s="147">
        <v>6752840859.5</v>
      </c>
      <c r="O112" s="147">
        <v>291123272.71621889</v>
      </c>
      <c r="P112" s="147">
        <v>55035421.538872823</v>
      </c>
      <c r="Q112" s="147">
        <v>4</v>
      </c>
    </row>
    <row r="113" spans="1:17" x14ac:dyDescent="0.3">
      <c r="B113" s="7" t="s">
        <v>2945</v>
      </c>
      <c r="D113" s="74"/>
      <c r="E113" s="69"/>
      <c r="F113" s="70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1:17" x14ac:dyDescent="0.3">
      <c r="A114" s="9" t="s">
        <v>2937</v>
      </c>
      <c r="B114" s="633" t="s">
        <v>108</v>
      </c>
      <c r="C114" s="633"/>
      <c r="D114" s="633"/>
      <c r="E114" s="633" t="s">
        <v>109</v>
      </c>
      <c r="F114" s="633"/>
      <c r="G114" s="633"/>
      <c r="H114" s="633"/>
      <c r="I114" s="633"/>
      <c r="J114" s="633" t="s">
        <v>110</v>
      </c>
      <c r="K114" s="633"/>
      <c r="L114" s="633"/>
      <c r="M114" s="633" t="s">
        <v>111</v>
      </c>
      <c r="N114" s="633"/>
      <c r="O114" s="633"/>
      <c r="P114" s="149" t="s">
        <v>133</v>
      </c>
      <c r="Q114" s="334" t="s">
        <v>112</v>
      </c>
    </row>
    <row r="115" spans="1:17" x14ac:dyDescent="0.3">
      <c r="A115" s="10" t="s">
        <v>2938</v>
      </c>
      <c r="B115" s="11" t="s">
        <v>114</v>
      </c>
      <c r="C115" s="12" t="s">
        <v>115</v>
      </c>
      <c r="D115" s="13" t="s">
        <v>677</v>
      </c>
      <c r="E115" s="11" t="s">
        <v>117</v>
      </c>
      <c r="F115" s="14" t="s">
        <v>118</v>
      </c>
      <c r="G115" s="14" t="s">
        <v>119</v>
      </c>
      <c r="H115" s="15" t="s">
        <v>105</v>
      </c>
      <c r="I115" s="16" t="s">
        <v>120</v>
      </c>
      <c r="J115" s="17" t="s">
        <v>121</v>
      </c>
      <c r="K115" s="14" t="s">
        <v>122</v>
      </c>
      <c r="L115" s="18" t="s">
        <v>123</v>
      </c>
      <c r="M115" s="11" t="s">
        <v>124</v>
      </c>
      <c r="N115" s="14" t="s">
        <v>125</v>
      </c>
      <c r="O115" s="18" t="s">
        <v>126</v>
      </c>
      <c r="P115" s="18" t="s">
        <v>101</v>
      </c>
      <c r="Q115" s="82" t="s">
        <v>127</v>
      </c>
    </row>
    <row r="116" spans="1:17" ht="17.25" x14ac:dyDescent="0.3">
      <c r="A116" s="20" t="s">
        <v>145</v>
      </c>
      <c r="B116" s="20" t="s">
        <v>84</v>
      </c>
      <c r="C116" s="21" t="s">
        <v>137</v>
      </c>
      <c r="D116" s="22">
        <v>300</v>
      </c>
      <c r="E116" s="23">
        <v>46182</v>
      </c>
      <c r="F116" s="24" t="s">
        <v>66</v>
      </c>
      <c r="G116" s="126">
        <v>1797073974.0000007</v>
      </c>
      <c r="H116" s="127">
        <v>0</v>
      </c>
      <c r="I116" s="150">
        <v>600000000.00000072</v>
      </c>
      <c r="J116" s="151">
        <v>155739024</v>
      </c>
      <c r="K116" s="126">
        <v>-700209129</v>
      </c>
      <c r="L116" s="130">
        <v>-544470105</v>
      </c>
      <c r="M116" s="131">
        <v>1144470105.0000007</v>
      </c>
      <c r="N116" s="132">
        <v>652603869</v>
      </c>
      <c r="O116" s="133">
        <v>4072847.3487544511</v>
      </c>
      <c r="P116" s="134">
        <v>9458430.6198347174</v>
      </c>
      <c r="Q116" s="135">
        <v>-1800370.5</v>
      </c>
    </row>
    <row r="117" spans="1:17" ht="17.25" x14ac:dyDescent="0.3">
      <c r="A117" s="20" t="s">
        <v>145</v>
      </c>
      <c r="B117" s="20" t="s">
        <v>85</v>
      </c>
      <c r="C117" s="21" t="s">
        <v>137</v>
      </c>
      <c r="D117" s="22">
        <v>500</v>
      </c>
      <c r="E117" s="23">
        <v>46188</v>
      </c>
      <c r="F117" s="24" t="s">
        <v>66</v>
      </c>
      <c r="G117" s="126">
        <v>3785410959.6027403</v>
      </c>
      <c r="H117" s="127">
        <v>0</v>
      </c>
      <c r="I117" s="150">
        <v>940273972.60274005</v>
      </c>
      <c r="J117" s="151">
        <v>15724775.5</v>
      </c>
      <c r="K117" s="126">
        <v>-1363526960</v>
      </c>
      <c r="L117" s="130">
        <v>-1347802184.5</v>
      </c>
      <c r="M117" s="131">
        <v>2288076157.1027403</v>
      </c>
      <c r="N117" s="132">
        <v>1497334802.5</v>
      </c>
      <c r="O117" s="133">
        <v>7972390.7912987471</v>
      </c>
      <c r="P117" s="152">
        <v>18909720.306634218</v>
      </c>
      <c r="Q117" s="135">
        <v>6236214.5</v>
      </c>
    </row>
    <row r="118" spans="1:17" ht="17.25" x14ac:dyDescent="0.3">
      <c r="A118" s="20" t="s">
        <v>145</v>
      </c>
      <c r="B118" s="20" t="s">
        <v>86</v>
      </c>
      <c r="C118" s="21" t="s">
        <v>137</v>
      </c>
      <c r="D118" s="22">
        <v>500</v>
      </c>
      <c r="E118" s="23">
        <v>46255</v>
      </c>
      <c r="F118" s="24" t="s">
        <v>66</v>
      </c>
      <c r="G118" s="126">
        <v>2844794521</v>
      </c>
      <c r="H118" s="127">
        <v>0</v>
      </c>
      <c r="I118" s="150">
        <v>950000000</v>
      </c>
      <c r="J118" s="151">
        <v>-527914790</v>
      </c>
      <c r="K118" s="126">
        <v>-171729069.5</v>
      </c>
      <c r="L118" s="130">
        <v>-699643859.5</v>
      </c>
      <c r="M118" s="131">
        <v>1649643859.5</v>
      </c>
      <c r="N118" s="132">
        <v>1195150661.5</v>
      </c>
      <c r="O118" s="133">
        <v>4660010.9025423732</v>
      </c>
      <c r="P118" s="152">
        <v>13633420.326446282</v>
      </c>
      <c r="Q118" s="135">
        <v>10565858.5</v>
      </c>
    </row>
    <row r="119" spans="1:17" ht="17.25" x14ac:dyDescent="0.3">
      <c r="A119" s="20"/>
      <c r="B119" s="20" t="s">
        <v>87</v>
      </c>
      <c r="C119" s="153" t="s">
        <v>137</v>
      </c>
      <c r="D119" s="22">
        <v>200</v>
      </c>
      <c r="E119" s="23">
        <v>45945</v>
      </c>
      <c r="F119" s="24" t="s">
        <v>66</v>
      </c>
      <c r="G119" s="126">
        <v>1020000000</v>
      </c>
      <c r="H119" s="127">
        <v>107589041.09589039</v>
      </c>
      <c r="I119" s="150">
        <v>510000000</v>
      </c>
      <c r="J119" s="151">
        <v>914141830.5</v>
      </c>
      <c r="K119" s="126">
        <v>334106266.5</v>
      </c>
      <c r="L119" s="130">
        <v>1248248097</v>
      </c>
      <c r="M119" s="131">
        <v>-738248097</v>
      </c>
      <c r="N119" s="132">
        <v>1758248097</v>
      </c>
      <c r="O119" s="133">
        <v>-16778365.84090909</v>
      </c>
      <c r="P119" s="152">
        <v>-5212058.3132571038</v>
      </c>
      <c r="Q119" s="135">
        <v>-9072803</v>
      </c>
    </row>
    <row r="120" spans="1:17" ht="17.25" x14ac:dyDescent="0.3">
      <c r="A120" s="86" t="s">
        <v>146</v>
      </c>
      <c r="B120" s="86" t="s">
        <v>88</v>
      </c>
      <c r="C120" s="87" t="s">
        <v>137</v>
      </c>
      <c r="D120" s="88">
        <v>500</v>
      </c>
      <c r="E120" s="89">
        <v>46168</v>
      </c>
      <c r="F120" s="90" t="s">
        <v>66</v>
      </c>
      <c r="G120" s="154">
        <v>2831589041.8219199</v>
      </c>
      <c r="H120" s="154">
        <v>0</v>
      </c>
      <c r="I120" s="155">
        <v>936191780.82191992</v>
      </c>
      <c r="J120" s="156">
        <v>-306900633.5</v>
      </c>
      <c r="K120" s="154">
        <v>-577513376</v>
      </c>
      <c r="L120" s="157">
        <v>-884414009.5</v>
      </c>
      <c r="M120" s="158">
        <v>1820605790.3219199</v>
      </c>
      <c r="N120" s="159">
        <v>1010983251.5</v>
      </c>
      <c r="O120" s="160">
        <v>6818748.2783592502</v>
      </c>
      <c r="P120" s="161">
        <v>15046328.845635701</v>
      </c>
      <c r="Q120" s="162">
        <v>17843008</v>
      </c>
    </row>
    <row r="121" spans="1:17" ht="17.25" x14ac:dyDescent="0.3">
      <c r="D121" s="68">
        <v>2000</v>
      </c>
      <c r="E121" s="69"/>
      <c r="G121" s="163">
        <v>12278868496.424662</v>
      </c>
      <c r="H121" s="163">
        <v>107589041.09589039</v>
      </c>
      <c r="I121" s="164">
        <v>3936465753.4246607</v>
      </c>
      <c r="J121" s="164">
        <v>250790206.5</v>
      </c>
      <c r="K121" s="163">
        <v>-2478872268</v>
      </c>
      <c r="L121" s="163">
        <v>-2228082061.5</v>
      </c>
      <c r="M121" s="163">
        <v>6164547814.9246616</v>
      </c>
      <c r="N121" s="163">
        <v>6114320681.5</v>
      </c>
      <c r="O121" s="163">
        <v>6745631.4800457312</v>
      </c>
      <c r="P121" s="163">
        <v>51835841.785293818</v>
      </c>
      <c r="Q121" s="163">
        <v>23771907.5</v>
      </c>
    </row>
    <row r="122" spans="1:17" x14ac:dyDescent="0.3">
      <c r="B122" s="7" t="s">
        <v>2946</v>
      </c>
      <c r="D122" s="74"/>
      <c r="E122" s="69"/>
      <c r="F122" s="70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1:17" x14ac:dyDescent="0.3">
      <c r="A123" s="9" t="s">
        <v>2937</v>
      </c>
      <c r="B123" s="633" t="s">
        <v>108</v>
      </c>
      <c r="C123" s="633"/>
      <c r="D123" s="633"/>
      <c r="E123" s="633" t="s">
        <v>109</v>
      </c>
      <c r="F123" s="633"/>
      <c r="G123" s="633"/>
      <c r="H123" s="633"/>
      <c r="I123" s="633"/>
      <c r="J123" s="633" t="s">
        <v>110</v>
      </c>
      <c r="K123" s="633"/>
      <c r="L123" s="633"/>
      <c r="M123" s="633" t="s">
        <v>111</v>
      </c>
      <c r="N123" s="633"/>
      <c r="O123" s="633"/>
      <c r="P123" s="335" t="s">
        <v>133</v>
      </c>
      <c r="Q123" s="334" t="s">
        <v>132</v>
      </c>
    </row>
    <row r="124" spans="1:17" x14ac:dyDescent="0.3">
      <c r="A124" s="10" t="s">
        <v>2938</v>
      </c>
      <c r="B124" s="11" t="s">
        <v>114</v>
      </c>
      <c r="C124" s="12" t="s">
        <v>115</v>
      </c>
      <c r="D124" s="13" t="s">
        <v>677</v>
      </c>
      <c r="E124" s="11" t="s">
        <v>117</v>
      </c>
      <c r="F124" s="14" t="s">
        <v>118</v>
      </c>
      <c r="G124" s="14" t="s">
        <v>119</v>
      </c>
      <c r="H124" s="15" t="s">
        <v>105</v>
      </c>
      <c r="I124" s="16" t="s">
        <v>120</v>
      </c>
      <c r="J124" s="17" t="s">
        <v>121</v>
      </c>
      <c r="K124" s="14" t="s">
        <v>122</v>
      </c>
      <c r="L124" s="18" t="s">
        <v>123</v>
      </c>
      <c r="M124" s="11" t="s">
        <v>124</v>
      </c>
      <c r="N124" s="14" t="s">
        <v>125</v>
      </c>
      <c r="O124" s="18" t="s">
        <v>126</v>
      </c>
      <c r="P124" s="18" t="s">
        <v>101</v>
      </c>
      <c r="Q124" s="82" t="s">
        <v>127</v>
      </c>
    </row>
    <row r="125" spans="1:17" ht="17.25" x14ac:dyDescent="0.3">
      <c r="A125" s="20" t="s">
        <v>146</v>
      </c>
      <c r="B125" s="20" t="s">
        <v>89</v>
      </c>
      <c r="C125" s="21" t="s">
        <v>137</v>
      </c>
      <c r="D125" s="22">
        <v>200</v>
      </c>
      <c r="E125" s="23">
        <v>46204</v>
      </c>
      <c r="F125" s="24" t="s">
        <v>66</v>
      </c>
      <c r="G125" s="126">
        <v>529921098</v>
      </c>
      <c r="H125" s="127">
        <v>0</v>
      </c>
      <c r="I125" s="150">
        <v>470000000</v>
      </c>
      <c r="J125" s="151">
        <v>-1749050127</v>
      </c>
      <c r="K125" s="126">
        <v>1546594303.5</v>
      </c>
      <c r="L125" s="130">
        <v>-202455823.5</v>
      </c>
      <c r="M125" s="131">
        <v>672455823.5</v>
      </c>
      <c r="N125" s="132">
        <v>-142534725.5</v>
      </c>
      <c r="O125" s="133">
        <v>2219326.1501650163</v>
      </c>
      <c r="P125" s="134">
        <v>5557486.1446280992</v>
      </c>
      <c r="Q125" s="135">
        <v>-7295800.5</v>
      </c>
    </row>
    <row r="126" spans="1:17" ht="17.25" x14ac:dyDescent="0.3">
      <c r="A126" s="20" t="s">
        <v>140</v>
      </c>
      <c r="B126" s="20" t="s">
        <v>90</v>
      </c>
      <c r="C126" s="21" t="s">
        <v>137</v>
      </c>
      <c r="D126" s="22">
        <v>200</v>
      </c>
      <c r="E126" s="23">
        <v>46239</v>
      </c>
      <c r="F126" s="24" t="s">
        <v>66</v>
      </c>
      <c r="G126" s="126">
        <v>-311733769.30137348</v>
      </c>
      <c r="H126" s="127">
        <v>0</v>
      </c>
      <c r="I126" s="150">
        <v>-319656986.30137348</v>
      </c>
      <c r="J126" s="151">
        <v>-1199669981.5</v>
      </c>
      <c r="K126" s="126">
        <v>725222622</v>
      </c>
      <c r="L126" s="130">
        <v>-474447359.5</v>
      </c>
      <c r="M126" s="131">
        <v>154790373.19862652</v>
      </c>
      <c r="N126" s="132">
        <v>-466524142.5</v>
      </c>
      <c r="O126" s="133">
        <v>457959.68401960511</v>
      </c>
      <c r="P126" s="152">
        <v>1279259.2826332771</v>
      </c>
      <c r="Q126" s="165">
        <v>-9476890</v>
      </c>
    </row>
    <row r="127" spans="1:17" ht="17.25" x14ac:dyDescent="0.3">
      <c r="A127" s="86" t="s">
        <v>140</v>
      </c>
      <c r="B127" s="86" t="s">
        <v>91</v>
      </c>
      <c r="C127" s="87" t="s">
        <v>137</v>
      </c>
      <c r="D127" s="88">
        <v>200</v>
      </c>
      <c r="E127" s="89">
        <v>45915</v>
      </c>
      <c r="F127" s="90" t="s">
        <v>66</v>
      </c>
      <c r="G127" s="154">
        <v>-61963531.18158704</v>
      </c>
      <c r="H127" s="154">
        <v>-21633114.70269778</v>
      </c>
      <c r="I127" s="155">
        <v>-75986985.18158704</v>
      </c>
      <c r="J127" s="156">
        <v>-1459667756.5</v>
      </c>
      <c r="K127" s="154">
        <v>997889908.5</v>
      </c>
      <c r="L127" s="157">
        <v>-461777848</v>
      </c>
      <c r="M127" s="158">
        <v>385790862.81841296</v>
      </c>
      <c r="N127" s="159">
        <v>-447754394</v>
      </c>
      <c r="O127" s="160">
        <v>27556490.201315213</v>
      </c>
      <c r="P127" s="166">
        <v>3009568.1662455802</v>
      </c>
      <c r="Q127" s="167">
        <v>-2482850.5</v>
      </c>
    </row>
    <row r="128" spans="1:17" ht="17.25" x14ac:dyDescent="0.3">
      <c r="B128" s="67"/>
      <c r="C128" s="67"/>
      <c r="D128" s="68">
        <v>600</v>
      </c>
      <c r="E128" s="69"/>
      <c r="F128" s="70"/>
      <c r="G128" s="168">
        <v>156223797.51703948</v>
      </c>
      <c r="H128" s="168">
        <v>-21633114.70269778</v>
      </c>
      <c r="I128" s="169">
        <v>74356028.517039478</v>
      </c>
      <c r="J128" s="169">
        <v>-4408387865</v>
      </c>
      <c r="K128" s="168">
        <v>3269706834</v>
      </c>
      <c r="L128" s="168">
        <v>-1138681031</v>
      </c>
      <c r="M128" s="168">
        <v>1213037059.5170395</v>
      </c>
      <c r="N128" s="168">
        <v>-1056813262</v>
      </c>
      <c r="O128" s="168">
        <v>30233776.035499834</v>
      </c>
      <c r="P128" s="168">
        <v>9846313.5935069565</v>
      </c>
      <c r="Q128" s="163">
        <v>-19255541</v>
      </c>
    </row>
    <row r="129" spans="1:17" x14ac:dyDescent="0.3">
      <c r="B129" s="73" t="s">
        <v>149</v>
      </c>
      <c r="C129" s="67"/>
      <c r="D129" s="74"/>
      <c r="E129" s="69"/>
      <c r="F129" s="70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1:17" x14ac:dyDescent="0.3">
      <c r="A130" s="9" t="s">
        <v>2937</v>
      </c>
      <c r="B130" s="633" t="s">
        <v>108</v>
      </c>
      <c r="C130" s="633"/>
      <c r="D130" s="633"/>
      <c r="E130" s="633" t="s">
        <v>109</v>
      </c>
      <c r="F130" s="633"/>
      <c r="G130" s="633"/>
      <c r="H130" s="633"/>
      <c r="I130" s="633"/>
      <c r="J130" s="633" t="s">
        <v>110</v>
      </c>
      <c r="K130" s="633"/>
      <c r="L130" s="633"/>
      <c r="M130" s="633" t="s">
        <v>111</v>
      </c>
      <c r="N130" s="633"/>
      <c r="O130" s="633"/>
      <c r="P130" s="335" t="s">
        <v>133</v>
      </c>
      <c r="Q130" s="334" t="s">
        <v>132</v>
      </c>
    </row>
    <row r="131" spans="1:17" x14ac:dyDescent="0.3">
      <c r="A131" s="10" t="s">
        <v>2938</v>
      </c>
      <c r="B131" s="11" t="s">
        <v>114</v>
      </c>
      <c r="C131" s="12" t="s">
        <v>115</v>
      </c>
      <c r="D131" s="13" t="s">
        <v>677</v>
      </c>
      <c r="E131" s="11" t="s">
        <v>117</v>
      </c>
      <c r="F131" s="14" t="s">
        <v>118</v>
      </c>
      <c r="G131" s="14" t="s">
        <v>119</v>
      </c>
      <c r="H131" s="15" t="s">
        <v>105</v>
      </c>
      <c r="I131" s="16" t="s">
        <v>120</v>
      </c>
      <c r="J131" s="17" t="s">
        <v>121</v>
      </c>
      <c r="K131" s="14" t="s">
        <v>122</v>
      </c>
      <c r="L131" s="18" t="s">
        <v>123</v>
      </c>
      <c r="M131" s="11" t="s">
        <v>124</v>
      </c>
      <c r="N131" s="14" t="s">
        <v>125</v>
      </c>
      <c r="O131" s="18" t="s">
        <v>126</v>
      </c>
      <c r="P131" s="18" t="s">
        <v>101</v>
      </c>
      <c r="Q131" s="82" t="s">
        <v>127</v>
      </c>
    </row>
    <row r="132" spans="1:17" ht="17.25" x14ac:dyDescent="0.3">
      <c r="A132" s="20" t="s">
        <v>140</v>
      </c>
      <c r="B132" s="20" t="s">
        <v>92</v>
      </c>
      <c r="C132" s="21" t="s">
        <v>137</v>
      </c>
      <c r="D132" s="22">
        <v>300</v>
      </c>
      <c r="E132" s="23">
        <v>45918</v>
      </c>
      <c r="F132" s="24">
        <v>45917</v>
      </c>
      <c r="G132" s="25">
        <v>217359107.054795</v>
      </c>
      <c r="H132" s="26">
        <v>195747945.2054795</v>
      </c>
      <c r="I132" s="27">
        <v>170079452.054795</v>
      </c>
      <c r="J132" s="28">
        <v>1586353918</v>
      </c>
      <c r="K132" s="25">
        <v>-1088211147.5</v>
      </c>
      <c r="L132" s="29">
        <v>498142770.5</v>
      </c>
      <c r="M132" s="30">
        <v>-328063318.44520497</v>
      </c>
      <c r="N132" s="31">
        <v>545422425.5</v>
      </c>
      <c r="O132" s="32">
        <v>-19297842.261482645</v>
      </c>
      <c r="P132" s="84">
        <v>-1093515.4813200452</v>
      </c>
      <c r="Q132" s="123">
        <v>713733.5</v>
      </c>
    </row>
    <row r="133" spans="1:17" ht="17.25" x14ac:dyDescent="0.3">
      <c r="A133" s="86" t="s">
        <v>146</v>
      </c>
      <c r="B133" s="86" t="s">
        <v>93</v>
      </c>
      <c r="C133" s="87" t="s">
        <v>137</v>
      </c>
      <c r="D133" s="88">
        <v>150</v>
      </c>
      <c r="E133" s="89">
        <v>45902</v>
      </c>
      <c r="F133" s="90">
        <v>45898</v>
      </c>
      <c r="G133" s="154">
        <v>328167124.45205498</v>
      </c>
      <c r="H133" s="154">
        <v>131178082.19178082</v>
      </c>
      <c r="I133" s="155">
        <v>706405479.45205498</v>
      </c>
      <c r="J133" s="156">
        <v>1087148264</v>
      </c>
      <c r="K133" s="154">
        <v>-666207189</v>
      </c>
      <c r="L133" s="157">
        <v>420941075</v>
      </c>
      <c r="M133" s="158">
        <v>285464404.45205498</v>
      </c>
      <c r="N133" s="159">
        <v>42702720</v>
      </c>
      <c r="O133" s="160">
        <v>285464404.45205498</v>
      </c>
      <c r="P133" s="166">
        <v>3443326.3358994694</v>
      </c>
      <c r="Q133" s="167">
        <v>25001753.5</v>
      </c>
    </row>
    <row r="134" spans="1:17" ht="17.25" x14ac:dyDescent="0.3">
      <c r="A134" s="67"/>
      <c r="B134" s="67"/>
      <c r="C134" s="67"/>
      <c r="D134" s="170">
        <v>450</v>
      </c>
      <c r="E134" s="69"/>
      <c r="F134" s="171"/>
      <c r="G134" s="79">
        <v>545526231.50685</v>
      </c>
      <c r="H134" s="79">
        <v>326926027.39726031</v>
      </c>
      <c r="I134" s="80">
        <v>876484931.50685</v>
      </c>
      <c r="J134" s="80">
        <v>2673502182</v>
      </c>
      <c r="K134" s="79">
        <v>-1754418336.5</v>
      </c>
      <c r="L134" s="79">
        <v>919083845.5</v>
      </c>
      <c r="M134" s="79">
        <v>-42598913.993149996</v>
      </c>
      <c r="N134" s="79">
        <v>588125145.5</v>
      </c>
      <c r="O134" s="79">
        <v>266166562.19057232</v>
      </c>
      <c r="P134" s="79">
        <v>2349810.8545794245</v>
      </c>
      <c r="Q134" s="172">
        <v>25715487</v>
      </c>
    </row>
    <row r="135" spans="1:17" x14ac:dyDescent="0.3">
      <c r="B135" s="7"/>
      <c r="D135" s="74"/>
      <c r="E135" s="69"/>
      <c r="F135" s="70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1:17" x14ac:dyDescent="0.3">
      <c r="B136" s="7" t="s">
        <v>94</v>
      </c>
    </row>
    <row r="137" spans="1:17" x14ac:dyDescent="0.3">
      <c r="A137" s="9" t="s">
        <v>0</v>
      </c>
      <c r="B137" s="633" t="s">
        <v>108</v>
      </c>
      <c r="C137" s="633"/>
      <c r="D137" s="633"/>
      <c r="E137" s="633" t="s">
        <v>109</v>
      </c>
      <c r="F137" s="633"/>
      <c r="G137" s="633"/>
      <c r="H137" s="633"/>
      <c r="I137" s="633"/>
      <c r="J137" s="633" t="s">
        <v>110</v>
      </c>
      <c r="K137" s="633"/>
      <c r="L137" s="633"/>
      <c r="M137" s="633" t="s">
        <v>111</v>
      </c>
      <c r="N137" s="633"/>
      <c r="O137" s="633"/>
      <c r="P137" s="335" t="s">
        <v>133</v>
      </c>
      <c r="Q137" s="334" t="s">
        <v>132</v>
      </c>
    </row>
    <row r="138" spans="1:17" x14ac:dyDescent="0.3">
      <c r="A138" s="10" t="s">
        <v>1</v>
      </c>
      <c r="B138" s="11" t="s">
        <v>114</v>
      </c>
      <c r="C138" s="12" t="s">
        <v>115</v>
      </c>
      <c r="D138" s="13" t="s">
        <v>677</v>
      </c>
      <c r="E138" s="11" t="s">
        <v>117</v>
      </c>
      <c r="F138" s="14" t="s">
        <v>118</v>
      </c>
      <c r="G138" s="14" t="s">
        <v>119</v>
      </c>
      <c r="H138" s="15" t="s">
        <v>105</v>
      </c>
      <c r="I138" s="16" t="s">
        <v>120</v>
      </c>
      <c r="J138" s="17" t="s">
        <v>121</v>
      </c>
      <c r="K138" s="14" t="s">
        <v>122</v>
      </c>
      <c r="L138" s="18" t="s">
        <v>123</v>
      </c>
      <c r="M138" s="11" t="s">
        <v>124</v>
      </c>
      <c r="N138" s="14" t="s">
        <v>125</v>
      </c>
      <c r="O138" s="18" t="s">
        <v>126</v>
      </c>
      <c r="P138" s="18" t="s">
        <v>101</v>
      </c>
      <c r="Q138" s="82" t="s">
        <v>127</v>
      </c>
    </row>
    <row r="139" spans="1:17" ht="17.25" x14ac:dyDescent="0.3">
      <c r="A139" s="20" t="s">
        <v>2947</v>
      </c>
      <c r="B139" s="20" t="s">
        <v>95</v>
      </c>
      <c r="C139" s="21" t="s">
        <v>137</v>
      </c>
      <c r="D139" s="22">
        <v>200</v>
      </c>
      <c r="E139" s="23">
        <v>45926</v>
      </c>
      <c r="F139" s="24" t="s">
        <v>66</v>
      </c>
      <c r="G139" s="25">
        <v>199178082.19178098</v>
      </c>
      <c r="H139" s="26">
        <v>210410958.90410954</v>
      </c>
      <c r="I139" s="173">
        <v>199178082.19178098</v>
      </c>
      <c r="J139" s="28">
        <v>196167208</v>
      </c>
      <c r="K139" s="25">
        <v>0</v>
      </c>
      <c r="L139" s="174">
        <v>196167208</v>
      </c>
      <c r="M139" s="175">
        <v>3010874.1917809844</v>
      </c>
      <c r="N139" s="31">
        <v>196167208</v>
      </c>
      <c r="O139" s="32">
        <v>120434.96767123937</v>
      </c>
      <c r="P139" s="176">
        <v>1763816.8024453763</v>
      </c>
      <c r="Q139" s="177">
        <v>1220713.5</v>
      </c>
    </row>
    <row r="140" spans="1:17" ht="17.25" x14ac:dyDescent="0.3">
      <c r="A140" s="20"/>
      <c r="B140" s="178" t="s">
        <v>96</v>
      </c>
      <c r="C140" s="21" t="s">
        <v>137</v>
      </c>
      <c r="D140" s="22">
        <v>300</v>
      </c>
      <c r="E140" s="23">
        <v>46218</v>
      </c>
      <c r="F140" s="24">
        <v>45944</v>
      </c>
      <c r="G140" s="25">
        <v>900756164.38351202</v>
      </c>
      <c r="H140" s="26">
        <v>0</v>
      </c>
      <c r="I140" s="173">
        <v>900756164.38351202</v>
      </c>
      <c r="J140" s="28">
        <v>1037624464</v>
      </c>
      <c r="K140" s="25">
        <v>-1762915252</v>
      </c>
      <c r="L140" s="174">
        <v>-725290788</v>
      </c>
      <c r="M140" s="175">
        <v>1626046952.383512</v>
      </c>
      <c r="N140" s="31">
        <v>-725290788</v>
      </c>
      <c r="O140" s="32">
        <v>5129485.6542066624</v>
      </c>
      <c r="P140" s="179">
        <v>13438404.565152992</v>
      </c>
      <c r="Q140" s="180">
        <v>44633029</v>
      </c>
    </row>
    <row r="141" spans="1:17" ht="17.25" x14ac:dyDescent="0.3">
      <c r="A141" s="20" t="s">
        <v>2947</v>
      </c>
      <c r="B141" s="20" t="s">
        <v>97</v>
      </c>
      <c r="C141" s="21" t="s">
        <v>137</v>
      </c>
      <c r="D141" s="22">
        <v>200</v>
      </c>
      <c r="E141" s="23">
        <v>46063</v>
      </c>
      <c r="F141" s="24" t="s">
        <v>66</v>
      </c>
      <c r="G141" s="25">
        <v>764082191.7808218</v>
      </c>
      <c r="H141" s="26">
        <v>0</v>
      </c>
      <c r="I141" s="173">
        <v>764082191.7808218</v>
      </c>
      <c r="J141" s="28">
        <v>453393683.5</v>
      </c>
      <c r="K141" s="25">
        <v>175902792.5</v>
      </c>
      <c r="L141" s="29">
        <v>629296476</v>
      </c>
      <c r="M141" s="30">
        <v>134785715.7808218</v>
      </c>
      <c r="N141" s="31">
        <v>629296476</v>
      </c>
      <c r="O141" s="32">
        <v>832010.59123964072</v>
      </c>
      <c r="P141" s="33">
        <v>1113931.5353786927</v>
      </c>
      <c r="Q141" s="32">
        <v>42759287</v>
      </c>
    </row>
    <row r="142" spans="1:17" ht="17.25" x14ac:dyDescent="0.3">
      <c r="A142" s="86"/>
      <c r="B142" s="52" t="s">
        <v>98</v>
      </c>
      <c r="C142" s="53" t="s">
        <v>137</v>
      </c>
      <c r="D142" s="88">
        <v>300</v>
      </c>
      <c r="E142" s="89">
        <v>46155</v>
      </c>
      <c r="F142" s="90">
        <v>45973</v>
      </c>
      <c r="G142" s="91">
        <v>948953424.6574744</v>
      </c>
      <c r="H142" s="92">
        <v>0</v>
      </c>
      <c r="I142" s="181">
        <v>948953424.6574744</v>
      </c>
      <c r="J142" s="94">
        <v>2743190540.5</v>
      </c>
      <c r="K142" s="91">
        <v>-2534958770.5</v>
      </c>
      <c r="L142" s="182">
        <v>208231770</v>
      </c>
      <c r="M142" s="183">
        <v>740721654.6574744</v>
      </c>
      <c r="N142" s="97">
        <v>208231770</v>
      </c>
      <c r="O142" s="98">
        <v>2916226.9868404502</v>
      </c>
      <c r="P142" s="99">
        <v>6121666.5674171438</v>
      </c>
      <c r="Q142" s="91">
        <v>27723402</v>
      </c>
    </row>
    <row r="143" spans="1:17" ht="17.25" x14ac:dyDescent="0.3">
      <c r="D143" s="68">
        <v>1000</v>
      </c>
      <c r="G143" s="71">
        <v>2812969863.0135894</v>
      </c>
      <c r="H143" s="71">
        <v>210410958.90410954</v>
      </c>
      <c r="I143" s="72">
        <v>2812969863.0135894</v>
      </c>
      <c r="J143" s="72">
        <v>4430375896</v>
      </c>
      <c r="K143" s="71">
        <v>-4121971230</v>
      </c>
      <c r="L143" s="71">
        <v>308404666</v>
      </c>
      <c r="M143" s="71">
        <v>2504565197.0135894</v>
      </c>
      <c r="N143" s="71">
        <v>308404666</v>
      </c>
      <c r="O143" s="71">
        <v>8998158.1999579929</v>
      </c>
      <c r="P143" s="71">
        <v>22437819.470394205</v>
      </c>
      <c r="Q143" s="71">
        <v>116336431.5</v>
      </c>
    </row>
    <row r="144" spans="1:17" x14ac:dyDescent="0.3">
      <c r="D144" s="74"/>
      <c r="E144" s="69"/>
      <c r="F144" s="70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</sheetData>
  <mergeCells count="48">
    <mergeCell ref="A1:Q1"/>
    <mergeCell ref="B4:D4"/>
    <mergeCell ref="E4:I4"/>
    <mergeCell ref="J4:L4"/>
    <mergeCell ref="M4:O4"/>
    <mergeCell ref="P4:Q4"/>
    <mergeCell ref="B59:D59"/>
    <mergeCell ref="E59:I59"/>
    <mergeCell ref="J59:L59"/>
    <mergeCell ref="M59:O59"/>
    <mergeCell ref="P59:Q59"/>
    <mergeCell ref="B36:D36"/>
    <mergeCell ref="E36:I36"/>
    <mergeCell ref="J36:L36"/>
    <mergeCell ref="M36:O36"/>
    <mergeCell ref="P36:Q36"/>
    <mergeCell ref="B65:D65"/>
    <mergeCell ref="E65:I65"/>
    <mergeCell ref="J65:L65"/>
    <mergeCell ref="M65:O65"/>
    <mergeCell ref="B72:D72"/>
    <mergeCell ref="E72:I72"/>
    <mergeCell ref="J72:L72"/>
    <mergeCell ref="M72:O72"/>
    <mergeCell ref="B88:D88"/>
    <mergeCell ref="E88:I88"/>
    <mergeCell ref="J88:L88"/>
    <mergeCell ref="M88:O88"/>
    <mergeCell ref="B94:D94"/>
    <mergeCell ref="E94:I94"/>
    <mergeCell ref="J94:L94"/>
    <mergeCell ref="M94:O94"/>
    <mergeCell ref="B114:D114"/>
    <mergeCell ref="E114:I114"/>
    <mergeCell ref="J114:L114"/>
    <mergeCell ref="M114:O114"/>
    <mergeCell ref="B123:D123"/>
    <mergeCell ref="E123:I123"/>
    <mergeCell ref="J123:L123"/>
    <mergeCell ref="M123:O123"/>
    <mergeCell ref="B130:D130"/>
    <mergeCell ref="E130:I130"/>
    <mergeCell ref="J130:L130"/>
    <mergeCell ref="M130:O130"/>
    <mergeCell ref="B137:D137"/>
    <mergeCell ref="E137:I137"/>
    <mergeCell ref="J137:L137"/>
    <mergeCell ref="M137:O137"/>
  </mergeCells>
  <phoneticPr fontId="7" type="noConversion"/>
  <conditionalFormatting sqref="A140:A141">
    <cfRule type="expression" dxfId="215" priority="5">
      <formula>#REF!="CRS"</formula>
    </cfRule>
    <cfRule type="expression" dxfId="214" priority="6">
      <formula>#REF!="CPN"</formula>
    </cfRule>
    <cfRule type="expression" dxfId="213" priority="7">
      <formula>#REF!="IRS"</formula>
    </cfRule>
    <cfRule type="expression" dxfId="212" priority="8">
      <formula>#REF!="CDS"</formula>
    </cfRule>
  </conditionalFormatting>
  <conditionalFormatting sqref="A140:A141">
    <cfRule type="expression" dxfId="211" priority="1">
      <formula>#REF!="CRS"</formula>
    </cfRule>
    <cfRule type="expression" dxfId="210" priority="2">
      <formula>#REF!="CPN"</formula>
    </cfRule>
    <cfRule type="expression" dxfId="209" priority="3">
      <formula>#REF!="IRS"</formula>
    </cfRule>
    <cfRule type="expression" dxfId="208" priority="4">
      <formula>#REF!="CDS"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290"/>
  <sheetViews>
    <sheetView showGridLines="0" zoomScale="55" zoomScaleNormal="55" workbookViewId="0">
      <selection activeCell="Q8" sqref="Q8"/>
    </sheetView>
  </sheetViews>
  <sheetFormatPr defaultRowHeight="16.5" x14ac:dyDescent="0.3"/>
  <cols>
    <col min="3" max="3" width="33" customWidth="1"/>
    <col min="4" max="4" width="14.25" bestFit="1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339</v>
      </c>
      <c r="C1" s="186">
        <v>45873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340</v>
      </c>
      <c r="D3" s="191">
        <v>2.8721993783322436E-2</v>
      </c>
      <c r="F3" s="637" t="s">
        <v>341</v>
      </c>
      <c r="G3" s="637"/>
      <c r="I3" s="638" t="s">
        <v>342</v>
      </c>
      <c r="J3" s="639"/>
      <c r="L3" s="192" t="s">
        <v>343</v>
      </c>
      <c r="M3" s="193" t="s">
        <v>344</v>
      </c>
      <c r="N3" s="194" t="s">
        <v>345</v>
      </c>
      <c r="O3" s="195" t="s">
        <v>346</v>
      </c>
      <c r="P3" s="194" t="s">
        <v>347</v>
      </c>
      <c r="Q3" s="196" t="s">
        <v>348</v>
      </c>
      <c r="R3" s="197" t="s">
        <v>349</v>
      </c>
      <c r="S3" s="197" t="s">
        <v>350</v>
      </c>
      <c r="T3" s="198" t="s">
        <v>351</v>
      </c>
      <c r="U3" s="194" t="s">
        <v>352</v>
      </c>
    </row>
    <row r="4" spans="1:21" ht="37.5" customHeight="1" x14ac:dyDescent="0.3">
      <c r="A4" s="184"/>
      <c r="B4" s="185"/>
      <c r="C4" s="199" t="s">
        <v>353</v>
      </c>
      <c r="D4" s="200">
        <v>28536.53</v>
      </c>
      <c r="E4" s="3"/>
      <c r="F4" s="186" t="s">
        <v>354</v>
      </c>
      <c r="G4" s="201">
        <v>-8596805065.3456573</v>
      </c>
      <c r="I4" s="202" t="s">
        <v>355</v>
      </c>
      <c r="J4" s="203">
        <v>2263236015.2760057</v>
      </c>
      <c r="L4" s="204" t="s">
        <v>356</v>
      </c>
      <c r="M4" s="205">
        <v>153.27920990384163</v>
      </c>
      <c r="N4" s="205">
        <v>5.8525422303332801</v>
      </c>
      <c r="O4" s="205">
        <v>237.34908820565349</v>
      </c>
      <c r="P4" s="205">
        <v>48.411087923767155</v>
      </c>
      <c r="Q4" s="206">
        <v>14.324223814350386</v>
      </c>
      <c r="R4" s="206">
        <v>17.095974614074517</v>
      </c>
      <c r="S4" s="206">
        <v>28.623779231301327</v>
      </c>
      <c r="T4" s="206">
        <v>11.757762290465964</v>
      </c>
      <c r="U4" s="206">
        <v>-2.2876661499553514</v>
      </c>
    </row>
    <row r="5" spans="1:21" ht="31.5" x14ac:dyDescent="0.3">
      <c r="A5" s="202"/>
      <c r="B5" s="185"/>
      <c r="C5" s="207" t="s">
        <v>357</v>
      </c>
      <c r="D5" s="208">
        <v>1399.3</v>
      </c>
      <c r="F5" s="186" t="s">
        <v>358</v>
      </c>
      <c r="G5" s="201">
        <v>61010969567.536377</v>
      </c>
      <c r="I5" s="202" t="s">
        <v>359</v>
      </c>
      <c r="J5" s="209">
        <v>-2569000000</v>
      </c>
      <c r="L5" s="192" t="s">
        <v>360</v>
      </c>
      <c r="M5" s="210">
        <v>4.1420214999999985</v>
      </c>
      <c r="N5" s="210">
        <v>0.95784019500000284</v>
      </c>
      <c r="O5" s="210">
        <v>-2.042116</v>
      </c>
      <c r="P5" s="210">
        <v>1.758491824999993</v>
      </c>
      <c r="Q5" s="210">
        <v>1.5163322099999981</v>
      </c>
      <c r="R5" s="211">
        <v>-1.8629158700000019</v>
      </c>
      <c r="S5" s="211">
        <v>-0.98951750499999847</v>
      </c>
      <c r="T5" s="211">
        <v>-0.31515344499999998</v>
      </c>
      <c r="U5" s="211">
        <v>0.36510948000000004</v>
      </c>
    </row>
    <row r="6" spans="1:21" x14ac:dyDescent="0.3">
      <c r="A6" s="202"/>
      <c r="B6" s="185"/>
      <c r="F6" s="186" t="s">
        <v>361</v>
      </c>
      <c r="G6" s="201">
        <v>52414164502.19072</v>
      </c>
      <c r="I6" s="202" t="s">
        <v>362</v>
      </c>
      <c r="J6" s="203">
        <v>35902566368</v>
      </c>
      <c r="N6" s="203"/>
    </row>
    <row r="7" spans="1:21" x14ac:dyDescent="0.3">
      <c r="A7" s="212"/>
      <c r="B7" s="185"/>
      <c r="D7" s="213"/>
      <c r="I7" s="212" t="s">
        <v>363</v>
      </c>
      <c r="J7" s="201">
        <v>38165802383.276009</v>
      </c>
      <c r="N7" s="119"/>
    </row>
    <row r="8" spans="1:21" ht="17.25" thickBot="1" x14ac:dyDescent="0.35">
      <c r="A8" s="3"/>
      <c r="B8" s="185"/>
      <c r="I8" s="212" t="s">
        <v>364</v>
      </c>
      <c r="J8" s="187">
        <v>37330121795.276009</v>
      </c>
    </row>
    <row r="9" spans="1:21" ht="17.25" thickBot="1" x14ac:dyDescent="0.35">
      <c r="A9" s="3"/>
      <c r="B9" s="185"/>
      <c r="H9" s="70"/>
      <c r="I9" s="214" t="s">
        <v>365</v>
      </c>
      <c r="J9" s="215">
        <v>537183841.82365251</v>
      </c>
      <c r="M9" s="70"/>
    </row>
    <row r="10" spans="1:21" ht="17.25" thickBot="1" x14ac:dyDescent="0.35">
      <c r="A10" s="3"/>
      <c r="B10" s="185"/>
      <c r="I10" s="214" t="s">
        <v>366</v>
      </c>
      <c r="J10" s="215">
        <v>835680588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367</v>
      </c>
      <c r="J11" s="223">
        <v>2.2705320643963408E-2</v>
      </c>
      <c r="O11" s="224"/>
      <c r="P11" s="225"/>
      <c r="Q11" s="225"/>
      <c r="R11" s="226" t="s">
        <v>368</v>
      </c>
      <c r="S11" s="226" t="s">
        <v>369</v>
      </c>
      <c r="T11" s="227" t="s">
        <v>370</v>
      </c>
      <c r="U11" s="227" t="s">
        <v>371</v>
      </c>
    </row>
    <row r="12" spans="1:21" x14ac:dyDescent="0.2">
      <c r="A12" s="226" t="s">
        <v>372</v>
      </c>
      <c r="B12" s="226" t="s">
        <v>151</v>
      </c>
      <c r="C12" s="640" t="s">
        <v>373</v>
      </c>
      <c r="D12" s="640"/>
      <c r="E12" s="640"/>
      <c r="F12" s="641" t="s">
        <v>374</v>
      </c>
      <c r="G12" s="641"/>
      <c r="H12" s="226" t="s">
        <v>375</v>
      </c>
      <c r="I12" s="226" t="s">
        <v>376</v>
      </c>
      <c r="J12" s="226" t="s">
        <v>377</v>
      </c>
      <c r="K12" s="226" t="s">
        <v>378</v>
      </c>
      <c r="L12" s="226" t="s">
        <v>152</v>
      </c>
      <c r="M12" s="226" t="s">
        <v>153</v>
      </c>
      <c r="N12" s="226" t="s">
        <v>154</v>
      </c>
      <c r="O12" s="226" t="s">
        <v>379</v>
      </c>
      <c r="P12" s="227" t="s">
        <v>380</v>
      </c>
      <c r="Q12" s="226" t="s">
        <v>381</v>
      </c>
      <c r="R12" s="226" t="s">
        <v>382</v>
      </c>
      <c r="S12" s="226" t="s">
        <v>383</v>
      </c>
      <c r="T12" s="227" t="s">
        <v>384</v>
      </c>
      <c r="U12" s="227" t="s">
        <v>384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387</v>
      </c>
      <c r="H13" s="231">
        <v>44281</v>
      </c>
      <c r="I13" s="231">
        <v>47933</v>
      </c>
      <c r="J13" s="231"/>
      <c r="K13" s="232"/>
      <c r="L13" s="233">
        <v>173846538</v>
      </c>
      <c r="M13" s="233">
        <v>185635115</v>
      </c>
      <c r="N13" s="233">
        <v>179740826.5</v>
      </c>
      <c r="O13" s="233">
        <v>181198617.5</v>
      </c>
      <c r="P13" s="233"/>
      <c r="Q13" s="234">
        <v>387123289.39999998</v>
      </c>
      <c r="R13" s="234">
        <v>84434187.016080707</v>
      </c>
      <c r="S13" s="234">
        <v>84184216.55294171</v>
      </c>
      <c r="T13" s="234">
        <v>-95604369.94705829</v>
      </c>
      <c r="U13" s="234">
        <v>18799821.778733969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95520</v>
      </c>
      <c r="M14" s="233">
        <v>0</v>
      </c>
      <c r="N14" s="233">
        <v>47760</v>
      </c>
      <c r="O14" s="233">
        <v>72848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99582114</v>
      </c>
      <c r="M15" s="233">
        <v>99575130</v>
      </c>
      <c r="N15" s="233">
        <v>99578622</v>
      </c>
      <c r="O15" s="233">
        <v>99557812.5</v>
      </c>
      <c r="P15" s="233"/>
      <c r="Q15" s="234">
        <v>139654557.13043478</v>
      </c>
      <c r="R15" s="234">
        <v>97424061.941632301</v>
      </c>
      <c r="S15" s="234">
        <v>97424061.941632301</v>
      </c>
      <c r="T15" s="234">
        <v>-2154560.0583676994</v>
      </c>
      <c r="U15" s="234">
        <v>10419.095890402794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1189353938</v>
      </c>
      <c r="M17" s="244">
        <v>1139832011</v>
      </c>
      <c r="N17" s="245">
        <v>1164592974.5</v>
      </c>
      <c r="O17" s="245">
        <v>1200730800</v>
      </c>
      <c r="P17" s="245"/>
      <c r="Q17" s="246">
        <v>374060703</v>
      </c>
      <c r="R17" s="246">
        <v>46549688.667496189</v>
      </c>
      <c r="S17" s="246">
        <v>44458527.117316097</v>
      </c>
      <c r="T17" s="246">
        <v>593435405.61731601</v>
      </c>
      <c r="U17" s="246">
        <v>822410382.288589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-1605994552</v>
      </c>
      <c r="M18" s="250">
        <v>-1821145154</v>
      </c>
      <c r="N18" s="250">
        <v>-1713569853</v>
      </c>
      <c r="O18" s="250">
        <v>-1752727122.5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1019641043</v>
      </c>
      <c r="M19" s="244">
        <v>937243860</v>
      </c>
      <c r="N19" s="245">
        <v>978442451.5</v>
      </c>
      <c r="O19" s="245">
        <v>1013419726</v>
      </c>
      <c r="P19" s="245"/>
      <c r="Q19" s="246">
        <v>479123513.27272725</v>
      </c>
      <c r="R19" s="246">
        <v>39582925.636007503</v>
      </c>
      <c r="S19" s="246">
        <v>38347847.358121797</v>
      </c>
      <c r="T19" s="246">
        <v>474989101.85812175</v>
      </c>
      <c r="U19" s="246">
        <v>704344287.76810503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-1210477991</v>
      </c>
      <c r="M20" s="250">
        <v>-1619689421</v>
      </c>
      <c r="N20" s="250">
        <v>-1415083706</v>
      </c>
      <c r="O20" s="250">
        <v>-1451762216.5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-724250270</v>
      </c>
      <c r="M21" s="244">
        <v>-2642675553</v>
      </c>
      <c r="N21" s="245">
        <v>-1683462911.5</v>
      </c>
      <c r="O21" s="245">
        <v>-1441674224.5</v>
      </c>
      <c r="P21" s="245"/>
      <c r="Q21" s="246">
        <v>-26588494</v>
      </c>
      <c r="R21" s="246">
        <v>43780821.917808197</v>
      </c>
      <c r="S21" s="246">
        <v>43780821.917808197</v>
      </c>
      <c r="T21" s="246">
        <v>254527996.41780829</v>
      </c>
      <c r="U21" s="246">
        <v>680747174.5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325651865</v>
      </c>
      <c r="M22" s="250">
        <v>2619779609</v>
      </c>
      <c r="N22" s="250">
        <v>1472715737</v>
      </c>
      <c r="O22" s="250">
        <v>1240032950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260053764</v>
      </c>
      <c r="M23" s="244">
        <v>-2585777246</v>
      </c>
      <c r="N23" s="245">
        <v>-1162861741</v>
      </c>
      <c r="O23" s="245">
        <v>-917101977.5</v>
      </c>
      <c r="P23" s="245"/>
      <c r="Q23" s="246">
        <v>0</v>
      </c>
      <c r="R23" s="246">
        <v>-76808365.995935023</v>
      </c>
      <c r="S23" s="246">
        <v>-22089451.679488003</v>
      </c>
      <c r="T23" s="246">
        <v>485983977.32051206</v>
      </c>
      <c r="U23" s="246">
        <v>485923292.01370001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696609925</v>
      </c>
      <c r="M24" s="250">
        <v>612966699</v>
      </c>
      <c r="N24" s="250">
        <v>654788312</v>
      </c>
      <c r="O24" s="250">
        <v>419424120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-133408596</v>
      </c>
      <c r="M25" s="244">
        <v>-2674264924</v>
      </c>
      <c r="N25" s="245">
        <v>-1403836760</v>
      </c>
      <c r="O25" s="245">
        <v>-1158328816.5</v>
      </c>
      <c r="P25" s="245"/>
      <c r="Q25" s="246">
        <v>0</v>
      </c>
      <c r="R25" s="246">
        <v>-80361095.890409023</v>
      </c>
      <c r="S25" s="246">
        <v>-63900548.691724002</v>
      </c>
      <c r="T25" s="246">
        <v>435264255.30827594</v>
      </c>
      <c r="U25" s="246">
        <v>425207791.57045412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1025501159</v>
      </c>
      <c r="M26" s="250">
        <v>783842753</v>
      </c>
      <c r="N26" s="250">
        <v>904671956</v>
      </c>
      <c r="O26" s="250">
        <v>671177885.5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264725222</v>
      </c>
      <c r="M27" s="244">
        <v>285300714</v>
      </c>
      <c r="N27" s="245">
        <v>275012968</v>
      </c>
      <c r="O27" s="245">
        <v>92475801.5</v>
      </c>
      <c r="P27" s="245"/>
      <c r="Q27" s="246">
        <v>2682941.6666666642</v>
      </c>
      <c r="R27" s="246">
        <v>-30236169.541676201</v>
      </c>
      <c r="S27" s="246">
        <v>-30236169.541676201</v>
      </c>
      <c r="T27" s="246">
        <v>396487374.45832378</v>
      </c>
      <c r="U27" s="246">
        <v>426642081.55555558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-458416122</v>
      </c>
      <c r="M28" s="250">
        <v>-945056902</v>
      </c>
      <c r="N28" s="250">
        <v>-701736512</v>
      </c>
      <c r="O28" s="250">
        <v>-580831736.5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666598648</v>
      </c>
      <c r="M29" s="244">
        <v>1264480983</v>
      </c>
      <c r="N29" s="245">
        <v>965539815.5</v>
      </c>
      <c r="O29" s="245">
        <v>1039431194.5</v>
      </c>
      <c r="P29" s="245"/>
      <c r="Q29" s="246">
        <v>0</v>
      </c>
      <c r="R29" s="246">
        <v>300410958.90410995</v>
      </c>
      <c r="S29" s="246">
        <v>409397260.27397299</v>
      </c>
      <c r="T29" s="246">
        <v>-825608846.72602701</v>
      </c>
      <c r="U29" s="246">
        <v>-725006107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43684155</v>
      </c>
      <c r="M30" s="250">
        <v>495248428</v>
      </c>
      <c r="N30" s="250">
        <v>269466291.5</v>
      </c>
      <c r="O30" s="250">
        <v>182678319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481969872</v>
      </c>
      <c r="M31" s="244">
        <v>489276726</v>
      </c>
      <c r="N31" s="245">
        <v>485623299</v>
      </c>
      <c r="O31" s="245">
        <v>212360455.5</v>
      </c>
      <c r="P31" s="245"/>
      <c r="Q31" s="246">
        <v>-321195652.173913</v>
      </c>
      <c r="R31" s="246">
        <v>252346945.86787042</v>
      </c>
      <c r="S31" s="246">
        <v>299711428.7804724</v>
      </c>
      <c r="T31" s="246">
        <v>1040893245.2804724</v>
      </c>
      <c r="U31" s="246">
        <v>1005780299.879483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-806283932</v>
      </c>
      <c r="M32" s="250">
        <v>-1647326299</v>
      </c>
      <c r="N32" s="250">
        <v>-1226805115.5</v>
      </c>
      <c r="O32" s="250">
        <v>-1043543102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1102135194</v>
      </c>
      <c r="M33" s="263">
        <v>2036913942</v>
      </c>
      <c r="N33" s="263">
        <v>1569524568</v>
      </c>
      <c r="O33" s="263">
        <v>1643989725.5</v>
      </c>
      <c r="P33" s="263"/>
      <c r="Q33" s="264">
        <v>-158695652.17391306</v>
      </c>
      <c r="R33" s="264">
        <v>441158308.51697564</v>
      </c>
      <c r="S33" s="264">
        <v>558641779.84017563</v>
      </c>
      <c r="T33" s="265">
        <v>262383868.84017563</v>
      </c>
      <c r="U33" s="265">
        <v>424744274.9860636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-728758605</v>
      </c>
      <c r="M34" s="250">
        <v>-1817774709</v>
      </c>
      <c r="N34" s="250">
        <v>-1273266657</v>
      </c>
      <c r="O34" s="250">
        <v>-1353746719.5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3100505325</v>
      </c>
      <c r="M37" s="263">
        <v>4519463894</v>
      </c>
      <c r="N37" s="263">
        <v>3809984609.5</v>
      </c>
      <c r="O37" s="263">
        <v>3946188107.5</v>
      </c>
      <c r="P37" s="263"/>
      <c r="Q37" s="264">
        <v>-247435844.26229507</v>
      </c>
      <c r="R37" s="264">
        <v>628330288.45166695</v>
      </c>
      <c r="S37" s="264">
        <v>607612872.10261798</v>
      </c>
      <c r="T37" s="265">
        <v>-2539636475.3973818</v>
      </c>
      <c r="U37" s="265">
        <v>-2282904142.0205202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-474471550</v>
      </c>
      <c r="M38" s="250">
        <v>-850998974</v>
      </c>
      <c r="N38" s="250">
        <v>-662735262</v>
      </c>
      <c r="O38" s="250">
        <v>-799939346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2292393420</v>
      </c>
      <c r="M45" s="244">
        <v>730723188</v>
      </c>
      <c r="N45" s="245">
        <v>1511558304</v>
      </c>
      <c r="O45" s="245">
        <v>1452905177.5</v>
      </c>
      <c r="P45" s="245"/>
      <c r="Q45" s="246">
        <v>140385800.02222222</v>
      </c>
      <c r="R45" s="246">
        <v>86888415.723644987</v>
      </c>
      <c r="S45" s="246">
        <v>86888415.723644987</v>
      </c>
      <c r="T45" s="246">
        <v>-372431075.27635503</v>
      </c>
      <c r="U45" s="246">
        <v>-289240038.94520497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-909612232</v>
      </c>
      <c r="M46" s="250">
        <v>-1194865394</v>
      </c>
      <c r="N46" s="250">
        <v>-1052238813</v>
      </c>
      <c r="O46" s="250">
        <v>-1024429052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2457502803</v>
      </c>
      <c r="M47" s="263">
        <v>2931769721</v>
      </c>
      <c r="N47" s="263">
        <v>2694636262</v>
      </c>
      <c r="O47" s="263">
        <v>2736908011.5</v>
      </c>
      <c r="P47" s="263"/>
      <c r="Q47" s="264">
        <v>273526586.93009937</v>
      </c>
      <c r="R47" s="264">
        <v>155645844.74885899</v>
      </c>
      <c r="S47" s="264">
        <v>140660469.13117301</v>
      </c>
      <c r="T47" s="265">
        <v>93673738.631173134</v>
      </c>
      <c r="U47" s="265">
        <v>571580392.78768969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-2458427215</v>
      </c>
      <c r="M48" s="250">
        <v>-2836871848</v>
      </c>
      <c r="N48" s="250">
        <v>-2647649531.5</v>
      </c>
      <c r="O48" s="250">
        <v>-2660225594.5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166898088</v>
      </c>
      <c r="M49" s="263">
        <v>2256095353</v>
      </c>
      <c r="N49" s="263">
        <v>1211496720.5</v>
      </c>
      <c r="O49" s="263">
        <v>1229028545</v>
      </c>
      <c r="P49" s="263"/>
      <c r="Q49" s="264">
        <v>582854795.30017865</v>
      </c>
      <c r="R49" s="264">
        <v>42082191.780821994</v>
      </c>
      <c r="S49" s="264">
        <v>43756652.279978096</v>
      </c>
      <c r="T49" s="265">
        <v>808437914.77997804</v>
      </c>
      <c r="U49" s="265">
        <v>1563240166.609602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-1431763427</v>
      </c>
      <c r="M50" s="250">
        <v>-2520592539</v>
      </c>
      <c r="N50" s="250">
        <v>-1976177983</v>
      </c>
      <c r="O50" s="250">
        <v>-1977422312.5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3117672306</v>
      </c>
      <c r="M51" s="263">
        <v>4648899586</v>
      </c>
      <c r="N51" s="263">
        <v>3883285946</v>
      </c>
      <c r="O51" s="263">
        <v>3894580294</v>
      </c>
      <c r="P51" s="263"/>
      <c r="Q51" s="264">
        <v>-402895889.52222222</v>
      </c>
      <c r="R51" s="284">
        <v>842654794.52055001</v>
      </c>
      <c r="S51" s="264">
        <v>1556704109.5890441</v>
      </c>
      <c r="T51" s="265">
        <v>-48562181.410955906</v>
      </c>
      <c r="U51" s="265">
        <v>28763845.986300945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-1474174053</v>
      </c>
      <c r="M52" s="250">
        <v>-3081865257</v>
      </c>
      <c r="N52" s="250">
        <v>-2278019655</v>
      </c>
      <c r="O52" s="250">
        <v>-2286893067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906865906</v>
      </c>
      <c r="M53" s="233">
        <v>914563396</v>
      </c>
      <c r="N53" s="233">
        <v>910714651</v>
      </c>
      <c r="O53" s="233">
        <v>910089524</v>
      </c>
      <c r="P53" s="233"/>
      <c r="Q53" s="234">
        <v>-199621615.92307693</v>
      </c>
      <c r="R53" s="234">
        <v>529882191.78082168</v>
      </c>
      <c r="S53" s="234">
        <v>868019178.08219171</v>
      </c>
      <c r="T53" s="234">
        <v>-42695472.917808294</v>
      </c>
      <c r="U53" s="234">
        <v>5690828.4520549774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1224475593</v>
      </c>
      <c r="M55" s="244">
        <v>1054098954</v>
      </c>
      <c r="N55" s="245">
        <v>1139287273.5</v>
      </c>
      <c r="O55" s="245">
        <v>1105277514</v>
      </c>
      <c r="P55" s="245"/>
      <c r="Q55" s="246">
        <v>-199621615.92307693</v>
      </c>
      <c r="R55" s="246">
        <v>406183561.64383566</v>
      </c>
      <c r="S55" s="246">
        <v>674704109.58904076</v>
      </c>
      <c r="T55" s="246">
        <v>270138771.58904076</v>
      </c>
      <c r="U55" s="246">
        <v>301840141.45205498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-676734578</v>
      </c>
      <c r="M56" s="250">
        <v>-792709293</v>
      </c>
      <c r="N56" s="250">
        <v>-734721935.5</v>
      </c>
      <c r="O56" s="250">
        <v>-704900643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1270957172</v>
      </c>
      <c r="M57" s="233">
        <v>1296158313</v>
      </c>
      <c r="N57" s="233">
        <v>1283557742.5</v>
      </c>
      <c r="O57" s="233">
        <v>1282703754</v>
      </c>
      <c r="P57" s="233"/>
      <c r="Q57" s="234">
        <v>-141338629.47777778</v>
      </c>
      <c r="R57" s="234">
        <v>766258356.16438341</v>
      </c>
      <c r="S57" s="234">
        <v>1199778904.1095874</v>
      </c>
      <c r="T57" s="234">
        <v>-83778838.390412569</v>
      </c>
      <c r="U57" s="234">
        <v>8379517.7739729881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403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474042634</v>
      </c>
      <c r="M59" s="244">
        <v>139493039</v>
      </c>
      <c r="N59" s="245">
        <v>306767836.5</v>
      </c>
      <c r="O59" s="245">
        <v>358417368.5</v>
      </c>
      <c r="P59" s="245"/>
      <c r="Q59" s="246">
        <v>-120247173.09836066</v>
      </c>
      <c r="R59" s="246">
        <v>373205479.45205498</v>
      </c>
      <c r="S59" s="246">
        <v>373205479.45205498</v>
      </c>
      <c r="T59" s="246">
        <v>-66375096.047945023</v>
      </c>
      <c r="U59" s="246">
        <v>157460520.3904109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358567542</v>
      </c>
      <c r="M60" s="250">
        <v>-92942064</v>
      </c>
      <c r="N60" s="250">
        <v>132812739</v>
      </c>
      <c r="O60" s="250">
        <v>129619876.5</v>
      </c>
      <c r="P60" s="250"/>
      <c r="Q60" s="251">
        <v>-3589041.5494505465</v>
      </c>
      <c r="R60" s="251">
        <v>-2301369.8630139828</v>
      </c>
      <c r="S60" s="251">
        <v>-2301369.8630139828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279989380</v>
      </c>
      <c r="M61" s="244">
        <v>-713443849</v>
      </c>
      <c r="N61" s="245">
        <v>-216727234.5</v>
      </c>
      <c r="O61" s="245">
        <v>-78486305</v>
      </c>
      <c r="P61" s="245"/>
      <c r="Q61" s="246">
        <v>369589041.0958904</v>
      </c>
      <c r="R61" s="246">
        <v>190000000</v>
      </c>
      <c r="S61" s="246">
        <v>190000000</v>
      </c>
      <c r="T61" s="246">
        <v>1076898456</v>
      </c>
      <c r="U61" s="246">
        <v>1823090236.8219199</v>
      </c>
    </row>
    <row r="62" spans="1:21" x14ac:dyDescent="0.3">
      <c r="A62" s="237" t="s">
        <v>405</v>
      </c>
      <c r="B62" s="237" t="s">
        <v>403</v>
      </c>
      <c r="C62" s="238" t="s">
        <v>207</v>
      </c>
      <c r="D62" s="239"/>
      <c r="E62" s="239"/>
      <c r="F62" s="247">
        <v>1000000</v>
      </c>
      <c r="G62" s="247" t="s">
        <v>406</v>
      </c>
      <c r="H62" s="248">
        <v>45070</v>
      </c>
      <c r="I62" s="248">
        <v>48814</v>
      </c>
      <c r="J62" s="248">
        <v>48722</v>
      </c>
      <c r="K62" s="249"/>
      <c r="L62" s="250">
        <v>-1299423254</v>
      </c>
      <c r="M62" s="250">
        <v>-40919189</v>
      </c>
      <c r="N62" s="250">
        <v>-670171221.5</v>
      </c>
      <c r="O62" s="250">
        <v>-788190637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452953332</v>
      </c>
      <c r="M63" s="244">
        <v>-36087366</v>
      </c>
      <c r="N63" s="245">
        <v>208432983</v>
      </c>
      <c r="O63" s="245">
        <v>292189770</v>
      </c>
      <c r="P63" s="245"/>
      <c r="Q63" s="246">
        <v>261369863.27698332</v>
      </c>
      <c r="R63" s="246">
        <v>92054794.520548016</v>
      </c>
      <c r="S63" s="246">
        <v>92054794.520548016</v>
      </c>
      <c r="T63" s="246">
        <v>625777520.52054799</v>
      </c>
      <c r="U63" s="246">
        <v>1133722726.0000007</v>
      </c>
    </row>
    <row r="64" spans="1:21" x14ac:dyDescent="0.3">
      <c r="A64" s="237" t="s">
        <v>405</v>
      </c>
      <c r="B64" s="237" t="s">
        <v>408</v>
      </c>
      <c r="C64" s="238" t="s">
        <v>209</v>
      </c>
      <c r="D64" s="239"/>
      <c r="E64" s="239"/>
      <c r="F64" s="247">
        <v>600000</v>
      </c>
      <c r="G64" s="247" t="s">
        <v>406</v>
      </c>
      <c r="H64" s="248">
        <v>45086</v>
      </c>
      <c r="I64" s="248">
        <v>48831</v>
      </c>
      <c r="J64" s="248">
        <v>48739</v>
      </c>
      <c r="K64" s="249"/>
      <c r="L64" s="250">
        <v>-1300222342</v>
      </c>
      <c r="M64" s="250">
        <v>-184089076</v>
      </c>
      <c r="N64" s="250">
        <v>-742155709</v>
      </c>
      <c r="O64" s="250">
        <v>-815060932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428563440</v>
      </c>
      <c r="M65" s="244">
        <v>-219381635</v>
      </c>
      <c r="N65" s="245">
        <v>104590902.5</v>
      </c>
      <c r="O65" s="245">
        <v>245122650</v>
      </c>
      <c r="P65" s="245"/>
      <c r="Q65" s="246">
        <v>848493150.68493152</v>
      </c>
      <c r="R65" s="246">
        <v>135342465.753425</v>
      </c>
      <c r="S65" s="246">
        <v>135342465.753425</v>
      </c>
      <c r="T65" s="246">
        <v>1497285635.7534251</v>
      </c>
      <c r="U65" s="246">
        <v>2302217142.6027403</v>
      </c>
    </row>
    <row r="66" spans="1:21" x14ac:dyDescent="0.3">
      <c r="A66" s="237" t="s">
        <v>405</v>
      </c>
      <c r="B66" s="237" t="s">
        <v>408</v>
      </c>
      <c r="C66" s="238" t="s">
        <v>211</v>
      </c>
      <c r="D66" s="239"/>
      <c r="E66" s="239"/>
      <c r="F66" s="247">
        <v>1000000</v>
      </c>
      <c r="G66" s="247" t="s">
        <v>406</v>
      </c>
      <c r="H66" s="248">
        <v>45090</v>
      </c>
      <c r="I66" s="248">
        <v>48835</v>
      </c>
      <c r="J66" s="248">
        <v>48743</v>
      </c>
      <c r="K66" s="249"/>
      <c r="L66" s="250">
        <v>-1754093853</v>
      </c>
      <c r="M66" s="250">
        <v>-1178974292</v>
      </c>
      <c r="N66" s="250">
        <v>-1466534072.5</v>
      </c>
      <c r="O66" s="250">
        <v>-1591426100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408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927208500</v>
      </c>
      <c r="M67" s="244">
        <v>76569965</v>
      </c>
      <c r="N67" s="245">
        <v>501889232.5</v>
      </c>
      <c r="O67" s="245">
        <v>650064094</v>
      </c>
      <c r="P67" s="245"/>
      <c r="Q67" s="246">
        <v>0</v>
      </c>
      <c r="R67" s="246">
        <v>559589041.09588981</v>
      </c>
      <c r="S67" s="246">
        <v>905753424.65753007</v>
      </c>
      <c r="T67" s="246">
        <v>654697237.15753007</v>
      </c>
      <c r="U67" s="246">
        <v>698943812.5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406</v>
      </c>
      <c r="H68" s="248">
        <v>45159</v>
      </c>
      <c r="I68" s="248">
        <v>48904</v>
      </c>
      <c r="J68" s="248">
        <v>48812</v>
      </c>
      <c r="K68" s="249"/>
      <c r="L68" s="250">
        <v>-1192196125</v>
      </c>
      <c r="M68" s="250">
        <v>690530035</v>
      </c>
      <c r="N68" s="250">
        <v>-250833045</v>
      </c>
      <c r="O68" s="250">
        <v>-381292443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409</v>
      </c>
      <c r="B69" s="237" t="s">
        <v>410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5413552210</v>
      </c>
      <c r="M69" s="244">
        <v>5800767418</v>
      </c>
      <c r="N69" s="245">
        <v>5607159814</v>
      </c>
      <c r="O69" s="245">
        <v>5231849628.5</v>
      </c>
      <c r="P69" s="245"/>
      <c r="Q69" s="246">
        <v>-21684929.830107212</v>
      </c>
      <c r="R69" s="246">
        <v>839150684.9315064</v>
      </c>
      <c r="S69" s="246">
        <v>839150684.9315064</v>
      </c>
      <c r="T69" s="246">
        <v>-796487662.56849384</v>
      </c>
      <c r="U69" s="246">
        <v>265950693.59589005</v>
      </c>
    </row>
    <row r="70" spans="1:21" x14ac:dyDescent="0.3">
      <c r="A70" s="237" t="s">
        <v>411</v>
      </c>
      <c r="B70" s="237" t="s">
        <v>412</v>
      </c>
      <c r="C70" s="286" t="s">
        <v>215</v>
      </c>
      <c r="D70" s="287"/>
      <c r="E70" s="287"/>
      <c r="F70" s="247">
        <v>5000000</v>
      </c>
      <c r="G70" s="247" t="s">
        <v>406</v>
      </c>
      <c r="H70" s="248">
        <v>45390</v>
      </c>
      <c r="I70" s="248">
        <v>50868</v>
      </c>
      <c r="J70" s="248"/>
      <c r="K70" s="249"/>
      <c r="L70" s="250">
        <v>-3592761018</v>
      </c>
      <c r="M70" s="250">
        <v>-4587892786</v>
      </c>
      <c r="N70" s="250">
        <v>-4090326902</v>
      </c>
      <c r="O70" s="250">
        <v>-3746740013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413</v>
      </c>
      <c r="B71" s="237" t="s">
        <v>414</v>
      </c>
      <c r="C71" s="286" t="s">
        <v>415</v>
      </c>
      <c r="D71" s="287"/>
      <c r="E71" s="287"/>
      <c r="F71" s="247">
        <v>500000</v>
      </c>
      <c r="G71" s="247" t="s">
        <v>416</v>
      </c>
      <c r="H71" s="248">
        <v>45665</v>
      </c>
      <c r="I71" s="248">
        <v>45755</v>
      </c>
      <c r="J71" s="248"/>
      <c r="K71" s="249"/>
      <c r="L71" s="250">
        <v>115698069</v>
      </c>
      <c r="M71" s="250">
        <v>121912802</v>
      </c>
      <c r="N71" s="250">
        <v>118805435.5</v>
      </c>
      <c r="O71" s="250">
        <v>109085280.5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417</v>
      </c>
      <c r="B72" s="267" t="s">
        <v>410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418</v>
      </c>
      <c r="B73" s="267" t="s">
        <v>419</v>
      </c>
      <c r="C73" s="285" t="s">
        <v>217</v>
      </c>
      <c r="D73" s="268"/>
      <c r="E73" s="268"/>
      <c r="F73" s="230">
        <v>200000</v>
      </c>
      <c r="G73" s="230" t="s">
        <v>406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417</v>
      </c>
      <c r="B74" s="267" t="s">
        <v>410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418</v>
      </c>
      <c r="B75" s="267" t="s">
        <v>419</v>
      </c>
      <c r="C75" s="285" t="s">
        <v>219</v>
      </c>
      <c r="D75" s="268"/>
      <c r="E75" s="268"/>
      <c r="F75" s="230">
        <v>200000</v>
      </c>
      <c r="G75" s="230" t="s">
        <v>406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417</v>
      </c>
      <c r="B76" s="267" t="s">
        <v>410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418</v>
      </c>
      <c r="B77" s="267" t="s">
        <v>419</v>
      </c>
      <c r="C77" s="285" t="s">
        <v>221</v>
      </c>
      <c r="D77" s="268"/>
      <c r="E77" s="268"/>
      <c r="F77" s="230">
        <v>200000</v>
      </c>
      <c r="G77" s="230" t="s">
        <v>406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417</v>
      </c>
      <c r="B78" s="267" t="s">
        <v>410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420</v>
      </c>
      <c r="B79" s="267" t="s">
        <v>421</v>
      </c>
      <c r="C79" s="285" t="s">
        <v>223</v>
      </c>
      <c r="D79" s="268"/>
      <c r="E79" s="268"/>
      <c r="F79" s="230">
        <v>500000</v>
      </c>
      <c r="G79" s="230" t="s">
        <v>406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411</v>
      </c>
      <c r="B80" s="267" t="s">
        <v>412</v>
      </c>
      <c r="C80" s="285" t="s">
        <v>422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411</v>
      </c>
      <c r="B81" s="267" t="s">
        <v>412</v>
      </c>
      <c r="C81" s="285" t="s">
        <v>423</v>
      </c>
      <c r="D81" s="268"/>
      <c r="E81" s="268"/>
      <c r="F81" s="230">
        <v>500000</v>
      </c>
      <c r="G81" s="230" t="s">
        <v>406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411</v>
      </c>
      <c r="B82" s="267" t="s">
        <v>412</v>
      </c>
      <c r="C82" s="285" t="s">
        <v>424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425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406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425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406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425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406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425</v>
      </c>
      <c r="B89" s="267" t="s">
        <v>386</v>
      </c>
      <c r="C89" s="285" t="s">
        <v>426</v>
      </c>
      <c r="D89" s="268"/>
      <c r="E89" s="268"/>
      <c r="F89" s="230">
        <v>2100000</v>
      </c>
      <c r="G89" s="230" t="s">
        <v>406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427</v>
      </c>
      <c r="B90" s="237" t="s">
        <v>428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-1023456912</v>
      </c>
      <c r="M90" s="244">
        <v>240981424</v>
      </c>
      <c r="N90" s="245">
        <v>-391237744</v>
      </c>
      <c r="O90" s="245">
        <v>-370506099.5</v>
      </c>
      <c r="P90" s="245"/>
      <c r="Q90" s="246">
        <v>234060274.89130437</v>
      </c>
      <c r="R90" s="246">
        <v>83182992.350113004</v>
      </c>
      <c r="S90" s="246">
        <v>75078203.386096984</v>
      </c>
      <c r="T90" s="246">
        <v>-53153417.113903046</v>
      </c>
      <c r="U90" s="246">
        <v>268921194.51341116</v>
      </c>
    </row>
    <row r="91" spans="1:21" x14ac:dyDescent="0.3">
      <c r="A91" s="237" t="s">
        <v>429</v>
      </c>
      <c r="B91" s="237" t="s">
        <v>430</v>
      </c>
      <c r="C91" s="238" t="s">
        <v>231</v>
      </c>
      <c r="D91" s="239"/>
      <c r="E91" s="239"/>
      <c r="F91" s="247">
        <v>2000000</v>
      </c>
      <c r="G91" s="247" t="s">
        <v>431</v>
      </c>
      <c r="H91" s="248">
        <v>45439</v>
      </c>
      <c r="I91" s="248">
        <v>49091</v>
      </c>
      <c r="J91" s="254">
        <v>45804</v>
      </c>
      <c r="K91" s="249"/>
      <c r="L91" s="250">
        <v>748170170</v>
      </c>
      <c r="M91" s="250">
        <v>290768559</v>
      </c>
      <c r="N91" s="250">
        <v>519469364.5</v>
      </c>
      <c r="O91" s="250">
        <v>520212958.5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432</v>
      </c>
      <c r="B92" s="237" t="s">
        <v>433</v>
      </c>
      <c r="C92" s="291" t="s">
        <v>232</v>
      </c>
      <c r="D92" s="292"/>
      <c r="E92" s="292"/>
      <c r="F92" s="293">
        <v>30000000</v>
      </c>
      <c r="G92" s="240" t="s">
        <v>434</v>
      </c>
      <c r="H92" s="241">
        <v>45463</v>
      </c>
      <c r="I92" s="241">
        <v>52768</v>
      </c>
      <c r="J92" s="241"/>
      <c r="K92" s="290"/>
      <c r="L92" s="244">
        <v>2766649171</v>
      </c>
      <c r="M92" s="244">
        <v>2502995484</v>
      </c>
      <c r="N92" s="245">
        <v>2634822327.5</v>
      </c>
      <c r="O92" s="245">
        <v>2225396456</v>
      </c>
      <c r="P92" s="245"/>
      <c r="Q92" s="246">
        <v>-1019097653.2666667</v>
      </c>
      <c r="R92" s="294">
        <v>4248102538.1455474</v>
      </c>
      <c r="S92" s="246">
        <v>8262621838.1455488</v>
      </c>
      <c r="T92" s="246">
        <v>4048534207.1455488</v>
      </c>
      <c r="U92" s="246">
        <v>1651348267.2916651</v>
      </c>
    </row>
    <row r="93" spans="1:21" x14ac:dyDescent="0.3">
      <c r="A93" s="237" t="s">
        <v>435</v>
      </c>
      <c r="B93" s="237" t="s">
        <v>433</v>
      </c>
      <c r="C93" s="291" t="s">
        <v>233</v>
      </c>
      <c r="D93" s="292"/>
      <c r="E93" s="292"/>
      <c r="F93" s="247">
        <v>3000000</v>
      </c>
      <c r="G93" s="247" t="s">
        <v>434</v>
      </c>
      <c r="H93" s="248">
        <v>45463</v>
      </c>
      <c r="I93" s="248">
        <v>52853</v>
      </c>
      <c r="J93" s="248"/>
      <c r="K93" s="249"/>
      <c r="L93" s="250">
        <v>-2805114426</v>
      </c>
      <c r="M93" s="250">
        <v>-2491900492</v>
      </c>
      <c r="N93" s="250">
        <v>-2648507459</v>
      </c>
      <c r="O93" s="250">
        <v>-2225584695.5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435</v>
      </c>
      <c r="B94" s="237" t="s">
        <v>433</v>
      </c>
      <c r="C94" s="291" t="s">
        <v>234</v>
      </c>
      <c r="D94" s="292"/>
      <c r="E94" s="292"/>
      <c r="F94" s="247">
        <v>3000000</v>
      </c>
      <c r="G94" s="247" t="s">
        <v>434</v>
      </c>
      <c r="H94" s="248">
        <v>45463</v>
      </c>
      <c r="I94" s="248">
        <v>45555</v>
      </c>
      <c r="J94" s="248"/>
      <c r="K94" s="249"/>
      <c r="L94" s="250">
        <v>4226138463</v>
      </c>
      <c r="M94" s="250">
        <v>4229407062</v>
      </c>
      <c r="N94" s="250">
        <v>4227772762.5</v>
      </c>
      <c r="O94" s="250">
        <v>4191277433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436</v>
      </c>
      <c r="B95" s="237" t="s">
        <v>437</v>
      </c>
      <c r="C95" s="238" t="s">
        <v>235</v>
      </c>
      <c r="D95" s="239"/>
      <c r="E95" s="239"/>
      <c r="F95" s="240">
        <v>2000000</v>
      </c>
      <c r="G95" s="240" t="s">
        <v>438</v>
      </c>
      <c r="H95" s="241">
        <v>45474</v>
      </c>
      <c r="I95" s="241">
        <v>49126</v>
      </c>
      <c r="J95" s="241"/>
      <c r="K95" s="290"/>
      <c r="L95" s="295">
        <v>-1943036850</v>
      </c>
      <c r="M95" s="295">
        <v>-1202252000</v>
      </c>
      <c r="N95" s="295">
        <v>-1572644425</v>
      </c>
      <c r="O95" s="296">
        <v>-1503864648</v>
      </c>
      <c r="P95" s="296"/>
      <c r="Q95" s="297">
        <v>820000000</v>
      </c>
      <c r="R95" s="246">
        <v>18630136.9863014</v>
      </c>
      <c r="S95" s="297">
        <v>45562679.677238397</v>
      </c>
      <c r="T95" s="246">
        <v>1128562155.1772385</v>
      </c>
      <c r="U95" s="246">
        <v>1572128242.6232939</v>
      </c>
    </row>
    <row r="96" spans="1:21" x14ac:dyDescent="0.3">
      <c r="A96" s="237" t="s">
        <v>439</v>
      </c>
      <c r="B96" s="237" t="s">
        <v>437</v>
      </c>
      <c r="C96" s="238" t="s">
        <v>236</v>
      </c>
      <c r="D96" s="239"/>
      <c r="E96" s="239"/>
      <c r="F96" s="247">
        <v>1000000</v>
      </c>
      <c r="G96" s="247" t="s">
        <v>438</v>
      </c>
      <c r="H96" s="248">
        <v>45474</v>
      </c>
      <c r="I96" s="248">
        <v>49491</v>
      </c>
      <c r="J96" s="248"/>
      <c r="K96" s="249"/>
      <c r="L96" s="298">
        <v>460367411</v>
      </c>
      <c r="M96" s="298">
        <v>518922488</v>
      </c>
      <c r="N96" s="298">
        <v>489644949.5</v>
      </c>
      <c r="O96" s="250">
        <v>431295255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440</v>
      </c>
      <c r="B97" s="237" t="s">
        <v>441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4275315141</v>
      </c>
      <c r="M97" s="244">
        <v>4078642510</v>
      </c>
      <c r="N97" s="245">
        <v>4176978825.5</v>
      </c>
      <c r="O97" s="245">
        <v>3612504162.5</v>
      </c>
      <c r="P97" s="245"/>
      <c r="Q97" s="246">
        <v>-1501593481.0643954</v>
      </c>
      <c r="R97" s="246">
        <v>5441595623.2702599</v>
      </c>
      <c r="S97" s="246">
        <v>10678717623.270256</v>
      </c>
      <c r="T97" s="246">
        <v>4942110414.270256</v>
      </c>
      <c r="U97" s="246">
        <v>1853027048.8466692</v>
      </c>
    </row>
    <row r="98" spans="1:21" x14ac:dyDescent="0.3">
      <c r="A98" s="237" t="s">
        <v>442</v>
      </c>
      <c r="B98" s="237" t="s">
        <v>441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3172179119</v>
      </c>
      <c r="M98" s="244">
        <v>3067959602</v>
      </c>
      <c r="N98" s="245">
        <v>3120069360.5</v>
      </c>
      <c r="O98" s="245">
        <v>2705216201.5</v>
      </c>
      <c r="P98" s="245"/>
      <c r="Q98" s="246">
        <v>-1126223895.6643956</v>
      </c>
      <c r="R98" s="246">
        <v>4094852942.3628321</v>
      </c>
      <c r="S98" s="246">
        <v>8032483142.3628359</v>
      </c>
      <c r="T98" s="246">
        <v>3734250424.8628359</v>
      </c>
      <c r="U98" s="246">
        <v>1419535938.0149984</v>
      </c>
    </row>
    <row r="99" spans="1:21" x14ac:dyDescent="0.3">
      <c r="A99" s="237" t="s">
        <v>443</v>
      </c>
      <c r="B99" s="237" t="s">
        <v>444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-3707425937</v>
      </c>
      <c r="M99" s="250">
        <v>-3999529693</v>
      </c>
      <c r="N99" s="250">
        <v>-3853477815</v>
      </c>
      <c r="O99" s="250">
        <v>-3277882531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443</v>
      </c>
      <c r="B100" s="237" t="s">
        <v>445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5409257030</v>
      </c>
      <c r="M100" s="250">
        <v>5416955367</v>
      </c>
      <c r="N100" s="250">
        <v>5413106198.5</v>
      </c>
      <c r="O100" s="250">
        <v>5366189451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443</v>
      </c>
      <c r="B101" s="237" t="s">
        <v>444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-2766019522</v>
      </c>
      <c r="M101" s="250">
        <v>-3024704916</v>
      </c>
      <c r="N101" s="250">
        <v>-2895362219</v>
      </c>
      <c r="O101" s="250">
        <v>-2475229319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443</v>
      </c>
      <c r="B102" s="237" t="s">
        <v>445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4070698985</v>
      </c>
      <c r="M102" s="250">
        <v>4076352167</v>
      </c>
      <c r="N102" s="250">
        <v>4073525576</v>
      </c>
      <c r="O102" s="250">
        <v>4038235273.5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446</v>
      </c>
      <c r="B103" s="237" t="s">
        <v>437</v>
      </c>
      <c r="C103" s="299" t="s">
        <v>243</v>
      </c>
      <c r="D103" s="292"/>
      <c r="E103" s="292"/>
      <c r="F103" s="240">
        <v>10000000</v>
      </c>
      <c r="G103" s="240" t="s">
        <v>447</v>
      </c>
      <c r="H103" s="241">
        <v>45498</v>
      </c>
      <c r="I103" s="241">
        <v>52803</v>
      </c>
      <c r="J103" s="241"/>
      <c r="K103" s="290"/>
      <c r="L103" s="296">
        <v>878820460</v>
      </c>
      <c r="M103" s="296">
        <v>774629825</v>
      </c>
      <c r="N103" s="296">
        <v>826725142.5</v>
      </c>
      <c r="O103" s="296">
        <v>688767877.5</v>
      </c>
      <c r="P103" s="296"/>
      <c r="Q103" s="297">
        <v>-406695720.5106383</v>
      </c>
      <c r="R103" s="246">
        <v>15646512.556164363</v>
      </c>
      <c r="S103" s="246">
        <v>1307200412.5561647</v>
      </c>
      <c r="T103" s="246">
        <v>-18798945.443835258</v>
      </c>
      <c r="U103" s="246">
        <v>536652250.29999995</v>
      </c>
    </row>
    <row r="104" spans="1:21" x14ac:dyDescent="0.3">
      <c r="A104" s="237" t="s">
        <v>448</v>
      </c>
      <c r="B104" s="237" t="s">
        <v>437</v>
      </c>
      <c r="C104" s="299" t="s">
        <v>244</v>
      </c>
      <c r="D104" s="292"/>
      <c r="E104" s="292"/>
      <c r="F104" s="247">
        <v>1000000</v>
      </c>
      <c r="G104" s="247" t="s">
        <v>447</v>
      </c>
      <c r="H104" s="248">
        <v>45498</v>
      </c>
      <c r="I104" s="248">
        <v>52895</v>
      </c>
      <c r="J104" s="248"/>
      <c r="K104" s="249"/>
      <c r="L104" s="250">
        <v>-809114380</v>
      </c>
      <c r="M104" s="250">
        <v>-792738862</v>
      </c>
      <c r="N104" s="250">
        <v>-800926621</v>
      </c>
      <c r="O104" s="250">
        <v>-658240085.5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448</v>
      </c>
      <c r="B105" s="237" t="s">
        <v>449</v>
      </c>
      <c r="C105" s="299" t="s">
        <v>245</v>
      </c>
      <c r="D105" s="292"/>
      <c r="E105" s="292"/>
      <c r="F105" s="247">
        <v>1000000</v>
      </c>
      <c r="G105" s="247" t="s">
        <v>434</v>
      </c>
      <c r="H105" s="248">
        <v>45498</v>
      </c>
      <c r="I105" s="248">
        <v>45590</v>
      </c>
      <c r="J105" s="248"/>
      <c r="K105" s="249"/>
      <c r="L105" s="250">
        <v>1297878533</v>
      </c>
      <c r="M105" s="250">
        <v>1302523140</v>
      </c>
      <c r="N105" s="250">
        <v>1300200836.5</v>
      </c>
      <c r="O105" s="250">
        <v>1288331489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450</v>
      </c>
      <c r="B106" s="237" t="s">
        <v>451</v>
      </c>
      <c r="C106" s="238" t="s">
        <v>246</v>
      </c>
      <c r="D106" s="239"/>
      <c r="E106" s="239"/>
      <c r="F106" s="240">
        <v>2000000</v>
      </c>
      <c r="G106" s="240" t="s">
        <v>438</v>
      </c>
      <c r="H106" s="241">
        <v>45538</v>
      </c>
      <c r="I106" s="241">
        <v>49190</v>
      </c>
      <c r="J106" s="241"/>
      <c r="K106" s="290"/>
      <c r="L106" s="244">
        <v>-472555036</v>
      </c>
      <c r="M106" s="244">
        <v>261635994</v>
      </c>
      <c r="N106" s="296">
        <v>-105459521</v>
      </c>
      <c r="O106" s="296">
        <v>-34234990</v>
      </c>
      <c r="P106" s="296"/>
      <c r="Q106" s="297">
        <v>0</v>
      </c>
      <c r="R106" s="246">
        <v>471232876.71232903</v>
      </c>
      <c r="S106" s="297">
        <v>734246575.34246707</v>
      </c>
      <c r="T106" s="246">
        <v>490478170.84246707</v>
      </c>
      <c r="U106" s="246">
        <v>556231595.5</v>
      </c>
    </row>
    <row r="107" spans="1:21" x14ac:dyDescent="0.3">
      <c r="A107" s="237" t="s">
        <v>452</v>
      </c>
      <c r="B107" s="237" t="s">
        <v>453</v>
      </c>
      <c r="C107" s="238" t="s">
        <v>247</v>
      </c>
      <c r="D107" s="239"/>
      <c r="E107" s="239"/>
      <c r="F107" s="247">
        <v>1000000</v>
      </c>
      <c r="G107" s="247" t="s">
        <v>454</v>
      </c>
      <c r="H107" s="248">
        <v>45538</v>
      </c>
      <c r="I107" s="248">
        <v>49251</v>
      </c>
      <c r="J107" s="248"/>
      <c r="K107" s="249"/>
      <c r="L107" s="250">
        <v>815552266</v>
      </c>
      <c r="M107" s="250">
        <v>-117096415</v>
      </c>
      <c r="N107" s="250">
        <v>349227925.5</v>
      </c>
      <c r="O107" s="250">
        <v>293076951.5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455</v>
      </c>
      <c r="B108" s="267" t="s">
        <v>437</v>
      </c>
      <c r="C108" s="229" t="s">
        <v>248</v>
      </c>
      <c r="D108" s="268"/>
      <c r="E108" s="268"/>
      <c r="F108" s="230">
        <v>5000000</v>
      </c>
      <c r="G108" s="230" t="s">
        <v>438</v>
      </c>
      <c r="H108" s="231">
        <v>45546</v>
      </c>
      <c r="I108" s="231">
        <v>49251</v>
      </c>
      <c r="J108" s="231"/>
      <c r="K108" s="232"/>
      <c r="L108" s="233">
        <v>2127327275</v>
      </c>
      <c r="M108" s="233">
        <v>2151787240</v>
      </c>
      <c r="N108" s="233">
        <v>2139557257.5</v>
      </c>
      <c r="O108" s="233">
        <v>2138520670.5</v>
      </c>
      <c r="P108" s="274">
        <v>45911</v>
      </c>
      <c r="Q108" s="234">
        <v>-702917806.83333325</v>
      </c>
      <c r="R108" s="234">
        <v>1272136986.3013721</v>
      </c>
      <c r="S108" s="234">
        <v>2039260273.9726021</v>
      </c>
      <c r="T108" s="234">
        <v>-100296983.52739787</v>
      </c>
      <c r="U108" s="234">
        <v>18908495.924657822</v>
      </c>
    </row>
    <row r="109" spans="1:21" x14ac:dyDescent="0.3">
      <c r="A109" s="267" t="s">
        <v>456</v>
      </c>
      <c r="B109" s="267" t="s">
        <v>457</v>
      </c>
      <c r="C109" s="229" t="s">
        <v>249</v>
      </c>
      <c r="D109" s="268"/>
      <c r="E109" s="268"/>
      <c r="F109" s="230">
        <v>1000000</v>
      </c>
      <c r="G109" s="230" t="s">
        <v>406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458</v>
      </c>
      <c r="B110" s="237" t="s">
        <v>459</v>
      </c>
      <c r="C110" s="286" t="s">
        <v>250</v>
      </c>
      <c r="D110" s="286"/>
      <c r="E110" s="286"/>
      <c r="F110" s="240">
        <v>3000000</v>
      </c>
      <c r="G110" s="240" t="s">
        <v>438</v>
      </c>
      <c r="H110" s="241">
        <v>45561</v>
      </c>
      <c r="I110" s="241">
        <v>51039</v>
      </c>
      <c r="J110" s="241"/>
      <c r="K110" s="290"/>
      <c r="L110" s="296">
        <v>1934495364</v>
      </c>
      <c r="M110" s="296">
        <v>2494466526</v>
      </c>
      <c r="N110" s="296">
        <v>2214480945</v>
      </c>
      <c r="O110" s="296">
        <v>1895451190</v>
      </c>
      <c r="P110" s="296"/>
      <c r="Q110" s="297">
        <v>-471945204.73333335</v>
      </c>
      <c r="R110" s="246">
        <v>981920547.94520962</v>
      </c>
      <c r="S110" s="297">
        <v>1464263013.6986294</v>
      </c>
      <c r="T110" s="246">
        <v>163461999.69862938</v>
      </c>
      <c r="U110" s="246">
        <v>308522273.67123294</v>
      </c>
    </row>
    <row r="111" spans="1:21" x14ac:dyDescent="0.3">
      <c r="A111" s="237" t="s">
        <v>460</v>
      </c>
      <c r="B111" s="237" t="s">
        <v>461</v>
      </c>
      <c r="C111" s="286" t="s">
        <v>251</v>
      </c>
      <c r="D111" s="286"/>
      <c r="E111" s="286"/>
      <c r="F111" s="247">
        <v>500000</v>
      </c>
      <c r="G111" s="247" t="s">
        <v>438</v>
      </c>
      <c r="H111" s="248">
        <v>45561</v>
      </c>
      <c r="I111" s="248">
        <v>51130</v>
      </c>
      <c r="J111" s="248"/>
      <c r="K111" s="249"/>
      <c r="L111" s="250">
        <v>-692219371</v>
      </c>
      <c r="M111" s="250">
        <v>-1343541649</v>
      </c>
      <c r="N111" s="250">
        <v>-1017880510</v>
      </c>
      <c r="O111" s="250">
        <v>-702553606.5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462</v>
      </c>
      <c r="B112" s="237" t="s">
        <v>463</v>
      </c>
      <c r="C112" s="286" t="s">
        <v>464</v>
      </c>
      <c r="D112" s="286"/>
      <c r="E112" s="286"/>
      <c r="F112" s="247">
        <v>500000</v>
      </c>
      <c r="G112" s="247" t="s">
        <v>406</v>
      </c>
      <c r="H112" s="248">
        <v>45652</v>
      </c>
      <c r="I112" s="248">
        <v>45742</v>
      </c>
      <c r="J112" s="248"/>
      <c r="K112" s="249"/>
      <c r="L112" s="250">
        <v>105312834</v>
      </c>
      <c r="M112" s="250">
        <v>103088324</v>
      </c>
      <c r="N112" s="250">
        <v>104200579</v>
      </c>
      <c r="O112" s="250">
        <v>98238721.5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465</v>
      </c>
      <c r="B113" s="237" t="s">
        <v>466</v>
      </c>
      <c r="C113" s="299" t="s">
        <v>253</v>
      </c>
      <c r="D113" s="292"/>
      <c r="E113" s="292"/>
      <c r="F113" s="240">
        <v>30000000</v>
      </c>
      <c r="G113" s="240" t="s">
        <v>434</v>
      </c>
      <c r="H113" s="241">
        <v>45575</v>
      </c>
      <c r="I113" s="241">
        <v>52880</v>
      </c>
      <c r="J113" s="241"/>
      <c r="K113" s="290"/>
      <c r="L113" s="296">
        <v>267403623</v>
      </c>
      <c r="M113" s="296">
        <v>443106843</v>
      </c>
      <c r="N113" s="296">
        <v>355255233</v>
      </c>
      <c r="O113" s="296">
        <v>-56829338.5</v>
      </c>
      <c r="P113" s="296"/>
      <c r="Q113" s="297">
        <v>-1150280058.318902</v>
      </c>
      <c r="R113" s="246">
        <v>1847731652.7788494</v>
      </c>
      <c r="S113" s="246">
        <v>2610708824.7756901</v>
      </c>
      <c r="T113" s="246">
        <v>-84041538.724309921</v>
      </c>
      <c r="U113" s="246">
        <v>138855364.88000011</v>
      </c>
    </row>
    <row r="114" spans="1:21" x14ac:dyDescent="0.3">
      <c r="A114" s="237" t="s">
        <v>448</v>
      </c>
      <c r="B114" s="237" t="s">
        <v>466</v>
      </c>
      <c r="C114" s="299" t="s">
        <v>254</v>
      </c>
      <c r="D114" s="292"/>
      <c r="E114" s="292"/>
      <c r="F114" s="247">
        <v>3000000</v>
      </c>
      <c r="G114" s="247" t="s">
        <v>434</v>
      </c>
      <c r="H114" s="248">
        <v>45575</v>
      </c>
      <c r="I114" s="248">
        <v>52972</v>
      </c>
      <c r="J114" s="248"/>
      <c r="K114" s="249"/>
      <c r="L114" s="250">
        <v>-184347118</v>
      </c>
      <c r="M114" s="250">
        <v>-369461823</v>
      </c>
      <c r="N114" s="250">
        <v>-276904470.5</v>
      </c>
      <c r="O114" s="250">
        <v>133350653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448</v>
      </c>
      <c r="B115" s="237" t="s">
        <v>467</v>
      </c>
      <c r="C115" s="299" t="s">
        <v>255</v>
      </c>
      <c r="D115" s="292"/>
      <c r="E115" s="292"/>
      <c r="F115" s="247">
        <v>3000000</v>
      </c>
      <c r="G115" s="247" t="s">
        <v>434</v>
      </c>
      <c r="H115" s="248">
        <v>45575</v>
      </c>
      <c r="I115" s="248">
        <v>45667</v>
      </c>
      <c r="J115" s="248"/>
      <c r="K115" s="249"/>
      <c r="L115" s="250">
        <v>2613459373</v>
      </c>
      <c r="M115" s="250">
        <v>2619339829</v>
      </c>
      <c r="N115" s="250">
        <v>2616399601</v>
      </c>
      <c r="O115" s="250">
        <v>2593366868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446</v>
      </c>
      <c r="B116" s="237" t="s">
        <v>466</v>
      </c>
      <c r="C116" s="299" t="s">
        <v>256</v>
      </c>
      <c r="D116" s="292"/>
      <c r="E116" s="292"/>
      <c r="F116" s="240">
        <v>30000000</v>
      </c>
      <c r="G116" s="240" t="s">
        <v>434</v>
      </c>
      <c r="H116" s="241">
        <v>45575</v>
      </c>
      <c r="I116" s="241">
        <v>52880</v>
      </c>
      <c r="J116" s="241"/>
      <c r="K116" s="290"/>
      <c r="L116" s="296">
        <v>550713001</v>
      </c>
      <c r="M116" s="296">
        <v>577787354</v>
      </c>
      <c r="N116" s="296">
        <v>564250177.5</v>
      </c>
      <c r="O116" s="296">
        <v>154618237.5</v>
      </c>
      <c r="P116" s="296"/>
      <c r="Q116" s="297">
        <v>-1150760560.8710978</v>
      </c>
      <c r="R116" s="246">
        <v>1917158460.4711504</v>
      </c>
      <c r="S116" s="246">
        <v>2706673968.8852677</v>
      </c>
      <c r="T116" s="246">
        <v>-109519241.11473227</v>
      </c>
      <c r="U116" s="246">
        <v>134953718.38000011</v>
      </c>
    </row>
    <row r="117" spans="1:21" x14ac:dyDescent="0.3">
      <c r="A117" s="237" t="s">
        <v>448</v>
      </c>
      <c r="B117" s="237" t="s">
        <v>466</v>
      </c>
      <c r="C117" s="299" t="s">
        <v>257</v>
      </c>
      <c r="D117" s="292"/>
      <c r="E117" s="292"/>
      <c r="F117" s="247">
        <v>3000000</v>
      </c>
      <c r="G117" s="247" t="s">
        <v>434</v>
      </c>
      <c r="H117" s="248">
        <v>45575</v>
      </c>
      <c r="I117" s="248">
        <v>52972</v>
      </c>
      <c r="J117" s="248"/>
      <c r="K117" s="249"/>
      <c r="L117" s="250">
        <v>-423024266</v>
      </c>
      <c r="M117" s="250">
        <v>-497978502</v>
      </c>
      <c r="N117" s="250">
        <v>-460501384</v>
      </c>
      <c r="O117" s="250">
        <v>-56118431.5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448</v>
      </c>
      <c r="B118" s="237" t="s">
        <v>467</v>
      </c>
      <c r="C118" s="299" t="s">
        <v>258</v>
      </c>
      <c r="D118" s="292"/>
      <c r="E118" s="292"/>
      <c r="F118" s="247">
        <v>3000000</v>
      </c>
      <c r="G118" s="247" t="s">
        <v>434</v>
      </c>
      <c r="H118" s="248">
        <v>45575</v>
      </c>
      <c r="I118" s="248">
        <v>45667</v>
      </c>
      <c r="J118" s="248"/>
      <c r="K118" s="249"/>
      <c r="L118" s="250">
        <v>2709090149</v>
      </c>
      <c r="M118" s="250">
        <v>2715798684</v>
      </c>
      <c r="N118" s="250">
        <v>2712444416.5</v>
      </c>
      <c r="O118" s="250">
        <v>2688070503.5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455</v>
      </c>
      <c r="B119" s="237" t="s">
        <v>466</v>
      </c>
      <c r="C119" s="286" t="s">
        <v>259</v>
      </c>
      <c r="D119" s="287"/>
      <c r="E119" s="287"/>
      <c r="F119" s="240">
        <v>3000000</v>
      </c>
      <c r="G119" s="240" t="s">
        <v>431</v>
      </c>
      <c r="H119" s="241">
        <v>45579</v>
      </c>
      <c r="I119" s="241">
        <v>51057</v>
      </c>
      <c r="J119" s="242"/>
      <c r="K119" s="243"/>
      <c r="L119" s="296">
        <v>3116362977</v>
      </c>
      <c r="M119" s="296">
        <v>3917900719</v>
      </c>
      <c r="N119" s="296">
        <v>3517131848</v>
      </c>
      <c r="O119" s="296">
        <v>3195821793.5</v>
      </c>
      <c r="P119" s="245"/>
      <c r="Q119" s="297">
        <v>-485605477.82608694</v>
      </c>
      <c r="R119" s="246">
        <v>1049531506.8493106</v>
      </c>
      <c r="S119" s="246">
        <v>1452106849.3150706</v>
      </c>
      <c r="T119" s="246">
        <v>-260859410.18492937</v>
      </c>
      <c r="U119" s="246">
        <v>-54862149.910959005</v>
      </c>
    </row>
    <row r="120" spans="1:21" x14ac:dyDescent="0.3">
      <c r="A120" s="237" t="s">
        <v>460</v>
      </c>
      <c r="B120" s="237" t="s">
        <v>467</v>
      </c>
      <c r="C120" s="286" t="s">
        <v>260</v>
      </c>
      <c r="D120" s="287"/>
      <c r="E120" s="287"/>
      <c r="F120" s="247">
        <v>500000</v>
      </c>
      <c r="G120" s="247" t="s">
        <v>431</v>
      </c>
      <c r="H120" s="248">
        <v>45579</v>
      </c>
      <c r="I120" s="248">
        <v>51149</v>
      </c>
      <c r="J120" s="248"/>
      <c r="K120" s="249"/>
      <c r="L120" s="250">
        <v>-1412909004</v>
      </c>
      <c r="M120" s="250">
        <v>-2321408392</v>
      </c>
      <c r="N120" s="250">
        <v>-1867158698</v>
      </c>
      <c r="O120" s="250">
        <v>-1553228418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462</v>
      </c>
      <c r="B121" s="237" t="s">
        <v>463</v>
      </c>
      <c r="C121" s="286" t="s">
        <v>464</v>
      </c>
      <c r="D121" s="287"/>
      <c r="E121" s="287"/>
      <c r="F121" s="247">
        <v>500000</v>
      </c>
      <c r="G121" s="247" t="s">
        <v>416</v>
      </c>
      <c r="H121" s="248">
        <v>45671</v>
      </c>
      <c r="I121" s="248">
        <v>45761</v>
      </c>
      <c r="J121" s="248"/>
      <c r="K121" s="249"/>
      <c r="L121" s="250">
        <v>60086767</v>
      </c>
      <c r="M121" s="250">
        <v>65899452</v>
      </c>
      <c r="N121" s="250">
        <v>62993109.5</v>
      </c>
      <c r="O121" s="250">
        <v>56494733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468</v>
      </c>
      <c r="B122" s="237" t="s">
        <v>469</v>
      </c>
      <c r="C122" s="286" t="s">
        <v>261</v>
      </c>
      <c r="D122" s="287"/>
      <c r="E122" s="287"/>
      <c r="F122" s="240">
        <v>3000000</v>
      </c>
      <c r="G122" s="240" t="s">
        <v>431</v>
      </c>
      <c r="H122" s="241">
        <v>45588</v>
      </c>
      <c r="I122" s="241">
        <v>51066</v>
      </c>
      <c r="J122" s="242"/>
      <c r="K122" s="243"/>
      <c r="L122" s="296">
        <v>3074785476</v>
      </c>
      <c r="M122" s="296">
        <v>3660610377</v>
      </c>
      <c r="N122" s="296">
        <v>3367697926.5</v>
      </c>
      <c r="O122" s="296">
        <v>3044329934.5</v>
      </c>
      <c r="P122" s="245"/>
      <c r="Q122" s="246">
        <v>-513336984.78260869</v>
      </c>
      <c r="R122" s="246">
        <v>1069282191.7808174</v>
      </c>
      <c r="S122" s="246">
        <v>1425994520.5479476</v>
      </c>
      <c r="T122" s="246">
        <v>-191917632.45205235</v>
      </c>
      <c r="U122" s="246">
        <v>40191956.589040995</v>
      </c>
    </row>
    <row r="123" spans="1:21" x14ac:dyDescent="0.3">
      <c r="A123" s="237" t="s">
        <v>470</v>
      </c>
      <c r="B123" s="237" t="s">
        <v>471</v>
      </c>
      <c r="C123" s="286" t="s">
        <v>262</v>
      </c>
      <c r="D123" s="287"/>
      <c r="E123" s="287"/>
      <c r="F123" s="247">
        <v>500000</v>
      </c>
      <c r="G123" s="247" t="s">
        <v>431</v>
      </c>
      <c r="H123" s="248">
        <v>45588</v>
      </c>
      <c r="I123" s="248">
        <v>51158</v>
      </c>
      <c r="J123" s="248"/>
      <c r="K123" s="249"/>
      <c r="L123" s="250">
        <v>-1418789145</v>
      </c>
      <c r="M123" s="250">
        <v>-2151997663</v>
      </c>
      <c r="N123" s="250">
        <v>-1785393404</v>
      </c>
      <c r="O123" s="250">
        <v>-1465525446.5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462</v>
      </c>
      <c r="B124" s="237" t="s">
        <v>463</v>
      </c>
      <c r="C124" s="286" t="s">
        <v>464</v>
      </c>
      <c r="D124" s="287"/>
      <c r="E124" s="287"/>
      <c r="F124" s="247">
        <v>500000</v>
      </c>
      <c r="G124" s="247" t="s">
        <v>416</v>
      </c>
      <c r="H124" s="248">
        <v>45314</v>
      </c>
      <c r="I124" s="248">
        <v>45770</v>
      </c>
      <c r="J124" s="248"/>
      <c r="K124" s="249"/>
      <c r="L124" s="250">
        <v>34958545</v>
      </c>
      <c r="M124" s="250">
        <v>36256716</v>
      </c>
      <c r="N124" s="250">
        <v>35607630.5</v>
      </c>
      <c r="O124" s="250">
        <v>28957449.5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472</v>
      </c>
      <c r="B125" s="237" t="s">
        <v>469</v>
      </c>
      <c r="C125" s="299" t="s">
        <v>263</v>
      </c>
      <c r="D125" s="299"/>
      <c r="E125" s="299"/>
      <c r="F125" s="240">
        <v>30000000</v>
      </c>
      <c r="G125" s="240" t="s">
        <v>434</v>
      </c>
      <c r="H125" s="241">
        <v>45588</v>
      </c>
      <c r="I125" s="241">
        <v>52893</v>
      </c>
      <c r="J125" s="241"/>
      <c r="K125" s="290"/>
      <c r="L125" s="296">
        <v>1188978286</v>
      </c>
      <c r="M125" s="296">
        <v>1335827909</v>
      </c>
      <c r="N125" s="296">
        <v>1262403097.5</v>
      </c>
      <c r="O125" s="296">
        <v>839818124</v>
      </c>
      <c r="P125" s="296"/>
      <c r="Q125" s="246">
        <v>-1222374226.0204349</v>
      </c>
      <c r="R125" s="246">
        <v>2016631412.1915321</v>
      </c>
      <c r="S125" s="246">
        <v>2688786104.5519156</v>
      </c>
      <c r="T125" s="246">
        <v>-26262802.948084354</v>
      </c>
      <c r="U125" s="246">
        <v>274238507.76333284</v>
      </c>
    </row>
    <row r="126" spans="1:21" x14ac:dyDescent="0.3">
      <c r="A126" s="237" t="s">
        <v>460</v>
      </c>
      <c r="B126" s="237" t="s">
        <v>469</v>
      </c>
      <c r="C126" s="299" t="s">
        <v>264</v>
      </c>
      <c r="D126" s="299"/>
      <c r="E126" s="299"/>
      <c r="F126" s="247">
        <v>3000000</v>
      </c>
      <c r="G126" s="247" t="s">
        <v>434</v>
      </c>
      <c r="H126" s="248">
        <v>45588</v>
      </c>
      <c r="I126" s="248">
        <v>52985</v>
      </c>
      <c r="J126" s="248"/>
      <c r="K126" s="249"/>
      <c r="L126" s="250">
        <v>-1207145004</v>
      </c>
      <c r="M126" s="250">
        <v>-1275402621</v>
      </c>
      <c r="N126" s="250">
        <v>-1241273812.5</v>
      </c>
      <c r="O126" s="250">
        <v>-817335193.5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460</v>
      </c>
      <c r="B127" s="237" t="s">
        <v>471</v>
      </c>
      <c r="C127" s="299" t="s">
        <v>265</v>
      </c>
      <c r="D127" s="299"/>
      <c r="E127" s="299"/>
      <c r="F127" s="247">
        <v>3000000</v>
      </c>
      <c r="G127" s="247" t="s">
        <v>434</v>
      </c>
      <c r="H127" s="248">
        <v>45588</v>
      </c>
      <c r="I127" s="248">
        <v>45680</v>
      </c>
      <c r="J127" s="248"/>
      <c r="K127" s="249"/>
      <c r="L127" s="250">
        <v>2688318743</v>
      </c>
      <c r="M127" s="250">
        <v>2699520502</v>
      </c>
      <c r="N127" s="250">
        <v>2693919622.5</v>
      </c>
      <c r="O127" s="250">
        <v>2668629875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473</v>
      </c>
      <c r="B128" s="237" t="s">
        <v>466</v>
      </c>
      <c r="C128" s="299" t="s">
        <v>266</v>
      </c>
      <c r="D128" s="292"/>
      <c r="E128" s="292"/>
      <c r="F128" s="240">
        <v>30000000</v>
      </c>
      <c r="G128" s="240" t="s">
        <v>434</v>
      </c>
      <c r="H128" s="241">
        <v>45595</v>
      </c>
      <c r="I128" s="241">
        <v>52900</v>
      </c>
      <c r="J128" s="241"/>
      <c r="K128" s="290"/>
      <c r="L128" s="296">
        <v>1553434750</v>
      </c>
      <c r="M128" s="296">
        <v>1412951118</v>
      </c>
      <c r="N128" s="296">
        <v>1483192934</v>
      </c>
      <c r="O128" s="296">
        <v>1085550261</v>
      </c>
      <c r="P128" s="296"/>
      <c r="Q128" s="297">
        <v>-1271591148.8387098</v>
      </c>
      <c r="R128" s="246">
        <v>2162196827.433331</v>
      </c>
      <c r="S128" s="246">
        <v>2796710644.6936007</v>
      </c>
      <c r="T128" s="246">
        <v>-89406780.806399345</v>
      </c>
      <c r="U128" s="246">
        <v>278223399.2733326</v>
      </c>
    </row>
    <row r="129" spans="1:21" x14ac:dyDescent="0.3">
      <c r="A129" s="237" t="s">
        <v>474</v>
      </c>
      <c r="B129" s="237" t="s">
        <v>466</v>
      </c>
      <c r="C129" s="299" t="s">
        <v>267</v>
      </c>
      <c r="D129" s="292"/>
      <c r="E129" s="292"/>
      <c r="F129" s="247">
        <v>3000000</v>
      </c>
      <c r="G129" s="247" t="s">
        <v>434</v>
      </c>
      <c r="H129" s="248">
        <v>45595</v>
      </c>
      <c r="I129" s="248">
        <v>52992</v>
      </c>
      <c r="J129" s="248"/>
      <c r="K129" s="249"/>
      <c r="L129" s="250">
        <v>-1421810769</v>
      </c>
      <c r="M129" s="250">
        <v>-1367326048</v>
      </c>
      <c r="N129" s="250">
        <v>-1394568408.5</v>
      </c>
      <c r="O129" s="250">
        <v>-989680257.5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474</v>
      </c>
      <c r="B130" s="237" t="s">
        <v>467</v>
      </c>
      <c r="C130" s="299" t="s">
        <v>268</v>
      </c>
      <c r="D130" s="292"/>
      <c r="E130" s="292"/>
      <c r="F130" s="247">
        <v>3000000</v>
      </c>
      <c r="G130" s="247" t="s">
        <v>434</v>
      </c>
      <c r="H130" s="248">
        <v>45595</v>
      </c>
      <c r="I130" s="248">
        <v>45687</v>
      </c>
      <c r="J130" s="248"/>
      <c r="K130" s="249"/>
      <c r="L130" s="300">
        <v>2789136094</v>
      </c>
      <c r="M130" s="250">
        <v>2805849706</v>
      </c>
      <c r="N130" s="250">
        <v>2797492900</v>
      </c>
      <c r="O130" s="250">
        <v>2769754944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475</v>
      </c>
      <c r="B131" s="237" t="s">
        <v>466</v>
      </c>
      <c r="C131" s="299" t="s">
        <v>269</v>
      </c>
      <c r="D131" s="292"/>
      <c r="E131" s="292"/>
      <c r="F131" s="240">
        <v>30000000</v>
      </c>
      <c r="G131" s="240" t="s">
        <v>434</v>
      </c>
      <c r="H131" s="241">
        <v>45595</v>
      </c>
      <c r="I131" s="241">
        <v>52900</v>
      </c>
      <c r="J131" s="241"/>
      <c r="K131" s="290"/>
      <c r="L131" s="296">
        <v>1515521299</v>
      </c>
      <c r="M131" s="296">
        <v>1418589794</v>
      </c>
      <c r="N131" s="296">
        <v>1467055546.5</v>
      </c>
      <c r="O131" s="296">
        <v>1071914557.5</v>
      </c>
      <c r="P131" s="296"/>
      <c r="Q131" s="297">
        <v>-1269440621.2580645</v>
      </c>
      <c r="R131" s="246">
        <v>2164675598.3253212</v>
      </c>
      <c r="S131" s="246">
        <v>2799907191.3969698</v>
      </c>
      <c r="T131" s="246">
        <v>-62583723.603030205</v>
      </c>
      <c r="U131" s="246">
        <v>306033863.41666698</v>
      </c>
    </row>
    <row r="132" spans="1:21" x14ac:dyDescent="0.3">
      <c r="A132" s="237" t="s">
        <v>474</v>
      </c>
      <c r="B132" s="237" t="s">
        <v>466</v>
      </c>
      <c r="C132" s="299" t="s">
        <v>270</v>
      </c>
      <c r="D132" s="292"/>
      <c r="E132" s="292"/>
      <c r="F132" s="247">
        <v>3000000</v>
      </c>
      <c r="G132" s="247" t="s">
        <v>434</v>
      </c>
      <c r="H132" s="248">
        <v>45595</v>
      </c>
      <c r="I132" s="248">
        <v>52992</v>
      </c>
      <c r="J132" s="248"/>
      <c r="K132" s="249"/>
      <c r="L132" s="250">
        <v>-1435348036</v>
      </c>
      <c r="M132" s="250">
        <v>-1375178112</v>
      </c>
      <c r="N132" s="250">
        <v>-1405263074</v>
      </c>
      <c r="O132" s="250">
        <v>-998489780.5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474</v>
      </c>
      <c r="B133" s="237" t="s">
        <v>467</v>
      </c>
      <c r="C133" s="299" t="s">
        <v>271</v>
      </c>
      <c r="D133" s="292"/>
      <c r="E133" s="292"/>
      <c r="F133" s="247">
        <v>3000000</v>
      </c>
      <c r="G133" s="247" t="s">
        <v>434</v>
      </c>
      <c r="H133" s="248">
        <v>45595</v>
      </c>
      <c r="I133" s="248">
        <v>45687</v>
      </c>
      <c r="J133" s="248"/>
      <c r="K133" s="249"/>
      <c r="L133" s="300">
        <v>2792345958</v>
      </c>
      <c r="M133" s="250">
        <v>2809050927</v>
      </c>
      <c r="N133" s="250">
        <v>2800698442.5</v>
      </c>
      <c r="O133" s="250">
        <v>2772907257.5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476</v>
      </c>
      <c r="B134" s="237" t="s">
        <v>477</v>
      </c>
      <c r="C134" s="238" t="s">
        <v>272</v>
      </c>
      <c r="D134" s="239"/>
      <c r="E134" s="239"/>
      <c r="F134" s="240">
        <v>2000000</v>
      </c>
      <c r="G134" s="240" t="s">
        <v>431</v>
      </c>
      <c r="H134" s="241">
        <v>45601</v>
      </c>
      <c r="I134" s="241">
        <v>49253</v>
      </c>
      <c r="J134" s="242"/>
      <c r="K134" s="243"/>
      <c r="L134" s="244">
        <v>-258499730</v>
      </c>
      <c r="M134" s="244">
        <v>-127152619</v>
      </c>
      <c r="N134" s="245">
        <v>-192826174.5</v>
      </c>
      <c r="O134" s="245">
        <v>-193644527</v>
      </c>
      <c r="P134" s="245"/>
      <c r="Q134" s="246">
        <v>-225726026.9130435</v>
      </c>
      <c r="R134" s="246">
        <v>589369863.01369894</v>
      </c>
      <c r="S134" s="246">
        <v>783013698.63013697</v>
      </c>
      <c r="T134" s="246">
        <v>289741477.63013697</v>
      </c>
      <c r="U134" s="246">
        <v>459944217.35616493</v>
      </c>
    </row>
    <row r="135" spans="1:21" x14ac:dyDescent="0.3">
      <c r="A135" s="237" t="s">
        <v>478</v>
      </c>
      <c r="B135" s="237" t="s">
        <v>479</v>
      </c>
      <c r="C135" s="238" t="s">
        <v>273</v>
      </c>
      <c r="D135" s="239"/>
      <c r="E135" s="239"/>
      <c r="F135" s="247">
        <v>1000000</v>
      </c>
      <c r="G135" s="247" t="s">
        <v>480</v>
      </c>
      <c r="H135" s="248">
        <v>45601</v>
      </c>
      <c r="I135" s="248">
        <v>49345</v>
      </c>
      <c r="J135" s="248"/>
      <c r="K135" s="249"/>
      <c r="L135" s="250">
        <v>908621868</v>
      </c>
      <c r="M135" s="250">
        <v>463574923</v>
      </c>
      <c r="N135" s="250">
        <v>686098395.5</v>
      </c>
      <c r="O135" s="250">
        <v>702403202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481</v>
      </c>
      <c r="B136" s="237" t="s">
        <v>466</v>
      </c>
      <c r="C136" s="299" t="s">
        <v>274</v>
      </c>
      <c r="D136" s="292"/>
      <c r="E136" s="292"/>
      <c r="F136" s="240">
        <v>30000000</v>
      </c>
      <c r="G136" s="240" t="s">
        <v>434</v>
      </c>
      <c r="H136" s="241">
        <v>45602</v>
      </c>
      <c r="I136" s="241">
        <v>52907</v>
      </c>
      <c r="J136" s="241"/>
      <c r="K136" s="290"/>
      <c r="L136" s="296">
        <v>1299564732</v>
      </c>
      <c r="M136" s="296">
        <v>1243312984</v>
      </c>
      <c r="N136" s="296">
        <v>1271438858</v>
      </c>
      <c r="O136" s="296">
        <v>906780589.5</v>
      </c>
      <c r="P136" s="296"/>
      <c r="Q136" s="246">
        <v>-778891984.13043475</v>
      </c>
      <c r="R136" s="246">
        <v>1688251079.4940362</v>
      </c>
      <c r="S136" s="246">
        <v>2258243817.5400891</v>
      </c>
      <c r="T136" s="246">
        <v>-45668592.45991087</v>
      </c>
      <c r="U136" s="246">
        <v>362992190.63999891</v>
      </c>
    </row>
    <row r="137" spans="1:21" x14ac:dyDescent="0.3">
      <c r="A137" s="237" t="s">
        <v>482</v>
      </c>
      <c r="B137" s="237" t="s">
        <v>466</v>
      </c>
      <c r="C137" s="299" t="s">
        <v>275</v>
      </c>
      <c r="D137" s="292"/>
      <c r="E137" s="292"/>
      <c r="F137" s="247">
        <v>3000000</v>
      </c>
      <c r="G137" s="247" t="s">
        <v>434</v>
      </c>
      <c r="H137" s="248">
        <v>45602</v>
      </c>
      <c r="I137" s="248">
        <v>52999</v>
      </c>
      <c r="J137" s="248"/>
      <c r="K137" s="249"/>
      <c r="L137" s="250">
        <v>-1261558562</v>
      </c>
      <c r="M137" s="250">
        <v>-1195951918</v>
      </c>
      <c r="N137" s="250">
        <v>-1228755240</v>
      </c>
      <c r="O137" s="250">
        <v>-856821777</v>
      </c>
      <c r="P137" s="250"/>
      <c r="Q137" s="251">
        <v>778891984.13043475</v>
      </c>
      <c r="R137" s="251"/>
      <c r="S137" s="251"/>
      <c r="T137" s="251"/>
      <c r="U137" s="251"/>
    </row>
    <row r="138" spans="1:21" x14ac:dyDescent="0.3">
      <c r="A138" s="237" t="s">
        <v>482</v>
      </c>
      <c r="B138" s="237" t="s">
        <v>467</v>
      </c>
      <c r="C138" s="299" t="s">
        <v>276</v>
      </c>
      <c r="D138" s="292"/>
      <c r="E138" s="292"/>
      <c r="F138" s="247">
        <v>3000000</v>
      </c>
      <c r="G138" s="247" t="s">
        <v>434</v>
      </c>
      <c r="H138" s="248">
        <v>45602</v>
      </c>
      <c r="I138" s="248">
        <v>45694</v>
      </c>
      <c r="J138" s="248"/>
      <c r="K138" s="249"/>
      <c r="L138" s="250">
        <v>2257365124</v>
      </c>
      <c r="M138" s="250">
        <v>2265092460</v>
      </c>
      <c r="N138" s="250">
        <v>2261228792</v>
      </c>
      <c r="O138" s="250">
        <v>2236515088.5</v>
      </c>
      <c r="P138" s="250"/>
      <c r="Q138" s="251">
        <v>-778891984.13043475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477</v>
      </c>
      <c r="C139" s="238" t="s">
        <v>277</v>
      </c>
      <c r="D139" s="239"/>
      <c r="E139" s="239"/>
      <c r="F139" s="240">
        <v>1000000</v>
      </c>
      <c r="G139" s="240" t="s">
        <v>480</v>
      </c>
      <c r="H139" s="241">
        <v>45587</v>
      </c>
      <c r="I139" s="241">
        <v>49239</v>
      </c>
      <c r="J139" s="242"/>
      <c r="K139" s="243"/>
      <c r="L139" s="244">
        <v>-30684224</v>
      </c>
      <c r="M139" s="244">
        <v>104638376</v>
      </c>
      <c r="N139" s="245">
        <v>36977076</v>
      </c>
      <c r="O139" s="245">
        <v>35698324.5</v>
      </c>
      <c r="P139" s="245"/>
      <c r="Q139" s="246">
        <v>-168849314.22826087</v>
      </c>
      <c r="R139" s="246">
        <v>355731506.84931523</v>
      </c>
      <c r="S139" s="246">
        <v>476334246.57534224</v>
      </c>
      <c r="T139" s="246">
        <v>138954864.57534224</v>
      </c>
      <c r="U139" s="246">
        <v>215574042.65753424</v>
      </c>
    </row>
    <row r="140" spans="1:21" x14ac:dyDescent="0.3">
      <c r="A140" s="237" t="s">
        <v>478</v>
      </c>
      <c r="B140" s="237" t="s">
        <v>477</v>
      </c>
      <c r="C140" s="238" t="s">
        <v>278</v>
      </c>
      <c r="D140" s="239"/>
      <c r="E140" s="239"/>
      <c r="F140" s="247">
        <v>500000</v>
      </c>
      <c r="G140" s="247" t="s">
        <v>480</v>
      </c>
      <c r="H140" s="248">
        <v>45587</v>
      </c>
      <c r="I140" s="248">
        <v>45679</v>
      </c>
      <c r="J140" s="248"/>
      <c r="K140" s="249"/>
      <c r="L140" s="250">
        <v>399670761</v>
      </c>
      <c r="M140" s="250">
        <v>201133851</v>
      </c>
      <c r="N140" s="250">
        <v>300402306</v>
      </c>
      <c r="O140" s="250">
        <v>311480124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476</v>
      </c>
      <c r="B141" s="237" t="s">
        <v>477</v>
      </c>
      <c r="C141" s="238" t="s">
        <v>279</v>
      </c>
      <c r="D141" s="239"/>
      <c r="E141" s="239"/>
      <c r="F141" s="240">
        <v>1000000</v>
      </c>
      <c r="G141" s="240" t="s">
        <v>480</v>
      </c>
      <c r="H141" s="241">
        <v>45593</v>
      </c>
      <c r="I141" s="241">
        <v>49243</v>
      </c>
      <c r="J141" s="242"/>
      <c r="K141" s="243"/>
      <c r="L141" s="244">
        <v>-1717371</v>
      </c>
      <c r="M141" s="244">
        <v>183040839</v>
      </c>
      <c r="N141" s="245">
        <v>90661734</v>
      </c>
      <c r="O141" s="245">
        <v>90891565</v>
      </c>
      <c r="P141" s="245"/>
      <c r="Q141" s="246">
        <v>-101628752.04301076</v>
      </c>
      <c r="R141" s="246">
        <v>360104109.58904129</v>
      </c>
      <c r="S141" s="246">
        <v>473912328.76712334</v>
      </c>
      <c r="T141" s="246">
        <v>21694317.767123342</v>
      </c>
      <c r="U141" s="246">
        <v>101464180.78082192</v>
      </c>
    </row>
    <row r="142" spans="1:21" x14ac:dyDescent="0.3">
      <c r="A142" s="237" t="s">
        <v>478</v>
      </c>
      <c r="B142" s="237" t="s">
        <v>477</v>
      </c>
      <c r="C142" s="238" t="s">
        <v>280</v>
      </c>
      <c r="D142" s="239"/>
      <c r="E142" s="239"/>
      <c r="F142" s="247">
        <v>500000</v>
      </c>
      <c r="G142" s="247" t="s">
        <v>480</v>
      </c>
      <c r="H142" s="248">
        <v>45593</v>
      </c>
      <c r="I142" s="248">
        <v>49335</v>
      </c>
      <c r="J142" s="248"/>
      <c r="K142" s="249"/>
      <c r="L142" s="250">
        <v>403686807</v>
      </c>
      <c r="M142" s="250">
        <v>319425747</v>
      </c>
      <c r="N142" s="250">
        <v>361556277</v>
      </c>
      <c r="O142" s="250">
        <v>365042862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483</v>
      </c>
      <c r="B143" s="237" t="s">
        <v>466</v>
      </c>
      <c r="C143" s="299" t="s">
        <v>281</v>
      </c>
      <c r="D143" s="292"/>
      <c r="E143" s="292"/>
      <c r="F143" s="240">
        <v>10000000</v>
      </c>
      <c r="G143" s="240" t="s">
        <v>434</v>
      </c>
      <c r="H143" s="241">
        <v>45609</v>
      </c>
      <c r="I143" s="241">
        <v>52914</v>
      </c>
      <c r="J143" s="241"/>
      <c r="K143" s="290"/>
      <c r="L143" s="296">
        <v>524376798</v>
      </c>
      <c r="M143" s="296">
        <v>468869801</v>
      </c>
      <c r="N143" s="296">
        <v>496623299.5</v>
      </c>
      <c r="O143" s="296">
        <v>363688145</v>
      </c>
      <c r="P143" s="296"/>
      <c r="Q143" s="246">
        <v>-268803033.8369565</v>
      </c>
      <c r="R143" s="294">
        <v>612773432.8768158</v>
      </c>
      <c r="S143" s="294">
        <v>787271825.84646142</v>
      </c>
      <c r="T143" s="246">
        <v>-22561904.153538585</v>
      </c>
      <c r="U143" s="246">
        <v>141722920.33333421</v>
      </c>
    </row>
    <row r="144" spans="1:21" x14ac:dyDescent="0.3">
      <c r="A144" s="237" t="s">
        <v>484</v>
      </c>
      <c r="B144" s="237" t="s">
        <v>466</v>
      </c>
      <c r="C144" s="299" t="s">
        <v>282</v>
      </c>
      <c r="D144" s="292"/>
      <c r="E144" s="292"/>
      <c r="F144" s="247">
        <v>1000000</v>
      </c>
      <c r="G144" s="247" t="s">
        <v>434</v>
      </c>
      <c r="H144" s="248">
        <v>45609</v>
      </c>
      <c r="I144" s="248">
        <v>53006</v>
      </c>
      <c r="J144" s="248"/>
      <c r="K144" s="249"/>
      <c r="L144" s="250">
        <v>-493205187</v>
      </c>
      <c r="M144" s="250">
        <v>-457900934</v>
      </c>
      <c r="N144" s="250">
        <v>-475553060.5</v>
      </c>
      <c r="O144" s="250">
        <v>-343989528.5</v>
      </c>
      <c r="P144" s="250"/>
      <c r="Q144" s="251">
        <v>268803033.8369565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484</v>
      </c>
      <c r="B145" s="237" t="s">
        <v>467</v>
      </c>
      <c r="C145" s="299" t="s">
        <v>283</v>
      </c>
      <c r="D145" s="292"/>
      <c r="E145" s="292"/>
      <c r="F145" s="247">
        <v>1000000</v>
      </c>
      <c r="G145" s="247" t="s">
        <v>434</v>
      </c>
      <c r="H145" s="248">
        <v>45609</v>
      </c>
      <c r="I145" s="248">
        <v>45701</v>
      </c>
      <c r="J145" s="248"/>
      <c r="K145" s="249"/>
      <c r="L145" s="250">
        <v>789471500</v>
      </c>
      <c r="M145" s="250">
        <v>788055482</v>
      </c>
      <c r="N145" s="250">
        <v>788763491</v>
      </c>
      <c r="O145" s="250">
        <v>780217964.5</v>
      </c>
      <c r="P145" s="250"/>
      <c r="Q145" s="251">
        <v>-268803033.8369565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485</v>
      </c>
      <c r="B146" s="237" t="s">
        <v>466</v>
      </c>
      <c r="C146" s="299" t="s">
        <v>284</v>
      </c>
      <c r="D146" s="292"/>
      <c r="E146" s="292"/>
      <c r="F146" s="240">
        <v>30000000</v>
      </c>
      <c r="G146" s="240" t="s">
        <v>434</v>
      </c>
      <c r="H146" s="241">
        <v>45609</v>
      </c>
      <c r="I146" s="241">
        <v>52914</v>
      </c>
      <c r="J146" s="241"/>
      <c r="K146" s="290"/>
      <c r="L146" s="296">
        <v>1473603193</v>
      </c>
      <c r="M146" s="296">
        <v>1334003867</v>
      </c>
      <c r="N146" s="296">
        <v>1403803530</v>
      </c>
      <c r="O146" s="296">
        <v>1012298294.5</v>
      </c>
      <c r="P146" s="296"/>
      <c r="Q146" s="246">
        <v>-806404990.2391305</v>
      </c>
      <c r="R146" s="246">
        <v>1776332077.4766018</v>
      </c>
      <c r="S146" s="246">
        <v>2285908244.6626759</v>
      </c>
      <c r="T146" s="246">
        <v>-52547873.837324142</v>
      </c>
      <c r="U146" s="246">
        <v>411266332.5</v>
      </c>
    </row>
    <row r="147" spans="1:21" x14ac:dyDescent="0.3">
      <c r="A147" s="237" t="s">
        <v>484</v>
      </c>
      <c r="B147" s="237" t="s">
        <v>466</v>
      </c>
      <c r="C147" s="299" t="s">
        <v>285</v>
      </c>
      <c r="D147" s="292"/>
      <c r="E147" s="292"/>
      <c r="F147" s="247">
        <v>3000000</v>
      </c>
      <c r="G147" s="247" t="s">
        <v>434</v>
      </c>
      <c r="H147" s="248">
        <v>45609</v>
      </c>
      <c r="I147" s="248">
        <v>53006</v>
      </c>
      <c r="J147" s="248"/>
      <c r="K147" s="249"/>
      <c r="L147" s="250">
        <v>-1417628981</v>
      </c>
      <c r="M147" s="250">
        <v>-1293674450</v>
      </c>
      <c r="N147" s="250">
        <v>-1355651715.5</v>
      </c>
      <c r="O147" s="250">
        <v>-969106177.5</v>
      </c>
      <c r="P147" s="250"/>
      <c r="Q147" s="251">
        <v>806404990.2391305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484</v>
      </c>
      <c r="B148" s="237" t="s">
        <v>467</v>
      </c>
      <c r="C148" s="299" t="s">
        <v>286</v>
      </c>
      <c r="D148" s="292"/>
      <c r="E148" s="292"/>
      <c r="F148" s="247">
        <v>3000000</v>
      </c>
      <c r="G148" s="247" t="s">
        <v>434</v>
      </c>
      <c r="H148" s="248">
        <v>45609</v>
      </c>
      <c r="I148" s="248">
        <v>45701</v>
      </c>
      <c r="J148" s="248"/>
      <c r="K148" s="249"/>
      <c r="L148" s="250">
        <v>2292285404</v>
      </c>
      <c r="M148" s="250">
        <v>2288323204</v>
      </c>
      <c r="N148" s="250">
        <v>2290304304</v>
      </c>
      <c r="O148" s="250">
        <v>2265790423.5</v>
      </c>
      <c r="P148" s="250"/>
      <c r="Q148" s="251">
        <v>-806404990.2391305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486</v>
      </c>
      <c r="B149" s="237" t="s">
        <v>487</v>
      </c>
      <c r="C149" s="299" t="s">
        <v>287</v>
      </c>
      <c r="D149" s="292"/>
      <c r="E149" s="292"/>
      <c r="F149" s="240">
        <v>30000000</v>
      </c>
      <c r="G149" s="240" t="s">
        <v>434</v>
      </c>
      <c r="H149" s="241">
        <v>45616</v>
      </c>
      <c r="I149" s="241">
        <v>52921</v>
      </c>
      <c r="J149" s="241"/>
      <c r="K149" s="290"/>
      <c r="L149" s="296">
        <v>1570433428</v>
      </c>
      <c r="M149" s="296">
        <v>1482270272</v>
      </c>
      <c r="N149" s="296">
        <v>1526351850</v>
      </c>
      <c r="O149" s="296">
        <v>1164489082</v>
      </c>
      <c r="P149" s="296"/>
      <c r="Q149" s="246">
        <v>-1156170494.1304348</v>
      </c>
      <c r="R149" s="246">
        <v>1892207992.4587164</v>
      </c>
      <c r="S149" s="246">
        <v>2342266886.2679944</v>
      </c>
      <c r="T149" s="246">
        <v>-28894059.232005596</v>
      </c>
      <c r="U149" s="246">
        <v>504088697.17333412</v>
      </c>
    </row>
    <row r="150" spans="1:21" x14ac:dyDescent="0.3">
      <c r="A150" s="237" t="s">
        <v>488</v>
      </c>
      <c r="B150" s="237" t="s">
        <v>487</v>
      </c>
      <c r="C150" s="299" t="s">
        <v>288</v>
      </c>
      <c r="D150" s="292"/>
      <c r="E150" s="292"/>
      <c r="F150" s="247">
        <v>3000000</v>
      </c>
      <c r="G150" s="247" t="s">
        <v>434</v>
      </c>
      <c r="H150" s="248">
        <v>45616</v>
      </c>
      <c r="I150" s="248">
        <v>53013</v>
      </c>
      <c r="J150" s="248"/>
      <c r="K150" s="249"/>
      <c r="L150" s="250">
        <v>-1542737272</v>
      </c>
      <c r="M150" s="250">
        <v>-1465888013</v>
      </c>
      <c r="N150" s="250">
        <v>-1504312642.5</v>
      </c>
      <c r="O150" s="250">
        <v>-1115785362.5</v>
      </c>
      <c r="P150" s="250"/>
      <c r="Q150" s="251">
        <v>1157534594.1304348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488</v>
      </c>
      <c r="B151" s="237" t="s">
        <v>489</v>
      </c>
      <c r="C151" s="299" t="s">
        <v>289</v>
      </c>
      <c r="D151" s="292"/>
      <c r="E151" s="292"/>
      <c r="F151" s="247">
        <v>3000000</v>
      </c>
      <c r="G151" s="247" t="s">
        <v>434</v>
      </c>
      <c r="H151" s="248">
        <v>45616</v>
      </c>
      <c r="I151" s="248">
        <v>45708</v>
      </c>
      <c r="J151" s="248"/>
      <c r="K151" s="249"/>
      <c r="L151" s="250">
        <v>2348938506</v>
      </c>
      <c r="M151" s="250">
        <v>2349304970</v>
      </c>
      <c r="N151" s="250">
        <v>2349121738</v>
      </c>
      <c r="O151" s="250">
        <v>2323968303</v>
      </c>
      <c r="P151" s="250"/>
      <c r="Q151" s="251">
        <v>-1157534594.1304348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490</v>
      </c>
      <c r="B152" s="237" t="s">
        <v>491</v>
      </c>
      <c r="C152" s="299" t="s">
        <v>290</v>
      </c>
      <c r="D152" s="292"/>
      <c r="E152" s="292"/>
      <c r="F152" s="240">
        <v>30000000</v>
      </c>
      <c r="G152" s="240" t="s">
        <v>434</v>
      </c>
      <c r="H152" s="241">
        <v>45644</v>
      </c>
      <c r="I152" s="241">
        <v>52949</v>
      </c>
      <c r="J152" s="241"/>
      <c r="K152" s="290"/>
      <c r="L152" s="296">
        <v>930700826</v>
      </c>
      <c r="M152" s="296">
        <v>1064441169</v>
      </c>
      <c r="N152" s="296">
        <v>997570997.5</v>
      </c>
      <c r="O152" s="296">
        <v>601807078.5</v>
      </c>
      <c r="P152" s="296"/>
      <c r="Q152" s="246">
        <v>-1006577174.6</v>
      </c>
      <c r="R152" s="246">
        <v>1890470523.8071163</v>
      </c>
      <c r="S152" s="246">
        <v>2025414872.4635985</v>
      </c>
      <c r="T152" s="246">
        <v>-21809635.53640151</v>
      </c>
      <c r="U152" s="246">
        <v>539162446.60249996</v>
      </c>
    </row>
    <row r="153" spans="1:21" x14ac:dyDescent="0.3">
      <c r="A153" s="237" t="s">
        <v>492</v>
      </c>
      <c r="B153" s="237" t="s">
        <v>491</v>
      </c>
      <c r="C153" s="299" t="s">
        <v>291</v>
      </c>
      <c r="D153" s="292"/>
      <c r="E153" s="292"/>
      <c r="F153" s="247">
        <v>3000000</v>
      </c>
      <c r="G153" s="247" t="s">
        <v>434</v>
      </c>
      <c r="H153" s="248">
        <v>45644</v>
      </c>
      <c r="I153" s="248">
        <v>53039</v>
      </c>
      <c r="J153" s="248"/>
      <c r="K153" s="249"/>
      <c r="L153" s="250">
        <v>-940097582</v>
      </c>
      <c r="M153" s="250">
        <v>-1002021224</v>
      </c>
      <c r="N153" s="250">
        <v>-971059403</v>
      </c>
      <c r="O153" s="250">
        <v>-567368087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492</v>
      </c>
      <c r="B154" s="237" t="s">
        <v>493</v>
      </c>
      <c r="C154" s="299" t="s">
        <v>292</v>
      </c>
      <c r="D154" s="292"/>
      <c r="E154" s="292"/>
      <c r="F154" s="247">
        <v>3000000</v>
      </c>
      <c r="G154" s="247" t="s">
        <v>434</v>
      </c>
      <c r="H154" s="248">
        <v>45644</v>
      </c>
      <c r="I154" s="248">
        <v>45734</v>
      </c>
      <c r="J154" s="248"/>
      <c r="K154" s="249"/>
      <c r="L154" s="250">
        <v>2018684109</v>
      </c>
      <c r="M154" s="250">
        <v>2022741718</v>
      </c>
      <c r="N154" s="250">
        <v>2020712913.5</v>
      </c>
      <c r="O154" s="250">
        <v>2000277178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494</v>
      </c>
      <c r="B155" s="237" t="s">
        <v>495</v>
      </c>
      <c r="C155" s="299" t="s">
        <v>293</v>
      </c>
      <c r="D155" s="292"/>
      <c r="E155" s="292"/>
      <c r="F155" s="240">
        <v>10000000</v>
      </c>
      <c r="G155" s="240" t="s">
        <v>434</v>
      </c>
      <c r="H155" s="241">
        <v>45644</v>
      </c>
      <c r="I155" s="241">
        <v>52949</v>
      </c>
      <c r="J155" s="241"/>
      <c r="K155" s="290"/>
      <c r="L155" s="296">
        <v>362919611</v>
      </c>
      <c r="M155" s="296">
        <v>399266658</v>
      </c>
      <c r="N155" s="296">
        <v>381093134.5</v>
      </c>
      <c r="O155" s="296">
        <v>250941179</v>
      </c>
      <c r="P155" s="296"/>
      <c r="Q155" s="246">
        <v>-335525719.86666667</v>
      </c>
      <c r="R155" s="246">
        <v>663217225.88442338</v>
      </c>
      <c r="S155" s="246">
        <v>710254970.27325356</v>
      </c>
      <c r="T155" s="246">
        <v>-4262979.7267464399</v>
      </c>
      <c r="U155" s="246">
        <v>203583034.86749995</v>
      </c>
    </row>
    <row r="156" spans="1:21" x14ac:dyDescent="0.3">
      <c r="A156" s="237" t="s">
        <v>496</v>
      </c>
      <c r="B156" s="237" t="s">
        <v>495</v>
      </c>
      <c r="C156" s="299" t="s">
        <v>294</v>
      </c>
      <c r="D156" s="292"/>
      <c r="E156" s="292"/>
      <c r="F156" s="247">
        <v>1000000</v>
      </c>
      <c r="G156" s="247" t="s">
        <v>434</v>
      </c>
      <c r="H156" s="248">
        <v>45644</v>
      </c>
      <c r="I156" s="248">
        <v>53039</v>
      </c>
      <c r="J156" s="248"/>
      <c r="K156" s="249"/>
      <c r="L156" s="250">
        <v>-374386609</v>
      </c>
      <c r="M156" s="250">
        <v>-375951394</v>
      </c>
      <c r="N156" s="250">
        <v>-375169001.5</v>
      </c>
      <c r="O156" s="250">
        <v>-247475388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496</v>
      </c>
      <c r="B157" s="237" t="s">
        <v>497</v>
      </c>
      <c r="C157" s="299" t="s">
        <v>295</v>
      </c>
      <c r="D157" s="292"/>
      <c r="E157" s="292"/>
      <c r="F157" s="247">
        <v>1000000</v>
      </c>
      <c r="G157" s="247" t="s">
        <v>434</v>
      </c>
      <c r="H157" s="248">
        <v>45644</v>
      </c>
      <c r="I157" s="248">
        <v>45734</v>
      </c>
      <c r="J157" s="248"/>
      <c r="K157" s="249"/>
      <c r="L157" s="250">
        <v>707898924</v>
      </c>
      <c r="M157" s="250">
        <v>709288710</v>
      </c>
      <c r="N157" s="250">
        <v>708593817</v>
      </c>
      <c r="O157" s="250">
        <v>701216238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498</v>
      </c>
      <c r="B158" s="237" t="s">
        <v>499</v>
      </c>
      <c r="C158" s="286" t="s">
        <v>296</v>
      </c>
      <c r="D158" s="287"/>
      <c r="E158" s="287"/>
      <c r="F158" s="240">
        <v>30000000</v>
      </c>
      <c r="G158" s="240" t="s">
        <v>434</v>
      </c>
      <c r="H158" s="241">
        <v>45650</v>
      </c>
      <c r="I158" s="241">
        <v>51128</v>
      </c>
      <c r="J158" s="242"/>
      <c r="K158" s="243"/>
      <c r="L158" s="296">
        <v>4421115209</v>
      </c>
      <c r="M158" s="296">
        <v>6736851559</v>
      </c>
      <c r="N158" s="296">
        <v>5578983384</v>
      </c>
      <c r="O158" s="296">
        <v>4842639100.5</v>
      </c>
      <c r="P158" s="245"/>
      <c r="Q158" s="246">
        <v>0</v>
      </c>
      <c r="R158" s="301">
        <v>1219415190.6945193</v>
      </c>
      <c r="S158" s="301">
        <v>1264788779.1854806</v>
      </c>
      <c r="T158" s="246">
        <v>-485942129.81451988</v>
      </c>
      <c r="U158" s="246">
        <v>248019415.89999962</v>
      </c>
    </row>
    <row r="159" spans="1:21" x14ac:dyDescent="0.3">
      <c r="A159" s="237" t="s">
        <v>500</v>
      </c>
      <c r="B159" s="237" t="s">
        <v>499</v>
      </c>
      <c r="C159" s="286" t="s">
        <v>297</v>
      </c>
      <c r="D159" s="287"/>
      <c r="E159" s="287"/>
      <c r="F159" s="247">
        <v>3000000</v>
      </c>
      <c r="G159" s="247" t="s">
        <v>434</v>
      </c>
      <c r="H159" s="248">
        <v>45650</v>
      </c>
      <c r="I159" s="248">
        <v>51219</v>
      </c>
      <c r="J159" s="248"/>
      <c r="K159" s="249"/>
      <c r="L159" s="250">
        <v>-3088078234</v>
      </c>
      <c r="M159" s="250">
        <v>-4999264602</v>
      </c>
      <c r="N159" s="250">
        <v>-4043671418</v>
      </c>
      <c r="O159" s="250">
        <v>-3352461325.5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500</v>
      </c>
      <c r="B160" s="237" t="s">
        <v>463</v>
      </c>
      <c r="C160" s="286" t="s">
        <v>464</v>
      </c>
      <c r="D160" s="287"/>
      <c r="E160" s="287"/>
      <c r="F160" s="247">
        <v>3000000</v>
      </c>
      <c r="G160" s="247" t="s">
        <v>434</v>
      </c>
      <c r="H160" s="248">
        <v>45650</v>
      </c>
      <c r="I160" s="248">
        <v>45740</v>
      </c>
      <c r="J160" s="248"/>
      <c r="K160" s="249"/>
      <c r="L160" s="250">
        <v>215519188</v>
      </c>
      <c r="M160" s="250">
        <v>215318698</v>
      </c>
      <c r="N160" s="250">
        <v>215418943</v>
      </c>
      <c r="O160" s="250">
        <v>203552357.5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498</v>
      </c>
      <c r="B161" s="237" t="s">
        <v>499</v>
      </c>
      <c r="C161" s="286" t="s">
        <v>298</v>
      </c>
      <c r="D161" s="287"/>
      <c r="E161" s="287"/>
      <c r="F161" s="240">
        <v>30000000</v>
      </c>
      <c r="G161" s="240" t="s">
        <v>434</v>
      </c>
      <c r="H161" s="241">
        <v>45652</v>
      </c>
      <c r="I161" s="241">
        <v>51130</v>
      </c>
      <c r="J161" s="242"/>
      <c r="K161" s="243"/>
      <c r="L161" s="296">
        <v>4601749608</v>
      </c>
      <c r="M161" s="296">
        <v>6985939088</v>
      </c>
      <c r="N161" s="296">
        <v>5793844348</v>
      </c>
      <c r="O161" s="296">
        <v>5090221032.5</v>
      </c>
      <c r="P161" s="245"/>
      <c r="Q161" s="246">
        <v>0</v>
      </c>
      <c r="R161" s="246">
        <v>1450962738.1662042</v>
      </c>
      <c r="S161" s="246">
        <v>1330831921.55689</v>
      </c>
      <c r="T161" s="246">
        <v>-447806871.94310951</v>
      </c>
      <c r="U161" s="246">
        <v>337234807.13332844</v>
      </c>
    </row>
    <row r="162" spans="1:21" x14ac:dyDescent="0.3">
      <c r="A162" s="237" t="s">
        <v>500</v>
      </c>
      <c r="B162" s="237" t="s">
        <v>499</v>
      </c>
      <c r="C162" s="286" t="s">
        <v>299</v>
      </c>
      <c r="D162" s="287"/>
      <c r="E162" s="287"/>
      <c r="F162" s="247">
        <v>3000000</v>
      </c>
      <c r="G162" s="247" t="s">
        <v>434</v>
      </c>
      <c r="H162" s="248">
        <v>45652</v>
      </c>
      <c r="I162" s="248">
        <v>51221</v>
      </c>
      <c r="J162" s="248"/>
      <c r="K162" s="249"/>
      <c r="L162" s="250">
        <v>-3280043521</v>
      </c>
      <c r="M162" s="250">
        <v>-5189470745</v>
      </c>
      <c r="N162" s="250">
        <v>-4234757133</v>
      </c>
      <c r="O162" s="250">
        <v>-3557228577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501</v>
      </c>
      <c r="B163" s="237" t="s">
        <v>463</v>
      </c>
      <c r="C163" s="286" t="s">
        <v>464</v>
      </c>
      <c r="D163" s="287"/>
      <c r="E163" s="287"/>
      <c r="F163" s="247">
        <v>3000000</v>
      </c>
      <c r="G163" s="247" t="s">
        <v>434</v>
      </c>
      <c r="H163" s="248">
        <v>45652</v>
      </c>
      <c r="I163" s="248">
        <v>45742</v>
      </c>
      <c r="J163" s="248"/>
      <c r="K163" s="249"/>
      <c r="L163" s="250">
        <v>224723533</v>
      </c>
      <c r="M163" s="250">
        <v>214379624</v>
      </c>
      <c r="N163" s="250">
        <v>219551578.5</v>
      </c>
      <c r="O163" s="250">
        <v>206863095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502</v>
      </c>
      <c r="B164" s="237" t="s">
        <v>503</v>
      </c>
      <c r="C164" s="238" t="s">
        <v>504</v>
      </c>
      <c r="D164" s="238"/>
      <c r="E164" s="238"/>
      <c r="F164" s="240">
        <v>1500000</v>
      </c>
      <c r="G164" s="240" t="s">
        <v>480</v>
      </c>
      <c r="H164" s="241">
        <v>45677</v>
      </c>
      <c r="I164" s="241">
        <v>49329</v>
      </c>
      <c r="J164" s="242"/>
      <c r="K164" s="243"/>
      <c r="L164" s="244">
        <v>-122720037</v>
      </c>
      <c r="M164" s="296">
        <v>148332606</v>
      </c>
      <c r="N164" s="296">
        <v>12806284.5</v>
      </c>
      <c r="O164" s="296">
        <v>18289206.5</v>
      </c>
      <c r="P164" s="245"/>
      <c r="Q164" s="246">
        <v>-223093150</v>
      </c>
      <c r="R164" s="246">
        <v>467926027.39726061</v>
      </c>
      <c r="S164" s="246">
        <v>467926027.39726061</v>
      </c>
      <c r="T164" s="246">
        <v>187802656.89726061</v>
      </c>
      <c r="U164" s="246">
        <v>419077999.36301363</v>
      </c>
    </row>
    <row r="165" spans="1:21" x14ac:dyDescent="0.3">
      <c r="A165" s="237" t="s">
        <v>505</v>
      </c>
      <c r="B165" s="237" t="s">
        <v>503</v>
      </c>
      <c r="C165" s="238" t="s">
        <v>506</v>
      </c>
      <c r="D165" s="238"/>
      <c r="E165" s="238"/>
      <c r="F165" s="247">
        <v>500000</v>
      </c>
      <c r="G165" s="247" t="s">
        <v>480</v>
      </c>
      <c r="H165" s="248">
        <v>45677</v>
      </c>
      <c r="I165" s="248">
        <v>49419</v>
      </c>
      <c r="J165" s="248"/>
      <c r="K165" s="249"/>
      <c r="L165" s="250">
        <v>448954735</v>
      </c>
      <c r="M165" s="250">
        <v>85679437</v>
      </c>
      <c r="N165" s="250">
        <v>267317086</v>
      </c>
      <c r="O165" s="250">
        <v>278245832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502</v>
      </c>
      <c r="B166" s="237" t="s">
        <v>503</v>
      </c>
      <c r="C166" s="238" t="s">
        <v>507</v>
      </c>
      <c r="D166" s="238"/>
      <c r="E166" s="238"/>
      <c r="F166" s="240">
        <v>1500000</v>
      </c>
      <c r="G166" s="240" t="s">
        <v>480</v>
      </c>
      <c r="H166" s="241">
        <v>45681</v>
      </c>
      <c r="I166" s="241">
        <v>49333</v>
      </c>
      <c r="J166" s="242"/>
      <c r="K166" s="243"/>
      <c r="L166" s="296">
        <v>-214146214</v>
      </c>
      <c r="M166" s="296">
        <v>79023232</v>
      </c>
      <c r="N166" s="296">
        <v>-67561491</v>
      </c>
      <c r="O166" s="296">
        <v>-63607652.5</v>
      </c>
      <c r="P166" s="245"/>
      <c r="Q166" s="246">
        <v>-117616438</v>
      </c>
      <c r="R166" s="246">
        <v>461400000.00000036</v>
      </c>
      <c r="S166" s="246">
        <v>461400000.00000036</v>
      </c>
      <c r="T166" s="246">
        <v>120019643.50000036</v>
      </c>
      <c r="U166" s="246">
        <v>357479917.47260201</v>
      </c>
    </row>
    <row r="167" spans="1:21" x14ac:dyDescent="0.3">
      <c r="A167" s="237" t="s">
        <v>505</v>
      </c>
      <c r="B167" s="237" t="s">
        <v>503</v>
      </c>
      <c r="C167" s="238" t="s">
        <v>508</v>
      </c>
      <c r="D167" s="238"/>
      <c r="E167" s="238"/>
      <c r="F167" s="247">
        <v>500000</v>
      </c>
      <c r="G167" s="247" t="s">
        <v>480</v>
      </c>
      <c r="H167" s="248">
        <v>45681</v>
      </c>
      <c r="I167" s="248">
        <v>49423</v>
      </c>
      <c r="J167" s="248"/>
      <c r="K167" s="249"/>
      <c r="L167" s="250">
        <v>603833860</v>
      </c>
      <c r="M167" s="250">
        <v>214049835</v>
      </c>
      <c r="N167" s="250">
        <v>408941847.5</v>
      </c>
      <c r="O167" s="250">
        <v>419967507.5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509</v>
      </c>
      <c r="B168" s="237" t="s">
        <v>503</v>
      </c>
      <c r="C168" s="299" t="s">
        <v>510</v>
      </c>
      <c r="D168" s="292"/>
      <c r="E168" s="292"/>
      <c r="F168" s="240">
        <v>30000000</v>
      </c>
      <c r="G168" s="240" t="s">
        <v>434</v>
      </c>
      <c r="H168" s="241">
        <v>45678</v>
      </c>
      <c r="I168" s="241">
        <v>52983</v>
      </c>
      <c r="J168" s="241"/>
      <c r="K168" s="290"/>
      <c r="L168" s="296">
        <v>2177291344</v>
      </c>
      <c r="M168" s="296">
        <v>2051777145</v>
      </c>
      <c r="N168" s="296">
        <v>2114534244.5</v>
      </c>
      <c r="O168" s="296">
        <v>1743274544</v>
      </c>
      <c r="P168" s="296"/>
      <c r="Q168" s="246">
        <v>-1081865957</v>
      </c>
      <c r="R168" s="246">
        <v>2130784182.8990836</v>
      </c>
      <c r="S168" s="246">
        <v>2130784182.8990836</v>
      </c>
      <c r="T168" s="246">
        <v>92442680.399083614</v>
      </c>
      <c r="U168" s="246">
        <v>866823401.7266655</v>
      </c>
    </row>
    <row r="169" spans="1:21" x14ac:dyDescent="0.3">
      <c r="A169" s="237" t="s">
        <v>511</v>
      </c>
      <c r="B169" s="237" t="s">
        <v>503</v>
      </c>
      <c r="C169" s="299" t="s">
        <v>512</v>
      </c>
      <c r="D169" s="292"/>
      <c r="E169" s="292"/>
      <c r="F169" s="247">
        <v>3000000</v>
      </c>
      <c r="G169" s="247" t="s">
        <v>434</v>
      </c>
      <c r="H169" s="248">
        <v>45679</v>
      </c>
      <c r="I169" s="248">
        <v>53073</v>
      </c>
      <c r="J169" s="248"/>
      <c r="K169" s="249"/>
      <c r="L169" s="250">
        <v>-2174977393</v>
      </c>
      <c r="M169" s="250">
        <v>-2094340922</v>
      </c>
      <c r="N169" s="250">
        <v>-2134659157.5</v>
      </c>
      <c r="O169" s="250">
        <v>-1761565337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511</v>
      </c>
      <c r="B170" s="237" t="s">
        <v>503</v>
      </c>
      <c r="C170" s="299" t="s">
        <v>513</v>
      </c>
      <c r="D170" s="292"/>
      <c r="E170" s="292"/>
      <c r="F170" s="247">
        <v>3000000</v>
      </c>
      <c r="G170" s="247" t="s">
        <v>434</v>
      </c>
      <c r="H170" s="248">
        <v>45679</v>
      </c>
      <c r="I170" s="248">
        <v>45768</v>
      </c>
      <c r="J170" s="248"/>
      <c r="K170" s="249"/>
      <c r="L170" s="250">
        <v>2050450626</v>
      </c>
      <c r="M170" s="250">
        <v>2066482205</v>
      </c>
      <c r="N170" s="250">
        <v>2058466415.5</v>
      </c>
      <c r="O170" s="250">
        <v>2034317480.5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509</v>
      </c>
      <c r="B171" s="237" t="s">
        <v>514</v>
      </c>
      <c r="C171" s="302" t="s">
        <v>515</v>
      </c>
      <c r="D171" s="302"/>
      <c r="E171" s="302"/>
      <c r="F171" s="240">
        <v>50000000</v>
      </c>
      <c r="G171" s="240" t="s">
        <v>434</v>
      </c>
      <c r="H171" s="241">
        <v>45679</v>
      </c>
      <c r="I171" s="241">
        <v>51157</v>
      </c>
      <c r="J171" s="241"/>
      <c r="K171" s="290"/>
      <c r="L171" s="296">
        <v>2220927183</v>
      </c>
      <c r="M171" s="296">
        <v>2130663268</v>
      </c>
      <c r="N171" s="296">
        <v>2175795225.5</v>
      </c>
      <c r="O171" s="296">
        <v>1469286343</v>
      </c>
      <c r="P171" s="296"/>
      <c r="Q171" s="246">
        <v>1730474067</v>
      </c>
      <c r="R171" s="246">
        <v>123271132.26811634</v>
      </c>
      <c r="S171" s="246">
        <v>123271132.26811634</v>
      </c>
      <c r="T171" s="246">
        <v>-266654042.73188376</v>
      </c>
      <c r="U171" s="246">
        <v>1307997883.2222209</v>
      </c>
    </row>
    <row r="172" spans="1:21" x14ac:dyDescent="0.3">
      <c r="A172" s="237" t="s">
        <v>511</v>
      </c>
      <c r="B172" s="237" t="s">
        <v>514</v>
      </c>
      <c r="C172" s="302" t="s">
        <v>516</v>
      </c>
      <c r="D172" s="302"/>
      <c r="E172" s="302"/>
      <c r="F172" s="247">
        <v>5000000</v>
      </c>
      <c r="G172" s="247" t="s">
        <v>434</v>
      </c>
      <c r="H172" s="248">
        <v>45679</v>
      </c>
      <c r="I172" s="248">
        <v>51248</v>
      </c>
      <c r="J172" s="248"/>
      <c r="K172" s="249"/>
      <c r="L172" s="250">
        <v>-1976505315</v>
      </c>
      <c r="M172" s="250">
        <v>-1832201469</v>
      </c>
      <c r="N172" s="250">
        <v>-1904353392</v>
      </c>
      <c r="O172" s="250">
        <v>-1193614904.5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517</v>
      </c>
      <c r="B173" s="237" t="s">
        <v>514</v>
      </c>
      <c r="C173" s="302" t="s">
        <v>518</v>
      </c>
      <c r="D173" s="302"/>
      <c r="E173" s="302"/>
      <c r="F173" s="247">
        <v>5000000</v>
      </c>
      <c r="G173" s="247" t="s">
        <v>434</v>
      </c>
      <c r="H173" s="248">
        <v>45679</v>
      </c>
      <c r="I173" s="248">
        <v>45769</v>
      </c>
      <c r="J173" s="248"/>
      <c r="K173" s="249"/>
      <c r="L173" s="250">
        <v>105478941</v>
      </c>
      <c r="M173" s="250">
        <v>131487742</v>
      </c>
      <c r="N173" s="250">
        <v>118483341.5</v>
      </c>
      <c r="O173" s="250">
        <v>98470315.5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519</v>
      </c>
      <c r="B174" s="237" t="s">
        <v>514</v>
      </c>
      <c r="C174" s="302" t="s">
        <v>520</v>
      </c>
      <c r="D174" s="302"/>
      <c r="E174" s="302"/>
      <c r="F174" s="240">
        <v>50000000</v>
      </c>
      <c r="G174" s="240" t="s">
        <v>434</v>
      </c>
      <c r="H174" s="241">
        <v>45680</v>
      </c>
      <c r="I174" s="241">
        <v>51158</v>
      </c>
      <c r="J174" s="241"/>
      <c r="K174" s="290"/>
      <c r="L174" s="296">
        <v>1687188154</v>
      </c>
      <c r="M174" s="296">
        <v>1436242097</v>
      </c>
      <c r="N174" s="296">
        <v>1561715125.5</v>
      </c>
      <c r="O174" s="296">
        <v>835527913</v>
      </c>
      <c r="P174" s="296"/>
      <c r="Q174" s="246">
        <v>1668789576</v>
      </c>
      <c r="R174" s="246">
        <v>110063463.36086981</v>
      </c>
      <c r="S174" s="246">
        <v>110063463.36086981</v>
      </c>
      <c r="T174" s="246">
        <v>-6742232.1391301155</v>
      </c>
      <c r="U174" s="246">
        <v>1529652041.5888894</v>
      </c>
    </row>
    <row r="175" spans="1:21" x14ac:dyDescent="0.3">
      <c r="A175" s="237" t="s">
        <v>511</v>
      </c>
      <c r="B175" s="237" t="s">
        <v>514</v>
      </c>
      <c r="C175" s="302" t="s">
        <v>521</v>
      </c>
      <c r="D175" s="302"/>
      <c r="E175" s="302"/>
      <c r="F175" s="247">
        <v>5000000</v>
      </c>
      <c r="G175" s="247" t="s">
        <v>434</v>
      </c>
      <c r="H175" s="248">
        <v>45680</v>
      </c>
      <c r="I175" s="248">
        <v>51249</v>
      </c>
      <c r="J175" s="248"/>
      <c r="K175" s="249"/>
      <c r="L175" s="250">
        <v>-1712016518</v>
      </c>
      <c r="M175" s="250">
        <v>-1413909819</v>
      </c>
      <c r="N175" s="250">
        <v>-1562963168.5</v>
      </c>
      <c r="O175" s="250">
        <v>-876195346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517</v>
      </c>
      <c r="B176" s="237" t="s">
        <v>514</v>
      </c>
      <c r="C176" s="302" t="s">
        <v>522</v>
      </c>
      <c r="D176" s="302"/>
      <c r="E176" s="302"/>
      <c r="F176" s="247">
        <v>5000000</v>
      </c>
      <c r="G176" s="247" t="s">
        <v>434</v>
      </c>
      <c r="H176" s="248">
        <v>45680</v>
      </c>
      <c r="I176" s="248">
        <v>45770</v>
      </c>
      <c r="J176" s="248"/>
      <c r="K176" s="249"/>
      <c r="L176" s="250">
        <v>102884819</v>
      </c>
      <c r="M176" s="250">
        <v>133222658</v>
      </c>
      <c r="N176" s="250">
        <v>118053738.5</v>
      </c>
      <c r="O176" s="250">
        <v>90914788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523</v>
      </c>
      <c r="B177" s="237" t="s">
        <v>514</v>
      </c>
      <c r="C177" s="302" t="s">
        <v>524</v>
      </c>
      <c r="D177" s="302"/>
      <c r="E177" s="302"/>
      <c r="F177" s="240">
        <v>30000000</v>
      </c>
      <c r="G177" s="240" t="s">
        <v>525</v>
      </c>
      <c r="H177" s="241">
        <v>45691</v>
      </c>
      <c r="I177" s="241">
        <v>51169</v>
      </c>
      <c r="J177" s="241"/>
      <c r="K177" s="290"/>
      <c r="L177" s="296">
        <v>888830111</v>
      </c>
      <c r="M177" s="296">
        <v>560307387</v>
      </c>
      <c r="N177" s="296">
        <v>724568749</v>
      </c>
      <c r="O177" s="296">
        <v>852220173</v>
      </c>
      <c r="P177" s="296"/>
      <c r="Q177" s="246">
        <v>1013996671</v>
      </c>
      <c r="R177" s="246">
        <v>0</v>
      </c>
      <c r="S177" s="246">
        <v>0</v>
      </c>
      <c r="T177" s="246">
        <v>-169054884.5</v>
      </c>
      <c r="U177" s="246">
        <v>807033066.22673178</v>
      </c>
    </row>
    <row r="178" spans="1:21" x14ac:dyDescent="0.3">
      <c r="A178" s="237" t="s">
        <v>511</v>
      </c>
      <c r="B178" s="237" t="s">
        <v>514</v>
      </c>
      <c r="C178" s="302" t="s">
        <v>526</v>
      </c>
      <c r="D178" s="302"/>
      <c r="E178" s="302"/>
      <c r="F178" s="247">
        <v>5000000</v>
      </c>
      <c r="G178" s="247" t="s">
        <v>434</v>
      </c>
      <c r="H178" s="248">
        <v>45691</v>
      </c>
      <c r="I178" s="248">
        <v>51259</v>
      </c>
      <c r="J178" s="248"/>
      <c r="K178" s="249"/>
      <c r="L178" s="250">
        <v>-598462485</v>
      </c>
      <c r="M178" s="250">
        <v>-518227855</v>
      </c>
      <c r="N178" s="250">
        <v>-558345170</v>
      </c>
      <c r="O178" s="250">
        <v>-674943511.5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511</v>
      </c>
      <c r="B179" s="237" t="s">
        <v>514</v>
      </c>
      <c r="C179" s="302" t="s">
        <v>527</v>
      </c>
      <c r="D179" s="302"/>
      <c r="E179" s="302"/>
      <c r="F179" s="247">
        <v>5000000</v>
      </c>
      <c r="G179" s="247" t="s">
        <v>434</v>
      </c>
      <c r="H179" s="248">
        <v>45691</v>
      </c>
      <c r="I179" s="248">
        <v>45780</v>
      </c>
      <c r="J179" s="248"/>
      <c r="K179" s="249"/>
      <c r="L179" s="250">
        <v>-4680688</v>
      </c>
      <c r="M179" s="250">
        <v>10343299</v>
      </c>
      <c r="N179" s="250">
        <v>2831305.5</v>
      </c>
      <c r="O179" s="250">
        <v>459181711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523</v>
      </c>
      <c r="B180" s="237" t="s">
        <v>514</v>
      </c>
      <c r="C180" s="302" t="s">
        <v>528</v>
      </c>
      <c r="D180" s="302"/>
      <c r="E180" s="302"/>
      <c r="F180" s="240">
        <v>30000000</v>
      </c>
      <c r="G180" s="240" t="s">
        <v>525</v>
      </c>
      <c r="H180" s="241">
        <v>45693</v>
      </c>
      <c r="I180" s="241">
        <v>51171</v>
      </c>
      <c r="J180" s="241"/>
      <c r="K180" s="290"/>
      <c r="L180" s="296">
        <v>746873731</v>
      </c>
      <c r="M180" s="296">
        <v>888506939</v>
      </c>
      <c r="N180" s="296">
        <v>817690335</v>
      </c>
      <c r="O180" s="296">
        <v>410909960</v>
      </c>
      <c r="P180" s="296"/>
      <c r="Q180" s="246">
        <v>518751875</v>
      </c>
      <c r="R180" s="246">
        <v>486569323.61481607</v>
      </c>
      <c r="S180" s="246">
        <v>492403767.13846171</v>
      </c>
      <c r="T180" s="246">
        <v>49146267.638461709</v>
      </c>
      <c r="U180" s="246">
        <v>997966963.67948437</v>
      </c>
    </row>
    <row r="181" spans="1:21" x14ac:dyDescent="0.3">
      <c r="A181" s="237" t="s">
        <v>529</v>
      </c>
      <c r="B181" s="237" t="s">
        <v>514</v>
      </c>
      <c r="C181" s="302" t="s">
        <v>530</v>
      </c>
      <c r="D181" s="302"/>
      <c r="E181" s="302"/>
      <c r="F181" s="247">
        <v>3000000</v>
      </c>
      <c r="G181" s="247" t="s">
        <v>434</v>
      </c>
      <c r="H181" s="248">
        <v>45693</v>
      </c>
      <c r="I181" s="248">
        <v>51261</v>
      </c>
      <c r="J181" s="248"/>
      <c r="K181" s="249"/>
      <c r="L181" s="250">
        <v>-809460194</v>
      </c>
      <c r="M181" s="250">
        <v>-854247928</v>
      </c>
      <c r="N181" s="250">
        <v>-831854061</v>
      </c>
      <c r="O181" s="250">
        <v>-426420597.5</v>
      </c>
      <c r="P181" s="250"/>
      <c r="Q181" s="251">
        <v>-518751875</v>
      </c>
      <c r="R181" s="251"/>
      <c r="S181" s="251"/>
      <c r="T181" s="251"/>
      <c r="U181" s="251"/>
    </row>
    <row r="182" spans="1:21" x14ac:dyDescent="0.3">
      <c r="A182" s="237" t="s">
        <v>529</v>
      </c>
      <c r="B182" s="237" t="s">
        <v>514</v>
      </c>
      <c r="C182" s="302" t="s">
        <v>531</v>
      </c>
      <c r="D182" s="302"/>
      <c r="E182" s="302"/>
      <c r="F182" s="247">
        <v>3000000</v>
      </c>
      <c r="G182" s="247" t="s">
        <v>434</v>
      </c>
      <c r="H182" s="248">
        <v>45693</v>
      </c>
      <c r="I182" s="248">
        <v>45782</v>
      </c>
      <c r="J182" s="248"/>
      <c r="K182" s="249"/>
      <c r="L182" s="250">
        <v>446637276</v>
      </c>
      <c r="M182" s="250">
        <v>468205175</v>
      </c>
      <c r="N182" s="250">
        <v>457421225.5</v>
      </c>
      <c r="O182" s="250">
        <v>442565389</v>
      </c>
      <c r="P182" s="250"/>
      <c r="Q182" s="251">
        <v>507815384</v>
      </c>
      <c r="R182" s="251"/>
      <c r="S182" s="251"/>
      <c r="T182" s="251"/>
      <c r="U182" s="251"/>
    </row>
    <row r="183" spans="1:21" x14ac:dyDescent="0.3">
      <c r="A183" s="237" t="s">
        <v>532</v>
      </c>
      <c r="B183" s="237" t="s">
        <v>533</v>
      </c>
      <c r="C183" s="299" t="s">
        <v>534</v>
      </c>
      <c r="D183" s="292"/>
      <c r="E183" s="292"/>
      <c r="F183" s="240">
        <v>30000000</v>
      </c>
      <c r="G183" s="240" t="s">
        <v>434</v>
      </c>
      <c r="H183" s="241">
        <v>45693</v>
      </c>
      <c r="I183" s="241">
        <v>52998</v>
      </c>
      <c r="J183" s="241"/>
      <c r="K183" s="290"/>
      <c r="L183" s="296">
        <v>1237151921</v>
      </c>
      <c r="M183" s="296">
        <v>1134649925</v>
      </c>
      <c r="N183" s="296">
        <v>1185900923</v>
      </c>
      <c r="O183" s="296">
        <v>806443431</v>
      </c>
      <c r="P183" s="296"/>
      <c r="Q183" s="246">
        <v>-553321030</v>
      </c>
      <c r="R183" s="246">
        <v>1469112445.6036582</v>
      </c>
      <c r="S183" s="246">
        <v>1469298794.990324</v>
      </c>
      <c r="T183" s="246">
        <v>-61264093.50967598</v>
      </c>
      <c r="U183" s="246">
        <v>768349973.38666677</v>
      </c>
    </row>
    <row r="184" spans="1:21" x14ac:dyDescent="0.3">
      <c r="A184" s="237" t="s">
        <v>529</v>
      </c>
      <c r="B184" s="237" t="s">
        <v>533</v>
      </c>
      <c r="C184" s="299" t="s">
        <v>535</v>
      </c>
      <c r="D184" s="292"/>
      <c r="E184" s="292"/>
      <c r="F184" s="247">
        <v>3000000</v>
      </c>
      <c r="G184" s="247" t="s">
        <v>434</v>
      </c>
      <c r="H184" s="248">
        <v>45693</v>
      </c>
      <c r="I184" s="248">
        <v>53087</v>
      </c>
      <c r="J184" s="248"/>
      <c r="K184" s="249"/>
      <c r="L184" s="250">
        <v>-1052595445</v>
      </c>
      <c r="M184" s="250">
        <v>-1096441502</v>
      </c>
      <c r="N184" s="250">
        <v>-1074518473.5</v>
      </c>
      <c r="O184" s="250">
        <v>-723862497.5</v>
      </c>
      <c r="P184" s="250"/>
      <c r="Q184" s="251">
        <v>553321030</v>
      </c>
      <c r="R184" s="251"/>
      <c r="S184" s="251"/>
      <c r="T184" s="251"/>
      <c r="U184" s="251"/>
    </row>
    <row r="185" spans="1:21" x14ac:dyDescent="0.3">
      <c r="A185" s="237" t="s">
        <v>529</v>
      </c>
      <c r="B185" s="237" t="s">
        <v>453</v>
      </c>
      <c r="C185" s="299" t="s">
        <v>536</v>
      </c>
      <c r="D185" s="292"/>
      <c r="E185" s="292"/>
      <c r="F185" s="247">
        <v>3000000</v>
      </c>
      <c r="G185" s="247" t="s">
        <v>434</v>
      </c>
      <c r="H185" s="248">
        <v>45693</v>
      </c>
      <c r="I185" s="248">
        <v>45782</v>
      </c>
      <c r="J185" s="248"/>
      <c r="K185" s="249"/>
      <c r="L185" s="250">
        <v>1414215867</v>
      </c>
      <c r="M185" s="250">
        <v>1424145011</v>
      </c>
      <c r="N185" s="250">
        <v>1419180439</v>
      </c>
      <c r="O185" s="250">
        <v>1398983422</v>
      </c>
      <c r="P185" s="250"/>
      <c r="Q185" s="251">
        <v>-553321030</v>
      </c>
      <c r="R185" s="251"/>
      <c r="S185" s="251"/>
      <c r="T185" s="251"/>
      <c r="U185" s="251"/>
    </row>
    <row r="186" spans="1:21" x14ac:dyDescent="0.3">
      <c r="A186" s="237" t="s">
        <v>523</v>
      </c>
      <c r="B186" s="237" t="s">
        <v>537</v>
      </c>
      <c r="C186" s="302" t="s">
        <v>538</v>
      </c>
      <c r="D186" s="302"/>
      <c r="E186" s="302"/>
      <c r="F186" s="240">
        <v>20000000</v>
      </c>
      <c r="G186" s="240" t="s">
        <v>434</v>
      </c>
      <c r="H186" s="241">
        <v>45700</v>
      </c>
      <c r="I186" s="241">
        <v>51178</v>
      </c>
      <c r="J186" s="241"/>
      <c r="K186" s="290"/>
      <c r="L186" s="296">
        <v>871954921</v>
      </c>
      <c r="M186" s="296">
        <v>766575338</v>
      </c>
      <c r="N186" s="296">
        <v>819265129.5</v>
      </c>
      <c r="O186" s="296">
        <v>547631595.5</v>
      </c>
      <c r="P186" s="296"/>
      <c r="Q186" s="246">
        <v>324162473</v>
      </c>
      <c r="R186" s="246">
        <v>298329935.49130523</v>
      </c>
      <c r="S186" s="246">
        <v>298686721.29130423</v>
      </c>
      <c r="T186" s="246">
        <v>19524759.291304231</v>
      </c>
      <c r="U186" s="246">
        <v>665641573.24666846</v>
      </c>
    </row>
    <row r="187" spans="1:21" x14ac:dyDescent="0.3">
      <c r="A187" s="237" t="s">
        <v>517</v>
      </c>
      <c r="B187" s="237" t="s">
        <v>537</v>
      </c>
      <c r="C187" s="302" t="s">
        <v>539</v>
      </c>
      <c r="D187" s="302"/>
      <c r="E187" s="302"/>
      <c r="F187" s="247">
        <v>2000000</v>
      </c>
      <c r="G187" s="247" t="s">
        <v>434</v>
      </c>
      <c r="H187" s="248">
        <v>45700</v>
      </c>
      <c r="I187" s="248">
        <v>51268</v>
      </c>
      <c r="J187" s="248"/>
      <c r="K187" s="249"/>
      <c r="L187" s="250">
        <v>-842964441</v>
      </c>
      <c r="M187" s="250">
        <v>-795829257</v>
      </c>
      <c r="N187" s="250">
        <v>-819396849</v>
      </c>
      <c r="O187" s="250">
        <v>-536418035.5</v>
      </c>
      <c r="P187" s="250"/>
      <c r="Q187" s="251">
        <v>-324162474</v>
      </c>
      <c r="R187" s="251"/>
      <c r="S187" s="251"/>
      <c r="T187" s="251"/>
      <c r="U187" s="251"/>
    </row>
    <row r="188" spans="1:21" x14ac:dyDescent="0.3">
      <c r="A188" s="237" t="s">
        <v>517</v>
      </c>
      <c r="B188" s="237" t="s">
        <v>537</v>
      </c>
      <c r="C188" s="302" t="s">
        <v>540</v>
      </c>
      <c r="D188" s="302"/>
      <c r="E188" s="302"/>
      <c r="F188" s="247">
        <v>2000000</v>
      </c>
      <c r="G188" s="247" t="s">
        <v>434</v>
      </c>
      <c r="H188" s="248">
        <v>45700</v>
      </c>
      <c r="I188" s="248">
        <v>45789</v>
      </c>
      <c r="J188" s="248"/>
      <c r="K188" s="249"/>
      <c r="L188" s="250">
        <v>280505774</v>
      </c>
      <c r="M188" s="250">
        <v>278081589</v>
      </c>
      <c r="N188" s="250">
        <v>279293681.5</v>
      </c>
      <c r="O188" s="250">
        <v>270351858.5</v>
      </c>
      <c r="P188" s="250"/>
      <c r="Q188" s="251">
        <v>317183374</v>
      </c>
      <c r="R188" s="251"/>
      <c r="S188" s="251"/>
      <c r="T188" s="251"/>
      <c r="U188" s="251"/>
    </row>
    <row r="189" spans="1:21" x14ac:dyDescent="0.3">
      <c r="A189" s="237" t="s">
        <v>541</v>
      </c>
      <c r="B189" s="237" t="s">
        <v>542</v>
      </c>
      <c r="C189" s="286" t="s">
        <v>543</v>
      </c>
      <c r="D189" s="287"/>
      <c r="E189" s="287"/>
      <c r="F189" s="240">
        <v>3000000</v>
      </c>
      <c r="G189" s="240" t="s">
        <v>431</v>
      </c>
      <c r="H189" s="241">
        <v>45714</v>
      </c>
      <c r="I189" s="241">
        <v>51192</v>
      </c>
      <c r="J189" s="241"/>
      <c r="K189" s="290"/>
      <c r="L189" s="296">
        <v>1514202672</v>
      </c>
      <c r="M189" s="296">
        <v>2160158797</v>
      </c>
      <c r="N189" s="296">
        <v>1837180734.5</v>
      </c>
      <c r="O189" s="296">
        <v>1577690947</v>
      </c>
      <c r="P189" s="296"/>
      <c r="Q189" s="297">
        <v>-219452054</v>
      </c>
      <c r="R189" s="246">
        <v>491178082.19178104</v>
      </c>
      <c r="S189" s="246">
        <v>491178082.19178104</v>
      </c>
      <c r="T189" s="246">
        <v>2020491.691781044</v>
      </c>
      <c r="U189" s="246">
        <v>371127341.00684798</v>
      </c>
    </row>
    <row r="190" spans="1:21" x14ac:dyDescent="0.3">
      <c r="A190" s="237" t="s">
        <v>517</v>
      </c>
      <c r="B190" s="237" t="s">
        <v>537</v>
      </c>
      <c r="C190" s="286" t="s">
        <v>544</v>
      </c>
      <c r="D190" s="287"/>
      <c r="E190" s="287"/>
      <c r="F190" s="247">
        <v>300000</v>
      </c>
      <c r="G190" s="247" t="s">
        <v>431</v>
      </c>
      <c r="H190" s="248">
        <v>45714</v>
      </c>
      <c r="I190" s="248">
        <v>51282</v>
      </c>
      <c r="J190" s="248"/>
      <c r="K190" s="249"/>
      <c r="L190" s="250">
        <v>-1141044769</v>
      </c>
      <c r="M190" s="250">
        <v>-1789830778</v>
      </c>
      <c r="N190" s="250">
        <v>-1465437773.5</v>
      </c>
      <c r="O190" s="250">
        <v>-1215143400</v>
      </c>
      <c r="P190" s="250"/>
      <c r="Q190" s="251">
        <v>-155547946</v>
      </c>
      <c r="R190" s="251"/>
      <c r="S190" s="251"/>
      <c r="T190" s="251"/>
      <c r="U190" s="251"/>
    </row>
    <row r="191" spans="1:21" x14ac:dyDescent="0.3">
      <c r="A191" s="237" t="s">
        <v>517</v>
      </c>
      <c r="B191" s="237" t="s">
        <v>537</v>
      </c>
      <c r="C191" s="286" t="s">
        <v>252</v>
      </c>
      <c r="D191" s="287"/>
      <c r="E191" s="287"/>
      <c r="F191" s="247">
        <v>300000</v>
      </c>
      <c r="G191" s="247" t="s">
        <v>431</v>
      </c>
      <c r="H191" s="248">
        <v>45714</v>
      </c>
      <c r="I191" s="248">
        <v>45803</v>
      </c>
      <c r="J191" s="248"/>
      <c r="K191" s="249"/>
      <c r="L191" s="250">
        <v>117392123</v>
      </c>
      <c r="M191" s="250">
        <v>117437136</v>
      </c>
      <c r="N191" s="250">
        <v>117414629.5</v>
      </c>
      <c r="O191" s="250">
        <v>113664526.5</v>
      </c>
      <c r="P191" s="250"/>
      <c r="Q191" s="251">
        <v>138986302</v>
      </c>
      <c r="R191" s="251"/>
      <c r="S191" s="251"/>
      <c r="T191" s="251"/>
      <c r="U191" s="251"/>
    </row>
    <row r="192" spans="1:21" x14ac:dyDescent="0.3">
      <c r="A192" s="237" t="s">
        <v>545</v>
      </c>
      <c r="B192" s="237" t="s">
        <v>546</v>
      </c>
      <c r="C192" s="286" t="s">
        <v>547</v>
      </c>
      <c r="D192" s="287"/>
      <c r="E192" s="287"/>
      <c r="F192" s="240">
        <v>3000000</v>
      </c>
      <c r="G192" s="240" t="s">
        <v>431</v>
      </c>
      <c r="H192" s="241">
        <v>45700</v>
      </c>
      <c r="I192" s="241">
        <v>51178</v>
      </c>
      <c r="J192" s="241"/>
      <c r="K192" s="290"/>
      <c r="L192" s="296">
        <v>1973962560</v>
      </c>
      <c r="M192" s="296">
        <v>2390389710</v>
      </c>
      <c r="N192" s="296">
        <v>2182176135</v>
      </c>
      <c r="O192" s="296">
        <v>1928069962.5</v>
      </c>
      <c r="P192" s="296"/>
      <c r="Q192" s="246">
        <v>-229693150</v>
      </c>
      <c r="R192" s="246">
        <v>529791780.82191801</v>
      </c>
      <c r="S192" s="246">
        <v>529791780.82191801</v>
      </c>
      <c r="T192" s="246">
        <v>70517820.321918011</v>
      </c>
      <c r="U192" s="246">
        <v>428742477.85616493</v>
      </c>
    </row>
    <row r="193" spans="1:21" x14ac:dyDescent="0.3">
      <c r="A193" s="237" t="s">
        <v>517</v>
      </c>
      <c r="B193" s="237" t="s">
        <v>414</v>
      </c>
      <c r="C193" s="286" t="s">
        <v>548</v>
      </c>
      <c r="D193" s="287"/>
      <c r="E193" s="287"/>
      <c r="F193" s="247">
        <v>300000</v>
      </c>
      <c r="G193" s="247" t="s">
        <v>431</v>
      </c>
      <c r="H193" s="248">
        <v>45700</v>
      </c>
      <c r="I193" s="248">
        <v>51268</v>
      </c>
      <c r="J193" s="248"/>
      <c r="K193" s="249"/>
      <c r="L193" s="250">
        <v>-1559905558</v>
      </c>
      <c r="M193" s="250">
        <v>-2178815214</v>
      </c>
      <c r="N193" s="250">
        <v>-1869360386</v>
      </c>
      <c r="O193" s="250">
        <v>-1620519316</v>
      </c>
      <c r="P193" s="250"/>
      <c r="Q193" s="251">
        <v>-152806850</v>
      </c>
      <c r="R193" s="251"/>
      <c r="S193" s="251"/>
      <c r="T193" s="251"/>
      <c r="U193" s="251"/>
    </row>
    <row r="194" spans="1:21" x14ac:dyDescent="0.3">
      <c r="A194" s="237" t="s">
        <v>517</v>
      </c>
      <c r="B194" s="237" t="s">
        <v>414</v>
      </c>
      <c r="C194" s="286" t="s">
        <v>252</v>
      </c>
      <c r="D194" s="287"/>
      <c r="E194" s="287"/>
      <c r="F194" s="247">
        <v>300000</v>
      </c>
      <c r="G194" s="247" t="s">
        <v>431</v>
      </c>
      <c r="H194" s="248">
        <v>45700</v>
      </c>
      <c r="I194" s="248">
        <v>45789</v>
      </c>
      <c r="J194" s="248"/>
      <c r="K194" s="249"/>
      <c r="L194" s="250">
        <v>147022919</v>
      </c>
      <c r="M194" s="250">
        <v>145893504</v>
      </c>
      <c r="N194" s="250">
        <v>146458211.5</v>
      </c>
      <c r="O194" s="250">
        <v>142565721</v>
      </c>
      <c r="P194" s="250"/>
      <c r="Q194" s="251">
        <v>145306850</v>
      </c>
      <c r="R194" s="251"/>
      <c r="S194" s="251"/>
      <c r="T194" s="251"/>
      <c r="U194" s="251"/>
    </row>
    <row r="195" spans="1:21" x14ac:dyDescent="0.3">
      <c r="A195" s="237" t="s">
        <v>549</v>
      </c>
      <c r="B195" s="237" t="s">
        <v>537</v>
      </c>
      <c r="C195" s="302" t="s">
        <v>550</v>
      </c>
      <c r="D195" s="302"/>
      <c r="E195" s="302"/>
      <c r="F195" s="240">
        <v>20000000</v>
      </c>
      <c r="G195" s="240" t="s">
        <v>434</v>
      </c>
      <c r="H195" s="241">
        <v>45714</v>
      </c>
      <c r="I195" s="241">
        <v>51192</v>
      </c>
      <c r="J195" s="241"/>
      <c r="K195" s="290"/>
      <c r="L195" s="296">
        <v>95182971</v>
      </c>
      <c r="M195" s="296">
        <v>-16204484</v>
      </c>
      <c r="N195" s="296">
        <v>39489243.5</v>
      </c>
      <c r="O195" s="296">
        <v>-236212146</v>
      </c>
      <c r="P195" s="296"/>
      <c r="Q195" s="246">
        <v>292102700</v>
      </c>
      <c r="R195" s="246">
        <v>229847494.29717335</v>
      </c>
      <c r="S195" s="246">
        <v>229847494.29717335</v>
      </c>
      <c r="T195" s="246">
        <v>-21339738.202826649</v>
      </c>
      <c r="U195" s="246">
        <v>631449158.53499985</v>
      </c>
    </row>
    <row r="196" spans="1:21" x14ac:dyDescent="0.3">
      <c r="A196" s="237" t="s">
        <v>517</v>
      </c>
      <c r="B196" s="237" t="s">
        <v>537</v>
      </c>
      <c r="C196" s="302" t="s">
        <v>302</v>
      </c>
      <c r="D196" s="302"/>
      <c r="E196" s="302"/>
      <c r="F196" s="247">
        <v>2000000</v>
      </c>
      <c r="G196" s="247" t="s">
        <v>434</v>
      </c>
      <c r="H196" s="248">
        <v>45714</v>
      </c>
      <c r="I196" s="248">
        <v>51282</v>
      </c>
      <c r="J196" s="248"/>
      <c r="K196" s="249"/>
      <c r="L196" s="250">
        <v>-36638237</v>
      </c>
      <c r="M196" s="250">
        <v>28311605</v>
      </c>
      <c r="N196" s="250">
        <v>-4163316</v>
      </c>
      <c r="O196" s="250">
        <v>276440596</v>
      </c>
      <c r="P196" s="250"/>
      <c r="Q196" s="251">
        <v>-292102700</v>
      </c>
      <c r="R196" s="251"/>
      <c r="S196" s="251"/>
      <c r="T196" s="251"/>
      <c r="U196" s="251"/>
    </row>
    <row r="197" spans="1:21" x14ac:dyDescent="0.3">
      <c r="A197" s="237" t="s">
        <v>517</v>
      </c>
      <c r="B197" s="237" t="s">
        <v>537</v>
      </c>
      <c r="C197" s="302" t="s">
        <v>551</v>
      </c>
      <c r="D197" s="302"/>
      <c r="E197" s="302"/>
      <c r="F197" s="247">
        <v>2000000</v>
      </c>
      <c r="G197" s="247" t="s">
        <v>434</v>
      </c>
      <c r="H197" s="248">
        <v>45714</v>
      </c>
      <c r="I197" s="248">
        <v>45803</v>
      </c>
      <c r="J197" s="248"/>
      <c r="K197" s="249"/>
      <c r="L197" s="250">
        <v>217909286</v>
      </c>
      <c r="M197" s="250">
        <v>213813324</v>
      </c>
      <c r="N197" s="250">
        <v>215861305</v>
      </c>
      <c r="O197" s="250">
        <v>208366214</v>
      </c>
      <c r="P197" s="250"/>
      <c r="Q197" s="251">
        <v>285219200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552</v>
      </c>
      <c r="C198" s="302" t="s">
        <v>303</v>
      </c>
      <c r="D198" s="302"/>
      <c r="E198" s="302"/>
      <c r="F198" s="240">
        <v>20000000</v>
      </c>
      <c r="G198" s="240" t="s">
        <v>434</v>
      </c>
      <c r="H198" s="241">
        <v>45707</v>
      </c>
      <c r="I198" s="241">
        <v>51185</v>
      </c>
      <c r="J198" s="241"/>
      <c r="K198" s="290"/>
      <c r="L198" s="296">
        <v>881182487</v>
      </c>
      <c r="M198" s="296">
        <v>812611881</v>
      </c>
      <c r="N198" s="296">
        <v>846897184</v>
      </c>
      <c r="O198" s="296">
        <v>580339522.5</v>
      </c>
      <c r="P198" s="296"/>
      <c r="Q198" s="246">
        <v>342738934</v>
      </c>
      <c r="R198" s="246">
        <v>286937555.69855005</v>
      </c>
      <c r="S198" s="246">
        <v>286937555.69855005</v>
      </c>
      <c r="T198" s="246">
        <v>-3163388.8014500141</v>
      </c>
      <c r="U198" s="246">
        <v>706633505.63333142</v>
      </c>
    </row>
    <row r="199" spans="1:21" x14ac:dyDescent="0.3">
      <c r="A199" s="237" t="s">
        <v>553</v>
      </c>
      <c r="B199" s="237" t="s">
        <v>552</v>
      </c>
      <c r="C199" s="302" t="s">
        <v>554</v>
      </c>
      <c r="D199" s="302"/>
      <c r="E199" s="302"/>
      <c r="F199" s="247">
        <v>2000000</v>
      </c>
      <c r="G199" s="247" t="s">
        <v>555</v>
      </c>
      <c r="H199" s="248">
        <v>45707</v>
      </c>
      <c r="I199" s="248">
        <v>51275</v>
      </c>
      <c r="J199" s="248"/>
      <c r="K199" s="249"/>
      <c r="L199" s="250">
        <v>-873572274</v>
      </c>
      <c r="M199" s="250">
        <v>-782752688</v>
      </c>
      <c r="N199" s="250">
        <v>-828162481</v>
      </c>
      <c r="O199" s="250">
        <v>-560606856</v>
      </c>
      <c r="P199" s="250"/>
      <c r="Q199" s="251">
        <v>-342738935</v>
      </c>
      <c r="R199" s="251"/>
      <c r="S199" s="251"/>
      <c r="T199" s="251"/>
      <c r="U199" s="251"/>
    </row>
    <row r="200" spans="1:21" x14ac:dyDescent="0.3">
      <c r="A200" s="237" t="s">
        <v>553</v>
      </c>
      <c r="B200" s="237" t="s">
        <v>552</v>
      </c>
      <c r="C200" s="302" t="s">
        <v>304</v>
      </c>
      <c r="D200" s="302"/>
      <c r="E200" s="302"/>
      <c r="F200" s="247">
        <v>2000000</v>
      </c>
      <c r="G200" s="247" t="s">
        <v>555</v>
      </c>
      <c r="H200" s="248">
        <v>45707</v>
      </c>
      <c r="I200" s="248">
        <v>45796</v>
      </c>
      <c r="J200" s="248"/>
      <c r="K200" s="249"/>
      <c r="L200" s="250">
        <v>270392904</v>
      </c>
      <c r="M200" s="250">
        <v>272339579</v>
      </c>
      <c r="N200" s="250">
        <v>271366241.5</v>
      </c>
      <c r="O200" s="250">
        <v>262231873</v>
      </c>
      <c r="P200" s="250"/>
      <c r="Q200" s="251">
        <v>335741935</v>
      </c>
      <c r="R200" s="251"/>
      <c r="S200" s="251"/>
      <c r="T200" s="251"/>
      <c r="U200" s="251"/>
    </row>
    <row r="201" spans="1:21" x14ac:dyDescent="0.3">
      <c r="A201" s="237" t="s">
        <v>556</v>
      </c>
      <c r="B201" s="237" t="s">
        <v>542</v>
      </c>
      <c r="C201" s="238" t="s">
        <v>305</v>
      </c>
      <c r="D201" s="238"/>
      <c r="E201" s="238"/>
      <c r="F201" s="240">
        <v>1500000</v>
      </c>
      <c r="G201" s="240" t="s">
        <v>438</v>
      </c>
      <c r="H201" s="241">
        <v>45730</v>
      </c>
      <c r="I201" s="241">
        <v>49382</v>
      </c>
      <c r="J201" s="241"/>
      <c r="K201" s="290"/>
      <c r="L201" s="296">
        <v>-245917161</v>
      </c>
      <c r="M201" s="296">
        <v>-148748542</v>
      </c>
      <c r="N201" s="296">
        <v>-197332851.5</v>
      </c>
      <c r="O201" s="296">
        <v>-200225817</v>
      </c>
      <c r="P201" s="296"/>
      <c r="Q201" s="297">
        <v>-115504109</v>
      </c>
      <c r="R201" s="246">
        <v>298031506.84931469</v>
      </c>
      <c r="S201" s="246">
        <v>298031506.84931469</v>
      </c>
      <c r="T201" s="246">
        <v>-50199663.65068531</v>
      </c>
      <c r="U201" s="246">
        <v>249956500.73287606</v>
      </c>
    </row>
    <row r="202" spans="1:21" x14ac:dyDescent="0.3">
      <c r="A202" s="237" t="s">
        <v>557</v>
      </c>
      <c r="B202" s="237" t="s">
        <v>542</v>
      </c>
      <c r="C202" s="238" t="s">
        <v>558</v>
      </c>
      <c r="D202" s="238"/>
      <c r="E202" s="238"/>
      <c r="F202" s="247">
        <v>500000</v>
      </c>
      <c r="G202" s="247" t="s">
        <v>438</v>
      </c>
      <c r="H202" s="248">
        <v>45730</v>
      </c>
      <c r="I202" s="248">
        <v>49474</v>
      </c>
      <c r="J202" s="248"/>
      <c r="K202" s="249"/>
      <c r="L202" s="250">
        <v>611384704</v>
      </c>
      <c r="M202" s="250">
        <v>347210189</v>
      </c>
      <c r="N202" s="250">
        <v>479297446.5</v>
      </c>
      <c r="O202" s="250">
        <v>502278769.5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557</v>
      </c>
      <c r="B203" s="237" t="s">
        <v>537</v>
      </c>
      <c r="C203" s="238" t="s">
        <v>464</v>
      </c>
      <c r="D203" s="238"/>
      <c r="E203" s="238"/>
      <c r="F203" s="247">
        <v>500000</v>
      </c>
      <c r="G203" s="247" t="s">
        <v>438</v>
      </c>
      <c r="H203" s="248">
        <v>45730</v>
      </c>
      <c r="I203" s="248">
        <v>45822</v>
      </c>
      <c r="J203" s="248"/>
      <c r="K203" s="249"/>
      <c r="L203" s="250">
        <v>66376825</v>
      </c>
      <c r="M203" s="250">
        <v>66156326</v>
      </c>
      <c r="N203" s="250">
        <v>66266575.5</v>
      </c>
      <c r="O203" s="250">
        <v>63408030.5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556</v>
      </c>
      <c r="B204" s="237" t="s">
        <v>542</v>
      </c>
      <c r="C204" s="238" t="s">
        <v>305</v>
      </c>
      <c r="D204" s="238"/>
      <c r="E204" s="238"/>
      <c r="F204" s="240">
        <v>1500000</v>
      </c>
      <c r="G204" s="240" t="s">
        <v>438</v>
      </c>
      <c r="H204" s="241">
        <v>45733</v>
      </c>
      <c r="I204" s="241">
        <v>49385</v>
      </c>
      <c r="J204" s="241"/>
      <c r="K204" s="290"/>
      <c r="L204" s="296">
        <v>-221426178</v>
      </c>
      <c r="M204" s="296">
        <v>-174286598</v>
      </c>
      <c r="N204" s="296">
        <v>-197856388</v>
      </c>
      <c r="O204" s="296">
        <v>-202060861.5</v>
      </c>
      <c r="P204" s="296"/>
      <c r="Q204" s="297">
        <v>-113046575</v>
      </c>
      <c r="R204" s="246">
        <v>291747945.20547968</v>
      </c>
      <c r="S204" s="246">
        <v>291747945.20547968</v>
      </c>
      <c r="T204" s="246">
        <v>-69652034.294520319</v>
      </c>
      <c r="U204" s="246">
        <v>234560294.47260189</v>
      </c>
    </row>
    <row r="205" spans="1:21" x14ac:dyDescent="0.3">
      <c r="A205" s="237" t="s">
        <v>557</v>
      </c>
      <c r="B205" s="237" t="s">
        <v>542</v>
      </c>
      <c r="C205" s="238" t="s">
        <v>558</v>
      </c>
      <c r="D205" s="238"/>
      <c r="E205" s="238"/>
      <c r="F205" s="247">
        <v>500000</v>
      </c>
      <c r="G205" s="247" t="s">
        <v>438</v>
      </c>
      <c r="H205" s="248">
        <v>45733</v>
      </c>
      <c r="I205" s="248">
        <v>49477</v>
      </c>
      <c r="J205" s="248"/>
      <c r="K205" s="249"/>
      <c r="L205" s="250">
        <v>610680563</v>
      </c>
      <c r="M205" s="250">
        <v>381159606</v>
      </c>
      <c r="N205" s="250">
        <v>495920084.5</v>
      </c>
      <c r="O205" s="250">
        <v>519584598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557</v>
      </c>
      <c r="B206" s="237" t="s">
        <v>537</v>
      </c>
      <c r="C206" s="238" t="s">
        <v>464</v>
      </c>
      <c r="D206" s="238"/>
      <c r="E206" s="238"/>
      <c r="F206" s="247">
        <v>500000</v>
      </c>
      <c r="G206" s="247" t="s">
        <v>438</v>
      </c>
      <c r="H206" s="248">
        <v>45733</v>
      </c>
      <c r="I206" s="248">
        <v>45825</v>
      </c>
      <c r="J206" s="248"/>
      <c r="K206" s="249"/>
      <c r="L206" s="250">
        <v>63406441</v>
      </c>
      <c r="M206" s="250">
        <v>63266125</v>
      </c>
      <c r="N206" s="250">
        <v>63336283</v>
      </c>
      <c r="O206" s="250">
        <v>60453922.5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556</v>
      </c>
      <c r="B207" s="237" t="s">
        <v>542</v>
      </c>
      <c r="C207" s="286" t="s">
        <v>559</v>
      </c>
      <c r="D207" s="286"/>
      <c r="E207" s="286"/>
      <c r="F207" s="240">
        <v>3000000</v>
      </c>
      <c r="G207" s="240" t="s">
        <v>438</v>
      </c>
      <c r="H207" s="241">
        <v>45720</v>
      </c>
      <c r="I207" s="241">
        <v>51199</v>
      </c>
      <c r="J207" s="241"/>
      <c r="K207" s="290"/>
      <c r="L207" s="296">
        <v>1487772273</v>
      </c>
      <c r="M207" s="296">
        <v>2066411028</v>
      </c>
      <c r="N207" s="296">
        <v>1777091650.5</v>
      </c>
      <c r="O207" s="296">
        <v>1514149752</v>
      </c>
      <c r="P207" s="296"/>
      <c r="Q207" s="297">
        <v>-229873972</v>
      </c>
      <c r="R207" s="246">
        <v>522830136.98630202</v>
      </c>
      <c r="S207" s="246">
        <v>522830136.98630202</v>
      </c>
      <c r="T207" s="246">
        <v>21111942.986301899</v>
      </c>
      <c r="U207" s="246">
        <v>458470847.09589171</v>
      </c>
    </row>
    <row r="208" spans="1:21" x14ac:dyDescent="0.3">
      <c r="A208" s="237" t="s">
        <v>517</v>
      </c>
      <c r="B208" s="237" t="s">
        <v>542</v>
      </c>
      <c r="C208" s="286" t="s">
        <v>560</v>
      </c>
      <c r="D208" s="286"/>
      <c r="E208" s="286"/>
      <c r="F208" s="247">
        <v>300000</v>
      </c>
      <c r="G208" s="247" t="s">
        <v>454</v>
      </c>
      <c r="H208" s="248">
        <v>45720</v>
      </c>
      <c r="I208" s="248">
        <v>51291</v>
      </c>
      <c r="J208" s="248"/>
      <c r="K208" s="249"/>
      <c r="L208" s="250">
        <v>-1105951145</v>
      </c>
      <c r="M208" s="250">
        <v>-1680256204</v>
      </c>
      <c r="N208" s="250">
        <v>-1393103674.5</v>
      </c>
      <c r="O208" s="250">
        <v>-1139057143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517</v>
      </c>
      <c r="B209" s="237" t="s">
        <v>537</v>
      </c>
      <c r="C209" s="286" t="s">
        <v>464</v>
      </c>
      <c r="D209" s="286"/>
      <c r="E209" s="286"/>
      <c r="F209" s="247">
        <v>300000</v>
      </c>
      <c r="G209" s="247" t="s">
        <v>438</v>
      </c>
      <c r="H209" s="248">
        <v>45720</v>
      </c>
      <c r="I209" s="248">
        <v>45812</v>
      </c>
      <c r="J209" s="248"/>
      <c r="K209" s="249"/>
      <c r="L209" s="250">
        <v>117916279</v>
      </c>
      <c r="M209" s="250">
        <v>117544157</v>
      </c>
      <c r="N209" s="250">
        <v>117730218</v>
      </c>
      <c r="O209" s="250">
        <v>113209064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476</v>
      </c>
      <c r="B210" s="237" t="s">
        <v>561</v>
      </c>
      <c r="C210" s="286" t="s">
        <v>562</v>
      </c>
      <c r="D210" s="286"/>
      <c r="E210" s="286"/>
      <c r="F210" s="240">
        <v>3000000</v>
      </c>
      <c r="G210" s="240" t="s">
        <v>438</v>
      </c>
      <c r="H210" s="241">
        <v>45728</v>
      </c>
      <c r="I210" s="241">
        <v>51207</v>
      </c>
      <c r="J210" s="241"/>
      <c r="K210" s="290"/>
      <c r="L210" s="296">
        <v>1613612310</v>
      </c>
      <c r="M210" s="296">
        <v>1630760783</v>
      </c>
      <c r="N210" s="296">
        <v>1622186546.5</v>
      </c>
      <c r="O210" s="296">
        <v>1364564052</v>
      </c>
      <c r="P210" s="296"/>
      <c r="Q210" s="297">
        <v>-226093150</v>
      </c>
      <c r="R210" s="246">
        <v>513156164.38356102</v>
      </c>
      <c r="S210" s="246">
        <v>513156164.38356102</v>
      </c>
      <c r="T210" s="246">
        <v>-3599812.6164388657</v>
      </c>
      <c r="U210" s="246">
        <v>462920735.32876742</v>
      </c>
    </row>
    <row r="211" spans="1:21" x14ac:dyDescent="0.3">
      <c r="A211" s="237" t="s">
        <v>563</v>
      </c>
      <c r="B211" s="237" t="s">
        <v>564</v>
      </c>
      <c r="C211" s="286" t="s">
        <v>565</v>
      </c>
      <c r="D211" s="286"/>
      <c r="E211" s="286"/>
      <c r="F211" s="247">
        <v>300000</v>
      </c>
      <c r="G211" s="247" t="s">
        <v>454</v>
      </c>
      <c r="H211" s="248">
        <v>45728</v>
      </c>
      <c r="I211" s="248">
        <v>51299</v>
      </c>
      <c r="J211" s="248"/>
      <c r="K211" s="249"/>
      <c r="L211" s="250">
        <v>-1208056079</v>
      </c>
      <c r="M211" s="250">
        <v>-1217353049</v>
      </c>
      <c r="N211" s="250">
        <v>-1212704564</v>
      </c>
      <c r="O211" s="250">
        <v>-971966806.5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563</v>
      </c>
      <c r="B212" s="237" t="s">
        <v>564</v>
      </c>
      <c r="C212" s="286" t="s">
        <v>464</v>
      </c>
      <c r="D212" s="286"/>
      <c r="E212" s="286"/>
      <c r="F212" s="247">
        <v>300000</v>
      </c>
      <c r="G212" s="247" t="s">
        <v>438</v>
      </c>
      <c r="H212" s="248">
        <v>45728</v>
      </c>
      <c r="I212" s="248">
        <v>45820</v>
      </c>
      <c r="J212" s="248"/>
      <c r="K212" s="249"/>
      <c r="L212" s="250">
        <v>109566923</v>
      </c>
      <c r="M212" s="250">
        <v>104981066</v>
      </c>
      <c r="N212" s="250">
        <v>107273994.5</v>
      </c>
      <c r="O212" s="250">
        <v>102847276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566</v>
      </c>
      <c r="B213" s="237" t="s">
        <v>567</v>
      </c>
      <c r="C213" s="286" t="s">
        <v>306</v>
      </c>
      <c r="D213" s="286"/>
      <c r="E213" s="286"/>
      <c r="F213" s="240">
        <v>2000000</v>
      </c>
      <c r="G213" s="240" t="s">
        <v>438</v>
      </c>
      <c r="H213" s="241">
        <v>45735</v>
      </c>
      <c r="I213" s="241">
        <v>51214</v>
      </c>
      <c r="J213" s="241"/>
      <c r="K213" s="290"/>
      <c r="L213" s="296">
        <v>1232677332</v>
      </c>
      <c r="M213" s="296">
        <v>1719702546</v>
      </c>
      <c r="N213" s="296">
        <v>1476189939</v>
      </c>
      <c r="O213" s="296">
        <v>1306107362.5</v>
      </c>
      <c r="P213" s="296"/>
      <c r="Q213" s="297">
        <v>-152367123</v>
      </c>
      <c r="R213" s="246">
        <v>337726027.39725983</v>
      </c>
      <c r="S213" s="246">
        <v>336241095.89041054</v>
      </c>
      <c r="T213" s="246">
        <v>112094037.39041042</v>
      </c>
      <c r="U213" s="246">
        <v>440466640.13013697</v>
      </c>
    </row>
    <row r="214" spans="1:21" x14ac:dyDescent="0.3">
      <c r="A214" s="237" t="s">
        <v>568</v>
      </c>
      <c r="B214" s="237" t="s">
        <v>569</v>
      </c>
      <c r="C214" s="286" t="s">
        <v>307</v>
      </c>
      <c r="D214" s="286"/>
      <c r="E214" s="286"/>
      <c r="F214" s="247">
        <v>200000</v>
      </c>
      <c r="G214" s="247" t="s">
        <v>454</v>
      </c>
      <c r="H214" s="248">
        <v>45735</v>
      </c>
      <c r="I214" s="248">
        <v>51306</v>
      </c>
      <c r="J214" s="248"/>
      <c r="K214" s="249"/>
      <c r="L214" s="250">
        <v>-1187965442</v>
      </c>
      <c r="M214" s="250">
        <v>-1441841066</v>
      </c>
      <c r="N214" s="250">
        <v>-1314903254</v>
      </c>
      <c r="O214" s="250">
        <v>-1152486695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563</v>
      </c>
      <c r="B215" s="237" t="s">
        <v>569</v>
      </c>
      <c r="C215" s="286" t="s">
        <v>464</v>
      </c>
      <c r="D215" s="286"/>
      <c r="E215" s="286"/>
      <c r="F215" s="247">
        <v>200000</v>
      </c>
      <c r="G215" s="247" t="s">
        <v>438</v>
      </c>
      <c r="H215" s="248">
        <v>45735</v>
      </c>
      <c r="I215" s="248">
        <v>45827</v>
      </c>
      <c r="J215" s="248"/>
      <c r="K215" s="249"/>
      <c r="L215" s="250">
        <v>63639684</v>
      </c>
      <c r="M215" s="250">
        <v>62081063</v>
      </c>
      <c r="N215" s="250">
        <v>62860373.5</v>
      </c>
      <c r="O215" s="250">
        <v>59785594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570</v>
      </c>
      <c r="B216" s="237" t="s">
        <v>571</v>
      </c>
      <c r="C216" s="302" t="s">
        <v>308</v>
      </c>
      <c r="D216" s="302"/>
      <c r="E216" s="302"/>
      <c r="F216" s="240">
        <v>20000000</v>
      </c>
      <c r="G216" s="240" t="s">
        <v>434</v>
      </c>
      <c r="H216" s="241">
        <v>45737</v>
      </c>
      <c r="I216" s="241">
        <v>51216</v>
      </c>
      <c r="J216" s="241"/>
      <c r="K216" s="290"/>
      <c r="L216" s="296">
        <v>-139870764</v>
      </c>
      <c r="M216" s="296">
        <v>-177340439</v>
      </c>
      <c r="N216" s="296">
        <v>-158605601.5</v>
      </c>
      <c r="O216" s="296">
        <v>-450769882</v>
      </c>
      <c r="P216" s="296"/>
      <c r="Q216" s="246">
        <v>246871307</v>
      </c>
      <c r="R216" s="246">
        <v>137013170.08695689</v>
      </c>
      <c r="S216" s="246">
        <v>137013170.08695689</v>
      </c>
      <c r="T216" s="246">
        <v>37453092.086956859</v>
      </c>
      <c r="U216" s="246">
        <v>683934482.37137544</v>
      </c>
    </row>
    <row r="217" spans="1:21" x14ac:dyDescent="0.3">
      <c r="A217" s="237" t="s">
        <v>572</v>
      </c>
      <c r="B217" s="237" t="s">
        <v>571</v>
      </c>
      <c r="C217" s="302" t="s">
        <v>573</v>
      </c>
      <c r="D217" s="302"/>
      <c r="E217" s="302"/>
      <c r="F217" s="247">
        <v>2000000</v>
      </c>
      <c r="G217" s="247" t="s">
        <v>555</v>
      </c>
      <c r="H217" s="248">
        <v>45737</v>
      </c>
      <c r="I217" s="248">
        <v>51308</v>
      </c>
      <c r="J217" s="248"/>
      <c r="K217" s="249"/>
      <c r="L217" s="250">
        <v>99659426</v>
      </c>
      <c r="M217" s="250">
        <v>181807046</v>
      </c>
      <c r="N217" s="250">
        <v>140733236</v>
      </c>
      <c r="O217" s="250">
        <v>418430926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563</v>
      </c>
      <c r="B218" s="237" t="s">
        <v>571</v>
      </c>
      <c r="C218" s="302" t="s">
        <v>309</v>
      </c>
      <c r="D218" s="302"/>
      <c r="E218" s="302"/>
      <c r="F218" s="247">
        <v>2000000</v>
      </c>
      <c r="G218" s="247" t="s">
        <v>555</v>
      </c>
      <c r="H218" s="248">
        <v>45737</v>
      </c>
      <c r="I218" s="248">
        <v>45829</v>
      </c>
      <c r="J218" s="248"/>
      <c r="K218" s="249"/>
      <c r="L218" s="250">
        <v>116656813</v>
      </c>
      <c r="M218" s="250">
        <v>118208074</v>
      </c>
      <c r="N218" s="250">
        <v>117432443.5</v>
      </c>
      <c r="O218" s="250">
        <v>111491951.5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574</v>
      </c>
      <c r="B219" s="237" t="s">
        <v>575</v>
      </c>
      <c r="C219" s="238" t="s">
        <v>310</v>
      </c>
      <c r="D219" s="238"/>
      <c r="E219" s="238"/>
      <c r="F219" s="240">
        <v>1000000</v>
      </c>
      <c r="G219" s="240" t="s">
        <v>438</v>
      </c>
      <c r="H219" s="241">
        <v>45736</v>
      </c>
      <c r="I219" s="241">
        <v>49388</v>
      </c>
      <c r="J219" s="241"/>
      <c r="K219" s="290"/>
      <c r="L219" s="296">
        <v>233540843</v>
      </c>
      <c r="M219" s="296">
        <v>27496997</v>
      </c>
      <c r="N219" s="296">
        <v>130518920</v>
      </c>
      <c r="O219" s="296">
        <v>144854366.5</v>
      </c>
      <c r="P219" s="296"/>
      <c r="Q219" s="297">
        <v>-75112328</v>
      </c>
      <c r="R219" s="246">
        <v>190011980.16399041</v>
      </c>
      <c r="S219" s="246">
        <v>190011980.16399041</v>
      </c>
      <c r="T219" s="246">
        <v>-41613152.836009592</v>
      </c>
      <c r="U219" s="246">
        <v>1916419.5114152133</v>
      </c>
    </row>
    <row r="220" spans="1:21" x14ac:dyDescent="0.3">
      <c r="A220" s="237" t="s">
        <v>563</v>
      </c>
      <c r="B220" s="237" t="s">
        <v>571</v>
      </c>
      <c r="C220" s="238" t="s">
        <v>576</v>
      </c>
      <c r="D220" s="238"/>
      <c r="E220" s="238"/>
      <c r="F220" s="247">
        <v>1000000</v>
      </c>
      <c r="G220" s="247" t="s">
        <v>438</v>
      </c>
      <c r="H220" s="248">
        <v>45736</v>
      </c>
      <c r="I220" s="248">
        <v>49480</v>
      </c>
      <c r="J220" s="248"/>
      <c r="K220" s="249"/>
      <c r="L220" s="250">
        <v>-6444577</v>
      </c>
      <c r="M220" s="250">
        <v>208657003</v>
      </c>
      <c r="N220" s="250">
        <v>101106213</v>
      </c>
      <c r="O220" s="250">
        <v>93752864.5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577</v>
      </c>
      <c r="B221" s="237" t="s">
        <v>578</v>
      </c>
      <c r="C221" s="286" t="s">
        <v>311</v>
      </c>
      <c r="D221" s="286"/>
      <c r="E221" s="286"/>
      <c r="F221" s="240">
        <v>2500000</v>
      </c>
      <c r="G221" s="240" t="s">
        <v>431</v>
      </c>
      <c r="H221" s="241">
        <v>45749</v>
      </c>
      <c r="I221" s="241">
        <v>51228</v>
      </c>
      <c r="J221" s="241"/>
      <c r="K221" s="290"/>
      <c r="L221" s="296">
        <v>1450772035</v>
      </c>
      <c r="M221" s="296">
        <v>1596187484</v>
      </c>
      <c r="N221" s="296">
        <v>1523479759.5</v>
      </c>
      <c r="O221" s="296">
        <v>1305503111</v>
      </c>
      <c r="P221" s="296"/>
      <c r="Q221" s="297">
        <v>-186363013</v>
      </c>
      <c r="R221" s="246">
        <v>397828767.12328732</v>
      </c>
      <c r="S221" s="246">
        <v>397828767.12328732</v>
      </c>
      <c r="T221" s="246">
        <v>61287701.123287201</v>
      </c>
      <c r="U221" s="246">
        <v>447511165.56164527</v>
      </c>
    </row>
    <row r="222" spans="1:21" x14ac:dyDescent="0.3">
      <c r="A222" s="237" t="s">
        <v>579</v>
      </c>
      <c r="B222" s="237" t="s">
        <v>580</v>
      </c>
      <c r="C222" s="286" t="s">
        <v>312</v>
      </c>
      <c r="D222" s="286"/>
      <c r="E222" s="286"/>
      <c r="F222" s="247">
        <v>250000</v>
      </c>
      <c r="G222" s="247" t="s">
        <v>431</v>
      </c>
      <c r="H222" s="248">
        <v>45749</v>
      </c>
      <c r="I222" s="248">
        <v>51319</v>
      </c>
      <c r="J222" s="248"/>
      <c r="K222" s="249"/>
      <c r="L222" s="250">
        <v>-1124516143</v>
      </c>
      <c r="M222" s="250">
        <v>-1249361244</v>
      </c>
      <c r="N222" s="250">
        <v>-1186938693.5</v>
      </c>
      <c r="O222" s="250">
        <v>-979483872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579</v>
      </c>
      <c r="B223" s="237" t="s">
        <v>580</v>
      </c>
      <c r="C223" s="286" t="s">
        <v>464</v>
      </c>
      <c r="D223" s="286"/>
      <c r="E223" s="286"/>
      <c r="F223" s="247">
        <v>250000</v>
      </c>
      <c r="G223" s="247" t="s">
        <v>431</v>
      </c>
      <c r="H223" s="248">
        <v>45749</v>
      </c>
      <c r="I223" s="248">
        <v>45840</v>
      </c>
      <c r="J223" s="248"/>
      <c r="K223" s="249"/>
      <c r="L223" s="250">
        <v>62619635</v>
      </c>
      <c r="M223" s="250">
        <v>59604669</v>
      </c>
      <c r="N223" s="250">
        <v>61112152</v>
      </c>
      <c r="O223" s="250">
        <v>57263728.5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519</v>
      </c>
      <c r="B224" s="237" t="s">
        <v>571</v>
      </c>
      <c r="C224" s="302" t="s">
        <v>581</v>
      </c>
      <c r="D224" s="302"/>
      <c r="E224" s="302"/>
      <c r="F224" s="240">
        <v>30000000</v>
      </c>
      <c r="G224" s="240" t="s">
        <v>434</v>
      </c>
      <c r="H224" s="241">
        <v>45754</v>
      </c>
      <c r="I224" s="241">
        <v>51233</v>
      </c>
      <c r="J224" s="241"/>
      <c r="K224" s="290"/>
      <c r="L224" s="296">
        <v>-1690386422</v>
      </c>
      <c r="M224" s="296">
        <v>-1673534132</v>
      </c>
      <c r="N224" s="296">
        <v>-1681960277</v>
      </c>
      <c r="O224" s="296">
        <v>-2097983739</v>
      </c>
      <c r="P224" s="296"/>
      <c r="Q224" s="246">
        <v>194869702</v>
      </c>
      <c r="R224" s="303">
        <v>122864325.934204</v>
      </c>
      <c r="S224" s="246">
        <v>122864325.934204</v>
      </c>
      <c r="T224" s="246">
        <v>54283611.934204102</v>
      </c>
      <c r="U224" s="246">
        <v>1082619284.7957611</v>
      </c>
    </row>
    <row r="225" spans="1:21" x14ac:dyDescent="0.3">
      <c r="A225" s="237" t="s">
        <v>582</v>
      </c>
      <c r="B225" s="237" t="s">
        <v>571</v>
      </c>
      <c r="C225" s="302" t="s">
        <v>583</v>
      </c>
      <c r="D225" s="302"/>
      <c r="E225" s="302"/>
      <c r="F225" s="247">
        <v>3000000</v>
      </c>
      <c r="G225" s="247" t="s">
        <v>555</v>
      </c>
      <c r="H225" s="248">
        <v>45754</v>
      </c>
      <c r="I225" s="248">
        <v>51324</v>
      </c>
      <c r="J225" s="248"/>
      <c r="K225" s="249"/>
      <c r="L225" s="250">
        <v>1580146252</v>
      </c>
      <c r="M225" s="250">
        <v>1695447295</v>
      </c>
      <c r="N225" s="250">
        <v>1637796773.5</v>
      </c>
      <c r="O225" s="250">
        <v>2063082661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582</v>
      </c>
      <c r="B226" s="237" t="s">
        <v>571</v>
      </c>
      <c r="C226" s="302" t="s">
        <v>309</v>
      </c>
      <c r="D226" s="302"/>
      <c r="E226" s="302"/>
      <c r="F226" s="247">
        <v>3000000</v>
      </c>
      <c r="G226" s="247" t="s">
        <v>555</v>
      </c>
      <c r="H226" s="248">
        <v>45754</v>
      </c>
      <c r="I226" s="248">
        <v>45845</v>
      </c>
      <c r="J226" s="248"/>
      <c r="K226" s="249"/>
      <c r="L226" s="250">
        <v>108069199</v>
      </c>
      <c r="M226" s="250">
        <v>117419236</v>
      </c>
      <c r="N226" s="250">
        <v>112744217.5</v>
      </c>
      <c r="O226" s="250">
        <v>104479188.5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498</v>
      </c>
      <c r="B227" s="237" t="s">
        <v>584</v>
      </c>
      <c r="C227" s="286" t="s">
        <v>585</v>
      </c>
      <c r="D227" s="286"/>
      <c r="E227" s="286"/>
      <c r="F227" s="240">
        <v>3000000</v>
      </c>
      <c r="G227" s="240" t="s">
        <v>431</v>
      </c>
      <c r="H227" s="241">
        <v>45756</v>
      </c>
      <c r="I227" s="241">
        <v>51235</v>
      </c>
      <c r="J227" s="241"/>
      <c r="K227" s="290"/>
      <c r="L227" s="296">
        <v>1219232637</v>
      </c>
      <c r="M227" s="296">
        <v>1213161072</v>
      </c>
      <c r="N227" s="296">
        <v>1216196854.5</v>
      </c>
      <c r="O227" s="296">
        <v>964630904</v>
      </c>
      <c r="P227" s="296"/>
      <c r="Q227" s="297">
        <v>-216156164</v>
      </c>
      <c r="R227" s="246">
        <v>462657534.24657559</v>
      </c>
      <c r="S227" s="246">
        <v>462657534.24657559</v>
      </c>
      <c r="T227" s="246">
        <v>47184706.246575594</v>
      </c>
      <c r="U227" s="246">
        <v>548969276.95205605</v>
      </c>
    </row>
    <row r="228" spans="1:21" x14ac:dyDescent="0.3">
      <c r="A228" s="237" t="s">
        <v>586</v>
      </c>
      <c r="B228" s="237" t="s">
        <v>584</v>
      </c>
      <c r="C228" s="286" t="s">
        <v>587</v>
      </c>
      <c r="D228" s="286"/>
      <c r="E228" s="286"/>
      <c r="F228" s="247">
        <v>300000</v>
      </c>
      <c r="G228" s="247" t="s">
        <v>431</v>
      </c>
      <c r="H228" s="248">
        <v>45756</v>
      </c>
      <c r="I228" s="248">
        <v>51235</v>
      </c>
      <c r="J228" s="248"/>
      <c r="K228" s="249"/>
      <c r="L228" s="250">
        <v>-824029726</v>
      </c>
      <c r="M228" s="250">
        <v>-777418327</v>
      </c>
      <c r="N228" s="250">
        <v>-800724026.5</v>
      </c>
      <c r="O228" s="250">
        <v>-558735500.5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563</v>
      </c>
      <c r="B229" s="237" t="s">
        <v>588</v>
      </c>
      <c r="C229" s="286" t="s">
        <v>464</v>
      </c>
      <c r="D229" s="286"/>
      <c r="E229" s="286"/>
      <c r="F229" s="247">
        <v>300000</v>
      </c>
      <c r="G229" s="247" t="s">
        <v>431</v>
      </c>
      <c r="H229" s="248">
        <v>45756</v>
      </c>
      <c r="I229" s="248">
        <v>45847</v>
      </c>
      <c r="J229" s="248"/>
      <c r="K229" s="249"/>
      <c r="L229" s="250">
        <v>56876920</v>
      </c>
      <c r="M229" s="250">
        <v>60649829</v>
      </c>
      <c r="N229" s="250">
        <v>58763374.5</v>
      </c>
      <c r="O229" s="250">
        <v>53789099.5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589</v>
      </c>
      <c r="C230" s="302" t="s">
        <v>313</v>
      </c>
      <c r="D230" s="302"/>
      <c r="E230" s="302"/>
      <c r="F230" s="240">
        <v>20000000</v>
      </c>
      <c r="G230" s="240" t="s">
        <v>434</v>
      </c>
      <c r="H230" s="241">
        <v>45761</v>
      </c>
      <c r="I230" s="241">
        <v>51240</v>
      </c>
      <c r="J230" s="241"/>
      <c r="K230" s="290"/>
      <c r="L230" s="296">
        <v>635253592</v>
      </c>
      <c r="M230" s="296">
        <v>545876091</v>
      </c>
      <c r="N230" s="296">
        <v>590564841.5</v>
      </c>
      <c r="O230" s="296">
        <v>286117352.5</v>
      </c>
      <c r="P230" s="296"/>
      <c r="Q230" s="246">
        <v>245570623</v>
      </c>
      <c r="R230" s="303">
        <v>58029260.300869562</v>
      </c>
      <c r="S230" s="246">
        <v>58029260.300869562</v>
      </c>
      <c r="T230" s="246">
        <v>738813.80086958408</v>
      </c>
      <c r="U230" s="246">
        <v>672976409.20154488</v>
      </c>
    </row>
    <row r="231" spans="1:21" x14ac:dyDescent="0.3">
      <c r="A231" s="237" t="s">
        <v>590</v>
      </c>
      <c r="B231" s="237" t="s">
        <v>589</v>
      </c>
      <c r="C231" s="302" t="s">
        <v>591</v>
      </c>
      <c r="D231" s="302"/>
      <c r="E231" s="302"/>
      <c r="F231" s="247">
        <v>2000000</v>
      </c>
      <c r="G231" s="247" t="s">
        <v>434</v>
      </c>
      <c r="H231" s="248">
        <v>45761</v>
      </c>
      <c r="I231" s="248">
        <v>51240</v>
      </c>
      <c r="J231" s="248"/>
      <c r="K231" s="249"/>
      <c r="L231" s="250">
        <v>-635484812</v>
      </c>
      <c r="M231" s="250">
        <v>-545873852</v>
      </c>
      <c r="N231" s="250">
        <v>-590679332</v>
      </c>
      <c r="O231" s="250">
        <v>-286231226.5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590</v>
      </c>
      <c r="B232" s="237" t="s">
        <v>589</v>
      </c>
      <c r="C232" s="302" t="s">
        <v>314</v>
      </c>
      <c r="D232" s="302"/>
      <c r="E232" s="302"/>
      <c r="F232" s="247">
        <v>2000000</v>
      </c>
      <c r="G232" s="247" t="s">
        <v>434</v>
      </c>
      <c r="H232" s="248">
        <v>45761</v>
      </c>
      <c r="I232" s="248">
        <v>45852</v>
      </c>
      <c r="J232" s="248"/>
      <c r="K232" s="249"/>
      <c r="L232" s="250">
        <v>54285956</v>
      </c>
      <c r="M232" s="250">
        <v>60523918</v>
      </c>
      <c r="N232" s="250">
        <v>57404937</v>
      </c>
      <c r="O232" s="250">
        <v>49512129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589</v>
      </c>
      <c r="C233" s="302" t="s">
        <v>315</v>
      </c>
      <c r="D233" s="302"/>
      <c r="E233" s="302"/>
      <c r="F233" s="240">
        <v>30000000</v>
      </c>
      <c r="G233" s="240" t="s">
        <v>434</v>
      </c>
      <c r="H233" s="241">
        <v>45763</v>
      </c>
      <c r="I233" s="241">
        <v>51242</v>
      </c>
      <c r="J233" s="241"/>
      <c r="K233" s="290"/>
      <c r="L233" s="296">
        <v>390059590</v>
      </c>
      <c r="M233" s="296">
        <v>214516679</v>
      </c>
      <c r="N233" s="296">
        <v>302288134.5</v>
      </c>
      <c r="O233" s="296">
        <v>-151425692</v>
      </c>
      <c r="P233" s="296"/>
      <c r="Q233" s="246">
        <v>401793117</v>
      </c>
      <c r="R233" s="303">
        <v>83903984.164600804</v>
      </c>
      <c r="S233" s="301">
        <v>83903984.164600804</v>
      </c>
      <c r="T233" s="301">
        <v>5690810.6646007895</v>
      </c>
      <c r="U233" s="301">
        <v>1111367583.6499262</v>
      </c>
    </row>
    <row r="234" spans="1:21" x14ac:dyDescent="0.3">
      <c r="A234" s="237" t="s">
        <v>590</v>
      </c>
      <c r="B234" s="237" t="s">
        <v>589</v>
      </c>
      <c r="C234" s="302" t="s">
        <v>592</v>
      </c>
      <c r="D234" s="302"/>
      <c r="E234" s="302"/>
      <c r="F234" s="247">
        <v>3000000</v>
      </c>
      <c r="G234" s="247" t="s">
        <v>434</v>
      </c>
      <c r="H234" s="248">
        <v>45763</v>
      </c>
      <c r="I234" s="248">
        <v>51242</v>
      </c>
      <c r="J234" s="248"/>
      <c r="K234" s="249"/>
      <c r="L234" s="250">
        <v>-390047838</v>
      </c>
      <c r="M234" s="250">
        <v>-214519449</v>
      </c>
      <c r="N234" s="250">
        <v>-302283643.5</v>
      </c>
      <c r="O234" s="250">
        <v>151430093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590</v>
      </c>
      <c r="B235" s="237" t="s">
        <v>589</v>
      </c>
      <c r="C235" s="302" t="s">
        <v>316</v>
      </c>
      <c r="D235" s="302"/>
      <c r="E235" s="302"/>
      <c r="F235" s="247">
        <v>3000000</v>
      </c>
      <c r="G235" s="247" t="s">
        <v>434</v>
      </c>
      <c r="H235" s="248">
        <v>45763</v>
      </c>
      <c r="I235" s="248">
        <v>45854</v>
      </c>
      <c r="J235" s="248"/>
      <c r="K235" s="249"/>
      <c r="L235" s="250">
        <v>70727196</v>
      </c>
      <c r="M235" s="250">
        <v>85690169</v>
      </c>
      <c r="N235" s="250">
        <v>78208682.5</v>
      </c>
      <c r="O235" s="250">
        <v>65286560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593</v>
      </c>
      <c r="B236" s="237" t="s">
        <v>594</v>
      </c>
      <c r="C236" s="302" t="s">
        <v>317</v>
      </c>
      <c r="D236" s="302"/>
      <c r="E236" s="302"/>
      <c r="F236" s="240">
        <v>30000000</v>
      </c>
      <c r="G236" s="240" t="s">
        <v>434</v>
      </c>
      <c r="H236" s="241">
        <v>45769</v>
      </c>
      <c r="I236" s="241">
        <v>51248</v>
      </c>
      <c r="J236" s="241"/>
      <c r="K236" s="290"/>
      <c r="L236" s="296">
        <v>696986370</v>
      </c>
      <c r="M236" s="296">
        <v>627739929</v>
      </c>
      <c r="N236" s="296">
        <v>662363149.5</v>
      </c>
      <c r="O236" s="296">
        <v>246012903.5</v>
      </c>
      <c r="P236" s="296"/>
      <c r="Q236" s="246">
        <v>436499140</v>
      </c>
      <c r="R236" s="303">
        <v>62158533.72318843</v>
      </c>
      <c r="S236" s="301">
        <v>62158533.72318843</v>
      </c>
      <c r="T236" s="301">
        <v>1688167.2231884003</v>
      </c>
      <c r="U236" s="301">
        <v>1231543031.1724648</v>
      </c>
    </row>
    <row r="237" spans="1:21" x14ac:dyDescent="0.3">
      <c r="A237" s="237" t="s">
        <v>595</v>
      </c>
      <c r="B237" s="237" t="s">
        <v>594</v>
      </c>
      <c r="C237" s="302" t="s">
        <v>318</v>
      </c>
      <c r="D237" s="302"/>
      <c r="E237" s="302"/>
      <c r="F237" s="247">
        <v>3000000</v>
      </c>
      <c r="G237" s="247" t="s">
        <v>434</v>
      </c>
      <c r="H237" s="248">
        <v>45769</v>
      </c>
      <c r="I237" s="248">
        <v>51248</v>
      </c>
      <c r="J237" s="248"/>
      <c r="K237" s="249"/>
      <c r="L237" s="250">
        <v>-696991535</v>
      </c>
      <c r="M237" s="250">
        <v>-627738082</v>
      </c>
      <c r="N237" s="250">
        <v>-662364808.5</v>
      </c>
      <c r="O237" s="250">
        <v>-246014614.5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596</v>
      </c>
      <c r="B238" s="237" t="s">
        <v>589</v>
      </c>
      <c r="C238" s="302" t="s">
        <v>319</v>
      </c>
      <c r="D238" s="302"/>
      <c r="E238" s="302"/>
      <c r="F238" s="247">
        <v>3000000</v>
      </c>
      <c r="G238" s="247" t="s">
        <v>434</v>
      </c>
      <c r="H238" s="248">
        <v>45769</v>
      </c>
      <c r="I238" s="248">
        <v>45860</v>
      </c>
      <c r="J238" s="248"/>
      <c r="K238" s="249"/>
      <c r="L238" s="250">
        <v>53388640</v>
      </c>
      <c r="M238" s="250">
        <v>67555411</v>
      </c>
      <c r="N238" s="250">
        <v>60472025.5</v>
      </c>
      <c r="O238" s="250">
        <v>50410231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523</v>
      </c>
      <c r="B239" s="237" t="s">
        <v>467</v>
      </c>
      <c r="C239" s="302" t="s">
        <v>320</v>
      </c>
      <c r="D239" s="302"/>
      <c r="E239" s="302"/>
      <c r="F239" s="240">
        <v>30000000</v>
      </c>
      <c r="G239" s="240" t="s">
        <v>434</v>
      </c>
      <c r="H239" s="241">
        <v>45776</v>
      </c>
      <c r="I239" s="241">
        <v>51255</v>
      </c>
      <c r="J239" s="241"/>
      <c r="K239" s="290"/>
      <c r="L239" s="296">
        <v>-218298822</v>
      </c>
      <c r="M239" s="296">
        <v>-379275461</v>
      </c>
      <c r="N239" s="296">
        <v>-298787141.5</v>
      </c>
      <c r="O239" s="296">
        <v>-768904250</v>
      </c>
      <c r="P239" s="296"/>
      <c r="Q239" s="246">
        <v>392391087</v>
      </c>
      <c r="R239" s="301">
        <v>26384130.578043509</v>
      </c>
      <c r="S239" s="301">
        <v>26384130.578043509</v>
      </c>
      <c r="T239" s="301">
        <v>26312990.07804352</v>
      </c>
      <c r="U239" s="301">
        <v>2731747752.1920686</v>
      </c>
    </row>
    <row r="240" spans="1:21" x14ac:dyDescent="0.3">
      <c r="A240" s="237" t="s">
        <v>529</v>
      </c>
      <c r="B240" s="237" t="s">
        <v>467</v>
      </c>
      <c r="C240" s="302" t="s">
        <v>321</v>
      </c>
      <c r="D240" s="302"/>
      <c r="E240" s="302"/>
      <c r="F240" s="247">
        <v>3000000</v>
      </c>
      <c r="G240" s="247" t="s">
        <v>434</v>
      </c>
      <c r="H240" s="248">
        <v>45776</v>
      </c>
      <c r="I240" s="248">
        <v>51255</v>
      </c>
      <c r="J240" s="248"/>
      <c r="K240" s="249"/>
      <c r="L240" s="250">
        <v>199140772</v>
      </c>
      <c r="M240" s="250">
        <v>358503723</v>
      </c>
      <c r="N240" s="250">
        <v>278822247.5</v>
      </c>
      <c r="O240" s="250">
        <v>745583263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529</v>
      </c>
      <c r="B241" s="237" t="s">
        <v>467</v>
      </c>
      <c r="C241" s="302" t="s">
        <v>304</v>
      </c>
      <c r="D241" s="302"/>
      <c r="E241" s="302"/>
      <c r="F241" s="247">
        <v>3000000</v>
      </c>
      <c r="G241" s="247" t="s">
        <v>434</v>
      </c>
      <c r="H241" s="248">
        <v>45776</v>
      </c>
      <c r="I241" s="248">
        <v>45867</v>
      </c>
      <c r="J241" s="248"/>
      <c r="K241" s="249"/>
      <c r="L241" s="250">
        <v>10642709</v>
      </c>
      <c r="M241" s="250">
        <v>29429360</v>
      </c>
      <c r="N241" s="250">
        <v>20036034.5</v>
      </c>
      <c r="O241" s="250">
        <v>10630280.5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597</v>
      </c>
      <c r="B242" s="237" t="s">
        <v>598</v>
      </c>
      <c r="C242" s="302" t="s">
        <v>599</v>
      </c>
      <c r="D242" s="302"/>
      <c r="E242" s="302"/>
      <c r="F242" s="240">
        <v>30000000</v>
      </c>
      <c r="G242" s="240" t="s">
        <v>434</v>
      </c>
      <c r="H242" s="241">
        <v>45789</v>
      </c>
      <c r="I242" s="241">
        <v>51268</v>
      </c>
      <c r="J242" s="241"/>
      <c r="K242" s="290"/>
      <c r="L242" s="296">
        <v>1159541650</v>
      </c>
      <c r="M242" s="296">
        <v>1034937750</v>
      </c>
      <c r="N242" s="296">
        <v>1097239700</v>
      </c>
      <c r="O242" s="296">
        <v>599057126.5</v>
      </c>
      <c r="P242" s="296"/>
      <c r="Q242" s="246">
        <v>0</v>
      </c>
      <c r="R242" s="301">
        <v>322056737.17913091</v>
      </c>
      <c r="S242" s="301">
        <v>322574279.09913087</v>
      </c>
      <c r="T242" s="301">
        <v>19031469.099130869</v>
      </c>
      <c r="U242" s="301">
        <v>2487216582.5547066</v>
      </c>
    </row>
    <row r="243" spans="1:21" x14ac:dyDescent="0.3">
      <c r="A243" s="237" t="s">
        <v>600</v>
      </c>
      <c r="B243" s="237" t="s">
        <v>598</v>
      </c>
      <c r="C243" s="302" t="s">
        <v>601</v>
      </c>
      <c r="D243" s="302"/>
      <c r="E243" s="302"/>
      <c r="F243" s="247">
        <v>3000000</v>
      </c>
      <c r="G243" s="247" t="s">
        <v>434</v>
      </c>
      <c r="H243" s="248">
        <v>45789</v>
      </c>
      <c r="I243" s="248">
        <v>51268</v>
      </c>
      <c r="J243" s="248"/>
      <c r="K243" s="249"/>
      <c r="L243" s="250">
        <v>-1217953343</v>
      </c>
      <c r="M243" s="250">
        <v>-1034941192</v>
      </c>
      <c r="N243" s="250">
        <v>-1126447267.5</v>
      </c>
      <c r="O243" s="250">
        <v>-674519039.5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600</v>
      </c>
      <c r="B244" s="237" t="s">
        <v>598</v>
      </c>
      <c r="C244" s="302" t="s">
        <v>602</v>
      </c>
      <c r="D244" s="302"/>
      <c r="E244" s="302"/>
      <c r="F244" s="247">
        <v>3000000</v>
      </c>
      <c r="G244" s="247" t="s">
        <v>434</v>
      </c>
      <c r="H244" s="248">
        <v>45789</v>
      </c>
      <c r="I244" s="248">
        <v>45881</v>
      </c>
      <c r="J244" s="248"/>
      <c r="K244" s="249"/>
      <c r="L244" s="250">
        <v>310452614</v>
      </c>
      <c r="M244" s="250">
        <v>-348291000</v>
      </c>
      <c r="N244" s="250">
        <v>-18919193</v>
      </c>
      <c r="O244" s="250">
        <v>-20957694.5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598</v>
      </c>
      <c r="C245" s="302" t="s">
        <v>322</v>
      </c>
      <c r="D245" s="302"/>
      <c r="E245" s="302"/>
      <c r="F245" s="240">
        <v>30000000</v>
      </c>
      <c r="G245" s="240" t="s">
        <v>434</v>
      </c>
      <c r="H245" s="241">
        <v>45797</v>
      </c>
      <c r="I245" s="241">
        <v>51276</v>
      </c>
      <c r="J245" s="241"/>
      <c r="K245" s="290"/>
      <c r="L245" s="296">
        <v>1250280555</v>
      </c>
      <c r="M245" s="296">
        <v>1159613516</v>
      </c>
      <c r="N245" s="296">
        <v>1204947035.5</v>
      </c>
      <c r="O245" s="296">
        <v>699034423.5</v>
      </c>
      <c r="P245" s="296"/>
      <c r="Q245" s="246">
        <v>0</v>
      </c>
      <c r="R245" s="301">
        <v>361922917.73043358</v>
      </c>
      <c r="S245" s="301">
        <v>361922917.73043358</v>
      </c>
      <c r="T245" s="301">
        <v>10253347.230433583</v>
      </c>
      <c r="U245" s="301">
        <v>3127927968.3670325</v>
      </c>
    </row>
    <row r="246" spans="1:21" x14ac:dyDescent="0.3">
      <c r="A246" s="237" t="s">
        <v>603</v>
      </c>
      <c r="B246" s="237" t="s">
        <v>598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-1250271363</v>
      </c>
      <c r="M246" s="250">
        <v>-1159607009</v>
      </c>
      <c r="N246" s="250">
        <v>-1204939186</v>
      </c>
      <c r="O246" s="250">
        <v>-699026685.5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603</v>
      </c>
      <c r="B247" s="237" t="s">
        <v>598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351688590</v>
      </c>
      <c r="M247" s="250">
        <v>351634852</v>
      </c>
      <c r="N247" s="250">
        <v>351661721</v>
      </c>
      <c r="O247" s="250">
        <v>339921020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473</v>
      </c>
      <c r="B248" s="237" t="s">
        <v>604</v>
      </c>
      <c r="C248" s="302" t="s">
        <v>605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1207652316</v>
      </c>
      <c r="M248" s="296">
        <v>1255287712</v>
      </c>
      <c r="N248" s="296">
        <v>1231470014</v>
      </c>
      <c r="O248" s="296">
        <v>728879849</v>
      </c>
      <c r="P248" s="296"/>
      <c r="Q248" s="246">
        <v>0</v>
      </c>
      <c r="R248" s="301">
        <v>320837824.12500006</v>
      </c>
      <c r="S248" s="301">
        <v>281679386.62500006</v>
      </c>
      <c r="T248" s="301">
        <v>49877097.625</v>
      </c>
      <c r="U248" s="301">
        <v>2823168194.2423911</v>
      </c>
    </row>
    <row r="249" spans="1:21" x14ac:dyDescent="0.3">
      <c r="A249" s="237" t="s">
        <v>603</v>
      </c>
      <c r="B249" s="237" t="s">
        <v>604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-1288742417</v>
      </c>
      <c r="M249" s="250">
        <v>-1265007165</v>
      </c>
      <c r="N249" s="250">
        <v>-1276874791</v>
      </c>
      <c r="O249" s="250">
        <v>-781965239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603</v>
      </c>
      <c r="B250" s="237" t="s">
        <v>604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277114494</v>
      </c>
      <c r="M250" s="250">
        <v>277299638</v>
      </c>
      <c r="N250" s="250">
        <v>277207066</v>
      </c>
      <c r="O250" s="250">
        <v>267485171.5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532</v>
      </c>
      <c r="B251" s="237" t="s">
        <v>606</v>
      </c>
      <c r="C251" s="299" t="s">
        <v>607</v>
      </c>
      <c r="D251" s="299"/>
      <c r="E251" s="299"/>
      <c r="F251" s="240">
        <v>10000000</v>
      </c>
      <c r="G251" s="240" t="s">
        <v>434</v>
      </c>
      <c r="H251" s="241">
        <v>45805</v>
      </c>
      <c r="I251" s="241">
        <v>53110</v>
      </c>
      <c r="J251" s="241"/>
      <c r="K251" s="290"/>
      <c r="L251" s="296">
        <v>357523013</v>
      </c>
      <c r="M251" s="296">
        <v>282916006</v>
      </c>
      <c r="N251" s="296">
        <v>320219509.5</v>
      </c>
      <c r="O251" s="296">
        <v>192413446</v>
      </c>
      <c r="P251" s="296"/>
      <c r="Q251" s="246">
        <v>0</v>
      </c>
      <c r="R251" s="246">
        <v>113204359.888219</v>
      </c>
      <c r="S251" s="246">
        <v>113204359.888219</v>
      </c>
      <c r="T251" s="246">
        <v>-20144272.611781001</v>
      </c>
      <c r="U251" s="246">
        <v>488059041.56666851</v>
      </c>
    </row>
    <row r="252" spans="1:21" x14ac:dyDescent="0.3">
      <c r="A252" s="237" t="s">
        <v>603</v>
      </c>
      <c r="B252" s="237" t="s">
        <v>606</v>
      </c>
      <c r="C252" s="299" t="s">
        <v>608</v>
      </c>
      <c r="D252" s="299"/>
      <c r="E252" s="299"/>
      <c r="F252" s="247">
        <v>1000000</v>
      </c>
      <c r="G252" s="247" t="s">
        <v>434</v>
      </c>
      <c r="H252" s="248">
        <v>45805</v>
      </c>
      <c r="I252" s="248">
        <v>53202</v>
      </c>
      <c r="J252" s="248"/>
      <c r="K252" s="249"/>
      <c r="L252" s="250">
        <v>-314683142</v>
      </c>
      <c r="M252" s="250">
        <v>-277907319</v>
      </c>
      <c r="N252" s="250">
        <v>-296295230.5</v>
      </c>
      <c r="O252" s="250">
        <v>-176645658</v>
      </c>
      <c r="P252" s="250"/>
      <c r="Q252" s="251">
        <v>0</v>
      </c>
      <c r="R252" s="251"/>
      <c r="S252" s="251"/>
      <c r="T252" s="251"/>
      <c r="U252" s="251"/>
    </row>
    <row r="253" spans="1:21" x14ac:dyDescent="0.3">
      <c r="A253" s="237" t="s">
        <v>603</v>
      </c>
      <c r="B253" s="237" t="s">
        <v>604</v>
      </c>
      <c r="C253" s="299" t="s">
        <v>609</v>
      </c>
      <c r="D253" s="299"/>
      <c r="E253" s="299"/>
      <c r="F253" s="247">
        <v>1000000</v>
      </c>
      <c r="G253" s="247" t="s">
        <v>434</v>
      </c>
      <c r="H253" s="248">
        <v>45805</v>
      </c>
      <c r="I253" s="248">
        <v>45897</v>
      </c>
      <c r="J253" s="248"/>
      <c r="K253" s="249"/>
      <c r="L253" s="250">
        <v>109777411</v>
      </c>
      <c r="M253" s="250">
        <v>109071296</v>
      </c>
      <c r="N253" s="250">
        <v>109424353.5</v>
      </c>
      <c r="O253" s="250">
        <v>105470945</v>
      </c>
      <c r="P253" s="250"/>
      <c r="Q253" s="251">
        <v>0</v>
      </c>
      <c r="R253" s="251"/>
      <c r="S253" s="251"/>
      <c r="T253" s="251"/>
      <c r="U253" s="251"/>
    </row>
    <row r="254" spans="1:21" x14ac:dyDescent="0.3">
      <c r="A254" s="237" t="s">
        <v>610</v>
      </c>
      <c r="B254" s="237" t="s">
        <v>606</v>
      </c>
      <c r="C254" s="299" t="s">
        <v>611</v>
      </c>
      <c r="D254" s="299"/>
      <c r="E254" s="299"/>
      <c r="F254" s="240">
        <v>20000000</v>
      </c>
      <c r="G254" s="240" t="s">
        <v>434</v>
      </c>
      <c r="H254" s="241">
        <v>45805</v>
      </c>
      <c r="I254" s="241">
        <v>53110</v>
      </c>
      <c r="J254" s="241"/>
      <c r="K254" s="290"/>
      <c r="L254" s="296">
        <v>496957462</v>
      </c>
      <c r="M254" s="296">
        <v>559392045</v>
      </c>
      <c r="N254" s="296">
        <v>528174753.5</v>
      </c>
      <c r="O254" s="296">
        <v>296256836</v>
      </c>
      <c r="P254" s="296"/>
      <c r="Q254" s="246">
        <v>0</v>
      </c>
      <c r="R254" s="246">
        <v>239664360.32438305</v>
      </c>
      <c r="S254" s="246">
        <v>239664360.32438305</v>
      </c>
      <c r="T254" s="246">
        <v>82770103.82438302</v>
      </c>
      <c r="U254" s="246">
        <v>1158684691.6333315</v>
      </c>
    </row>
    <row r="255" spans="1:21" x14ac:dyDescent="0.3">
      <c r="A255" s="237" t="s">
        <v>603</v>
      </c>
      <c r="B255" s="237" t="s">
        <v>606</v>
      </c>
      <c r="C255" s="299" t="s">
        <v>612</v>
      </c>
      <c r="D255" s="299"/>
      <c r="E255" s="299"/>
      <c r="F255" s="247">
        <v>2000000</v>
      </c>
      <c r="G255" s="247" t="s">
        <v>434</v>
      </c>
      <c r="H255" s="248">
        <v>45805</v>
      </c>
      <c r="I255" s="248">
        <v>53202</v>
      </c>
      <c r="J255" s="248"/>
      <c r="K255" s="249"/>
      <c r="L255" s="250">
        <v>-630553434</v>
      </c>
      <c r="M255" s="250">
        <v>-571294295</v>
      </c>
      <c r="N255" s="250">
        <v>-600923864.5</v>
      </c>
      <c r="O255" s="250">
        <v>-367032074.5</v>
      </c>
      <c r="P255" s="250"/>
      <c r="Q255" s="251">
        <v>0</v>
      </c>
      <c r="R255" s="251"/>
      <c r="S255" s="251"/>
      <c r="T255" s="251"/>
      <c r="U255" s="251"/>
    </row>
    <row r="256" spans="1:21" x14ac:dyDescent="0.3">
      <c r="A256" s="237" t="s">
        <v>603</v>
      </c>
      <c r="B256" s="237" t="s">
        <v>604</v>
      </c>
      <c r="C256" s="299" t="s">
        <v>613</v>
      </c>
      <c r="D256" s="299"/>
      <c r="E256" s="299"/>
      <c r="F256" s="247">
        <v>2000000</v>
      </c>
      <c r="G256" s="247" t="s">
        <v>434</v>
      </c>
      <c r="H256" s="248">
        <v>45805</v>
      </c>
      <c r="I256" s="248">
        <v>45897</v>
      </c>
      <c r="J256" s="248"/>
      <c r="K256" s="249"/>
      <c r="L256" s="250">
        <v>230415276</v>
      </c>
      <c r="M256" s="250">
        <v>228871459</v>
      </c>
      <c r="N256" s="250">
        <v>229643367.5</v>
      </c>
      <c r="O256" s="250">
        <v>221312849</v>
      </c>
      <c r="P256" s="250"/>
      <c r="Q256" s="251">
        <v>0</v>
      </c>
      <c r="R256" s="251"/>
      <c r="S256" s="251"/>
      <c r="T256" s="251"/>
      <c r="U256" s="251"/>
    </row>
    <row r="257" spans="1:21" x14ac:dyDescent="0.3">
      <c r="A257" s="237" t="s">
        <v>614</v>
      </c>
      <c r="B257" s="237" t="s">
        <v>615</v>
      </c>
      <c r="C257" s="299" t="s">
        <v>616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684982883</v>
      </c>
      <c r="M257" s="296">
        <v>709462677</v>
      </c>
      <c r="N257" s="296">
        <v>697222780</v>
      </c>
      <c r="O257" s="296">
        <v>326586566</v>
      </c>
      <c r="P257" s="296"/>
      <c r="Q257" s="246">
        <v>0</v>
      </c>
      <c r="R257" s="246">
        <v>323346760.21458942</v>
      </c>
      <c r="S257" s="246">
        <v>323346760.21458942</v>
      </c>
      <c r="T257" s="246">
        <v>40459011.714589417</v>
      </c>
      <c r="U257" s="246">
        <v>1622607743.8083315</v>
      </c>
    </row>
    <row r="258" spans="1:21" x14ac:dyDescent="0.3">
      <c r="A258" s="237" t="s">
        <v>617</v>
      </c>
      <c r="B258" s="237" t="s">
        <v>615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-702916221</v>
      </c>
      <c r="M258" s="250">
        <v>-744225160</v>
      </c>
      <c r="N258" s="250">
        <v>-723570690.5</v>
      </c>
      <c r="O258" s="250">
        <v>-371669984.5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617</v>
      </c>
      <c r="B259" s="237" t="s">
        <v>618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309424229</v>
      </c>
      <c r="M259" s="250">
        <v>309047089</v>
      </c>
      <c r="N259" s="250">
        <v>309235659</v>
      </c>
      <c r="O259" s="250">
        <v>297486714.5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619</v>
      </c>
      <c r="B260" s="237" t="s">
        <v>620</v>
      </c>
      <c r="C260" s="286" t="s">
        <v>328</v>
      </c>
      <c r="D260" s="286"/>
      <c r="E260" s="286"/>
      <c r="F260" s="240">
        <v>5000000</v>
      </c>
      <c r="G260" s="240" t="s">
        <v>480</v>
      </c>
      <c r="H260" s="241">
        <v>45820</v>
      </c>
      <c r="I260" s="241">
        <v>51299</v>
      </c>
      <c r="J260" s="241"/>
      <c r="K260" s="290"/>
      <c r="L260" s="296">
        <v>790997605</v>
      </c>
      <c r="M260" s="296">
        <v>371969491</v>
      </c>
      <c r="N260" s="296">
        <v>581483548</v>
      </c>
      <c r="O260" s="296">
        <v>105630625</v>
      </c>
      <c r="P260" s="296"/>
      <c r="Q260" s="297">
        <v>0</v>
      </c>
      <c r="R260" s="246">
        <v>179328767.12328699</v>
      </c>
      <c r="S260" s="246">
        <v>179328767.12328699</v>
      </c>
      <c r="T260" s="246">
        <v>236216377.62328696</v>
      </c>
      <c r="U260" s="246">
        <v>1123097534.4999998</v>
      </c>
    </row>
    <row r="261" spans="1:21" x14ac:dyDescent="0.3">
      <c r="A261" s="237" t="s">
        <v>621</v>
      </c>
      <c r="B261" s="237" t="s">
        <v>620</v>
      </c>
      <c r="C261" s="286" t="s">
        <v>329</v>
      </c>
      <c r="D261" s="286"/>
      <c r="E261" s="286"/>
      <c r="F261" s="247">
        <v>500000</v>
      </c>
      <c r="G261" s="247" t="s">
        <v>480</v>
      </c>
      <c r="H261" s="248">
        <v>45820</v>
      </c>
      <c r="I261" s="248">
        <v>51299</v>
      </c>
      <c r="J261" s="248"/>
      <c r="K261" s="249"/>
      <c r="L261" s="250">
        <v>-882616724</v>
      </c>
      <c r="M261" s="250">
        <v>-394125593</v>
      </c>
      <c r="N261" s="250">
        <v>-638371158.5</v>
      </c>
      <c r="O261" s="250">
        <v>-159648438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603</v>
      </c>
      <c r="B262" s="237" t="s">
        <v>589</v>
      </c>
      <c r="C262" s="286" t="s">
        <v>622</v>
      </c>
      <c r="D262" s="286"/>
      <c r="E262" s="286"/>
      <c r="F262" s="247">
        <v>500000</v>
      </c>
      <c r="G262" s="247" t="s">
        <v>480</v>
      </c>
      <c r="H262" s="248">
        <v>45820</v>
      </c>
      <c r="I262" s="248">
        <v>45912</v>
      </c>
      <c r="J262" s="248"/>
      <c r="K262" s="249"/>
      <c r="L262" s="250">
        <v>169805263</v>
      </c>
      <c r="M262" s="250">
        <v>167774889</v>
      </c>
      <c r="N262" s="250">
        <v>168790076</v>
      </c>
      <c r="O262" s="250">
        <v>161701456.5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541</v>
      </c>
      <c r="B263" s="237" t="s">
        <v>623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636015147</v>
      </c>
      <c r="M263" s="296">
        <v>645186850</v>
      </c>
      <c r="N263" s="296">
        <v>640600998.5</v>
      </c>
      <c r="O263" s="296">
        <v>288763749</v>
      </c>
      <c r="P263" s="296"/>
      <c r="Q263" s="246">
        <v>0</v>
      </c>
      <c r="R263" s="246">
        <v>252532962.94588947</v>
      </c>
      <c r="S263" s="246">
        <v>252532962.94588947</v>
      </c>
      <c r="T263" s="246">
        <v>-5597184.554110527</v>
      </c>
      <c r="U263" s="246">
        <v>1667712157.9791684</v>
      </c>
    </row>
    <row r="264" spans="1:21" x14ac:dyDescent="0.3">
      <c r="A264" s="237" t="s">
        <v>624</v>
      </c>
      <c r="B264" s="237" t="s">
        <v>623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-611075605</v>
      </c>
      <c r="M264" s="250">
        <v>-639667452</v>
      </c>
      <c r="N264" s="250">
        <v>-625371528.5</v>
      </c>
      <c r="O264" s="250">
        <v>-267765973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603</v>
      </c>
      <c r="B265" s="237" t="s">
        <v>625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239572896</v>
      </c>
      <c r="M265" s="250">
        <v>246228459</v>
      </c>
      <c r="N265" s="250">
        <v>242900677.5</v>
      </c>
      <c r="O265" s="250">
        <v>231874730.5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626</v>
      </c>
      <c r="B266" s="237" t="s">
        <v>160</v>
      </c>
      <c r="C266" s="299" t="s">
        <v>627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72850412</v>
      </c>
      <c r="M266" s="296">
        <v>198905461</v>
      </c>
      <c r="N266" s="296">
        <v>135877936.5</v>
      </c>
      <c r="O266" s="296">
        <v>2527938.5</v>
      </c>
      <c r="P266" s="296"/>
      <c r="Q266" s="246">
        <v>0</v>
      </c>
      <c r="R266" s="246">
        <v>40438356.164383501</v>
      </c>
      <c r="S266" s="246">
        <v>40438356.164383501</v>
      </c>
      <c r="T266" s="246">
        <v>3021560.6643835008</v>
      </c>
      <c r="U266" s="246">
        <v>322583204.50000036</v>
      </c>
    </row>
    <row r="267" spans="1:21" x14ac:dyDescent="0.3">
      <c r="A267" s="237" t="s">
        <v>628</v>
      </c>
      <c r="B267" s="237" t="s">
        <v>629</v>
      </c>
      <c r="C267" s="299" t="s">
        <v>630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-72838892</v>
      </c>
      <c r="M267" s="250">
        <v>-198905541</v>
      </c>
      <c r="N267" s="250">
        <v>-135872216.5</v>
      </c>
      <c r="O267" s="250">
        <v>-2522269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628</v>
      </c>
      <c r="B268" s="237" t="s">
        <v>631</v>
      </c>
      <c r="C268" s="299" t="s">
        <v>632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37393504</v>
      </c>
      <c r="M268" s="250">
        <v>37428647</v>
      </c>
      <c r="N268" s="250">
        <v>37411075.5</v>
      </c>
      <c r="O268" s="250">
        <v>35393303.5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509</v>
      </c>
      <c r="B269" s="237" t="s">
        <v>633</v>
      </c>
      <c r="C269" s="299" t="s">
        <v>634</v>
      </c>
      <c r="D269" s="299"/>
      <c r="E269" s="299"/>
      <c r="F269" s="240">
        <v>4000000</v>
      </c>
      <c r="G269" s="240" t="s">
        <v>431</v>
      </c>
      <c r="H269" s="241">
        <v>45839</v>
      </c>
      <c r="I269" s="241">
        <v>53144</v>
      </c>
      <c r="J269" s="241"/>
      <c r="K269" s="290"/>
      <c r="L269" s="296">
        <v>258163296</v>
      </c>
      <c r="M269" s="296">
        <v>280035989</v>
      </c>
      <c r="N269" s="296">
        <v>269099642.5</v>
      </c>
      <c r="O269" s="296">
        <v>23809415</v>
      </c>
      <c r="P269" s="296"/>
      <c r="Q269" s="246">
        <v>0</v>
      </c>
      <c r="R269" s="246">
        <v>73141917.808218703</v>
      </c>
      <c r="S269" s="246">
        <v>73141917.808218703</v>
      </c>
      <c r="T269" s="246">
        <v>9006505.8082187176</v>
      </c>
      <c r="U269" s="246">
        <v>721064588</v>
      </c>
    </row>
    <row r="270" spans="1:21" x14ac:dyDescent="0.3">
      <c r="A270" s="237" t="s">
        <v>635</v>
      </c>
      <c r="B270" s="237" t="s">
        <v>633</v>
      </c>
      <c r="C270" s="299" t="s">
        <v>636</v>
      </c>
      <c r="D270" s="299"/>
      <c r="E270" s="299"/>
      <c r="F270" s="247">
        <v>400000</v>
      </c>
      <c r="G270" s="247" t="s">
        <v>431</v>
      </c>
      <c r="H270" s="248">
        <v>45839</v>
      </c>
      <c r="I270" s="248">
        <v>53144</v>
      </c>
      <c r="J270" s="248"/>
      <c r="K270" s="249"/>
      <c r="L270" s="250">
        <v>-258173377</v>
      </c>
      <c r="M270" s="250">
        <v>-287883293</v>
      </c>
      <c r="N270" s="250">
        <v>-273028335</v>
      </c>
      <c r="O270" s="250">
        <v>-36050828.5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635</v>
      </c>
      <c r="B271" s="237" t="s">
        <v>637</v>
      </c>
      <c r="C271" s="299" t="s">
        <v>632</v>
      </c>
      <c r="D271" s="299"/>
      <c r="E271" s="299"/>
      <c r="F271" s="247">
        <v>400000</v>
      </c>
      <c r="G271" s="247" t="s">
        <v>431</v>
      </c>
      <c r="H271" s="248">
        <v>45839</v>
      </c>
      <c r="I271" s="248">
        <v>45931</v>
      </c>
      <c r="J271" s="248"/>
      <c r="K271" s="249"/>
      <c r="L271" s="250">
        <v>68083559</v>
      </c>
      <c r="M271" s="250">
        <v>68044650</v>
      </c>
      <c r="N271" s="250">
        <v>68064104.5</v>
      </c>
      <c r="O271" s="250">
        <v>63632371.5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638</v>
      </c>
      <c r="B272" s="237" t="s">
        <v>639</v>
      </c>
      <c r="C272" s="299" t="s">
        <v>640</v>
      </c>
      <c r="D272" s="299"/>
      <c r="E272" s="299"/>
      <c r="F272" s="240">
        <v>20000000</v>
      </c>
      <c r="G272" s="240" t="s">
        <v>434</v>
      </c>
      <c r="H272" s="241">
        <v>45847</v>
      </c>
      <c r="I272" s="241">
        <v>53152</v>
      </c>
      <c r="J272" s="241"/>
      <c r="K272" s="290"/>
      <c r="L272" s="296">
        <v>170460932</v>
      </c>
      <c r="M272" s="296">
        <v>281135116</v>
      </c>
      <c r="N272" s="296">
        <v>225798024</v>
      </c>
      <c r="O272" s="296">
        <v>-15936080.5</v>
      </c>
      <c r="P272" s="296"/>
      <c r="Q272" s="246">
        <v>0</v>
      </c>
      <c r="R272" s="246">
        <v>78346158.728767604</v>
      </c>
      <c r="S272" s="246">
        <v>78346158.728767604</v>
      </c>
      <c r="T272" s="246">
        <v>9460285.7287676036</v>
      </c>
      <c r="U272" s="246">
        <v>2181163028.6444407</v>
      </c>
    </row>
    <row r="273" spans="1:21" x14ac:dyDescent="0.3">
      <c r="A273" s="237" t="s">
        <v>641</v>
      </c>
      <c r="B273" s="237" t="s">
        <v>639</v>
      </c>
      <c r="C273" s="299" t="s">
        <v>333</v>
      </c>
      <c r="D273" s="299"/>
      <c r="E273" s="299"/>
      <c r="F273" s="247">
        <v>2000000</v>
      </c>
      <c r="G273" s="247" t="s">
        <v>434</v>
      </c>
      <c r="H273" s="248">
        <v>45847</v>
      </c>
      <c r="I273" s="248">
        <v>53152</v>
      </c>
      <c r="J273" s="248"/>
      <c r="K273" s="249"/>
      <c r="L273" s="250">
        <v>-191986380</v>
      </c>
      <c r="M273" s="250">
        <v>-273512169</v>
      </c>
      <c r="N273" s="250">
        <v>-232749274.5</v>
      </c>
      <c r="O273" s="250">
        <v>17854330.5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641</v>
      </c>
      <c r="B274" s="237" t="s">
        <v>642</v>
      </c>
      <c r="C274" s="299" t="s">
        <v>334</v>
      </c>
      <c r="D274" s="299"/>
      <c r="E274" s="299"/>
      <c r="F274" s="247">
        <v>2000000</v>
      </c>
      <c r="G274" s="247" t="s">
        <v>434</v>
      </c>
      <c r="H274" s="248">
        <v>45847</v>
      </c>
      <c r="I274" s="248">
        <v>45939</v>
      </c>
      <c r="J274" s="248"/>
      <c r="K274" s="249"/>
      <c r="L274" s="250">
        <v>71198764</v>
      </c>
      <c r="M274" s="250">
        <v>80475483</v>
      </c>
      <c r="N274" s="250">
        <v>75837123.5</v>
      </c>
      <c r="O274" s="250">
        <v>69731729.5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643</v>
      </c>
      <c r="B275" s="237" t="s">
        <v>644</v>
      </c>
      <c r="C275" s="299" t="s">
        <v>645</v>
      </c>
      <c r="D275" s="299"/>
      <c r="E275" s="299"/>
      <c r="F275" s="240">
        <v>30000000</v>
      </c>
      <c r="G275" s="240" t="s">
        <v>525</v>
      </c>
      <c r="H275" s="241">
        <v>45854</v>
      </c>
      <c r="I275" s="241">
        <v>53159</v>
      </c>
      <c r="J275" s="241"/>
      <c r="K275" s="290"/>
      <c r="L275" s="296">
        <v>606228818</v>
      </c>
      <c r="M275" s="296">
        <v>870626377</v>
      </c>
      <c r="N275" s="296">
        <v>738427597.5</v>
      </c>
      <c r="O275" s="296">
        <v>357149405.5</v>
      </c>
      <c r="P275" s="296"/>
      <c r="Q275" s="246">
        <v>0</v>
      </c>
      <c r="R275" s="246">
        <v>87413429.181129724</v>
      </c>
      <c r="S275" s="246">
        <v>87413429.181129724</v>
      </c>
      <c r="T275" s="246">
        <v>11685139.181129694</v>
      </c>
      <c r="U275" s="246">
        <v>3323108324.8916631</v>
      </c>
    </row>
    <row r="276" spans="1:21" x14ac:dyDescent="0.3">
      <c r="A276" s="237" t="s">
        <v>646</v>
      </c>
      <c r="B276" s="237" t="s">
        <v>644</v>
      </c>
      <c r="C276" s="299" t="s">
        <v>647</v>
      </c>
      <c r="D276" s="299"/>
      <c r="E276" s="299"/>
      <c r="F276" s="247">
        <v>3000000</v>
      </c>
      <c r="G276" s="247" t="s">
        <v>525</v>
      </c>
      <c r="H276" s="248">
        <v>45854</v>
      </c>
      <c r="I276" s="248">
        <v>53159</v>
      </c>
      <c r="J276" s="248"/>
      <c r="K276" s="249"/>
      <c r="L276" s="250">
        <v>-619056628</v>
      </c>
      <c r="M276" s="250">
        <v>-861482339</v>
      </c>
      <c r="N276" s="250">
        <v>-740269483.5</v>
      </c>
      <c r="O276" s="250">
        <v>-347116318.5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646</v>
      </c>
      <c r="B277" s="237" t="s">
        <v>648</v>
      </c>
      <c r="C277" s="299" t="s">
        <v>649</v>
      </c>
      <c r="D277" s="299"/>
      <c r="E277" s="299"/>
      <c r="F277" s="247">
        <v>3000000</v>
      </c>
      <c r="G277" s="247" t="s">
        <v>525</v>
      </c>
      <c r="H277" s="248">
        <v>45854</v>
      </c>
      <c r="I277" s="248">
        <v>45946</v>
      </c>
      <c r="J277" s="248"/>
      <c r="K277" s="249"/>
      <c r="L277" s="250">
        <v>78290542</v>
      </c>
      <c r="M277" s="250">
        <v>76849810</v>
      </c>
      <c r="N277" s="250">
        <v>77570176</v>
      </c>
      <c r="O277" s="250">
        <v>68045097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650</v>
      </c>
      <c r="B278" s="237" t="s">
        <v>604</v>
      </c>
      <c r="C278" s="302" t="s">
        <v>651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270150011</v>
      </c>
      <c r="M278" s="296">
        <v>305106562</v>
      </c>
      <c r="N278" s="296">
        <v>287628286.5</v>
      </c>
      <c r="O278" s="296">
        <v>-20633531</v>
      </c>
      <c r="P278" s="296"/>
      <c r="Q278" s="246">
        <v>0</v>
      </c>
      <c r="R278" s="301">
        <v>18789721.341739073</v>
      </c>
      <c r="S278" s="301">
        <v>18789721.341739073</v>
      </c>
      <c r="T278" s="301">
        <v>1062832.3417390585</v>
      </c>
      <c r="U278" s="301">
        <v>1136033339.8857536</v>
      </c>
    </row>
    <row r="279" spans="1:21" x14ac:dyDescent="0.3">
      <c r="A279" s="237" t="s">
        <v>652</v>
      </c>
      <c r="B279" s="237" t="s">
        <v>604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-270146681</v>
      </c>
      <c r="M279" s="250">
        <v>-305106268</v>
      </c>
      <c r="N279" s="250">
        <v>-287626474.5</v>
      </c>
      <c r="O279" s="250">
        <v>20634993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652</v>
      </c>
      <c r="B280" s="237" t="s">
        <v>604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15304759</v>
      </c>
      <c r="M280" s="250">
        <v>20145395</v>
      </c>
      <c r="N280" s="250">
        <v>17725077</v>
      </c>
      <c r="O280" s="250">
        <v>1887516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574</v>
      </c>
      <c r="B281" s="237" t="s">
        <v>648</v>
      </c>
      <c r="C281" s="299" t="s">
        <v>653</v>
      </c>
      <c r="D281" s="299"/>
      <c r="E281" s="299"/>
      <c r="F281" s="240">
        <v>30000000</v>
      </c>
      <c r="G281" s="240" t="s">
        <v>525</v>
      </c>
      <c r="H281" s="241">
        <v>45863</v>
      </c>
      <c r="I281" s="241">
        <v>53168</v>
      </c>
      <c r="J281" s="241"/>
      <c r="K281" s="290"/>
      <c r="L281" s="296">
        <v>695657987</v>
      </c>
      <c r="M281" s="296">
        <v>829480113</v>
      </c>
      <c r="N281" s="296">
        <v>762569050</v>
      </c>
      <c r="O281" s="296">
        <v>341917190</v>
      </c>
      <c r="P281" s="296"/>
      <c r="Q281" s="246">
        <v>0</v>
      </c>
      <c r="R281" s="246">
        <v>46654762.813043416</v>
      </c>
      <c r="S281" s="246">
        <v>46654762.813043416</v>
      </c>
      <c r="T281" s="246">
        <v>5834015.8130433559</v>
      </c>
      <c r="U281" s="246">
        <v>3316485441.8982611</v>
      </c>
    </row>
    <row r="282" spans="1:21" x14ac:dyDescent="0.3">
      <c r="A282" s="237" t="s">
        <v>654</v>
      </c>
      <c r="B282" s="237" t="s">
        <v>648</v>
      </c>
      <c r="C282" s="299" t="s">
        <v>655</v>
      </c>
      <c r="D282" s="299"/>
      <c r="E282" s="299"/>
      <c r="F282" s="247">
        <v>3000000</v>
      </c>
      <c r="G282" s="247" t="s">
        <v>525</v>
      </c>
      <c r="H282" s="248">
        <v>45863</v>
      </c>
      <c r="I282" s="248">
        <v>53168</v>
      </c>
      <c r="J282" s="248"/>
      <c r="K282" s="249"/>
      <c r="L282" s="250">
        <v>-695671002</v>
      </c>
      <c r="M282" s="250">
        <v>-829480953</v>
      </c>
      <c r="N282" s="250">
        <v>-762575977.5</v>
      </c>
      <c r="O282" s="250">
        <v>-341923926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654</v>
      </c>
      <c r="B283" s="237" t="s">
        <v>648</v>
      </c>
      <c r="C283" s="299" t="s">
        <v>656</v>
      </c>
      <c r="D283" s="299"/>
      <c r="E283" s="299"/>
      <c r="F283" s="247">
        <v>3000000</v>
      </c>
      <c r="G283" s="247" t="s">
        <v>525</v>
      </c>
      <c r="H283" s="248">
        <v>45863</v>
      </c>
      <c r="I283" s="248">
        <v>45955</v>
      </c>
      <c r="J283" s="248"/>
      <c r="K283" s="249"/>
      <c r="L283" s="250">
        <v>35462308</v>
      </c>
      <c r="M283" s="250">
        <v>46193041</v>
      </c>
      <c r="N283" s="250">
        <v>40827674.5</v>
      </c>
      <c r="O283" s="250">
        <v>30888513.5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657</v>
      </c>
      <c r="B284" s="237" t="s">
        <v>658</v>
      </c>
      <c r="C284" s="299" t="s">
        <v>659</v>
      </c>
      <c r="D284" s="299"/>
      <c r="E284" s="299"/>
      <c r="F284" s="240">
        <v>10000000</v>
      </c>
      <c r="G284" s="240" t="s">
        <v>525</v>
      </c>
      <c r="H284" s="241">
        <v>45863</v>
      </c>
      <c r="I284" s="241">
        <v>53168</v>
      </c>
      <c r="J284" s="241"/>
      <c r="K284" s="290"/>
      <c r="L284" s="296">
        <v>226773867</v>
      </c>
      <c r="M284" s="296">
        <v>265079971</v>
      </c>
      <c r="N284" s="296">
        <v>245926919</v>
      </c>
      <c r="O284" s="296">
        <v>109625198.5</v>
      </c>
      <c r="P284" s="296"/>
      <c r="Q284" s="246">
        <v>0</v>
      </c>
      <c r="R284" s="246">
        <v>15574543.389041053</v>
      </c>
      <c r="S284" s="246">
        <v>15574543.389041053</v>
      </c>
      <c r="T284" s="246">
        <v>2121287.8890410662</v>
      </c>
      <c r="U284" s="246">
        <v>1138714113.4515071</v>
      </c>
    </row>
    <row r="285" spans="1:21" x14ac:dyDescent="0.3">
      <c r="A285" s="237" t="s">
        <v>654</v>
      </c>
      <c r="B285" s="237" t="s">
        <v>658</v>
      </c>
      <c r="C285" s="299" t="s">
        <v>660</v>
      </c>
      <c r="D285" s="299"/>
      <c r="E285" s="299"/>
      <c r="F285" s="247">
        <v>1000000</v>
      </c>
      <c r="G285" s="247" t="s">
        <v>525</v>
      </c>
      <c r="H285" s="248">
        <v>45863</v>
      </c>
      <c r="I285" s="248">
        <v>53168</v>
      </c>
      <c r="J285" s="248"/>
      <c r="K285" s="249"/>
      <c r="L285" s="250">
        <v>-226773559</v>
      </c>
      <c r="M285" s="250">
        <v>-265079789</v>
      </c>
      <c r="N285" s="250">
        <v>-245926674</v>
      </c>
      <c r="O285" s="250">
        <v>-109624997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654</v>
      </c>
      <c r="B286" s="237" t="s">
        <v>661</v>
      </c>
      <c r="C286" s="299" t="s">
        <v>337</v>
      </c>
      <c r="D286" s="299"/>
      <c r="E286" s="299"/>
      <c r="F286" s="247">
        <v>1000000</v>
      </c>
      <c r="G286" s="247" t="s">
        <v>525</v>
      </c>
      <c r="H286" s="248">
        <v>45863</v>
      </c>
      <c r="I286" s="248">
        <v>45955</v>
      </c>
      <c r="J286" s="248"/>
      <c r="K286" s="249"/>
      <c r="L286" s="250">
        <v>11757734</v>
      </c>
      <c r="M286" s="250">
        <v>15148287</v>
      </c>
      <c r="N286" s="250">
        <v>13453010.5</v>
      </c>
      <c r="O286" s="250">
        <v>10085393.5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662</v>
      </c>
      <c r="B287" s="237" t="s">
        <v>663</v>
      </c>
      <c r="C287" s="299" t="s">
        <v>664</v>
      </c>
      <c r="D287" s="299"/>
      <c r="E287" s="299"/>
      <c r="F287" s="240">
        <v>30000000</v>
      </c>
      <c r="G287" s="240" t="s">
        <v>525</v>
      </c>
      <c r="H287" s="241">
        <v>45867</v>
      </c>
      <c r="I287" s="241">
        <v>53172</v>
      </c>
      <c r="J287" s="241"/>
      <c r="K287" s="290"/>
      <c r="L287" s="296">
        <v>626920632</v>
      </c>
      <c r="M287" s="296">
        <v>739830777</v>
      </c>
      <c r="N287" s="296">
        <v>683375704.5</v>
      </c>
      <c r="O287" s="296">
        <v>277329449.5</v>
      </c>
      <c r="P287" s="296"/>
      <c r="Q287" s="246">
        <v>0</v>
      </c>
      <c r="R287" s="246">
        <v>15574543.389041053</v>
      </c>
      <c r="S287" s="246">
        <v>29594432.880205542</v>
      </c>
      <c r="T287" s="246">
        <v>47127767.880205512</v>
      </c>
      <c r="U287" s="246">
        <v>3661416998.4083366</v>
      </c>
    </row>
    <row r="288" spans="1:21" x14ac:dyDescent="0.3">
      <c r="A288" s="237" t="s">
        <v>665</v>
      </c>
      <c r="B288" s="237" t="s">
        <v>663</v>
      </c>
      <c r="C288" s="299" t="s">
        <v>666</v>
      </c>
      <c r="D288" s="299"/>
      <c r="E288" s="299"/>
      <c r="F288" s="247">
        <v>3000000</v>
      </c>
      <c r="G288" s="247" t="s">
        <v>525</v>
      </c>
      <c r="H288" s="248">
        <v>45867</v>
      </c>
      <c r="I288" s="248">
        <v>53172</v>
      </c>
      <c r="J288" s="248"/>
      <c r="K288" s="249"/>
      <c r="L288" s="250">
        <v>-689479822</v>
      </c>
      <c r="M288" s="250">
        <v>-771321502</v>
      </c>
      <c r="N288" s="250">
        <v>-730400662</v>
      </c>
      <c r="O288" s="250">
        <v>-319588394.5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665</v>
      </c>
      <c r="B289" s="237" t="s">
        <v>667</v>
      </c>
      <c r="C289" s="299" t="s">
        <v>338</v>
      </c>
      <c r="D289" s="299"/>
      <c r="E289" s="299"/>
      <c r="F289" s="247">
        <v>3000000</v>
      </c>
      <c r="G289" s="247" t="s">
        <v>525</v>
      </c>
      <c r="H289" s="248">
        <v>45867</v>
      </c>
      <c r="I289" s="248">
        <v>45959</v>
      </c>
      <c r="J289" s="248"/>
      <c r="K289" s="249"/>
      <c r="L289" s="250">
        <v>25779399</v>
      </c>
      <c r="M289" s="250">
        <v>33203846</v>
      </c>
      <c r="N289" s="250">
        <v>29491622.5</v>
      </c>
      <c r="O289" s="250">
        <v>18790360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184"/>
      <c r="B290" s="184"/>
      <c r="C290" s="305" t="s">
        <v>668</v>
      </c>
      <c r="D290" s="306">
        <v>323965300</v>
      </c>
      <c r="E290" s="305" t="s">
        <v>669</v>
      </c>
      <c r="F290" s="307">
        <v>169315300</v>
      </c>
      <c r="G290" s="184"/>
      <c r="H290" s="308"/>
      <c r="I290" s="309"/>
      <c r="J290" s="309"/>
      <c r="K290" s="309"/>
      <c r="L290" s="310">
        <v>71293404902</v>
      </c>
      <c r="M290" s="310">
        <v>65318359091</v>
      </c>
      <c r="N290" s="310">
        <v>68305881996.5</v>
      </c>
      <c r="O290" s="310">
        <v>67959062392.5</v>
      </c>
      <c r="P290" s="311"/>
      <c r="Q290" s="312">
        <v>-8596805065.3456573</v>
      </c>
      <c r="R290" s="312">
        <v>61010969567.536377</v>
      </c>
      <c r="S290" s="312">
        <v>85266453024.149643</v>
      </c>
      <c r="T290" s="312">
        <v>17347277337.012627</v>
      </c>
      <c r="U290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{FB5E0100-631A-4F4F-B738-540C6B7BE6C0}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{66516AB5-3E6D-453C-891C-20FB3B734F70}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{A10FD482-6E48-40BB-B498-82079F8D3B37}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{86C72A17-B04F-4E45-9335-4EE00EB2B9B1}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{6530DFE4-8218-47C7-B795-557A8BA234CB}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{692B6BB7-A11F-4906-9303-CF9DC406B89D}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{5432B0D1-E1EF-43AC-A876-3983A8B0ED04}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{AF81F311-05EA-4BBB-AA01-2C7D98195F25}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{09227C5A-FB06-46EB-AC26-98B760C7BDE9}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{E85C3888-3280-4756-9DCC-C12CCF2120F7}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{73966512-B24C-4C4F-AEDD-63EF14F029C8}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{C51F077A-DAF8-4483-A2DA-0BA65A27CA10}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{A2DCBD1D-C5BC-4EBF-886D-A53D71586053}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{2E7352ED-7D9F-4AF5-8930-A18E7229B82B}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{B0C69A8B-1BEC-4EE6-805B-7E0280C937E5}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5E0100-631A-4F4F-B738-540C6B7BE6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66516AB5-3E6D-453C-891C-20FB3B734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A10FD482-6E48-40BB-B498-82079F8D3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86C72A17-B04F-4E45-9335-4EE00EB2B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6530DFE4-8218-47C7-B795-557A8BA234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692B6BB7-A11F-4906-9303-CF9DC406B8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5432B0D1-E1EF-43AC-A876-3983A8B0ED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AF81F311-05EA-4BBB-AA01-2C7D98195F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09227C5A-FB06-46EB-AC26-98B760C7B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E85C3888-3280-4756-9DCC-C12CCF212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73966512-B24C-4C4F-AEDD-63EF14F029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C51F077A-DAF8-4483-A2DA-0BA65A27CA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A2DCBD1D-C5BC-4EBF-886D-A53D71586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2E7352ED-7D9F-4AF5-8930-A18E7229B8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B0C69A8B-1BEC-4EE6-805B-7E0280C937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293"/>
  <sheetViews>
    <sheetView showGridLines="0" topLeftCell="A233" zoomScale="55" zoomScaleNormal="55" workbookViewId="0">
      <selection activeCell="Q8" sqref="Q8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687</v>
      </c>
      <c r="C1" s="186">
        <v>45876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688</v>
      </c>
      <c r="D3" s="191">
        <v>2.7832893655386548E-2</v>
      </c>
      <c r="F3" s="637" t="s">
        <v>689</v>
      </c>
      <c r="G3" s="637"/>
      <c r="I3" s="638" t="s">
        <v>690</v>
      </c>
      <c r="J3" s="639"/>
      <c r="L3" s="192" t="s">
        <v>691</v>
      </c>
      <c r="M3" s="193" t="s">
        <v>692</v>
      </c>
      <c r="N3" s="194" t="s">
        <v>693</v>
      </c>
      <c r="O3" s="195" t="s">
        <v>694</v>
      </c>
      <c r="P3" s="194" t="s">
        <v>695</v>
      </c>
      <c r="Q3" s="196" t="s">
        <v>696</v>
      </c>
      <c r="R3" s="197" t="s">
        <v>697</v>
      </c>
      <c r="S3" s="197" t="s">
        <v>698</v>
      </c>
      <c r="T3" s="198" t="s">
        <v>699</v>
      </c>
      <c r="U3" s="194" t="s">
        <v>700</v>
      </c>
    </row>
    <row r="4" spans="1:21" ht="37.5" customHeight="1" x14ac:dyDescent="0.3">
      <c r="A4" s="184"/>
      <c r="B4" s="185"/>
      <c r="C4" s="199" t="s">
        <v>701</v>
      </c>
      <c r="D4" s="200">
        <v>28952.54</v>
      </c>
      <c r="E4" s="3"/>
      <c r="F4" s="186" t="s">
        <v>702</v>
      </c>
      <c r="G4" s="201">
        <v>-9262712536.3456573</v>
      </c>
      <c r="I4" s="202" t="s">
        <v>703</v>
      </c>
      <c r="J4" s="203">
        <v>1597328544.2760048</v>
      </c>
      <c r="L4" s="204" t="s">
        <v>704</v>
      </c>
      <c r="M4" s="205">
        <v>150.2389632781111</v>
      </c>
      <c r="N4" s="205">
        <v>5.8202784068750004</v>
      </c>
      <c r="O4" s="205">
        <v>231.01670375974064</v>
      </c>
      <c r="P4" s="205">
        <v>47.260415388767157</v>
      </c>
      <c r="Q4" s="206">
        <v>14.556394787321578</v>
      </c>
      <c r="R4" s="206">
        <v>18.657287230684531</v>
      </c>
      <c r="S4" s="206">
        <v>29.072102108150712</v>
      </c>
      <c r="T4" s="206">
        <v>11.534983777487895</v>
      </c>
      <c r="U4" s="206">
        <v>-2.0051154497528709</v>
      </c>
    </row>
    <row r="5" spans="1:21" ht="31.5" x14ac:dyDescent="0.3">
      <c r="A5" s="202"/>
      <c r="B5" s="185"/>
      <c r="C5" s="207" t="s">
        <v>705</v>
      </c>
      <c r="D5" s="208">
        <v>1389.5</v>
      </c>
      <c r="F5" s="186" t="s">
        <v>706</v>
      </c>
      <c r="G5" s="201">
        <v>62279881400.967438</v>
      </c>
      <c r="I5" s="202" t="s">
        <v>707</v>
      </c>
      <c r="J5" s="209">
        <v>-2569000000</v>
      </c>
      <c r="L5" s="192" t="s">
        <v>708</v>
      </c>
      <c r="M5" s="210">
        <v>1.8225207749999868</v>
      </c>
      <c r="N5" s="210">
        <v>0.29487288000000689</v>
      </c>
      <c r="O5" s="210">
        <v>1.8899541249999992</v>
      </c>
      <c r="P5" s="210">
        <v>0.22808546000000263</v>
      </c>
      <c r="Q5" s="210">
        <v>0.28113004500000116</v>
      </c>
      <c r="R5" s="211">
        <v>-0.13543569999999505</v>
      </c>
      <c r="S5" s="211">
        <v>-0.29908638999999937</v>
      </c>
      <c r="T5" s="211">
        <v>4.0423185000000084E-2</v>
      </c>
      <c r="U5" s="211">
        <v>1.038887000000005E-2</v>
      </c>
    </row>
    <row r="6" spans="1:21" x14ac:dyDescent="0.3">
      <c r="A6" s="202"/>
      <c r="B6" s="185"/>
      <c r="F6" s="186" t="s">
        <v>709</v>
      </c>
      <c r="G6" s="201">
        <v>53017168864.62178</v>
      </c>
      <c r="I6" s="202" t="s">
        <v>710</v>
      </c>
      <c r="J6" s="203">
        <v>36922460712</v>
      </c>
      <c r="N6" s="203"/>
    </row>
    <row r="7" spans="1:21" x14ac:dyDescent="0.3">
      <c r="A7" s="212"/>
      <c r="B7" s="185"/>
      <c r="D7" s="213"/>
      <c r="I7" s="212" t="s">
        <v>711</v>
      </c>
      <c r="J7" s="201">
        <v>38519789256.276001</v>
      </c>
      <c r="N7" s="119"/>
    </row>
    <row r="8" spans="1:21" ht="17.25" thickBot="1" x14ac:dyDescent="0.35">
      <c r="A8" s="3"/>
      <c r="B8" s="185"/>
      <c r="I8" s="212" t="s">
        <v>712</v>
      </c>
      <c r="J8" s="187">
        <v>38066770188.276001</v>
      </c>
    </row>
    <row r="9" spans="1:21" ht="17.25" thickBot="1" x14ac:dyDescent="0.35">
      <c r="A9" s="3"/>
      <c r="B9" s="185"/>
      <c r="H9" s="70"/>
      <c r="I9" s="214" t="s">
        <v>713</v>
      </c>
      <c r="J9" s="215">
        <v>356774430.19788146</v>
      </c>
      <c r="M9" s="70"/>
    </row>
    <row r="10" spans="1:21" ht="17.25" thickBot="1" x14ac:dyDescent="0.35">
      <c r="A10" s="3"/>
      <c r="B10" s="185"/>
      <c r="I10" s="214" t="s">
        <v>714</v>
      </c>
      <c r="J10" s="215">
        <v>453019068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715</v>
      </c>
      <c r="J11" s="223">
        <v>2.2275815027667172E-2</v>
      </c>
      <c r="O11" s="224"/>
      <c r="P11" s="225"/>
      <c r="Q11" s="225"/>
      <c r="R11" s="316" t="s">
        <v>716</v>
      </c>
      <c r="S11" s="316" t="s">
        <v>717</v>
      </c>
      <c r="T11" s="227" t="s">
        <v>718</v>
      </c>
      <c r="U11" s="227" t="s">
        <v>719</v>
      </c>
    </row>
    <row r="12" spans="1:21" x14ac:dyDescent="0.2">
      <c r="A12" s="316" t="s">
        <v>372</v>
      </c>
      <c r="B12" s="316" t="s">
        <v>151</v>
      </c>
      <c r="C12" s="640" t="s">
        <v>373</v>
      </c>
      <c r="D12" s="640"/>
      <c r="E12" s="640"/>
      <c r="F12" s="641" t="s">
        <v>720</v>
      </c>
      <c r="G12" s="641"/>
      <c r="H12" s="316" t="s">
        <v>375</v>
      </c>
      <c r="I12" s="316" t="s">
        <v>376</v>
      </c>
      <c r="J12" s="316" t="s">
        <v>377</v>
      </c>
      <c r="K12" s="316" t="s">
        <v>721</v>
      </c>
      <c r="L12" s="316" t="s">
        <v>152</v>
      </c>
      <c r="M12" s="316" t="s">
        <v>153</v>
      </c>
      <c r="N12" s="316" t="s">
        <v>154</v>
      </c>
      <c r="O12" s="316" t="s">
        <v>722</v>
      </c>
      <c r="P12" s="227" t="s">
        <v>380</v>
      </c>
      <c r="Q12" s="316" t="s">
        <v>723</v>
      </c>
      <c r="R12" s="316" t="s">
        <v>724</v>
      </c>
      <c r="S12" s="316" t="s">
        <v>725</v>
      </c>
      <c r="T12" s="227" t="s">
        <v>726</v>
      </c>
      <c r="U12" s="227" t="s">
        <v>726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727</v>
      </c>
      <c r="H13" s="231">
        <v>44281</v>
      </c>
      <c r="I13" s="231">
        <v>47933</v>
      </c>
      <c r="J13" s="231"/>
      <c r="K13" s="232"/>
      <c r="L13" s="233">
        <v>174935184</v>
      </c>
      <c r="M13" s="233">
        <v>185253595</v>
      </c>
      <c r="N13" s="233">
        <v>180094389.5</v>
      </c>
      <c r="O13" s="233">
        <v>181270699.5</v>
      </c>
      <c r="P13" s="233"/>
      <c r="Q13" s="234">
        <v>387123289.39999998</v>
      </c>
      <c r="R13" s="234">
        <v>90924466.09376201</v>
      </c>
      <c r="S13" s="234">
        <v>88899587.616851002</v>
      </c>
      <c r="T13" s="234">
        <v>-91214748.883148998</v>
      </c>
      <c r="U13" s="234">
        <v>14618093.517862976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39894</v>
      </c>
      <c r="M14" s="233">
        <v>0</v>
      </c>
      <c r="N14" s="233">
        <v>19947</v>
      </c>
      <c r="O14" s="233">
        <v>25747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1082489.5771292481</v>
      </c>
      <c r="S15" s="234">
        <v>1036352.9986793179</v>
      </c>
      <c r="T15" s="234">
        <v>1036352.9986793179</v>
      </c>
      <c r="U15" s="234">
        <v>95344475.878497392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1143062473</v>
      </c>
      <c r="M17" s="244">
        <v>1100570486</v>
      </c>
      <c r="N17" s="245">
        <v>1121816479.5</v>
      </c>
      <c r="O17" s="245">
        <v>1122810720</v>
      </c>
      <c r="P17" s="245"/>
      <c r="Q17" s="246">
        <v>374060703</v>
      </c>
      <c r="R17" s="246">
        <v>48784157.236449502</v>
      </c>
      <c r="S17" s="246">
        <v>45208696.950475104</v>
      </c>
      <c r="T17" s="246">
        <v>594524445.45047522</v>
      </c>
      <c r="U17" s="246">
        <v>813817372.17963302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-1560497493</v>
      </c>
      <c r="M18" s="250">
        <v>-1781766963</v>
      </c>
      <c r="N18" s="250">
        <v>-1671132228</v>
      </c>
      <c r="O18" s="250">
        <v>-1670525094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973670293</v>
      </c>
      <c r="M19" s="244">
        <v>894455913</v>
      </c>
      <c r="N19" s="245">
        <v>934063103</v>
      </c>
      <c r="O19" s="245">
        <v>936924310.5</v>
      </c>
      <c r="P19" s="245"/>
      <c r="Q19" s="246">
        <v>479123513.27272725</v>
      </c>
      <c r="R19" s="246">
        <v>41768284.188529894</v>
      </c>
      <c r="S19" s="246">
        <v>39175523.107035801</v>
      </c>
      <c r="T19" s="246">
        <v>476647599.10703576</v>
      </c>
      <c r="U19" s="246">
        <v>695958076.301108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-1166382236</v>
      </c>
      <c r="M20" s="250">
        <v>-1576688122</v>
      </c>
      <c r="N20" s="250">
        <v>-1371535179</v>
      </c>
      <c r="O20" s="250">
        <v>-1373333387.5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-868901548</v>
      </c>
      <c r="M21" s="244">
        <v>-2807525108</v>
      </c>
      <c r="N21" s="245">
        <v>-1838213328</v>
      </c>
      <c r="O21" s="245">
        <v>-1680483086</v>
      </c>
      <c r="P21" s="245"/>
      <c r="Q21" s="246">
        <v>-26588494</v>
      </c>
      <c r="R21" s="246">
        <v>47643835.616438299</v>
      </c>
      <c r="S21" s="246">
        <v>47643835.616438299</v>
      </c>
      <c r="T21" s="246">
        <v>255323212.11643839</v>
      </c>
      <c r="U21" s="246">
        <v>677679376.5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483064182</v>
      </c>
      <c r="M22" s="250">
        <v>2778003721</v>
      </c>
      <c r="N22" s="250">
        <v>1630533951.5</v>
      </c>
      <c r="O22" s="250">
        <v>1472267248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143730776</v>
      </c>
      <c r="M23" s="244">
        <v>-2730296292</v>
      </c>
      <c r="N23" s="245">
        <v>-1293282758</v>
      </c>
      <c r="O23" s="245">
        <v>-1129109654.5</v>
      </c>
      <c r="P23" s="245"/>
      <c r="Q23" s="246">
        <v>-22177535</v>
      </c>
      <c r="R23" s="246">
        <v>-1840901.065449012</v>
      </c>
      <c r="S23" s="246">
        <v>-1817148.4331019241</v>
      </c>
      <c r="T23" s="246">
        <v>483682511.06689811</v>
      </c>
      <c r="U23" s="246">
        <v>153870070.45889926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830736298</v>
      </c>
      <c r="M24" s="250">
        <v>784829899</v>
      </c>
      <c r="N24" s="250">
        <v>807783098.5</v>
      </c>
      <c r="O24" s="250">
        <v>651615136.5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-285660662</v>
      </c>
      <c r="M25" s="244">
        <v>-2856956949</v>
      </c>
      <c r="N25" s="245">
        <v>-1571308805.5</v>
      </c>
      <c r="O25" s="245">
        <v>-1402311355.5</v>
      </c>
      <c r="P25" s="245"/>
      <c r="Q25" s="246">
        <v>0</v>
      </c>
      <c r="R25" s="246">
        <v>-82948931.506848007</v>
      </c>
      <c r="S25" s="246">
        <v>-69081493.934546947</v>
      </c>
      <c r="T25" s="246">
        <v>414492654.56545305</v>
      </c>
      <c r="U25" s="246">
        <v>404508144.24482107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1214996077</v>
      </c>
      <c r="M26" s="250">
        <v>960473237</v>
      </c>
      <c r="N26" s="250">
        <v>1087734657</v>
      </c>
      <c r="O26" s="250">
        <v>907226208.5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249756384</v>
      </c>
      <c r="M27" s="244">
        <v>269521864</v>
      </c>
      <c r="N27" s="245">
        <v>259639124</v>
      </c>
      <c r="O27" s="245">
        <v>207463505.5</v>
      </c>
      <c r="P27" s="245"/>
      <c r="Q27" s="246">
        <v>2682941.6666666642</v>
      </c>
      <c r="R27" s="246">
        <v>-28628005.889193997</v>
      </c>
      <c r="S27" s="246">
        <v>-28628005.889193997</v>
      </c>
      <c r="T27" s="246">
        <v>407199948.61080599</v>
      </c>
      <c r="U27" s="246">
        <v>435766576.80555558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-453794671</v>
      </c>
      <c r="M28" s="250">
        <v>-937139486</v>
      </c>
      <c r="N28" s="250">
        <v>-695467078.5</v>
      </c>
      <c r="O28" s="250">
        <v>-655871222.5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644052618</v>
      </c>
      <c r="M29" s="244">
        <v>1176575485</v>
      </c>
      <c r="N29" s="245">
        <v>910314051.5</v>
      </c>
      <c r="O29" s="245">
        <v>921517999</v>
      </c>
      <c r="P29" s="245"/>
      <c r="Q29" s="246">
        <v>0</v>
      </c>
      <c r="R29" s="246">
        <v>304602739.72602701</v>
      </c>
      <c r="S29" s="246">
        <v>413589041.09588993</v>
      </c>
      <c r="T29" s="246">
        <v>-845537503.40411007</v>
      </c>
      <c r="U29" s="246">
        <v>-749126544.5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124366876</v>
      </c>
      <c r="M30" s="250">
        <v>573258110</v>
      </c>
      <c r="N30" s="250">
        <v>348812493</v>
      </c>
      <c r="O30" s="250">
        <v>338775198.5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467591217</v>
      </c>
      <c r="M31" s="244">
        <v>466168665</v>
      </c>
      <c r="N31" s="245">
        <v>466879941</v>
      </c>
      <c r="O31" s="245">
        <v>395736557</v>
      </c>
      <c r="P31" s="245"/>
      <c r="Q31" s="246">
        <v>-321195652.173913</v>
      </c>
      <c r="R31" s="246">
        <v>253975054.30267829</v>
      </c>
      <c r="S31" s="246">
        <v>302852767.32342029</v>
      </c>
      <c r="T31" s="246">
        <v>1052443282.8234203</v>
      </c>
      <c r="U31" s="246">
        <v>1019872901.926602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-798575309</v>
      </c>
      <c r="M32" s="250">
        <v>-1634365604</v>
      </c>
      <c r="N32" s="250">
        <v>-1216470456.5</v>
      </c>
      <c r="O32" s="250">
        <v>-1160860314.5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1024657146</v>
      </c>
      <c r="M33" s="263">
        <v>1945226369</v>
      </c>
      <c r="N33" s="263">
        <v>1484941757.5</v>
      </c>
      <c r="O33" s="263">
        <v>1488776981</v>
      </c>
      <c r="P33" s="263"/>
      <c r="Q33" s="264">
        <v>-158695652.17391306</v>
      </c>
      <c r="R33" s="264">
        <v>444571411.55449718</v>
      </c>
      <c r="S33" s="264">
        <v>558609286.00883722</v>
      </c>
      <c r="T33" s="265">
        <v>254634495.50883722</v>
      </c>
      <c r="U33" s="265">
        <v>410862560.32126057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-632035879</v>
      </c>
      <c r="M34" s="250">
        <v>-1729898055</v>
      </c>
      <c r="N34" s="250">
        <v>-1180966967</v>
      </c>
      <c r="O34" s="250">
        <v>-1184773411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2993705196</v>
      </c>
      <c r="M37" s="263">
        <v>4378322519</v>
      </c>
      <c r="N37" s="263">
        <v>3686013857.5</v>
      </c>
      <c r="O37" s="263">
        <v>3691801619.5</v>
      </c>
      <c r="P37" s="263"/>
      <c r="Q37" s="264">
        <v>-247435844.26229507</v>
      </c>
      <c r="R37" s="264">
        <v>632514587.1039778</v>
      </c>
      <c r="S37" s="264">
        <v>604332735.32033074</v>
      </c>
      <c r="T37" s="265">
        <v>-2551408115.6796694</v>
      </c>
      <c r="U37" s="265">
        <v>-2305770987.9862003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-341774621</v>
      </c>
      <c r="M38" s="250">
        <v>-718771392</v>
      </c>
      <c r="N38" s="250">
        <v>-530273006.5</v>
      </c>
      <c r="O38" s="250">
        <v>-537569842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2320005732</v>
      </c>
      <c r="M45" s="244">
        <v>753893607</v>
      </c>
      <c r="N45" s="245">
        <v>1536949669.5</v>
      </c>
      <c r="O45" s="245">
        <v>1521014900</v>
      </c>
      <c r="P45" s="245"/>
      <c r="Q45" s="246">
        <v>140385800.02222222</v>
      </c>
      <c r="R45" s="246">
        <v>92434484.812388003</v>
      </c>
      <c r="S45" s="246">
        <v>92434484.812388003</v>
      </c>
      <c r="T45" s="246">
        <v>-376821052.68761206</v>
      </c>
      <c r="U45" s="246">
        <v>-299176085.44520497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-914886313</v>
      </c>
      <c r="M46" s="250">
        <v>-1220501951</v>
      </c>
      <c r="N46" s="250">
        <v>-1067694132</v>
      </c>
      <c r="O46" s="250">
        <v>-1056017818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2457743571</v>
      </c>
      <c r="M47" s="263">
        <v>2868222494</v>
      </c>
      <c r="N47" s="263">
        <v>2662983032.5</v>
      </c>
      <c r="O47" s="263">
        <v>2637091433.5</v>
      </c>
      <c r="P47" s="263"/>
      <c r="Q47" s="264">
        <v>273526586.93009937</v>
      </c>
      <c r="R47" s="264">
        <v>160606805.12593898</v>
      </c>
      <c r="S47" s="264">
        <v>139950354.66319302</v>
      </c>
      <c r="T47" s="265">
        <v>62698914.663193226</v>
      </c>
      <c r="U47" s="265">
        <v>516723902.46587944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-2402863659</v>
      </c>
      <c r="M48" s="250">
        <v>-2768599526</v>
      </c>
      <c r="N48" s="250">
        <v>-2585731592.5</v>
      </c>
      <c r="O48" s="250">
        <v>-2554979352.5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101897055</v>
      </c>
      <c r="M49" s="263">
        <v>2207925121</v>
      </c>
      <c r="N49" s="263">
        <v>1154911088</v>
      </c>
      <c r="O49" s="263">
        <v>1121773047.5</v>
      </c>
      <c r="P49" s="263"/>
      <c r="Q49" s="264">
        <v>582854795.30017865</v>
      </c>
      <c r="R49" s="264">
        <v>48602465.753424801</v>
      </c>
      <c r="S49" s="264">
        <v>48411611.934704401</v>
      </c>
      <c r="T49" s="265">
        <v>827137371.4347043</v>
      </c>
      <c r="U49" s="265">
        <v>1546996992.376832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-1391104180</v>
      </c>
      <c r="M50" s="250">
        <v>-2476169515</v>
      </c>
      <c r="N50" s="250">
        <v>-1933636847.5</v>
      </c>
      <c r="O50" s="250">
        <v>-1895195787.5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3068311647</v>
      </c>
      <c r="M51" s="263">
        <v>4604685279</v>
      </c>
      <c r="N51" s="263">
        <v>3836498463</v>
      </c>
      <c r="O51" s="263">
        <v>3797673914</v>
      </c>
      <c r="P51" s="263"/>
      <c r="Q51" s="264">
        <v>-402895889.52222222</v>
      </c>
      <c r="R51" s="284">
        <v>848720547.94520903</v>
      </c>
      <c r="S51" s="264">
        <v>1564989041.0958891</v>
      </c>
      <c r="T51" s="265">
        <v>-35286333.904110909</v>
      </c>
      <c r="U51" s="265">
        <v>33754761.986300945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-1433169880</v>
      </c>
      <c r="M52" s="250">
        <v>-3039276296</v>
      </c>
      <c r="N52" s="250">
        <v>-2236223088</v>
      </c>
      <c r="O52" s="250">
        <v>-2197690182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908112339</v>
      </c>
      <c r="M53" s="233">
        <v>914752570</v>
      </c>
      <c r="N53" s="233">
        <v>911432454.5</v>
      </c>
      <c r="O53" s="233">
        <v>911267137</v>
      </c>
      <c r="P53" s="233"/>
      <c r="Q53" s="234">
        <v>-199621615.92307693</v>
      </c>
      <c r="R53" s="234">
        <v>534887671.2328769</v>
      </c>
      <c r="S53" s="234">
        <v>873024657.53424692</v>
      </c>
      <c r="T53" s="234">
        <v>-38407796.965753078</v>
      </c>
      <c r="U53" s="234">
        <v>4973024.9520549774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1239659902</v>
      </c>
      <c r="M55" s="244">
        <v>987698150</v>
      </c>
      <c r="N55" s="245">
        <v>1113679026</v>
      </c>
      <c r="O55" s="245">
        <v>1111332615.5</v>
      </c>
      <c r="P55" s="245"/>
      <c r="Q55" s="246">
        <v>-199621615.92307693</v>
      </c>
      <c r="R55" s="246">
        <v>409463013.69862992</v>
      </c>
      <c r="S55" s="246">
        <v>677983561.6438359</v>
      </c>
      <c r="T55" s="246">
        <v>292288545.6438359</v>
      </c>
      <c r="U55" s="246">
        <v>320710463.45205498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-692259177</v>
      </c>
      <c r="M56" s="250">
        <v>-763708843</v>
      </c>
      <c r="N56" s="250">
        <v>-727984010</v>
      </c>
      <c r="O56" s="250">
        <v>-722149502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1272567099</v>
      </c>
      <c r="M57" s="233">
        <v>1296424698</v>
      </c>
      <c r="N57" s="233">
        <v>1284495898.5</v>
      </c>
      <c r="O57" s="233">
        <v>1284392687</v>
      </c>
      <c r="P57" s="233"/>
      <c r="Q57" s="234">
        <v>-141338629.47777778</v>
      </c>
      <c r="R57" s="234">
        <v>773404109.58904111</v>
      </c>
      <c r="S57" s="234">
        <v>1206924657.5342422</v>
      </c>
      <c r="T57" s="234">
        <v>-77571240.965757847</v>
      </c>
      <c r="U57" s="234">
        <v>7441361.7739729881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728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444844328</v>
      </c>
      <c r="M59" s="244">
        <v>85064222</v>
      </c>
      <c r="N59" s="245">
        <v>264954275</v>
      </c>
      <c r="O59" s="245">
        <v>273644255</v>
      </c>
      <c r="P59" s="245"/>
      <c r="Q59" s="246">
        <v>-120247173.09836066</v>
      </c>
      <c r="R59" s="246">
        <v>376739726.02739799</v>
      </c>
      <c r="S59" s="246">
        <v>376739726.02739799</v>
      </c>
      <c r="T59" s="246">
        <v>-42863012.97260201</v>
      </c>
      <c r="U59" s="246">
        <v>177438356.8904109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392020879</v>
      </c>
      <c r="M60" s="250">
        <v>-82723951</v>
      </c>
      <c r="N60" s="250">
        <v>154648464</v>
      </c>
      <c r="O60" s="250">
        <v>159335458</v>
      </c>
      <c r="P60" s="250"/>
      <c r="Q60" s="251">
        <v>-3589041.5494505465</v>
      </c>
      <c r="R60" s="251">
        <v>-2383561.6438360214</v>
      </c>
      <c r="S60" s="251">
        <v>-2383561.6438360214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197219190</v>
      </c>
      <c r="M61" s="244">
        <v>-833810281</v>
      </c>
      <c r="N61" s="245">
        <v>-318295545.5</v>
      </c>
      <c r="O61" s="245">
        <v>-304017781</v>
      </c>
      <c r="P61" s="245"/>
      <c r="Q61" s="246">
        <v>369589041.0958904</v>
      </c>
      <c r="R61" s="246">
        <v>197808219.17808199</v>
      </c>
      <c r="S61" s="246">
        <v>197808219.17808199</v>
      </c>
      <c r="T61" s="246">
        <v>1080861439.178082</v>
      </c>
      <c r="U61" s="246">
        <v>1819245000.8219199</v>
      </c>
    </row>
    <row r="62" spans="1:21" x14ac:dyDescent="0.3">
      <c r="A62" s="237" t="s">
        <v>405</v>
      </c>
      <c r="B62" s="237" t="s">
        <v>728</v>
      </c>
      <c r="C62" s="238" t="s">
        <v>207</v>
      </c>
      <c r="D62" s="239"/>
      <c r="E62" s="239"/>
      <c r="F62" s="247">
        <v>1000000</v>
      </c>
      <c r="G62" s="247" t="s">
        <v>729</v>
      </c>
      <c r="H62" s="248">
        <v>45070</v>
      </c>
      <c r="I62" s="248">
        <v>48814</v>
      </c>
      <c r="J62" s="248">
        <v>48722</v>
      </c>
      <c r="K62" s="249"/>
      <c r="L62" s="250">
        <v>-1198876761</v>
      </c>
      <c r="M62" s="250">
        <v>69361412</v>
      </c>
      <c r="N62" s="250">
        <v>-564757674.5</v>
      </c>
      <c r="O62" s="250">
        <v>-580590296.5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398626146</v>
      </c>
      <c r="M63" s="244">
        <v>-117379013</v>
      </c>
      <c r="N63" s="245">
        <v>140623566.5</v>
      </c>
      <c r="O63" s="245">
        <v>153141259</v>
      </c>
      <c r="P63" s="245"/>
      <c r="Q63" s="246">
        <v>261369863.27698332</v>
      </c>
      <c r="R63" s="246">
        <v>96986301.369863003</v>
      </c>
      <c r="S63" s="246">
        <v>96986301.369863003</v>
      </c>
      <c r="T63" s="246">
        <v>634411251.86986303</v>
      </c>
      <c r="U63" s="246">
        <v>1137424950.5000007</v>
      </c>
    </row>
    <row r="64" spans="1:21" x14ac:dyDescent="0.3">
      <c r="A64" s="237" t="s">
        <v>405</v>
      </c>
      <c r="B64" s="237" t="s">
        <v>730</v>
      </c>
      <c r="C64" s="238" t="s">
        <v>209</v>
      </c>
      <c r="D64" s="239"/>
      <c r="E64" s="239"/>
      <c r="F64" s="247">
        <v>600000</v>
      </c>
      <c r="G64" s="247" t="s">
        <v>729</v>
      </c>
      <c r="H64" s="248">
        <v>45086</v>
      </c>
      <c r="I64" s="248">
        <v>48831</v>
      </c>
      <c r="J64" s="248">
        <v>48739</v>
      </c>
      <c r="K64" s="249"/>
      <c r="L64" s="250">
        <v>-1240799058</v>
      </c>
      <c r="M64" s="250">
        <v>-115297976</v>
      </c>
      <c r="N64" s="250">
        <v>-678048517</v>
      </c>
      <c r="O64" s="250">
        <v>-686706384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336130425</v>
      </c>
      <c r="M65" s="244">
        <v>-351774312</v>
      </c>
      <c r="N65" s="245">
        <v>-7821943.5</v>
      </c>
      <c r="O65" s="245">
        <v>11739387.5</v>
      </c>
      <c r="P65" s="245"/>
      <c r="Q65" s="246">
        <v>848493150.68493152</v>
      </c>
      <c r="R65" s="246">
        <v>143150684.93150598</v>
      </c>
      <c r="S65" s="246">
        <v>143150684.93150598</v>
      </c>
      <c r="T65" s="246">
        <v>1505749461.4315059</v>
      </c>
      <c r="U65" s="246">
        <v>2302872749.1027403</v>
      </c>
    </row>
    <row r="66" spans="1:21" x14ac:dyDescent="0.3">
      <c r="A66" s="237" t="s">
        <v>405</v>
      </c>
      <c r="B66" s="237" t="s">
        <v>730</v>
      </c>
      <c r="C66" s="238" t="s">
        <v>211</v>
      </c>
      <c r="D66" s="239"/>
      <c r="E66" s="239"/>
      <c r="F66" s="247">
        <v>1000000</v>
      </c>
      <c r="G66" s="247" t="s">
        <v>729</v>
      </c>
      <c r="H66" s="248">
        <v>45090</v>
      </c>
      <c r="I66" s="248">
        <v>48835</v>
      </c>
      <c r="J66" s="248">
        <v>48743</v>
      </c>
      <c r="K66" s="249"/>
      <c r="L66" s="250">
        <v>-1651841372</v>
      </c>
      <c r="M66" s="250">
        <v>-1057712294</v>
      </c>
      <c r="N66" s="250">
        <v>-1354776833</v>
      </c>
      <c r="O66" s="250">
        <v>-1368619203.5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730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825173110</v>
      </c>
      <c r="M67" s="244">
        <v>-68405943</v>
      </c>
      <c r="N67" s="245">
        <v>378383583.5</v>
      </c>
      <c r="O67" s="245">
        <v>399768178.5</v>
      </c>
      <c r="P67" s="245"/>
      <c r="Q67" s="246">
        <v>0</v>
      </c>
      <c r="R67" s="246">
        <v>567397260.27396989</v>
      </c>
      <c r="S67" s="246">
        <v>913561643.83561969</v>
      </c>
      <c r="T67" s="246">
        <v>666974200.33561969</v>
      </c>
      <c r="U67" s="246">
        <v>703412556.5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729</v>
      </c>
      <c r="H68" s="248">
        <v>45159</v>
      </c>
      <c r="I68" s="248">
        <v>48904</v>
      </c>
      <c r="J68" s="248">
        <v>48812</v>
      </c>
      <c r="K68" s="249"/>
      <c r="L68" s="250">
        <v>-1076219123</v>
      </c>
      <c r="M68" s="250">
        <v>812626843</v>
      </c>
      <c r="N68" s="250">
        <v>-131796140</v>
      </c>
      <c r="O68" s="250">
        <v>-145867673.5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731</v>
      </c>
      <c r="B69" s="237" t="s">
        <v>732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5564579325</v>
      </c>
      <c r="M69" s="244">
        <v>5958837893</v>
      </c>
      <c r="N69" s="245">
        <v>5761708609</v>
      </c>
      <c r="O69" s="245">
        <v>5737826406.5</v>
      </c>
      <c r="P69" s="245"/>
      <c r="Q69" s="246">
        <v>-21684929.830107212</v>
      </c>
      <c r="R69" s="246">
        <v>852054794.52054811</v>
      </c>
      <c r="S69" s="246">
        <v>852054794.52054811</v>
      </c>
      <c r="T69" s="246">
        <v>-814831786.47945213</v>
      </c>
      <c r="U69" s="246">
        <v>234702460.09589005</v>
      </c>
    </row>
    <row r="70" spans="1:21" x14ac:dyDescent="0.3">
      <c r="A70" s="237" t="s">
        <v>733</v>
      </c>
      <c r="B70" s="237" t="s">
        <v>734</v>
      </c>
      <c r="C70" s="286" t="s">
        <v>215</v>
      </c>
      <c r="D70" s="287"/>
      <c r="E70" s="287"/>
      <c r="F70" s="247">
        <v>5000000</v>
      </c>
      <c r="G70" s="247" t="s">
        <v>729</v>
      </c>
      <c r="H70" s="248">
        <v>45390</v>
      </c>
      <c r="I70" s="248">
        <v>50868</v>
      </c>
      <c r="J70" s="248"/>
      <c r="K70" s="249"/>
      <c r="L70" s="250">
        <v>-3735400352</v>
      </c>
      <c r="M70" s="250">
        <v>-4723937096</v>
      </c>
      <c r="N70" s="250">
        <v>-4229668724</v>
      </c>
      <c r="O70" s="250">
        <v>-4204509291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735</v>
      </c>
      <c r="B71" s="237" t="s">
        <v>736</v>
      </c>
      <c r="C71" s="286" t="s">
        <v>737</v>
      </c>
      <c r="D71" s="287"/>
      <c r="E71" s="287"/>
      <c r="F71" s="247">
        <v>500000</v>
      </c>
      <c r="G71" s="247" t="s">
        <v>738</v>
      </c>
      <c r="H71" s="248">
        <v>45665</v>
      </c>
      <c r="I71" s="248">
        <v>45755</v>
      </c>
      <c r="J71" s="248"/>
      <c r="K71" s="249"/>
      <c r="L71" s="250">
        <v>128717873</v>
      </c>
      <c r="M71" s="250">
        <v>140975519</v>
      </c>
      <c r="N71" s="250">
        <v>134846696</v>
      </c>
      <c r="O71" s="250">
        <v>129502501.5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739</v>
      </c>
      <c r="B72" s="267" t="s">
        <v>732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740</v>
      </c>
      <c r="B73" s="267" t="s">
        <v>741</v>
      </c>
      <c r="C73" s="285" t="s">
        <v>217</v>
      </c>
      <c r="D73" s="268"/>
      <c r="E73" s="268"/>
      <c r="F73" s="230">
        <v>200000</v>
      </c>
      <c r="G73" s="230" t="s">
        <v>729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739</v>
      </c>
      <c r="B74" s="267" t="s">
        <v>732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740</v>
      </c>
      <c r="B75" s="267" t="s">
        <v>741</v>
      </c>
      <c r="C75" s="285" t="s">
        <v>219</v>
      </c>
      <c r="D75" s="268"/>
      <c r="E75" s="268"/>
      <c r="F75" s="230">
        <v>200000</v>
      </c>
      <c r="G75" s="230" t="s">
        <v>729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739</v>
      </c>
      <c r="B76" s="267" t="s">
        <v>732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740</v>
      </c>
      <c r="B77" s="267" t="s">
        <v>741</v>
      </c>
      <c r="C77" s="285" t="s">
        <v>221</v>
      </c>
      <c r="D77" s="268"/>
      <c r="E77" s="268"/>
      <c r="F77" s="230">
        <v>200000</v>
      </c>
      <c r="G77" s="230" t="s">
        <v>729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739</v>
      </c>
      <c r="B78" s="267" t="s">
        <v>732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742</v>
      </c>
      <c r="B79" s="267" t="s">
        <v>743</v>
      </c>
      <c r="C79" s="285" t="s">
        <v>223</v>
      </c>
      <c r="D79" s="268"/>
      <c r="E79" s="268"/>
      <c r="F79" s="230">
        <v>500000</v>
      </c>
      <c r="G79" s="230" t="s">
        <v>729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733</v>
      </c>
      <c r="B80" s="267" t="s">
        <v>734</v>
      </c>
      <c r="C80" s="285" t="s">
        <v>744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733</v>
      </c>
      <c r="B81" s="267" t="s">
        <v>734</v>
      </c>
      <c r="C81" s="285" t="s">
        <v>745</v>
      </c>
      <c r="D81" s="268"/>
      <c r="E81" s="268"/>
      <c r="F81" s="230">
        <v>500000</v>
      </c>
      <c r="G81" s="230" t="s">
        <v>729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733</v>
      </c>
      <c r="B82" s="267" t="s">
        <v>734</v>
      </c>
      <c r="C82" s="285" t="s">
        <v>746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729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729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729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747</v>
      </c>
      <c r="D89" s="268"/>
      <c r="E89" s="268"/>
      <c r="F89" s="230">
        <v>2100000</v>
      </c>
      <c r="G89" s="230" t="s">
        <v>729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748</v>
      </c>
      <c r="B90" s="237" t="s">
        <v>749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-1142574480</v>
      </c>
      <c r="M90" s="244">
        <v>257587728</v>
      </c>
      <c r="N90" s="245">
        <v>-442493376</v>
      </c>
      <c r="O90" s="245">
        <v>-496721148.5</v>
      </c>
      <c r="P90" s="245"/>
      <c r="Q90" s="246">
        <v>234060274.89130437</v>
      </c>
      <c r="R90" s="246">
        <v>86399999.999997988</v>
      </c>
      <c r="S90" s="246">
        <v>74933519.409468994</v>
      </c>
      <c r="T90" s="246">
        <v>-27604234.090530992</v>
      </c>
      <c r="U90" s="246">
        <v>277333560.17300212</v>
      </c>
    </row>
    <row r="91" spans="1:21" x14ac:dyDescent="0.3">
      <c r="A91" s="237" t="s">
        <v>750</v>
      </c>
      <c r="B91" s="237" t="s">
        <v>751</v>
      </c>
      <c r="C91" s="238" t="s">
        <v>231</v>
      </c>
      <c r="D91" s="239"/>
      <c r="E91" s="239"/>
      <c r="F91" s="247">
        <v>2000000</v>
      </c>
      <c r="G91" s="247" t="s">
        <v>752</v>
      </c>
      <c r="H91" s="248">
        <v>45439</v>
      </c>
      <c r="I91" s="248">
        <v>49091</v>
      </c>
      <c r="J91" s="254">
        <v>45804</v>
      </c>
      <c r="K91" s="249"/>
      <c r="L91" s="250">
        <v>852636714</v>
      </c>
      <c r="M91" s="250">
        <v>237425545</v>
      </c>
      <c r="N91" s="250">
        <v>545031129.5</v>
      </c>
      <c r="O91" s="250">
        <v>609192109.5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753</v>
      </c>
      <c r="B92" s="237" t="s">
        <v>754</v>
      </c>
      <c r="C92" s="291" t="s">
        <v>232</v>
      </c>
      <c r="D92" s="292"/>
      <c r="E92" s="292"/>
      <c r="F92" s="293">
        <v>30000000</v>
      </c>
      <c r="G92" s="240" t="s">
        <v>755</v>
      </c>
      <c r="H92" s="241">
        <v>45463</v>
      </c>
      <c r="I92" s="241">
        <v>52768</v>
      </c>
      <c r="J92" s="241"/>
      <c r="K92" s="290"/>
      <c r="L92" s="244">
        <v>2927346199</v>
      </c>
      <c r="M92" s="244">
        <v>2645741417</v>
      </c>
      <c r="N92" s="245">
        <v>2786543808</v>
      </c>
      <c r="O92" s="245">
        <v>2821322484.5</v>
      </c>
      <c r="P92" s="245"/>
      <c r="Q92" s="246">
        <v>-1019097653.2666667</v>
      </c>
      <c r="R92" s="294">
        <v>4233400731.6109591</v>
      </c>
      <c r="S92" s="246">
        <v>8219784231.6109571</v>
      </c>
      <c r="T92" s="246">
        <v>4016442246.6109571</v>
      </c>
      <c r="U92" s="246">
        <v>1620609588.7083311</v>
      </c>
    </row>
    <row r="93" spans="1:21" x14ac:dyDescent="0.3">
      <c r="A93" s="237" t="s">
        <v>756</v>
      </c>
      <c r="B93" s="237" t="s">
        <v>754</v>
      </c>
      <c r="C93" s="291" t="s">
        <v>233</v>
      </c>
      <c r="D93" s="292"/>
      <c r="E93" s="292"/>
      <c r="F93" s="247">
        <v>3000000</v>
      </c>
      <c r="G93" s="247" t="s">
        <v>755</v>
      </c>
      <c r="H93" s="248">
        <v>45463</v>
      </c>
      <c r="I93" s="248">
        <v>52853</v>
      </c>
      <c r="J93" s="248"/>
      <c r="K93" s="249"/>
      <c r="L93" s="250">
        <v>-2973916863</v>
      </c>
      <c r="M93" s="250">
        <v>-2627701874</v>
      </c>
      <c r="N93" s="250">
        <v>-2800809368.5</v>
      </c>
      <c r="O93" s="250">
        <v>-2827181676.5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756</v>
      </c>
      <c r="B94" s="237" t="s">
        <v>754</v>
      </c>
      <c r="C94" s="291" t="s">
        <v>234</v>
      </c>
      <c r="D94" s="292"/>
      <c r="E94" s="292"/>
      <c r="F94" s="247">
        <v>3000000</v>
      </c>
      <c r="G94" s="247" t="s">
        <v>755</v>
      </c>
      <c r="H94" s="248">
        <v>45463</v>
      </c>
      <c r="I94" s="248">
        <v>45555</v>
      </c>
      <c r="J94" s="248"/>
      <c r="K94" s="249"/>
      <c r="L94" s="250">
        <v>4213196654</v>
      </c>
      <c r="M94" s="250">
        <v>4222018437</v>
      </c>
      <c r="N94" s="250">
        <v>4217607545.5</v>
      </c>
      <c r="O94" s="250">
        <v>4203576568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757</v>
      </c>
      <c r="B95" s="237" t="s">
        <v>758</v>
      </c>
      <c r="C95" s="238" t="s">
        <v>235</v>
      </c>
      <c r="D95" s="239"/>
      <c r="E95" s="239"/>
      <c r="F95" s="240">
        <v>2000000</v>
      </c>
      <c r="G95" s="240" t="s">
        <v>759</v>
      </c>
      <c r="H95" s="241">
        <v>45474</v>
      </c>
      <c r="I95" s="241">
        <v>49126</v>
      </c>
      <c r="J95" s="241"/>
      <c r="K95" s="290"/>
      <c r="L95" s="295">
        <v>-2070607686</v>
      </c>
      <c r="M95" s="295">
        <v>-1215618577</v>
      </c>
      <c r="N95" s="295">
        <v>-1643113131.5</v>
      </c>
      <c r="O95" s="296">
        <v>-1668439013.5</v>
      </c>
      <c r="P95" s="296"/>
      <c r="Q95" s="297">
        <v>820000000</v>
      </c>
      <c r="R95" s="246">
        <v>20273972.602739699</v>
      </c>
      <c r="S95" s="297">
        <v>47621617.564278901</v>
      </c>
      <c r="T95" s="246">
        <v>1143892130.5642788</v>
      </c>
      <c r="U95" s="246">
        <v>1566051334.917887</v>
      </c>
    </row>
    <row r="96" spans="1:21" x14ac:dyDescent="0.3">
      <c r="A96" s="237" t="s">
        <v>760</v>
      </c>
      <c r="B96" s="237" t="s">
        <v>758</v>
      </c>
      <c r="C96" s="238" t="s">
        <v>236</v>
      </c>
      <c r="D96" s="239"/>
      <c r="E96" s="239"/>
      <c r="F96" s="247">
        <v>1000000</v>
      </c>
      <c r="G96" s="247" t="s">
        <v>759</v>
      </c>
      <c r="H96" s="248">
        <v>45474</v>
      </c>
      <c r="I96" s="248">
        <v>49491</v>
      </c>
      <c r="J96" s="248"/>
      <c r="K96" s="249"/>
      <c r="L96" s="298">
        <v>566822372</v>
      </c>
      <c r="M96" s="298">
        <v>526862865</v>
      </c>
      <c r="N96" s="298">
        <v>546842618.5</v>
      </c>
      <c r="O96" s="250">
        <v>572515908.5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761</v>
      </c>
      <c r="B97" s="237" t="s">
        <v>762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4508284834</v>
      </c>
      <c r="M97" s="244">
        <v>4296326097</v>
      </c>
      <c r="N97" s="245">
        <v>4402305465.5</v>
      </c>
      <c r="O97" s="245">
        <v>4451007138</v>
      </c>
      <c r="P97" s="245"/>
      <c r="Q97" s="246">
        <v>-1501593481.0643954</v>
      </c>
      <c r="R97" s="246">
        <v>5422557650.2046423</v>
      </c>
      <c r="S97" s="246">
        <v>10623027650.204641</v>
      </c>
      <c r="T97" s="246">
        <v>4905311541.2046413</v>
      </c>
      <c r="U97" s="246">
        <v>1818422268.7166681</v>
      </c>
    </row>
    <row r="98" spans="1:21" x14ac:dyDescent="0.3">
      <c r="A98" s="237" t="s">
        <v>763</v>
      </c>
      <c r="B98" s="237" t="s">
        <v>762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3346076167</v>
      </c>
      <c r="M98" s="244">
        <v>3238316487</v>
      </c>
      <c r="N98" s="245">
        <v>3292196327</v>
      </c>
      <c r="O98" s="245">
        <v>3321119792</v>
      </c>
      <c r="P98" s="245"/>
      <c r="Q98" s="246">
        <v>-1126223895.6643956</v>
      </c>
      <c r="R98" s="246">
        <v>4080565140.5250559</v>
      </c>
      <c r="S98" s="246">
        <v>7990618140.5250502</v>
      </c>
      <c r="T98" s="246">
        <v>3706016373.0250502</v>
      </c>
      <c r="U98" s="246">
        <v>1392639112.9125013</v>
      </c>
    </row>
    <row r="99" spans="1:21" x14ac:dyDescent="0.3">
      <c r="A99" s="237" t="s">
        <v>764</v>
      </c>
      <c r="B99" s="237" t="s">
        <v>765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-3930481933</v>
      </c>
      <c r="M99" s="250">
        <v>-4240159474</v>
      </c>
      <c r="N99" s="250">
        <v>-4085320703.5</v>
      </c>
      <c r="O99" s="250">
        <v>-4129521337.5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764</v>
      </c>
      <c r="B100" s="237" t="s">
        <v>766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5392798498</v>
      </c>
      <c r="M100" s="250">
        <v>5408664196</v>
      </c>
      <c r="N100" s="250">
        <v>5400731347</v>
      </c>
      <c r="O100" s="250">
        <v>5382648838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764</v>
      </c>
      <c r="B101" s="237" t="s">
        <v>765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-2945326185</v>
      </c>
      <c r="M101" s="250">
        <v>-3198491819</v>
      </c>
      <c r="N101" s="250">
        <v>-3071909002</v>
      </c>
      <c r="O101" s="250">
        <v>-3113464428.5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764</v>
      </c>
      <c r="B102" s="237" t="s">
        <v>766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4058443411</v>
      </c>
      <c r="M102" s="250">
        <v>4070185474</v>
      </c>
      <c r="N102" s="250">
        <v>4064314442.5</v>
      </c>
      <c r="O102" s="250">
        <v>4050699483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767</v>
      </c>
      <c r="B103" s="237" t="s">
        <v>758</v>
      </c>
      <c r="C103" s="299" t="s">
        <v>243</v>
      </c>
      <c r="D103" s="292"/>
      <c r="E103" s="292"/>
      <c r="F103" s="240">
        <v>10000000</v>
      </c>
      <c r="G103" s="240" t="s">
        <v>768</v>
      </c>
      <c r="H103" s="241">
        <v>45498</v>
      </c>
      <c r="I103" s="241">
        <v>52803</v>
      </c>
      <c r="J103" s="241"/>
      <c r="K103" s="290"/>
      <c r="L103" s="296">
        <v>939914638</v>
      </c>
      <c r="M103" s="296">
        <v>820336242</v>
      </c>
      <c r="N103" s="296">
        <v>880125440</v>
      </c>
      <c r="O103" s="296">
        <v>894403332.5</v>
      </c>
      <c r="P103" s="296"/>
      <c r="Q103" s="297">
        <v>-406695720.5106383</v>
      </c>
      <c r="R103" s="246">
        <v>20174428.928729061</v>
      </c>
      <c r="S103" s="246">
        <v>1302682928.9287295</v>
      </c>
      <c r="T103" s="246">
        <v>-19931595.071270466</v>
      </c>
      <c r="U103" s="246">
        <v>526329865.15277886</v>
      </c>
    </row>
    <row r="104" spans="1:21" x14ac:dyDescent="0.3">
      <c r="A104" s="237" t="s">
        <v>769</v>
      </c>
      <c r="B104" s="237" t="s">
        <v>758</v>
      </c>
      <c r="C104" s="299" t="s">
        <v>244</v>
      </c>
      <c r="D104" s="292"/>
      <c r="E104" s="292"/>
      <c r="F104" s="247">
        <v>1000000</v>
      </c>
      <c r="G104" s="247" t="s">
        <v>768</v>
      </c>
      <c r="H104" s="248">
        <v>45498</v>
      </c>
      <c r="I104" s="248">
        <v>52895</v>
      </c>
      <c r="J104" s="248"/>
      <c r="K104" s="249"/>
      <c r="L104" s="250">
        <v>-871000343</v>
      </c>
      <c r="M104" s="250">
        <v>-839316652</v>
      </c>
      <c r="N104" s="250">
        <v>-855158497.5</v>
      </c>
      <c r="O104" s="250">
        <v>-866676480.5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769</v>
      </c>
      <c r="B105" s="237" t="s">
        <v>770</v>
      </c>
      <c r="C105" s="299" t="s">
        <v>245</v>
      </c>
      <c r="D105" s="292"/>
      <c r="E105" s="292"/>
      <c r="F105" s="247">
        <v>1000000</v>
      </c>
      <c r="G105" s="247" t="s">
        <v>755</v>
      </c>
      <c r="H105" s="248">
        <v>45498</v>
      </c>
      <c r="I105" s="248">
        <v>45590</v>
      </c>
      <c r="J105" s="248"/>
      <c r="K105" s="249"/>
      <c r="L105" s="250">
        <v>1294471216</v>
      </c>
      <c r="M105" s="250">
        <v>1300823947</v>
      </c>
      <c r="N105" s="250">
        <v>1297647581.5</v>
      </c>
      <c r="O105" s="250">
        <v>1293117524.5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771</v>
      </c>
      <c r="B106" s="237" t="s">
        <v>772</v>
      </c>
      <c r="C106" s="238" t="s">
        <v>246</v>
      </c>
      <c r="D106" s="239"/>
      <c r="E106" s="239"/>
      <c r="F106" s="240">
        <v>2000000</v>
      </c>
      <c r="G106" s="240" t="s">
        <v>759</v>
      </c>
      <c r="H106" s="241">
        <v>45538</v>
      </c>
      <c r="I106" s="241">
        <v>49190</v>
      </c>
      <c r="J106" s="241"/>
      <c r="K106" s="290"/>
      <c r="L106" s="244">
        <v>-590064408</v>
      </c>
      <c r="M106" s="244">
        <v>184813262</v>
      </c>
      <c r="N106" s="296">
        <v>-202625573</v>
      </c>
      <c r="O106" s="296">
        <v>-223829494</v>
      </c>
      <c r="P106" s="296"/>
      <c r="Q106" s="297">
        <v>0</v>
      </c>
      <c r="R106" s="246">
        <v>477808219.17808199</v>
      </c>
      <c r="S106" s="297">
        <v>740821917.80822015</v>
      </c>
      <c r="T106" s="246">
        <v>493632732.30822015</v>
      </c>
      <c r="U106" s="246">
        <v>552810814.5</v>
      </c>
    </row>
    <row r="107" spans="1:21" x14ac:dyDescent="0.3">
      <c r="A107" s="237" t="s">
        <v>773</v>
      </c>
      <c r="B107" s="237" t="s">
        <v>774</v>
      </c>
      <c r="C107" s="238" t="s">
        <v>247</v>
      </c>
      <c r="D107" s="239"/>
      <c r="E107" s="239"/>
      <c r="F107" s="247">
        <v>1000000</v>
      </c>
      <c r="G107" s="247" t="s">
        <v>775</v>
      </c>
      <c r="H107" s="248">
        <v>45538</v>
      </c>
      <c r="I107" s="248">
        <v>49251</v>
      </c>
      <c r="J107" s="248"/>
      <c r="K107" s="249"/>
      <c r="L107" s="250">
        <v>989916417</v>
      </c>
      <c r="M107" s="250">
        <v>-90286900</v>
      </c>
      <c r="N107" s="250">
        <v>449814758.5</v>
      </c>
      <c r="O107" s="250">
        <v>472129914.5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776</v>
      </c>
      <c r="B108" s="267" t="s">
        <v>758</v>
      </c>
      <c r="C108" s="229" t="s">
        <v>248</v>
      </c>
      <c r="D108" s="268"/>
      <c r="E108" s="268"/>
      <c r="F108" s="230">
        <v>5000000</v>
      </c>
      <c r="G108" s="230" t="s">
        <v>759</v>
      </c>
      <c r="H108" s="231">
        <v>45546</v>
      </c>
      <c r="I108" s="231">
        <v>49251</v>
      </c>
      <c r="J108" s="231"/>
      <c r="K108" s="232"/>
      <c r="L108" s="233">
        <v>2129883790</v>
      </c>
      <c r="M108" s="233">
        <v>2152229927</v>
      </c>
      <c r="N108" s="233">
        <v>2141056858.5</v>
      </c>
      <c r="O108" s="233">
        <v>2141084880.5</v>
      </c>
      <c r="P108" s="274">
        <v>45911</v>
      </c>
      <c r="Q108" s="234">
        <v>-702917806.83333325</v>
      </c>
      <c r="R108" s="234">
        <v>1281547945.205483</v>
      </c>
      <c r="S108" s="234">
        <v>2048671232.8767128</v>
      </c>
      <c r="T108" s="234">
        <v>-92385625.623287201</v>
      </c>
      <c r="U108" s="234">
        <v>17408894.924657822</v>
      </c>
    </row>
    <row r="109" spans="1:21" x14ac:dyDescent="0.3">
      <c r="A109" s="267" t="s">
        <v>777</v>
      </c>
      <c r="B109" s="267" t="s">
        <v>778</v>
      </c>
      <c r="C109" s="229" t="s">
        <v>249</v>
      </c>
      <c r="D109" s="268"/>
      <c r="E109" s="268"/>
      <c r="F109" s="230">
        <v>1000000</v>
      </c>
      <c r="G109" s="230" t="s">
        <v>729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779</v>
      </c>
      <c r="B110" s="237" t="s">
        <v>780</v>
      </c>
      <c r="C110" s="286" t="s">
        <v>250</v>
      </c>
      <c r="D110" s="286"/>
      <c r="E110" s="286"/>
      <c r="F110" s="240">
        <v>3000000</v>
      </c>
      <c r="G110" s="240" t="s">
        <v>759</v>
      </c>
      <c r="H110" s="241">
        <v>45561</v>
      </c>
      <c r="I110" s="241">
        <v>51039</v>
      </c>
      <c r="J110" s="241"/>
      <c r="K110" s="290"/>
      <c r="L110" s="296">
        <v>2123404821</v>
      </c>
      <c r="M110" s="296">
        <v>2682253482</v>
      </c>
      <c r="N110" s="296">
        <v>2402829151.5</v>
      </c>
      <c r="O110" s="296">
        <v>2394017931.5</v>
      </c>
      <c r="P110" s="296"/>
      <c r="Q110" s="297">
        <v>-471945204.73333335</v>
      </c>
      <c r="R110" s="246">
        <v>990131506.84931123</v>
      </c>
      <c r="S110" s="297">
        <v>1472473972.602741</v>
      </c>
      <c r="T110" s="246">
        <v>157505995.102741</v>
      </c>
      <c r="U110" s="246">
        <v>294355310.17123294</v>
      </c>
    </row>
    <row r="111" spans="1:21" x14ac:dyDescent="0.3">
      <c r="A111" s="237" t="s">
        <v>781</v>
      </c>
      <c r="B111" s="237" t="s">
        <v>782</v>
      </c>
      <c r="C111" s="286" t="s">
        <v>251</v>
      </c>
      <c r="D111" s="286"/>
      <c r="E111" s="286"/>
      <c r="F111" s="247">
        <v>500000</v>
      </c>
      <c r="G111" s="247" t="s">
        <v>759</v>
      </c>
      <c r="H111" s="248">
        <v>45561</v>
      </c>
      <c r="I111" s="248">
        <v>51130</v>
      </c>
      <c r="J111" s="248"/>
      <c r="K111" s="249"/>
      <c r="L111" s="250">
        <v>-880201360</v>
      </c>
      <c r="M111" s="250">
        <v>-1523420073</v>
      </c>
      <c r="N111" s="250">
        <v>-1201810716.5</v>
      </c>
      <c r="O111" s="250">
        <v>-1190038774.5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783</v>
      </c>
      <c r="B112" s="237" t="s">
        <v>784</v>
      </c>
      <c r="C112" s="286" t="s">
        <v>785</v>
      </c>
      <c r="D112" s="286"/>
      <c r="E112" s="286"/>
      <c r="F112" s="247">
        <v>500000</v>
      </c>
      <c r="G112" s="247" t="s">
        <v>729</v>
      </c>
      <c r="H112" s="248">
        <v>45652</v>
      </c>
      <c r="I112" s="248">
        <v>45742</v>
      </c>
      <c r="J112" s="248"/>
      <c r="K112" s="249"/>
      <c r="L112" s="250">
        <v>113389551</v>
      </c>
      <c r="M112" s="250">
        <v>114509534</v>
      </c>
      <c r="N112" s="250">
        <v>113949542.5</v>
      </c>
      <c r="O112" s="250">
        <v>110701979.5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786</v>
      </c>
      <c r="B113" s="237" t="s">
        <v>787</v>
      </c>
      <c r="C113" s="299" t="s">
        <v>253</v>
      </c>
      <c r="D113" s="292"/>
      <c r="E113" s="292"/>
      <c r="F113" s="240">
        <v>30000000</v>
      </c>
      <c r="G113" s="240" t="s">
        <v>755</v>
      </c>
      <c r="H113" s="241">
        <v>45575</v>
      </c>
      <c r="I113" s="241">
        <v>52880</v>
      </c>
      <c r="J113" s="241"/>
      <c r="K113" s="290"/>
      <c r="L113" s="296">
        <v>466348528</v>
      </c>
      <c r="M113" s="296">
        <v>609574605</v>
      </c>
      <c r="N113" s="296">
        <v>537961566.5</v>
      </c>
      <c r="O113" s="296">
        <v>598082832</v>
      </c>
      <c r="P113" s="296"/>
      <c r="Q113" s="297">
        <v>-1150280058.318902</v>
      </c>
      <c r="R113" s="246">
        <v>1844695689.4692256</v>
      </c>
      <c r="S113" s="246">
        <v>2602253578.5630145</v>
      </c>
      <c r="T113" s="246">
        <v>-88096058.936985493</v>
      </c>
      <c r="U113" s="246">
        <v>123142476.79999971</v>
      </c>
    </row>
    <row r="114" spans="1:21" x14ac:dyDescent="0.3">
      <c r="A114" s="237" t="s">
        <v>769</v>
      </c>
      <c r="B114" s="237" t="s">
        <v>787</v>
      </c>
      <c r="C114" s="299" t="s">
        <v>254</v>
      </c>
      <c r="D114" s="292"/>
      <c r="E114" s="292"/>
      <c r="F114" s="247">
        <v>3000000</v>
      </c>
      <c r="G114" s="247" t="s">
        <v>755</v>
      </c>
      <c r="H114" s="248">
        <v>45575</v>
      </c>
      <c r="I114" s="248">
        <v>52972</v>
      </c>
      <c r="J114" s="248"/>
      <c r="K114" s="249"/>
      <c r="L114" s="250">
        <v>-391724130</v>
      </c>
      <c r="M114" s="250">
        <v>-528609478</v>
      </c>
      <c r="N114" s="250">
        <v>-460166804</v>
      </c>
      <c r="O114" s="250">
        <v>-525939814.5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769</v>
      </c>
      <c r="B115" s="237" t="s">
        <v>788</v>
      </c>
      <c r="C115" s="299" t="s">
        <v>255</v>
      </c>
      <c r="D115" s="292"/>
      <c r="E115" s="292"/>
      <c r="F115" s="247">
        <v>3000000</v>
      </c>
      <c r="G115" s="247" t="s">
        <v>755</v>
      </c>
      <c r="H115" s="248">
        <v>45575</v>
      </c>
      <c r="I115" s="248">
        <v>45667</v>
      </c>
      <c r="J115" s="248"/>
      <c r="K115" s="249"/>
      <c r="L115" s="250">
        <v>2607474405</v>
      </c>
      <c r="M115" s="250">
        <v>2617635345</v>
      </c>
      <c r="N115" s="250">
        <v>2612554875</v>
      </c>
      <c r="O115" s="250">
        <v>2603435381.5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767</v>
      </c>
      <c r="B116" s="237" t="s">
        <v>787</v>
      </c>
      <c r="C116" s="299" t="s">
        <v>256</v>
      </c>
      <c r="D116" s="292"/>
      <c r="E116" s="292"/>
      <c r="F116" s="240">
        <v>30000000</v>
      </c>
      <c r="G116" s="240" t="s">
        <v>755</v>
      </c>
      <c r="H116" s="241">
        <v>45575</v>
      </c>
      <c r="I116" s="241">
        <v>52880</v>
      </c>
      <c r="J116" s="241"/>
      <c r="K116" s="290"/>
      <c r="L116" s="296">
        <v>742991280</v>
      </c>
      <c r="M116" s="296">
        <v>730251056</v>
      </c>
      <c r="N116" s="296">
        <v>736621168</v>
      </c>
      <c r="O116" s="296">
        <v>795261214</v>
      </c>
      <c r="P116" s="296"/>
      <c r="Q116" s="297">
        <v>-1150760560.8710978</v>
      </c>
      <c r="R116" s="246">
        <v>1914598227.9307747</v>
      </c>
      <c r="S116" s="246">
        <v>2698505956.6452031</v>
      </c>
      <c r="T116" s="246">
        <v>-104372415.85479689</v>
      </c>
      <c r="U116" s="246">
        <v>127331741.79999971</v>
      </c>
    </row>
    <row r="117" spans="1:21" x14ac:dyDescent="0.3">
      <c r="A117" s="237" t="s">
        <v>769</v>
      </c>
      <c r="B117" s="237" t="s">
        <v>787</v>
      </c>
      <c r="C117" s="299" t="s">
        <v>257</v>
      </c>
      <c r="D117" s="292"/>
      <c r="E117" s="292"/>
      <c r="F117" s="247">
        <v>3000000</v>
      </c>
      <c r="G117" s="247" t="s">
        <v>755</v>
      </c>
      <c r="H117" s="248">
        <v>45575</v>
      </c>
      <c r="I117" s="248">
        <v>52972</v>
      </c>
      <c r="J117" s="248"/>
      <c r="K117" s="249"/>
      <c r="L117" s="250">
        <v>-623486556</v>
      </c>
      <c r="M117" s="250">
        <v>-662302634</v>
      </c>
      <c r="N117" s="250">
        <v>-642894595</v>
      </c>
      <c r="O117" s="250">
        <v>-694755634.5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769</v>
      </c>
      <c r="B118" s="237" t="s">
        <v>788</v>
      </c>
      <c r="C118" s="299" t="s">
        <v>258</v>
      </c>
      <c r="D118" s="292"/>
      <c r="E118" s="292"/>
      <c r="F118" s="247">
        <v>3000000</v>
      </c>
      <c r="G118" s="247" t="s">
        <v>755</v>
      </c>
      <c r="H118" s="248">
        <v>45575</v>
      </c>
      <c r="I118" s="248">
        <v>45667</v>
      </c>
      <c r="J118" s="248"/>
      <c r="K118" s="249"/>
      <c r="L118" s="250">
        <v>2703441334</v>
      </c>
      <c r="M118" s="250">
        <v>2714862265</v>
      </c>
      <c r="N118" s="250">
        <v>2709151799.5</v>
      </c>
      <c r="O118" s="250">
        <v>2699440332.5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776</v>
      </c>
      <c r="B119" s="237" t="s">
        <v>787</v>
      </c>
      <c r="C119" s="286" t="s">
        <v>259</v>
      </c>
      <c r="D119" s="287"/>
      <c r="E119" s="287"/>
      <c r="F119" s="240">
        <v>3000000</v>
      </c>
      <c r="G119" s="240" t="s">
        <v>752</v>
      </c>
      <c r="H119" s="241">
        <v>45579</v>
      </c>
      <c r="I119" s="241">
        <v>51057</v>
      </c>
      <c r="J119" s="242"/>
      <c r="K119" s="243"/>
      <c r="L119" s="296">
        <v>3309660363</v>
      </c>
      <c r="M119" s="296">
        <v>4103097826</v>
      </c>
      <c r="N119" s="296">
        <v>3706379094.5</v>
      </c>
      <c r="O119" s="296">
        <v>3695678416</v>
      </c>
      <c r="P119" s="245"/>
      <c r="Q119" s="297">
        <v>-485605477.82608694</v>
      </c>
      <c r="R119" s="246">
        <v>1058235616.4383551</v>
      </c>
      <c r="S119" s="246">
        <v>1460810958.9041052</v>
      </c>
      <c r="T119" s="246">
        <v>-264480009.09589481</v>
      </c>
      <c r="U119" s="246">
        <v>-67186858.410959005</v>
      </c>
    </row>
    <row r="120" spans="1:21" x14ac:dyDescent="0.3">
      <c r="A120" s="237" t="s">
        <v>781</v>
      </c>
      <c r="B120" s="237" t="s">
        <v>788</v>
      </c>
      <c r="C120" s="286" t="s">
        <v>260</v>
      </c>
      <c r="D120" s="287"/>
      <c r="E120" s="287"/>
      <c r="F120" s="247">
        <v>500000</v>
      </c>
      <c r="G120" s="247" t="s">
        <v>752</v>
      </c>
      <c r="H120" s="248">
        <v>45579</v>
      </c>
      <c r="I120" s="248">
        <v>51149</v>
      </c>
      <c r="J120" s="248"/>
      <c r="K120" s="249"/>
      <c r="L120" s="250">
        <v>-1604265945</v>
      </c>
      <c r="M120" s="250">
        <v>-2505592591</v>
      </c>
      <c r="N120" s="250">
        <v>-2054929268</v>
      </c>
      <c r="O120" s="250">
        <v>-2041888592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783</v>
      </c>
      <c r="B121" s="237" t="s">
        <v>784</v>
      </c>
      <c r="C121" s="286" t="s">
        <v>785</v>
      </c>
      <c r="D121" s="287"/>
      <c r="E121" s="287"/>
      <c r="F121" s="247">
        <v>500000</v>
      </c>
      <c r="G121" s="247" t="s">
        <v>738</v>
      </c>
      <c r="H121" s="248">
        <v>45671</v>
      </c>
      <c r="I121" s="248">
        <v>45761</v>
      </c>
      <c r="J121" s="248"/>
      <c r="K121" s="249"/>
      <c r="L121" s="250">
        <v>68665387</v>
      </c>
      <c r="M121" s="250">
        <v>79016896</v>
      </c>
      <c r="N121" s="250">
        <v>73841141.5</v>
      </c>
      <c r="O121" s="250">
        <v>70226864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789</v>
      </c>
      <c r="B122" s="237" t="s">
        <v>790</v>
      </c>
      <c r="C122" s="286" t="s">
        <v>261</v>
      </c>
      <c r="D122" s="287"/>
      <c r="E122" s="287"/>
      <c r="F122" s="240">
        <v>3000000</v>
      </c>
      <c r="G122" s="240" t="s">
        <v>752</v>
      </c>
      <c r="H122" s="241">
        <v>45588</v>
      </c>
      <c r="I122" s="241">
        <v>51066</v>
      </c>
      <c r="J122" s="242"/>
      <c r="K122" s="243"/>
      <c r="L122" s="296">
        <v>3265540941</v>
      </c>
      <c r="M122" s="296">
        <v>3848253180</v>
      </c>
      <c r="N122" s="296">
        <v>3556897060.5</v>
      </c>
      <c r="O122" s="296">
        <v>3547011971.5</v>
      </c>
      <c r="P122" s="245"/>
      <c r="Q122" s="246">
        <v>-513336984.78260869</v>
      </c>
      <c r="R122" s="246">
        <v>1077986301.3698618</v>
      </c>
      <c r="S122" s="246">
        <v>1434698630.1369817</v>
      </c>
      <c r="T122" s="246">
        <v>-197699498.86301827</v>
      </c>
      <c r="U122" s="246">
        <v>25705980.589040995</v>
      </c>
    </row>
    <row r="123" spans="1:21" x14ac:dyDescent="0.3">
      <c r="A123" s="237" t="s">
        <v>791</v>
      </c>
      <c r="B123" s="237" t="s">
        <v>792</v>
      </c>
      <c r="C123" s="286" t="s">
        <v>262</v>
      </c>
      <c r="D123" s="287"/>
      <c r="E123" s="287"/>
      <c r="F123" s="247">
        <v>500000</v>
      </c>
      <c r="G123" s="247" t="s">
        <v>752</v>
      </c>
      <c r="H123" s="248">
        <v>45588</v>
      </c>
      <c r="I123" s="248">
        <v>51158</v>
      </c>
      <c r="J123" s="248"/>
      <c r="K123" s="249"/>
      <c r="L123" s="250">
        <v>-1607230946</v>
      </c>
      <c r="M123" s="250">
        <v>-2335172640</v>
      </c>
      <c r="N123" s="250">
        <v>-1971201793</v>
      </c>
      <c r="O123" s="250">
        <v>-1959682673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783</v>
      </c>
      <c r="B124" s="237" t="s">
        <v>784</v>
      </c>
      <c r="C124" s="286" t="s">
        <v>785</v>
      </c>
      <c r="D124" s="287"/>
      <c r="E124" s="287"/>
      <c r="F124" s="247">
        <v>500000</v>
      </c>
      <c r="G124" s="247" t="s">
        <v>738</v>
      </c>
      <c r="H124" s="248">
        <v>45314</v>
      </c>
      <c r="I124" s="248">
        <v>45770</v>
      </c>
      <c r="J124" s="248"/>
      <c r="K124" s="249"/>
      <c r="L124" s="250">
        <v>43741173</v>
      </c>
      <c r="M124" s="250">
        <v>49664550</v>
      </c>
      <c r="N124" s="250">
        <v>46702861.5</v>
      </c>
      <c r="O124" s="250">
        <v>43005690.5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793</v>
      </c>
      <c r="B125" s="237" t="s">
        <v>790</v>
      </c>
      <c r="C125" s="299" t="s">
        <v>263</v>
      </c>
      <c r="D125" s="299"/>
      <c r="E125" s="299"/>
      <c r="F125" s="240">
        <v>30000000</v>
      </c>
      <c r="G125" s="240" t="s">
        <v>755</v>
      </c>
      <c r="H125" s="241">
        <v>45588</v>
      </c>
      <c r="I125" s="241">
        <v>52893</v>
      </c>
      <c r="J125" s="241"/>
      <c r="K125" s="290"/>
      <c r="L125" s="296">
        <v>1388006370</v>
      </c>
      <c r="M125" s="296">
        <v>1490018612</v>
      </c>
      <c r="N125" s="296">
        <v>1439012491</v>
      </c>
      <c r="O125" s="296">
        <v>1478585677</v>
      </c>
      <c r="P125" s="296"/>
      <c r="Q125" s="246">
        <v>-1222374226.0204349</v>
      </c>
      <c r="R125" s="246">
        <v>2013744582.682698</v>
      </c>
      <c r="S125" s="246">
        <v>2681112584.8955507</v>
      </c>
      <c r="T125" s="246">
        <v>-30280459.604449272</v>
      </c>
      <c r="U125" s="246">
        <v>256759683.13333368</v>
      </c>
    </row>
    <row r="126" spans="1:21" x14ac:dyDescent="0.3">
      <c r="A126" s="237" t="s">
        <v>781</v>
      </c>
      <c r="B126" s="237" t="s">
        <v>790</v>
      </c>
      <c r="C126" s="299" t="s">
        <v>264</v>
      </c>
      <c r="D126" s="299"/>
      <c r="E126" s="299"/>
      <c r="F126" s="247">
        <v>3000000</v>
      </c>
      <c r="G126" s="247" t="s">
        <v>755</v>
      </c>
      <c r="H126" s="248">
        <v>45588</v>
      </c>
      <c r="I126" s="248">
        <v>52985</v>
      </c>
      <c r="J126" s="248"/>
      <c r="K126" s="249"/>
      <c r="L126" s="250">
        <v>-1403169064</v>
      </c>
      <c r="M126" s="250">
        <v>-1435194236</v>
      </c>
      <c r="N126" s="250">
        <v>-1419181650</v>
      </c>
      <c r="O126" s="250">
        <v>-1470087756.5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781</v>
      </c>
      <c r="B127" s="237" t="s">
        <v>792</v>
      </c>
      <c r="C127" s="299" t="s">
        <v>265</v>
      </c>
      <c r="D127" s="299"/>
      <c r="E127" s="299"/>
      <c r="F127" s="247">
        <v>3000000</v>
      </c>
      <c r="G127" s="247" t="s">
        <v>755</v>
      </c>
      <c r="H127" s="248">
        <v>45588</v>
      </c>
      <c r="I127" s="248">
        <v>45680</v>
      </c>
      <c r="J127" s="248"/>
      <c r="K127" s="249"/>
      <c r="L127" s="250">
        <v>2683861662</v>
      </c>
      <c r="M127" s="250">
        <v>2699262745</v>
      </c>
      <c r="N127" s="250">
        <v>2691562203.5</v>
      </c>
      <c r="O127" s="250">
        <v>2681553586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794</v>
      </c>
      <c r="B128" s="237" t="s">
        <v>787</v>
      </c>
      <c r="C128" s="299" t="s">
        <v>266</v>
      </c>
      <c r="D128" s="292"/>
      <c r="E128" s="292"/>
      <c r="F128" s="240">
        <v>30000000</v>
      </c>
      <c r="G128" s="240" t="s">
        <v>755</v>
      </c>
      <c r="H128" s="241">
        <v>45595</v>
      </c>
      <c r="I128" s="241">
        <v>52900</v>
      </c>
      <c r="J128" s="241"/>
      <c r="K128" s="290"/>
      <c r="L128" s="296">
        <v>1738978960</v>
      </c>
      <c r="M128" s="296">
        <v>1555796204</v>
      </c>
      <c r="N128" s="296">
        <v>1647387582</v>
      </c>
      <c r="O128" s="296">
        <v>1694049291.5</v>
      </c>
      <c r="P128" s="296"/>
      <c r="Q128" s="297">
        <v>-1271591148.8387098</v>
      </c>
      <c r="R128" s="246">
        <v>2159728261.9666605</v>
      </c>
      <c r="S128" s="246">
        <v>2789715053.7474928</v>
      </c>
      <c r="T128" s="246">
        <v>-90036226.25250721</v>
      </c>
      <c r="U128" s="246">
        <v>262463232.61666632</v>
      </c>
    </row>
    <row r="129" spans="1:21" x14ac:dyDescent="0.3">
      <c r="A129" s="237" t="s">
        <v>795</v>
      </c>
      <c r="B129" s="237" t="s">
        <v>787</v>
      </c>
      <c r="C129" s="299" t="s">
        <v>267</v>
      </c>
      <c r="D129" s="292"/>
      <c r="E129" s="292"/>
      <c r="F129" s="247">
        <v>3000000</v>
      </c>
      <c r="G129" s="247" t="s">
        <v>755</v>
      </c>
      <c r="H129" s="248">
        <v>45595</v>
      </c>
      <c r="I129" s="248">
        <v>52992</v>
      </c>
      <c r="J129" s="248"/>
      <c r="K129" s="249"/>
      <c r="L129" s="250">
        <v>-1605631822</v>
      </c>
      <c r="M129" s="250">
        <v>-1522733937</v>
      </c>
      <c r="N129" s="250">
        <v>-1564182879.5</v>
      </c>
      <c r="O129" s="250">
        <v>-1612410364.5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795</v>
      </c>
      <c r="B130" s="237" t="s">
        <v>788</v>
      </c>
      <c r="C130" s="299" t="s">
        <v>268</v>
      </c>
      <c r="D130" s="292"/>
      <c r="E130" s="292"/>
      <c r="F130" s="247">
        <v>3000000</v>
      </c>
      <c r="G130" s="247" t="s">
        <v>755</v>
      </c>
      <c r="H130" s="248">
        <v>45595</v>
      </c>
      <c r="I130" s="248">
        <v>45687</v>
      </c>
      <c r="J130" s="248"/>
      <c r="K130" s="249"/>
      <c r="L130" s="300">
        <v>2785962303</v>
      </c>
      <c r="M130" s="250">
        <v>2807130852</v>
      </c>
      <c r="N130" s="250">
        <v>2796546577.5</v>
      </c>
      <c r="O130" s="250">
        <v>2785541835.5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796</v>
      </c>
      <c r="B131" s="237" t="s">
        <v>787</v>
      </c>
      <c r="C131" s="299" t="s">
        <v>269</v>
      </c>
      <c r="D131" s="292"/>
      <c r="E131" s="292"/>
      <c r="F131" s="240">
        <v>30000000</v>
      </c>
      <c r="G131" s="240" t="s">
        <v>755</v>
      </c>
      <c r="H131" s="241">
        <v>45595</v>
      </c>
      <c r="I131" s="241">
        <v>52900</v>
      </c>
      <c r="J131" s="241"/>
      <c r="K131" s="290"/>
      <c r="L131" s="296">
        <v>1698662545</v>
      </c>
      <c r="M131" s="296">
        <v>1562716888</v>
      </c>
      <c r="N131" s="296">
        <v>1630689716.5</v>
      </c>
      <c r="O131" s="296">
        <v>1668588731.5</v>
      </c>
      <c r="P131" s="296"/>
      <c r="Q131" s="297">
        <v>-1269440621.2580645</v>
      </c>
      <c r="R131" s="246">
        <v>2162226448.5974393</v>
      </c>
      <c r="S131" s="246">
        <v>2792925895.1200871</v>
      </c>
      <c r="T131" s="246">
        <v>-64414622.879912853</v>
      </c>
      <c r="U131" s="246">
        <v>289061669.71666622</v>
      </c>
    </row>
    <row r="132" spans="1:21" x14ac:dyDescent="0.3">
      <c r="A132" s="237" t="s">
        <v>795</v>
      </c>
      <c r="B132" s="237" t="s">
        <v>787</v>
      </c>
      <c r="C132" s="299" t="s">
        <v>270</v>
      </c>
      <c r="D132" s="292"/>
      <c r="E132" s="292"/>
      <c r="F132" s="247">
        <v>3000000</v>
      </c>
      <c r="G132" s="247" t="s">
        <v>755</v>
      </c>
      <c r="H132" s="248">
        <v>45595</v>
      </c>
      <c r="I132" s="248">
        <v>52992</v>
      </c>
      <c r="J132" s="248"/>
      <c r="K132" s="249"/>
      <c r="L132" s="250">
        <v>-1612949294</v>
      </c>
      <c r="M132" s="250">
        <v>-1533293933</v>
      </c>
      <c r="N132" s="250">
        <v>-1573121613.5</v>
      </c>
      <c r="O132" s="250">
        <v>-1622206150.5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795</v>
      </c>
      <c r="B133" s="237" t="s">
        <v>788</v>
      </c>
      <c r="C133" s="299" t="s">
        <v>271</v>
      </c>
      <c r="D133" s="292"/>
      <c r="E133" s="292"/>
      <c r="F133" s="247">
        <v>3000000</v>
      </c>
      <c r="G133" s="247" t="s">
        <v>755</v>
      </c>
      <c r="H133" s="248">
        <v>45595</v>
      </c>
      <c r="I133" s="248">
        <v>45687</v>
      </c>
      <c r="J133" s="248"/>
      <c r="K133" s="249"/>
      <c r="L133" s="300">
        <v>2789183691</v>
      </c>
      <c r="M133" s="250">
        <v>2810361139</v>
      </c>
      <c r="N133" s="250">
        <v>2799772415</v>
      </c>
      <c r="O133" s="250">
        <v>2788746875.5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797</v>
      </c>
      <c r="B134" s="237" t="s">
        <v>798</v>
      </c>
      <c r="C134" s="238" t="s">
        <v>272</v>
      </c>
      <c r="D134" s="239"/>
      <c r="E134" s="239"/>
      <c r="F134" s="240">
        <v>2000000</v>
      </c>
      <c r="G134" s="240" t="s">
        <v>752</v>
      </c>
      <c r="H134" s="241">
        <v>45601</v>
      </c>
      <c r="I134" s="241">
        <v>49253</v>
      </c>
      <c r="J134" s="242"/>
      <c r="K134" s="243"/>
      <c r="L134" s="244">
        <v>-226941412</v>
      </c>
      <c r="M134" s="244">
        <v>-76250654</v>
      </c>
      <c r="N134" s="245">
        <v>-151596033</v>
      </c>
      <c r="O134" s="245">
        <v>-194594531.5</v>
      </c>
      <c r="P134" s="245"/>
      <c r="Q134" s="246">
        <v>-366767121.9130435</v>
      </c>
      <c r="R134" s="246">
        <v>737698630.1369859</v>
      </c>
      <c r="S134" s="246">
        <v>931342465.75342488</v>
      </c>
      <c r="T134" s="246">
        <v>327929267.75342488</v>
      </c>
      <c r="U134" s="246">
        <v>502997760.90410995</v>
      </c>
    </row>
    <row r="135" spans="1:21" x14ac:dyDescent="0.3">
      <c r="A135" s="237" t="s">
        <v>799</v>
      </c>
      <c r="B135" s="237" t="s">
        <v>800</v>
      </c>
      <c r="C135" s="238" t="s">
        <v>273</v>
      </c>
      <c r="D135" s="239"/>
      <c r="E135" s="239"/>
      <c r="F135" s="247">
        <v>1000000</v>
      </c>
      <c r="G135" s="247" t="s">
        <v>801</v>
      </c>
      <c r="H135" s="248">
        <v>45601</v>
      </c>
      <c r="I135" s="248">
        <v>49345</v>
      </c>
      <c r="J135" s="248"/>
      <c r="K135" s="249"/>
      <c r="L135" s="250">
        <v>1005796423</v>
      </c>
      <c r="M135" s="250">
        <v>504222039</v>
      </c>
      <c r="N135" s="250">
        <v>755009231</v>
      </c>
      <c r="O135" s="250">
        <v>795431589.5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802</v>
      </c>
      <c r="B136" s="237" t="s">
        <v>787</v>
      </c>
      <c r="C136" s="299" t="s">
        <v>274</v>
      </c>
      <c r="D136" s="292"/>
      <c r="E136" s="292"/>
      <c r="F136" s="240">
        <v>30000000</v>
      </c>
      <c r="G136" s="240" t="s">
        <v>755</v>
      </c>
      <c r="H136" s="241">
        <v>45602</v>
      </c>
      <c r="I136" s="241">
        <v>52907</v>
      </c>
      <c r="J136" s="241"/>
      <c r="K136" s="290"/>
      <c r="L136" s="296">
        <v>2012790008</v>
      </c>
      <c r="M136" s="296">
        <v>1955996503</v>
      </c>
      <c r="N136" s="296">
        <v>1984393255.5</v>
      </c>
      <c r="O136" s="296">
        <v>2020638684</v>
      </c>
      <c r="P136" s="296"/>
      <c r="Q136" s="246">
        <v>-1316785576.1304348</v>
      </c>
      <c r="R136" s="246">
        <v>2225989533.2243629</v>
      </c>
      <c r="S136" s="246">
        <v>2791633083.3824201</v>
      </c>
      <c r="T136" s="246">
        <v>-40708597.117579937</v>
      </c>
      <c r="U136" s="246">
        <v>351620683.83333397</v>
      </c>
    </row>
    <row r="137" spans="1:21" x14ac:dyDescent="0.3">
      <c r="A137" s="237" t="s">
        <v>803</v>
      </c>
      <c r="B137" s="237" t="s">
        <v>787</v>
      </c>
      <c r="C137" s="299" t="s">
        <v>275</v>
      </c>
      <c r="D137" s="292"/>
      <c r="E137" s="292"/>
      <c r="F137" s="247">
        <v>3000000</v>
      </c>
      <c r="G137" s="247" t="s">
        <v>755</v>
      </c>
      <c r="H137" s="248">
        <v>45602</v>
      </c>
      <c r="I137" s="248">
        <v>52999</v>
      </c>
      <c r="J137" s="248"/>
      <c r="K137" s="249"/>
      <c r="L137" s="250">
        <v>-1992308075</v>
      </c>
      <c r="M137" s="250">
        <v>-1914570674</v>
      </c>
      <c r="N137" s="250">
        <v>-1953439374.5</v>
      </c>
      <c r="O137" s="250">
        <v>-1993182830.5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803</v>
      </c>
      <c r="B138" s="237" t="s">
        <v>788</v>
      </c>
      <c r="C138" s="299" t="s">
        <v>276</v>
      </c>
      <c r="D138" s="292"/>
      <c r="E138" s="292"/>
      <c r="F138" s="247">
        <v>3000000</v>
      </c>
      <c r="G138" s="247" t="s">
        <v>755</v>
      </c>
      <c r="H138" s="248">
        <v>45602</v>
      </c>
      <c r="I138" s="248">
        <v>45694</v>
      </c>
      <c r="J138" s="248"/>
      <c r="K138" s="249"/>
      <c r="L138" s="250">
        <v>2794869673</v>
      </c>
      <c r="M138" s="250">
        <v>2807905926</v>
      </c>
      <c r="N138" s="250">
        <v>2801387799.5</v>
      </c>
      <c r="O138" s="250">
        <v>2790114335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798</v>
      </c>
      <c r="C139" s="238" t="s">
        <v>277</v>
      </c>
      <c r="D139" s="239"/>
      <c r="E139" s="239"/>
      <c r="F139" s="240">
        <v>1000000</v>
      </c>
      <c r="G139" s="240" t="s">
        <v>801</v>
      </c>
      <c r="H139" s="241">
        <v>45587</v>
      </c>
      <c r="I139" s="241">
        <v>49239</v>
      </c>
      <c r="J139" s="242"/>
      <c r="K139" s="243"/>
      <c r="L139" s="244">
        <v>-84759602</v>
      </c>
      <c r="M139" s="244">
        <v>67800571</v>
      </c>
      <c r="N139" s="245">
        <v>-8479515.5</v>
      </c>
      <c r="O139" s="245">
        <v>-31626853</v>
      </c>
      <c r="P139" s="245"/>
      <c r="Q139" s="246">
        <v>-168849314.22826087</v>
      </c>
      <c r="R139" s="246">
        <v>358641095.89041126</v>
      </c>
      <c r="S139" s="246">
        <v>479243835.61643827</v>
      </c>
      <c r="T139" s="246">
        <v>148649296.61643827</v>
      </c>
      <c r="U139" s="246">
        <v>222358885.65753424</v>
      </c>
    </row>
    <row r="140" spans="1:21" x14ac:dyDescent="0.3">
      <c r="A140" s="237" t="s">
        <v>799</v>
      </c>
      <c r="B140" s="237" t="s">
        <v>798</v>
      </c>
      <c r="C140" s="238" t="s">
        <v>278</v>
      </c>
      <c r="D140" s="239"/>
      <c r="E140" s="239"/>
      <c r="F140" s="247">
        <v>500000</v>
      </c>
      <c r="G140" s="247" t="s">
        <v>801</v>
      </c>
      <c r="H140" s="248">
        <v>45587</v>
      </c>
      <c r="I140" s="248">
        <v>45679</v>
      </c>
      <c r="J140" s="248"/>
      <c r="K140" s="249"/>
      <c r="L140" s="250">
        <v>460629546</v>
      </c>
      <c r="M140" s="250">
        <v>217518563</v>
      </c>
      <c r="N140" s="250">
        <v>339074054.5</v>
      </c>
      <c r="O140" s="250">
        <v>359809343.5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797</v>
      </c>
      <c r="B141" s="237" t="s">
        <v>798</v>
      </c>
      <c r="C141" s="238" t="s">
        <v>279</v>
      </c>
      <c r="D141" s="239"/>
      <c r="E141" s="239"/>
      <c r="F141" s="240">
        <v>1000000</v>
      </c>
      <c r="G141" s="240" t="s">
        <v>801</v>
      </c>
      <c r="H141" s="241">
        <v>45593</v>
      </c>
      <c r="I141" s="241">
        <v>49243</v>
      </c>
      <c r="J141" s="242"/>
      <c r="K141" s="243"/>
      <c r="L141" s="244">
        <v>-49557067</v>
      </c>
      <c r="M141" s="244">
        <v>145312297</v>
      </c>
      <c r="N141" s="245">
        <v>47877615</v>
      </c>
      <c r="O141" s="245">
        <v>24596278.5</v>
      </c>
      <c r="P141" s="245"/>
      <c r="Q141" s="246">
        <v>-101628752.04301076</v>
      </c>
      <c r="R141" s="246">
        <v>363013698.63013726</v>
      </c>
      <c r="S141" s="246">
        <v>476821917.80821925</v>
      </c>
      <c r="T141" s="246">
        <v>20734550.808219254</v>
      </c>
      <c r="U141" s="246">
        <v>97594824.780821919</v>
      </c>
    </row>
    <row r="142" spans="1:21" x14ac:dyDescent="0.3">
      <c r="A142" s="237" t="s">
        <v>799</v>
      </c>
      <c r="B142" s="237" t="s">
        <v>798</v>
      </c>
      <c r="C142" s="238" t="s">
        <v>280</v>
      </c>
      <c r="D142" s="239"/>
      <c r="E142" s="239"/>
      <c r="F142" s="247">
        <v>500000</v>
      </c>
      <c r="G142" s="247" t="s">
        <v>801</v>
      </c>
      <c r="H142" s="248">
        <v>45593</v>
      </c>
      <c r="I142" s="248">
        <v>49335</v>
      </c>
      <c r="J142" s="248"/>
      <c r="K142" s="249"/>
      <c r="L142" s="250">
        <v>465518758</v>
      </c>
      <c r="M142" s="250">
        <v>350900746</v>
      </c>
      <c r="N142" s="250">
        <v>408209752</v>
      </c>
      <c r="O142" s="250">
        <v>436784199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804</v>
      </c>
      <c r="B143" s="237" t="s">
        <v>787</v>
      </c>
      <c r="C143" s="299" t="s">
        <v>281</v>
      </c>
      <c r="D143" s="292"/>
      <c r="E143" s="292"/>
      <c r="F143" s="240">
        <v>10000000</v>
      </c>
      <c r="G143" s="240" t="s">
        <v>755</v>
      </c>
      <c r="H143" s="241">
        <v>45609</v>
      </c>
      <c r="I143" s="241">
        <v>52914</v>
      </c>
      <c r="J143" s="241"/>
      <c r="K143" s="290"/>
      <c r="L143" s="296">
        <v>527297292</v>
      </c>
      <c r="M143" s="296">
        <v>516125965</v>
      </c>
      <c r="N143" s="296">
        <v>521711628.5</v>
      </c>
      <c r="O143" s="296">
        <v>535126893.5</v>
      </c>
      <c r="P143" s="296"/>
      <c r="Q143" s="246">
        <v>-268803033.8369565</v>
      </c>
      <c r="R143" s="294">
        <v>613271610.75491488</v>
      </c>
      <c r="S143" s="294">
        <v>786603738.17922366</v>
      </c>
      <c r="T143" s="246">
        <v>-269548.82077634335</v>
      </c>
      <c r="U143" s="246">
        <v>158019134.66666758</v>
      </c>
    </row>
    <row r="144" spans="1:21" x14ac:dyDescent="0.3">
      <c r="A144" s="237" t="s">
        <v>805</v>
      </c>
      <c r="B144" s="237" t="s">
        <v>787</v>
      </c>
      <c r="C144" s="299" t="s">
        <v>282</v>
      </c>
      <c r="D144" s="292"/>
      <c r="E144" s="292"/>
      <c r="F144" s="247">
        <v>1000000</v>
      </c>
      <c r="G144" s="247" t="s">
        <v>755</v>
      </c>
      <c r="H144" s="248">
        <v>45609</v>
      </c>
      <c r="I144" s="248">
        <v>53006</v>
      </c>
      <c r="J144" s="248"/>
      <c r="K144" s="249"/>
      <c r="L144" s="250">
        <v>-543266391</v>
      </c>
      <c r="M144" s="250">
        <v>-503936417</v>
      </c>
      <c r="N144" s="250">
        <v>-523601404</v>
      </c>
      <c r="O144" s="250">
        <v>-537760838.5</v>
      </c>
      <c r="P144" s="250"/>
      <c r="Q144" s="251">
        <v>268803033.8369565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805</v>
      </c>
      <c r="B145" s="237" t="s">
        <v>788</v>
      </c>
      <c r="C145" s="299" t="s">
        <v>283</v>
      </c>
      <c r="D145" s="292"/>
      <c r="E145" s="292"/>
      <c r="F145" s="247">
        <v>1000000</v>
      </c>
      <c r="G145" s="247" t="s">
        <v>755</v>
      </c>
      <c r="H145" s="248">
        <v>45609</v>
      </c>
      <c r="I145" s="248">
        <v>45701</v>
      </c>
      <c r="J145" s="248"/>
      <c r="K145" s="249"/>
      <c r="L145" s="250">
        <v>787118304</v>
      </c>
      <c r="M145" s="250">
        <v>790407821</v>
      </c>
      <c r="N145" s="250">
        <v>788763062.5</v>
      </c>
      <c r="O145" s="250">
        <v>785698318.5</v>
      </c>
      <c r="P145" s="250"/>
      <c r="Q145" s="251">
        <v>-268803033.8369565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806</v>
      </c>
      <c r="B146" s="237" t="s">
        <v>787</v>
      </c>
      <c r="C146" s="299" t="s">
        <v>284</v>
      </c>
      <c r="D146" s="292"/>
      <c r="E146" s="292"/>
      <c r="F146" s="240">
        <v>30000000</v>
      </c>
      <c r="G146" s="240" t="s">
        <v>755</v>
      </c>
      <c r="H146" s="241">
        <v>45609</v>
      </c>
      <c r="I146" s="241">
        <v>52914</v>
      </c>
      <c r="J146" s="241"/>
      <c r="K146" s="290"/>
      <c r="L146" s="296">
        <v>1530942597</v>
      </c>
      <c r="M146" s="296">
        <v>1482586133</v>
      </c>
      <c r="N146" s="296">
        <v>1506764365</v>
      </c>
      <c r="O146" s="296">
        <v>1556042429.5</v>
      </c>
      <c r="P146" s="296"/>
      <c r="Q146" s="246">
        <v>-806404990.2391305</v>
      </c>
      <c r="R146" s="246">
        <v>1777401851.495517</v>
      </c>
      <c r="S146" s="246">
        <v>2283579057.0034204</v>
      </c>
      <c r="T146" s="246">
        <v>-10974189.496579647</v>
      </c>
      <c r="U146" s="246">
        <v>435911518.5</v>
      </c>
    </row>
    <row r="147" spans="1:21" x14ac:dyDescent="0.3">
      <c r="A147" s="237" t="s">
        <v>805</v>
      </c>
      <c r="B147" s="237" t="s">
        <v>787</v>
      </c>
      <c r="C147" s="299" t="s">
        <v>285</v>
      </c>
      <c r="D147" s="292"/>
      <c r="E147" s="292"/>
      <c r="F147" s="247">
        <v>3000000</v>
      </c>
      <c r="G147" s="247" t="s">
        <v>755</v>
      </c>
      <c r="H147" s="248">
        <v>45609</v>
      </c>
      <c r="I147" s="248">
        <v>53006</v>
      </c>
      <c r="J147" s="248"/>
      <c r="K147" s="249"/>
      <c r="L147" s="250">
        <v>-1566595950</v>
      </c>
      <c r="M147" s="250">
        <v>-1437396906</v>
      </c>
      <c r="N147" s="250">
        <v>-1501996428</v>
      </c>
      <c r="O147" s="250">
        <v>-1547784637.5</v>
      </c>
      <c r="P147" s="250"/>
      <c r="Q147" s="251">
        <v>806404990.2391305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805</v>
      </c>
      <c r="B148" s="237" t="s">
        <v>788</v>
      </c>
      <c r="C148" s="299" t="s">
        <v>286</v>
      </c>
      <c r="D148" s="292"/>
      <c r="E148" s="292"/>
      <c r="F148" s="247">
        <v>3000000</v>
      </c>
      <c r="G148" s="247" t="s">
        <v>755</v>
      </c>
      <c r="H148" s="248">
        <v>45609</v>
      </c>
      <c r="I148" s="248">
        <v>45701</v>
      </c>
      <c r="J148" s="248"/>
      <c r="K148" s="249"/>
      <c r="L148" s="250">
        <v>2284899572</v>
      </c>
      <c r="M148" s="250">
        <v>2294671047</v>
      </c>
      <c r="N148" s="250">
        <v>2289785309.5</v>
      </c>
      <c r="O148" s="250">
        <v>2281103845.5</v>
      </c>
      <c r="P148" s="250"/>
      <c r="Q148" s="251">
        <v>-806404990.2391305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807</v>
      </c>
      <c r="B149" s="237" t="s">
        <v>808</v>
      </c>
      <c r="C149" s="299" t="s">
        <v>287</v>
      </c>
      <c r="D149" s="292"/>
      <c r="E149" s="292"/>
      <c r="F149" s="240">
        <v>30000000</v>
      </c>
      <c r="G149" s="240" t="s">
        <v>755</v>
      </c>
      <c r="H149" s="241">
        <v>45616</v>
      </c>
      <c r="I149" s="241">
        <v>52921</v>
      </c>
      <c r="J149" s="241"/>
      <c r="K149" s="290"/>
      <c r="L149" s="296">
        <v>1711050051</v>
      </c>
      <c r="M149" s="296">
        <v>1616605732</v>
      </c>
      <c r="N149" s="296">
        <v>1663827891.5</v>
      </c>
      <c r="O149" s="296">
        <v>1707256003.5</v>
      </c>
      <c r="P149" s="296"/>
      <c r="Q149" s="246">
        <v>-1156170494.1304348</v>
      </c>
      <c r="R149" s="246">
        <v>1893519389.1227632</v>
      </c>
      <c r="S149" s="246">
        <v>2340383998.6453195</v>
      </c>
      <c r="T149" s="246">
        <v>-26200381.354680538</v>
      </c>
      <c r="U149" s="246">
        <v>488108725.13333225</v>
      </c>
    </row>
    <row r="150" spans="1:21" x14ac:dyDescent="0.3">
      <c r="A150" s="237" t="s">
        <v>809</v>
      </c>
      <c r="B150" s="237" t="s">
        <v>808</v>
      </c>
      <c r="C150" s="299" t="s">
        <v>288</v>
      </c>
      <c r="D150" s="292"/>
      <c r="E150" s="292"/>
      <c r="F150" s="247">
        <v>3000000</v>
      </c>
      <c r="G150" s="247" t="s">
        <v>755</v>
      </c>
      <c r="H150" s="248">
        <v>45616</v>
      </c>
      <c r="I150" s="248">
        <v>53013</v>
      </c>
      <c r="J150" s="248"/>
      <c r="K150" s="249"/>
      <c r="L150" s="250">
        <v>-1707799201</v>
      </c>
      <c r="M150" s="250">
        <v>-1588879015</v>
      </c>
      <c r="N150" s="250">
        <v>-1648339108</v>
      </c>
      <c r="O150" s="250">
        <v>-1672858346</v>
      </c>
      <c r="P150" s="250"/>
      <c r="Q150" s="251">
        <v>1157534594.1304348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809</v>
      </c>
      <c r="B151" s="237" t="s">
        <v>810</v>
      </c>
      <c r="C151" s="299" t="s">
        <v>289</v>
      </c>
      <c r="D151" s="292"/>
      <c r="E151" s="292"/>
      <c r="F151" s="247">
        <v>3000000</v>
      </c>
      <c r="G151" s="247" t="s">
        <v>755</v>
      </c>
      <c r="H151" s="248">
        <v>45616</v>
      </c>
      <c r="I151" s="248">
        <v>45708</v>
      </c>
      <c r="J151" s="248"/>
      <c r="K151" s="249"/>
      <c r="L151" s="250">
        <v>2347716292</v>
      </c>
      <c r="M151" s="250">
        <v>2354474901</v>
      </c>
      <c r="N151" s="250">
        <v>2351095596.5</v>
      </c>
      <c r="O151" s="250">
        <v>2340581502</v>
      </c>
      <c r="P151" s="250"/>
      <c r="Q151" s="251">
        <v>-1157534594.1304348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811</v>
      </c>
      <c r="B152" s="237" t="s">
        <v>812</v>
      </c>
      <c r="C152" s="299" t="s">
        <v>290</v>
      </c>
      <c r="D152" s="292"/>
      <c r="E152" s="292"/>
      <c r="F152" s="240">
        <v>30000000</v>
      </c>
      <c r="G152" s="240" t="s">
        <v>755</v>
      </c>
      <c r="H152" s="241">
        <v>45644</v>
      </c>
      <c r="I152" s="241">
        <v>52949</v>
      </c>
      <c r="J152" s="241"/>
      <c r="K152" s="290"/>
      <c r="L152" s="296">
        <v>1115277364</v>
      </c>
      <c r="M152" s="296">
        <v>1215472352</v>
      </c>
      <c r="N152" s="296">
        <v>1165374858</v>
      </c>
      <c r="O152" s="296">
        <v>1215890632.5</v>
      </c>
      <c r="P152" s="296"/>
      <c r="Q152" s="246">
        <v>-1006577174.6</v>
      </c>
      <c r="R152" s="246">
        <v>1889483740.4647369</v>
      </c>
      <c r="S152" s="246">
        <v>2023400646.4183764</v>
      </c>
      <c r="T152" s="246">
        <v>-20428952.581623554</v>
      </c>
      <c r="U152" s="246">
        <v>524015554.56249952</v>
      </c>
    </row>
    <row r="153" spans="1:21" x14ac:dyDescent="0.3">
      <c r="A153" s="237" t="s">
        <v>813</v>
      </c>
      <c r="B153" s="237" t="s">
        <v>812</v>
      </c>
      <c r="C153" s="299" t="s">
        <v>291</v>
      </c>
      <c r="D153" s="292"/>
      <c r="E153" s="292"/>
      <c r="F153" s="247">
        <v>3000000</v>
      </c>
      <c r="G153" s="247" t="s">
        <v>755</v>
      </c>
      <c r="H153" s="248">
        <v>45644</v>
      </c>
      <c r="I153" s="248">
        <v>53039</v>
      </c>
      <c r="J153" s="248"/>
      <c r="K153" s="249"/>
      <c r="L153" s="250">
        <v>-1125713984</v>
      </c>
      <c r="M153" s="250">
        <v>-1163188307</v>
      </c>
      <c r="N153" s="250">
        <v>-1144451145.5</v>
      </c>
      <c r="O153" s="250">
        <v>-1188699777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813</v>
      </c>
      <c r="B154" s="237" t="s">
        <v>814</v>
      </c>
      <c r="C154" s="299" t="s">
        <v>292</v>
      </c>
      <c r="D154" s="292"/>
      <c r="E154" s="292"/>
      <c r="F154" s="247">
        <v>3000000</v>
      </c>
      <c r="G154" s="247" t="s">
        <v>755</v>
      </c>
      <c r="H154" s="248">
        <v>45644</v>
      </c>
      <c r="I154" s="248">
        <v>45734</v>
      </c>
      <c r="J154" s="248"/>
      <c r="K154" s="249"/>
      <c r="L154" s="250">
        <v>2018622831</v>
      </c>
      <c r="M154" s="250">
        <v>2027188942</v>
      </c>
      <c r="N154" s="250">
        <v>2022905886.5</v>
      </c>
      <c r="O154" s="250">
        <v>2014264276.5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815</v>
      </c>
      <c r="B155" s="237" t="s">
        <v>816</v>
      </c>
      <c r="C155" s="299" t="s">
        <v>293</v>
      </c>
      <c r="D155" s="292"/>
      <c r="E155" s="292"/>
      <c r="F155" s="240">
        <v>10000000</v>
      </c>
      <c r="G155" s="240" t="s">
        <v>755</v>
      </c>
      <c r="H155" s="241">
        <v>45644</v>
      </c>
      <c r="I155" s="241">
        <v>52949</v>
      </c>
      <c r="J155" s="241"/>
      <c r="K155" s="290"/>
      <c r="L155" s="296">
        <v>427981002</v>
      </c>
      <c r="M155" s="296">
        <v>446397626</v>
      </c>
      <c r="N155" s="296">
        <v>437189314</v>
      </c>
      <c r="O155" s="296">
        <v>446350001.5</v>
      </c>
      <c r="P155" s="296"/>
      <c r="Q155" s="246">
        <v>-335525719.86666667</v>
      </c>
      <c r="R155" s="246">
        <v>663114836.56517172</v>
      </c>
      <c r="S155" s="246">
        <v>709794443.7832948</v>
      </c>
      <c r="T155" s="246">
        <v>-5402670.7167052031</v>
      </c>
      <c r="U155" s="246">
        <v>196331270.02083397</v>
      </c>
    </row>
    <row r="156" spans="1:21" x14ac:dyDescent="0.3">
      <c r="A156" s="237" t="s">
        <v>817</v>
      </c>
      <c r="B156" s="237" t="s">
        <v>816</v>
      </c>
      <c r="C156" s="299" t="s">
        <v>294</v>
      </c>
      <c r="D156" s="292"/>
      <c r="E156" s="292"/>
      <c r="F156" s="247">
        <v>1000000</v>
      </c>
      <c r="G156" s="247" t="s">
        <v>755</v>
      </c>
      <c r="H156" s="248">
        <v>45644</v>
      </c>
      <c r="I156" s="248">
        <v>53039</v>
      </c>
      <c r="J156" s="248"/>
      <c r="K156" s="249"/>
      <c r="L156" s="250">
        <v>-438023751</v>
      </c>
      <c r="M156" s="250">
        <v>-425222683</v>
      </c>
      <c r="N156" s="250">
        <v>-431623217</v>
      </c>
      <c r="O156" s="250">
        <v>-449664257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817</v>
      </c>
      <c r="B157" s="237" t="s">
        <v>818</v>
      </c>
      <c r="C157" s="299" t="s">
        <v>295</v>
      </c>
      <c r="D157" s="292"/>
      <c r="E157" s="292"/>
      <c r="F157" s="247">
        <v>1000000</v>
      </c>
      <c r="G157" s="247" t="s">
        <v>755</v>
      </c>
      <c r="H157" s="248">
        <v>45644</v>
      </c>
      <c r="I157" s="248">
        <v>45734</v>
      </c>
      <c r="J157" s="248"/>
      <c r="K157" s="249"/>
      <c r="L157" s="250">
        <v>708094874</v>
      </c>
      <c r="M157" s="250">
        <v>711167161</v>
      </c>
      <c r="N157" s="250">
        <v>709631017.5</v>
      </c>
      <c r="O157" s="250">
        <v>706496080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819</v>
      </c>
      <c r="B158" s="237" t="s">
        <v>820</v>
      </c>
      <c r="C158" s="286" t="s">
        <v>296</v>
      </c>
      <c r="D158" s="287"/>
      <c r="E158" s="287"/>
      <c r="F158" s="240">
        <v>30000000</v>
      </c>
      <c r="G158" s="240" t="s">
        <v>755</v>
      </c>
      <c r="H158" s="241">
        <v>45650</v>
      </c>
      <c r="I158" s="241">
        <v>51128</v>
      </c>
      <c r="J158" s="242"/>
      <c r="K158" s="243"/>
      <c r="L158" s="296">
        <v>4622770295</v>
      </c>
      <c r="M158" s="296">
        <v>7072581036</v>
      </c>
      <c r="N158" s="296">
        <v>5847675665.5</v>
      </c>
      <c r="O158" s="296">
        <v>5919074978.5</v>
      </c>
      <c r="P158" s="245"/>
      <c r="Q158" s="246">
        <v>0</v>
      </c>
      <c r="R158" s="301">
        <v>1236043359.0147943</v>
      </c>
      <c r="S158" s="301">
        <v>1281402748.3364403</v>
      </c>
      <c r="T158" s="246">
        <v>-416330156.16355991</v>
      </c>
      <c r="U158" s="246">
        <v>286398062.5</v>
      </c>
    </row>
    <row r="159" spans="1:21" x14ac:dyDescent="0.3">
      <c r="A159" s="237" t="s">
        <v>821</v>
      </c>
      <c r="B159" s="237" t="s">
        <v>820</v>
      </c>
      <c r="C159" s="286" t="s">
        <v>297</v>
      </c>
      <c r="D159" s="287"/>
      <c r="E159" s="287"/>
      <c r="F159" s="247">
        <v>3000000</v>
      </c>
      <c r="G159" s="247" t="s">
        <v>755</v>
      </c>
      <c r="H159" s="248">
        <v>45650</v>
      </c>
      <c r="I159" s="248">
        <v>51219</v>
      </c>
      <c r="J159" s="248"/>
      <c r="K159" s="249"/>
      <c r="L159" s="250">
        <v>-3361137163</v>
      </c>
      <c r="M159" s="250">
        <v>-5409931302</v>
      </c>
      <c r="N159" s="250">
        <v>-4385534232.5</v>
      </c>
      <c r="O159" s="250">
        <v>-4438824252.5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821</v>
      </c>
      <c r="B160" s="237" t="s">
        <v>784</v>
      </c>
      <c r="C160" s="286" t="s">
        <v>785</v>
      </c>
      <c r="D160" s="287"/>
      <c r="E160" s="287"/>
      <c r="F160" s="247">
        <v>3000000</v>
      </c>
      <c r="G160" s="247" t="s">
        <v>755</v>
      </c>
      <c r="H160" s="248">
        <v>45650</v>
      </c>
      <c r="I160" s="248">
        <v>45740</v>
      </c>
      <c r="J160" s="248"/>
      <c r="K160" s="249"/>
      <c r="L160" s="250">
        <v>233169962</v>
      </c>
      <c r="M160" s="250">
        <v>238012981</v>
      </c>
      <c r="N160" s="250">
        <v>235591471.5</v>
      </c>
      <c r="O160" s="250">
        <v>228878883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819</v>
      </c>
      <c r="B161" s="237" t="s">
        <v>820</v>
      </c>
      <c r="C161" s="286" t="s">
        <v>298</v>
      </c>
      <c r="D161" s="287"/>
      <c r="E161" s="287"/>
      <c r="F161" s="240">
        <v>30000000</v>
      </c>
      <c r="G161" s="240" t="s">
        <v>755</v>
      </c>
      <c r="H161" s="241">
        <v>45652</v>
      </c>
      <c r="I161" s="241">
        <v>51130</v>
      </c>
      <c r="J161" s="242"/>
      <c r="K161" s="243"/>
      <c r="L161" s="296">
        <v>4946188094</v>
      </c>
      <c r="M161" s="296">
        <v>7363948868</v>
      </c>
      <c r="N161" s="296">
        <v>6155068481</v>
      </c>
      <c r="O161" s="296">
        <v>6160488252</v>
      </c>
      <c r="P161" s="245"/>
      <c r="Q161" s="246">
        <v>0</v>
      </c>
      <c r="R161" s="246">
        <v>1470815264.5682139</v>
      </c>
      <c r="S161" s="246">
        <v>1348493218.6389</v>
      </c>
      <c r="T161" s="246">
        <v>-456302346.3611002</v>
      </c>
      <c r="U161" s="246">
        <v>295629778.1875</v>
      </c>
    </row>
    <row r="162" spans="1:21" x14ac:dyDescent="0.3">
      <c r="A162" s="237" t="s">
        <v>821</v>
      </c>
      <c r="B162" s="237" t="s">
        <v>820</v>
      </c>
      <c r="C162" s="286" t="s">
        <v>299</v>
      </c>
      <c r="D162" s="287"/>
      <c r="E162" s="287"/>
      <c r="F162" s="247">
        <v>3000000</v>
      </c>
      <c r="G162" s="247" t="s">
        <v>755</v>
      </c>
      <c r="H162" s="248">
        <v>45652</v>
      </c>
      <c r="I162" s="248">
        <v>51221</v>
      </c>
      <c r="J162" s="248"/>
      <c r="K162" s="249"/>
      <c r="L162" s="250">
        <v>-3566292913</v>
      </c>
      <c r="M162" s="250">
        <v>-5616503514</v>
      </c>
      <c r="N162" s="250">
        <v>-4591398213.5</v>
      </c>
      <c r="O162" s="250">
        <v>-4630517366.5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822</v>
      </c>
      <c r="B163" s="237" t="s">
        <v>784</v>
      </c>
      <c r="C163" s="286" t="s">
        <v>785</v>
      </c>
      <c r="D163" s="287"/>
      <c r="E163" s="287"/>
      <c r="F163" s="247">
        <v>3000000</v>
      </c>
      <c r="G163" s="247" t="s">
        <v>755</v>
      </c>
      <c r="H163" s="248">
        <v>45652</v>
      </c>
      <c r="I163" s="248">
        <v>45742</v>
      </c>
      <c r="J163" s="248"/>
      <c r="K163" s="249"/>
      <c r="L163" s="250">
        <v>243344679</v>
      </c>
      <c r="M163" s="250">
        <v>238905916</v>
      </c>
      <c r="N163" s="250">
        <v>241125297.5</v>
      </c>
      <c r="O163" s="250">
        <v>233940687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823</v>
      </c>
      <c r="B164" s="237" t="s">
        <v>824</v>
      </c>
      <c r="C164" s="238" t="s">
        <v>825</v>
      </c>
      <c r="D164" s="238"/>
      <c r="E164" s="238"/>
      <c r="F164" s="240">
        <v>1500000</v>
      </c>
      <c r="G164" s="240" t="s">
        <v>801</v>
      </c>
      <c r="H164" s="241">
        <v>45677</v>
      </c>
      <c r="I164" s="241">
        <v>49329</v>
      </c>
      <c r="J164" s="242"/>
      <c r="K164" s="243"/>
      <c r="L164" s="244">
        <v>-216942439</v>
      </c>
      <c r="M164" s="296">
        <v>46770990</v>
      </c>
      <c r="N164" s="296">
        <v>-85085724.5</v>
      </c>
      <c r="O164" s="296">
        <v>-114806814.5</v>
      </c>
      <c r="P164" s="245"/>
      <c r="Q164" s="246">
        <v>-223093150</v>
      </c>
      <c r="R164" s="246">
        <v>472031506.84931481</v>
      </c>
      <c r="S164" s="246">
        <v>472031506.84931481</v>
      </c>
      <c r="T164" s="246">
        <v>207988032.34931481</v>
      </c>
      <c r="U164" s="246">
        <v>435157895.36301363</v>
      </c>
    </row>
    <row r="165" spans="1:21" x14ac:dyDescent="0.3">
      <c r="A165" s="237" t="s">
        <v>826</v>
      </c>
      <c r="B165" s="237" t="s">
        <v>824</v>
      </c>
      <c r="C165" s="238" t="s">
        <v>827</v>
      </c>
      <c r="D165" s="238"/>
      <c r="E165" s="238"/>
      <c r="F165" s="247">
        <v>500000</v>
      </c>
      <c r="G165" s="247" t="s">
        <v>801</v>
      </c>
      <c r="H165" s="248">
        <v>45677</v>
      </c>
      <c r="I165" s="248">
        <v>49419</v>
      </c>
      <c r="J165" s="248"/>
      <c r="K165" s="249"/>
      <c r="L165" s="250">
        <v>554880265</v>
      </c>
      <c r="M165" s="250">
        <v>143378133</v>
      </c>
      <c r="N165" s="250">
        <v>349129199</v>
      </c>
      <c r="O165" s="250">
        <v>371278271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823</v>
      </c>
      <c r="B166" s="237" t="s">
        <v>824</v>
      </c>
      <c r="C166" s="238" t="s">
        <v>828</v>
      </c>
      <c r="D166" s="238"/>
      <c r="E166" s="238"/>
      <c r="F166" s="240">
        <v>1500000</v>
      </c>
      <c r="G166" s="240" t="s">
        <v>801</v>
      </c>
      <c r="H166" s="241">
        <v>45681</v>
      </c>
      <c r="I166" s="241">
        <v>49333</v>
      </c>
      <c r="J166" s="242"/>
      <c r="K166" s="243"/>
      <c r="L166" s="296">
        <v>-305880495</v>
      </c>
      <c r="M166" s="296">
        <v>-26547432</v>
      </c>
      <c r="N166" s="296">
        <v>-166213963.5</v>
      </c>
      <c r="O166" s="296">
        <v>-196837177</v>
      </c>
      <c r="P166" s="245"/>
      <c r="Q166" s="246">
        <v>-117616438</v>
      </c>
      <c r="R166" s="246">
        <v>465517808.2191779</v>
      </c>
      <c r="S166" s="246">
        <v>465517808.2191779</v>
      </c>
      <c r="T166" s="246">
        <v>141750516.21917796</v>
      </c>
      <c r="U166" s="246">
        <v>375092981.97260201</v>
      </c>
    </row>
    <row r="167" spans="1:21" x14ac:dyDescent="0.3">
      <c r="A167" s="237" t="s">
        <v>826</v>
      </c>
      <c r="B167" s="237" t="s">
        <v>824</v>
      </c>
      <c r="C167" s="238" t="s">
        <v>829</v>
      </c>
      <c r="D167" s="238"/>
      <c r="E167" s="238"/>
      <c r="F167" s="247">
        <v>500000</v>
      </c>
      <c r="G167" s="247" t="s">
        <v>801</v>
      </c>
      <c r="H167" s="248">
        <v>45681</v>
      </c>
      <c r="I167" s="248">
        <v>49423</v>
      </c>
      <c r="J167" s="248"/>
      <c r="K167" s="249"/>
      <c r="L167" s="250">
        <v>711903640</v>
      </c>
      <c r="M167" s="250">
        <v>268058871</v>
      </c>
      <c r="N167" s="250">
        <v>489981255.5</v>
      </c>
      <c r="O167" s="250">
        <v>512957504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830</v>
      </c>
      <c r="B168" s="237" t="s">
        <v>824</v>
      </c>
      <c r="C168" s="299" t="s">
        <v>831</v>
      </c>
      <c r="D168" s="292"/>
      <c r="E168" s="292"/>
      <c r="F168" s="240">
        <v>30000000</v>
      </c>
      <c r="G168" s="240" t="s">
        <v>755</v>
      </c>
      <c r="H168" s="241">
        <v>45678</v>
      </c>
      <c r="I168" s="241">
        <v>52983</v>
      </c>
      <c r="J168" s="241"/>
      <c r="K168" s="290"/>
      <c r="L168" s="296">
        <v>2357988337</v>
      </c>
      <c r="M168" s="296">
        <v>2195709636</v>
      </c>
      <c r="N168" s="296">
        <v>2276848986.5</v>
      </c>
      <c r="O168" s="296">
        <v>2310627175</v>
      </c>
      <c r="P168" s="296"/>
      <c r="Q168" s="246">
        <v>-1081865957</v>
      </c>
      <c r="R168" s="246">
        <v>2146385694.2658648</v>
      </c>
      <c r="S168" s="246">
        <v>2146385694.2658648</v>
      </c>
      <c r="T168" s="246">
        <v>81824780.765864849</v>
      </c>
      <c r="U168" s="246">
        <v>819931686.53333282</v>
      </c>
    </row>
    <row r="169" spans="1:21" x14ac:dyDescent="0.3">
      <c r="A169" s="237" t="s">
        <v>832</v>
      </c>
      <c r="B169" s="237" t="s">
        <v>824</v>
      </c>
      <c r="C169" s="299" t="s">
        <v>833</v>
      </c>
      <c r="D169" s="292"/>
      <c r="E169" s="292"/>
      <c r="F169" s="247">
        <v>3000000</v>
      </c>
      <c r="G169" s="247" t="s">
        <v>755</v>
      </c>
      <c r="H169" s="248">
        <v>45679</v>
      </c>
      <c r="I169" s="248">
        <v>53073</v>
      </c>
      <c r="J169" s="248"/>
      <c r="K169" s="249"/>
      <c r="L169" s="250">
        <v>-2321322359</v>
      </c>
      <c r="M169" s="250">
        <v>-2233732844</v>
      </c>
      <c r="N169" s="250">
        <v>-2277527601.5</v>
      </c>
      <c r="O169" s="250">
        <v>-2314434763.5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832</v>
      </c>
      <c r="B170" s="237" t="s">
        <v>824</v>
      </c>
      <c r="C170" s="299" t="s">
        <v>834</v>
      </c>
      <c r="D170" s="292"/>
      <c r="E170" s="292"/>
      <c r="F170" s="247">
        <v>3000000</v>
      </c>
      <c r="G170" s="247" t="s">
        <v>755</v>
      </c>
      <c r="H170" s="248">
        <v>45679</v>
      </c>
      <c r="I170" s="248">
        <v>45768</v>
      </c>
      <c r="J170" s="248"/>
      <c r="K170" s="249"/>
      <c r="L170" s="250">
        <v>2054093800</v>
      </c>
      <c r="M170" s="250">
        <v>2076385257</v>
      </c>
      <c r="N170" s="250">
        <v>2065239528.5</v>
      </c>
      <c r="O170" s="250">
        <v>2054874342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830</v>
      </c>
      <c r="B171" s="237" t="s">
        <v>835</v>
      </c>
      <c r="C171" s="302" t="s">
        <v>836</v>
      </c>
      <c r="D171" s="302"/>
      <c r="E171" s="302"/>
      <c r="F171" s="240">
        <v>50000000</v>
      </c>
      <c r="G171" s="240" t="s">
        <v>755</v>
      </c>
      <c r="H171" s="241">
        <v>45679</v>
      </c>
      <c r="I171" s="241">
        <v>51157</v>
      </c>
      <c r="J171" s="241"/>
      <c r="K171" s="290"/>
      <c r="L171" s="296">
        <v>2574254020</v>
      </c>
      <c r="M171" s="296">
        <v>2402836294</v>
      </c>
      <c r="N171" s="296">
        <v>2488545157</v>
      </c>
      <c r="O171" s="296">
        <v>2563644439.5</v>
      </c>
      <c r="P171" s="296"/>
      <c r="Q171" s="246">
        <v>1730474067</v>
      </c>
      <c r="R171" s="246">
        <v>151615107.37101454</v>
      </c>
      <c r="S171" s="246">
        <v>151615107.37101454</v>
      </c>
      <c r="T171" s="246">
        <v>-279533908.1289854</v>
      </c>
      <c r="U171" s="246">
        <v>1253735680.5555549</v>
      </c>
    </row>
    <row r="172" spans="1:21" x14ac:dyDescent="0.3">
      <c r="A172" s="237" t="s">
        <v>832</v>
      </c>
      <c r="B172" s="237" t="s">
        <v>835</v>
      </c>
      <c r="C172" s="302" t="s">
        <v>837</v>
      </c>
      <c r="D172" s="302"/>
      <c r="E172" s="302"/>
      <c r="F172" s="247">
        <v>5000000</v>
      </c>
      <c r="G172" s="247" t="s">
        <v>755</v>
      </c>
      <c r="H172" s="248">
        <v>45679</v>
      </c>
      <c r="I172" s="248">
        <v>51248</v>
      </c>
      <c r="J172" s="248"/>
      <c r="K172" s="249"/>
      <c r="L172" s="250">
        <v>-2304152311</v>
      </c>
      <c r="M172" s="250">
        <v>-2123207405</v>
      </c>
      <c r="N172" s="250">
        <v>-2213679858</v>
      </c>
      <c r="O172" s="250">
        <v>-2329468982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838</v>
      </c>
      <c r="B173" s="237" t="s">
        <v>835</v>
      </c>
      <c r="C173" s="302" t="s">
        <v>839</v>
      </c>
      <c r="D173" s="302"/>
      <c r="E173" s="302"/>
      <c r="F173" s="247">
        <v>5000000</v>
      </c>
      <c r="G173" s="247" t="s">
        <v>755</v>
      </c>
      <c r="H173" s="248">
        <v>45679</v>
      </c>
      <c r="I173" s="248">
        <v>45769</v>
      </c>
      <c r="J173" s="248"/>
      <c r="K173" s="249"/>
      <c r="L173" s="250">
        <v>137178734</v>
      </c>
      <c r="M173" s="250">
        <v>175388699</v>
      </c>
      <c r="N173" s="250">
        <v>156283716.5</v>
      </c>
      <c r="O173" s="250">
        <v>144692078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840</v>
      </c>
      <c r="B174" s="237" t="s">
        <v>835</v>
      </c>
      <c r="C174" s="302" t="s">
        <v>841</v>
      </c>
      <c r="D174" s="302"/>
      <c r="E174" s="302"/>
      <c r="F174" s="240">
        <v>50000000</v>
      </c>
      <c r="G174" s="240" t="s">
        <v>755</v>
      </c>
      <c r="H174" s="241">
        <v>45680</v>
      </c>
      <c r="I174" s="241">
        <v>51158</v>
      </c>
      <c r="J174" s="241"/>
      <c r="K174" s="290"/>
      <c r="L174" s="296">
        <v>1988742509</v>
      </c>
      <c r="M174" s="296">
        <v>1716350560</v>
      </c>
      <c r="N174" s="296">
        <v>1852546534.5</v>
      </c>
      <c r="O174" s="296">
        <v>1933084758</v>
      </c>
      <c r="P174" s="296"/>
      <c r="Q174" s="246">
        <v>1668789576</v>
      </c>
      <c r="R174" s="246">
        <v>137461895.88858634</v>
      </c>
      <c r="S174" s="246">
        <v>137461895.88858634</v>
      </c>
      <c r="T174" s="246">
        <v>-39359423.611413717</v>
      </c>
      <c r="U174" s="246">
        <v>1456709926.7777774</v>
      </c>
    </row>
    <row r="175" spans="1:21" x14ac:dyDescent="0.3">
      <c r="A175" s="237" t="s">
        <v>832</v>
      </c>
      <c r="B175" s="237" t="s">
        <v>835</v>
      </c>
      <c r="C175" s="302" t="s">
        <v>842</v>
      </c>
      <c r="D175" s="302"/>
      <c r="E175" s="302"/>
      <c r="F175" s="247">
        <v>5000000</v>
      </c>
      <c r="G175" s="247" t="s">
        <v>755</v>
      </c>
      <c r="H175" s="248">
        <v>45680</v>
      </c>
      <c r="I175" s="248">
        <v>51249</v>
      </c>
      <c r="J175" s="248"/>
      <c r="K175" s="249"/>
      <c r="L175" s="250">
        <v>-2001901906</v>
      </c>
      <c r="M175" s="250">
        <v>-1656683908</v>
      </c>
      <c r="N175" s="250">
        <v>-1829292907</v>
      </c>
      <c r="O175" s="250">
        <v>-1919303794.5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838</v>
      </c>
      <c r="B176" s="237" t="s">
        <v>835</v>
      </c>
      <c r="C176" s="302" t="s">
        <v>843</v>
      </c>
      <c r="D176" s="302"/>
      <c r="E176" s="302"/>
      <c r="F176" s="247">
        <v>5000000</v>
      </c>
      <c r="G176" s="247" t="s">
        <v>755</v>
      </c>
      <c r="H176" s="248">
        <v>45680</v>
      </c>
      <c r="I176" s="248">
        <v>45770</v>
      </c>
      <c r="J176" s="248"/>
      <c r="K176" s="249"/>
      <c r="L176" s="250">
        <v>130206800</v>
      </c>
      <c r="M176" s="250">
        <v>176928584</v>
      </c>
      <c r="N176" s="250">
        <v>153567692</v>
      </c>
      <c r="O176" s="250">
        <v>140421259.5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844</v>
      </c>
      <c r="B177" s="237" t="s">
        <v>835</v>
      </c>
      <c r="C177" s="302" t="s">
        <v>845</v>
      </c>
      <c r="D177" s="302"/>
      <c r="E177" s="302"/>
      <c r="F177" s="240">
        <v>30000000</v>
      </c>
      <c r="G177" s="240" t="s">
        <v>846</v>
      </c>
      <c r="H177" s="241">
        <v>45691</v>
      </c>
      <c r="I177" s="241">
        <v>51169</v>
      </c>
      <c r="J177" s="241"/>
      <c r="K177" s="290"/>
      <c r="L177" s="296">
        <v>1091330891</v>
      </c>
      <c r="M177" s="296">
        <v>693922406</v>
      </c>
      <c r="N177" s="296">
        <v>892626648.5</v>
      </c>
      <c r="O177" s="296">
        <v>922892988</v>
      </c>
      <c r="P177" s="296"/>
      <c r="Q177" s="246">
        <v>1013996671</v>
      </c>
      <c r="R177" s="246">
        <v>16650753.693131929</v>
      </c>
      <c r="S177" s="246">
        <v>16650753.693131929</v>
      </c>
      <c r="T177" s="246">
        <v>-203411401.80686808</v>
      </c>
      <c r="U177" s="246">
        <v>751245179.42980754</v>
      </c>
    </row>
    <row r="178" spans="1:21" x14ac:dyDescent="0.3">
      <c r="A178" s="237" t="s">
        <v>832</v>
      </c>
      <c r="B178" s="237" t="s">
        <v>835</v>
      </c>
      <c r="C178" s="302" t="s">
        <v>847</v>
      </c>
      <c r="D178" s="302"/>
      <c r="E178" s="302"/>
      <c r="F178" s="247">
        <v>5000000</v>
      </c>
      <c r="G178" s="247" t="s">
        <v>755</v>
      </c>
      <c r="H178" s="248">
        <v>45691</v>
      </c>
      <c r="I178" s="248">
        <v>51259</v>
      </c>
      <c r="J178" s="248"/>
      <c r="K178" s="249"/>
      <c r="L178" s="250">
        <v>-765888055</v>
      </c>
      <c r="M178" s="250">
        <v>-630317806</v>
      </c>
      <c r="N178" s="250">
        <v>-698102930.5</v>
      </c>
      <c r="O178" s="250">
        <v>-773626916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832</v>
      </c>
      <c r="B179" s="237" t="s">
        <v>835</v>
      </c>
      <c r="C179" s="302" t="s">
        <v>848</v>
      </c>
      <c r="D179" s="302"/>
      <c r="E179" s="302"/>
      <c r="F179" s="247">
        <v>5000000</v>
      </c>
      <c r="G179" s="247" t="s">
        <v>755</v>
      </c>
      <c r="H179" s="248">
        <v>45691</v>
      </c>
      <c r="I179" s="248">
        <v>45780</v>
      </c>
      <c r="J179" s="248"/>
      <c r="K179" s="249"/>
      <c r="L179" s="250">
        <v>14691462</v>
      </c>
      <c r="M179" s="250">
        <v>36385413</v>
      </c>
      <c r="N179" s="250">
        <v>25538437.5</v>
      </c>
      <c r="O179" s="250">
        <v>18794422.5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844</v>
      </c>
      <c r="B180" s="237" t="s">
        <v>835</v>
      </c>
      <c r="C180" s="302" t="s">
        <v>849</v>
      </c>
      <c r="D180" s="302"/>
      <c r="E180" s="302"/>
      <c r="F180" s="240">
        <v>30000000</v>
      </c>
      <c r="G180" s="240" t="s">
        <v>846</v>
      </c>
      <c r="H180" s="241">
        <v>45693</v>
      </c>
      <c r="I180" s="241">
        <v>51171</v>
      </c>
      <c r="J180" s="241"/>
      <c r="K180" s="290"/>
      <c r="L180" s="296">
        <v>473978904</v>
      </c>
      <c r="M180" s="296">
        <v>620891680</v>
      </c>
      <c r="N180" s="296">
        <v>547435292</v>
      </c>
      <c r="O180" s="296">
        <v>591711128</v>
      </c>
      <c r="P180" s="296"/>
      <c r="Q180" s="246">
        <v>990048483</v>
      </c>
      <c r="R180" s="246">
        <v>10932423.958260844</v>
      </c>
      <c r="S180" s="246">
        <v>10932423.958260844</v>
      </c>
      <c r="T180" s="246">
        <v>-3008288.5417391658</v>
      </c>
      <c r="U180" s="246">
        <v>942751157.89999998</v>
      </c>
    </row>
    <row r="181" spans="1:21" x14ac:dyDescent="0.3">
      <c r="A181" s="237" t="s">
        <v>850</v>
      </c>
      <c r="B181" s="237" t="s">
        <v>835</v>
      </c>
      <c r="C181" s="302" t="s">
        <v>851</v>
      </c>
      <c r="D181" s="302"/>
      <c r="E181" s="302"/>
      <c r="F181" s="247">
        <v>3000000</v>
      </c>
      <c r="G181" s="247" t="s">
        <v>755</v>
      </c>
      <c r="H181" s="248">
        <v>45693</v>
      </c>
      <c r="I181" s="248">
        <v>51261</v>
      </c>
      <c r="J181" s="248"/>
      <c r="K181" s="249"/>
      <c r="L181" s="250">
        <v>-536570340</v>
      </c>
      <c r="M181" s="250">
        <v>-557796863</v>
      </c>
      <c r="N181" s="250">
        <v>-547183601.5</v>
      </c>
      <c r="O181" s="250">
        <v>-591055426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850</v>
      </c>
      <c r="B182" s="237" t="s">
        <v>835</v>
      </c>
      <c r="C182" s="302" t="s">
        <v>852</v>
      </c>
      <c r="D182" s="302"/>
      <c r="E182" s="302"/>
      <c r="F182" s="247">
        <v>3000000</v>
      </c>
      <c r="G182" s="247" t="s">
        <v>755</v>
      </c>
      <c r="H182" s="248">
        <v>45693</v>
      </c>
      <c r="I182" s="248">
        <v>45782</v>
      </c>
      <c r="J182" s="248"/>
      <c r="K182" s="249"/>
      <c r="L182" s="250">
        <v>4851252</v>
      </c>
      <c r="M182" s="250">
        <v>22526792</v>
      </c>
      <c r="N182" s="250">
        <v>13689022</v>
      </c>
      <c r="O182" s="250">
        <v>6993935.5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853</v>
      </c>
      <c r="B183" s="237" t="s">
        <v>854</v>
      </c>
      <c r="C183" s="299" t="s">
        <v>855</v>
      </c>
      <c r="D183" s="292"/>
      <c r="E183" s="292"/>
      <c r="F183" s="240">
        <v>30000000</v>
      </c>
      <c r="G183" s="240" t="s">
        <v>755</v>
      </c>
      <c r="H183" s="241">
        <v>45693</v>
      </c>
      <c r="I183" s="241">
        <v>52998</v>
      </c>
      <c r="J183" s="241"/>
      <c r="K183" s="290"/>
      <c r="L183" s="296">
        <v>1928340988</v>
      </c>
      <c r="M183" s="296">
        <v>1813563800</v>
      </c>
      <c r="N183" s="296">
        <v>1870952394</v>
      </c>
      <c r="O183" s="296">
        <v>1904055330</v>
      </c>
      <c r="P183" s="296"/>
      <c r="Q183" s="246">
        <v>-1082289651</v>
      </c>
      <c r="R183" s="246">
        <v>2041976454.4525959</v>
      </c>
      <c r="S183" s="246">
        <v>2041976454.4525959</v>
      </c>
      <c r="T183" s="246">
        <v>-15931459.047404051</v>
      </c>
      <c r="U183" s="246">
        <v>753766456.9000001</v>
      </c>
    </row>
    <row r="184" spans="1:21" x14ac:dyDescent="0.3">
      <c r="A184" s="237" t="s">
        <v>850</v>
      </c>
      <c r="B184" s="237" t="s">
        <v>854</v>
      </c>
      <c r="C184" s="299" t="s">
        <v>856</v>
      </c>
      <c r="D184" s="292"/>
      <c r="E184" s="292"/>
      <c r="F184" s="247">
        <v>3000000</v>
      </c>
      <c r="G184" s="247" t="s">
        <v>755</v>
      </c>
      <c r="H184" s="248">
        <v>45693</v>
      </c>
      <c r="I184" s="248">
        <v>53087</v>
      </c>
      <c r="J184" s="248"/>
      <c r="K184" s="249"/>
      <c r="L184" s="250">
        <v>-1749141036</v>
      </c>
      <c r="M184" s="250">
        <v>-1799261718</v>
      </c>
      <c r="N184" s="250">
        <v>-1774201377</v>
      </c>
      <c r="O184" s="250">
        <v>-1809804598.5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850</v>
      </c>
      <c r="B185" s="237" t="s">
        <v>774</v>
      </c>
      <c r="C185" s="299" t="s">
        <v>857</v>
      </c>
      <c r="D185" s="292"/>
      <c r="E185" s="292"/>
      <c r="F185" s="247">
        <v>3000000</v>
      </c>
      <c r="G185" s="247" t="s">
        <v>755</v>
      </c>
      <c r="H185" s="248">
        <v>45693</v>
      </c>
      <c r="I185" s="248">
        <v>45782</v>
      </c>
      <c r="J185" s="248"/>
      <c r="K185" s="249"/>
      <c r="L185" s="250">
        <v>1953064680</v>
      </c>
      <c r="M185" s="250">
        <v>1969249113</v>
      </c>
      <c r="N185" s="250">
        <v>1961156896.5</v>
      </c>
      <c r="O185" s="250">
        <v>1951014946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844</v>
      </c>
      <c r="B186" s="237" t="s">
        <v>858</v>
      </c>
      <c r="C186" s="302" t="s">
        <v>859</v>
      </c>
      <c r="D186" s="302"/>
      <c r="E186" s="302"/>
      <c r="F186" s="240">
        <v>20000000</v>
      </c>
      <c r="G186" s="240" t="s">
        <v>755</v>
      </c>
      <c r="H186" s="241">
        <v>45700</v>
      </c>
      <c r="I186" s="241">
        <v>51178</v>
      </c>
      <c r="J186" s="241"/>
      <c r="K186" s="290"/>
      <c r="L186" s="296">
        <v>965466118</v>
      </c>
      <c r="M186" s="296">
        <v>868267718</v>
      </c>
      <c r="N186" s="296">
        <v>916866918</v>
      </c>
      <c r="O186" s="296">
        <v>945779199.5</v>
      </c>
      <c r="P186" s="296"/>
      <c r="Q186" s="246">
        <v>324162473</v>
      </c>
      <c r="R186" s="246">
        <v>308984576.0445646</v>
      </c>
      <c r="S186" s="246">
        <v>309354104.19456553</v>
      </c>
      <c r="T186" s="246">
        <v>16312478.194565535</v>
      </c>
      <c r="U186" s="246">
        <v>645144976.03333521</v>
      </c>
    </row>
    <row r="187" spans="1:21" x14ac:dyDescent="0.3">
      <c r="A187" s="237" t="s">
        <v>838</v>
      </c>
      <c r="B187" s="237" t="s">
        <v>858</v>
      </c>
      <c r="C187" s="302" t="s">
        <v>860</v>
      </c>
      <c r="D187" s="302"/>
      <c r="E187" s="302"/>
      <c r="F187" s="247">
        <v>2000000</v>
      </c>
      <c r="G187" s="247" t="s">
        <v>755</v>
      </c>
      <c r="H187" s="248">
        <v>45700</v>
      </c>
      <c r="I187" s="248">
        <v>51268</v>
      </c>
      <c r="J187" s="248"/>
      <c r="K187" s="249"/>
      <c r="L187" s="250">
        <v>-924333250</v>
      </c>
      <c r="M187" s="250">
        <v>-900033013</v>
      </c>
      <c r="N187" s="250">
        <v>-912183131.5</v>
      </c>
      <c r="O187" s="250">
        <v>-945443702</v>
      </c>
      <c r="P187" s="250"/>
      <c r="Q187" s="251">
        <v>-324162474</v>
      </c>
      <c r="R187" s="251"/>
      <c r="S187" s="251"/>
      <c r="T187" s="251"/>
      <c r="U187" s="251"/>
    </row>
    <row r="188" spans="1:21" x14ac:dyDescent="0.3">
      <c r="A188" s="237" t="s">
        <v>838</v>
      </c>
      <c r="B188" s="237" t="s">
        <v>858</v>
      </c>
      <c r="C188" s="302" t="s">
        <v>861</v>
      </c>
      <c r="D188" s="302"/>
      <c r="E188" s="302"/>
      <c r="F188" s="247">
        <v>2000000</v>
      </c>
      <c r="G188" s="247" t="s">
        <v>755</v>
      </c>
      <c r="H188" s="248">
        <v>45700</v>
      </c>
      <c r="I188" s="248">
        <v>45789</v>
      </c>
      <c r="J188" s="248"/>
      <c r="K188" s="249"/>
      <c r="L188" s="250">
        <v>284059539</v>
      </c>
      <c r="M188" s="250">
        <v>292656140</v>
      </c>
      <c r="N188" s="250">
        <v>288357839.5</v>
      </c>
      <c r="O188" s="250">
        <v>285133451.5</v>
      </c>
      <c r="P188" s="250"/>
      <c r="Q188" s="251">
        <v>317183374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862</v>
      </c>
      <c r="C189" s="286" t="s">
        <v>863</v>
      </c>
      <c r="D189" s="287"/>
      <c r="E189" s="287"/>
      <c r="F189" s="240">
        <v>3000000</v>
      </c>
      <c r="G189" s="240" t="s">
        <v>752</v>
      </c>
      <c r="H189" s="241">
        <v>45714</v>
      </c>
      <c r="I189" s="241">
        <v>51192</v>
      </c>
      <c r="J189" s="241"/>
      <c r="K189" s="290"/>
      <c r="L189" s="296">
        <v>1608586107</v>
      </c>
      <c r="M189" s="296">
        <v>2237634871</v>
      </c>
      <c r="N189" s="296">
        <v>1923110489</v>
      </c>
      <c r="O189" s="296">
        <v>1906707954.5</v>
      </c>
      <c r="P189" s="296"/>
      <c r="Q189" s="297">
        <v>-219452054</v>
      </c>
      <c r="R189" s="246">
        <v>496553424.657534</v>
      </c>
      <c r="S189" s="246">
        <v>496553424.657534</v>
      </c>
      <c r="T189" s="246">
        <v>6732177.6575341225</v>
      </c>
      <c r="U189" s="246">
        <v>370463684.50684798</v>
      </c>
    </row>
    <row r="190" spans="1:21" x14ac:dyDescent="0.3">
      <c r="A190" s="237" t="s">
        <v>838</v>
      </c>
      <c r="B190" s="237" t="s">
        <v>858</v>
      </c>
      <c r="C190" s="286" t="s">
        <v>864</v>
      </c>
      <c r="D190" s="287"/>
      <c r="E190" s="287"/>
      <c r="F190" s="247">
        <v>300000</v>
      </c>
      <c r="G190" s="247" t="s">
        <v>752</v>
      </c>
      <c r="H190" s="248">
        <v>45714</v>
      </c>
      <c r="I190" s="248">
        <v>51282</v>
      </c>
      <c r="J190" s="248"/>
      <c r="K190" s="249"/>
      <c r="L190" s="250">
        <v>-1237415072</v>
      </c>
      <c r="M190" s="250">
        <v>-1876370217</v>
      </c>
      <c r="N190" s="250">
        <v>-1556892644.5</v>
      </c>
      <c r="O190" s="250">
        <v>-1541312066.5</v>
      </c>
      <c r="P190" s="250"/>
      <c r="Q190" s="251">
        <v>-155547946</v>
      </c>
      <c r="R190" s="251"/>
      <c r="S190" s="251"/>
      <c r="T190" s="251"/>
      <c r="U190" s="251"/>
    </row>
    <row r="191" spans="1:21" x14ac:dyDescent="0.3">
      <c r="A191" s="237" t="s">
        <v>838</v>
      </c>
      <c r="B191" s="237" t="s">
        <v>858</v>
      </c>
      <c r="C191" s="286" t="s">
        <v>252</v>
      </c>
      <c r="D191" s="287"/>
      <c r="E191" s="287"/>
      <c r="F191" s="247">
        <v>300000</v>
      </c>
      <c r="G191" s="247" t="s">
        <v>752</v>
      </c>
      <c r="H191" s="248">
        <v>45714</v>
      </c>
      <c r="I191" s="248">
        <v>45803</v>
      </c>
      <c r="J191" s="248"/>
      <c r="K191" s="249"/>
      <c r="L191" s="250">
        <v>122419949</v>
      </c>
      <c r="M191" s="250">
        <v>124786856</v>
      </c>
      <c r="N191" s="250">
        <v>123603402.5</v>
      </c>
      <c r="O191" s="250">
        <v>121541350</v>
      </c>
      <c r="P191" s="250"/>
      <c r="Q191" s="251">
        <v>138986302</v>
      </c>
      <c r="R191" s="251"/>
      <c r="S191" s="251"/>
      <c r="T191" s="251"/>
      <c r="U191" s="251"/>
    </row>
    <row r="192" spans="1:21" x14ac:dyDescent="0.3">
      <c r="A192" s="237" t="s">
        <v>865</v>
      </c>
      <c r="B192" s="237" t="s">
        <v>866</v>
      </c>
      <c r="C192" s="286" t="s">
        <v>867</v>
      </c>
      <c r="D192" s="287"/>
      <c r="E192" s="287"/>
      <c r="F192" s="240">
        <v>3000000</v>
      </c>
      <c r="G192" s="240" t="s">
        <v>752</v>
      </c>
      <c r="H192" s="241">
        <v>45700</v>
      </c>
      <c r="I192" s="241">
        <v>51178</v>
      </c>
      <c r="J192" s="241"/>
      <c r="K192" s="290"/>
      <c r="L192" s="296">
        <v>2071712169</v>
      </c>
      <c r="M192" s="296">
        <v>2475563554</v>
      </c>
      <c r="N192" s="296">
        <v>2273637861.5</v>
      </c>
      <c r="O192" s="296">
        <v>2258145654.5</v>
      </c>
      <c r="P192" s="296"/>
      <c r="Q192" s="246">
        <v>-229693150</v>
      </c>
      <c r="R192" s="246">
        <v>535389041.09589005</v>
      </c>
      <c r="S192" s="246">
        <v>535389041.09589005</v>
      </c>
      <c r="T192" s="246">
        <v>84243644.095890045</v>
      </c>
      <c r="U192" s="246">
        <v>436871041.35616493</v>
      </c>
    </row>
    <row r="193" spans="1:21" x14ac:dyDescent="0.3">
      <c r="A193" s="237" t="s">
        <v>838</v>
      </c>
      <c r="B193" s="237" t="s">
        <v>736</v>
      </c>
      <c r="C193" s="286" t="s">
        <v>868</v>
      </c>
      <c r="D193" s="287"/>
      <c r="E193" s="287"/>
      <c r="F193" s="247">
        <v>300000</v>
      </c>
      <c r="G193" s="247" t="s">
        <v>752</v>
      </c>
      <c r="H193" s="248">
        <v>45700</v>
      </c>
      <c r="I193" s="248">
        <v>51268</v>
      </c>
      <c r="J193" s="248"/>
      <c r="K193" s="249"/>
      <c r="L193" s="250">
        <v>-1674046921</v>
      </c>
      <c r="M193" s="250">
        <v>-2275174885</v>
      </c>
      <c r="N193" s="250">
        <v>-1974610903</v>
      </c>
      <c r="O193" s="250">
        <v>-1958498214.5</v>
      </c>
      <c r="P193" s="250"/>
      <c r="Q193" s="251">
        <v>-152806850</v>
      </c>
      <c r="R193" s="251"/>
      <c r="S193" s="251"/>
      <c r="T193" s="251"/>
      <c r="U193" s="251"/>
    </row>
    <row r="194" spans="1:21" x14ac:dyDescent="0.3">
      <c r="A194" s="237" t="s">
        <v>838</v>
      </c>
      <c r="B194" s="237" t="s">
        <v>736</v>
      </c>
      <c r="C194" s="286" t="s">
        <v>252</v>
      </c>
      <c r="D194" s="287"/>
      <c r="E194" s="287"/>
      <c r="F194" s="247">
        <v>300000</v>
      </c>
      <c r="G194" s="247" t="s">
        <v>752</v>
      </c>
      <c r="H194" s="248">
        <v>45700</v>
      </c>
      <c r="I194" s="248">
        <v>45789</v>
      </c>
      <c r="J194" s="248"/>
      <c r="K194" s="249"/>
      <c r="L194" s="250">
        <v>150418090</v>
      </c>
      <c r="M194" s="250">
        <v>153818787</v>
      </c>
      <c r="N194" s="250">
        <v>152118438.5</v>
      </c>
      <c r="O194" s="250">
        <v>150722568</v>
      </c>
      <c r="P194" s="250"/>
      <c r="Q194" s="251">
        <v>145306850</v>
      </c>
      <c r="R194" s="251"/>
      <c r="S194" s="251"/>
      <c r="T194" s="251"/>
      <c r="U194" s="251"/>
    </row>
    <row r="195" spans="1:21" x14ac:dyDescent="0.3">
      <c r="A195" s="237" t="s">
        <v>869</v>
      </c>
      <c r="B195" s="237" t="s">
        <v>858</v>
      </c>
      <c r="C195" s="302" t="s">
        <v>870</v>
      </c>
      <c r="D195" s="302"/>
      <c r="E195" s="302"/>
      <c r="F195" s="240">
        <v>20000000</v>
      </c>
      <c r="G195" s="240" t="s">
        <v>755</v>
      </c>
      <c r="H195" s="241">
        <v>45714</v>
      </c>
      <c r="I195" s="241">
        <v>51192</v>
      </c>
      <c r="J195" s="241"/>
      <c r="K195" s="290"/>
      <c r="L195" s="296">
        <v>249800891</v>
      </c>
      <c r="M195" s="296">
        <v>99756642</v>
      </c>
      <c r="N195" s="296">
        <v>174778766.5</v>
      </c>
      <c r="O195" s="296">
        <v>213036273.5</v>
      </c>
      <c r="P195" s="296"/>
      <c r="Q195" s="246">
        <v>292102700</v>
      </c>
      <c r="R195" s="246">
        <v>239382845.42869607</v>
      </c>
      <c r="S195" s="246">
        <v>239382845.42869607</v>
      </c>
      <c r="T195" s="246">
        <v>-19179457.071303934</v>
      </c>
      <c r="U195" s="246">
        <v>617369905.75833237</v>
      </c>
    </row>
    <row r="196" spans="1:21" x14ac:dyDescent="0.3">
      <c r="A196" s="237" t="s">
        <v>838</v>
      </c>
      <c r="B196" s="237" t="s">
        <v>858</v>
      </c>
      <c r="C196" s="302" t="s">
        <v>302</v>
      </c>
      <c r="D196" s="302"/>
      <c r="E196" s="302"/>
      <c r="F196" s="247">
        <v>2000000</v>
      </c>
      <c r="G196" s="247" t="s">
        <v>755</v>
      </c>
      <c r="H196" s="248">
        <v>45714</v>
      </c>
      <c r="I196" s="248">
        <v>51282</v>
      </c>
      <c r="J196" s="248"/>
      <c r="K196" s="249"/>
      <c r="L196" s="250">
        <v>-177373715</v>
      </c>
      <c r="M196" s="250">
        <v>-107671048</v>
      </c>
      <c r="N196" s="250">
        <v>-142522381.5</v>
      </c>
      <c r="O196" s="250">
        <v>-183286304.5</v>
      </c>
      <c r="P196" s="250"/>
      <c r="Q196" s="251">
        <v>-292102700</v>
      </c>
      <c r="R196" s="251"/>
      <c r="S196" s="251"/>
      <c r="T196" s="251"/>
      <c r="U196" s="251"/>
    </row>
    <row r="197" spans="1:21" x14ac:dyDescent="0.3">
      <c r="A197" s="237" t="s">
        <v>838</v>
      </c>
      <c r="B197" s="237" t="s">
        <v>858</v>
      </c>
      <c r="C197" s="302" t="s">
        <v>871</v>
      </c>
      <c r="D197" s="302"/>
      <c r="E197" s="302"/>
      <c r="F197" s="247">
        <v>2000000</v>
      </c>
      <c r="G197" s="247" t="s">
        <v>755</v>
      </c>
      <c r="H197" s="248">
        <v>45714</v>
      </c>
      <c r="I197" s="248">
        <v>45803</v>
      </c>
      <c r="J197" s="248"/>
      <c r="K197" s="249"/>
      <c r="L197" s="250">
        <v>226060432</v>
      </c>
      <c r="M197" s="250">
        <v>226551403</v>
      </c>
      <c r="N197" s="250">
        <v>226305917.5</v>
      </c>
      <c r="O197" s="250">
        <v>222192640</v>
      </c>
      <c r="P197" s="250"/>
      <c r="Q197" s="251">
        <v>285219200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872</v>
      </c>
      <c r="C198" s="302" t="s">
        <v>303</v>
      </c>
      <c r="D198" s="302"/>
      <c r="E198" s="302"/>
      <c r="F198" s="240">
        <v>20000000</v>
      </c>
      <c r="G198" s="240" t="s">
        <v>755</v>
      </c>
      <c r="H198" s="241">
        <v>45707</v>
      </c>
      <c r="I198" s="241">
        <v>51185</v>
      </c>
      <c r="J198" s="241"/>
      <c r="K198" s="290"/>
      <c r="L198" s="296">
        <v>934590436</v>
      </c>
      <c r="M198" s="296">
        <v>923535367</v>
      </c>
      <c r="N198" s="296">
        <v>929062901.5</v>
      </c>
      <c r="O198" s="296">
        <v>961769324.5</v>
      </c>
      <c r="P198" s="296"/>
      <c r="Q198" s="246">
        <v>342738934</v>
      </c>
      <c r="R198" s="246">
        <v>297957149.38550723</v>
      </c>
      <c r="S198" s="246">
        <v>298015547.11884135</v>
      </c>
      <c r="T198" s="246">
        <v>-23070590.38115859</v>
      </c>
      <c r="U198" s="246">
        <v>668331051.6333338</v>
      </c>
    </row>
    <row r="199" spans="1:21" x14ac:dyDescent="0.3">
      <c r="A199" s="237" t="s">
        <v>873</v>
      </c>
      <c r="B199" s="237" t="s">
        <v>872</v>
      </c>
      <c r="C199" s="302" t="s">
        <v>874</v>
      </c>
      <c r="D199" s="302"/>
      <c r="E199" s="302"/>
      <c r="F199" s="247">
        <v>2000000</v>
      </c>
      <c r="G199" s="247" t="s">
        <v>875</v>
      </c>
      <c r="H199" s="248">
        <v>45707</v>
      </c>
      <c r="I199" s="248">
        <v>51275</v>
      </c>
      <c r="J199" s="248"/>
      <c r="K199" s="249"/>
      <c r="L199" s="250">
        <v>-904075641</v>
      </c>
      <c r="M199" s="250">
        <v>-877689635</v>
      </c>
      <c r="N199" s="250">
        <v>-890882638</v>
      </c>
      <c r="O199" s="250">
        <v>-907225489.5</v>
      </c>
      <c r="P199" s="250"/>
      <c r="Q199" s="251">
        <v>-342738935</v>
      </c>
      <c r="R199" s="251"/>
      <c r="S199" s="251"/>
      <c r="T199" s="251"/>
      <c r="U199" s="251"/>
    </row>
    <row r="200" spans="1:21" x14ac:dyDescent="0.3">
      <c r="A200" s="237" t="s">
        <v>873</v>
      </c>
      <c r="B200" s="237" t="s">
        <v>872</v>
      </c>
      <c r="C200" s="302" t="s">
        <v>304</v>
      </c>
      <c r="D200" s="302"/>
      <c r="E200" s="302"/>
      <c r="F200" s="247">
        <v>2000000</v>
      </c>
      <c r="G200" s="247" t="s">
        <v>875</v>
      </c>
      <c r="H200" s="248">
        <v>45707</v>
      </c>
      <c r="I200" s="248">
        <v>45796</v>
      </c>
      <c r="J200" s="248"/>
      <c r="K200" s="249"/>
      <c r="L200" s="250">
        <v>279521833</v>
      </c>
      <c r="M200" s="250">
        <v>286289915</v>
      </c>
      <c r="N200" s="250">
        <v>282905874</v>
      </c>
      <c r="O200" s="250">
        <v>278074432.5</v>
      </c>
      <c r="P200" s="250"/>
      <c r="Q200" s="251">
        <v>335741935</v>
      </c>
      <c r="R200" s="251"/>
      <c r="S200" s="251"/>
      <c r="T200" s="251"/>
      <c r="U200" s="251"/>
    </row>
    <row r="201" spans="1:21" x14ac:dyDescent="0.3">
      <c r="A201" s="237" t="s">
        <v>876</v>
      </c>
      <c r="B201" s="237" t="s">
        <v>862</v>
      </c>
      <c r="C201" s="238" t="s">
        <v>305</v>
      </c>
      <c r="D201" s="238"/>
      <c r="E201" s="238"/>
      <c r="F201" s="240">
        <v>1500000</v>
      </c>
      <c r="G201" s="240" t="s">
        <v>759</v>
      </c>
      <c r="H201" s="241">
        <v>45730</v>
      </c>
      <c r="I201" s="241">
        <v>49382</v>
      </c>
      <c r="J201" s="241"/>
      <c r="K201" s="290"/>
      <c r="L201" s="296">
        <v>-343914001</v>
      </c>
      <c r="M201" s="296">
        <v>-271588224</v>
      </c>
      <c r="N201" s="296">
        <v>-307751112.5</v>
      </c>
      <c r="O201" s="296">
        <v>-334495024</v>
      </c>
      <c r="P201" s="296"/>
      <c r="Q201" s="297">
        <v>-115504109</v>
      </c>
      <c r="R201" s="246">
        <v>302087671.23287672</v>
      </c>
      <c r="S201" s="246">
        <v>302087671.23287672</v>
      </c>
      <c r="T201" s="246">
        <v>-29195128.767123222</v>
      </c>
      <c r="U201" s="246">
        <v>266904871.23287606</v>
      </c>
    </row>
    <row r="202" spans="1:21" x14ac:dyDescent="0.3">
      <c r="A202" s="237" t="s">
        <v>877</v>
      </c>
      <c r="B202" s="237" t="s">
        <v>862</v>
      </c>
      <c r="C202" s="238" t="s">
        <v>878</v>
      </c>
      <c r="D202" s="238"/>
      <c r="E202" s="238"/>
      <c r="F202" s="247">
        <v>500000</v>
      </c>
      <c r="G202" s="247" t="s">
        <v>759</v>
      </c>
      <c r="H202" s="248">
        <v>45730</v>
      </c>
      <c r="I202" s="248">
        <v>49474</v>
      </c>
      <c r="J202" s="248"/>
      <c r="K202" s="249"/>
      <c r="L202" s="250">
        <v>719964289</v>
      </c>
      <c r="M202" s="250">
        <v>416216309</v>
      </c>
      <c r="N202" s="250">
        <v>568090299</v>
      </c>
      <c r="O202" s="250">
        <v>601529979.5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877</v>
      </c>
      <c r="B203" s="237" t="s">
        <v>858</v>
      </c>
      <c r="C203" s="238" t="s">
        <v>785</v>
      </c>
      <c r="D203" s="238"/>
      <c r="E203" s="238"/>
      <c r="F203" s="247">
        <v>500000</v>
      </c>
      <c r="G203" s="247" t="s">
        <v>759</v>
      </c>
      <c r="H203" s="248">
        <v>45730</v>
      </c>
      <c r="I203" s="248">
        <v>45822</v>
      </c>
      <c r="J203" s="248"/>
      <c r="K203" s="249"/>
      <c r="L203" s="250">
        <v>70248084</v>
      </c>
      <c r="M203" s="250">
        <v>71639143</v>
      </c>
      <c r="N203" s="250">
        <v>70943613.5</v>
      </c>
      <c r="O203" s="250">
        <v>69385556.5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876</v>
      </c>
      <c r="B204" s="237" t="s">
        <v>862</v>
      </c>
      <c r="C204" s="238" t="s">
        <v>305</v>
      </c>
      <c r="D204" s="238"/>
      <c r="E204" s="238"/>
      <c r="F204" s="240">
        <v>1500000</v>
      </c>
      <c r="G204" s="240" t="s">
        <v>759</v>
      </c>
      <c r="H204" s="241">
        <v>45733</v>
      </c>
      <c r="I204" s="241">
        <v>49385</v>
      </c>
      <c r="J204" s="241"/>
      <c r="K204" s="290"/>
      <c r="L204" s="296">
        <v>-326872500</v>
      </c>
      <c r="M204" s="296">
        <v>-290174227</v>
      </c>
      <c r="N204" s="296">
        <v>-308523363.5</v>
      </c>
      <c r="O204" s="296">
        <v>-335184930.5</v>
      </c>
      <c r="P204" s="296"/>
      <c r="Q204" s="297">
        <v>-113046575</v>
      </c>
      <c r="R204" s="246">
        <v>295804109.5890407</v>
      </c>
      <c r="S204" s="246">
        <v>295804109.5890407</v>
      </c>
      <c r="T204" s="246">
        <v>-51747954.410959244</v>
      </c>
      <c r="U204" s="246">
        <v>248408209.97260189</v>
      </c>
    </row>
    <row r="205" spans="1:21" x14ac:dyDescent="0.3">
      <c r="A205" s="237" t="s">
        <v>877</v>
      </c>
      <c r="B205" s="237" t="s">
        <v>862</v>
      </c>
      <c r="C205" s="238" t="s">
        <v>878</v>
      </c>
      <c r="D205" s="238"/>
      <c r="E205" s="238"/>
      <c r="F205" s="247">
        <v>500000</v>
      </c>
      <c r="G205" s="247" t="s">
        <v>759</v>
      </c>
      <c r="H205" s="248">
        <v>45733</v>
      </c>
      <c r="I205" s="248">
        <v>49477</v>
      </c>
      <c r="J205" s="248"/>
      <c r="K205" s="249"/>
      <c r="L205" s="250">
        <v>723140429</v>
      </c>
      <c r="M205" s="250">
        <v>452899585</v>
      </c>
      <c r="N205" s="250">
        <v>588020007</v>
      </c>
      <c r="O205" s="250">
        <v>620211974.5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877</v>
      </c>
      <c r="B206" s="237" t="s">
        <v>858</v>
      </c>
      <c r="C206" s="238" t="s">
        <v>785</v>
      </c>
      <c r="D206" s="238"/>
      <c r="E206" s="238"/>
      <c r="F206" s="247">
        <v>500000</v>
      </c>
      <c r="G206" s="247" t="s">
        <v>759</v>
      </c>
      <c r="H206" s="248">
        <v>45733</v>
      </c>
      <c r="I206" s="248">
        <v>45825</v>
      </c>
      <c r="J206" s="248"/>
      <c r="K206" s="249"/>
      <c r="L206" s="250">
        <v>67306178</v>
      </c>
      <c r="M206" s="250">
        <v>68804663</v>
      </c>
      <c r="N206" s="250">
        <v>68055420.5</v>
      </c>
      <c r="O206" s="250">
        <v>66483381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876</v>
      </c>
      <c r="B207" s="237" t="s">
        <v>862</v>
      </c>
      <c r="C207" s="286" t="s">
        <v>879</v>
      </c>
      <c r="D207" s="286"/>
      <c r="E207" s="286"/>
      <c r="F207" s="240">
        <v>3000000</v>
      </c>
      <c r="G207" s="240" t="s">
        <v>759</v>
      </c>
      <c r="H207" s="241">
        <v>45720</v>
      </c>
      <c r="I207" s="241">
        <v>51199</v>
      </c>
      <c r="J207" s="241"/>
      <c r="K207" s="290"/>
      <c r="L207" s="296">
        <v>1589284683</v>
      </c>
      <c r="M207" s="296">
        <v>2157087902</v>
      </c>
      <c r="N207" s="296">
        <v>1873186292.5</v>
      </c>
      <c r="O207" s="296">
        <v>1857576247</v>
      </c>
      <c r="P207" s="296"/>
      <c r="Q207" s="297">
        <v>-229873972</v>
      </c>
      <c r="R207" s="246">
        <v>529019178.082192</v>
      </c>
      <c r="S207" s="246">
        <v>529019178.082192</v>
      </c>
      <c r="T207" s="246">
        <v>21228527.582191944</v>
      </c>
      <c r="U207" s="246">
        <v>452398390.59589171</v>
      </c>
    </row>
    <row r="208" spans="1:21" x14ac:dyDescent="0.3">
      <c r="A208" s="237" t="s">
        <v>838</v>
      </c>
      <c r="B208" s="237" t="s">
        <v>862</v>
      </c>
      <c r="C208" s="286" t="s">
        <v>880</v>
      </c>
      <c r="D208" s="286"/>
      <c r="E208" s="286"/>
      <c r="F208" s="247">
        <v>300000</v>
      </c>
      <c r="G208" s="247" t="s">
        <v>775</v>
      </c>
      <c r="H208" s="248">
        <v>45720</v>
      </c>
      <c r="I208" s="248">
        <v>51291</v>
      </c>
      <c r="J208" s="248"/>
      <c r="K208" s="249"/>
      <c r="L208" s="250">
        <v>-1204460120</v>
      </c>
      <c r="M208" s="250">
        <v>-1776389269</v>
      </c>
      <c r="N208" s="250">
        <v>-1490424694.5</v>
      </c>
      <c r="O208" s="250">
        <v>-1473686711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838</v>
      </c>
      <c r="B209" s="237" t="s">
        <v>858</v>
      </c>
      <c r="C209" s="286" t="s">
        <v>785</v>
      </c>
      <c r="D209" s="286"/>
      <c r="E209" s="286"/>
      <c r="F209" s="247">
        <v>300000</v>
      </c>
      <c r="G209" s="247" t="s">
        <v>759</v>
      </c>
      <c r="H209" s="248">
        <v>45720</v>
      </c>
      <c r="I209" s="248">
        <v>45812</v>
      </c>
      <c r="J209" s="248"/>
      <c r="K209" s="249"/>
      <c r="L209" s="250">
        <v>124140776</v>
      </c>
      <c r="M209" s="250">
        <v>125917329</v>
      </c>
      <c r="N209" s="250">
        <v>125029052.5</v>
      </c>
      <c r="O209" s="250">
        <v>122597414.5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797</v>
      </c>
      <c r="B210" s="237" t="s">
        <v>881</v>
      </c>
      <c r="C210" s="286" t="s">
        <v>882</v>
      </c>
      <c r="D210" s="286"/>
      <c r="E210" s="286"/>
      <c r="F210" s="240">
        <v>3000000</v>
      </c>
      <c r="G210" s="240" t="s">
        <v>759</v>
      </c>
      <c r="H210" s="241">
        <v>45728</v>
      </c>
      <c r="I210" s="241">
        <v>51207</v>
      </c>
      <c r="J210" s="241"/>
      <c r="K210" s="290"/>
      <c r="L210" s="296">
        <v>1710767337</v>
      </c>
      <c r="M210" s="296">
        <v>1727355187</v>
      </c>
      <c r="N210" s="296">
        <v>1719061262</v>
      </c>
      <c r="O210" s="296">
        <v>1701111528</v>
      </c>
      <c r="P210" s="296"/>
      <c r="Q210" s="297">
        <v>-226093150</v>
      </c>
      <c r="R210" s="246">
        <v>519517808.21917796</v>
      </c>
      <c r="S210" s="246">
        <v>519517808.21917796</v>
      </c>
      <c r="T210" s="246">
        <v>-5739757.2808220387</v>
      </c>
      <c r="U210" s="246">
        <v>454419146.82876742</v>
      </c>
    </row>
    <row r="211" spans="1:21" x14ac:dyDescent="0.3">
      <c r="A211" s="237" t="s">
        <v>883</v>
      </c>
      <c r="B211" s="237" t="s">
        <v>884</v>
      </c>
      <c r="C211" s="286" t="s">
        <v>885</v>
      </c>
      <c r="D211" s="286"/>
      <c r="E211" s="286"/>
      <c r="F211" s="247">
        <v>300000</v>
      </c>
      <c r="G211" s="247" t="s">
        <v>775</v>
      </c>
      <c r="H211" s="248">
        <v>45728</v>
      </c>
      <c r="I211" s="248">
        <v>51299</v>
      </c>
      <c r="J211" s="248"/>
      <c r="K211" s="249"/>
      <c r="L211" s="250">
        <v>-1309044987</v>
      </c>
      <c r="M211" s="250">
        <v>-1307592574</v>
      </c>
      <c r="N211" s="250">
        <v>-1308318780.5</v>
      </c>
      <c r="O211" s="250">
        <v>-1289716148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883</v>
      </c>
      <c r="B212" s="237" t="s">
        <v>884</v>
      </c>
      <c r="C212" s="286" t="s">
        <v>785</v>
      </c>
      <c r="D212" s="286"/>
      <c r="E212" s="286"/>
      <c r="F212" s="247">
        <v>300000</v>
      </c>
      <c r="G212" s="247" t="s">
        <v>759</v>
      </c>
      <c r="H212" s="248">
        <v>45728</v>
      </c>
      <c r="I212" s="248">
        <v>45820</v>
      </c>
      <c r="J212" s="248"/>
      <c r="K212" s="249"/>
      <c r="L212" s="250">
        <v>115563536</v>
      </c>
      <c r="M212" s="250">
        <v>113466632</v>
      </c>
      <c r="N212" s="250">
        <v>114515084</v>
      </c>
      <c r="O212" s="250">
        <v>112102883.5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886</v>
      </c>
      <c r="B213" s="237" t="s">
        <v>887</v>
      </c>
      <c r="C213" s="286" t="s">
        <v>306</v>
      </c>
      <c r="D213" s="286"/>
      <c r="E213" s="286"/>
      <c r="F213" s="240">
        <v>2000000</v>
      </c>
      <c r="G213" s="240" t="s">
        <v>759</v>
      </c>
      <c r="H213" s="241">
        <v>45735</v>
      </c>
      <c r="I213" s="241">
        <v>51214</v>
      </c>
      <c r="J213" s="241"/>
      <c r="K213" s="290"/>
      <c r="L213" s="296">
        <v>1302638494</v>
      </c>
      <c r="M213" s="296">
        <v>1784328585</v>
      </c>
      <c r="N213" s="296">
        <v>1543483539.5</v>
      </c>
      <c r="O213" s="296">
        <v>1531019582</v>
      </c>
      <c r="P213" s="296"/>
      <c r="Q213" s="297">
        <v>-152367123</v>
      </c>
      <c r="R213" s="246">
        <v>342065753.42465788</v>
      </c>
      <c r="S213" s="246">
        <v>340580821.91780859</v>
      </c>
      <c r="T213" s="246">
        <v>110134122.41780853</v>
      </c>
      <c r="U213" s="246">
        <v>434166999.13013697</v>
      </c>
    </row>
    <row r="214" spans="1:21" x14ac:dyDescent="0.3">
      <c r="A214" s="237" t="s">
        <v>888</v>
      </c>
      <c r="B214" s="237" t="s">
        <v>889</v>
      </c>
      <c r="C214" s="286" t="s">
        <v>307</v>
      </c>
      <c r="D214" s="286"/>
      <c r="E214" s="286"/>
      <c r="F214" s="247">
        <v>200000</v>
      </c>
      <c r="G214" s="247" t="s">
        <v>775</v>
      </c>
      <c r="H214" s="248">
        <v>45735</v>
      </c>
      <c r="I214" s="248">
        <v>51306</v>
      </c>
      <c r="J214" s="248"/>
      <c r="K214" s="249"/>
      <c r="L214" s="250">
        <v>-1253997995</v>
      </c>
      <c r="M214" s="250">
        <v>-1507786093</v>
      </c>
      <c r="N214" s="250">
        <v>-1380892044</v>
      </c>
      <c r="O214" s="250">
        <v>-1368657053.5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883</v>
      </c>
      <c r="B215" s="237" t="s">
        <v>889</v>
      </c>
      <c r="C215" s="286" t="s">
        <v>785</v>
      </c>
      <c r="D215" s="286"/>
      <c r="E215" s="286"/>
      <c r="F215" s="247">
        <v>200000</v>
      </c>
      <c r="G215" s="247" t="s">
        <v>759</v>
      </c>
      <c r="H215" s="248">
        <v>45735</v>
      </c>
      <c r="I215" s="248">
        <v>45827</v>
      </c>
      <c r="J215" s="248"/>
      <c r="K215" s="249"/>
      <c r="L215" s="250">
        <v>67839466</v>
      </c>
      <c r="M215" s="250">
        <v>67870942</v>
      </c>
      <c r="N215" s="250">
        <v>67855204</v>
      </c>
      <c r="O215" s="250">
        <v>66191336.5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890</v>
      </c>
      <c r="B216" s="237" t="s">
        <v>891</v>
      </c>
      <c r="C216" s="302" t="s">
        <v>308</v>
      </c>
      <c r="D216" s="302"/>
      <c r="E216" s="302"/>
      <c r="F216" s="240">
        <v>20000000</v>
      </c>
      <c r="G216" s="240" t="s">
        <v>755</v>
      </c>
      <c r="H216" s="241">
        <v>45737</v>
      </c>
      <c r="I216" s="241">
        <v>51216</v>
      </c>
      <c r="J216" s="241"/>
      <c r="K216" s="290"/>
      <c r="L216" s="296">
        <v>643241</v>
      </c>
      <c r="M216" s="296">
        <v>-70407608</v>
      </c>
      <c r="N216" s="296">
        <v>-34882183.5</v>
      </c>
      <c r="O216" s="296">
        <v>2040191</v>
      </c>
      <c r="P216" s="296"/>
      <c r="Q216" s="246">
        <v>246871307</v>
      </c>
      <c r="R216" s="246">
        <v>145734982.95652154</v>
      </c>
      <c r="S216" s="246">
        <v>145734982.95652154</v>
      </c>
      <c r="T216" s="246">
        <v>33986119.956521541</v>
      </c>
      <c r="U216" s="246">
        <v>665933027.06265008</v>
      </c>
    </row>
    <row r="217" spans="1:21" x14ac:dyDescent="0.3">
      <c r="A217" s="237" t="s">
        <v>892</v>
      </c>
      <c r="B217" s="237" t="s">
        <v>891</v>
      </c>
      <c r="C217" s="302" t="s">
        <v>893</v>
      </c>
      <c r="D217" s="302"/>
      <c r="E217" s="302"/>
      <c r="F217" s="247">
        <v>2000000</v>
      </c>
      <c r="G217" s="247" t="s">
        <v>875</v>
      </c>
      <c r="H217" s="248">
        <v>45737</v>
      </c>
      <c r="I217" s="248">
        <v>51308</v>
      </c>
      <c r="J217" s="248"/>
      <c r="K217" s="249"/>
      <c r="L217" s="250">
        <v>-48688026</v>
      </c>
      <c r="M217" s="250">
        <v>86162823</v>
      </c>
      <c r="N217" s="250">
        <v>18737398.5</v>
      </c>
      <c r="O217" s="250">
        <v>-20145082.5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883</v>
      </c>
      <c r="B218" s="237" t="s">
        <v>891</v>
      </c>
      <c r="C218" s="302" t="s">
        <v>309</v>
      </c>
      <c r="D218" s="302"/>
      <c r="E218" s="302"/>
      <c r="F218" s="247">
        <v>2000000</v>
      </c>
      <c r="G218" s="247" t="s">
        <v>875</v>
      </c>
      <c r="H218" s="248">
        <v>45737</v>
      </c>
      <c r="I218" s="248">
        <v>45829</v>
      </c>
      <c r="J218" s="248"/>
      <c r="K218" s="249"/>
      <c r="L218" s="250">
        <v>125550265</v>
      </c>
      <c r="M218" s="250">
        <v>130237031</v>
      </c>
      <c r="N218" s="250">
        <v>127893648</v>
      </c>
      <c r="O218" s="250">
        <v>124453050.5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894</v>
      </c>
      <c r="B219" s="237" t="s">
        <v>895</v>
      </c>
      <c r="C219" s="238" t="s">
        <v>310</v>
      </c>
      <c r="D219" s="238"/>
      <c r="E219" s="238"/>
      <c r="F219" s="240">
        <v>1000000</v>
      </c>
      <c r="G219" s="240" t="s">
        <v>759</v>
      </c>
      <c r="H219" s="241">
        <v>45736</v>
      </c>
      <c r="I219" s="241">
        <v>49388</v>
      </c>
      <c r="J219" s="241"/>
      <c r="K219" s="290"/>
      <c r="L219" s="296">
        <v>162490407</v>
      </c>
      <c r="M219" s="296">
        <v>-50284924</v>
      </c>
      <c r="N219" s="296">
        <v>56102741.5</v>
      </c>
      <c r="O219" s="296">
        <v>39273700</v>
      </c>
      <c r="P219" s="296"/>
      <c r="Q219" s="297">
        <v>-75112328</v>
      </c>
      <c r="R219" s="246">
        <v>192677056.02199641</v>
      </c>
      <c r="S219" s="246">
        <v>192677056.02199641</v>
      </c>
      <c r="T219" s="246">
        <v>-49070466.978003591</v>
      </c>
      <c r="U219" s="246">
        <v>-8205970.4885847867</v>
      </c>
    </row>
    <row r="220" spans="1:21" x14ac:dyDescent="0.3">
      <c r="A220" s="237" t="s">
        <v>883</v>
      </c>
      <c r="B220" s="237" t="s">
        <v>891</v>
      </c>
      <c r="C220" s="238" t="s">
        <v>896</v>
      </c>
      <c r="D220" s="238"/>
      <c r="E220" s="238"/>
      <c r="F220" s="247">
        <v>1000000</v>
      </c>
      <c r="G220" s="247" t="s">
        <v>759</v>
      </c>
      <c r="H220" s="248">
        <v>45736</v>
      </c>
      <c r="I220" s="248">
        <v>49480</v>
      </c>
      <c r="J220" s="248"/>
      <c r="K220" s="249"/>
      <c r="L220" s="250">
        <v>76930187</v>
      </c>
      <c r="M220" s="250">
        <v>294359376</v>
      </c>
      <c r="N220" s="250">
        <v>185644781.5</v>
      </c>
      <c r="O220" s="250">
        <v>198205323.5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897</v>
      </c>
      <c r="B221" s="237" t="s">
        <v>898</v>
      </c>
      <c r="C221" s="286" t="s">
        <v>311</v>
      </c>
      <c r="D221" s="286"/>
      <c r="E221" s="286"/>
      <c r="F221" s="240">
        <v>2500000</v>
      </c>
      <c r="G221" s="240" t="s">
        <v>752</v>
      </c>
      <c r="H221" s="241">
        <v>45749</v>
      </c>
      <c r="I221" s="241">
        <v>51228</v>
      </c>
      <c r="J221" s="241"/>
      <c r="K221" s="290"/>
      <c r="L221" s="296">
        <v>1533333687</v>
      </c>
      <c r="M221" s="296">
        <v>1678666776</v>
      </c>
      <c r="N221" s="296">
        <v>1606000231.5</v>
      </c>
      <c r="O221" s="296">
        <v>1594295933</v>
      </c>
      <c r="P221" s="296"/>
      <c r="Q221" s="297">
        <v>-186363013</v>
      </c>
      <c r="R221" s="246">
        <v>403397260.27397233</v>
      </c>
      <c r="S221" s="246">
        <v>403397260.27397233</v>
      </c>
      <c r="T221" s="246">
        <v>65878790.773972273</v>
      </c>
      <c r="U221" s="246">
        <v>440206940.06164527</v>
      </c>
    </row>
    <row r="222" spans="1:21" x14ac:dyDescent="0.3">
      <c r="A222" s="237" t="s">
        <v>899</v>
      </c>
      <c r="B222" s="237" t="s">
        <v>900</v>
      </c>
      <c r="C222" s="286" t="s">
        <v>312</v>
      </c>
      <c r="D222" s="286"/>
      <c r="E222" s="286"/>
      <c r="F222" s="247">
        <v>250000</v>
      </c>
      <c r="G222" s="247" t="s">
        <v>752</v>
      </c>
      <c r="H222" s="248">
        <v>45749</v>
      </c>
      <c r="I222" s="248">
        <v>51319</v>
      </c>
      <c r="J222" s="248"/>
      <c r="K222" s="249"/>
      <c r="L222" s="250">
        <v>-1204996335</v>
      </c>
      <c r="M222" s="250">
        <v>-1331967189</v>
      </c>
      <c r="N222" s="250">
        <v>-1268481762</v>
      </c>
      <c r="O222" s="250">
        <v>-1256691249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899</v>
      </c>
      <c r="B223" s="237" t="s">
        <v>900</v>
      </c>
      <c r="C223" s="286" t="s">
        <v>785</v>
      </c>
      <c r="D223" s="286"/>
      <c r="E223" s="286"/>
      <c r="F223" s="247">
        <v>250000</v>
      </c>
      <c r="G223" s="247" t="s">
        <v>752</v>
      </c>
      <c r="H223" s="248">
        <v>45749</v>
      </c>
      <c r="I223" s="248">
        <v>45840</v>
      </c>
      <c r="J223" s="248"/>
      <c r="K223" s="249"/>
      <c r="L223" s="250">
        <v>67797450</v>
      </c>
      <c r="M223" s="250">
        <v>67080498</v>
      </c>
      <c r="N223" s="250">
        <v>67438974</v>
      </c>
      <c r="O223" s="250">
        <v>65331374.5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840</v>
      </c>
      <c r="B224" s="237" t="s">
        <v>891</v>
      </c>
      <c r="C224" s="302" t="s">
        <v>901</v>
      </c>
      <c r="D224" s="302"/>
      <c r="E224" s="302"/>
      <c r="F224" s="240">
        <v>30000000</v>
      </c>
      <c r="G224" s="240" t="s">
        <v>755</v>
      </c>
      <c r="H224" s="241">
        <v>45754</v>
      </c>
      <c r="I224" s="241">
        <v>51233</v>
      </c>
      <c r="J224" s="241"/>
      <c r="K224" s="290"/>
      <c r="L224" s="296">
        <v>-1439867959</v>
      </c>
      <c r="M224" s="296">
        <v>-1340470311</v>
      </c>
      <c r="N224" s="296">
        <v>-1390169135</v>
      </c>
      <c r="O224" s="296">
        <v>-1394825333.5</v>
      </c>
      <c r="P224" s="296"/>
      <c r="Q224" s="246">
        <v>194869702</v>
      </c>
      <c r="R224" s="303">
        <v>135985601.65155706</v>
      </c>
      <c r="S224" s="246">
        <v>135985601.65155706</v>
      </c>
      <c r="T224" s="246">
        <v>35841711.651556969</v>
      </c>
      <c r="U224" s="246">
        <v>1042624852.1823368</v>
      </c>
    </row>
    <row r="225" spans="1:21" x14ac:dyDescent="0.3">
      <c r="A225" s="237" t="s">
        <v>902</v>
      </c>
      <c r="B225" s="237" t="s">
        <v>891</v>
      </c>
      <c r="C225" s="302" t="s">
        <v>903</v>
      </c>
      <c r="D225" s="302"/>
      <c r="E225" s="302"/>
      <c r="F225" s="247">
        <v>3000000</v>
      </c>
      <c r="G225" s="247" t="s">
        <v>875</v>
      </c>
      <c r="H225" s="248">
        <v>45754</v>
      </c>
      <c r="I225" s="248">
        <v>51324</v>
      </c>
      <c r="J225" s="248"/>
      <c r="K225" s="249"/>
      <c r="L225" s="250">
        <v>1339864611</v>
      </c>
      <c r="M225" s="250">
        <v>1381893333</v>
      </c>
      <c r="N225" s="250">
        <v>1360878972</v>
      </c>
      <c r="O225" s="250">
        <v>1357465522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902</v>
      </c>
      <c r="B226" s="237" t="s">
        <v>891</v>
      </c>
      <c r="C226" s="302" t="s">
        <v>309</v>
      </c>
      <c r="D226" s="302"/>
      <c r="E226" s="302"/>
      <c r="F226" s="247">
        <v>3000000</v>
      </c>
      <c r="G226" s="247" t="s">
        <v>875</v>
      </c>
      <c r="H226" s="248">
        <v>45754</v>
      </c>
      <c r="I226" s="248">
        <v>45845</v>
      </c>
      <c r="J226" s="248"/>
      <c r="K226" s="249"/>
      <c r="L226" s="250">
        <v>121758324</v>
      </c>
      <c r="M226" s="250">
        <v>137109782</v>
      </c>
      <c r="N226" s="250">
        <v>129434053</v>
      </c>
      <c r="O226" s="250">
        <v>124369431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819</v>
      </c>
      <c r="B227" s="237" t="s">
        <v>904</v>
      </c>
      <c r="C227" s="286" t="s">
        <v>905</v>
      </c>
      <c r="D227" s="286"/>
      <c r="E227" s="286"/>
      <c r="F227" s="240">
        <v>3000000</v>
      </c>
      <c r="G227" s="240" t="s">
        <v>752</v>
      </c>
      <c r="H227" s="241">
        <v>45756</v>
      </c>
      <c r="I227" s="241">
        <v>51235</v>
      </c>
      <c r="J227" s="241"/>
      <c r="K227" s="290"/>
      <c r="L227" s="296">
        <v>1320398400</v>
      </c>
      <c r="M227" s="296">
        <v>1299674709</v>
      </c>
      <c r="N227" s="296">
        <v>1310036554.5</v>
      </c>
      <c r="O227" s="296">
        <v>1292921062</v>
      </c>
      <c r="P227" s="296"/>
      <c r="Q227" s="297">
        <v>-216156164</v>
      </c>
      <c r="R227" s="246">
        <v>469438356.16438323</v>
      </c>
      <c r="S227" s="246">
        <v>469438356.16438323</v>
      </c>
      <c r="T227" s="246">
        <v>57399398.664383173</v>
      </c>
      <c r="U227" s="246">
        <v>544151743.45205605</v>
      </c>
    </row>
    <row r="228" spans="1:21" x14ac:dyDescent="0.3">
      <c r="A228" s="237" t="s">
        <v>906</v>
      </c>
      <c r="B228" s="237" t="s">
        <v>904</v>
      </c>
      <c r="C228" s="286" t="s">
        <v>907</v>
      </c>
      <c r="D228" s="286"/>
      <c r="E228" s="286"/>
      <c r="F228" s="247">
        <v>300000</v>
      </c>
      <c r="G228" s="247" t="s">
        <v>752</v>
      </c>
      <c r="H228" s="248">
        <v>45756</v>
      </c>
      <c r="I228" s="248">
        <v>51235</v>
      </c>
      <c r="J228" s="248"/>
      <c r="K228" s="249"/>
      <c r="L228" s="250">
        <v>-924633128</v>
      </c>
      <c r="M228" s="250">
        <v>-871362066</v>
      </c>
      <c r="N228" s="250">
        <v>-897997597</v>
      </c>
      <c r="O228" s="250">
        <v>-881495673.5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883</v>
      </c>
      <c r="B229" s="237" t="s">
        <v>908</v>
      </c>
      <c r="C229" s="286" t="s">
        <v>785</v>
      </c>
      <c r="D229" s="286"/>
      <c r="E229" s="286"/>
      <c r="F229" s="247">
        <v>300000</v>
      </c>
      <c r="G229" s="247" t="s">
        <v>752</v>
      </c>
      <c r="H229" s="248">
        <v>45756</v>
      </c>
      <c r="I229" s="248">
        <v>45847</v>
      </c>
      <c r="J229" s="248"/>
      <c r="K229" s="249"/>
      <c r="L229" s="250">
        <v>63497351</v>
      </c>
      <c r="M229" s="250">
        <v>70532206</v>
      </c>
      <c r="N229" s="250">
        <v>67014778.5</v>
      </c>
      <c r="O229" s="250">
        <v>64265748.5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909</v>
      </c>
      <c r="C230" s="302" t="s">
        <v>313</v>
      </c>
      <c r="D230" s="302"/>
      <c r="E230" s="302"/>
      <c r="F230" s="240">
        <v>20000000</v>
      </c>
      <c r="G230" s="240" t="s">
        <v>755</v>
      </c>
      <c r="H230" s="241">
        <v>45761</v>
      </c>
      <c r="I230" s="241">
        <v>51240</v>
      </c>
      <c r="J230" s="241"/>
      <c r="K230" s="290"/>
      <c r="L230" s="296">
        <v>774973349</v>
      </c>
      <c r="M230" s="296">
        <v>666227377</v>
      </c>
      <c r="N230" s="296">
        <v>720600363</v>
      </c>
      <c r="O230" s="296">
        <v>757014824</v>
      </c>
      <c r="P230" s="296"/>
      <c r="Q230" s="246">
        <v>245570623</v>
      </c>
      <c r="R230" s="303">
        <v>66256866.949564859</v>
      </c>
      <c r="S230" s="246">
        <v>66256866.949564859</v>
      </c>
      <c r="T230" s="246">
        <v>-1324174.0504351854</v>
      </c>
      <c r="U230" s="246">
        <v>656890318.35458744</v>
      </c>
    </row>
    <row r="231" spans="1:21" x14ac:dyDescent="0.3">
      <c r="A231" s="237" t="s">
        <v>910</v>
      </c>
      <c r="B231" s="237" t="s">
        <v>909</v>
      </c>
      <c r="C231" s="302" t="s">
        <v>911</v>
      </c>
      <c r="D231" s="302"/>
      <c r="E231" s="302"/>
      <c r="F231" s="247">
        <v>2000000</v>
      </c>
      <c r="G231" s="247" t="s">
        <v>755</v>
      </c>
      <c r="H231" s="248">
        <v>45761</v>
      </c>
      <c r="I231" s="248">
        <v>51240</v>
      </c>
      <c r="J231" s="248"/>
      <c r="K231" s="249"/>
      <c r="L231" s="250">
        <v>-775202783</v>
      </c>
      <c r="M231" s="250">
        <v>-666224987</v>
      </c>
      <c r="N231" s="250">
        <v>-720713885</v>
      </c>
      <c r="O231" s="250">
        <v>-757128173.5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910</v>
      </c>
      <c r="B232" s="237" t="s">
        <v>909</v>
      </c>
      <c r="C232" s="302" t="s">
        <v>314</v>
      </c>
      <c r="D232" s="302"/>
      <c r="E232" s="302"/>
      <c r="F232" s="247">
        <v>2000000</v>
      </c>
      <c r="G232" s="247" t="s">
        <v>755</v>
      </c>
      <c r="H232" s="248">
        <v>45761</v>
      </c>
      <c r="I232" s="248">
        <v>45852</v>
      </c>
      <c r="J232" s="248"/>
      <c r="K232" s="249"/>
      <c r="L232" s="250">
        <v>62051625</v>
      </c>
      <c r="M232" s="250">
        <v>73337501</v>
      </c>
      <c r="N232" s="250">
        <v>67694563</v>
      </c>
      <c r="O232" s="250">
        <v>63879343.5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909</v>
      </c>
      <c r="C233" s="302" t="s">
        <v>315</v>
      </c>
      <c r="D233" s="302"/>
      <c r="E233" s="302"/>
      <c r="F233" s="240">
        <v>30000000</v>
      </c>
      <c r="G233" s="240" t="s">
        <v>755</v>
      </c>
      <c r="H233" s="241">
        <v>45763</v>
      </c>
      <c r="I233" s="241">
        <v>51242</v>
      </c>
      <c r="J233" s="241"/>
      <c r="K233" s="290"/>
      <c r="L233" s="296">
        <v>615329075</v>
      </c>
      <c r="M233" s="296">
        <v>378513611</v>
      </c>
      <c r="N233" s="296">
        <v>496921343</v>
      </c>
      <c r="O233" s="296">
        <v>548620040.5</v>
      </c>
      <c r="P233" s="296"/>
      <c r="Q233" s="246">
        <v>401793117</v>
      </c>
      <c r="R233" s="303">
        <v>97060914.185942173</v>
      </c>
      <c r="S233" s="301">
        <v>97060914.185942173</v>
      </c>
      <c r="T233" s="301">
        <v>1868555.685942173</v>
      </c>
      <c r="U233" s="301">
        <v>1084949898.3427551</v>
      </c>
    </row>
    <row r="234" spans="1:21" x14ac:dyDescent="0.3">
      <c r="A234" s="237" t="s">
        <v>910</v>
      </c>
      <c r="B234" s="237" t="s">
        <v>909</v>
      </c>
      <c r="C234" s="302" t="s">
        <v>912</v>
      </c>
      <c r="D234" s="302"/>
      <c r="E234" s="302"/>
      <c r="F234" s="247">
        <v>3000000</v>
      </c>
      <c r="G234" s="247" t="s">
        <v>755</v>
      </c>
      <c r="H234" s="248">
        <v>45763</v>
      </c>
      <c r="I234" s="248">
        <v>51242</v>
      </c>
      <c r="J234" s="248"/>
      <c r="K234" s="249"/>
      <c r="L234" s="250">
        <v>-615317155</v>
      </c>
      <c r="M234" s="250">
        <v>-378516612</v>
      </c>
      <c r="N234" s="250">
        <v>-496916883.5</v>
      </c>
      <c r="O234" s="250">
        <v>-548615589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910</v>
      </c>
      <c r="B235" s="237" t="s">
        <v>909</v>
      </c>
      <c r="C235" s="302" t="s">
        <v>316</v>
      </c>
      <c r="D235" s="302"/>
      <c r="E235" s="302"/>
      <c r="F235" s="247">
        <v>3000000</v>
      </c>
      <c r="G235" s="247" t="s">
        <v>755</v>
      </c>
      <c r="H235" s="248">
        <v>45763</v>
      </c>
      <c r="I235" s="248">
        <v>45854</v>
      </c>
      <c r="J235" s="248"/>
      <c r="K235" s="249"/>
      <c r="L235" s="250">
        <v>83825884</v>
      </c>
      <c r="M235" s="250">
        <v>106549914</v>
      </c>
      <c r="N235" s="250">
        <v>95187899</v>
      </c>
      <c r="O235" s="250">
        <v>88948721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913</v>
      </c>
      <c r="B236" s="237" t="s">
        <v>914</v>
      </c>
      <c r="C236" s="302" t="s">
        <v>317</v>
      </c>
      <c r="D236" s="302"/>
      <c r="E236" s="302"/>
      <c r="F236" s="240">
        <v>30000000</v>
      </c>
      <c r="G236" s="240" t="s">
        <v>755</v>
      </c>
      <c r="H236" s="241">
        <v>45769</v>
      </c>
      <c r="I236" s="241">
        <v>51248</v>
      </c>
      <c r="J236" s="241"/>
      <c r="K236" s="290"/>
      <c r="L236" s="296">
        <v>908525091</v>
      </c>
      <c r="M236" s="296">
        <v>799293817</v>
      </c>
      <c r="N236" s="296">
        <v>853909454</v>
      </c>
      <c r="O236" s="296">
        <v>895534859</v>
      </c>
      <c r="P236" s="296"/>
      <c r="Q236" s="246">
        <v>436499140</v>
      </c>
      <c r="R236" s="303">
        <v>76441703.442898542</v>
      </c>
      <c r="S236" s="301">
        <v>76441703.442898542</v>
      </c>
      <c r="T236" s="301">
        <v>-3673262.0571014881</v>
      </c>
      <c r="U236" s="301">
        <v>1201825034.6713753</v>
      </c>
    </row>
    <row r="237" spans="1:21" x14ac:dyDescent="0.3">
      <c r="A237" s="237" t="s">
        <v>915</v>
      </c>
      <c r="B237" s="237" t="s">
        <v>914</v>
      </c>
      <c r="C237" s="302" t="s">
        <v>318</v>
      </c>
      <c r="D237" s="302"/>
      <c r="E237" s="302"/>
      <c r="F237" s="247">
        <v>3000000</v>
      </c>
      <c r="G237" s="247" t="s">
        <v>755</v>
      </c>
      <c r="H237" s="248">
        <v>45769</v>
      </c>
      <c r="I237" s="248">
        <v>51248</v>
      </c>
      <c r="J237" s="248"/>
      <c r="K237" s="249"/>
      <c r="L237" s="250">
        <v>-908530593</v>
      </c>
      <c r="M237" s="250">
        <v>-799291858</v>
      </c>
      <c r="N237" s="250">
        <v>-853911225.5</v>
      </c>
      <c r="O237" s="250">
        <v>-895536585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916</v>
      </c>
      <c r="B238" s="237" t="s">
        <v>909</v>
      </c>
      <c r="C238" s="302" t="s">
        <v>319</v>
      </c>
      <c r="D238" s="302"/>
      <c r="E238" s="302"/>
      <c r="F238" s="247">
        <v>3000000</v>
      </c>
      <c r="G238" s="247" t="s">
        <v>755</v>
      </c>
      <c r="H238" s="248">
        <v>45769</v>
      </c>
      <c r="I238" s="248">
        <v>45860</v>
      </c>
      <c r="J238" s="248"/>
      <c r="K238" s="249"/>
      <c r="L238" s="250">
        <v>69999303</v>
      </c>
      <c r="M238" s="250">
        <v>90234171</v>
      </c>
      <c r="N238" s="250">
        <v>80116737</v>
      </c>
      <c r="O238" s="250">
        <v>74224681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844</v>
      </c>
      <c r="B239" s="237" t="s">
        <v>788</v>
      </c>
      <c r="C239" s="302" t="s">
        <v>320</v>
      </c>
      <c r="D239" s="302"/>
      <c r="E239" s="302"/>
      <c r="F239" s="240">
        <v>30000000</v>
      </c>
      <c r="G239" s="240" t="s">
        <v>755</v>
      </c>
      <c r="H239" s="241">
        <v>45776</v>
      </c>
      <c r="I239" s="241">
        <v>51255</v>
      </c>
      <c r="J239" s="241"/>
      <c r="K239" s="290"/>
      <c r="L239" s="296">
        <v>17504140</v>
      </c>
      <c r="M239" s="296">
        <v>-179691526</v>
      </c>
      <c r="N239" s="296">
        <v>-81093693</v>
      </c>
      <c r="O239" s="296">
        <v>-20377886.5</v>
      </c>
      <c r="P239" s="296"/>
      <c r="Q239" s="246">
        <v>392391087</v>
      </c>
      <c r="R239" s="301">
        <v>39559032.214565195</v>
      </c>
      <c r="S239" s="301">
        <v>39559032.214565195</v>
      </c>
      <c r="T239" s="301">
        <v>18805296.214565188</v>
      </c>
      <c r="U239" s="301">
        <v>2690756403.381525</v>
      </c>
    </row>
    <row r="240" spans="1:21" x14ac:dyDescent="0.3">
      <c r="A240" s="237" t="s">
        <v>850</v>
      </c>
      <c r="B240" s="237" t="s">
        <v>788</v>
      </c>
      <c r="C240" s="302" t="s">
        <v>321</v>
      </c>
      <c r="D240" s="302"/>
      <c r="E240" s="302"/>
      <c r="F240" s="247">
        <v>3000000</v>
      </c>
      <c r="G240" s="247" t="s">
        <v>755</v>
      </c>
      <c r="H240" s="248">
        <v>45776</v>
      </c>
      <c r="I240" s="248">
        <v>51255</v>
      </c>
      <c r="J240" s="248"/>
      <c r="K240" s="249"/>
      <c r="L240" s="250">
        <v>-26471974</v>
      </c>
      <c r="M240" s="250">
        <v>152843374</v>
      </c>
      <c r="N240" s="250">
        <v>63185700</v>
      </c>
      <c r="O240" s="250">
        <v>7408114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850</v>
      </c>
      <c r="B241" s="237" t="s">
        <v>788</v>
      </c>
      <c r="C241" s="302" t="s">
        <v>304</v>
      </c>
      <c r="D241" s="302"/>
      <c r="E241" s="302"/>
      <c r="F241" s="247">
        <v>3000000</v>
      </c>
      <c r="G241" s="247" t="s">
        <v>755</v>
      </c>
      <c r="H241" s="248">
        <v>45776</v>
      </c>
      <c r="I241" s="248">
        <v>45867</v>
      </c>
      <c r="J241" s="248"/>
      <c r="K241" s="249"/>
      <c r="L241" s="250">
        <v>26803883</v>
      </c>
      <c r="M241" s="250">
        <v>50519575</v>
      </c>
      <c r="N241" s="250">
        <v>38661729</v>
      </c>
      <c r="O241" s="250">
        <v>33234748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917</v>
      </c>
      <c r="B242" s="237" t="s">
        <v>918</v>
      </c>
      <c r="C242" s="302" t="s">
        <v>919</v>
      </c>
      <c r="D242" s="302"/>
      <c r="E242" s="302"/>
      <c r="F242" s="240">
        <v>30000000</v>
      </c>
      <c r="G242" s="240" t="s">
        <v>755</v>
      </c>
      <c r="H242" s="241">
        <v>45789</v>
      </c>
      <c r="I242" s="241">
        <v>51268</v>
      </c>
      <c r="J242" s="241"/>
      <c r="K242" s="290"/>
      <c r="L242" s="296">
        <v>1404698145</v>
      </c>
      <c r="M242" s="296">
        <v>1222190339</v>
      </c>
      <c r="N242" s="296">
        <v>1313444242</v>
      </c>
      <c r="O242" s="296">
        <v>1367923706.5</v>
      </c>
      <c r="P242" s="296"/>
      <c r="Q242" s="246">
        <v>0</v>
      </c>
      <c r="R242" s="301">
        <v>333558763.50695634</v>
      </c>
      <c r="S242" s="301">
        <v>334094789.06695634</v>
      </c>
      <c r="T242" s="301">
        <v>7609903.5669562817</v>
      </c>
      <c r="U242" s="301">
        <v>2444729418.7626777</v>
      </c>
    </row>
    <row r="243" spans="1:21" x14ac:dyDescent="0.3">
      <c r="A243" s="237" t="s">
        <v>920</v>
      </c>
      <c r="B243" s="237" t="s">
        <v>918</v>
      </c>
      <c r="C243" s="302" t="s">
        <v>921</v>
      </c>
      <c r="D243" s="302"/>
      <c r="E243" s="302"/>
      <c r="F243" s="247">
        <v>3000000</v>
      </c>
      <c r="G243" s="247" t="s">
        <v>755</v>
      </c>
      <c r="H243" s="248">
        <v>45789</v>
      </c>
      <c r="I243" s="248">
        <v>51268</v>
      </c>
      <c r="J243" s="248"/>
      <c r="K243" s="249"/>
      <c r="L243" s="250">
        <v>-1438124170</v>
      </c>
      <c r="M243" s="250">
        <v>-1222194007</v>
      </c>
      <c r="N243" s="250">
        <v>-1330159088.5</v>
      </c>
      <c r="O243" s="250">
        <v>-1385594819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920</v>
      </c>
      <c r="B244" s="237" t="s">
        <v>918</v>
      </c>
      <c r="C244" s="302" t="s">
        <v>922</v>
      </c>
      <c r="D244" s="302"/>
      <c r="E244" s="302"/>
      <c r="F244" s="247">
        <v>3000000</v>
      </c>
      <c r="G244" s="247" t="s">
        <v>755</v>
      </c>
      <c r="H244" s="248">
        <v>45789</v>
      </c>
      <c r="I244" s="248">
        <v>45881</v>
      </c>
      <c r="J244" s="248"/>
      <c r="K244" s="249"/>
      <c r="L244" s="250">
        <v>313926525</v>
      </c>
      <c r="M244" s="250">
        <v>-361306872</v>
      </c>
      <c r="N244" s="250">
        <v>-23690173.5</v>
      </c>
      <c r="O244" s="250">
        <v>-20591503.5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918</v>
      </c>
      <c r="C245" s="302" t="s">
        <v>322</v>
      </c>
      <c r="D245" s="302"/>
      <c r="E245" s="302"/>
      <c r="F245" s="240">
        <v>30000000</v>
      </c>
      <c r="G245" s="240" t="s">
        <v>755</v>
      </c>
      <c r="H245" s="241">
        <v>45797</v>
      </c>
      <c r="I245" s="241">
        <v>51276</v>
      </c>
      <c r="J245" s="241"/>
      <c r="K245" s="290"/>
      <c r="L245" s="296">
        <v>1444877057</v>
      </c>
      <c r="M245" s="296">
        <v>1351792461</v>
      </c>
      <c r="N245" s="296">
        <v>1398334759</v>
      </c>
      <c r="O245" s="296">
        <v>1455780801.5</v>
      </c>
      <c r="P245" s="296"/>
      <c r="Q245" s="246">
        <v>0</v>
      </c>
      <c r="R245" s="301">
        <v>375981101.89347899</v>
      </c>
      <c r="S245" s="301">
        <v>376028039.74347901</v>
      </c>
      <c r="T245" s="301">
        <v>9138134.2434790134</v>
      </c>
      <c r="U245" s="301">
        <v>3086673065.9528947</v>
      </c>
    </row>
    <row r="246" spans="1:21" x14ac:dyDescent="0.3">
      <c r="A246" s="237" t="s">
        <v>923</v>
      </c>
      <c r="B246" s="237" t="s">
        <v>918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-1444867553</v>
      </c>
      <c r="M246" s="250">
        <v>-1351785624</v>
      </c>
      <c r="N246" s="250">
        <v>-1398326588.5</v>
      </c>
      <c r="O246" s="250">
        <v>-1455772773.5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923</v>
      </c>
      <c r="B247" s="237" t="s">
        <v>918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363665723</v>
      </c>
      <c r="M247" s="250">
        <v>370097747</v>
      </c>
      <c r="N247" s="250">
        <v>366881735</v>
      </c>
      <c r="O247" s="250">
        <v>360599322.5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794</v>
      </c>
      <c r="B248" s="237" t="s">
        <v>924</v>
      </c>
      <c r="C248" s="302" t="s">
        <v>925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1443390791</v>
      </c>
      <c r="M248" s="296">
        <v>1441363258</v>
      </c>
      <c r="N248" s="296">
        <v>1442377024.5</v>
      </c>
      <c r="O248" s="296">
        <v>1502362006.5</v>
      </c>
      <c r="P248" s="296"/>
      <c r="Q248" s="246">
        <v>0</v>
      </c>
      <c r="R248" s="301">
        <v>334584182.73912996</v>
      </c>
      <c r="S248" s="301">
        <v>293723204.47826129</v>
      </c>
      <c r="T248" s="301">
        <v>34055561.478261232</v>
      </c>
      <c r="U248" s="301">
        <v>2771811056.7808008</v>
      </c>
    </row>
    <row r="249" spans="1:21" x14ac:dyDescent="0.3">
      <c r="A249" s="237" t="s">
        <v>923</v>
      </c>
      <c r="B249" s="237" t="s">
        <v>924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-1510694269</v>
      </c>
      <c r="M249" s="250">
        <v>-1437010287</v>
      </c>
      <c r="N249" s="250">
        <v>-1473852278</v>
      </c>
      <c r="O249" s="250">
        <v>-1540526475.5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923</v>
      </c>
      <c r="B250" s="237" t="s">
        <v>924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288277968</v>
      </c>
      <c r="M250" s="250">
        <v>294007825</v>
      </c>
      <c r="N250" s="250">
        <v>291142896.5</v>
      </c>
      <c r="O250" s="250">
        <v>285773234.5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853</v>
      </c>
      <c r="B251" s="237" t="s">
        <v>926</v>
      </c>
      <c r="C251" s="299" t="s">
        <v>927</v>
      </c>
      <c r="D251" s="299"/>
      <c r="E251" s="299"/>
      <c r="F251" s="240">
        <v>10000000</v>
      </c>
      <c r="G251" s="240" t="s">
        <v>755</v>
      </c>
      <c r="H251" s="241">
        <v>45805</v>
      </c>
      <c r="I251" s="241">
        <v>53110</v>
      </c>
      <c r="J251" s="241"/>
      <c r="K251" s="290"/>
      <c r="L251" s="296">
        <v>403599573</v>
      </c>
      <c r="M251" s="296">
        <v>333574175</v>
      </c>
      <c r="N251" s="296">
        <v>368586874</v>
      </c>
      <c r="O251" s="296">
        <v>378421462</v>
      </c>
      <c r="P251" s="296"/>
      <c r="Q251" s="246">
        <v>0</v>
      </c>
      <c r="R251" s="246">
        <v>118132284.52828732</v>
      </c>
      <c r="S251" s="246">
        <v>118132284.52828732</v>
      </c>
      <c r="T251" s="246">
        <v>-15004163.471712679</v>
      </c>
      <c r="U251" s="246">
        <v>483572631.875</v>
      </c>
    </row>
    <row r="252" spans="1:21" x14ac:dyDescent="0.3">
      <c r="A252" s="237" t="s">
        <v>923</v>
      </c>
      <c r="B252" s="237" t="s">
        <v>926</v>
      </c>
      <c r="C252" s="299" t="s">
        <v>928</v>
      </c>
      <c r="D252" s="299"/>
      <c r="E252" s="299"/>
      <c r="F252" s="247">
        <v>1000000</v>
      </c>
      <c r="G252" s="247" t="s">
        <v>755</v>
      </c>
      <c r="H252" s="248">
        <v>45805</v>
      </c>
      <c r="I252" s="248">
        <v>53202</v>
      </c>
      <c r="J252" s="248"/>
      <c r="K252" s="249"/>
      <c r="L252" s="250">
        <v>-373912575</v>
      </c>
      <c r="M252" s="250">
        <v>-326951318</v>
      </c>
      <c r="N252" s="250">
        <v>-350431946.5</v>
      </c>
      <c r="O252" s="250">
        <v>-359102908.5</v>
      </c>
      <c r="P252" s="250"/>
      <c r="Q252" s="251">
        <v>0</v>
      </c>
      <c r="R252" s="251"/>
      <c r="S252" s="251"/>
      <c r="T252" s="251"/>
      <c r="U252" s="251"/>
    </row>
    <row r="253" spans="1:21" x14ac:dyDescent="0.3">
      <c r="A253" s="237" t="s">
        <v>923</v>
      </c>
      <c r="B253" s="237" t="s">
        <v>924</v>
      </c>
      <c r="C253" s="299" t="s">
        <v>929</v>
      </c>
      <c r="D253" s="299"/>
      <c r="E253" s="299"/>
      <c r="F253" s="247">
        <v>1000000</v>
      </c>
      <c r="G253" s="247" t="s">
        <v>755</v>
      </c>
      <c r="H253" s="248">
        <v>45805</v>
      </c>
      <c r="I253" s="248">
        <v>45897</v>
      </c>
      <c r="J253" s="248"/>
      <c r="K253" s="249"/>
      <c r="L253" s="250">
        <v>114221074</v>
      </c>
      <c r="M253" s="250">
        <v>115741967</v>
      </c>
      <c r="N253" s="250">
        <v>114981520.5</v>
      </c>
      <c r="O253" s="250">
        <v>112820789.5</v>
      </c>
      <c r="P253" s="250"/>
      <c r="Q253" s="251">
        <v>0</v>
      </c>
      <c r="R253" s="251"/>
      <c r="S253" s="251"/>
      <c r="T253" s="251"/>
      <c r="U253" s="251"/>
    </row>
    <row r="254" spans="1:21" x14ac:dyDescent="0.3">
      <c r="A254" s="237" t="s">
        <v>930</v>
      </c>
      <c r="B254" s="237" t="s">
        <v>926</v>
      </c>
      <c r="C254" s="299" t="s">
        <v>931</v>
      </c>
      <c r="D254" s="299"/>
      <c r="E254" s="299"/>
      <c r="F254" s="240">
        <v>20000000</v>
      </c>
      <c r="G254" s="240" t="s">
        <v>755</v>
      </c>
      <c r="H254" s="241">
        <v>45805</v>
      </c>
      <c r="I254" s="241">
        <v>53110</v>
      </c>
      <c r="J254" s="241"/>
      <c r="K254" s="290"/>
      <c r="L254" s="296">
        <v>597640029</v>
      </c>
      <c r="M254" s="296">
        <v>648769731</v>
      </c>
      <c r="N254" s="296">
        <v>623204880</v>
      </c>
      <c r="O254" s="296">
        <v>651384563.5</v>
      </c>
      <c r="P254" s="296"/>
      <c r="Q254" s="246">
        <v>0</v>
      </c>
      <c r="R254" s="246">
        <v>250105017.27575314</v>
      </c>
      <c r="S254" s="246">
        <v>250105017.27575314</v>
      </c>
      <c r="T254" s="246">
        <v>86597774.27575314</v>
      </c>
      <c r="U254" s="246">
        <v>1142164916.75</v>
      </c>
    </row>
    <row r="255" spans="1:21" x14ac:dyDescent="0.3">
      <c r="A255" s="237" t="s">
        <v>923</v>
      </c>
      <c r="B255" s="237" t="s">
        <v>926</v>
      </c>
      <c r="C255" s="299" t="s">
        <v>932</v>
      </c>
      <c r="D255" s="299"/>
      <c r="E255" s="299"/>
      <c r="F255" s="247">
        <v>2000000</v>
      </c>
      <c r="G255" s="247" t="s">
        <v>755</v>
      </c>
      <c r="H255" s="248">
        <v>45805</v>
      </c>
      <c r="I255" s="248">
        <v>53202</v>
      </c>
      <c r="J255" s="248"/>
      <c r="K255" s="249"/>
      <c r="L255" s="250">
        <v>-739997977</v>
      </c>
      <c r="M255" s="250">
        <v>-661930044</v>
      </c>
      <c r="N255" s="250">
        <v>-700964010.5</v>
      </c>
      <c r="O255" s="250">
        <v>-728295888</v>
      </c>
      <c r="P255" s="250"/>
      <c r="Q255" s="251">
        <v>0</v>
      </c>
      <c r="R255" s="251"/>
      <c r="S255" s="251"/>
      <c r="T255" s="251"/>
      <c r="U255" s="251"/>
    </row>
    <row r="256" spans="1:21" x14ac:dyDescent="0.3">
      <c r="A256" s="237" t="s">
        <v>923</v>
      </c>
      <c r="B256" s="237" t="s">
        <v>924</v>
      </c>
      <c r="C256" s="299" t="s">
        <v>933</v>
      </c>
      <c r="D256" s="299"/>
      <c r="E256" s="299"/>
      <c r="F256" s="247">
        <v>2000000</v>
      </c>
      <c r="G256" s="247" t="s">
        <v>755</v>
      </c>
      <c r="H256" s="248">
        <v>45805</v>
      </c>
      <c r="I256" s="248">
        <v>45897</v>
      </c>
      <c r="J256" s="248"/>
      <c r="K256" s="249"/>
      <c r="L256" s="250">
        <v>239702332</v>
      </c>
      <c r="M256" s="250">
        <v>242830415</v>
      </c>
      <c r="N256" s="250">
        <v>241266373.5</v>
      </c>
      <c r="O256" s="250">
        <v>236727894.5</v>
      </c>
      <c r="P256" s="250"/>
      <c r="Q256" s="251">
        <v>0</v>
      </c>
      <c r="R256" s="251"/>
      <c r="S256" s="251"/>
      <c r="T256" s="251"/>
      <c r="U256" s="251"/>
    </row>
    <row r="257" spans="1:21" x14ac:dyDescent="0.3">
      <c r="A257" s="237" t="s">
        <v>934</v>
      </c>
      <c r="B257" s="237" t="s">
        <v>935</v>
      </c>
      <c r="C257" s="299" t="s">
        <v>936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862535498</v>
      </c>
      <c r="M257" s="296">
        <v>855639897</v>
      </c>
      <c r="N257" s="296">
        <v>859087697.5</v>
      </c>
      <c r="O257" s="296">
        <v>891134596</v>
      </c>
      <c r="P257" s="296"/>
      <c r="Q257" s="246">
        <v>0</v>
      </c>
      <c r="R257" s="246">
        <v>338567172.39671266</v>
      </c>
      <c r="S257" s="246">
        <v>338567172.39671266</v>
      </c>
      <c r="T257" s="246">
        <v>53836653.896712661</v>
      </c>
      <c r="U257" s="246">
        <v>1606430856.1666646</v>
      </c>
    </row>
    <row r="258" spans="1:21" x14ac:dyDescent="0.3">
      <c r="A258" s="237" t="s">
        <v>937</v>
      </c>
      <c r="B258" s="237" t="s">
        <v>935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-882541632</v>
      </c>
      <c r="M258" s="250">
        <v>-918607485</v>
      </c>
      <c r="N258" s="250">
        <v>-900574558.5</v>
      </c>
      <c r="O258" s="250">
        <v>-922528841.5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937</v>
      </c>
      <c r="B259" s="237" t="s">
        <v>938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322791635</v>
      </c>
      <c r="M259" s="250">
        <v>329643124</v>
      </c>
      <c r="N259" s="250">
        <v>326217379.5</v>
      </c>
      <c r="O259" s="250">
        <v>319757517.5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939</v>
      </c>
      <c r="B260" s="237" t="s">
        <v>940</v>
      </c>
      <c r="C260" s="286" t="s">
        <v>328</v>
      </c>
      <c r="D260" s="286"/>
      <c r="E260" s="286"/>
      <c r="F260" s="240">
        <v>5000000</v>
      </c>
      <c r="G260" s="240" t="s">
        <v>801</v>
      </c>
      <c r="H260" s="241">
        <v>45820</v>
      </c>
      <c r="I260" s="241">
        <v>51299</v>
      </c>
      <c r="J260" s="241"/>
      <c r="K260" s="290"/>
      <c r="L260" s="296">
        <v>996844380</v>
      </c>
      <c r="M260" s="296">
        <v>549368262</v>
      </c>
      <c r="N260" s="296">
        <v>773106321</v>
      </c>
      <c r="O260" s="296">
        <v>726561483.5</v>
      </c>
      <c r="P260" s="296"/>
      <c r="Q260" s="297">
        <v>0</v>
      </c>
      <c r="R260" s="246">
        <v>189479452.05479398</v>
      </c>
      <c r="S260" s="246">
        <v>189479452.05479398</v>
      </c>
      <c r="T260" s="246">
        <v>240647251.55479395</v>
      </c>
      <c r="U260" s="246">
        <v>1105786700.4999998</v>
      </c>
    </row>
    <row r="261" spans="1:21" x14ac:dyDescent="0.3">
      <c r="A261" s="237" t="s">
        <v>941</v>
      </c>
      <c r="B261" s="237" t="s">
        <v>940</v>
      </c>
      <c r="C261" s="286" t="s">
        <v>329</v>
      </c>
      <c r="D261" s="286"/>
      <c r="E261" s="286"/>
      <c r="F261" s="247">
        <v>500000</v>
      </c>
      <c r="G261" s="247" t="s">
        <v>801</v>
      </c>
      <c r="H261" s="248">
        <v>45820</v>
      </c>
      <c r="I261" s="248">
        <v>51299</v>
      </c>
      <c r="J261" s="248"/>
      <c r="K261" s="249"/>
      <c r="L261" s="250">
        <v>-1093590976</v>
      </c>
      <c r="M261" s="250">
        <v>-554957265</v>
      </c>
      <c r="N261" s="250">
        <v>-824274120.5</v>
      </c>
      <c r="O261" s="250">
        <v>-774986110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923</v>
      </c>
      <c r="B262" s="237" t="s">
        <v>909</v>
      </c>
      <c r="C262" s="286" t="s">
        <v>942</v>
      </c>
      <c r="D262" s="286"/>
      <c r="E262" s="286"/>
      <c r="F262" s="247">
        <v>500000</v>
      </c>
      <c r="G262" s="247" t="s">
        <v>801</v>
      </c>
      <c r="H262" s="248">
        <v>45820</v>
      </c>
      <c r="I262" s="248">
        <v>45912</v>
      </c>
      <c r="J262" s="248"/>
      <c r="K262" s="249"/>
      <c r="L262" s="250">
        <v>179412264</v>
      </c>
      <c r="M262" s="250">
        <v>181349934</v>
      </c>
      <c r="N262" s="250">
        <v>180381099</v>
      </c>
      <c r="O262" s="250">
        <v>176519823.5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943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799668736</v>
      </c>
      <c r="M263" s="296">
        <v>787278640</v>
      </c>
      <c r="N263" s="296">
        <v>793473688</v>
      </c>
      <c r="O263" s="296">
        <v>823102397.5</v>
      </c>
      <c r="P263" s="296"/>
      <c r="Q263" s="246">
        <v>0</v>
      </c>
      <c r="R263" s="246">
        <v>267867416.8389037</v>
      </c>
      <c r="S263" s="246">
        <v>267867416.8389037</v>
      </c>
      <c r="T263" s="246">
        <v>3680453.3389036655</v>
      </c>
      <c r="U263" s="246">
        <v>1647263253.3124998</v>
      </c>
    </row>
    <row r="264" spans="1:21" x14ac:dyDescent="0.3">
      <c r="A264" s="237" t="s">
        <v>944</v>
      </c>
      <c r="B264" s="237" t="s">
        <v>943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-797370809</v>
      </c>
      <c r="M264" s="250">
        <v>-783153433</v>
      </c>
      <c r="N264" s="250">
        <v>-790262121</v>
      </c>
      <c r="O264" s="250">
        <v>-817868704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923</v>
      </c>
      <c r="B265" s="237" t="s">
        <v>945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254673101</v>
      </c>
      <c r="M265" s="250">
        <v>267277692</v>
      </c>
      <c r="N265" s="250">
        <v>260975396.5</v>
      </c>
      <c r="O265" s="250">
        <v>254709569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946</v>
      </c>
      <c r="B266" s="237" t="s">
        <v>160</v>
      </c>
      <c r="C266" s="299" t="s">
        <v>947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169827202</v>
      </c>
      <c r="M266" s="296">
        <v>263957055</v>
      </c>
      <c r="N266" s="296">
        <v>216892128.5</v>
      </c>
      <c r="O266" s="296">
        <v>178601700.5</v>
      </c>
      <c r="P266" s="296"/>
      <c r="Q266" s="246">
        <v>0</v>
      </c>
      <c r="R266" s="246">
        <v>43397260.273972206</v>
      </c>
      <c r="S266" s="246">
        <v>43397260.273972206</v>
      </c>
      <c r="T266" s="246">
        <v>2681428.7739722133</v>
      </c>
      <c r="U266" s="246">
        <v>319284168.50000036</v>
      </c>
    </row>
    <row r="267" spans="1:21" x14ac:dyDescent="0.3">
      <c r="A267" s="237" t="s">
        <v>948</v>
      </c>
      <c r="B267" s="237" t="s">
        <v>949</v>
      </c>
      <c r="C267" s="299" t="s">
        <v>950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-169815561</v>
      </c>
      <c r="M267" s="250">
        <v>-263957135</v>
      </c>
      <c r="N267" s="250">
        <v>-216886348</v>
      </c>
      <c r="O267" s="250">
        <v>-178595940.5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948</v>
      </c>
      <c r="B268" s="237" t="s">
        <v>951</v>
      </c>
      <c r="C268" s="299" t="s">
        <v>952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40127773</v>
      </c>
      <c r="M268" s="250">
        <v>41292329</v>
      </c>
      <c r="N268" s="250">
        <v>40710051</v>
      </c>
      <c r="O268" s="250">
        <v>39611110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830</v>
      </c>
      <c r="B269" s="237" t="s">
        <v>953</v>
      </c>
      <c r="C269" s="299" t="s">
        <v>954</v>
      </c>
      <c r="D269" s="299"/>
      <c r="E269" s="299"/>
      <c r="F269" s="240">
        <v>4000000</v>
      </c>
      <c r="G269" s="240" t="s">
        <v>752</v>
      </c>
      <c r="H269" s="241">
        <v>45839</v>
      </c>
      <c r="I269" s="241">
        <v>53144</v>
      </c>
      <c r="J269" s="241"/>
      <c r="K269" s="290"/>
      <c r="L269" s="296">
        <v>391779936</v>
      </c>
      <c r="M269" s="296">
        <v>376823204</v>
      </c>
      <c r="N269" s="296">
        <v>384301570</v>
      </c>
      <c r="O269" s="296">
        <v>296427604.5</v>
      </c>
      <c r="P269" s="296"/>
      <c r="Q269" s="246">
        <v>0</v>
      </c>
      <c r="R269" s="246">
        <v>79595616.438356996</v>
      </c>
      <c r="S269" s="246">
        <v>79595616.438356996</v>
      </c>
      <c r="T269" s="246">
        <v>7381157.9383569956</v>
      </c>
      <c r="U269" s="246">
        <v>712985541.5</v>
      </c>
    </row>
    <row r="270" spans="1:21" x14ac:dyDescent="0.3">
      <c r="A270" s="237" t="s">
        <v>955</v>
      </c>
      <c r="B270" s="237" t="s">
        <v>953</v>
      </c>
      <c r="C270" s="299" t="s">
        <v>956</v>
      </c>
      <c r="D270" s="299"/>
      <c r="E270" s="299"/>
      <c r="F270" s="247">
        <v>400000</v>
      </c>
      <c r="G270" s="247" t="s">
        <v>752</v>
      </c>
      <c r="H270" s="248">
        <v>45839</v>
      </c>
      <c r="I270" s="248">
        <v>53144</v>
      </c>
      <c r="J270" s="248"/>
      <c r="K270" s="249"/>
      <c r="L270" s="250">
        <v>-391790377</v>
      </c>
      <c r="M270" s="250">
        <v>-383004075</v>
      </c>
      <c r="N270" s="250">
        <v>-387397226</v>
      </c>
      <c r="O270" s="250">
        <v>-301167040.5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955</v>
      </c>
      <c r="B271" s="237" t="s">
        <v>957</v>
      </c>
      <c r="C271" s="299" t="s">
        <v>952</v>
      </c>
      <c r="D271" s="299"/>
      <c r="E271" s="299"/>
      <c r="F271" s="247">
        <v>400000</v>
      </c>
      <c r="G271" s="247" t="s">
        <v>752</v>
      </c>
      <c r="H271" s="248">
        <v>45839</v>
      </c>
      <c r="I271" s="248">
        <v>45931</v>
      </c>
      <c r="J271" s="248"/>
      <c r="K271" s="249"/>
      <c r="L271" s="250">
        <v>74087278</v>
      </c>
      <c r="M271" s="250">
        <v>76532951</v>
      </c>
      <c r="N271" s="250">
        <v>75310114.5</v>
      </c>
      <c r="O271" s="250">
        <v>72896290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958</v>
      </c>
      <c r="B272" s="237" t="s">
        <v>959</v>
      </c>
      <c r="C272" s="299" t="s">
        <v>960</v>
      </c>
      <c r="D272" s="299"/>
      <c r="E272" s="299"/>
      <c r="F272" s="240">
        <v>20000000</v>
      </c>
      <c r="G272" s="240" t="s">
        <v>755</v>
      </c>
      <c r="H272" s="241">
        <v>45847</v>
      </c>
      <c r="I272" s="241">
        <v>53152</v>
      </c>
      <c r="J272" s="241"/>
      <c r="K272" s="290"/>
      <c r="L272" s="296">
        <v>283296103</v>
      </c>
      <c r="M272" s="296">
        <v>387438651</v>
      </c>
      <c r="N272" s="296">
        <v>335367377</v>
      </c>
      <c r="O272" s="296">
        <v>366262996.5</v>
      </c>
      <c r="P272" s="296"/>
      <c r="Q272" s="246">
        <v>0</v>
      </c>
      <c r="R272" s="246">
        <v>87338714.120548353</v>
      </c>
      <c r="S272" s="246">
        <v>87338714.120548353</v>
      </c>
      <c r="T272" s="246">
        <v>7729559.1205483675</v>
      </c>
      <c r="U272" s="246">
        <v>2153469958.416667</v>
      </c>
    </row>
    <row r="273" spans="1:21" x14ac:dyDescent="0.3">
      <c r="A273" s="237" t="s">
        <v>961</v>
      </c>
      <c r="B273" s="237" t="s">
        <v>959</v>
      </c>
      <c r="C273" s="299" t="s">
        <v>333</v>
      </c>
      <c r="D273" s="299"/>
      <c r="E273" s="299"/>
      <c r="F273" s="247">
        <v>2000000</v>
      </c>
      <c r="G273" s="247" t="s">
        <v>755</v>
      </c>
      <c r="H273" s="248">
        <v>45847</v>
      </c>
      <c r="I273" s="248">
        <v>53152</v>
      </c>
      <c r="J273" s="248"/>
      <c r="K273" s="249"/>
      <c r="L273" s="250">
        <v>-304770145</v>
      </c>
      <c r="M273" s="250">
        <v>-382181198</v>
      </c>
      <c r="N273" s="250">
        <v>-343475671.5</v>
      </c>
      <c r="O273" s="250">
        <v>-376736511.5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961</v>
      </c>
      <c r="B274" s="237" t="s">
        <v>962</v>
      </c>
      <c r="C274" s="299" t="s">
        <v>334</v>
      </c>
      <c r="D274" s="299"/>
      <c r="E274" s="299"/>
      <c r="F274" s="247">
        <v>2000000</v>
      </c>
      <c r="G274" s="247" t="s">
        <v>755</v>
      </c>
      <c r="H274" s="248">
        <v>45847</v>
      </c>
      <c r="I274" s="248">
        <v>45939</v>
      </c>
      <c r="J274" s="248"/>
      <c r="K274" s="249"/>
      <c r="L274" s="250">
        <v>81075149</v>
      </c>
      <c r="M274" s="250">
        <v>94359750</v>
      </c>
      <c r="N274" s="250">
        <v>87717449.5</v>
      </c>
      <c r="O274" s="250">
        <v>84065613.5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963</v>
      </c>
      <c r="B275" s="237" t="s">
        <v>964</v>
      </c>
      <c r="C275" s="299" t="s">
        <v>965</v>
      </c>
      <c r="D275" s="299"/>
      <c r="E275" s="299"/>
      <c r="F275" s="240">
        <v>30000000</v>
      </c>
      <c r="G275" s="240" t="s">
        <v>846</v>
      </c>
      <c r="H275" s="241">
        <v>45854</v>
      </c>
      <c r="I275" s="241">
        <v>53159</v>
      </c>
      <c r="J275" s="241"/>
      <c r="K275" s="290"/>
      <c r="L275" s="296">
        <v>767505678</v>
      </c>
      <c r="M275" s="296">
        <v>1025243404</v>
      </c>
      <c r="N275" s="296">
        <v>896374541</v>
      </c>
      <c r="O275" s="296">
        <v>937203389.5</v>
      </c>
      <c r="P275" s="296"/>
      <c r="Q275" s="246">
        <v>0</v>
      </c>
      <c r="R275" s="246">
        <v>101127079.82315111</v>
      </c>
      <c r="S275" s="246">
        <v>101127079.82315111</v>
      </c>
      <c r="T275" s="246">
        <v>22027119.323151112</v>
      </c>
      <c r="U275" s="246">
        <v>3292982871.9166703</v>
      </c>
    </row>
    <row r="276" spans="1:21" x14ac:dyDescent="0.3">
      <c r="A276" s="237" t="s">
        <v>966</v>
      </c>
      <c r="B276" s="237" t="s">
        <v>964</v>
      </c>
      <c r="C276" s="299" t="s">
        <v>967</v>
      </c>
      <c r="D276" s="299"/>
      <c r="E276" s="299"/>
      <c r="F276" s="247">
        <v>3000000</v>
      </c>
      <c r="G276" s="247" t="s">
        <v>846</v>
      </c>
      <c r="H276" s="248">
        <v>45854</v>
      </c>
      <c r="I276" s="248">
        <v>53159</v>
      </c>
      <c r="J276" s="248"/>
      <c r="K276" s="249"/>
      <c r="L276" s="250">
        <v>-803055982</v>
      </c>
      <c r="M276" s="250">
        <v>-1024651118</v>
      </c>
      <c r="N276" s="250">
        <v>-913853550</v>
      </c>
      <c r="O276" s="250">
        <v>-955963887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966</v>
      </c>
      <c r="B277" s="237" t="s">
        <v>968</v>
      </c>
      <c r="C277" s="299" t="s">
        <v>969</v>
      </c>
      <c r="D277" s="299"/>
      <c r="E277" s="299"/>
      <c r="F277" s="247">
        <v>3000000</v>
      </c>
      <c r="G277" s="247" t="s">
        <v>846</v>
      </c>
      <c r="H277" s="248">
        <v>45854</v>
      </c>
      <c r="I277" s="248">
        <v>45946</v>
      </c>
      <c r="J277" s="248"/>
      <c r="K277" s="249"/>
      <c r="L277" s="250">
        <v>93830556</v>
      </c>
      <c r="M277" s="250">
        <v>99327383</v>
      </c>
      <c r="N277" s="250">
        <v>96578969.5</v>
      </c>
      <c r="O277" s="250">
        <v>90851780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970</v>
      </c>
      <c r="B278" s="237" t="s">
        <v>924</v>
      </c>
      <c r="C278" s="302" t="s">
        <v>971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359377695</v>
      </c>
      <c r="M278" s="296">
        <v>380818489</v>
      </c>
      <c r="N278" s="296">
        <v>370098092</v>
      </c>
      <c r="O278" s="296">
        <v>411327681.5</v>
      </c>
      <c r="P278" s="296"/>
      <c r="Q278" s="246">
        <v>0</v>
      </c>
      <c r="R278" s="301">
        <v>23464451.014674015</v>
      </c>
      <c r="S278" s="301">
        <v>23464451.014674015</v>
      </c>
      <c r="T278" s="301">
        <v>-918677.98532599211</v>
      </c>
      <c r="U278" s="301">
        <v>1120189422.3943214</v>
      </c>
    </row>
    <row r="279" spans="1:21" x14ac:dyDescent="0.3">
      <c r="A279" s="237" t="s">
        <v>972</v>
      </c>
      <c r="B279" s="237" t="s">
        <v>924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-359374180</v>
      </c>
      <c r="M279" s="250">
        <v>-380818114</v>
      </c>
      <c r="N279" s="250">
        <v>-370096147</v>
      </c>
      <c r="O279" s="250">
        <v>-411325789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972</v>
      </c>
      <c r="B280" s="237" t="s">
        <v>924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20993114</v>
      </c>
      <c r="M280" s="250">
        <v>27769254</v>
      </c>
      <c r="N280" s="250">
        <v>24381184</v>
      </c>
      <c r="O280" s="250">
        <v>22408384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894</v>
      </c>
      <c r="B281" s="237" t="s">
        <v>968</v>
      </c>
      <c r="C281" s="299" t="s">
        <v>973</v>
      </c>
      <c r="D281" s="299"/>
      <c r="E281" s="299"/>
      <c r="F281" s="240">
        <v>30000000</v>
      </c>
      <c r="G281" s="240" t="s">
        <v>846</v>
      </c>
      <c r="H281" s="241">
        <v>45863</v>
      </c>
      <c r="I281" s="241">
        <v>53168</v>
      </c>
      <c r="J281" s="241"/>
      <c r="K281" s="290"/>
      <c r="L281" s="296">
        <v>888409715</v>
      </c>
      <c r="M281" s="296">
        <v>995138399</v>
      </c>
      <c r="N281" s="296">
        <v>941774057</v>
      </c>
      <c r="O281" s="296">
        <v>984662963.5</v>
      </c>
      <c r="P281" s="296"/>
      <c r="Q281" s="246">
        <v>0</v>
      </c>
      <c r="R281" s="246">
        <v>60580789.181956537</v>
      </c>
      <c r="S281" s="246">
        <v>60580789.181956537</v>
      </c>
      <c r="T281" s="246">
        <v>112145.18195652962</v>
      </c>
      <c r="U281" s="246">
        <v>3269259907.0454674</v>
      </c>
    </row>
    <row r="282" spans="1:21" x14ac:dyDescent="0.3">
      <c r="A282" s="237" t="s">
        <v>974</v>
      </c>
      <c r="B282" s="237" t="s">
        <v>968</v>
      </c>
      <c r="C282" s="299" t="s">
        <v>975</v>
      </c>
      <c r="D282" s="299"/>
      <c r="E282" s="299"/>
      <c r="F282" s="247">
        <v>3000000</v>
      </c>
      <c r="G282" s="247" t="s">
        <v>846</v>
      </c>
      <c r="H282" s="248">
        <v>45863</v>
      </c>
      <c r="I282" s="248">
        <v>53168</v>
      </c>
      <c r="J282" s="248"/>
      <c r="K282" s="249"/>
      <c r="L282" s="250">
        <v>-888422764</v>
      </c>
      <c r="M282" s="250">
        <v>-995139733</v>
      </c>
      <c r="N282" s="250">
        <v>-941781248.5</v>
      </c>
      <c r="O282" s="250">
        <v>-984670035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974</v>
      </c>
      <c r="B283" s="237" t="s">
        <v>968</v>
      </c>
      <c r="C283" s="299" t="s">
        <v>976</v>
      </c>
      <c r="D283" s="299"/>
      <c r="E283" s="299"/>
      <c r="F283" s="247">
        <v>3000000</v>
      </c>
      <c r="G283" s="247" t="s">
        <v>846</v>
      </c>
      <c r="H283" s="248">
        <v>45863</v>
      </c>
      <c r="I283" s="248">
        <v>45955</v>
      </c>
      <c r="J283" s="248"/>
      <c r="K283" s="249"/>
      <c r="L283" s="250">
        <v>52109395</v>
      </c>
      <c r="M283" s="250">
        <v>68842276</v>
      </c>
      <c r="N283" s="250">
        <v>60475835.5</v>
      </c>
      <c r="O283" s="250">
        <v>54661439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977</v>
      </c>
      <c r="B284" s="237" t="s">
        <v>978</v>
      </c>
      <c r="C284" s="299" t="s">
        <v>979</v>
      </c>
      <c r="D284" s="299"/>
      <c r="E284" s="299"/>
      <c r="F284" s="240">
        <v>10000000</v>
      </c>
      <c r="G284" s="240" t="s">
        <v>846</v>
      </c>
      <c r="H284" s="241">
        <v>45863</v>
      </c>
      <c r="I284" s="241">
        <v>53168</v>
      </c>
      <c r="J284" s="241"/>
      <c r="K284" s="290"/>
      <c r="L284" s="296">
        <v>287784615</v>
      </c>
      <c r="M284" s="296">
        <v>319405040</v>
      </c>
      <c r="N284" s="296">
        <v>303594827.5</v>
      </c>
      <c r="O284" s="296">
        <v>321815424</v>
      </c>
      <c r="P284" s="296"/>
      <c r="Q284" s="246">
        <v>0</v>
      </c>
      <c r="R284" s="246">
        <v>20223438.914086763</v>
      </c>
      <c r="S284" s="246">
        <v>20223438.914086763</v>
      </c>
      <c r="T284" s="246">
        <v>321955.41408675909</v>
      </c>
      <c r="U284" s="246">
        <v>1122870594.5018671</v>
      </c>
    </row>
    <row r="285" spans="1:21" x14ac:dyDescent="0.3">
      <c r="A285" s="237" t="s">
        <v>974</v>
      </c>
      <c r="B285" s="237" t="s">
        <v>978</v>
      </c>
      <c r="C285" s="299" t="s">
        <v>980</v>
      </c>
      <c r="D285" s="299"/>
      <c r="E285" s="299"/>
      <c r="F285" s="247">
        <v>1000000</v>
      </c>
      <c r="G285" s="247" t="s">
        <v>846</v>
      </c>
      <c r="H285" s="248">
        <v>45863</v>
      </c>
      <c r="I285" s="248">
        <v>53168</v>
      </c>
      <c r="J285" s="248"/>
      <c r="K285" s="249"/>
      <c r="L285" s="250">
        <v>-287784143</v>
      </c>
      <c r="M285" s="250">
        <v>-319404734</v>
      </c>
      <c r="N285" s="250">
        <v>-303594438.5</v>
      </c>
      <c r="O285" s="250">
        <v>-321815084.5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974</v>
      </c>
      <c r="B286" s="237" t="s">
        <v>981</v>
      </c>
      <c r="C286" s="299" t="s">
        <v>337</v>
      </c>
      <c r="D286" s="299"/>
      <c r="E286" s="299"/>
      <c r="F286" s="247">
        <v>1000000</v>
      </c>
      <c r="G286" s="247" t="s">
        <v>846</v>
      </c>
      <c r="H286" s="248">
        <v>45863</v>
      </c>
      <c r="I286" s="248">
        <v>45955</v>
      </c>
      <c r="J286" s="248"/>
      <c r="K286" s="249"/>
      <c r="L286" s="250">
        <v>17225671</v>
      </c>
      <c r="M286" s="250">
        <v>22576518</v>
      </c>
      <c r="N286" s="250">
        <v>19901094.5</v>
      </c>
      <c r="O286" s="250">
        <v>17969580.5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982</v>
      </c>
      <c r="B287" s="237" t="s">
        <v>983</v>
      </c>
      <c r="C287" s="299" t="s">
        <v>984</v>
      </c>
      <c r="D287" s="299"/>
      <c r="E287" s="299"/>
      <c r="F287" s="240">
        <v>30000000</v>
      </c>
      <c r="G287" s="240" t="s">
        <v>846</v>
      </c>
      <c r="H287" s="241">
        <v>45867</v>
      </c>
      <c r="I287" s="241">
        <v>53172</v>
      </c>
      <c r="J287" s="241"/>
      <c r="K287" s="290"/>
      <c r="L287" s="296">
        <v>824470365</v>
      </c>
      <c r="M287" s="296">
        <v>886488430</v>
      </c>
      <c r="N287" s="296">
        <v>855479397.5</v>
      </c>
      <c r="O287" s="296">
        <v>901701399</v>
      </c>
      <c r="P287" s="296"/>
      <c r="Q287" s="246">
        <v>0</v>
      </c>
      <c r="R287" s="246">
        <v>21405363.297648482</v>
      </c>
      <c r="S287" s="246">
        <v>44375160.622808181</v>
      </c>
      <c r="T287" s="246">
        <v>35728015.122808218</v>
      </c>
      <c r="U287" s="246">
        <v>3608372578.4166703</v>
      </c>
    </row>
    <row r="288" spans="1:21" x14ac:dyDescent="0.3">
      <c r="A288" s="237" t="s">
        <v>985</v>
      </c>
      <c r="B288" s="237" t="s">
        <v>983</v>
      </c>
      <c r="C288" s="299" t="s">
        <v>986</v>
      </c>
      <c r="D288" s="299"/>
      <c r="E288" s="299"/>
      <c r="F288" s="247">
        <v>3000000</v>
      </c>
      <c r="G288" s="247" t="s">
        <v>846</v>
      </c>
      <c r="H288" s="248">
        <v>45867</v>
      </c>
      <c r="I288" s="248">
        <v>53172</v>
      </c>
      <c r="J288" s="248"/>
      <c r="K288" s="249"/>
      <c r="L288" s="250">
        <v>-873456506</v>
      </c>
      <c r="M288" s="250">
        <v>-920649835</v>
      </c>
      <c r="N288" s="250">
        <v>-897053170.5</v>
      </c>
      <c r="O288" s="250">
        <v>-943196397.5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985</v>
      </c>
      <c r="B289" s="237" t="s">
        <v>987</v>
      </c>
      <c r="C289" s="299" t="s">
        <v>338</v>
      </c>
      <c r="D289" s="299"/>
      <c r="E289" s="299"/>
      <c r="F289" s="247">
        <v>3000000</v>
      </c>
      <c r="G289" s="247" t="s">
        <v>846</v>
      </c>
      <c r="H289" s="248">
        <v>45867</v>
      </c>
      <c r="I289" s="248">
        <v>45959</v>
      </c>
      <c r="J289" s="248"/>
      <c r="K289" s="249"/>
      <c r="L289" s="250">
        <v>43311912</v>
      </c>
      <c r="M289" s="250">
        <v>57129925</v>
      </c>
      <c r="N289" s="250">
        <v>50220918.5</v>
      </c>
      <c r="O289" s="250">
        <v>44047827.5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988</v>
      </c>
      <c r="B290" s="237" t="s">
        <v>858</v>
      </c>
      <c r="C290" s="299" t="s">
        <v>989</v>
      </c>
      <c r="D290" s="299"/>
      <c r="E290" s="299"/>
      <c r="F290" s="240">
        <v>30000000</v>
      </c>
      <c r="G290" s="240" t="s">
        <v>755</v>
      </c>
      <c r="H290" s="241">
        <v>45875</v>
      </c>
      <c r="I290" s="241">
        <v>53180</v>
      </c>
      <c r="J290" s="241"/>
      <c r="K290" s="290"/>
      <c r="L290" s="296">
        <v>-54640460</v>
      </c>
      <c r="M290" s="296">
        <v>-50347566</v>
      </c>
      <c r="N290" s="296">
        <v>-52494013</v>
      </c>
      <c r="O290" s="296">
        <v>-52219.5</v>
      </c>
      <c r="P290" s="296"/>
      <c r="Q290" s="246">
        <v>0</v>
      </c>
      <c r="R290" s="246">
        <v>4524782.0028985422</v>
      </c>
      <c r="S290" s="246">
        <v>4524782.0028985422</v>
      </c>
      <c r="T290" s="246">
        <v>-1382163.9971014559</v>
      </c>
      <c r="U290" s="246">
        <v>3303853458.4927573</v>
      </c>
    </row>
    <row r="291" spans="1:21" x14ac:dyDescent="0.3">
      <c r="A291" s="237" t="s">
        <v>990</v>
      </c>
      <c r="B291" s="237" t="s">
        <v>858</v>
      </c>
      <c r="C291" s="299" t="s">
        <v>991</v>
      </c>
      <c r="D291" s="299"/>
      <c r="E291" s="299"/>
      <c r="F291" s="247">
        <v>3000000</v>
      </c>
      <c r="G291" s="247" t="s">
        <v>755</v>
      </c>
      <c r="H291" s="248">
        <v>45875</v>
      </c>
      <c r="I291" s="248">
        <v>53180</v>
      </c>
      <c r="J291" s="248"/>
      <c r="K291" s="249"/>
      <c r="L291" s="250">
        <v>54657133</v>
      </c>
      <c r="M291" s="250">
        <v>50347816</v>
      </c>
      <c r="N291" s="250">
        <v>52502474.5</v>
      </c>
      <c r="O291" s="250">
        <v>60540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990</v>
      </c>
      <c r="B292" s="237" t="s">
        <v>858</v>
      </c>
      <c r="C292" s="299" t="s">
        <v>992</v>
      </c>
      <c r="D292" s="299"/>
      <c r="E292" s="299"/>
      <c r="F292" s="247">
        <v>3000000</v>
      </c>
      <c r="G292" s="247" t="s">
        <v>755</v>
      </c>
      <c r="H292" s="248">
        <v>45875</v>
      </c>
      <c r="I292" s="248">
        <v>45967</v>
      </c>
      <c r="J292" s="248"/>
      <c r="K292" s="249"/>
      <c r="L292" s="250">
        <v>2909387</v>
      </c>
      <c r="M292" s="250">
        <v>8887582</v>
      </c>
      <c r="N292" s="250">
        <v>5898484.5</v>
      </c>
      <c r="O292" s="250">
        <v>23708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184"/>
      <c r="B293" s="184"/>
      <c r="C293" s="305" t="s">
        <v>993</v>
      </c>
      <c r="D293" s="306">
        <v>328125400</v>
      </c>
      <c r="E293" s="305" t="s">
        <v>994</v>
      </c>
      <c r="F293" s="307">
        <v>172298000</v>
      </c>
      <c r="G293" s="184"/>
      <c r="H293" s="308"/>
      <c r="I293" s="309"/>
      <c r="J293" s="309"/>
      <c r="K293" s="309"/>
      <c r="L293" s="310">
        <v>72567279033</v>
      </c>
      <c r="M293" s="310">
        <v>65954594065</v>
      </c>
      <c r="N293" s="310">
        <v>69260936549</v>
      </c>
      <c r="O293" s="310">
        <v>68831441776</v>
      </c>
      <c r="P293" s="311"/>
      <c r="Q293" s="312">
        <v>-9262712536.3456573</v>
      </c>
      <c r="R293" s="312">
        <v>62279881400.967438</v>
      </c>
      <c r="S293" s="312">
        <v>86262292855.912949</v>
      </c>
      <c r="T293" s="312">
        <v>17436343384.056774</v>
      </c>
      <c r="U293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{D0B3632A-B6BE-4978-A5E0-A9A98D7FC122}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{A754A4B2-C7FA-4D36-B328-89E835065DDA}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{1F1D6B4A-737F-4102-B673-D2E33B9403B3}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{70973DE0-1C6A-4FEE-A698-049EF3AAD028}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{B4E1A71E-EB1B-4A29-8ECB-FF1DF14A15A0}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{E2244F4C-5934-49F7-B3A4-6C2CED6ACF1F}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{B57682B2-2F84-4045-9C78-F60BBE4E8CC4}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{8E0BE3F2-F8E5-4CF2-B085-CBBB0FE597C1}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{121AB002-2930-4EDE-BE30-11E683AD1491}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{055048F7-D4C2-4861-8EBC-058C7E661740}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{5FE2B1EC-EC97-4964-BD58-A1199FE2A8EC}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{FDDA7A54-8AF1-4138-9326-184F4D16502D}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{76485AAC-12FE-4C5E-A2DA-9C1D3D482C1F}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{DFCB0AC2-0292-4E86-BD0A-B83354E60972}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{E9ECE565-E77D-4D84-A165-753D49FCEF9F}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B3632A-B6BE-4978-A5E0-A9A98D7FC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A754A4B2-C7FA-4D36-B328-89E835065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1F1D6B4A-737F-4102-B673-D2E33B940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70973DE0-1C6A-4FEE-A698-049EF3AAD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B4E1A71E-EB1B-4A29-8ECB-FF1DF14A15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E2244F4C-5934-49F7-B3A4-6C2CED6ACF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B57682B2-2F84-4045-9C78-F60BBE4E8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8E0BE3F2-F8E5-4CF2-B085-CBBB0FE597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121AB002-2930-4EDE-BE30-11E683AD14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055048F7-D4C2-4861-8EBC-058C7E6617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5FE2B1EC-EC97-4964-BD58-A1199FE2A8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FDDA7A54-8AF1-4138-9326-184F4D1650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76485AAC-12FE-4C5E-A2DA-9C1D3D482C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DFCB0AC2-0292-4E86-BD0A-B83354E609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E9ECE565-E77D-4D84-A165-753D49FCEF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U293"/>
  <sheetViews>
    <sheetView showGridLines="0" zoomScale="55" zoomScaleNormal="55" workbookViewId="0">
      <selection activeCell="Q8" sqref="Q8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1008</v>
      </c>
      <c r="C1" s="186">
        <v>45880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1009</v>
      </c>
      <c r="D3" s="191">
        <v>2.7803508972154067E-2</v>
      </c>
      <c r="F3" s="637" t="s">
        <v>1010</v>
      </c>
      <c r="G3" s="637"/>
      <c r="I3" s="638" t="s">
        <v>1011</v>
      </c>
      <c r="J3" s="639"/>
      <c r="L3" s="192" t="s">
        <v>1012</v>
      </c>
      <c r="M3" s="193" t="s">
        <v>1013</v>
      </c>
      <c r="N3" s="194" t="s">
        <v>1014</v>
      </c>
      <c r="O3" s="195" t="s">
        <v>1015</v>
      </c>
      <c r="P3" s="194" t="s">
        <v>1016</v>
      </c>
      <c r="Q3" s="196" t="s">
        <v>1017</v>
      </c>
      <c r="R3" s="197" t="s">
        <v>1018</v>
      </c>
      <c r="S3" s="197" t="s">
        <v>1019</v>
      </c>
      <c r="T3" s="198" t="s">
        <v>1020</v>
      </c>
      <c r="U3" s="194" t="s">
        <v>1021</v>
      </c>
    </row>
    <row r="4" spans="1:21" ht="37.5" customHeight="1" x14ac:dyDescent="0.3">
      <c r="A4" s="184"/>
      <c r="B4" s="185"/>
      <c r="C4" s="199" t="s">
        <v>1022</v>
      </c>
      <c r="D4" s="200">
        <v>28952.54</v>
      </c>
      <c r="E4" s="3"/>
      <c r="F4" s="186" t="s">
        <v>1023</v>
      </c>
      <c r="G4" s="201">
        <v>-9432246782.3456554</v>
      </c>
      <c r="I4" s="202" t="s">
        <v>1024</v>
      </c>
      <c r="J4" s="203">
        <v>1427794298.2760057</v>
      </c>
      <c r="L4" s="204" t="s">
        <v>1025</v>
      </c>
      <c r="M4" s="205">
        <v>146.64499611499994</v>
      </c>
      <c r="N4" s="205">
        <v>5.0358872874999996</v>
      </c>
      <c r="O4" s="205">
        <v>229.36407313114196</v>
      </c>
      <c r="P4" s="205">
        <v>46.606786488767156</v>
      </c>
      <c r="Q4" s="206">
        <v>14.852885754682946</v>
      </c>
      <c r="R4" s="206">
        <v>20.712202710800842</v>
      </c>
      <c r="S4" s="206">
        <v>29.532948204520579</v>
      </c>
      <c r="T4" s="206">
        <v>11.626291338877506</v>
      </c>
      <c r="U4" s="206">
        <v>-1.8793078911494743</v>
      </c>
    </row>
    <row r="5" spans="1:21" ht="31.5" x14ac:dyDescent="0.3">
      <c r="A5" s="202"/>
      <c r="B5" s="185"/>
      <c r="C5" s="207" t="s">
        <v>1026</v>
      </c>
      <c r="D5" s="208">
        <v>1386</v>
      </c>
      <c r="F5" s="186" t="s">
        <v>1027</v>
      </c>
      <c r="G5" s="201">
        <v>63396733279.019089</v>
      </c>
      <c r="I5" s="202" t="s">
        <v>1028</v>
      </c>
      <c r="J5" s="209">
        <v>-2569000000</v>
      </c>
      <c r="L5" s="192" t="s">
        <v>1029</v>
      </c>
      <c r="M5" s="210">
        <v>2.1588761549999731</v>
      </c>
      <c r="N5" s="210">
        <v>0.71087866500000274</v>
      </c>
      <c r="O5" s="210">
        <v>1.1355608150000016</v>
      </c>
      <c r="P5" s="210">
        <v>-0.11401667500000201</v>
      </c>
      <c r="Q5" s="210">
        <v>-7.8247610000001799E-2</v>
      </c>
      <c r="R5" s="211">
        <v>-0.74239110500000294</v>
      </c>
      <c r="S5" s="211">
        <v>1.8127621699999992</v>
      </c>
      <c r="T5" s="211">
        <v>-0.23378796499999988</v>
      </c>
      <c r="U5" s="211">
        <v>-3.1766199999999967E-2</v>
      </c>
    </row>
    <row r="6" spans="1:21" x14ac:dyDescent="0.3">
      <c r="A6" s="202"/>
      <c r="B6" s="185"/>
      <c r="F6" s="186" t="s">
        <v>1030</v>
      </c>
      <c r="G6" s="201">
        <v>53964486496.673431</v>
      </c>
      <c r="I6" s="202" t="s">
        <v>1031</v>
      </c>
      <c r="J6" s="203">
        <v>37481467002.5</v>
      </c>
      <c r="N6" s="203"/>
    </row>
    <row r="7" spans="1:21" x14ac:dyDescent="0.3">
      <c r="A7" s="212"/>
      <c r="B7" s="185"/>
      <c r="D7" s="213"/>
      <c r="I7" s="212" t="s">
        <v>1032</v>
      </c>
      <c r="J7" s="201">
        <v>38909261300.776009</v>
      </c>
      <c r="N7" s="119"/>
    </row>
    <row r="8" spans="1:21" ht="17.25" thickBot="1" x14ac:dyDescent="0.35">
      <c r="A8" s="3"/>
      <c r="B8" s="185"/>
      <c r="I8" s="212" t="s">
        <v>1033</v>
      </c>
      <c r="J8" s="187">
        <v>38560843456.276009</v>
      </c>
    </row>
    <row r="9" spans="1:21" ht="17.25" thickBot="1" x14ac:dyDescent="0.35">
      <c r="A9" s="3"/>
      <c r="B9" s="185"/>
      <c r="H9" s="70"/>
      <c r="I9" s="214" t="s">
        <v>1034</v>
      </c>
      <c r="J9" s="215">
        <v>285790991.19050872</v>
      </c>
      <c r="M9" s="70"/>
    </row>
    <row r="10" spans="1:21" ht="17.25" thickBot="1" x14ac:dyDescent="0.35">
      <c r="A10" s="3"/>
      <c r="B10" s="185"/>
      <c r="I10" s="214" t="s">
        <v>1035</v>
      </c>
      <c r="J10" s="215">
        <v>348417844.5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1036</v>
      </c>
      <c r="J11" s="223">
        <v>2.2095620667701432E-2</v>
      </c>
      <c r="O11" s="224"/>
      <c r="P11" s="225"/>
      <c r="Q11" s="225"/>
      <c r="R11" s="319" t="s">
        <v>1037</v>
      </c>
      <c r="S11" s="319" t="s">
        <v>1038</v>
      </c>
      <c r="T11" s="227" t="s">
        <v>1039</v>
      </c>
      <c r="U11" s="227" t="s">
        <v>1040</v>
      </c>
    </row>
    <row r="12" spans="1:21" x14ac:dyDescent="0.2">
      <c r="A12" s="319" t="s">
        <v>372</v>
      </c>
      <c r="B12" s="319" t="s">
        <v>151</v>
      </c>
      <c r="C12" s="640" t="s">
        <v>373</v>
      </c>
      <c r="D12" s="640"/>
      <c r="E12" s="640"/>
      <c r="F12" s="641" t="s">
        <v>1041</v>
      </c>
      <c r="G12" s="641"/>
      <c r="H12" s="319" t="s">
        <v>375</v>
      </c>
      <c r="I12" s="319" t="s">
        <v>376</v>
      </c>
      <c r="J12" s="319" t="s">
        <v>377</v>
      </c>
      <c r="K12" s="319" t="s">
        <v>1042</v>
      </c>
      <c r="L12" s="319" t="s">
        <v>152</v>
      </c>
      <c r="M12" s="319" t="s">
        <v>153</v>
      </c>
      <c r="N12" s="319" t="s">
        <v>154</v>
      </c>
      <c r="O12" s="319" t="s">
        <v>1043</v>
      </c>
      <c r="P12" s="227" t="s">
        <v>380</v>
      </c>
      <c r="Q12" s="319" t="s">
        <v>1044</v>
      </c>
      <c r="R12" s="319" t="s">
        <v>1045</v>
      </c>
      <c r="S12" s="319" t="s">
        <v>1046</v>
      </c>
      <c r="T12" s="227" t="s">
        <v>1047</v>
      </c>
      <c r="U12" s="227" t="s">
        <v>1047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1048</v>
      </c>
      <c r="H13" s="231">
        <v>44281</v>
      </c>
      <c r="I13" s="231">
        <v>47933</v>
      </c>
      <c r="J13" s="231"/>
      <c r="K13" s="232"/>
      <c r="L13" s="233">
        <v>178388028</v>
      </c>
      <c r="M13" s="233">
        <v>188879260</v>
      </c>
      <c r="N13" s="233">
        <v>183633644</v>
      </c>
      <c r="O13" s="233">
        <v>181157410</v>
      </c>
      <c r="P13" s="233"/>
      <c r="Q13" s="234">
        <v>387123289.39999998</v>
      </c>
      <c r="R13" s="234">
        <v>99225833.548719406</v>
      </c>
      <c r="S13" s="234">
        <v>97048280.226323396</v>
      </c>
      <c r="T13" s="234">
        <v>-86588172.773676604</v>
      </c>
      <c r="U13" s="234">
        <v>10460107.452647984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5618</v>
      </c>
      <c r="M14" s="233">
        <v>0</v>
      </c>
      <c r="N14" s="233">
        <v>2809</v>
      </c>
      <c r="O14" s="233">
        <v>12036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5364893.5378201297</v>
      </c>
      <c r="S15" s="234">
        <v>5146320.7589921001</v>
      </c>
      <c r="T15" s="234">
        <v>5146320.7589921001</v>
      </c>
      <c r="U15" s="234">
        <v>94692301.9654544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1134244054</v>
      </c>
      <c r="M17" s="244">
        <v>1100069307</v>
      </c>
      <c r="N17" s="245">
        <v>1117156680.5</v>
      </c>
      <c r="O17" s="245">
        <v>1119969311.5</v>
      </c>
      <c r="P17" s="245"/>
      <c r="Q17" s="246">
        <v>374060703</v>
      </c>
      <c r="R17" s="246">
        <v>51654156.502157204</v>
      </c>
      <c r="S17" s="246">
        <v>47816020.305330493</v>
      </c>
      <c r="T17" s="246">
        <v>600773715.30533051</v>
      </c>
      <c r="U17" s="246">
        <v>815857138.843104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-1562834710</v>
      </c>
      <c r="M18" s="250">
        <v>-1777394041</v>
      </c>
      <c r="N18" s="250">
        <v>-1670114375.5</v>
      </c>
      <c r="O18" s="250">
        <v>-1671276572.5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968782309</v>
      </c>
      <c r="M19" s="244">
        <v>891985573</v>
      </c>
      <c r="N19" s="245">
        <v>930383941</v>
      </c>
      <c r="O19" s="245">
        <v>933406440</v>
      </c>
      <c r="P19" s="245"/>
      <c r="Q19" s="246">
        <v>479123513.27272725</v>
      </c>
      <c r="R19" s="246">
        <v>44570036.964556992</v>
      </c>
      <c r="S19" s="246">
        <v>41733433.689601898</v>
      </c>
      <c r="T19" s="246">
        <v>478981715.1896019</v>
      </c>
      <c r="U19" s="246">
        <v>694080435.64724708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-1160601614</v>
      </c>
      <c r="M20" s="250">
        <v>-1574662831</v>
      </c>
      <c r="N20" s="250">
        <v>-1367632222.5</v>
      </c>
      <c r="O20" s="250">
        <v>-1370061221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-1036575532</v>
      </c>
      <c r="M21" s="244">
        <v>-3030742581</v>
      </c>
      <c r="N21" s="245">
        <v>-2033659056.5</v>
      </c>
      <c r="O21" s="245">
        <v>-1722291629</v>
      </c>
      <c r="P21" s="245"/>
      <c r="Q21" s="246">
        <v>-26588494</v>
      </c>
      <c r="R21" s="246">
        <v>52794520.547945194</v>
      </c>
      <c r="S21" s="246">
        <v>52794520.547945194</v>
      </c>
      <c r="T21" s="246">
        <v>265297201.54794526</v>
      </c>
      <c r="U21" s="246">
        <v>682502681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653822856</v>
      </c>
      <c r="M22" s="250">
        <v>2988489895</v>
      </c>
      <c r="N22" s="250">
        <v>1821156375.5</v>
      </c>
      <c r="O22" s="250">
        <v>1520433361.5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-25302250</v>
      </c>
      <c r="M23" s="244">
        <v>-2957653353</v>
      </c>
      <c r="N23" s="245">
        <v>-1491477801.5</v>
      </c>
      <c r="O23" s="245">
        <v>-1177029668.5</v>
      </c>
      <c r="P23" s="245"/>
      <c r="Q23" s="246">
        <v>-22177535</v>
      </c>
      <c r="R23" s="246">
        <v>-5462288.7249736506</v>
      </c>
      <c r="S23" s="246">
        <v>-5133036.5922314599</v>
      </c>
      <c r="T23" s="246">
        <v>480309470.90776849</v>
      </c>
      <c r="U23" s="246">
        <v>173182781.47258568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1009531619</v>
      </c>
      <c r="M24" s="250">
        <v>1002538969</v>
      </c>
      <c r="N24" s="250">
        <v>1006035294</v>
      </c>
      <c r="O24" s="250">
        <v>698447055.5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-447671330</v>
      </c>
      <c r="M25" s="244">
        <v>-3085859443</v>
      </c>
      <c r="N25" s="245">
        <v>-1766765386.5</v>
      </c>
      <c r="O25" s="245">
        <v>-1454861483</v>
      </c>
      <c r="P25" s="245"/>
      <c r="Q25" s="246">
        <v>0</v>
      </c>
      <c r="R25" s="246">
        <v>-86499835.616437972</v>
      </c>
      <c r="S25" s="246">
        <v>-68461669.067963004</v>
      </c>
      <c r="T25" s="246">
        <v>417022461.43203688</v>
      </c>
      <c r="U25" s="246">
        <v>408025755.67263985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1387888349</v>
      </c>
      <c r="M26" s="250">
        <v>1174674163</v>
      </c>
      <c r="N26" s="250">
        <v>1281281256</v>
      </c>
      <c r="O26" s="250">
        <v>975251841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210835948</v>
      </c>
      <c r="M27" s="244">
        <v>217706520</v>
      </c>
      <c r="N27" s="245">
        <v>214271234</v>
      </c>
      <c r="O27" s="245">
        <v>233538186.5</v>
      </c>
      <c r="P27" s="245"/>
      <c r="Q27" s="246">
        <v>2682941.6666666642</v>
      </c>
      <c r="R27" s="246">
        <v>-26845178.2772821</v>
      </c>
      <c r="S27" s="246">
        <v>-26845178.2772821</v>
      </c>
      <c r="T27" s="246">
        <v>423837935.22271788</v>
      </c>
      <c r="U27" s="246">
        <v>450628549.55555558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-440174870</v>
      </c>
      <c r="M28" s="250">
        <v>-889733825</v>
      </c>
      <c r="N28" s="250">
        <v>-664954347.5</v>
      </c>
      <c r="O28" s="250">
        <v>-680710259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661852016</v>
      </c>
      <c r="M29" s="244">
        <v>1144225016</v>
      </c>
      <c r="N29" s="245">
        <v>903038516</v>
      </c>
      <c r="O29" s="245">
        <v>903679242</v>
      </c>
      <c r="P29" s="245"/>
      <c r="Q29" s="246">
        <v>0</v>
      </c>
      <c r="R29" s="246">
        <v>310191780.82191801</v>
      </c>
      <c r="S29" s="246">
        <v>419178082.19178098</v>
      </c>
      <c r="T29" s="246">
        <v>-825832117.30821896</v>
      </c>
      <c r="U29" s="246">
        <v>-735010199.5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86414908</v>
      </c>
      <c r="M30" s="250">
        <v>597528459</v>
      </c>
      <c r="N30" s="250">
        <v>341971683.5</v>
      </c>
      <c r="O30" s="250">
        <v>341384214.5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412927794</v>
      </c>
      <c r="M31" s="244">
        <v>407010304</v>
      </c>
      <c r="N31" s="245">
        <v>409969049</v>
      </c>
      <c r="O31" s="245">
        <v>434465163</v>
      </c>
      <c r="P31" s="245"/>
      <c r="Q31" s="246">
        <v>-321195652.173913</v>
      </c>
      <c r="R31" s="246">
        <v>256524596.40865952</v>
      </c>
      <c r="S31" s="246">
        <v>302471719.27937949</v>
      </c>
      <c r="T31" s="246">
        <v>1064988153.7793795</v>
      </c>
      <c r="U31" s="246">
        <v>1034660025.912739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-776771940</v>
      </c>
      <c r="M32" s="250">
        <v>-1568199027</v>
      </c>
      <c r="N32" s="250">
        <v>-1172485483.5</v>
      </c>
      <c r="O32" s="250">
        <v>-1192667877.5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1010833552</v>
      </c>
      <c r="M33" s="263">
        <v>1934318284</v>
      </c>
      <c r="N33" s="263">
        <v>1472575918</v>
      </c>
      <c r="O33" s="263">
        <v>1478316988.5</v>
      </c>
      <c r="P33" s="263"/>
      <c r="Q33" s="264">
        <v>-158695652.17391306</v>
      </c>
      <c r="R33" s="264">
        <v>448881119.71411771</v>
      </c>
      <c r="S33" s="264">
        <v>563496383.90198576</v>
      </c>
      <c r="T33" s="265">
        <v>252518317.90198576</v>
      </c>
      <c r="U33" s="265">
        <v>402782361.74430358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-607645666</v>
      </c>
      <c r="M34" s="250">
        <v>-1715550038</v>
      </c>
      <c r="N34" s="250">
        <v>-1161597852</v>
      </c>
      <c r="O34" s="250">
        <v>-1166488529.5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2988799188</v>
      </c>
      <c r="M37" s="263">
        <v>4356882574</v>
      </c>
      <c r="N37" s="263">
        <v>3672840881</v>
      </c>
      <c r="O37" s="263">
        <v>3678870822.5</v>
      </c>
      <c r="P37" s="263"/>
      <c r="Q37" s="264">
        <v>-247435844.26229507</v>
      </c>
      <c r="R37" s="264">
        <v>637742983.91900408</v>
      </c>
      <c r="S37" s="264">
        <v>608834625.87812316</v>
      </c>
      <c r="T37" s="265">
        <v>-2555718959.1218767</v>
      </c>
      <c r="U37" s="265">
        <v>-2317131667.19172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-321431355</v>
      </c>
      <c r="M38" s="250">
        <v>-695143237</v>
      </c>
      <c r="N38" s="250">
        <v>-508287296</v>
      </c>
      <c r="O38" s="250">
        <v>-513470490.5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2311781304</v>
      </c>
      <c r="M45" s="244">
        <v>754602716</v>
      </c>
      <c r="N45" s="245">
        <v>1533192010</v>
      </c>
      <c r="O45" s="245">
        <v>1538401024.5</v>
      </c>
      <c r="P45" s="245"/>
      <c r="Q45" s="246">
        <v>140385800.02222222</v>
      </c>
      <c r="R45" s="246">
        <v>99829243.597378999</v>
      </c>
      <c r="S45" s="246">
        <v>99829243.597378999</v>
      </c>
      <c r="T45" s="246">
        <v>-369011297.90262103</v>
      </c>
      <c r="U45" s="246">
        <v>-298761089.44520497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-914633419</v>
      </c>
      <c r="M46" s="250">
        <v>-1214069518</v>
      </c>
      <c r="N46" s="250">
        <v>-1064351468.5</v>
      </c>
      <c r="O46" s="250">
        <v>-1067993011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2398823154</v>
      </c>
      <c r="M47" s="263">
        <v>2818096796</v>
      </c>
      <c r="N47" s="263">
        <v>2608459975</v>
      </c>
      <c r="O47" s="263">
        <v>2645358872.5</v>
      </c>
      <c r="P47" s="263"/>
      <c r="Q47" s="264">
        <v>273526586.93009937</v>
      </c>
      <c r="R47" s="264">
        <v>166880666.57251802</v>
      </c>
      <c r="S47" s="264">
        <v>145373390.88010898</v>
      </c>
      <c r="T47" s="265">
        <v>90808557.880108833</v>
      </c>
      <c r="U47" s="265">
        <v>535005030.01376963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-2391839808</v>
      </c>
      <c r="M48" s="250">
        <v>-2715950476</v>
      </c>
      <c r="N48" s="250">
        <v>-2553895142</v>
      </c>
      <c r="O48" s="250">
        <v>-2562244937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91665831</v>
      </c>
      <c r="M49" s="263">
        <v>2159168679</v>
      </c>
      <c r="N49" s="263">
        <v>1125417255</v>
      </c>
      <c r="O49" s="263">
        <v>1145434306.5</v>
      </c>
      <c r="P49" s="263"/>
      <c r="Q49" s="264">
        <v>582854795.30017865</v>
      </c>
      <c r="R49" s="264">
        <v>57026349.717969708</v>
      </c>
      <c r="S49" s="264">
        <v>56428530.681183703</v>
      </c>
      <c r="T49" s="265">
        <v>830297436.6811837</v>
      </c>
      <c r="U49" s="265">
        <v>1536699042.986372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-1365765882</v>
      </c>
      <c r="M50" s="250">
        <v>-2432806440</v>
      </c>
      <c r="N50" s="250">
        <v>-1899286161</v>
      </c>
      <c r="O50" s="250">
        <v>-1916142165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3057175248</v>
      </c>
      <c r="M51" s="263">
        <v>4551820767</v>
      </c>
      <c r="N51" s="263">
        <v>3804498007.5</v>
      </c>
      <c r="O51" s="263">
        <v>3828079917.5</v>
      </c>
      <c r="P51" s="263"/>
      <c r="Q51" s="264">
        <v>-402895889.52222222</v>
      </c>
      <c r="R51" s="284">
        <v>856446575.34247303</v>
      </c>
      <c r="S51" s="264">
        <v>1576035616.4383531</v>
      </c>
      <c r="T51" s="265">
        <v>-19307659.061646938</v>
      </c>
      <c r="U51" s="265">
        <v>38686861.486300945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-1430100759</v>
      </c>
      <c r="M52" s="250">
        <v>-2988208705</v>
      </c>
      <c r="N52" s="250">
        <v>-2209154732</v>
      </c>
      <c r="O52" s="250">
        <v>-2232180169.5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910086265</v>
      </c>
      <c r="M53" s="233">
        <v>915005300</v>
      </c>
      <c r="N53" s="233">
        <v>912545782.5</v>
      </c>
      <c r="O53" s="233">
        <v>911620976</v>
      </c>
      <c r="P53" s="233"/>
      <c r="Q53" s="234">
        <v>-199621615.92307693</v>
      </c>
      <c r="R53" s="234">
        <v>541561643.83561683</v>
      </c>
      <c r="S53" s="234">
        <v>879698630.13698685</v>
      </c>
      <c r="T53" s="234">
        <v>-32847152.363013148</v>
      </c>
      <c r="U53" s="234">
        <v>3859696.9520549774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1234126296</v>
      </c>
      <c r="M55" s="244">
        <v>991247715</v>
      </c>
      <c r="N55" s="245">
        <v>1112687005.5</v>
      </c>
      <c r="O55" s="245">
        <v>1135394716.5</v>
      </c>
      <c r="P55" s="245"/>
      <c r="Q55" s="246">
        <v>-199621615.92307693</v>
      </c>
      <c r="R55" s="246">
        <v>413835616.4383558</v>
      </c>
      <c r="S55" s="246">
        <v>682356164.38356185</v>
      </c>
      <c r="T55" s="246">
        <v>283832244.88356185</v>
      </c>
      <c r="U55" s="246">
        <v>307881559.95205498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-680517350</v>
      </c>
      <c r="M56" s="250">
        <v>-747808822</v>
      </c>
      <c r="N56" s="250">
        <v>-714163086</v>
      </c>
      <c r="O56" s="250">
        <v>-732748908.5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1275933243</v>
      </c>
      <c r="M57" s="233">
        <v>1296780582</v>
      </c>
      <c r="N57" s="233">
        <v>1286356912.5</v>
      </c>
      <c r="O57" s="233">
        <v>1284768978.5</v>
      </c>
      <c r="P57" s="233"/>
      <c r="Q57" s="234">
        <v>-141338629.47777778</v>
      </c>
      <c r="R57" s="234">
        <v>782931780.82191801</v>
      </c>
      <c r="S57" s="234">
        <v>1216452328.7671249</v>
      </c>
      <c r="T57" s="234">
        <v>-69904583.732875109</v>
      </c>
      <c r="U57" s="234">
        <v>5580347.7739729881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1049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644890150</v>
      </c>
      <c r="M59" s="244">
        <v>243918039</v>
      </c>
      <c r="N59" s="245">
        <v>444404094.5</v>
      </c>
      <c r="O59" s="245">
        <v>274498217</v>
      </c>
      <c r="P59" s="245"/>
      <c r="Q59" s="246">
        <v>-287288268.09836066</v>
      </c>
      <c r="R59" s="246">
        <v>548493150.68493199</v>
      </c>
      <c r="S59" s="246">
        <v>548493150.68493199</v>
      </c>
      <c r="T59" s="246">
        <v>-67935645.815068007</v>
      </c>
      <c r="U59" s="246">
        <v>147653395.2808218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392834257</v>
      </c>
      <c r="M60" s="250">
        <v>-48784853</v>
      </c>
      <c r="N60" s="250">
        <v>172024702</v>
      </c>
      <c r="O60" s="250">
        <v>160730349.5</v>
      </c>
      <c r="P60" s="250"/>
      <c r="Q60" s="251">
        <v>-6082192.5494505465</v>
      </c>
      <c r="R60" s="251">
        <v>0</v>
      </c>
      <c r="S60" s="251">
        <v>0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249106105</v>
      </c>
      <c r="M61" s="244">
        <v>-877747695</v>
      </c>
      <c r="N61" s="245">
        <v>-314320795</v>
      </c>
      <c r="O61" s="245">
        <v>-312424167</v>
      </c>
      <c r="P61" s="245"/>
      <c r="Q61" s="246">
        <v>369589041.0958904</v>
      </c>
      <c r="R61" s="246">
        <v>208219178.082192</v>
      </c>
      <c r="S61" s="246">
        <v>208219178.082192</v>
      </c>
      <c r="T61" s="246">
        <v>1098761408.0821919</v>
      </c>
      <c r="U61" s="246">
        <v>1826734010.8219199</v>
      </c>
    </row>
    <row r="62" spans="1:21" x14ac:dyDescent="0.3">
      <c r="A62" s="237" t="s">
        <v>405</v>
      </c>
      <c r="B62" s="237" t="s">
        <v>1049</v>
      </c>
      <c r="C62" s="238" t="s">
        <v>207</v>
      </c>
      <c r="D62" s="239"/>
      <c r="E62" s="239"/>
      <c r="F62" s="247">
        <v>1000000</v>
      </c>
      <c r="G62" s="247" t="s">
        <v>1050</v>
      </c>
      <c r="H62" s="248">
        <v>45070</v>
      </c>
      <c r="I62" s="248">
        <v>48814</v>
      </c>
      <c r="J62" s="248">
        <v>48722</v>
      </c>
      <c r="K62" s="249"/>
      <c r="L62" s="250">
        <v>-1256633623</v>
      </c>
      <c r="M62" s="250">
        <v>104190753</v>
      </c>
      <c r="N62" s="250">
        <v>-576221435</v>
      </c>
      <c r="O62" s="250">
        <v>-576514201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428613972</v>
      </c>
      <c r="M63" s="244">
        <v>-136513501</v>
      </c>
      <c r="N63" s="245">
        <v>146050235.5</v>
      </c>
      <c r="O63" s="245">
        <v>147606592</v>
      </c>
      <c r="P63" s="245"/>
      <c r="Q63" s="246">
        <v>261369863.27698332</v>
      </c>
      <c r="R63" s="246">
        <v>103561643.83561698</v>
      </c>
      <c r="S63" s="246">
        <v>103561643.83561698</v>
      </c>
      <c r="T63" s="246">
        <v>642638910.83561695</v>
      </c>
      <c r="U63" s="246">
        <v>1139077267.0000007</v>
      </c>
    </row>
    <row r="64" spans="1:21" x14ac:dyDescent="0.3">
      <c r="A64" s="237" t="s">
        <v>405</v>
      </c>
      <c r="B64" s="237" t="s">
        <v>1051</v>
      </c>
      <c r="C64" s="238" t="s">
        <v>209</v>
      </c>
      <c r="D64" s="239"/>
      <c r="E64" s="239"/>
      <c r="F64" s="247">
        <v>600000</v>
      </c>
      <c r="G64" s="247" t="s">
        <v>1050</v>
      </c>
      <c r="H64" s="248">
        <v>45086</v>
      </c>
      <c r="I64" s="248">
        <v>48831</v>
      </c>
      <c r="J64" s="248">
        <v>48739</v>
      </c>
      <c r="K64" s="249"/>
      <c r="L64" s="250">
        <v>-1279798774</v>
      </c>
      <c r="M64" s="250">
        <v>-90456231</v>
      </c>
      <c r="N64" s="250">
        <v>-685127502.5</v>
      </c>
      <c r="O64" s="250">
        <v>-685965668.5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389511880</v>
      </c>
      <c r="M65" s="244">
        <v>-377346658</v>
      </c>
      <c r="N65" s="245">
        <v>6082611</v>
      </c>
      <c r="O65" s="245">
        <v>6602061</v>
      </c>
      <c r="P65" s="245"/>
      <c r="Q65" s="246">
        <v>848493150.68493152</v>
      </c>
      <c r="R65" s="246">
        <v>153561643.83561701</v>
      </c>
      <c r="S65" s="246">
        <v>153561643.83561701</v>
      </c>
      <c r="T65" s="246">
        <v>1514733765.8356171</v>
      </c>
      <c r="U65" s="246">
        <v>2301446094.6027403</v>
      </c>
    </row>
    <row r="66" spans="1:21" x14ac:dyDescent="0.3">
      <c r="A66" s="237" t="s">
        <v>405</v>
      </c>
      <c r="B66" s="237" t="s">
        <v>1051</v>
      </c>
      <c r="C66" s="238" t="s">
        <v>211</v>
      </c>
      <c r="D66" s="239"/>
      <c r="E66" s="239"/>
      <c r="F66" s="247">
        <v>1000000</v>
      </c>
      <c r="G66" s="247" t="s">
        <v>1050</v>
      </c>
      <c r="H66" s="248">
        <v>45090</v>
      </c>
      <c r="I66" s="248">
        <v>48835</v>
      </c>
      <c r="J66" s="248">
        <v>48743</v>
      </c>
      <c r="K66" s="249"/>
      <c r="L66" s="250">
        <v>-1711785387</v>
      </c>
      <c r="M66" s="250">
        <v>-1022724079</v>
      </c>
      <c r="N66" s="250">
        <v>-1367254733</v>
      </c>
      <c r="O66" s="250">
        <v>-1365903863.5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1051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885770295</v>
      </c>
      <c r="M67" s="244">
        <v>-93712659</v>
      </c>
      <c r="N67" s="245">
        <v>396028818</v>
      </c>
      <c r="O67" s="245">
        <v>396597623.5</v>
      </c>
      <c r="P67" s="245"/>
      <c r="Q67" s="246">
        <v>0</v>
      </c>
      <c r="R67" s="246">
        <v>577808219.1780901</v>
      </c>
      <c r="S67" s="246">
        <v>923972602.73973012</v>
      </c>
      <c r="T67" s="246">
        <v>674060522.73973012</v>
      </c>
      <c r="U67" s="246">
        <v>700087920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1050</v>
      </c>
      <c r="H68" s="248">
        <v>45159</v>
      </c>
      <c r="I68" s="248">
        <v>48904</v>
      </c>
      <c r="J68" s="248">
        <v>48812</v>
      </c>
      <c r="K68" s="249"/>
      <c r="L68" s="250">
        <v>-1140842057</v>
      </c>
      <c r="M68" s="250">
        <v>848608581</v>
      </c>
      <c r="N68" s="250">
        <v>-146116738</v>
      </c>
      <c r="O68" s="250">
        <v>-148315857.5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1052</v>
      </c>
      <c r="B69" s="237" t="s">
        <v>1053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5403040490</v>
      </c>
      <c r="M69" s="244">
        <v>5724957446</v>
      </c>
      <c r="N69" s="245">
        <v>5563998968</v>
      </c>
      <c r="O69" s="245">
        <v>5670685933.5</v>
      </c>
      <c r="P69" s="245"/>
      <c r="Q69" s="246">
        <v>-21684929.830107212</v>
      </c>
      <c r="R69" s="246">
        <v>869260273.97260296</v>
      </c>
      <c r="S69" s="246">
        <v>869260273.97260296</v>
      </c>
      <c r="T69" s="246">
        <v>-791238695.52739716</v>
      </c>
      <c r="U69" s="246">
        <v>241090071.59589005</v>
      </c>
    </row>
    <row r="70" spans="1:21" x14ac:dyDescent="0.3">
      <c r="A70" s="237" t="s">
        <v>1054</v>
      </c>
      <c r="B70" s="237" t="s">
        <v>1055</v>
      </c>
      <c r="C70" s="286" t="s">
        <v>215</v>
      </c>
      <c r="D70" s="287"/>
      <c r="E70" s="287"/>
      <c r="F70" s="247">
        <v>5000000</v>
      </c>
      <c r="G70" s="247" t="s">
        <v>1050</v>
      </c>
      <c r="H70" s="248">
        <v>45390</v>
      </c>
      <c r="I70" s="248">
        <v>50868</v>
      </c>
      <c r="J70" s="248"/>
      <c r="K70" s="249"/>
      <c r="L70" s="250">
        <v>-3596685133</v>
      </c>
      <c r="M70" s="250">
        <v>-4510131945</v>
      </c>
      <c r="N70" s="250">
        <v>-4053408539</v>
      </c>
      <c r="O70" s="250">
        <v>-4143950615.5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1056</v>
      </c>
      <c r="B71" s="237" t="s">
        <v>1057</v>
      </c>
      <c r="C71" s="286" t="s">
        <v>1058</v>
      </c>
      <c r="D71" s="287"/>
      <c r="E71" s="287"/>
      <c r="F71" s="247">
        <v>500000</v>
      </c>
      <c r="G71" s="247" t="s">
        <v>1059</v>
      </c>
      <c r="H71" s="248">
        <v>45665</v>
      </c>
      <c r="I71" s="248">
        <v>45755</v>
      </c>
      <c r="J71" s="248"/>
      <c r="K71" s="249"/>
      <c r="L71" s="250">
        <v>146080380</v>
      </c>
      <c r="M71" s="250">
        <v>153736701</v>
      </c>
      <c r="N71" s="250">
        <v>149908540.5</v>
      </c>
      <c r="O71" s="250">
        <v>140191131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1060</v>
      </c>
      <c r="B72" s="267" t="s">
        <v>1053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1061</v>
      </c>
      <c r="B73" s="267" t="s">
        <v>1062</v>
      </c>
      <c r="C73" s="285" t="s">
        <v>217</v>
      </c>
      <c r="D73" s="268"/>
      <c r="E73" s="268"/>
      <c r="F73" s="230">
        <v>200000</v>
      </c>
      <c r="G73" s="230" t="s">
        <v>1050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1060</v>
      </c>
      <c r="B74" s="267" t="s">
        <v>1053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1061</v>
      </c>
      <c r="B75" s="267" t="s">
        <v>1062</v>
      </c>
      <c r="C75" s="285" t="s">
        <v>219</v>
      </c>
      <c r="D75" s="268"/>
      <c r="E75" s="268"/>
      <c r="F75" s="230">
        <v>200000</v>
      </c>
      <c r="G75" s="230" t="s">
        <v>1050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1060</v>
      </c>
      <c r="B76" s="267" t="s">
        <v>1053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1061</v>
      </c>
      <c r="B77" s="267" t="s">
        <v>1062</v>
      </c>
      <c r="C77" s="285" t="s">
        <v>221</v>
      </c>
      <c r="D77" s="268"/>
      <c r="E77" s="268"/>
      <c r="F77" s="230">
        <v>200000</v>
      </c>
      <c r="G77" s="230" t="s">
        <v>1050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1060</v>
      </c>
      <c r="B78" s="267" t="s">
        <v>1053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1063</v>
      </c>
      <c r="B79" s="267" t="s">
        <v>1064</v>
      </c>
      <c r="C79" s="285" t="s">
        <v>223</v>
      </c>
      <c r="D79" s="268"/>
      <c r="E79" s="268"/>
      <c r="F79" s="230">
        <v>500000</v>
      </c>
      <c r="G79" s="230" t="s">
        <v>1050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1054</v>
      </c>
      <c r="B80" s="267" t="s">
        <v>1055</v>
      </c>
      <c r="C80" s="285" t="s">
        <v>1065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1054</v>
      </c>
      <c r="B81" s="267" t="s">
        <v>1055</v>
      </c>
      <c r="C81" s="285" t="s">
        <v>1066</v>
      </c>
      <c r="D81" s="268"/>
      <c r="E81" s="268"/>
      <c r="F81" s="230">
        <v>500000</v>
      </c>
      <c r="G81" s="230" t="s">
        <v>1050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1054</v>
      </c>
      <c r="B82" s="267" t="s">
        <v>1055</v>
      </c>
      <c r="C82" s="285" t="s">
        <v>1067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1050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1050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1050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1068</v>
      </c>
      <c r="D89" s="268"/>
      <c r="E89" s="268"/>
      <c r="F89" s="230">
        <v>2100000</v>
      </c>
      <c r="G89" s="230" t="s">
        <v>1050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1069</v>
      </c>
      <c r="B90" s="237" t="s">
        <v>1070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-1156665014</v>
      </c>
      <c r="M90" s="244">
        <v>195892577</v>
      </c>
      <c r="N90" s="245">
        <v>-480386218.5</v>
      </c>
      <c r="O90" s="245">
        <v>-456187125</v>
      </c>
      <c r="P90" s="245"/>
      <c r="Q90" s="246">
        <v>234060274.89130437</v>
      </c>
      <c r="R90" s="246">
        <v>90466275.277232006</v>
      </c>
      <c r="S90" s="246">
        <v>78451180.726441011</v>
      </c>
      <c r="T90" s="246">
        <v>-20001258.273558974</v>
      </c>
      <c r="U90" s="246">
        <v>278319678.96251011</v>
      </c>
    </row>
    <row r="91" spans="1:21" x14ac:dyDescent="0.3">
      <c r="A91" s="237" t="s">
        <v>1071</v>
      </c>
      <c r="B91" s="237" t="s">
        <v>1072</v>
      </c>
      <c r="C91" s="238" t="s">
        <v>231</v>
      </c>
      <c r="D91" s="239"/>
      <c r="E91" s="239"/>
      <c r="F91" s="247">
        <v>2000000</v>
      </c>
      <c r="G91" s="247" t="s">
        <v>1073</v>
      </c>
      <c r="H91" s="248">
        <v>45439</v>
      </c>
      <c r="I91" s="248">
        <v>49091</v>
      </c>
      <c r="J91" s="254">
        <v>45804</v>
      </c>
      <c r="K91" s="249"/>
      <c r="L91" s="250">
        <v>862558056</v>
      </c>
      <c r="M91" s="250">
        <v>295119259</v>
      </c>
      <c r="N91" s="250">
        <v>578838657.5</v>
      </c>
      <c r="O91" s="250">
        <v>559906118.5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1074</v>
      </c>
      <c r="B92" s="237" t="s">
        <v>1075</v>
      </c>
      <c r="C92" s="291" t="s">
        <v>232</v>
      </c>
      <c r="D92" s="292"/>
      <c r="E92" s="292"/>
      <c r="F92" s="293">
        <v>30000000</v>
      </c>
      <c r="G92" s="240" t="s">
        <v>1076</v>
      </c>
      <c r="H92" s="241">
        <v>45463</v>
      </c>
      <c r="I92" s="241">
        <v>52768</v>
      </c>
      <c r="J92" s="241"/>
      <c r="K92" s="290"/>
      <c r="L92" s="244">
        <v>2958202285</v>
      </c>
      <c r="M92" s="244">
        <v>2625645623</v>
      </c>
      <c r="N92" s="245">
        <v>2791923954</v>
      </c>
      <c r="O92" s="245">
        <v>2787002830</v>
      </c>
      <c r="P92" s="245"/>
      <c r="Q92" s="246">
        <v>-1019097653.2666667</v>
      </c>
      <c r="R92" s="294">
        <v>4242672181.4219174</v>
      </c>
      <c r="S92" s="246">
        <v>8219007181.4219151</v>
      </c>
      <c r="T92" s="246">
        <v>4006294734.9219151</v>
      </c>
      <c r="U92" s="246">
        <v>1595671269.2499981</v>
      </c>
    </row>
    <row r="93" spans="1:21" x14ac:dyDescent="0.3">
      <c r="A93" s="237" t="s">
        <v>1077</v>
      </c>
      <c r="B93" s="237" t="s">
        <v>1075</v>
      </c>
      <c r="C93" s="291" t="s">
        <v>233</v>
      </c>
      <c r="D93" s="292"/>
      <c r="E93" s="292"/>
      <c r="F93" s="247">
        <v>3000000</v>
      </c>
      <c r="G93" s="247" t="s">
        <v>1076</v>
      </c>
      <c r="H93" s="248">
        <v>45463</v>
      </c>
      <c r="I93" s="248">
        <v>52853</v>
      </c>
      <c r="J93" s="248"/>
      <c r="K93" s="249"/>
      <c r="L93" s="250">
        <v>-2986977985</v>
      </c>
      <c r="M93" s="250">
        <v>-2618210026</v>
      </c>
      <c r="N93" s="250">
        <v>-2802594005.5</v>
      </c>
      <c r="O93" s="250">
        <v>-2795677702.5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1077</v>
      </c>
      <c r="B94" s="237" t="s">
        <v>1075</v>
      </c>
      <c r="C94" s="291" t="s">
        <v>234</v>
      </c>
      <c r="D94" s="292"/>
      <c r="E94" s="292"/>
      <c r="F94" s="247">
        <v>3000000</v>
      </c>
      <c r="G94" s="247" t="s">
        <v>1076</v>
      </c>
      <c r="H94" s="248">
        <v>45463</v>
      </c>
      <c r="I94" s="248">
        <v>45555</v>
      </c>
      <c r="J94" s="248"/>
      <c r="K94" s="249"/>
      <c r="L94" s="250">
        <v>4221906838</v>
      </c>
      <c r="M94" s="250">
        <v>4224858158</v>
      </c>
      <c r="N94" s="250">
        <v>4223382498</v>
      </c>
      <c r="O94" s="250">
        <v>4207170611.5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1078</v>
      </c>
      <c r="B95" s="237" t="s">
        <v>1079</v>
      </c>
      <c r="C95" s="238" t="s">
        <v>235</v>
      </c>
      <c r="D95" s="239"/>
      <c r="E95" s="239"/>
      <c r="F95" s="240">
        <v>2000000</v>
      </c>
      <c r="G95" s="240" t="s">
        <v>1080</v>
      </c>
      <c r="H95" s="241">
        <v>45474</v>
      </c>
      <c r="I95" s="241">
        <v>49126</v>
      </c>
      <c r="J95" s="241"/>
      <c r="K95" s="290"/>
      <c r="L95" s="295">
        <v>-2042530054</v>
      </c>
      <c r="M95" s="295">
        <v>-1246016538</v>
      </c>
      <c r="N95" s="295">
        <v>-1644273296</v>
      </c>
      <c r="O95" s="296">
        <v>-1638469666.5</v>
      </c>
      <c r="P95" s="296"/>
      <c r="Q95" s="297">
        <v>820000000</v>
      </c>
      <c r="R95" s="246">
        <v>22465753.424657501</v>
      </c>
      <c r="S95" s="297">
        <v>52379673.484711699</v>
      </c>
      <c r="T95" s="246">
        <v>1143888068.4847116</v>
      </c>
      <c r="U95" s="246">
        <v>1557815244.3151159</v>
      </c>
    </row>
    <row r="96" spans="1:21" x14ac:dyDescent="0.3">
      <c r="A96" s="237" t="s">
        <v>1081</v>
      </c>
      <c r="B96" s="237" t="s">
        <v>1079</v>
      </c>
      <c r="C96" s="238" t="s">
        <v>236</v>
      </c>
      <c r="D96" s="239"/>
      <c r="E96" s="239"/>
      <c r="F96" s="247">
        <v>1000000</v>
      </c>
      <c r="G96" s="247" t="s">
        <v>1080</v>
      </c>
      <c r="H96" s="248">
        <v>45474</v>
      </c>
      <c r="I96" s="248">
        <v>49491</v>
      </c>
      <c r="J96" s="248"/>
      <c r="K96" s="249"/>
      <c r="L96" s="298">
        <v>550433755</v>
      </c>
      <c r="M96" s="298">
        <v>555096047</v>
      </c>
      <c r="N96" s="298">
        <v>552764901</v>
      </c>
      <c r="O96" s="250">
        <v>542955751.5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1082</v>
      </c>
      <c r="B97" s="237" t="s">
        <v>1083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4523458789</v>
      </c>
      <c r="M97" s="244">
        <v>4268120252</v>
      </c>
      <c r="N97" s="245">
        <v>4395789520.5</v>
      </c>
      <c r="O97" s="245">
        <v>4399367916.5</v>
      </c>
      <c r="P97" s="245"/>
      <c r="Q97" s="246">
        <v>-1501593481.0643954</v>
      </c>
      <c r="R97" s="246">
        <v>5434186848.7123289</v>
      </c>
      <c r="S97" s="246">
        <v>10621566848.712324</v>
      </c>
      <c r="T97" s="246">
        <v>4898935169.7123241</v>
      </c>
      <c r="U97" s="246">
        <v>1793355630.6000023</v>
      </c>
    </row>
    <row r="98" spans="1:21" x14ac:dyDescent="0.3">
      <c r="A98" s="237" t="s">
        <v>1084</v>
      </c>
      <c r="B98" s="237" t="s">
        <v>1083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3353763868</v>
      </c>
      <c r="M98" s="244">
        <v>3215469251</v>
      </c>
      <c r="N98" s="245">
        <v>3284616559.5</v>
      </c>
      <c r="O98" s="245">
        <v>3282151135.5</v>
      </c>
      <c r="P98" s="245"/>
      <c r="Q98" s="246">
        <v>-1126223895.6643956</v>
      </c>
      <c r="R98" s="246">
        <v>4089440878.7054796</v>
      </c>
      <c r="S98" s="246">
        <v>7989644878.7054815</v>
      </c>
      <c r="T98" s="246">
        <v>3705051483.2054815</v>
      </c>
      <c r="U98" s="246">
        <v>1377990754.8000002</v>
      </c>
    </row>
    <row r="99" spans="1:21" x14ac:dyDescent="0.3">
      <c r="A99" s="237" t="s">
        <v>1085</v>
      </c>
      <c r="B99" s="237" t="s">
        <v>1086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-3948388595</v>
      </c>
      <c r="M99" s="250">
        <v>-4212444782</v>
      </c>
      <c r="N99" s="250">
        <v>-4080416688.5</v>
      </c>
      <c r="O99" s="250">
        <v>-4069613652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1085</v>
      </c>
      <c r="B100" s="237" t="s">
        <v>1087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5402310500</v>
      </c>
      <c r="M100" s="250">
        <v>5412207194</v>
      </c>
      <c r="N100" s="250">
        <v>5407258847</v>
      </c>
      <c r="O100" s="250">
        <v>5387126230.5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1085</v>
      </c>
      <c r="B101" s="237" t="s">
        <v>1086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-2963514683</v>
      </c>
      <c r="M101" s="250">
        <v>-3175105824</v>
      </c>
      <c r="N101" s="250">
        <v>-3069310253.5</v>
      </c>
      <c r="O101" s="250">
        <v>-3070321670.5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1085</v>
      </c>
      <c r="B102" s="237" t="s">
        <v>1087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4065665327</v>
      </c>
      <c r="M102" s="250">
        <v>4072908852</v>
      </c>
      <c r="N102" s="250">
        <v>4069287089.5</v>
      </c>
      <c r="O102" s="250">
        <v>4054092563.5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1088</v>
      </c>
      <c r="B103" s="237" t="s">
        <v>1079</v>
      </c>
      <c r="C103" s="299" t="s">
        <v>243</v>
      </c>
      <c r="D103" s="292"/>
      <c r="E103" s="292"/>
      <c r="F103" s="240">
        <v>10000000</v>
      </c>
      <c r="G103" s="240" t="s">
        <v>1089</v>
      </c>
      <c r="H103" s="241">
        <v>45498</v>
      </c>
      <c r="I103" s="241">
        <v>52803</v>
      </c>
      <c r="J103" s="241"/>
      <c r="K103" s="290"/>
      <c r="L103" s="296">
        <v>941274974</v>
      </c>
      <c r="M103" s="296">
        <v>812480024</v>
      </c>
      <c r="N103" s="296">
        <v>876877499</v>
      </c>
      <c r="O103" s="296">
        <v>876739523</v>
      </c>
      <c r="P103" s="296"/>
      <c r="Q103" s="297">
        <v>-406695720.5106383</v>
      </c>
      <c r="R103" s="246">
        <v>26301551.408904068</v>
      </c>
      <c r="S103" s="246">
        <v>1305579551.4089036</v>
      </c>
      <c r="T103" s="246">
        <v>-16426056.591096401</v>
      </c>
      <c r="U103" s="246">
        <v>521982172.24999952</v>
      </c>
    </row>
    <row r="104" spans="1:21" x14ac:dyDescent="0.3">
      <c r="A104" s="237" t="s">
        <v>1090</v>
      </c>
      <c r="B104" s="237" t="s">
        <v>1079</v>
      </c>
      <c r="C104" s="299" t="s">
        <v>244</v>
      </c>
      <c r="D104" s="292"/>
      <c r="E104" s="292"/>
      <c r="F104" s="247">
        <v>1000000</v>
      </c>
      <c r="G104" s="247" t="s">
        <v>1089</v>
      </c>
      <c r="H104" s="248">
        <v>45498</v>
      </c>
      <c r="I104" s="248">
        <v>52895</v>
      </c>
      <c r="J104" s="248"/>
      <c r="K104" s="249"/>
      <c r="L104" s="250">
        <v>-874307988</v>
      </c>
      <c r="M104" s="250">
        <v>-834073986</v>
      </c>
      <c r="N104" s="250">
        <v>-854190987</v>
      </c>
      <c r="O104" s="250">
        <v>-852913557.5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1090</v>
      </c>
      <c r="B105" s="237" t="s">
        <v>1091</v>
      </c>
      <c r="C105" s="299" t="s">
        <v>245</v>
      </c>
      <c r="D105" s="292"/>
      <c r="E105" s="292"/>
      <c r="F105" s="247">
        <v>1000000</v>
      </c>
      <c r="G105" s="247" t="s">
        <v>1076</v>
      </c>
      <c r="H105" s="248">
        <v>45498</v>
      </c>
      <c r="I105" s="248">
        <v>45590</v>
      </c>
      <c r="J105" s="248"/>
      <c r="K105" s="249"/>
      <c r="L105" s="250">
        <v>1296972307</v>
      </c>
      <c r="M105" s="250">
        <v>1301665885</v>
      </c>
      <c r="N105" s="250">
        <v>1299319096</v>
      </c>
      <c r="O105" s="250">
        <v>1294379673.5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1092</v>
      </c>
      <c r="B106" s="237" t="s">
        <v>1093</v>
      </c>
      <c r="C106" s="238" t="s">
        <v>246</v>
      </c>
      <c r="D106" s="239"/>
      <c r="E106" s="239"/>
      <c r="F106" s="240">
        <v>2000000</v>
      </c>
      <c r="G106" s="240" t="s">
        <v>1080</v>
      </c>
      <c r="H106" s="241">
        <v>45538</v>
      </c>
      <c r="I106" s="241">
        <v>49190</v>
      </c>
      <c r="J106" s="241"/>
      <c r="K106" s="290"/>
      <c r="L106" s="244">
        <v>-578696018</v>
      </c>
      <c r="M106" s="244">
        <v>144283290</v>
      </c>
      <c r="N106" s="296">
        <v>-217206364</v>
      </c>
      <c r="O106" s="296">
        <v>-199959806</v>
      </c>
      <c r="P106" s="296"/>
      <c r="Q106" s="297">
        <v>0</v>
      </c>
      <c r="R106" s="246">
        <v>486575342.46575296</v>
      </c>
      <c r="S106" s="297">
        <v>749589041.09589505</v>
      </c>
      <c r="T106" s="246">
        <v>511522758.59589505</v>
      </c>
      <c r="U106" s="246">
        <v>561933717.5</v>
      </c>
    </row>
    <row r="107" spans="1:21" x14ac:dyDescent="0.3">
      <c r="A107" s="237" t="s">
        <v>1094</v>
      </c>
      <c r="B107" s="237" t="s">
        <v>1095</v>
      </c>
      <c r="C107" s="238" t="s">
        <v>247</v>
      </c>
      <c r="D107" s="239"/>
      <c r="E107" s="239"/>
      <c r="F107" s="247">
        <v>1000000</v>
      </c>
      <c r="G107" s="247" t="s">
        <v>1096</v>
      </c>
      <c r="H107" s="248">
        <v>45538</v>
      </c>
      <c r="I107" s="248">
        <v>49251</v>
      </c>
      <c r="J107" s="248"/>
      <c r="K107" s="249"/>
      <c r="L107" s="250">
        <v>969238055</v>
      </c>
      <c r="M107" s="250">
        <v>-58692762</v>
      </c>
      <c r="N107" s="250">
        <v>455272646.5</v>
      </c>
      <c r="O107" s="250">
        <v>446336090.5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1097</v>
      </c>
      <c r="B108" s="267" t="s">
        <v>1079</v>
      </c>
      <c r="C108" s="229" t="s">
        <v>248</v>
      </c>
      <c r="D108" s="268"/>
      <c r="E108" s="268"/>
      <c r="F108" s="230">
        <v>5000000</v>
      </c>
      <c r="G108" s="230" t="s">
        <v>1080</v>
      </c>
      <c r="H108" s="231">
        <v>45546</v>
      </c>
      <c r="I108" s="231">
        <v>49251</v>
      </c>
      <c r="J108" s="231"/>
      <c r="K108" s="232"/>
      <c r="L108" s="233">
        <v>2135308820</v>
      </c>
      <c r="M108" s="233">
        <v>2153393584</v>
      </c>
      <c r="N108" s="233">
        <v>2144351202</v>
      </c>
      <c r="O108" s="233">
        <v>2141659900</v>
      </c>
      <c r="P108" s="274">
        <v>45911</v>
      </c>
      <c r="Q108" s="234">
        <v>-702917806.83333325</v>
      </c>
      <c r="R108" s="234">
        <v>1294095890.410959</v>
      </c>
      <c r="S108" s="234">
        <v>2061219178.0821888</v>
      </c>
      <c r="T108" s="234">
        <v>-83132023.917811155</v>
      </c>
      <c r="U108" s="234">
        <v>14114551.424657822</v>
      </c>
    </row>
    <row r="109" spans="1:21" x14ac:dyDescent="0.3">
      <c r="A109" s="267" t="s">
        <v>1098</v>
      </c>
      <c r="B109" s="267" t="s">
        <v>1099</v>
      </c>
      <c r="C109" s="229" t="s">
        <v>249</v>
      </c>
      <c r="D109" s="268"/>
      <c r="E109" s="268"/>
      <c r="F109" s="230">
        <v>1000000</v>
      </c>
      <c r="G109" s="230" t="s">
        <v>1050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1100</v>
      </c>
      <c r="B110" s="237" t="s">
        <v>1101</v>
      </c>
      <c r="C110" s="286" t="s">
        <v>250</v>
      </c>
      <c r="D110" s="286"/>
      <c r="E110" s="286"/>
      <c r="F110" s="240">
        <v>3000000</v>
      </c>
      <c r="G110" s="240" t="s">
        <v>1080</v>
      </c>
      <c r="H110" s="241">
        <v>45561</v>
      </c>
      <c r="I110" s="241">
        <v>51039</v>
      </c>
      <c r="J110" s="241"/>
      <c r="K110" s="290"/>
      <c r="L110" s="296">
        <v>2051059458</v>
      </c>
      <c r="M110" s="296">
        <v>2544679995</v>
      </c>
      <c r="N110" s="296">
        <v>2297869726.5</v>
      </c>
      <c r="O110" s="296">
        <v>2356117505</v>
      </c>
      <c r="P110" s="296"/>
      <c r="Q110" s="297">
        <v>-471945204.73333335</v>
      </c>
      <c r="R110" s="246">
        <v>1001079452.0547961</v>
      </c>
      <c r="S110" s="297">
        <v>1483421917.8082161</v>
      </c>
      <c r="T110" s="246">
        <v>159311284.80821609</v>
      </c>
      <c r="U110" s="246">
        <v>285212654.67123294</v>
      </c>
    </row>
    <row r="111" spans="1:21" x14ac:dyDescent="0.3">
      <c r="A111" s="237" t="s">
        <v>1102</v>
      </c>
      <c r="B111" s="237" t="s">
        <v>1103</v>
      </c>
      <c r="C111" s="286" t="s">
        <v>251</v>
      </c>
      <c r="D111" s="286"/>
      <c r="E111" s="286"/>
      <c r="F111" s="247">
        <v>500000</v>
      </c>
      <c r="G111" s="247" t="s">
        <v>1080</v>
      </c>
      <c r="H111" s="248">
        <v>45561</v>
      </c>
      <c r="I111" s="248">
        <v>51130</v>
      </c>
      <c r="J111" s="248"/>
      <c r="K111" s="249"/>
      <c r="L111" s="250">
        <v>-801543334</v>
      </c>
      <c r="M111" s="250">
        <v>-1392292887</v>
      </c>
      <c r="N111" s="250">
        <v>-1096918110.5</v>
      </c>
      <c r="O111" s="250">
        <v>-1148007872.5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1104</v>
      </c>
      <c r="B112" s="237" t="s">
        <v>1105</v>
      </c>
      <c r="C112" s="286" t="s">
        <v>1106</v>
      </c>
      <c r="D112" s="286"/>
      <c r="E112" s="286"/>
      <c r="F112" s="247">
        <v>500000</v>
      </c>
      <c r="G112" s="247" t="s">
        <v>1050</v>
      </c>
      <c r="H112" s="248">
        <v>45652</v>
      </c>
      <c r="I112" s="248">
        <v>45742</v>
      </c>
      <c r="J112" s="248"/>
      <c r="K112" s="249"/>
      <c r="L112" s="250">
        <v>124160570</v>
      </c>
      <c r="M112" s="250">
        <v>122157464</v>
      </c>
      <c r="N112" s="250">
        <v>123159017</v>
      </c>
      <c r="O112" s="250">
        <v>117197502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1107</v>
      </c>
      <c r="B113" s="237" t="s">
        <v>1108</v>
      </c>
      <c r="C113" s="299" t="s">
        <v>253</v>
      </c>
      <c r="D113" s="292"/>
      <c r="E113" s="292"/>
      <c r="F113" s="240">
        <v>30000000</v>
      </c>
      <c r="G113" s="240" t="s">
        <v>1076</v>
      </c>
      <c r="H113" s="241">
        <v>45575</v>
      </c>
      <c r="I113" s="241">
        <v>52880</v>
      </c>
      <c r="J113" s="241"/>
      <c r="K113" s="290"/>
      <c r="L113" s="296">
        <v>472854699</v>
      </c>
      <c r="M113" s="296">
        <v>598427240</v>
      </c>
      <c r="N113" s="296">
        <v>535640969.5</v>
      </c>
      <c r="O113" s="296">
        <v>534036025.5</v>
      </c>
      <c r="P113" s="296"/>
      <c r="Q113" s="297">
        <v>-1150280058.318902</v>
      </c>
      <c r="R113" s="246">
        <v>1853270240.1230831</v>
      </c>
      <c r="S113" s="246">
        <v>2608819149.5013738</v>
      </c>
      <c r="T113" s="246">
        <v>-80898044.998626232</v>
      </c>
      <c r="U113" s="246">
        <v>116547774.69999981</v>
      </c>
    </row>
    <row r="114" spans="1:21" x14ac:dyDescent="0.3">
      <c r="A114" s="237" t="s">
        <v>1090</v>
      </c>
      <c r="B114" s="237" t="s">
        <v>1108</v>
      </c>
      <c r="C114" s="299" t="s">
        <v>254</v>
      </c>
      <c r="D114" s="292"/>
      <c r="E114" s="292"/>
      <c r="F114" s="247">
        <v>3000000</v>
      </c>
      <c r="G114" s="247" t="s">
        <v>1076</v>
      </c>
      <c r="H114" s="248">
        <v>45575</v>
      </c>
      <c r="I114" s="248">
        <v>52972</v>
      </c>
      <c r="J114" s="248"/>
      <c r="K114" s="249"/>
      <c r="L114" s="250">
        <v>-401078143</v>
      </c>
      <c r="M114" s="250">
        <v>-523847352</v>
      </c>
      <c r="N114" s="250">
        <v>-462462747.5</v>
      </c>
      <c r="O114" s="250">
        <v>-464033429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1090</v>
      </c>
      <c r="B115" s="237" t="s">
        <v>1109</v>
      </c>
      <c r="C115" s="299" t="s">
        <v>255</v>
      </c>
      <c r="D115" s="292"/>
      <c r="E115" s="292"/>
      <c r="F115" s="247">
        <v>3000000</v>
      </c>
      <c r="G115" s="247" t="s">
        <v>1076</v>
      </c>
      <c r="H115" s="248">
        <v>45575</v>
      </c>
      <c r="I115" s="248">
        <v>45667</v>
      </c>
      <c r="J115" s="248"/>
      <c r="K115" s="249"/>
      <c r="L115" s="250">
        <v>2613206862</v>
      </c>
      <c r="M115" s="250">
        <v>2619871083</v>
      </c>
      <c r="N115" s="250">
        <v>2616538972.5</v>
      </c>
      <c r="O115" s="250">
        <v>2606285922.5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1088</v>
      </c>
      <c r="B116" s="237" t="s">
        <v>1108</v>
      </c>
      <c r="C116" s="299" t="s">
        <v>256</v>
      </c>
      <c r="D116" s="292"/>
      <c r="E116" s="292"/>
      <c r="F116" s="240">
        <v>30000000</v>
      </c>
      <c r="G116" s="240" t="s">
        <v>1076</v>
      </c>
      <c r="H116" s="241">
        <v>45575</v>
      </c>
      <c r="I116" s="241">
        <v>52880</v>
      </c>
      <c r="J116" s="241"/>
      <c r="K116" s="290"/>
      <c r="L116" s="296">
        <v>758479873</v>
      </c>
      <c r="M116" s="296">
        <v>736624034</v>
      </c>
      <c r="N116" s="296">
        <v>747551953.5</v>
      </c>
      <c r="O116" s="296">
        <v>733691773.5</v>
      </c>
      <c r="P116" s="296"/>
      <c r="Q116" s="297">
        <v>-1150760560.8710978</v>
      </c>
      <c r="R116" s="246">
        <v>1924276086.2769167</v>
      </c>
      <c r="S116" s="246">
        <v>2706104957.7205415</v>
      </c>
      <c r="T116" s="246">
        <v>-110357437.77945852</v>
      </c>
      <c r="U116" s="246">
        <v>106226573.70000029</v>
      </c>
    </row>
    <row r="117" spans="1:21" x14ac:dyDescent="0.3">
      <c r="A117" s="237" t="s">
        <v>1090</v>
      </c>
      <c r="B117" s="237" t="s">
        <v>1108</v>
      </c>
      <c r="C117" s="299" t="s">
        <v>257</v>
      </c>
      <c r="D117" s="292"/>
      <c r="E117" s="292"/>
      <c r="F117" s="247">
        <v>3000000</v>
      </c>
      <c r="G117" s="247" t="s">
        <v>1076</v>
      </c>
      <c r="H117" s="248">
        <v>45575</v>
      </c>
      <c r="I117" s="248">
        <v>52972</v>
      </c>
      <c r="J117" s="248"/>
      <c r="K117" s="249"/>
      <c r="L117" s="250">
        <v>-626176579</v>
      </c>
      <c r="M117" s="250">
        <v>-664059299</v>
      </c>
      <c r="N117" s="250">
        <v>-645117939</v>
      </c>
      <c r="O117" s="250">
        <v>-641885473.5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1090</v>
      </c>
      <c r="B118" s="237" t="s">
        <v>1109</v>
      </c>
      <c r="C118" s="299" t="s">
        <v>258</v>
      </c>
      <c r="D118" s="292"/>
      <c r="E118" s="292"/>
      <c r="F118" s="247">
        <v>3000000</v>
      </c>
      <c r="G118" s="247" t="s">
        <v>1076</v>
      </c>
      <c r="H118" s="248">
        <v>45575</v>
      </c>
      <c r="I118" s="248">
        <v>45667</v>
      </c>
      <c r="J118" s="248"/>
      <c r="K118" s="249"/>
      <c r="L118" s="250">
        <v>2710223438</v>
      </c>
      <c r="M118" s="250">
        <v>2717833324</v>
      </c>
      <c r="N118" s="250">
        <v>2714028381</v>
      </c>
      <c r="O118" s="250">
        <v>2702907520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1097</v>
      </c>
      <c r="B119" s="237" t="s">
        <v>1108</v>
      </c>
      <c r="C119" s="286" t="s">
        <v>259</v>
      </c>
      <c r="D119" s="287"/>
      <c r="E119" s="287"/>
      <c r="F119" s="240">
        <v>3000000</v>
      </c>
      <c r="G119" s="240" t="s">
        <v>1073</v>
      </c>
      <c r="H119" s="241">
        <v>45579</v>
      </c>
      <c r="I119" s="241">
        <v>51057</v>
      </c>
      <c r="J119" s="242"/>
      <c r="K119" s="243"/>
      <c r="L119" s="296">
        <v>3233780160</v>
      </c>
      <c r="M119" s="296">
        <v>3970930320</v>
      </c>
      <c r="N119" s="296">
        <v>3602355240</v>
      </c>
      <c r="O119" s="296">
        <v>3657131882</v>
      </c>
      <c r="P119" s="245"/>
      <c r="Q119" s="297">
        <v>-485605477.82608694</v>
      </c>
      <c r="R119" s="246">
        <v>1069841095.8904144</v>
      </c>
      <c r="S119" s="246">
        <v>1472416438.3561642</v>
      </c>
      <c r="T119" s="246">
        <v>-269256754.14383578</v>
      </c>
      <c r="U119" s="246">
        <v>-83569082.910959005</v>
      </c>
    </row>
    <row r="120" spans="1:21" x14ac:dyDescent="0.3">
      <c r="A120" s="237" t="s">
        <v>1102</v>
      </c>
      <c r="B120" s="237" t="s">
        <v>1109</v>
      </c>
      <c r="C120" s="286" t="s">
        <v>260</v>
      </c>
      <c r="D120" s="287"/>
      <c r="E120" s="287"/>
      <c r="F120" s="247">
        <v>500000</v>
      </c>
      <c r="G120" s="247" t="s">
        <v>1073</v>
      </c>
      <c r="H120" s="248">
        <v>45579</v>
      </c>
      <c r="I120" s="248">
        <v>51149</v>
      </c>
      <c r="J120" s="248"/>
      <c r="K120" s="249"/>
      <c r="L120" s="250">
        <v>-1527628324</v>
      </c>
      <c r="M120" s="250">
        <v>-2361638423</v>
      </c>
      <c r="N120" s="250">
        <v>-1944633373.5</v>
      </c>
      <c r="O120" s="250">
        <v>-2001407445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1104</v>
      </c>
      <c r="B121" s="237" t="s">
        <v>1105</v>
      </c>
      <c r="C121" s="286" t="s">
        <v>1106</v>
      </c>
      <c r="D121" s="287"/>
      <c r="E121" s="287"/>
      <c r="F121" s="247">
        <v>500000</v>
      </c>
      <c r="G121" s="247" t="s">
        <v>1059</v>
      </c>
      <c r="H121" s="248">
        <v>45671</v>
      </c>
      <c r="I121" s="248">
        <v>45761</v>
      </c>
      <c r="J121" s="248"/>
      <c r="K121" s="249"/>
      <c r="L121" s="250">
        <v>80105291</v>
      </c>
      <c r="M121" s="250">
        <v>87797361</v>
      </c>
      <c r="N121" s="250">
        <v>83951326</v>
      </c>
      <c r="O121" s="250">
        <v>77455512.5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1110</v>
      </c>
      <c r="B122" s="237" t="s">
        <v>1111</v>
      </c>
      <c r="C122" s="286" t="s">
        <v>261</v>
      </c>
      <c r="D122" s="287"/>
      <c r="E122" s="287"/>
      <c r="F122" s="240">
        <v>3000000</v>
      </c>
      <c r="G122" s="240" t="s">
        <v>1073</v>
      </c>
      <c r="H122" s="241">
        <v>45588</v>
      </c>
      <c r="I122" s="241">
        <v>51066</v>
      </c>
      <c r="J122" s="242"/>
      <c r="K122" s="243"/>
      <c r="L122" s="296">
        <v>3191258802</v>
      </c>
      <c r="M122" s="296">
        <v>3718567968</v>
      </c>
      <c r="N122" s="296">
        <v>3454913385</v>
      </c>
      <c r="O122" s="296">
        <v>3516305770.5</v>
      </c>
      <c r="P122" s="245"/>
      <c r="Q122" s="246">
        <v>-513336984.78260869</v>
      </c>
      <c r="R122" s="246">
        <v>1089591780.8219211</v>
      </c>
      <c r="S122" s="246">
        <v>1446304109.589041</v>
      </c>
      <c r="T122" s="246">
        <v>-198191518.41095901</v>
      </c>
      <c r="U122" s="246">
        <v>13608481.589040995</v>
      </c>
    </row>
    <row r="123" spans="1:21" x14ac:dyDescent="0.3">
      <c r="A123" s="237" t="s">
        <v>1112</v>
      </c>
      <c r="B123" s="237" t="s">
        <v>1113</v>
      </c>
      <c r="C123" s="286" t="s">
        <v>262</v>
      </c>
      <c r="D123" s="287"/>
      <c r="E123" s="287"/>
      <c r="F123" s="247">
        <v>500000</v>
      </c>
      <c r="G123" s="247" t="s">
        <v>1073</v>
      </c>
      <c r="H123" s="248">
        <v>45588</v>
      </c>
      <c r="I123" s="248">
        <v>51158</v>
      </c>
      <c r="J123" s="248"/>
      <c r="K123" s="249"/>
      <c r="L123" s="250">
        <v>-1534978108</v>
      </c>
      <c r="M123" s="250">
        <v>-2199949345</v>
      </c>
      <c r="N123" s="250">
        <v>-1867463726.5</v>
      </c>
      <c r="O123" s="250">
        <v>-1917855648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1104</v>
      </c>
      <c r="B124" s="237" t="s">
        <v>1105</v>
      </c>
      <c r="C124" s="286" t="s">
        <v>1106</v>
      </c>
      <c r="D124" s="287"/>
      <c r="E124" s="287"/>
      <c r="F124" s="247">
        <v>500000</v>
      </c>
      <c r="G124" s="247" t="s">
        <v>1059</v>
      </c>
      <c r="H124" s="248">
        <v>45314</v>
      </c>
      <c r="I124" s="248">
        <v>45770</v>
      </c>
      <c r="J124" s="248"/>
      <c r="K124" s="249"/>
      <c r="L124" s="250">
        <v>55452717</v>
      </c>
      <c r="M124" s="250">
        <v>58639222</v>
      </c>
      <c r="N124" s="250">
        <v>57045969.5</v>
      </c>
      <c r="O124" s="250">
        <v>50399805.5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1114</v>
      </c>
      <c r="B125" s="237" t="s">
        <v>1111</v>
      </c>
      <c r="C125" s="299" t="s">
        <v>263</v>
      </c>
      <c r="D125" s="299"/>
      <c r="E125" s="299"/>
      <c r="F125" s="240">
        <v>30000000</v>
      </c>
      <c r="G125" s="240" t="s">
        <v>1076</v>
      </c>
      <c r="H125" s="241">
        <v>45588</v>
      </c>
      <c r="I125" s="241">
        <v>52893</v>
      </c>
      <c r="J125" s="241"/>
      <c r="K125" s="290"/>
      <c r="L125" s="296">
        <v>1389964705</v>
      </c>
      <c r="M125" s="296">
        <v>1461918298</v>
      </c>
      <c r="N125" s="296">
        <v>1425941501.5</v>
      </c>
      <c r="O125" s="296">
        <v>1432012571.5</v>
      </c>
      <c r="P125" s="296"/>
      <c r="Q125" s="246">
        <v>-1222374226.0204349</v>
      </c>
      <c r="R125" s="246">
        <v>2023561225.5692341</v>
      </c>
      <c r="S125" s="246">
        <v>2689142794.8000002</v>
      </c>
      <c r="T125" s="246">
        <v>-26141346.699999809</v>
      </c>
      <c r="U125" s="246">
        <v>244956464.89999962</v>
      </c>
    </row>
    <row r="126" spans="1:21" x14ac:dyDescent="0.3">
      <c r="A126" s="237" t="s">
        <v>1102</v>
      </c>
      <c r="B126" s="237" t="s">
        <v>1111</v>
      </c>
      <c r="C126" s="299" t="s">
        <v>264</v>
      </c>
      <c r="D126" s="299"/>
      <c r="E126" s="299"/>
      <c r="F126" s="247">
        <v>3000000</v>
      </c>
      <c r="G126" s="247" t="s">
        <v>1076</v>
      </c>
      <c r="H126" s="248">
        <v>45588</v>
      </c>
      <c r="I126" s="248">
        <v>52985</v>
      </c>
      <c r="J126" s="248"/>
      <c r="K126" s="249"/>
      <c r="L126" s="250">
        <v>-1408862781</v>
      </c>
      <c r="M126" s="250">
        <v>-1405933118</v>
      </c>
      <c r="N126" s="250">
        <v>-1407397949.5</v>
      </c>
      <c r="O126" s="250">
        <v>-1406074867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1102</v>
      </c>
      <c r="B127" s="237" t="s">
        <v>1113</v>
      </c>
      <c r="C127" s="299" t="s">
        <v>265</v>
      </c>
      <c r="D127" s="299"/>
      <c r="E127" s="299"/>
      <c r="F127" s="247">
        <v>3000000</v>
      </c>
      <c r="G127" s="247" t="s">
        <v>1076</v>
      </c>
      <c r="H127" s="248">
        <v>45588</v>
      </c>
      <c r="I127" s="248">
        <v>45680</v>
      </c>
      <c r="J127" s="248"/>
      <c r="K127" s="249"/>
      <c r="L127" s="250">
        <v>2691182522</v>
      </c>
      <c r="M127" s="250">
        <v>2702298657</v>
      </c>
      <c r="N127" s="250">
        <v>2696740589.5</v>
      </c>
      <c r="O127" s="250">
        <v>2685424910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1115</v>
      </c>
      <c r="B128" s="237" t="s">
        <v>1108</v>
      </c>
      <c r="C128" s="299" t="s">
        <v>266</v>
      </c>
      <c r="D128" s="292"/>
      <c r="E128" s="292"/>
      <c r="F128" s="240">
        <v>30000000</v>
      </c>
      <c r="G128" s="240" t="s">
        <v>1076</v>
      </c>
      <c r="H128" s="241">
        <v>45595</v>
      </c>
      <c r="I128" s="241">
        <v>52900</v>
      </c>
      <c r="J128" s="241"/>
      <c r="K128" s="290"/>
      <c r="L128" s="296">
        <v>1762810029</v>
      </c>
      <c r="M128" s="296">
        <v>1536544053</v>
      </c>
      <c r="N128" s="296">
        <v>1649677041</v>
      </c>
      <c r="O128" s="296">
        <v>1652500266</v>
      </c>
      <c r="P128" s="296"/>
      <c r="Q128" s="297">
        <v>-1271591148.8387098</v>
      </c>
      <c r="R128" s="246">
        <v>2171102848.1999979</v>
      </c>
      <c r="S128" s="246">
        <v>2799392108.4739761</v>
      </c>
      <c r="T128" s="246">
        <v>-85200880.526023865</v>
      </c>
      <c r="U128" s="246">
        <v>249404847.20000029</v>
      </c>
    </row>
    <row r="129" spans="1:21" x14ac:dyDescent="0.3">
      <c r="A129" s="237" t="s">
        <v>1116</v>
      </c>
      <c r="B129" s="237" t="s">
        <v>1108</v>
      </c>
      <c r="C129" s="299" t="s">
        <v>267</v>
      </c>
      <c r="D129" s="292"/>
      <c r="E129" s="292"/>
      <c r="F129" s="247">
        <v>3000000</v>
      </c>
      <c r="G129" s="247" t="s">
        <v>1076</v>
      </c>
      <c r="H129" s="248">
        <v>45595</v>
      </c>
      <c r="I129" s="248">
        <v>52992</v>
      </c>
      <c r="J129" s="248"/>
      <c r="K129" s="249"/>
      <c r="L129" s="250">
        <v>-1626276352</v>
      </c>
      <c r="M129" s="250">
        <v>-1510386946</v>
      </c>
      <c r="N129" s="250">
        <v>-1568331649</v>
      </c>
      <c r="O129" s="250">
        <v>-1561088663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1116</v>
      </c>
      <c r="B130" s="237" t="s">
        <v>1109</v>
      </c>
      <c r="C130" s="299" t="s">
        <v>268</v>
      </c>
      <c r="D130" s="292"/>
      <c r="E130" s="292"/>
      <c r="F130" s="247">
        <v>3000000</v>
      </c>
      <c r="G130" s="247" t="s">
        <v>1076</v>
      </c>
      <c r="H130" s="248">
        <v>45595</v>
      </c>
      <c r="I130" s="248">
        <v>45687</v>
      </c>
      <c r="J130" s="248"/>
      <c r="K130" s="249"/>
      <c r="L130" s="300">
        <v>2795212301</v>
      </c>
      <c r="M130" s="250">
        <v>2811282893</v>
      </c>
      <c r="N130" s="250">
        <v>2803247597</v>
      </c>
      <c r="O130" s="250">
        <v>2790593778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1117</v>
      </c>
      <c r="B131" s="237" t="s">
        <v>1108</v>
      </c>
      <c r="C131" s="299" t="s">
        <v>269</v>
      </c>
      <c r="D131" s="292"/>
      <c r="E131" s="292"/>
      <c r="F131" s="240">
        <v>30000000</v>
      </c>
      <c r="G131" s="240" t="s">
        <v>1076</v>
      </c>
      <c r="H131" s="241">
        <v>45595</v>
      </c>
      <c r="I131" s="241">
        <v>52900</v>
      </c>
      <c r="J131" s="241"/>
      <c r="K131" s="290"/>
      <c r="L131" s="296">
        <v>1706751673</v>
      </c>
      <c r="M131" s="296">
        <v>1543921793</v>
      </c>
      <c r="N131" s="296">
        <v>1625336733</v>
      </c>
      <c r="O131" s="296">
        <v>1628412380.5</v>
      </c>
      <c r="P131" s="296"/>
      <c r="Q131" s="297">
        <v>-1269440621.2580645</v>
      </c>
      <c r="R131" s="246">
        <v>2173666768.4769206</v>
      </c>
      <c r="S131" s="246">
        <v>2802666763.2082162</v>
      </c>
      <c r="T131" s="246">
        <v>-47957291.79178381</v>
      </c>
      <c r="U131" s="246">
        <v>287746426.4000001</v>
      </c>
    </row>
    <row r="132" spans="1:21" x14ac:dyDescent="0.3">
      <c r="A132" s="237" t="s">
        <v>1116</v>
      </c>
      <c r="B132" s="237" t="s">
        <v>1108</v>
      </c>
      <c r="C132" s="299" t="s">
        <v>270</v>
      </c>
      <c r="D132" s="292"/>
      <c r="E132" s="292"/>
      <c r="F132" s="247">
        <v>3000000</v>
      </c>
      <c r="G132" s="247" t="s">
        <v>1076</v>
      </c>
      <c r="H132" s="248">
        <v>45595</v>
      </c>
      <c r="I132" s="248">
        <v>52992</v>
      </c>
      <c r="J132" s="248"/>
      <c r="K132" s="249"/>
      <c r="L132" s="250">
        <v>-1638590554</v>
      </c>
      <c r="M132" s="250">
        <v>-1523845283</v>
      </c>
      <c r="N132" s="250">
        <v>-1581217918.5</v>
      </c>
      <c r="O132" s="250">
        <v>-1570039166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1116</v>
      </c>
      <c r="B133" s="237" t="s">
        <v>1109</v>
      </c>
      <c r="C133" s="299" t="s">
        <v>271</v>
      </c>
      <c r="D133" s="292"/>
      <c r="E133" s="292"/>
      <c r="F133" s="247">
        <v>3000000</v>
      </c>
      <c r="G133" s="247" t="s">
        <v>1076</v>
      </c>
      <c r="H133" s="248">
        <v>45595</v>
      </c>
      <c r="I133" s="248">
        <v>45687</v>
      </c>
      <c r="J133" s="248"/>
      <c r="K133" s="249"/>
      <c r="L133" s="300">
        <v>2798470528</v>
      </c>
      <c r="M133" s="250">
        <v>2814539953</v>
      </c>
      <c r="N133" s="250">
        <v>2806505240.5</v>
      </c>
      <c r="O133" s="250">
        <v>2793815025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1118</v>
      </c>
      <c r="B134" s="237" t="s">
        <v>1119</v>
      </c>
      <c r="C134" s="238" t="s">
        <v>272</v>
      </c>
      <c r="D134" s="239"/>
      <c r="E134" s="239"/>
      <c r="F134" s="240">
        <v>2000000</v>
      </c>
      <c r="G134" s="240" t="s">
        <v>1073</v>
      </c>
      <c r="H134" s="241">
        <v>45601</v>
      </c>
      <c r="I134" s="241">
        <v>49253</v>
      </c>
      <c r="J134" s="242"/>
      <c r="K134" s="243"/>
      <c r="L134" s="244">
        <v>-258772892</v>
      </c>
      <c r="M134" s="244">
        <v>-155521364</v>
      </c>
      <c r="N134" s="245">
        <v>-207147128</v>
      </c>
      <c r="O134" s="245">
        <v>-169204008.5</v>
      </c>
      <c r="P134" s="245"/>
      <c r="Q134" s="246">
        <v>-366767121.9130435</v>
      </c>
      <c r="R134" s="246">
        <v>745479452.05479467</v>
      </c>
      <c r="S134" s="246">
        <v>939123287.6712327</v>
      </c>
      <c r="T134" s="246">
        <v>358745799.6712327</v>
      </c>
      <c r="U134" s="246">
        <v>526033470.90410995</v>
      </c>
    </row>
    <row r="135" spans="1:21" x14ac:dyDescent="0.3">
      <c r="A135" s="237" t="s">
        <v>1120</v>
      </c>
      <c r="B135" s="237" t="s">
        <v>1121</v>
      </c>
      <c r="C135" s="238" t="s">
        <v>273</v>
      </c>
      <c r="D135" s="239"/>
      <c r="E135" s="239"/>
      <c r="F135" s="247">
        <v>1000000</v>
      </c>
      <c r="G135" s="247" t="s">
        <v>1122</v>
      </c>
      <c r="H135" s="248">
        <v>45601</v>
      </c>
      <c r="I135" s="248">
        <v>49345</v>
      </c>
      <c r="J135" s="248"/>
      <c r="K135" s="249"/>
      <c r="L135" s="250">
        <v>1034658215</v>
      </c>
      <c r="M135" s="250">
        <v>540391017</v>
      </c>
      <c r="N135" s="250">
        <v>787524616</v>
      </c>
      <c r="O135" s="250">
        <v>761394300.5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1123</v>
      </c>
      <c r="B136" s="237" t="s">
        <v>1108</v>
      </c>
      <c r="C136" s="299" t="s">
        <v>274</v>
      </c>
      <c r="D136" s="292"/>
      <c r="E136" s="292"/>
      <c r="F136" s="240">
        <v>30000000</v>
      </c>
      <c r="G136" s="240" t="s">
        <v>1076</v>
      </c>
      <c r="H136" s="241">
        <v>45602</v>
      </c>
      <c r="I136" s="241">
        <v>52907</v>
      </c>
      <c r="J136" s="241"/>
      <c r="K136" s="290"/>
      <c r="L136" s="296">
        <v>2027832570</v>
      </c>
      <c r="M136" s="296">
        <v>1940914928</v>
      </c>
      <c r="N136" s="296">
        <v>1984373749</v>
      </c>
      <c r="O136" s="296">
        <v>1988820612.5</v>
      </c>
      <c r="P136" s="296"/>
      <c r="Q136" s="246">
        <v>-1316785576.1304348</v>
      </c>
      <c r="R136" s="246">
        <v>2237690104.2692242</v>
      </c>
      <c r="S136" s="246">
        <v>2801796944.7328801</v>
      </c>
      <c r="T136" s="246">
        <v>-33653580.767119884</v>
      </c>
      <c r="U136" s="246">
        <v>340379146.9000001</v>
      </c>
    </row>
    <row r="137" spans="1:21" x14ac:dyDescent="0.3">
      <c r="A137" s="237" t="s">
        <v>1124</v>
      </c>
      <c r="B137" s="237" t="s">
        <v>1108</v>
      </c>
      <c r="C137" s="299" t="s">
        <v>275</v>
      </c>
      <c r="D137" s="292"/>
      <c r="E137" s="292"/>
      <c r="F137" s="247">
        <v>3000000</v>
      </c>
      <c r="G137" s="247" t="s">
        <v>1076</v>
      </c>
      <c r="H137" s="248">
        <v>45602</v>
      </c>
      <c r="I137" s="248">
        <v>52999</v>
      </c>
      <c r="J137" s="248"/>
      <c r="K137" s="249"/>
      <c r="L137" s="250">
        <v>-2008954585</v>
      </c>
      <c r="M137" s="250">
        <v>-1905404996</v>
      </c>
      <c r="N137" s="250">
        <v>-1957179790.5</v>
      </c>
      <c r="O137" s="250">
        <v>-1951625723.5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1124</v>
      </c>
      <c r="B138" s="237" t="s">
        <v>1109</v>
      </c>
      <c r="C138" s="299" t="s">
        <v>276</v>
      </c>
      <c r="D138" s="292"/>
      <c r="E138" s="292"/>
      <c r="F138" s="247">
        <v>3000000</v>
      </c>
      <c r="G138" s="247" t="s">
        <v>1076</v>
      </c>
      <c r="H138" s="248">
        <v>45602</v>
      </c>
      <c r="I138" s="248">
        <v>45694</v>
      </c>
      <c r="J138" s="248"/>
      <c r="K138" s="249"/>
      <c r="L138" s="250">
        <v>2804199634</v>
      </c>
      <c r="M138" s="250">
        <v>2812313500</v>
      </c>
      <c r="N138" s="250">
        <v>2808256567</v>
      </c>
      <c r="O138" s="250">
        <v>2795456879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1119</v>
      </c>
      <c r="C139" s="238" t="s">
        <v>277</v>
      </c>
      <c r="D139" s="239"/>
      <c r="E139" s="239"/>
      <c r="F139" s="240">
        <v>1000000</v>
      </c>
      <c r="G139" s="240" t="s">
        <v>1122</v>
      </c>
      <c r="H139" s="241">
        <v>45587</v>
      </c>
      <c r="I139" s="241">
        <v>49239</v>
      </c>
      <c r="J139" s="242"/>
      <c r="K139" s="243"/>
      <c r="L139" s="244">
        <v>-100130010</v>
      </c>
      <c r="M139" s="244">
        <v>31008230</v>
      </c>
      <c r="N139" s="245">
        <v>-34560890</v>
      </c>
      <c r="O139" s="245">
        <v>-17430134.5</v>
      </c>
      <c r="P139" s="245"/>
      <c r="Q139" s="246">
        <v>-168849314.22826087</v>
      </c>
      <c r="R139" s="246">
        <v>362520547.94520563</v>
      </c>
      <c r="S139" s="246">
        <v>483123287.67123264</v>
      </c>
      <c r="T139" s="246">
        <v>160487848.17123264</v>
      </c>
      <c r="U139" s="246">
        <v>230317985.15753424</v>
      </c>
    </row>
    <row r="140" spans="1:21" x14ac:dyDescent="0.3">
      <c r="A140" s="237" t="s">
        <v>1120</v>
      </c>
      <c r="B140" s="237" t="s">
        <v>1119</v>
      </c>
      <c r="C140" s="238" t="s">
        <v>278</v>
      </c>
      <c r="D140" s="239"/>
      <c r="E140" s="239"/>
      <c r="F140" s="247">
        <v>500000</v>
      </c>
      <c r="G140" s="247" t="s">
        <v>1122</v>
      </c>
      <c r="H140" s="248">
        <v>45587</v>
      </c>
      <c r="I140" s="248">
        <v>45679</v>
      </c>
      <c r="J140" s="248"/>
      <c r="K140" s="249"/>
      <c r="L140" s="250">
        <v>475813273</v>
      </c>
      <c r="M140" s="250">
        <v>238579386</v>
      </c>
      <c r="N140" s="250">
        <v>357196329.5</v>
      </c>
      <c r="O140" s="250">
        <v>342376533.5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1118</v>
      </c>
      <c r="B141" s="237" t="s">
        <v>1119</v>
      </c>
      <c r="C141" s="238" t="s">
        <v>279</v>
      </c>
      <c r="D141" s="239"/>
      <c r="E141" s="239"/>
      <c r="F141" s="240">
        <v>1000000</v>
      </c>
      <c r="G141" s="240" t="s">
        <v>1122</v>
      </c>
      <c r="H141" s="241">
        <v>45593</v>
      </c>
      <c r="I141" s="241">
        <v>49243</v>
      </c>
      <c r="J141" s="242"/>
      <c r="K141" s="243"/>
      <c r="L141" s="244">
        <v>-64326198</v>
      </c>
      <c r="M141" s="244">
        <v>104770213</v>
      </c>
      <c r="N141" s="245">
        <v>20222007.5</v>
      </c>
      <c r="O141" s="245">
        <v>39230152</v>
      </c>
      <c r="P141" s="245"/>
      <c r="Q141" s="246">
        <v>-101628752.04301076</v>
      </c>
      <c r="R141" s="246">
        <v>366893150.68493164</v>
      </c>
      <c r="S141" s="246">
        <v>480701369.86301363</v>
      </c>
      <c r="T141" s="246">
        <v>16730679.863013625</v>
      </c>
      <c r="U141" s="246">
        <v>89711501.780821919</v>
      </c>
    </row>
    <row r="142" spans="1:21" x14ac:dyDescent="0.3">
      <c r="A142" s="237" t="s">
        <v>1120</v>
      </c>
      <c r="B142" s="237" t="s">
        <v>1119</v>
      </c>
      <c r="C142" s="238" t="s">
        <v>280</v>
      </c>
      <c r="D142" s="239"/>
      <c r="E142" s="239"/>
      <c r="F142" s="247">
        <v>500000</v>
      </c>
      <c r="G142" s="247" t="s">
        <v>1122</v>
      </c>
      <c r="H142" s="248">
        <v>45593</v>
      </c>
      <c r="I142" s="248">
        <v>49335</v>
      </c>
      <c r="J142" s="248"/>
      <c r="K142" s="249"/>
      <c r="L142" s="250">
        <v>477451021</v>
      </c>
      <c r="M142" s="250">
        <v>410046344</v>
      </c>
      <c r="N142" s="250">
        <v>443748682.5</v>
      </c>
      <c r="O142" s="250">
        <v>420292297.5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1125</v>
      </c>
      <c r="B143" s="237" t="s">
        <v>1108</v>
      </c>
      <c r="C143" s="299" t="s">
        <v>281</v>
      </c>
      <c r="D143" s="292"/>
      <c r="E143" s="292"/>
      <c r="F143" s="240">
        <v>10000000</v>
      </c>
      <c r="G143" s="240" t="s">
        <v>1076</v>
      </c>
      <c r="H143" s="241">
        <v>45609</v>
      </c>
      <c r="I143" s="241">
        <v>52914</v>
      </c>
      <c r="J143" s="241"/>
      <c r="K143" s="290"/>
      <c r="L143" s="296">
        <v>555588851</v>
      </c>
      <c r="M143" s="296">
        <v>505816724</v>
      </c>
      <c r="N143" s="296">
        <v>530702787.5</v>
      </c>
      <c r="O143" s="296">
        <v>521008363</v>
      </c>
      <c r="P143" s="296"/>
      <c r="Q143" s="246">
        <v>-268803033.8369565</v>
      </c>
      <c r="R143" s="294">
        <v>618204445.26923048</v>
      </c>
      <c r="S143" s="294">
        <v>791066857.19178069</v>
      </c>
      <c r="T143" s="246">
        <v>-13666863.808219314</v>
      </c>
      <c r="U143" s="246">
        <v>137778619.00000083</v>
      </c>
    </row>
    <row r="144" spans="1:21" x14ac:dyDescent="0.3">
      <c r="A144" s="237" t="s">
        <v>1126</v>
      </c>
      <c r="B144" s="237" t="s">
        <v>1108</v>
      </c>
      <c r="C144" s="299" t="s">
        <v>282</v>
      </c>
      <c r="D144" s="292"/>
      <c r="E144" s="292"/>
      <c r="F144" s="247">
        <v>1000000</v>
      </c>
      <c r="G144" s="247" t="s">
        <v>1076</v>
      </c>
      <c r="H144" s="248">
        <v>45609</v>
      </c>
      <c r="I144" s="248">
        <v>53006</v>
      </c>
      <c r="J144" s="248"/>
      <c r="K144" s="249"/>
      <c r="L144" s="250">
        <v>-540251216</v>
      </c>
      <c r="M144" s="250">
        <v>-495054581</v>
      </c>
      <c r="N144" s="250">
        <v>-517652898.5</v>
      </c>
      <c r="O144" s="250">
        <v>-524947150.5</v>
      </c>
      <c r="P144" s="250"/>
      <c r="Q144" s="251">
        <v>268803033.8369565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1126</v>
      </c>
      <c r="B145" s="237" t="s">
        <v>1109</v>
      </c>
      <c r="C145" s="299" t="s">
        <v>283</v>
      </c>
      <c r="D145" s="292"/>
      <c r="E145" s="292"/>
      <c r="F145" s="247">
        <v>1000000</v>
      </c>
      <c r="G145" s="247" t="s">
        <v>1076</v>
      </c>
      <c r="H145" s="248">
        <v>45609</v>
      </c>
      <c r="I145" s="248">
        <v>45701</v>
      </c>
      <c r="J145" s="248"/>
      <c r="K145" s="249"/>
      <c r="L145" s="250">
        <v>790756152</v>
      </c>
      <c r="M145" s="250">
        <v>792611512</v>
      </c>
      <c r="N145" s="250">
        <v>791683832</v>
      </c>
      <c r="O145" s="250">
        <v>787377042.5</v>
      </c>
      <c r="P145" s="250"/>
      <c r="Q145" s="251">
        <v>-268803033.8369565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1127</v>
      </c>
      <c r="B146" s="237" t="s">
        <v>1108</v>
      </c>
      <c r="C146" s="299" t="s">
        <v>284</v>
      </c>
      <c r="D146" s="292"/>
      <c r="E146" s="292"/>
      <c r="F146" s="240">
        <v>30000000</v>
      </c>
      <c r="G146" s="240" t="s">
        <v>1076</v>
      </c>
      <c r="H146" s="241">
        <v>45609</v>
      </c>
      <c r="I146" s="241">
        <v>52914</v>
      </c>
      <c r="J146" s="241"/>
      <c r="K146" s="290"/>
      <c r="L146" s="296">
        <v>1596515151</v>
      </c>
      <c r="M146" s="296">
        <v>1472367383</v>
      </c>
      <c r="N146" s="296">
        <v>1534441267</v>
      </c>
      <c r="O146" s="296">
        <v>1512386540.5</v>
      </c>
      <c r="P146" s="296"/>
      <c r="Q146" s="246">
        <v>-806404990.2391305</v>
      </c>
      <c r="R146" s="246">
        <v>1791215258.884613</v>
      </c>
      <c r="S146" s="246">
        <v>2296021256.5068426</v>
      </c>
      <c r="T146" s="246">
        <v>-44843279.993157387</v>
      </c>
      <c r="U146" s="246">
        <v>382722483.5</v>
      </c>
    </row>
    <row r="147" spans="1:21" x14ac:dyDescent="0.3">
      <c r="A147" s="237" t="s">
        <v>1126</v>
      </c>
      <c r="B147" s="237" t="s">
        <v>1108</v>
      </c>
      <c r="C147" s="299" t="s">
        <v>285</v>
      </c>
      <c r="D147" s="292"/>
      <c r="E147" s="292"/>
      <c r="F147" s="247">
        <v>3000000</v>
      </c>
      <c r="G147" s="247" t="s">
        <v>1076</v>
      </c>
      <c r="H147" s="248">
        <v>45609</v>
      </c>
      <c r="I147" s="248">
        <v>53006</v>
      </c>
      <c r="J147" s="248"/>
      <c r="K147" s="249"/>
      <c r="L147" s="250">
        <v>-1562189811</v>
      </c>
      <c r="M147" s="250">
        <v>-1420445880</v>
      </c>
      <c r="N147" s="250">
        <v>-1491317845.5</v>
      </c>
      <c r="O147" s="250">
        <v>-1499236119.5</v>
      </c>
      <c r="P147" s="250"/>
      <c r="Q147" s="251">
        <v>806404990.2391305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1126</v>
      </c>
      <c r="B148" s="237" t="s">
        <v>1109</v>
      </c>
      <c r="C148" s="299" t="s">
        <v>286</v>
      </c>
      <c r="D148" s="292"/>
      <c r="E148" s="292"/>
      <c r="F148" s="247">
        <v>3000000</v>
      </c>
      <c r="G148" s="247" t="s">
        <v>1076</v>
      </c>
      <c r="H148" s="248">
        <v>45609</v>
      </c>
      <c r="I148" s="248">
        <v>45701</v>
      </c>
      <c r="J148" s="248"/>
      <c r="K148" s="249"/>
      <c r="L148" s="250">
        <v>2294876640</v>
      </c>
      <c r="M148" s="250">
        <v>2300605590</v>
      </c>
      <c r="N148" s="250">
        <v>2297741115</v>
      </c>
      <c r="O148" s="250">
        <v>2285567863.5</v>
      </c>
      <c r="P148" s="250"/>
      <c r="Q148" s="251">
        <v>-806404990.2391305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1128</v>
      </c>
      <c r="B149" s="237" t="s">
        <v>1129</v>
      </c>
      <c r="C149" s="299" t="s">
        <v>287</v>
      </c>
      <c r="D149" s="292"/>
      <c r="E149" s="292"/>
      <c r="F149" s="240">
        <v>30000000</v>
      </c>
      <c r="G149" s="240" t="s">
        <v>1076</v>
      </c>
      <c r="H149" s="241">
        <v>45616</v>
      </c>
      <c r="I149" s="241">
        <v>52921</v>
      </c>
      <c r="J149" s="241"/>
      <c r="K149" s="290"/>
      <c r="L149" s="296">
        <v>1747434556</v>
      </c>
      <c r="M149" s="296">
        <v>1611548800</v>
      </c>
      <c r="N149" s="296">
        <v>1679491678</v>
      </c>
      <c r="O149" s="296">
        <v>1669558891.5</v>
      </c>
      <c r="P149" s="296"/>
      <c r="Q149" s="246">
        <v>-1156170494.1304348</v>
      </c>
      <c r="R149" s="246">
        <v>1908300810.3923056</v>
      </c>
      <c r="S149" s="246">
        <v>2354032200.7520609</v>
      </c>
      <c r="T149" s="246">
        <v>-40132860.24793911</v>
      </c>
      <c r="U149" s="246">
        <v>453337381.39999914</v>
      </c>
    </row>
    <row r="150" spans="1:21" x14ac:dyDescent="0.3">
      <c r="A150" s="237" t="s">
        <v>1130</v>
      </c>
      <c r="B150" s="237" t="s">
        <v>1129</v>
      </c>
      <c r="C150" s="299" t="s">
        <v>288</v>
      </c>
      <c r="D150" s="292"/>
      <c r="E150" s="292"/>
      <c r="F150" s="247">
        <v>3000000</v>
      </c>
      <c r="G150" s="247" t="s">
        <v>1076</v>
      </c>
      <c r="H150" s="248">
        <v>45616</v>
      </c>
      <c r="I150" s="248">
        <v>53013</v>
      </c>
      <c r="J150" s="248"/>
      <c r="K150" s="249"/>
      <c r="L150" s="250">
        <v>-1718201864</v>
      </c>
      <c r="M150" s="250">
        <v>-1576655976</v>
      </c>
      <c r="N150" s="250">
        <v>-1647428920</v>
      </c>
      <c r="O150" s="250">
        <v>-1635662989.5</v>
      </c>
      <c r="P150" s="250"/>
      <c r="Q150" s="251">
        <v>1157534594.1304348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1130</v>
      </c>
      <c r="B151" s="237" t="s">
        <v>1131</v>
      </c>
      <c r="C151" s="299" t="s">
        <v>289</v>
      </c>
      <c r="D151" s="292"/>
      <c r="E151" s="292"/>
      <c r="F151" s="247">
        <v>3000000</v>
      </c>
      <c r="G151" s="247" t="s">
        <v>1076</v>
      </c>
      <c r="H151" s="248">
        <v>45616</v>
      </c>
      <c r="I151" s="248">
        <v>45708</v>
      </c>
      <c r="J151" s="248"/>
      <c r="K151" s="249"/>
      <c r="L151" s="250">
        <v>2361440364</v>
      </c>
      <c r="M151" s="250">
        <v>2362764242</v>
      </c>
      <c r="N151" s="250">
        <v>2362102303</v>
      </c>
      <c r="O151" s="250">
        <v>2348030724</v>
      </c>
      <c r="P151" s="250"/>
      <c r="Q151" s="251">
        <v>-1157534594.1304348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1132</v>
      </c>
      <c r="B152" s="237" t="s">
        <v>1133</v>
      </c>
      <c r="C152" s="299" t="s">
        <v>290</v>
      </c>
      <c r="D152" s="292"/>
      <c r="E152" s="292"/>
      <c r="F152" s="240">
        <v>30000000</v>
      </c>
      <c r="G152" s="240" t="s">
        <v>1076</v>
      </c>
      <c r="H152" s="241">
        <v>45644</v>
      </c>
      <c r="I152" s="241">
        <v>52949</v>
      </c>
      <c r="J152" s="241"/>
      <c r="K152" s="290"/>
      <c r="L152" s="296">
        <v>1127668082</v>
      </c>
      <c r="M152" s="296">
        <v>1205908829</v>
      </c>
      <c r="N152" s="296">
        <v>1166788455.5</v>
      </c>
      <c r="O152" s="296">
        <v>1165348912</v>
      </c>
      <c r="P152" s="296"/>
      <c r="Q152" s="246">
        <v>-1006577174.6</v>
      </c>
      <c r="R152" s="246">
        <v>1901103280.4076943</v>
      </c>
      <c r="S152" s="246">
        <v>2034573327.8260238</v>
      </c>
      <c r="T152" s="246">
        <v>-26528174.673976183</v>
      </c>
      <c r="U152" s="246">
        <v>500059934.94999886</v>
      </c>
    </row>
    <row r="153" spans="1:21" x14ac:dyDescent="0.3">
      <c r="A153" s="237" t="s">
        <v>1134</v>
      </c>
      <c r="B153" s="237" t="s">
        <v>1133</v>
      </c>
      <c r="C153" s="299" t="s">
        <v>291</v>
      </c>
      <c r="D153" s="292"/>
      <c r="E153" s="292"/>
      <c r="F153" s="247">
        <v>3000000</v>
      </c>
      <c r="G153" s="247" t="s">
        <v>1076</v>
      </c>
      <c r="H153" s="248">
        <v>45644</v>
      </c>
      <c r="I153" s="248">
        <v>53039</v>
      </c>
      <c r="J153" s="248"/>
      <c r="K153" s="249"/>
      <c r="L153" s="250">
        <v>-1134735191</v>
      </c>
      <c r="M153" s="250">
        <v>-1139225079</v>
      </c>
      <c r="N153" s="250">
        <v>-1136980135</v>
      </c>
      <c r="O153" s="250">
        <v>-1138777657.5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1134</v>
      </c>
      <c r="B154" s="237" t="s">
        <v>1135</v>
      </c>
      <c r="C154" s="299" t="s">
        <v>292</v>
      </c>
      <c r="D154" s="292"/>
      <c r="E154" s="292"/>
      <c r="F154" s="247">
        <v>3000000</v>
      </c>
      <c r="G154" s="247" t="s">
        <v>1076</v>
      </c>
      <c r="H154" s="248">
        <v>45644</v>
      </c>
      <c r="I154" s="248">
        <v>45734</v>
      </c>
      <c r="J154" s="248"/>
      <c r="K154" s="249"/>
      <c r="L154" s="250">
        <v>2029698243</v>
      </c>
      <c r="M154" s="250">
        <v>2032888121</v>
      </c>
      <c r="N154" s="250">
        <v>2031293182</v>
      </c>
      <c r="O154" s="250">
        <v>2019898519.5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1136</v>
      </c>
      <c r="B155" s="237" t="s">
        <v>1137</v>
      </c>
      <c r="C155" s="299" t="s">
        <v>293</v>
      </c>
      <c r="D155" s="292"/>
      <c r="E155" s="292"/>
      <c r="F155" s="240">
        <v>10000000</v>
      </c>
      <c r="G155" s="240" t="s">
        <v>1076</v>
      </c>
      <c r="H155" s="241">
        <v>45644</v>
      </c>
      <c r="I155" s="241">
        <v>52949</v>
      </c>
      <c r="J155" s="241"/>
      <c r="K155" s="290"/>
      <c r="L155" s="296">
        <v>432589427</v>
      </c>
      <c r="M155" s="296">
        <v>437833514</v>
      </c>
      <c r="N155" s="296">
        <v>435211470.5</v>
      </c>
      <c r="O155" s="296">
        <v>435186247.5</v>
      </c>
      <c r="P155" s="296"/>
      <c r="Q155" s="246">
        <v>-335525719.86666667</v>
      </c>
      <c r="R155" s="246">
        <v>667513401.1615392</v>
      </c>
      <c r="S155" s="246">
        <v>714037246.26164341</v>
      </c>
      <c r="T155" s="246">
        <v>-3015239.2383565903</v>
      </c>
      <c r="U155" s="246">
        <v>192107993.64999962</v>
      </c>
    </row>
    <row r="156" spans="1:21" x14ac:dyDescent="0.3">
      <c r="A156" s="237" t="s">
        <v>1138</v>
      </c>
      <c r="B156" s="237" t="s">
        <v>1137</v>
      </c>
      <c r="C156" s="299" t="s">
        <v>294</v>
      </c>
      <c r="D156" s="292"/>
      <c r="E156" s="292"/>
      <c r="F156" s="247">
        <v>1000000</v>
      </c>
      <c r="G156" s="247" t="s">
        <v>1076</v>
      </c>
      <c r="H156" s="248">
        <v>45644</v>
      </c>
      <c r="I156" s="248">
        <v>53039</v>
      </c>
      <c r="J156" s="248"/>
      <c r="K156" s="249"/>
      <c r="L156" s="250">
        <v>-441144522</v>
      </c>
      <c r="M156" s="250">
        <v>-420897553</v>
      </c>
      <c r="N156" s="250">
        <v>-431021037.5</v>
      </c>
      <c r="O156" s="250">
        <v>-431713110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1138</v>
      </c>
      <c r="B157" s="237" t="s">
        <v>1139</v>
      </c>
      <c r="C157" s="299" t="s">
        <v>295</v>
      </c>
      <c r="D157" s="292"/>
      <c r="E157" s="292"/>
      <c r="F157" s="247">
        <v>1000000</v>
      </c>
      <c r="G157" s="247" t="s">
        <v>1076</v>
      </c>
      <c r="H157" s="248">
        <v>45644</v>
      </c>
      <c r="I157" s="248">
        <v>45734</v>
      </c>
      <c r="J157" s="248"/>
      <c r="K157" s="249"/>
      <c r="L157" s="250">
        <v>712311941</v>
      </c>
      <c r="M157" s="250">
        <v>713412164</v>
      </c>
      <c r="N157" s="250">
        <v>712862052.5</v>
      </c>
      <c r="O157" s="250">
        <v>708676525.5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1140</v>
      </c>
      <c r="B158" s="237" t="s">
        <v>1141</v>
      </c>
      <c r="C158" s="286" t="s">
        <v>296</v>
      </c>
      <c r="D158" s="287"/>
      <c r="E158" s="287"/>
      <c r="F158" s="240">
        <v>30000000</v>
      </c>
      <c r="G158" s="240" t="s">
        <v>1076</v>
      </c>
      <c r="H158" s="241">
        <v>45650</v>
      </c>
      <c r="I158" s="241">
        <v>51128</v>
      </c>
      <c r="J158" s="242"/>
      <c r="K158" s="243"/>
      <c r="L158" s="296">
        <v>4591664119</v>
      </c>
      <c r="M158" s="296">
        <v>6679766981</v>
      </c>
      <c r="N158" s="296">
        <v>5635715550</v>
      </c>
      <c r="O158" s="296">
        <v>5730253257</v>
      </c>
      <c r="P158" s="245"/>
      <c r="Q158" s="246">
        <v>0</v>
      </c>
      <c r="R158" s="301">
        <v>1258548518.2487681</v>
      </c>
      <c r="S158" s="301">
        <v>1303901618.0054822</v>
      </c>
      <c r="T158" s="246">
        <v>-448530728.49451828</v>
      </c>
      <c r="U158" s="246">
        <v>226426381.5</v>
      </c>
    </row>
    <row r="159" spans="1:21" x14ac:dyDescent="0.3">
      <c r="A159" s="237" t="s">
        <v>1142</v>
      </c>
      <c r="B159" s="237" t="s">
        <v>1141</v>
      </c>
      <c r="C159" s="286" t="s">
        <v>297</v>
      </c>
      <c r="D159" s="287"/>
      <c r="E159" s="287"/>
      <c r="F159" s="247">
        <v>3000000</v>
      </c>
      <c r="G159" s="247" t="s">
        <v>1076</v>
      </c>
      <c r="H159" s="248">
        <v>45650</v>
      </c>
      <c r="I159" s="248">
        <v>51219</v>
      </c>
      <c r="J159" s="248"/>
      <c r="K159" s="249"/>
      <c r="L159" s="250">
        <v>-3281267601</v>
      </c>
      <c r="M159" s="250">
        <v>-4991489562</v>
      </c>
      <c r="N159" s="250">
        <v>-4136378581.5</v>
      </c>
      <c r="O159" s="250">
        <v>-4275302203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1142</v>
      </c>
      <c r="B160" s="237" t="s">
        <v>1105</v>
      </c>
      <c r="C160" s="286" t="s">
        <v>1106</v>
      </c>
      <c r="D160" s="287"/>
      <c r="E160" s="287"/>
      <c r="F160" s="247">
        <v>3000000</v>
      </c>
      <c r="G160" s="247" t="s">
        <v>1076</v>
      </c>
      <c r="H160" s="248">
        <v>45650</v>
      </c>
      <c r="I160" s="248">
        <v>45740</v>
      </c>
      <c r="J160" s="248"/>
      <c r="K160" s="249"/>
      <c r="L160" s="250">
        <v>254806134</v>
      </c>
      <c r="M160" s="250">
        <v>251384622</v>
      </c>
      <c r="N160" s="250">
        <v>253095378</v>
      </c>
      <c r="O160" s="250">
        <v>241059886.5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1140</v>
      </c>
      <c r="B161" s="237" t="s">
        <v>1141</v>
      </c>
      <c r="C161" s="286" t="s">
        <v>298</v>
      </c>
      <c r="D161" s="287"/>
      <c r="E161" s="287"/>
      <c r="F161" s="240">
        <v>30000000</v>
      </c>
      <c r="G161" s="240" t="s">
        <v>1076</v>
      </c>
      <c r="H161" s="241">
        <v>45652</v>
      </c>
      <c r="I161" s="241">
        <v>51130</v>
      </c>
      <c r="J161" s="242"/>
      <c r="K161" s="243"/>
      <c r="L161" s="296">
        <v>4793466732</v>
      </c>
      <c r="M161" s="296">
        <v>7010755565</v>
      </c>
      <c r="N161" s="296">
        <v>5902111148.5</v>
      </c>
      <c r="O161" s="296">
        <v>6031791045</v>
      </c>
      <c r="P161" s="245"/>
      <c r="Q161" s="246">
        <v>0</v>
      </c>
      <c r="R161" s="246">
        <v>1497625216.0553427</v>
      </c>
      <c r="S161" s="246">
        <v>1372391173.2460284</v>
      </c>
      <c r="T161" s="246">
        <v>-445302839.2539711</v>
      </c>
      <c r="U161" s="246">
        <v>277162347.25</v>
      </c>
    </row>
    <row r="162" spans="1:21" x14ac:dyDescent="0.3">
      <c r="A162" s="237" t="s">
        <v>1142</v>
      </c>
      <c r="B162" s="237" t="s">
        <v>1141</v>
      </c>
      <c r="C162" s="286" t="s">
        <v>299</v>
      </c>
      <c r="D162" s="287"/>
      <c r="E162" s="287"/>
      <c r="F162" s="247">
        <v>3000000</v>
      </c>
      <c r="G162" s="247" t="s">
        <v>1076</v>
      </c>
      <c r="H162" s="248">
        <v>45652</v>
      </c>
      <c r="I162" s="248">
        <v>51221</v>
      </c>
      <c r="J162" s="248"/>
      <c r="K162" s="249"/>
      <c r="L162" s="250">
        <v>-3495046194</v>
      </c>
      <c r="M162" s="250">
        <v>-5193408258</v>
      </c>
      <c r="N162" s="250">
        <v>-4344227226</v>
      </c>
      <c r="O162" s="250">
        <v>-4475776424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1143</v>
      </c>
      <c r="B163" s="237" t="s">
        <v>1105</v>
      </c>
      <c r="C163" s="286" t="s">
        <v>1106</v>
      </c>
      <c r="D163" s="287"/>
      <c r="E163" s="287"/>
      <c r="F163" s="247">
        <v>3000000</v>
      </c>
      <c r="G163" s="247" t="s">
        <v>1076</v>
      </c>
      <c r="H163" s="248">
        <v>45652</v>
      </c>
      <c r="I163" s="248">
        <v>45742</v>
      </c>
      <c r="J163" s="248"/>
      <c r="K163" s="249"/>
      <c r="L163" s="250">
        <v>266195215</v>
      </c>
      <c r="M163" s="250">
        <v>253424965</v>
      </c>
      <c r="N163" s="250">
        <v>259810090</v>
      </c>
      <c r="O163" s="250">
        <v>247012931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1144</v>
      </c>
      <c r="B164" s="237" t="s">
        <v>1145</v>
      </c>
      <c r="C164" s="238" t="s">
        <v>1146</v>
      </c>
      <c r="D164" s="238"/>
      <c r="E164" s="238"/>
      <c r="F164" s="240">
        <v>1500000</v>
      </c>
      <c r="G164" s="240" t="s">
        <v>1122</v>
      </c>
      <c r="H164" s="241">
        <v>45677</v>
      </c>
      <c r="I164" s="241">
        <v>49329</v>
      </c>
      <c r="J164" s="242"/>
      <c r="K164" s="243"/>
      <c r="L164" s="244">
        <v>-252727329</v>
      </c>
      <c r="M164" s="296">
        <v>-30943807</v>
      </c>
      <c r="N164" s="296">
        <v>-141835568</v>
      </c>
      <c r="O164" s="296">
        <v>-109568861.5</v>
      </c>
      <c r="P164" s="245"/>
      <c r="Q164" s="246">
        <v>-223093150</v>
      </c>
      <c r="R164" s="246">
        <v>477505479.45205432</v>
      </c>
      <c r="S164" s="246">
        <v>477505479.45205432</v>
      </c>
      <c r="T164" s="246">
        <v>235783409.95205426</v>
      </c>
      <c r="U164" s="246">
        <v>457479300.36301363</v>
      </c>
    </row>
    <row r="165" spans="1:21" x14ac:dyDescent="0.3">
      <c r="A165" s="237" t="s">
        <v>1147</v>
      </c>
      <c r="B165" s="237" t="s">
        <v>1145</v>
      </c>
      <c r="C165" s="238" t="s">
        <v>1148</v>
      </c>
      <c r="D165" s="238"/>
      <c r="E165" s="238"/>
      <c r="F165" s="247">
        <v>500000</v>
      </c>
      <c r="G165" s="247" t="s">
        <v>1122</v>
      </c>
      <c r="H165" s="248">
        <v>45677</v>
      </c>
      <c r="I165" s="248">
        <v>49419</v>
      </c>
      <c r="J165" s="248"/>
      <c r="K165" s="249"/>
      <c r="L165" s="250">
        <v>593066881</v>
      </c>
      <c r="M165" s="250">
        <v>174048394</v>
      </c>
      <c r="N165" s="250">
        <v>383557637.5</v>
      </c>
      <c r="O165" s="250">
        <v>360969783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1144</v>
      </c>
      <c r="B166" s="237" t="s">
        <v>1145</v>
      </c>
      <c r="C166" s="238" t="s">
        <v>1149</v>
      </c>
      <c r="D166" s="238"/>
      <c r="E166" s="238"/>
      <c r="F166" s="240">
        <v>1500000</v>
      </c>
      <c r="G166" s="240" t="s">
        <v>1122</v>
      </c>
      <c r="H166" s="241">
        <v>45681</v>
      </c>
      <c r="I166" s="241">
        <v>49333</v>
      </c>
      <c r="J166" s="242"/>
      <c r="K166" s="243"/>
      <c r="L166" s="296">
        <v>-348348186</v>
      </c>
      <c r="M166" s="296">
        <v>-105788095</v>
      </c>
      <c r="N166" s="296">
        <v>-227068140.5</v>
      </c>
      <c r="O166" s="296">
        <v>-191882320</v>
      </c>
      <c r="P166" s="245"/>
      <c r="Q166" s="246">
        <v>-117616438</v>
      </c>
      <c r="R166" s="246">
        <v>471008219.17808187</v>
      </c>
      <c r="S166" s="246">
        <v>471008219.17808187</v>
      </c>
      <c r="T166" s="246">
        <v>173824259.67808187</v>
      </c>
      <c r="U166" s="246">
        <v>401676314.47260201</v>
      </c>
    </row>
    <row r="167" spans="1:21" x14ac:dyDescent="0.3">
      <c r="A167" s="237" t="s">
        <v>1147</v>
      </c>
      <c r="B167" s="237" t="s">
        <v>1145</v>
      </c>
      <c r="C167" s="238" t="s">
        <v>1150</v>
      </c>
      <c r="D167" s="238"/>
      <c r="E167" s="238"/>
      <c r="F167" s="247">
        <v>500000</v>
      </c>
      <c r="G167" s="247" t="s">
        <v>1122</v>
      </c>
      <c r="H167" s="248">
        <v>45681</v>
      </c>
      <c r="I167" s="248">
        <v>49423</v>
      </c>
      <c r="J167" s="248"/>
      <c r="K167" s="249"/>
      <c r="L167" s="250">
        <v>748620635</v>
      </c>
      <c r="M167" s="250">
        <v>299883565</v>
      </c>
      <c r="N167" s="250">
        <v>524252100</v>
      </c>
      <c r="O167" s="250">
        <v>502858547.5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1151</v>
      </c>
      <c r="B168" s="237" t="s">
        <v>1145</v>
      </c>
      <c r="C168" s="299" t="s">
        <v>1152</v>
      </c>
      <c r="D168" s="292"/>
      <c r="E168" s="292"/>
      <c r="F168" s="240">
        <v>30000000</v>
      </c>
      <c r="G168" s="240" t="s">
        <v>1076</v>
      </c>
      <c r="H168" s="241">
        <v>45678</v>
      </c>
      <c r="I168" s="241">
        <v>52983</v>
      </c>
      <c r="J168" s="241"/>
      <c r="K168" s="290"/>
      <c r="L168" s="296">
        <v>2367960022</v>
      </c>
      <c r="M168" s="296">
        <v>2170411181</v>
      </c>
      <c r="N168" s="296">
        <v>2269185601.5</v>
      </c>
      <c r="O168" s="296">
        <v>2277794933</v>
      </c>
      <c r="P168" s="296"/>
      <c r="Q168" s="246">
        <v>-1081865957</v>
      </c>
      <c r="R168" s="246">
        <v>2167129734.7215776</v>
      </c>
      <c r="S168" s="246">
        <v>2167129734.7215776</v>
      </c>
      <c r="T168" s="246">
        <v>102131990.72157764</v>
      </c>
      <c r="U168" s="246">
        <v>811455558.80000114</v>
      </c>
    </row>
    <row r="169" spans="1:21" x14ac:dyDescent="0.3">
      <c r="A169" s="237" t="s">
        <v>1153</v>
      </c>
      <c r="B169" s="237" t="s">
        <v>1145</v>
      </c>
      <c r="C169" s="299" t="s">
        <v>1154</v>
      </c>
      <c r="D169" s="292"/>
      <c r="E169" s="292"/>
      <c r="F169" s="247">
        <v>3000000</v>
      </c>
      <c r="G169" s="247" t="s">
        <v>1076</v>
      </c>
      <c r="H169" s="248">
        <v>45679</v>
      </c>
      <c r="I169" s="248">
        <v>53073</v>
      </c>
      <c r="J169" s="248"/>
      <c r="K169" s="249"/>
      <c r="L169" s="250">
        <v>-2342132460</v>
      </c>
      <c r="M169" s="250">
        <v>-2218948970</v>
      </c>
      <c r="N169" s="250">
        <v>-2280540715</v>
      </c>
      <c r="O169" s="250">
        <v>-2273489374.5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1153</v>
      </c>
      <c r="B170" s="237" t="s">
        <v>1145</v>
      </c>
      <c r="C170" s="299" t="s">
        <v>1155</v>
      </c>
      <c r="D170" s="292"/>
      <c r="E170" s="292"/>
      <c r="F170" s="247">
        <v>3000000</v>
      </c>
      <c r="G170" s="247" t="s">
        <v>1076</v>
      </c>
      <c r="H170" s="248">
        <v>45679</v>
      </c>
      <c r="I170" s="248">
        <v>45768</v>
      </c>
      <c r="J170" s="248"/>
      <c r="K170" s="249"/>
      <c r="L170" s="250">
        <v>2067947896</v>
      </c>
      <c r="M170" s="250">
        <v>2084757819</v>
      </c>
      <c r="N170" s="250">
        <v>2076352857.5</v>
      </c>
      <c r="O170" s="250">
        <v>2063067444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1151</v>
      </c>
      <c r="B171" s="237" t="s">
        <v>1156</v>
      </c>
      <c r="C171" s="302" t="s">
        <v>1157</v>
      </c>
      <c r="D171" s="302"/>
      <c r="E171" s="302"/>
      <c r="F171" s="240">
        <v>50000000</v>
      </c>
      <c r="G171" s="240" t="s">
        <v>1076</v>
      </c>
      <c r="H171" s="241">
        <v>45679</v>
      </c>
      <c r="I171" s="241">
        <v>51157</v>
      </c>
      <c r="J171" s="241"/>
      <c r="K171" s="290"/>
      <c r="L171" s="296">
        <v>2656437641</v>
      </c>
      <c r="M171" s="296">
        <v>2403448576</v>
      </c>
      <c r="N171" s="296">
        <v>2529943108.5</v>
      </c>
      <c r="O171" s="296">
        <v>2502131647.5</v>
      </c>
      <c r="P171" s="296"/>
      <c r="Q171" s="246">
        <v>1730474067</v>
      </c>
      <c r="R171" s="246">
        <v>189451782.21376947</v>
      </c>
      <c r="S171" s="246">
        <v>189451782.21376947</v>
      </c>
      <c r="T171" s="246">
        <v>-249757653.28623056</v>
      </c>
      <c r="U171" s="246">
        <v>1240836162.4999986</v>
      </c>
    </row>
    <row r="172" spans="1:21" x14ac:dyDescent="0.3">
      <c r="A172" s="237" t="s">
        <v>1153</v>
      </c>
      <c r="B172" s="237" t="s">
        <v>1156</v>
      </c>
      <c r="C172" s="302" t="s">
        <v>1158</v>
      </c>
      <c r="D172" s="302"/>
      <c r="E172" s="302"/>
      <c r="F172" s="247">
        <v>5000000</v>
      </c>
      <c r="G172" s="247" t="s">
        <v>1076</v>
      </c>
      <c r="H172" s="248">
        <v>45679</v>
      </c>
      <c r="I172" s="248">
        <v>51248</v>
      </c>
      <c r="J172" s="248"/>
      <c r="K172" s="249"/>
      <c r="L172" s="250">
        <v>-2420944203</v>
      </c>
      <c r="M172" s="250">
        <v>-2132278238</v>
      </c>
      <c r="N172" s="250">
        <v>-2276611220.5</v>
      </c>
      <c r="O172" s="250">
        <v>-2248317734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1159</v>
      </c>
      <c r="B173" s="237" t="s">
        <v>1156</v>
      </c>
      <c r="C173" s="302" t="s">
        <v>1160</v>
      </c>
      <c r="D173" s="302"/>
      <c r="E173" s="302"/>
      <c r="F173" s="247">
        <v>5000000</v>
      </c>
      <c r="G173" s="247" t="s">
        <v>1076</v>
      </c>
      <c r="H173" s="248">
        <v>45679</v>
      </c>
      <c r="I173" s="248">
        <v>45769</v>
      </c>
      <c r="J173" s="248"/>
      <c r="K173" s="249"/>
      <c r="L173" s="250">
        <v>171920672</v>
      </c>
      <c r="M173" s="250">
        <v>199834423</v>
      </c>
      <c r="N173" s="250">
        <v>185877547.5</v>
      </c>
      <c r="O173" s="250">
        <v>166400336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1161</v>
      </c>
      <c r="B174" s="237" t="s">
        <v>1156</v>
      </c>
      <c r="C174" s="302" t="s">
        <v>1162</v>
      </c>
      <c r="D174" s="302"/>
      <c r="E174" s="302"/>
      <c r="F174" s="240">
        <v>50000000</v>
      </c>
      <c r="G174" s="240" t="s">
        <v>1076</v>
      </c>
      <c r="H174" s="241">
        <v>45680</v>
      </c>
      <c r="I174" s="241">
        <v>51158</v>
      </c>
      <c r="J174" s="241"/>
      <c r="K174" s="290"/>
      <c r="L174" s="296">
        <v>2084696307</v>
      </c>
      <c r="M174" s="296">
        <v>1701843843</v>
      </c>
      <c r="N174" s="296">
        <v>1893270075</v>
      </c>
      <c r="O174" s="296">
        <v>1874823312.5</v>
      </c>
      <c r="P174" s="296"/>
      <c r="Q174" s="246">
        <v>1668789576</v>
      </c>
      <c r="R174" s="246">
        <v>174046865.74637738</v>
      </c>
      <c r="S174" s="246">
        <v>174046865.74637738</v>
      </c>
      <c r="T174" s="246">
        <v>-26369295.753622532</v>
      </c>
      <c r="U174" s="246">
        <v>1428330958.4999998</v>
      </c>
    </row>
    <row r="175" spans="1:21" x14ac:dyDescent="0.3">
      <c r="A175" s="237" t="s">
        <v>1153</v>
      </c>
      <c r="B175" s="237" t="s">
        <v>1156</v>
      </c>
      <c r="C175" s="302" t="s">
        <v>1163</v>
      </c>
      <c r="D175" s="302"/>
      <c r="E175" s="302"/>
      <c r="F175" s="247">
        <v>5000000</v>
      </c>
      <c r="G175" s="247" t="s">
        <v>1076</v>
      </c>
      <c r="H175" s="248">
        <v>45680</v>
      </c>
      <c r="I175" s="248">
        <v>51249</v>
      </c>
      <c r="J175" s="248"/>
      <c r="K175" s="249"/>
      <c r="L175" s="250">
        <v>-2092221343</v>
      </c>
      <c r="M175" s="250">
        <v>-1657873400</v>
      </c>
      <c r="N175" s="250">
        <v>-1875047371.5</v>
      </c>
      <c r="O175" s="250">
        <v>-1850521597.5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1159</v>
      </c>
      <c r="B176" s="237" t="s">
        <v>1156</v>
      </c>
      <c r="C176" s="302" t="s">
        <v>1164</v>
      </c>
      <c r="D176" s="302"/>
      <c r="E176" s="302"/>
      <c r="F176" s="247">
        <v>5000000</v>
      </c>
      <c r="G176" s="247" t="s">
        <v>1076</v>
      </c>
      <c r="H176" s="248">
        <v>45680</v>
      </c>
      <c r="I176" s="248">
        <v>45770</v>
      </c>
      <c r="J176" s="248"/>
      <c r="K176" s="249"/>
      <c r="L176" s="250">
        <v>163174813</v>
      </c>
      <c r="M176" s="250">
        <v>201212103</v>
      </c>
      <c r="N176" s="250">
        <v>182193458</v>
      </c>
      <c r="O176" s="250">
        <v>163165490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1165</v>
      </c>
      <c r="B177" s="237" t="s">
        <v>1156</v>
      </c>
      <c r="C177" s="302" t="s">
        <v>1166</v>
      </c>
      <c r="D177" s="302"/>
      <c r="E177" s="302"/>
      <c r="F177" s="240">
        <v>30000000</v>
      </c>
      <c r="G177" s="240" t="s">
        <v>1167</v>
      </c>
      <c r="H177" s="241">
        <v>45691</v>
      </c>
      <c r="I177" s="241">
        <v>51169</v>
      </c>
      <c r="J177" s="241"/>
      <c r="K177" s="290"/>
      <c r="L177" s="296">
        <v>1131654627</v>
      </c>
      <c r="M177" s="296">
        <v>700798107</v>
      </c>
      <c r="N177" s="296">
        <v>916226367</v>
      </c>
      <c r="O177" s="296">
        <v>898073954</v>
      </c>
      <c r="P177" s="296"/>
      <c r="Q177" s="246">
        <v>1013996671</v>
      </c>
      <c r="R177" s="246">
        <v>38849554.900640927</v>
      </c>
      <c r="S177" s="246">
        <v>38849554.900640927</v>
      </c>
      <c r="T177" s="246">
        <v>-177070285.59935904</v>
      </c>
      <c r="U177" s="246">
        <v>752885921.55769134</v>
      </c>
    </row>
    <row r="178" spans="1:21" x14ac:dyDescent="0.3">
      <c r="A178" s="237" t="s">
        <v>1153</v>
      </c>
      <c r="B178" s="237" t="s">
        <v>1156</v>
      </c>
      <c r="C178" s="302" t="s">
        <v>1168</v>
      </c>
      <c r="D178" s="302"/>
      <c r="E178" s="302"/>
      <c r="F178" s="247">
        <v>5000000</v>
      </c>
      <c r="G178" s="247" t="s">
        <v>1076</v>
      </c>
      <c r="H178" s="248">
        <v>45691</v>
      </c>
      <c r="I178" s="248">
        <v>51259</v>
      </c>
      <c r="J178" s="248"/>
      <c r="K178" s="249"/>
      <c r="L178" s="250">
        <v>-835195835</v>
      </c>
      <c r="M178" s="250">
        <v>-650658332</v>
      </c>
      <c r="N178" s="250">
        <v>-742927083.5</v>
      </c>
      <c r="O178" s="250">
        <v>-722438736.5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1153</v>
      </c>
      <c r="B179" s="237" t="s">
        <v>1156</v>
      </c>
      <c r="C179" s="302" t="s">
        <v>1169</v>
      </c>
      <c r="D179" s="302"/>
      <c r="E179" s="302"/>
      <c r="F179" s="247">
        <v>5000000</v>
      </c>
      <c r="G179" s="247" t="s">
        <v>1076</v>
      </c>
      <c r="H179" s="248">
        <v>45691</v>
      </c>
      <c r="I179" s="248">
        <v>45780</v>
      </c>
      <c r="J179" s="248"/>
      <c r="K179" s="249"/>
      <c r="L179" s="250">
        <v>34784339</v>
      </c>
      <c r="M179" s="250">
        <v>50456775</v>
      </c>
      <c r="N179" s="250">
        <v>42620557</v>
      </c>
      <c r="O179" s="250">
        <v>31533530.5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1165</v>
      </c>
      <c r="B180" s="237" t="s">
        <v>1156</v>
      </c>
      <c r="C180" s="302" t="s">
        <v>1170</v>
      </c>
      <c r="D180" s="302"/>
      <c r="E180" s="302"/>
      <c r="F180" s="240">
        <v>30000000</v>
      </c>
      <c r="G180" s="240" t="s">
        <v>1167</v>
      </c>
      <c r="H180" s="241">
        <v>45693</v>
      </c>
      <c r="I180" s="241">
        <v>51171</v>
      </c>
      <c r="J180" s="241"/>
      <c r="K180" s="290"/>
      <c r="L180" s="296">
        <v>524723737</v>
      </c>
      <c r="M180" s="296">
        <v>609280942</v>
      </c>
      <c r="N180" s="296">
        <v>567002339.5</v>
      </c>
      <c r="O180" s="296">
        <v>557275894.5</v>
      </c>
      <c r="P180" s="296"/>
      <c r="Q180" s="246">
        <v>990048483</v>
      </c>
      <c r="R180" s="246">
        <v>32793181.634782676</v>
      </c>
      <c r="S180" s="246">
        <v>32793181.634782676</v>
      </c>
      <c r="T180" s="246">
        <v>30429083.634782672</v>
      </c>
      <c r="U180" s="246">
        <v>951798958.00000083</v>
      </c>
    </row>
    <row r="181" spans="1:21" x14ac:dyDescent="0.3">
      <c r="A181" s="237" t="s">
        <v>1171</v>
      </c>
      <c r="B181" s="237" t="s">
        <v>1156</v>
      </c>
      <c r="C181" s="302" t="s">
        <v>1172</v>
      </c>
      <c r="D181" s="302"/>
      <c r="E181" s="302"/>
      <c r="F181" s="247">
        <v>3000000</v>
      </c>
      <c r="G181" s="247" t="s">
        <v>1076</v>
      </c>
      <c r="H181" s="248">
        <v>45693</v>
      </c>
      <c r="I181" s="248">
        <v>51261</v>
      </c>
      <c r="J181" s="248"/>
      <c r="K181" s="249"/>
      <c r="L181" s="250">
        <v>-604259856</v>
      </c>
      <c r="M181" s="250">
        <v>-586116323</v>
      </c>
      <c r="N181" s="250">
        <v>-595188089.5</v>
      </c>
      <c r="O181" s="250">
        <v>-567983350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1171</v>
      </c>
      <c r="B182" s="237" t="s">
        <v>1156</v>
      </c>
      <c r="C182" s="302" t="s">
        <v>1173</v>
      </c>
      <c r="D182" s="302"/>
      <c r="E182" s="302"/>
      <c r="F182" s="247">
        <v>3000000</v>
      </c>
      <c r="G182" s="247" t="s">
        <v>1076</v>
      </c>
      <c r="H182" s="248">
        <v>45693</v>
      </c>
      <c r="I182" s="248">
        <v>45782</v>
      </c>
      <c r="J182" s="248"/>
      <c r="K182" s="249"/>
      <c r="L182" s="250">
        <v>24723428</v>
      </c>
      <c r="M182" s="250">
        <v>36376268</v>
      </c>
      <c r="N182" s="250">
        <v>30549848</v>
      </c>
      <c r="O182" s="250">
        <v>19621917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1174</v>
      </c>
      <c r="B183" s="237" t="s">
        <v>1175</v>
      </c>
      <c r="C183" s="299" t="s">
        <v>1176</v>
      </c>
      <c r="D183" s="292"/>
      <c r="E183" s="292"/>
      <c r="F183" s="240">
        <v>30000000</v>
      </c>
      <c r="G183" s="240" t="s">
        <v>1076</v>
      </c>
      <c r="H183" s="241">
        <v>45693</v>
      </c>
      <c r="I183" s="241">
        <v>52998</v>
      </c>
      <c r="J183" s="241"/>
      <c r="K183" s="290"/>
      <c r="L183" s="296">
        <v>1955867495</v>
      </c>
      <c r="M183" s="296">
        <v>1796394932</v>
      </c>
      <c r="N183" s="296">
        <v>1876131213.5</v>
      </c>
      <c r="O183" s="296">
        <v>1867344310</v>
      </c>
      <c r="P183" s="296"/>
      <c r="Q183" s="246">
        <v>-1082289651</v>
      </c>
      <c r="R183" s="246">
        <v>2062059716.9534218</v>
      </c>
      <c r="S183" s="246">
        <v>2062059716.9534218</v>
      </c>
      <c r="T183" s="246">
        <v>-5031479.0465781689</v>
      </c>
      <c r="U183" s="246">
        <v>737381860.00000095</v>
      </c>
    </row>
    <row r="184" spans="1:21" x14ac:dyDescent="0.3">
      <c r="A184" s="237" t="s">
        <v>1171</v>
      </c>
      <c r="B184" s="237" t="s">
        <v>1175</v>
      </c>
      <c r="C184" s="299" t="s">
        <v>1177</v>
      </c>
      <c r="D184" s="292"/>
      <c r="E184" s="292"/>
      <c r="F184" s="247">
        <v>3000000</v>
      </c>
      <c r="G184" s="247" t="s">
        <v>1076</v>
      </c>
      <c r="H184" s="248">
        <v>45693</v>
      </c>
      <c r="I184" s="248">
        <v>53087</v>
      </c>
      <c r="J184" s="248"/>
      <c r="K184" s="249"/>
      <c r="L184" s="250">
        <v>-1771585262</v>
      </c>
      <c r="M184" s="250">
        <v>-1790058890</v>
      </c>
      <c r="N184" s="250">
        <v>-1780822076</v>
      </c>
      <c r="O184" s="250">
        <v>-1780385601.5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1171</v>
      </c>
      <c r="B185" s="237" t="s">
        <v>1095</v>
      </c>
      <c r="C185" s="299" t="s">
        <v>1178</v>
      </c>
      <c r="D185" s="292"/>
      <c r="E185" s="292"/>
      <c r="F185" s="247">
        <v>3000000</v>
      </c>
      <c r="G185" s="247" t="s">
        <v>1076</v>
      </c>
      <c r="H185" s="248">
        <v>45693</v>
      </c>
      <c r="I185" s="248">
        <v>45782</v>
      </c>
      <c r="J185" s="248"/>
      <c r="K185" s="249"/>
      <c r="L185" s="250">
        <v>1966415713</v>
      </c>
      <c r="M185" s="250">
        <v>1977148404</v>
      </c>
      <c r="N185" s="250">
        <v>1971782058.5</v>
      </c>
      <c r="O185" s="250">
        <v>1959068678.5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1165</v>
      </c>
      <c r="B186" s="237" t="s">
        <v>1179</v>
      </c>
      <c r="C186" s="302" t="s">
        <v>1180</v>
      </c>
      <c r="D186" s="302"/>
      <c r="E186" s="302"/>
      <c r="F186" s="240">
        <v>20000000</v>
      </c>
      <c r="G186" s="240" t="s">
        <v>1076</v>
      </c>
      <c r="H186" s="241">
        <v>45700</v>
      </c>
      <c r="I186" s="241">
        <v>51178</v>
      </c>
      <c r="J186" s="241"/>
      <c r="K186" s="290"/>
      <c r="L186" s="296">
        <v>1033846905</v>
      </c>
      <c r="M186" s="296">
        <v>861287921</v>
      </c>
      <c r="N186" s="296">
        <v>947567413</v>
      </c>
      <c r="O186" s="296">
        <v>930954227</v>
      </c>
      <c r="P186" s="296"/>
      <c r="Q186" s="246">
        <v>324162473</v>
      </c>
      <c r="R186" s="246">
        <v>323190763.4489134</v>
      </c>
      <c r="S186" s="246">
        <v>323577281.39891303</v>
      </c>
      <c r="T186" s="246">
        <v>18663504.898913026</v>
      </c>
      <c r="U186" s="246">
        <v>630909635.10000181</v>
      </c>
    </row>
    <row r="187" spans="1:21" x14ac:dyDescent="0.3">
      <c r="A187" s="237" t="s">
        <v>1159</v>
      </c>
      <c r="B187" s="237" t="s">
        <v>1179</v>
      </c>
      <c r="C187" s="302" t="s">
        <v>1181</v>
      </c>
      <c r="D187" s="302"/>
      <c r="E187" s="302"/>
      <c r="F187" s="247">
        <v>2000000</v>
      </c>
      <c r="G187" s="247" t="s">
        <v>1076</v>
      </c>
      <c r="H187" s="248">
        <v>45700</v>
      </c>
      <c r="I187" s="248">
        <v>51268</v>
      </c>
      <c r="J187" s="248"/>
      <c r="K187" s="249"/>
      <c r="L187" s="250">
        <v>-970903755</v>
      </c>
      <c r="M187" s="250">
        <v>-911624951</v>
      </c>
      <c r="N187" s="250">
        <v>-941264353</v>
      </c>
      <c r="O187" s="250">
        <v>-925295616</v>
      </c>
      <c r="P187" s="250"/>
      <c r="Q187" s="251">
        <v>-324162474</v>
      </c>
      <c r="R187" s="251"/>
      <c r="S187" s="251"/>
      <c r="T187" s="251"/>
      <c r="U187" s="251"/>
    </row>
    <row r="188" spans="1:21" x14ac:dyDescent="0.3">
      <c r="A188" s="237" t="s">
        <v>1159</v>
      </c>
      <c r="B188" s="237" t="s">
        <v>1179</v>
      </c>
      <c r="C188" s="302" t="s">
        <v>1182</v>
      </c>
      <c r="D188" s="302"/>
      <c r="E188" s="302"/>
      <c r="F188" s="247">
        <v>2000000</v>
      </c>
      <c r="G188" s="247" t="s">
        <v>1076</v>
      </c>
      <c r="H188" s="248">
        <v>45700</v>
      </c>
      <c r="I188" s="248">
        <v>45789</v>
      </c>
      <c r="J188" s="248"/>
      <c r="K188" s="249"/>
      <c r="L188" s="250">
        <v>296260989</v>
      </c>
      <c r="M188" s="250">
        <v>300960444</v>
      </c>
      <c r="N188" s="250">
        <v>298610716.5</v>
      </c>
      <c r="O188" s="250">
        <v>291068767</v>
      </c>
      <c r="P188" s="250"/>
      <c r="Q188" s="251">
        <v>317183374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1183</v>
      </c>
      <c r="C189" s="286" t="s">
        <v>1184</v>
      </c>
      <c r="D189" s="287"/>
      <c r="E189" s="287"/>
      <c r="F189" s="240">
        <v>3000000</v>
      </c>
      <c r="G189" s="240" t="s">
        <v>1073</v>
      </c>
      <c r="H189" s="241">
        <v>45714</v>
      </c>
      <c r="I189" s="241">
        <v>51192</v>
      </c>
      <c r="J189" s="241"/>
      <c r="K189" s="290"/>
      <c r="L189" s="296">
        <v>1497758454</v>
      </c>
      <c r="M189" s="296">
        <v>2075255429</v>
      </c>
      <c r="N189" s="296">
        <v>1786506941.5</v>
      </c>
      <c r="O189" s="296">
        <v>1863638301.5</v>
      </c>
      <c r="P189" s="296"/>
      <c r="Q189" s="297">
        <v>-219452054</v>
      </c>
      <c r="R189" s="246">
        <v>503720547.94520605</v>
      </c>
      <c r="S189" s="246">
        <v>503720547.94520605</v>
      </c>
      <c r="T189" s="246">
        <v>6143773.9452061653</v>
      </c>
      <c r="U189" s="246">
        <v>362708157.50684798</v>
      </c>
    </row>
    <row r="190" spans="1:21" x14ac:dyDescent="0.3">
      <c r="A190" s="237" t="s">
        <v>1159</v>
      </c>
      <c r="B190" s="237" t="s">
        <v>1179</v>
      </c>
      <c r="C190" s="286" t="s">
        <v>1185</v>
      </c>
      <c r="D190" s="287"/>
      <c r="E190" s="287"/>
      <c r="F190" s="247">
        <v>300000</v>
      </c>
      <c r="G190" s="247" t="s">
        <v>1073</v>
      </c>
      <c r="H190" s="248">
        <v>45714</v>
      </c>
      <c r="I190" s="248">
        <v>51282</v>
      </c>
      <c r="J190" s="248"/>
      <c r="K190" s="249"/>
      <c r="L190" s="250">
        <v>-1131835966</v>
      </c>
      <c r="M190" s="250">
        <v>-1704857146</v>
      </c>
      <c r="N190" s="250">
        <v>-1418346556</v>
      </c>
      <c r="O190" s="250">
        <v>-1494406364</v>
      </c>
      <c r="P190" s="250"/>
      <c r="Q190" s="251">
        <v>-155547946</v>
      </c>
      <c r="R190" s="251"/>
      <c r="S190" s="251"/>
      <c r="T190" s="251"/>
      <c r="U190" s="251"/>
    </row>
    <row r="191" spans="1:21" x14ac:dyDescent="0.3">
      <c r="A191" s="237" t="s">
        <v>1159</v>
      </c>
      <c r="B191" s="237" t="s">
        <v>1179</v>
      </c>
      <c r="C191" s="286" t="s">
        <v>252</v>
      </c>
      <c r="D191" s="287"/>
      <c r="E191" s="287"/>
      <c r="F191" s="247">
        <v>300000</v>
      </c>
      <c r="G191" s="247" t="s">
        <v>1073</v>
      </c>
      <c r="H191" s="248">
        <v>45714</v>
      </c>
      <c r="I191" s="248">
        <v>45803</v>
      </c>
      <c r="J191" s="248"/>
      <c r="K191" s="249"/>
      <c r="L191" s="250">
        <v>129124701</v>
      </c>
      <c r="M191" s="250">
        <v>129708076</v>
      </c>
      <c r="N191" s="250">
        <v>129416388.5</v>
      </c>
      <c r="O191" s="250">
        <v>125665804</v>
      </c>
      <c r="P191" s="250"/>
      <c r="Q191" s="251">
        <v>138986302</v>
      </c>
      <c r="R191" s="251"/>
      <c r="S191" s="251"/>
      <c r="T191" s="251"/>
      <c r="U191" s="251"/>
    </row>
    <row r="192" spans="1:21" x14ac:dyDescent="0.3">
      <c r="A192" s="237" t="s">
        <v>1186</v>
      </c>
      <c r="B192" s="237" t="s">
        <v>1187</v>
      </c>
      <c r="C192" s="286" t="s">
        <v>1188</v>
      </c>
      <c r="D192" s="287"/>
      <c r="E192" s="287"/>
      <c r="F192" s="240">
        <v>3000000</v>
      </c>
      <c r="G192" s="240" t="s">
        <v>1073</v>
      </c>
      <c r="H192" s="241">
        <v>45700</v>
      </c>
      <c r="I192" s="241">
        <v>51178</v>
      </c>
      <c r="J192" s="241"/>
      <c r="K192" s="290"/>
      <c r="L192" s="296">
        <v>1947189180</v>
      </c>
      <c r="M192" s="296">
        <v>2300255172</v>
      </c>
      <c r="N192" s="296">
        <v>2123722176</v>
      </c>
      <c r="O192" s="296">
        <v>2229573181</v>
      </c>
      <c r="P192" s="296"/>
      <c r="Q192" s="246">
        <v>-229693150</v>
      </c>
      <c r="R192" s="246">
        <v>542852054.7945199</v>
      </c>
      <c r="S192" s="246">
        <v>542852054.7945199</v>
      </c>
      <c r="T192" s="246">
        <v>85968000.294519901</v>
      </c>
      <c r="U192" s="246">
        <v>431132383.85616493</v>
      </c>
    </row>
    <row r="193" spans="1:21" x14ac:dyDescent="0.3">
      <c r="A193" s="237" t="s">
        <v>1159</v>
      </c>
      <c r="B193" s="237" t="s">
        <v>1057</v>
      </c>
      <c r="C193" s="286" t="s">
        <v>1189</v>
      </c>
      <c r="D193" s="287"/>
      <c r="E193" s="287"/>
      <c r="F193" s="247">
        <v>300000</v>
      </c>
      <c r="G193" s="247" t="s">
        <v>1073</v>
      </c>
      <c r="H193" s="248">
        <v>45700</v>
      </c>
      <c r="I193" s="248">
        <v>51268</v>
      </c>
      <c r="J193" s="248"/>
      <c r="K193" s="249"/>
      <c r="L193" s="250">
        <v>-1537325290</v>
      </c>
      <c r="M193" s="250">
        <v>-2113349824</v>
      </c>
      <c r="N193" s="250">
        <v>-1825337557</v>
      </c>
      <c r="O193" s="250">
        <v>-1913722736.5</v>
      </c>
      <c r="P193" s="250"/>
      <c r="Q193" s="251">
        <v>-152806850</v>
      </c>
      <c r="R193" s="251"/>
      <c r="S193" s="251"/>
      <c r="T193" s="251"/>
      <c r="U193" s="251"/>
    </row>
    <row r="194" spans="1:21" x14ac:dyDescent="0.3">
      <c r="A194" s="237" t="s">
        <v>1159</v>
      </c>
      <c r="B194" s="237" t="s">
        <v>1057</v>
      </c>
      <c r="C194" s="286" t="s">
        <v>252</v>
      </c>
      <c r="D194" s="287"/>
      <c r="E194" s="287"/>
      <c r="F194" s="247">
        <v>300000</v>
      </c>
      <c r="G194" s="247" t="s">
        <v>1073</v>
      </c>
      <c r="H194" s="248">
        <v>45700</v>
      </c>
      <c r="I194" s="248">
        <v>45789</v>
      </c>
      <c r="J194" s="248"/>
      <c r="K194" s="249"/>
      <c r="L194" s="250">
        <v>157778441</v>
      </c>
      <c r="M194" s="250">
        <v>159220430</v>
      </c>
      <c r="N194" s="250">
        <v>158499435.5</v>
      </c>
      <c r="O194" s="250">
        <v>154311540</v>
      </c>
      <c r="P194" s="250"/>
      <c r="Q194" s="251">
        <v>145306850</v>
      </c>
      <c r="R194" s="251"/>
      <c r="S194" s="251"/>
      <c r="T194" s="251"/>
      <c r="U194" s="251"/>
    </row>
    <row r="195" spans="1:21" x14ac:dyDescent="0.3">
      <c r="A195" s="237" t="s">
        <v>1190</v>
      </c>
      <c r="B195" s="237" t="s">
        <v>1179</v>
      </c>
      <c r="C195" s="302" t="s">
        <v>1191</v>
      </c>
      <c r="D195" s="302"/>
      <c r="E195" s="302"/>
      <c r="F195" s="240">
        <v>20000000</v>
      </c>
      <c r="G195" s="240" t="s">
        <v>1076</v>
      </c>
      <c r="H195" s="241">
        <v>45714</v>
      </c>
      <c r="I195" s="241">
        <v>51192</v>
      </c>
      <c r="J195" s="241"/>
      <c r="K195" s="290"/>
      <c r="L195" s="296">
        <v>277975389</v>
      </c>
      <c r="M195" s="296">
        <v>102481624</v>
      </c>
      <c r="N195" s="296">
        <v>190228506.5</v>
      </c>
      <c r="O195" s="296">
        <v>184645266.5</v>
      </c>
      <c r="P195" s="296"/>
      <c r="Q195" s="246">
        <v>292102700</v>
      </c>
      <c r="R195" s="246">
        <v>252209735.82405761</v>
      </c>
      <c r="S195" s="246">
        <v>252209735.82405761</v>
      </c>
      <c r="T195" s="246">
        <v>-7877195.6759423912</v>
      </c>
      <c r="U195" s="246">
        <v>613401361.09999824</v>
      </c>
    </row>
    <row r="196" spans="1:21" x14ac:dyDescent="0.3">
      <c r="A196" s="237" t="s">
        <v>1159</v>
      </c>
      <c r="B196" s="237" t="s">
        <v>1179</v>
      </c>
      <c r="C196" s="302" t="s">
        <v>302</v>
      </c>
      <c r="D196" s="302"/>
      <c r="E196" s="302"/>
      <c r="F196" s="247">
        <v>2000000</v>
      </c>
      <c r="G196" s="247" t="s">
        <v>1076</v>
      </c>
      <c r="H196" s="248">
        <v>45714</v>
      </c>
      <c r="I196" s="248">
        <v>51282</v>
      </c>
      <c r="J196" s="248"/>
      <c r="K196" s="249"/>
      <c r="L196" s="250">
        <v>-209493127</v>
      </c>
      <c r="M196" s="250">
        <v>-123337887</v>
      </c>
      <c r="N196" s="250">
        <v>-166415507</v>
      </c>
      <c r="O196" s="250">
        <v>-152396639</v>
      </c>
      <c r="P196" s="250"/>
      <c r="Q196" s="251">
        <v>-292102700</v>
      </c>
      <c r="R196" s="251"/>
      <c r="S196" s="251"/>
      <c r="T196" s="251"/>
      <c r="U196" s="251"/>
    </row>
    <row r="197" spans="1:21" x14ac:dyDescent="0.3">
      <c r="A197" s="237" t="s">
        <v>1159</v>
      </c>
      <c r="B197" s="237" t="s">
        <v>1179</v>
      </c>
      <c r="C197" s="302" t="s">
        <v>1192</v>
      </c>
      <c r="D197" s="302"/>
      <c r="E197" s="302"/>
      <c r="F197" s="247">
        <v>2000000</v>
      </c>
      <c r="G197" s="247" t="s">
        <v>1076</v>
      </c>
      <c r="H197" s="248">
        <v>45714</v>
      </c>
      <c r="I197" s="248">
        <v>45803</v>
      </c>
      <c r="J197" s="248"/>
      <c r="K197" s="249"/>
      <c r="L197" s="250">
        <v>237703882</v>
      </c>
      <c r="M197" s="250">
        <v>234843982</v>
      </c>
      <c r="N197" s="250">
        <v>236273932</v>
      </c>
      <c r="O197" s="250">
        <v>229206366.5</v>
      </c>
      <c r="P197" s="250"/>
      <c r="Q197" s="251">
        <v>285219200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1193</v>
      </c>
      <c r="C198" s="302" t="s">
        <v>303</v>
      </c>
      <c r="D198" s="302"/>
      <c r="E198" s="302"/>
      <c r="F198" s="240">
        <v>20000000</v>
      </c>
      <c r="G198" s="240" t="s">
        <v>1076</v>
      </c>
      <c r="H198" s="241">
        <v>45707</v>
      </c>
      <c r="I198" s="241">
        <v>51185</v>
      </c>
      <c r="J198" s="241"/>
      <c r="K198" s="290"/>
      <c r="L198" s="296">
        <v>1013461082</v>
      </c>
      <c r="M198" s="296">
        <v>931273311</v>
      </c>
      <c r="N198" s="296">
        <v>972367196.5</v>
      </c>
      <c r="O198" s="296">
        <v>935198914</v>
      </c>
      <c r="P198" s="296"/>
      <c r="Q198" s="246">
        <v>342738934</v>
      </c>
      <c r="R198" s="246">
        <v>312778865.19478267</v>
      </c>
      <c r="S198" s="246">
        <v>312916324.47478271</v>
      </c>
      <c r="T198" s="246">
        <v>-9729501.5252172947</v>
      </c>
      <c r="U198" s="246">
        <v>664279128.40000045</v>
      </c>
    </row>
    <row r="199" spans="1:21" x14ac:dyDescent="0.3">
      <c r="A199" s="237" t="s">
        <v>1194</v>
      </c>
      <c r="B199" s="237" t="s">
        <v>1193</v>
      </c>
      <c r="C199" s="302" t="s">
        <v>1195</v>
      </c>
      <c r="D199" s="302"/>
      <c r="E199" s="302"/>
      <c r="F199" s="247">
        <v>2000000</v>
      </c>
      <c r="G199" s="247" t="s">
        <v>1196</v>
      </c>
      <c r="H199" s="248">
        <v>45707</v>
      </c>
      <c r="I199" s="248">
        <v>51275</v>
      </c>
      <c r="J199" s="248"/>
      <c r="K199" s="249"/>
      <c r="L199" s="250">
        <v>-1020719500</v>
      </c>
      <c r="M199" s="250">
        <v>-867668586</v>
      </c>
      <c r="N199" s="250">
        <v>-944194043</v>
      </c>
      <c r="O199" s="250">
        <v>-896193744</v>
      </c>
      <c r="P199" s="250"/>
      <c r="Q199" s="251">
        <v>-342738935</v>
      </c>
      <c r="R199" s="251"/>
      <c r="S199" s="251"/>
      <c r="T199" s="251"/>
      <c r="U199" s="251"/>
    </row>
    <row r="200" spans="1:21" x14ac:dyDescent="0.3">
      <c r="A200" s="237" t="s">
        <v>1194</v>
      </c>
      <c r="B200" s="237" t="s">
        <v>1193</v>
      </c>
      <c r="C200" s="302" t="s">
        <v>304</v>
      </c>
      <c r="D200" s="302"/>
      <c r="E200" s="302"/>
      <c r="F200" s="247">
        <v>2000000</v>
      </c>
      <c r="G200" s="247" t="s">
        <v>1196</v>
      </c>
      <c r="H200" s="248">
        <v>45707</v>
      </c>
      <c r="I200" s="248">
        <v>45796</v>
      </c>
      <c r="J200" s="248"/>
      <c r="K200" s="249"/>
      <c r="L200" s="250">
        <v>293189477</v>
      </c>
      <c r="M200" s="250">
        <v>295755868</v>
      </c>
      <c r="N200" s="250">
        <v>294472672.5</v>
      </c>
      <c r="O200" s="250">
        <v>286166137</v>
      </c>
      <c r="P200" s="250"/>
      <c r="Q200" s="251">
        <v>335741935</v>
      </c>
      <c r="R200" s="251"/>
      <c r="S200" s="251"/>
      <c r="T200" s="251"/>
      <c r="U200" s="251"/>
    </row>
    <row r="201" spans="1:21" x14ac:dyDescent="0.3">
      <c r="A201" s="237" t="s">
        <v>1197</v>
      </c>
      <c r="B201" s="237" t="s">
        <v>1183</v>
      </c>
      <c r="C201" s="238" t="s">
        <v>305</v>
      </c>
      <c r="D201" s="238"/>
      <c r="E201" s="238"/>
      <c r="F201" s="240">
        <v>1500000</v>
      </c>
      <c r="G201" s="240" t="s">
        <v>1080</v>
      </c>
      <c r="H201" s="241">
        <v>45730</v>
      </c>
      <c r="I201" s="241">
        <v>49382</v>
      </c>
      <c r="J201" s="241"/>
      <c r="K201" s="290"/>
      <c r="L201" s="296">
        <v>-383335086</v>
      </c>
      <c r="M201" s="296">
        <v>-368236869</v>
      </c>
      <c r="N201" s="296">
        <v>-375785977.5</v>
      </c>
      <c r="O201" s="296">
        <v>-338870935.5</v>
      </c>
      <c r="P201" s="296"/>
      <c r="Q201" s="297">
        <v>-115504109</v>
      </c>
      <c r="R201" s="246">
        <v>307495890.41095877</v>
      </c>
      <c r="S201" s="246">
        <v>307495890.41095877</v>
      </c>
      <c r="T201" s="246">
        <v>-16114809.089041233</v>
      </c>
      <c r="U201" s="246">
        <v>274576971.73287606</v>
      </c>
    </row>
    <row r="202" spans="1:21" x14ac:dyDescent="0.3">
      <c r="A202" s="237" t="s">
        <v>1198</v>
      </c>
      <c r="B202" s="237" t="s">
        <v>1183</v>
      </c>
      <c r="C202" s="238" t="s">
        <v>1199</v>
      </c>
      <c r="D202" s="238"/>
      <c r="E202" s="238"/>
      <c r="F202" s="247">
        <v>500000</v>
      </c>
      <c r="G202" s="247" t="s">
        <v>1080</v>
      </c>
      <c r="H202" s="248">
        <v>45730</v>
      </c>
      <c r="I202" s="248">
        <v>49474</v>
      </c>
      <c r="J202" s="248"/>
      <c r="K202" s="249"/>
      <c r="L202" s="250">
        <v>762095074</v>
      </c>
      <c r="M202" s="250">
        <v>485977012</v>
      </c>
      <c r="N202" s="250">
        <v>624036043</v>
      </c>
      <c r="O202" s="250">
        <v>591999372.5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1198</v>
      </c>
      <c r="B203" s="237" t="s">
        <v>1179</v>
      </c>
      <c r="C203" s="238" t="s">
        <v>1106</v>
      </c>
      <c r="D203" s="238"/>
      <c r="E203" s="238"/>
      <c r="F203" s="247">
        <v>500000</v>
      </c>
      <c r="G203" s="247" t="s">
        <v>1080</v>
      </c>
      <c r="H203" s="248">
        <v>45730</v>
      </c>
      <c r="I203" s="248">
        <v>45822</v>
      </c>
      <c r="J203" s="248"/>
      <c r="K203" s="249"/>
      <c r="L203" s="250">
        <v>75410822</v>
      </c>
      <c r="M203" s="250">
        <v>75310446</v>
      </c>
      <c r="N203" s="250">
        <v>75360634</v>
      </c>
      <c r="O203" s="250">
        <v>72501910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1197</v>
      </c>
      <c r="B204" s="237" t="s">
        <v>1183</v>
      </c>
      <c r="C204" s="238" t="s">
        <v>305</v>
      </c>
      <c r="D204" s="238"/>
      <c r="E204" s="238"/>
      <c r="F204" s="240">
        <v>1500000</v>
      </c>
      <c r="G204" s="240" t="s">
        <v>1080</v>
      </c>
      <c r="H204" s="241">
        <v>45733</v>
      </c>
      <c r="I204" s="241">
        <v>49385</v>
      </c>
      <c r="J204" s="241"/>
      <c r="K204" s="290"/>
      <c r="L204" s="296">
        <v>-369008832</v>
      </c>
      <c r="M204" s="296">
        <v>-378940646</v>
      </c>
      <c r="N204" s="296">
        <v>-373974739</v>
      </c>
      <c r="O204" s="296">
        <v>-341918089.5</v>
      </c>
      <c r="P204" s="296"/>
      <c r="Q204" s="297">
        <v>-113046575</v>
      </c>
      <c r="R204" s="246">
        <v>301212328.76712382</v>
      </c>
      <c r="S204" s="246">
        <v>301212328.76712382</v>
      </c>
      <c r="T204" s="246">
        <v>-40927393.232876182</v>
      </c>
      <c r="U204" s="246">
        <v>253820551.97260189</v>
      </c>
    </row>
    <row r="205" spans="1:21" x14ac:dyDescent="0.3">
      <c r="A205" s="237" t="s">
        <v>1198</v>
      </c>
      <c r="B205" s="237" t="s">
        <v>1183</v>
      </c>
      <c r="C205" s="238" t="s">
        <v>1199</v>
      </c>
      <c r="D205" s="238"/>
      <c r="E205" s="238"/>
      <c r="F205" s="247">
        <v>500000</v>
      </c>
      <c r="G205" s="247" t="s">
        <v>1080</v>
      </c>
      <c r="H205" s="248">
        <v>45733</v>
      </c>
      <c r="I205" s="248">
        <v>49477</v>
      </c>
      <c r="J205" s="248"/>
      <c r="K205" s="249"/>
      <c r="L205" s="250">
        <v>762796678</v>
      </c>
      <c r="M205" s="250">
        <v>524411866</v>
      </c>
      <c r="N205" s="250">
        <v>643604272</v>
      </c>
      <c r="O205" s="250">
        <v>613287556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1198</v>
      </c>
      <c r="B206" s="237" t="s">
        <v>1179</v>
      </c>
      <c r="C206" s="238" t="s">
        <v>1106</v>
      </c>
      <c r="D206" s="238"/>
      <c r="E206" s="238"/>
      <c r="F206" s="247">
        <v>500000</v>
      </c>
      <c r="G206" s="247" t="s">
        <v>1080</v>
      </c>
      <c r="H206" s="248">
        <v>45733</v>
      </c>
      <c r="I206" s="248">
        <v>45825</v>
      </c>
      <c r="J206" s="248"/>
      <c r="K206" s="249"/>
      <c r="L206" s="250">
        <v>72506834</v>
      </c>
      <c r="M206" s="250">
        <v>72513544</v>
      </c>
      <c r="N206" s="250">
        <v>72510189</v>
      </c>
      <c r="O206" s="250">
        <v>69627698.5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1197</v>
      </c>
      <c r="B207" s="237" t="s">
        <v>1183</v>
      </c>
      <c r="C207" s="286" t="s">
        <v>1200</v>
      </c>
      <c r="D207" s="286"/>
      <c r="E207" s="286"/>
      <c r="F207" s="240">
        <v>3000000</v>
      </c>
      <c r="G207" s="240" t="s">
        <v>1080</v>
      </c>
      <c r="H207" s="241">
        <v>45720</v>
      </c>
      <c r="I207" s="241">
        <v>51199</v>
      </c>
      <c r="J207" s="241"/>
      <c r="K207" s="290"/>
      <c r="L207" s="296">
        <v>1481571876</v>
      </c>
      <c r="M207" s="296">
        <v>1981807928</v>
      </c>
      <c r="N207" s="296">
        <v>1731689902</v>
      </c>
      <c r="O207" s="296">
        <v>1810423338.5</v>
      </c>
      <c r="P207" s="296"/>
      <c r="Q207" s="297">
        <v>-229873972</v>
      </c>
      <c r="R207" s="246">
        <v>537271232.87671292</v>
      </c>
      <c r="S207" s="246">
        <v>537271232.87671292</v>
      </c>
      <c r="T207" s="246">
        <v>31553235.376712799</v>
      </c>
      <c r="U207" s="246">
        <v>454471043.59589171</v>
      </c>
    </row>
    <row r="208" spans="1:21" x14ac:dyDescent="0.3">
      <c r="A208" s="237" t="s">
        <v>1159</v>
      </c>
      <c r="B208" s="237" t="s">
        <v>1183</v>
      </c>
      <c r="C208" s="286" t="s">
        <v>1201</v>
      </c>
      <c r="D208" s="286"/>
      <c r="E208" s="286"/>
      <c r="F208" s="247">
        <v>300000</v>
      </c>
      <c r="G208" s="247" t="s">
        <v>1096</v>
      </c>
      <c r="H208" s="248">
        <v>45720</v>
      </c>
      <c r="I208" s="248">
        <v>51291</v>
      </c>
      <c r="J208" s="248"/>
      <c r="K208" s="249"/>
      <c r="L208" s="250">
        <v>-1094153040</v>
      </c>
      <c r="M208" s="250">
        <v>-1621756441</v>
      </c>
      <c r="N208" s="250">
        <v>-1357954740.5</v>
      </c>
      <c r="O208" s="250">
        <v>-1428867833.5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1159</v>
      </c>
      <c r="B209" s="237" t="s">
        <v>1179</v>
      </c>
      <c r="C209" s="286" t="s">
        <v>1106</v>
      </c>
      <c r="D209" s="286"/>
      <c r="E209" s="286"/>
      <c r="F209" s="247">
        <v>300000</v>
      </c>
      <c r="G209" s="247" t="s">
        <v>1080</v>
      </c>
      <c r="H209" s="248">
        <v>45720</v>
      </c>
      <c r="I209" s="248">
        <v>45812</v>
      </c>
      <c r="J209" s="248"/>
      <c r="K209" s="249"/>
      <c r="L209" s="250">
        <v>132441516</v>
      </c>
      <c r="M209" s="250">
        <v>131524156</v>
      </c>
      <c r="N209" s="250">
        <v>131982836</v>
      </c>
      <c r="O209" s="250">
        <v>127461120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1118</v>
      </c>
      <c r="B210" s="237" t="s">
        <v>1202</v>
      </c>
      <c r="C210" s="286" t="s">
        <v>1203</v>
      </c>
      <c r="D210" s="286"/>
      <c r="E210" s="286"/>
      <c r="F210" s="240">
        <v>3000000</v>
      </c>
      <c r="G210" s="240" t="s">
        <v>1080</v>
      </c>
      <c r="H210" s="241">
        <v>45728</v>
      </c>
      <c r="I210" s="241">
        <v>51207</v>
      </c>
      <c r="J210" s="241"/>
      <c r="K210" s="290"/>
      <c r="L210" s="296">
        <v>1605147804</v>
      </c>
      <c r="M210" s="296">
        <v>1551001786</v>
      </c>
      <c r="N210" s="296">
        <v>1578074795</v>
      </c>
      <c r="O210" s="296">
        <v>1660078315</v>
      </c>
      <c r="P210" s="296"/>
      <c r="Q210" s="297">
        <v>-226093150</v>
      </c>
      <c r="R210" s="246">
        <v>528000000</v>
      </c>
      <c r="S210" s="246">
        <v>528000000</v>
      </c>
      <c r="T210" s="246">
        <v>1957687.5</v>
      </c>
      <c r="U210" s="246">
        <v>453634399.82876742</v>
      </c>
    </row>
    <row r="211" spans="1:21" x14ac:dyDescent="0.3">
      <c r="A211" s="237" t="s">
        <v>1204</v>
      </c>
      <c r="B211" s="237" t="s">
        <v>1205</v>
      </c>
      <c r="C211" s="286" t="s">
        <v>1206</v>
      </c>
      <c r="D211" s="286"/>
      <c r="E211" s="286"/>
      <c r="F211" s="247">
        <v>300000</v>
      </c>
      <c r="G211" s="247" t="s">
        <v>1096</v>
      </c>
      <c r="H211" s="248">
        <v>45728</v>
      </c>
      <c r="I211" s="248">
        <v>51299</v>
      </c>
      <c r="J211" s="248"/>
      <c r="K211" s="249"/>
      <c r="L211" s="250">
        <v>-1203653285</v>
      </c>
      <c r="M211" s="250">
        <v>-1143121319</v>
      </c>
      <c r="N211" s="250">
        <v>-1173387302</v>
      </c>
      <c r="O211" s="250">
        <v>-1248784030.5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1204</v>
      </c>
      <c r="B212" s="237" t="s">
        <v>1205</v>
      </c>
      <c r="C212" s="286" t="s">
        <v>1106</v>
      </c>
      <c r="D212" s="286"/>
      <c r="E212" s="286"/>
      <c r="F212" s="247">
        <v>300000</v>
      </c>
      <c r="G212" s="247" t="s">
        <v>1080</v>
      </c>
      <c r="H212" s="248">
        <v>45728</v>
      </c>
      <c r="I212" s="248">
        <v>45820</v>
      </c>
      <c r="J212" s="248"/>
      <c r="K212" s="249"/>
      <c r="L212" s="250">
        <v>123560649</v>
      </c>
      <c r="M212" s="250">
        <v>119148990</v>
      </c>
      <c r="N212" s="250">
        <v>121354819.5</v>
      </c>
      <c r="O212" s="250">
        <v>116927701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1207</v>
      </c>
      <c r="B213" s="237" t="s">
        <v>1208</v>
      </c>
      <c r="C213" s="286" t="s">
        <v>306</v>
      </c>
      <c r="D213" s="286"/>
      <c r="E213" s="286"/>
      <c r="F213" s="240">
        <v>2000000</v>
      </c>
      <c r="G213" s="240" t="s">
        <v>1080</v>
      </c>
      <c r="H213" s="241">
        <v>45735</v>
      </c>
      <c r="I213" s="241">
        <v>51214</v>
      </c>
      <c r="J213" s="241"/>
      <c r="K213" s="290"/>
      <c r="L213" s="296">
        <v>1228286396</v>
      </c>
      <c r="M213" s="296">
        <v>1669065670</v>
      </c>
      <c r="N213" s="296">
        <v>1448676033</v>
      </c>
      <c r="O213" s="296">
        <v>1502386828.5</v>
      </c>
      <c r="P213" s="296"/>
      <c r="Q213" s="297">
        <v>-152367123</v>
      </c>
      <c r="R213" s="246">
        <v>347852054.79452062</v>
      </c>
      <c r="S213" s="246">
        <v>346367123.28767133</v>
      </c>
      <c r="T213" s="246">
        <v>116282147.28767133</v>
      </c>
      <c r="U213" s="246">
        <v>434528722.63013697</v>
      </c>
    </row>
    <row r="214" spans="1:21" x14ac:dyDescent="0.3">
      <c r="A214" s="237" t="s">
        <v>1209</v>
      </c>
      <c r="B214" s="237" t="s">
        <v>1210</v>
      </c>
      <c r="C214" s="286" t="s">
        <v>307</v>
      </c>
      <c r="D214" s="286"/>
      <c r="E214" s="286"/>
      <c r="F214" s="247">
        <v>200000</v>
      </c>
      <c r="G214" s="247" t="s">
        <v>1096</v>
      </c>
      <c r="H214" s="248">
        <v>45735</v>
      </c>
      <c r="I214" s="248">
        <v>51306</v>
      </c>
      <c r="J214" s="248"/>
      <c r="K214" s="249"/>
      <c r="L214" s="250">
        <v>-1180904716</v>
      </c>
      <c r="M214" s="250">
        <v>-1401465798</v>
      </c>
      <c r="N214" s="250">
        <v>-1291185257</v>
      </c>
      <c r="O214" s="250">
        <v>-1339189494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1204</v>
      </c>
      <c r="B215" s="237" t="s">
        <v>1210</v>
      </c>
      <c r="C215" s="286" t="s">
        <v>1106</v>
      </c>
      <c r="D215" s="286"/>
      <c r="E215" s="286"/>
      <c r="F215" s="247">
        <v>200000</v>
      </c>
      <c r="G215" s="247" t="s">
        <v>1080</v>
      </c>
      <c r="H215" s="248">
        <v>45735</v>
      </c>
      <c r="I215" s="248">
        <v>45827</v>
      </c>
      <c r="J215" s="248"/>
      <c r="K215" s="249"/>
      <c r="L215" s="250">
        <v>73440312</v>
      </c>
      <c r="M215" s="250">
        <v>71748088</v>
      </c>
      <c r="N215" s="250">
        <v>72594200</v>
      </c>
      <c r="O215" s="250">
        <v>69519344.5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1211</v>
      </c>
      <c r="B216" s="237" t="s">
        <v>1212</v>
      </c>
      <c r="C216" s="302" t="s">
        <v>308</v>
      </c>
      <c r="D216" s="302"/>
      <c r="E216" s="302"/>
      <c r="F216" s="240">
        <v>20000000</v>
      </c>
      <c r="G216" s="240" t="s">
        <v>1076</v>
      </c>
      <c r="H216" s="241">
        <v>45737</v>
      </c>
      <c r="I216" s="241">
        <v>51216</v>
      </c>
      <c r="J216" s="241"/>
      <c r="K216" s="290"/>
      <c r="L216" s="296">
        <v>43994048</v>
      </c>
      <c r="M216" s="296">
        <v>-68505213</v>
      </c>
      <c r="N216" s="296">
        <v>-12255582.5</v>
      </c>
      <c r="O216" s="296">
        <v>-18700402</v>
      </c>
      <c r="P216" s="296"/>
      <c r="Q216" s="246">
        <v>246871307</v>
      </c>
      <c r="R216" s="246">
        <v>157399079.47594237</v>
      </c>
      <c r="S216" s="246">
        <v>157399079.47594237</v>
      </c>
      <c r="T216" s="246">
        <v>37737134.475942373</v>
      </c>
      <c r="U216" s="246">
        <v>655874639.56521845</v>
      </c>
    </row>
    <row r="217" spans="1:21" x14ac:dyDescent="0.3">
      <c r="A217" s="237" t="s">
        <v>1213</v>
      </c>
      <c r="B217" s="237" t="s">
        <v>1212</v>
      </c>
      <c r="C217" s="302" t="s">
        <v>1214</v>
      </c>
      <c r="D217" s="302"/>
      <c r="E217" s="302"/>
      <c r="F217" s="247">
        <v>2000000</v>
      </c>
      <c r="G217" s="247" t="s">
        <v>1196</v>
      </c>
      <c r="H217" s="248">
        <v>45737</v>
      </c>
      <c r="I217" s="248">
        <v>51308</v>
      </c>
      <c r="J217" s="248"/>
      <c r="K217" s="249"/>
      <c r="L217" s="250">
        <v>-89494942</v>
      </c>
      <c r="M217" s="250">
        <v>79966279</v>
      </c>
      <c r="N217" s="250">
        <v>-4764331.5</v>
      </c>
      <c r="O217" s="250">
        <v>9158823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1204</v>
      </c>
      <c r="B218" s="237" t="s">
        <v>1212</v>
      </c>
      <c r="C218" s="302" t="s">
        <v>309</v>
      </c>
      <c r="D218" s="302"/>
      <c r="E218" s="302"/>
      <c r="F218" s="247">
        <v>2000000</v>
      </c>
      <c r="G218" s="247" t="s">
        <v>1196</v>
      </c>
      <c r="H218" s="248">
        <v>45737</v>
      </c>
      <c r="I218" s="248">
        <v>45829</v>
      </c>
      <c r="J218" s="248"/>
      <c r="K218" s="249"/>
      <c r="L218" s="250">
        <v>136286028</v>
      </c>
      <c r="M218" s="250">
        <v>137077690</v>
      </c>
      <c r="N218" s="250">
        <v>136681859</v>
      </c>
      <c r="O218" s="250">
        <v>130643140.5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1215</v>
      </c>
      <c r="B219" s="237" t="s">
        <v>1216</v>
      </c>
      <c r="C219" s="238" t="s">
        <v>310</v>
      </c>
      <c r="D219" s="238"/>
      <c r="E219" s="238"/>
      <c r="F219" s="240">
        <v>1000000</v>
      </c>
      <c r="G219" s="240" t="s">
        <v>1080</v>
      </c>
      <c r="H219" s="241">
        <v>45736</v>
      </c>
      <c r="I219" s="241">
        <v>49388</v>
      </c>
      <c r="J219" s="241"/>
      <c r="K219" s="290"/>
      <c r="L219" s="296">
        <v>152845818</v>
      </c>
      <c r="M219" s="296">
        <v>-112474938</v>
      </c>
      <c r="N219" s="296">
        <v>20185440</v>
      </c>
      <c r="O219" s="296">
        <v>39715627.5</v>
      </c>
      <c r="P219" s="296"/>
      <c r="Q219" s="297">
        <v>-75112328</v>
      </c>
      <c r="R219" s="246">
        <v>196230490.49933681</v>
      </c>
      <c r="S219" s="246">
        <v>196230490.49933681</v>
      </c>
      <c r="T219" s="246">
        <v>-49630365.500663191</v>
      </c>
      <c r="U219" s="246">
        <v>-12319303.488584787</v>
      </c>
    </row>
    <row r="220" spans="1:21" x14ac:dyDescent="0.3">
      <c r="A220" s="237" t="s">
        <v>1204</v>
      </c>
      <c r="B220" s="237" t="s">
        <v>1212</v>
      </c>
      <c r="C220" s="238" t="s">
        <v>1217</v>
      </c>
      <c r="D220" s="238"/>
      <c r="E220" s="238"/>
      <c r="F220" s="247">
        <v>1000000</v>
      </c>
      <c r="G220" s="247" t="s">
        <v>1080</v>
      </c>
      <c r="H220" s="248">
        <v>45736</v>
      </c>
      <c r="I220" s="248">
        <v>49480</v>
      </c>
      <c r="J220" s="248"/>
      <c r="K220" s="249"/>
      <c r="L220" s="250">
        <v>92671548</v>
      </c>
      <c r="M220" s="250">
        <v>358679284</v>
      </c>
      <c r="N220" s="250">
        <v>225675416</v>
      </c>
      <c r="O220" s="250">
        <v>203048879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1218</v>
      </c>
      <c r="B221" s="237" t="s">
        <v>1219</v>
      </c>
      <c r="C221" s="286" t="s">
        <v>311</v>
      </c>
      <c r="D221" s="286"/>
      <c r="E221" s="286"/>
      <c r="F221" s="240">
        <v>2500000</v>
      </c>
      <c r="G221" s="240" t="s">
        <v>1073</v>
      </c>
      <c r="H221" s="241">
        <v>45749</v>
      </c>
      <c r="I221" s="241">
        <v>51228</v>
      </c>
      <c r="J221" s="241"/>
      <c r="K221" s="290"/>
      <c r="L221" s="296">
        <v>1442842032</v>
      </c>
      <c r="M221" s="296">
        <v>1535853382</v>
      </c>
      <c r="N221" s="296">
        <v>1489347707</v>
      </c>
      <c r="O221" s="296">
        <v>1556492561.5</v>
      </c>
      <c r="P221" s="296"/>
      <c r="Q221" s="297">
        <v>-186363013</v>
      </c>
      <c r="R221" s="246">
        <v>410821917.80821866</v>
      </c>
      <c r="S221" s="246">
        <v>410821917.80821866</v>
      </c>
      <c r="T221" s="246">
        <v>75988318.808218718</v>
      </c>
      <c r="U221" s="246">
        <v>436936189.06164527</v>
      </c>
    </row>
    <row r="222" spans="1:21" x14ac:dyDescent="0.3">
      <c r="A222" s="237" t="s">
        <v>1220</v>
      </c>
      <c r="B222" s="237" t="s">
        <v>1221</v>
      </c>
      <c r="C222" s="286" t="s">
        <v>312</v>
      </c>
      <c r="D222" s="286"/>
      <c r="E222" s="286"/>
      <c r="F222" s="247">
        <v>250000</v>
      </c>
      <c r="G222" s="247" t="s">
        <v>1073</v>
      </c>
      <c r="H222" s="248">
        <v>45749</v>
      </c>
      <c r="I222" s="248">
        <v>51319</v>
      </c>
      <c r="J222" s="248"/>
      <c r="K222" s="249"/>
      <c r="L222" s="250">
        <v>-1111913600</v>
      </c>
      <c r="M222" s="250">
        <v>-1197114616</v>
      </c>
      <c r="N222" s="250">
        <v>-1154514108</v>
      </c>
      <c r="O222" s="250">
        <v>-1216321242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1220</v>
      </c>
      <c r="B223" s="237" t="s">
        <v>1221</v>
      </c>
      <c r="C223" s="286" t="s">
        <v>1106</v>
      </c>
      <c r="D223" s="286"/>
      <c r="E223" s="286"/>
      <c r="F223" s="247">
        <v>250000</v>
      </c>
      <c r="G223" s="247" t="s">
        <v>1073</v>
      </c>
      <c r="H223" s="248">
        <v>45749</v>
      </c>
      <c r="I223" s="248">
        <v>45840</v>
      </c>
      <c r="J223" s="248"/>
      <c r="K223" s="249"/>
      <c r="L223" s="250">
        <v>74702473</v>
      </c>
      <c r="M223" s="250">
        <v>72086718</v>
      </c>
      <c r="N223" s="250">
        <v>73394595.5</v>
      </c>
      <c r="O223" s="250">
        <v>69546769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1161</v>
      </c>
      <c r="B224" s="237" t="s">
        <v>1212</v>
      </c>
      <c r="C224" s="302" t="s">
        <v>1222</v>
      </c>
      <c r="D224" s="302"/>
      <c r="E224" s="302"/>
      <c r="F224" s="240">
        <v>30000000</v>
      </c>
      <c r="G224" s="240" t="s">
        <v>1076</v>
      </c>
      <c r="H224" s="241">
        <v>45754</v>
      </c>
      <c r="I224" s="241">
        <v>51233</v>
      </c>
      <c r="J224" s="241"/>
      <c r="K224" s="290"/>
      <c r="L224" s="296">
        <v>-1365234859</v>
      </c>
      <c r="M224" s="296">
        <v>-1317853927</v>
      </c>
      <c r="N224" s="296">
        <v>-1341544393</v>
      </c>
      <c r="O224" s="296">
        <v>-1358963703</v>
      </c>
      <c r="P224" s="296"/>
      <c r="Q224" s="246">
        <v>194869702</v>
      </c>
      <c r="R224" s="303">
        <v>153496448.25108701</v>
      </c>
      <c r="S224" s="246">
        <v>153496448.25108701</v>
      </c>
      <c r="T224" s="246">
        <v>25218317.25108695</v>
      </c>
      <c r="U224" s="246">
        <v>1011340177.0891304</v>
      </c>
    </row>
    <row r="225" spans="1:21" x14ac:dyDescent="0.3">
      <c r="A225" s="237" t="s">
        <v>1223</v>
      </c>
      <c r="B225" s="237" t="s">
        <v>1212</v>
      </c>
      <c r="C225" s="302" t="s">
        <v>1224</v>
      </c>
      <c r="D225" s="302"/>
      <c r="E225" s="302"/>
      <c r="F225" s="247">
        <v>3000000</v>
      </c>
      <c r="G225" s="247" t="s">
        <v>1196</v>
      </c>
      <c r="H225" s="248">
        <v>45754</v>
      </c>
      <c r="I225" s="248">
        <v>51324</v>
      </c>
      <c r="J225" s="248"/>
      <c r="K225" s="249"/>
      <c r="L225" s="250">
        <v>1275778001</v>
      </c>
      <c r="M225" s="250">
        <v>1379454354</v>
      </c>
      <c r="N225" s="250">
        <v>1327616177.5</v>
      </c>
      <c r="O225" s="250">
        <v>1346375417.5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1223</v>
      </c>
      <c r="B226" s="237" t="s">
        <v>1212</v>
      </c>
      <c r="C226" s="302" t="s">
        <v>309</v>
      </c>
      <c r="D226" s="302"/>
      <c r="E226" s="302"/>
      <c r="F226" s="247">
        <v>3000000</v>
      </c>
      <c r="G226" s="247" t="s">
        <v>1196</v>
      </c>
      <c r="H226" s="248">
        <v>45754</v>
      </c>
      <c r="I226" s="248">
        <v>45845</v>
      </c>
      <c r="J226" s="248"/>
      <c r="K226" s="249"/>
      <c r="L226" s="250">
        <v>136608756</v>
      </c>
      <c r="M226" s="250">
        <v>147803937</v>
      </c>
      <c r="N226" s="250">
        <v>142206346.5</v>
      </c>
      <c r="O226" s="250">
        <v>133686975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1140</v>
      </c>
      <c r="B227" s="237" t="s">
        <v>1225</v>
      </c>
      <c r="C227" s="286" t="s">
        <v>1226</v>
      </c>
      <c r="D227" s="286"/>
      <c r="E227" s="286"/>
      <c r="F227" s="240">
        <v>3000000</v>
      </c>
      <c r="G227" s="240" t="s">
        <v>1073</v>
      </c>
      <c r="H227" s="241">
        <v>45756</v>
      </c>
      <c r="I227" s="241">
        <v>51235</v>
      </c>
      <c r="J227" s="241"/>
      <c r="K227" s="290"/>
      <c r="L227" s="296">
        <v>1216656309</v>
      </c>
      <c r="M227" s="296">
        <v>1151686347</v>
      </c>
      <c r="N227" s="296">
        <v>1184171328</v>
      </c>
      <c r="O227" s="296">
        <v>1249504359</v>
      </c>
      <c r="P227" s="296"/>
      <c r="Q227" s="297">
        <v>-216156164</v>
      </c>
      <c r="R227" s="246">
        <v>478479452.05479485</v>
      </c>
      <c r="S227" s="246">
        <v>478479452.05479485</v>
      </c>
      <c r="T227" s="246">
        <v>57671678.554794788</v>
      </c>
      <c r="U227" s="246">
        <v>527661017.95205605</v>
      </c>
    </row>
    <row r="228" spans="1:21" x14ac:dyDescent="0.3">
      <c r="A228" s="237" t="s">
        <v>1227</v>
      </c>
      <c r="B228" s="237" t="s">
        <v>1225</v>
      </c>
      <c r="C228" s="286" t="s">
        <v>1228</v>
      </c>
      <c r="D228" s="286"/>
      <c r="E228" s="286"/>
      <c r="F228" s="247">
        <v>300000</v>
      </c>
      <c r="G228" s="247" t="s">
        <v>1073</v>
      </c>
      <c r="H228" s="248">
        <v>45756</v>
      </c>
      <c r="I228" s="248">
        <v>51235</v>
      </c>
      <c r="J228" s="248"/>
      <c r="K228" s="249"/>
      <c r="L228" s="250">
        <v>-815605125</v>
      </c>
      <c r="M228" s="250">
        <v>-711121984</v>
      </c>
      <c r="N228" s="250">
        <v>-763363554.5</v>
      </c>
      <c r="O228" s="250">
        <v>-834731368.5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1204</v>
      </c>
      <c r="B229" s="237" t="s">
        <v>1229</v>
      </c>
      <c r="C229" s="286" t="s">
        <v>1106</v>
      </c>
      <c r="D229" s="286"/>
      <c r="E229" s="286"/>
      <c r="F229" s="247">
        <v>300000</v>
      </c>
      <c r="G229" s="247" t="s">
        <v>1073</v>
      </c>
      <c r="H229" s="248">
        <v>45756</v>
      </c>
      <c r="I229" s="248">
        <v>45847</v>
      </c>
      <c r="J229" s="248"/>
      <c r="K229" s="249"/>
      <c r="L229" s="250">
        <v>72325971</v>
      </c>
      <c r="M229" s="250">
        <v>77147405</v>
      </c>
      <c r="N229" s="250">
        <v>74736688</v>
      </c>
      <c r="O229" s="250">
        <v>69763909.5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1230</v>
      </c>
      <c r="C230" s="302" t="s">
        <v>313</v>
      </c>
      <c r="D230" s="302"/>
      <c r="E230" s="302"/>
      <c r="F230" s="240">
        <v>20000000</v>
      </c>
      <c r="G230" s="240" t="s">
        <v>1076</v>
      </c>
      <c r="H230" s="241">
        <v>45761</v>
      </c>
      <c r="I230" s="241">
        <v>51240</v>
      </c>
      <c r="J230" s="241"/>
      <c r="K230" s="290"/>
      <c r="L230" s="296">
        <v>805123607</v>
      </c>
      <c r="M230" s="296">
        <v>673498027</v>
      </c>
      <c r="N230" s="296">
        <v>739310817</v>
      </c>
      <c r="O230" s="296">
        <v>722013698</v>
      </c>
      <c r="P230" s="296"/>
      <c r="Q230" s="246">
        <v>245570623</v>
      </c>
      <c r="R230" s="303">
        <v>77264020.667825893</v>
      </c>
      <c r="S230" s="246">
        <v>77264020.667825893</v>
      </c>
      <c r="T230" s="246">
        <v>1536413.1678259373</v>
      </c>
      <c r="U230" s="246">
        <v>646585538.56956565</v>
      </c>
    </row>
    <row r="231" spans="1:21" x14ac:dyDescent="0.3">
      <c r="A231" s="237" t="s">
        <v>1231</v>
      </c>
      <c r="B231" s="237" t="s">
        <v>1230</v>
      </c>
      <c r="C231" s="302" t="s">
        <v>1232</v>
      </c>
      <c r="D231" s="302"/>
      <c r="E231" s="302"/>
      <c r="F231" s="247">
        <v>2000000</v>
      </c>
      <c r="G231" s="247" t="s">
        <v>1076</v>
      </c>
      <c r="H231" s="248">
        <v>45761</v>
      </c>
      <c r="I231" s="248">
        <v>51240</v>
      </c>
      <c r="J231" s="248"/>
      <c r="K231" s="249"/>
      <c r="L231" s="250">
        <v>-805352242</v>
      </c>
      <c r="M231" s="250">
        <v>-673495532</v>
      </c>
      <c r="N231" s="250">
        <v>-739423887</v>
      </c>
      <c r="O231" s="250">
        <v>-722126731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1231</v>
      </c>
      <c r="B232" s="237" t="s">
        <v>1230</v>
      </c>
      <c r="C232" s="302" t="s">
        <v>314</v>
      </c>
      <c r="D232" s="302"/>
      <c r="E232" s="302"/>
      <c r="F232" s="247">
        <v>2000000</v>
      </c>
      <c r="G232" s="247" t="s">
        <v>1076</v>
      </c>
      <c r="H232" s="248">
        <v>45761</v>
      </c>
      <c r="I232" s="248">
        <v>45852</v>
      </c>
      <c r="J232" s="248"/>
      <c r="K232" s="249"/>
      <c r="L232" s="250">
        <v>71574960</v>
      </c>
      <c r="M232" s="250">
        <v>80106395</v>
      </c>
      <c r="N232" s="250">
        <v>75840677.5</v>
      </c>
      <c r="O232" s="250">
        <v>70370319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1230</v>
      </c>
      <c r="C233" s="302" t="s">
        <v>315</v>
      </c>
      <c r="D233" s="302"/>
      <c r="E233" s="302"/>
      <c r="F233" s="240">
        <v>30000000</v>
      </c>
      <c r="G233" s="240" t="s">
        <v>1076</v>
      </c>
      <c r="H233" s="241">
        <v>45763</v>
      </c>
      <c r="I233" s="241">
        <v>51242</v>
      </c>
      <c r="J233" s="241"/>
      <c r="K233" s="290"/>
      <c r="L233" s="296">
        <v>676671227</v>
      </c>
      <c r="M233" s="296">
        <v>372604205</v>
      </c>
      <c r="N233" s="296">
        <v>524637716</v>
      </c>
      <c r="O233" s="296">
        <v>522154116</v>
      </c>
      <c r="P233" s="296"/>
      <c r="Q233" s="246">
        <v>401793117</v>
      </c>
      <c r="R233" s="303">
        <v>114656236.62717335</v>
      </c>
      <c r="S233" s="301">
        <v>114656236.62717335</v>
      </c>
      <c r="T233" s="301">
        <v>5791357.1271733642</v>
      </c>
      <c r="U233" s="301">
        <v>1067769892.521739</v>
      </c>
    </row>
    <row r="234" spans="1:21" x14ac:dyDescent="0.3">
      <c r="A234" s="237" t="s">
        <v>1231</v>
      </c>
      <c r="B234" s="237" t="s">
        <v>1230</v>
      </c>
      <c r="C234" s="302" t="s">
        <v>1233</v>
      </c>
      <c r="D234" s="302"/>
      <c r="E234" s="302"/>
      <c r="F234" s="247">
        <v>3000000</v>
      </c>
      <c r="G234" s="247" t="s">
        <v>1076</v>
      </c>
      <c r="H234" s="248">
        <v>45763</v>
      </c>
      <c r="I234" s="248">
        <v>51242</v>
      </c>
      <c r="J234" s="248"/>
      <c r="K234" s="249"/>
      <c r="L234" s="250">
        <v>-676659460</v>
      </c>
      <c r="M234" s="250">
        <v>-372607365</v>
      </c>
      <c r="N234" s="250">
        <v>-524633412.5</v>
      </c>
      <c r="O234" s="250">
        <v>-522149673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1231</v>
      </c>
      <c r="B235" s="237" t="s">
        <v>1230</v>
      </c>
      <c r="C235" s="302" t="s">
        <v>316</v>
      </c>
      <c r="D235" s="302"/>
      <c r="E235" s="302"/>
      <c r="F235" s="247">
        <v>3000000</v>
      </c>
      <c r="G235" s="247" t="s">
        <v>1076</v>
      </c>
      <c r="H235" s="248">
        <v>45763</v>
      </c>
      <c r="I235" s="248">
        <v>45854</v>
      </c>
      <c r="J235" s="248"/>
      <c r="K235" s="249"/>
      <c r="L235" s="250">
        <v>99990313</v>
      </c>
      <c r="M235" s="250">
        <v>117730839</v>
      </c>
      <c r="N235" s="250">
        <v>108860576</v>
      </c>
      <c r="O235" s="250">
        <v>99711491.5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1234</v>
      </c>
      <c r="B236" s="237" t="s">
        <v>1235</v>
      </c>
      <c r="C236" s="302" t="s">
        <v>317</v>
      </c>
      <c r="D236" s="302"/>
      <c r="E236" s="302"/>
      <c r="F236" s="240">
        <v>30000000</v>
      </c>
      <c r="G236" s="240" t="s">
        <v>1076</v>
      </c>
      <c r="H236" s="241">
        <v>45769</v>
      </c>
      <c r="I236" s="241">
        <v>51248</v>
      </c>
      <c r="J236" s="241"/>
      <c r="K236" s="290"/>
      <c r="L236" s="296">
        <v>970558143</v>
      </c>
      <c r="M236" s="296">
        <v>806440705</v>
      </c>
      <c r="N236" s="296">
        <v>888499424</v>
      </c>
      <c r="O236" s="296">
        <v>869610678</v>
      </c>
      <c r="P236" s="296"/>
      <c r="Q236" s="246">
        <v>436499140</v>
      </c>
      <c r="R236" s="303">
        <v>95512400.10362272</v>
      </c>
      <c r="S236" s="301">
        <v>95512400.10362272</v>
      </c>
      <c r="T236" s="301">
        <v>503049.60362267494</v>
      </c>
      <c r="U236" s="301">
        <v>1183169912.060868</v>
      </c>
    </row>
    <row r="237" spans="1:21" x14ac:dyDescent="0.3">
      <c r="A237" s="237" t="s">
        <v>1236</v>
      </c>
      <c r="B237" s="237" t="s">
        <v>1235</v>
      </c>
      <c r="C237" s="302" t="s">
        <v>318</v>
      </c>
      <c r="D237" s="302"/>
      <c r="E237" s="302"/>
      <c r="F237" s="247">
        <v>3000000</v>
      </c>
      <c r="G237" s="247" t="s">
        <v>1076</v>
      </c>
      <c r="H237" s="248">
        <v>45769</v>
      </c>
      <c r="I237" s="248">
        <v>51248</v>
      </c>
      <c r="J237" s="248"/>
      <c r="K237" s="249"/>
      <c r="L237" s="250">
        <v>-970563672</v>
      </c>
      <c r="M237" s="250">
        <v>-806438667</v>
      </c>
      <c r="N237" s="250">
        <v>-888501169.5</v>
      </c>
      <c r="O237" s="250">
        <v>-869612484.5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1237</v>
      </c>
      <c r="B238" s="237" t="s">
        <v>1230</v>
      </c>
      <c r="C238" s="302" t="s">
        <v>319</v>
      </c>
      <c r="D238" s="302"/>
      <c r="E238" s="302"/>
      <c r="F238" s="247">
        <v>3000000</v>
      </c>
      <c r="G238" s="247" t="s">
        <v>1076</v>
      </c>
      <c r="H238" s="248">
        <v>45769</v>
      </c>
      <c r="I238" s="248">
        <v>45860</v>
      </c>
      <c r="J238" s="248"/>
      <c r="K238" s="249"/>
      <c r="L238" s="250">
        <v>87583114</v>
      </c>
      <c r="M238" s="250">
        <v>102439078</v>
      </c>
      <c r="N238" s="250">
        <v>95011096</v>
      </c>
      <c r="O238" s="250">
        <v>85208123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1165</v>
      </c>
      <c r="B239" s="237" t="s">
        <v>1109</v>
      </c>
      <c r="C239" s="302" t="s">
        <v>320</v>
      </c>
      <c r="D239" s="302"/>
      <c r="E239" s="302"/>
      <c r="F239" s="240">
        <v>30000000</v>
      </c>
      <c r="G239" s="240" t="s">
        <v>1076</v>
      </c>
      <c r="H239" s="241">
        <v>45776</v>
      </c>
      <c r="I239" s="241">
        <v>51255</v>
      </c>
      <c r="J239" s="241"/>
      <c r="K239" s="290"/>
      <c r="L239" s="296">
        <v>70559430</v>
      </c>
      <c r="M239" s="296">
        <v>-181222684</v>
      </c>
      <c r="N239" s="296">
        <v>-55331627</v>
      </c>
      <c r="O239" s="296">
        <v>-71975370.5</v>
      </c>
      <c r="P239" s="296"/>
      <c r="Q239" s="246">
        <v>392391087</v>
      </c>
      <c r="R239" s="301">
        <v>57118215.305760905</v>
      </c>
      <c r="S239" s="301">
        <v>57118215.305760905</v>
      </c>
      <c r="T239" s="301">
        <v>24691890.305760905</v>
      </c>
      <c r="U239" s="301">
        <v>2671183648.7804351</v>
      </c>
    </row>
    <row r="240" spans="1:21" x14ac:dyDescent="0.3">
      <c r="A240" s="237" t="s">
        <v>1171</v>
      </c>
      <c r="B240" s="237" t="s">
        <v>1109</v>
      </c>
      <c r="C240" s="302" t="s">
        <v>321</v>
      </c>
      <c r="D240" s="302"/>
      <c r="E240" s="302"/>
      <c r="F240" s="247">
        <v>3000000</v>
      </c>
      <c r="G240" s="247" t="s">
        <v>1076</v>
      </c>
      <c r="H240" s="248">
        <v>45776</v>
      </c>
      <c r="I240" s="248">
        <v>51255</v>
      </c>
      <c r="J240" s="248"/>
      <c r="K240" s="249"/>
      <c r="L240" s="250">
        <v>-81155609</v>
      </c>
      <c r="M240" s="250">
        <v>152162878</v>
      </c>
      <c r="N240" s="250">
        <v>35503634.5</v>
      </c>
      <c r="O240" s="250">
        <v>48466585.5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1171</v>
      </c>
      <c r="B241" s="237" t="s">
        <v>1109</v>
      </c>
      <c r="C241" s="302" t="s">
        <v>304</v>
      </c>
      <c r="D241" s="302"/>
      <c r="E241" s="302"/>
      <c r="F241" s="247">
        <v>3000000</v>
      </c>
      <c r="G241" s="247" t="s">
        <v>1076</v>
      </c>
      <c r="H241" s="248">
        <v>45776</v>
      </c>
      <c r="I241" s="248">
        <v>45867</v>
      </c>
      <c r="J241" s="248"/>
      <c r="K241" s="249"/>
      <c r="L241" s="250">
        <v>43077119</v>
      </c>
      <c r="M241" s="250">
        <v>61431516</v>
      </c>
      <c r="N241" s="250">
        <v>52254317.5</v>
      </c>
      <c r="O241" s="250">
        <v>43369879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1238</v>
      </c>
      <c r="B242" s="237" t="s">
        <v>1239</v>
      </c>
      <c r="C242" s="302" t="s">
        <v>1240</v>
      </c>
      <c r="D242" s="302"/>
      <c r="E242" s="302"/>
      <c r="F242" s="240">
        <v>30000000</v>
      </c>
      <c r="G242" s="240" t="s">
        <v>1076</v>
      </c>
      <c r="H242" s="241">
        <v>45789</v>
      </c>
      <c r="I242" s="241">
        <v>51268</v>
      </c>
      <c r="J242" s="241"/>
      <c r="K242" s="290"/>
      <c r="L242" s="296">
        <v>1381179180</v>
      </c>
      <c r="M242" s="296">
        <v>1211866050</v>
      </c>
      <c r="N242" s="296">
        <v>1296522615</v>
      </c>
      <c r="O242" s="296">
        <v>1272727789.5</v>
      </c>
      <c r="P242" s="296"/>
      <c r="Q242" s="246">
        <v>0</v>
      </c>
      <c r="R242" s="301">
        <v>348894798.61072439</v>
      </c>
      <c r="S242" s="301">
        <v>349455469.0240587</v>
      </c>
      <c r="T242" s="301">
        <v>71822147.5240587</v>
      </c>
      <c r="U242" s="301">
        <v>2486600594.0869532</v>
      </c>
    </row>
    <row r="243" spans="1:21" x14ac:dyDescent="0.3">
      <c r="A243" s="237" t="s">
        <v>1241</v>
      </c>
      <c r="B243" s="237" t="s">
        <v>1239</v>
      </c>
      <c r="C243" s="302" t="s">
        <v>1242</v>
      </c>
      <c r="D243" s="302"/>
      <c r="E243" s="302"/>
      <c r="F243" s="247">
        <v>3000000</v>
      </c>
      <c r="G243" s="247" t="s">
        <v>1076</v>
      </c>
      <c r="H243" s="248">
        <v>45789</v>
      </c>
      <c r="I243" s="248">
        <v>51268</v>
      </c>
      <c r="J243" s="248"/>
      <c r="K243" s="249"/>
      <c r="L243" s="250">
        <v>-1541899375</v>
      </c>
      <c r="M243" s="250">
        <v>-1211869875</v>
      </c>
      <c r="N243" s="250">
        <v>-1376884625</v>
      </c>
      <c r="O243" s="250">
        <v>-1364475357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1241</v>
      </c>
      <c r="B244" s="237" t="s">
        <v>1239</v>
      </c>
      <c r="C244" s="302" t="s">
        <v>1243</v>
      </c>
      <c r="D244" s="302"/>
      <c r="E244" s="302"/>
      <c r="F244" s="247">
        <v>3000000</v>
      </c>
      <c r="G244" s="247" t="s">
        <v>1076</v>
      </c>
      <c r="H244" s="248">
        <v>45789</v>
      </c>
      <c r="I244" s="248">
        <v>45881</v>
      </c>
      <c r="J244" s="248"/>
      <c r="K244" s="249"/>
      <c r="L244" s="250">
        <v>327211489</v>
      </c>
      <c r="M244" s="250">
        <v>-375064993</v>
      </c>
      <c r="N244" s="250">
        <v>-23926752</v>
      </c>
      <c r="O244" s="250">
        <v>-25492981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1239</v>
      </c>
      <c r="C245" s="302" t="s">
        <v>322</v>
      </c>
      <c r="D245" s="302"/>
      <c r="E245" s="302"/>
      <c r="F245" s="240">
        <v>30000000</v>
      </c>
      <c r="G245" s="240" t="s">
        <v>1076</v>
      </c>
      <c r="H245" s="241">
        <v>45797</v>
      </c>
      <c r="I245" s="241">
        <v>51276</v>
      </c>
      <c r="J245" s="241"/>
      <c r="K245" s="290"/>
      <c r="L245" s="296">
        <v>1516633830</v>
      </c>
      <c r="M245" s="296">
        <v>1340152310</v>
      </c>
      <c r="N245" s="296">
        <v>1428393070</v>
      </c>
      <c r="O245" s="296">
        <v>1399098855</v>
      </c>
      <c r="P245" s="296"/>
      <c r="Q245" s="246">
        <v>0</v>
      </c>
      <c r="R245" s="301">
        <v>394908854.36086971</v>
      </c>
      <c r="S245" s="301">
        <v>395067434.16086924</v>
      </c>
      <c r="T245" s="301">
        <v>13145350.660869241</v>
      </c>
      <c r="U245" s="301">
        <v>3062941736.8913007</v>
      </c>
    </row>
    <row r="246" spans="1:21" x14ac:dyDescent="0.3">
      <c r="A246" s="237" t="s">
        <v>1244</v>
      </c>
      <c r="B246" s="237" t="s">
        <v>1239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-1516624224</v>
      </c>
      <c r="M246" s="250">
        <v>-1340145242</v>
      </c>
      <c r="N246" s="250">
        <v>-1428384733</v>
      </c>
      <c r="O246" s="250">
        <v>-1399090591.5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1244</v>
      </c>
      <c r="B247" s="237" t="s">
        <v>1239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381349040</v>
      </c>
      <c r="M247" s="250">
        <v>382478453</v>
      </c>
      <c r="N247" s="250">
        <v>381913746.5</v>
      </c>
      <c r="O247" s="250">
        <v>371152082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1115</v>
      </c>
      <c r="B248" s="237" t="s">
        <v>1245</v>
      </c>
      <c r="C248" s="302" t="s">
        <v>1246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1486402368</v>
      </c>
      <c r="M248" s="296">
        <v>1430878446</v>
      </c>
      <c r="N248" s="296">
        <v>1458640407</v>
      </c>
      <c r="O248" s="296">
        <v>1451033634.5</v>
      </c>
      <c r="P248" s="296"/>
      <c r="Q248" s="246">
        <v>0</v>
      </c>
      <c r="R248" s="301">
        <v>353074504.39130419</v>
      </c>
      <c r="S248" s="301">
        <v>309943471.78260928</v>
      </c>
      <c r="T248" s="301">
        <v>43792550.782609224</v>
      </c>
      <c r="U248" s="301">
        <v>2756739052.7826052</v>
      </c>
    </row>
    <row r="249" spans="1:21" x14ac:dyDescent="0.3">
      <c r="A249" s="237" t="s">
        <v>1244</v>
      </c>
      <c r="B249" s="237" t="s">
        <v>1245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-1560953416</v>
      </c>
      <c r="M249" s="250">
        <v>-1432670023</v>
      </c>
      <c r="N249" s="250">
        <v>-1496811719.5</v>
      </c>
      <c r="O249" s="250">
        <v>-1485250003.5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1244</v>
      </c>
      <c r="B250" s="237" t="s">
        <v>1245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303939515</v>
      </c>
      <c r="M250" s="250">
        <v>304704952</v>
      </c>
      <c r="N250" s="250">
        <v>304322233.5</v>
      </c>
      <c r="O250" s="250">
        <v>294985586.5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1174</v>
      </c>
      <c r="B251" s="237" t="s">
        <v>1247</v>
      </c>
      <c r="C251" s="299" t="s">
        <v>1248</v>
      </c>
      <c r="D251" s="299"/>
      <c r="E251" s="299"/>
      <c r="F251" s="240">
        <v>10000000</v>
      </c>
      <c r="G251" s="240" t="s">
        <v>1076</v>
      </c>
      <c r="H251" s="241">
        <v>45805</v>
      </c>
      <c r="I251" s="241">
        <v>53110</v>
      </c>
      <c r="J251" s="241"/>
      <c r="K251" s="290"/>
      <c r="L251" s="296">
        <v>411824975</v>
      </c>
      <c r="M251" s="296">
        <v>328538890</v>
      </c>
      <c r="N251" s="296">
        <v>370181932.5</v>
      </c>
      <c r="O251" s="296">
        <v>367875155.5</v>
      </c>
      <c r="P251" s="296"/>
      <c r="Q251" s="246">
        <v>0</v>
      </c>
      <c r="R251" s="246">
        <v>124755412.43921222</v>
      </c>
      <c r="S251" s="246">
        <v>124755412.43921222</v>
      </c>
      <c r="T251" s="246">
        <v>-15299469.060787797</v>
      </c>
      <c r="U251" s="246">
        <v>474941981.74999881</v>
      </c>
    </row>
    <row r="252" spans="1:21" x14ac:dyDescent="0.3">
      <c r="A252" s="237" t="s">
        <v>1244</v>
      </c>
      <c r="B252" s="237" t="s">
        <v>1247</v>
      </c>
      <c r="C252" s="299" t="s">
        <v>1249</v>
      </c>
      <c r="D252" s="299"/>
      <c r="E252" s="299"/>
      <c r="F252" s="247">
        <v>1000000</v>
      </c>
      <c r="G252" s="247" t="s">
        <v>1076</v>
      </c>
      <c r="H252" s="248">
        <v>45805</v>
      </c>
      <c r="I252" s="248">
        <v>53202</v>
      </c>
      <c r="J252" s="248"/>
      <c r="K252" s="249"/>
      <c r="L252" s="250">
        <v>-380248437</v>
      </c>
      <c r="M252" s="250">
        <v>-320561235</v>
      </c>
      <c r="N252" s="250">
        <v>-350404836</v>
      </c>
      <c r="O252" s="250">
        <v>-349651665</v>
      </c>
      <c r="P252" s="250"/>
      <c r="Q252" s="251">
        <v>0</v>
      </c>
      <c r="R252" s="251"/>
      <c r="S252" s="251"/>
      <c r="T252" s="251"/>
      <c r="U252" s="251"/>
    </row>
    <row r="253" spans="1:21" x14ac:dyDescent="0.3">
      <c r="A253" s="237" t="s">
        <v>1244</v>
      </c>
      <c r="B253" s="237" t="s">
        <v>1245</v>
      </c>
      <c r="C253" s="299" t="s">
        <v>1250</v>
      </c>
      <c r="D253" s="299"/>
      <c r="E253" s="299"/>
      <c r="F253" s="247">
        <v>1000000</v>
      </c>
      <c r="G253" s="247" t="s">
        <v>1076</v>
      </c>
      <c r="H253" s="248">
        <v>45805</v>
      </c>
      <c r="I253" s="248">
        <v>45897</v>
      </c>
      <c r="J253" s="248"/>
      <c r="K253" s="249"/>
      <c r="L253" s="250">
        <v>120493414</v>
      </c>
      <c r="M253" s="250">
        <v>120062156</v>
      </c>
      <c r="N253" s="250">
        <v>120277785</v>
      </c>
      <c r="O253" s="250">
        <v>116528101</v>
      </c>
      <c r="P253" s="250"/>
      <c r="Q253" s="251">
        <v>0</v>
      </c>
      <c r="R253" s="251"/>
      <c r="S253" s="251"/>
      <c r="T253" s="251"/>
      <c r="U253" s="251"/>
    </row>
    <row r="254" spans="1:21" x14ac:dyDescent="0.3">
      <c r="A254" s="237" t="s">
        <v>1251</v>
      </c>
      <c r="B254" s="237" t="s">
        <v>1247</v>
      </c>
      <c r="C254" s="299" t="s">
        <v>1252</v>
      </c>
      <c r="D254" s="299"/>
      <c r="E254" s="299"/>
      <c r="F254" s="240">
        <v>20000000</v>
      </c>
      <c r="G254" s="240" t="s">
        <v>1076</v>
      </c>
      <c r="H254" s="241">
        <v>45805</v>
      </c>
      <c r="I254" s="241">
        <v>53110</v>
      </c>
      <c r="J254" s="241"/>
      <c r="K254" s="290"/>
      <c r="L254" s="296">
        <v>615841989</v>
      </c>
      <c r="M254" s="296">
        <v>640471138</v>
      </c>
      <c r="N254" s="296">
        <v>628156563.5</v>
      </c>
      <c r="O254" s="296">
        <v>630996798</v>
      </c>
      <c r="P254" s="296"/>
      <c r="Q254" s="246">
        <v>0</v>
      </c>
      <c r="R254" s="246">
        <v>264131016.65924731</v>
      </c>
      <c r="S254" s="246">
        <v>264131016.65924731</v>
      </c>
      <c r="T254" s="246">
        <v>94470610.159247279</v>
      </c>
      <c r="U254" s="246">
        <v>1132405319.9999976</v>
      </c>
    </row>
    <row r="255" spans="1:21" x14ac:dyDescent="0.3">
      <c r="A255" s="237" t="s">
        <v>1244</v>
      </c>
      <c r="B255" s="237" t="s">
        <v>1247</v>
      </c>
      <c r="C255" s="299" t="s">
        <v>1253</v>
      </c>
      <c r="D255" s="299"/>
      <c r="E255" s="299"/>
      <c r="F255" s="247">
        <v>2000000</v>
      </c>
      <c r="G255" s="247" t="s">
        <v>1076</v>
      </c>
      <c r="H255" s="248">
        <v>45805</v>
      </c>
      <c r="I255" s="248">
        <v>53202</v>
      </c>
      <c r="J255" s="248"/>
      <c r="K255" s="249"/>
      <c r="L255" s="250">
        <v>-759116214</v>
      </c>
      <c r="M255" s="250">
        <v>-662633641</v>
      </c>
      <c r="N255" s="250">
        <v>-710874927.5</v>
      </c>
      <c r="O255" s="250">
        <v>-705221583</v>
      </c>
      <c r="P255" s="250"/>
      <c r="Q255" s="251">
        <v>0</v>
      </c>
      <c r="R255" s="251"/>
      <c r="S255" s="251"/>
      <c r="T255" s="251"/>
      <c r="U255" s="251"/>
    </row>
    <row r="256" spans="1:21" x14ac:dyDescent="0.3">
      <c r="A256" s="237" t="s">
        <v>1244</v>
      </c>
      <c r="B256" s="237" t="s">
        <v>1245</v>
      </c>
      <c r="C256" s="299" t="s">
        <v>1254</v>
      </c>
      <c r="D256" s="299"/>
      <c r="E256" s="299"/>
      <c r="F256" s="247">
        <v>2000000</v>
      </c>
      <c r="G256" s="247" t="s">
        <v>1076</v>
      </c>
      <c r="H256" s="248">
        <v>45805</v>
      </c>
      <c r="I256" s="248">
        <v>45897</v>
      </c>
      <c r="J256" s="248"/>
      <c r="K256" s="249"/>
      <c r="L256" s="250">
        <v>252851544</v>
      </c>
      <c r="M256" s="250">
        <v>251905997</v>
      </c>
      <c r="N256" s="250">
        <v>252378770.5</v>
      </c>
      <c r="O256" s="250">
        <v>244510372.5</v>
      </c>
      <c r="P256" s="250"/>
      <c r="Q256" s="251">
        <v>0</v>
      </c>
      <c r="R256" s="251"/>
      <c r="S256" s="251"/>
      <c r="T256" s="251"/>
      <c r="U256" s="251"/>
    </row>
    <row r="257" spans="1:21" x14ac:dyDescent="0.3">
      <c r="A257" s="237" t="s">
        <v>1255</v>
      </c>
      <c r="B257" s="237" t="s">
        <v>1256</v>
      </c>
      <c r="C257" s="299" t="s">
        <v>1257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887196792</v>
      </c>
      <c r="M257" s="296">
        <v>842594033</v>
      </c>
      <c r="N257" s="296">
        <v>864895412.5</v>
      </c>
      <c r="O257" s="296">
        <v>864171457.5</v>
      </c>
      <c r="P257" s="296"/>
      <c r="Q257" s="246">
        <v>0</v>
      </c>
      <c r="R257" s="246">
        <v>358998120.88287681</v>
      </c>
      <c r="S257" s="246">
        <v>358998120.88287681</v>
      </c>
      <c r="T257" s="246">
        <v>51904981.382876813</v>
      </c>
      <c r="U257" s="246">
        <v>1578840872</v>
      </c>
    </row>
    <row r="258" spans="1:21" x14ac:dyDescent="0.3">
      <c r="A258" s="237" t="s">
        <v>1258</v>
      </c>
      <c r="B258" s="237" t="s">
        <v>1256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-904593683</v>
      </c>
      <c r="M258" s="250">
        <v>-895239206</v>
      </c>
      <c r="N258" s="250">
        <v>-899916444.5</v>
      </c>
      <c r="O258" s="250">
        <v>-893837697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1258</v>
      </c>
      <c r="B259" s="237" t="s">
        <v>1259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341510279</v>
      </c>
      <c r="M259" s="250">
        <v>342718064</v>
      </c>
      <c r="N259" s="250">
        <v>342114171.5</v>
      </c>
      <c r="O259" s="250">
        <v>330930901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1260</v>
      </c>
      <c r="B260" s="237" t="s">
        <v>1261</v>
      </c>
      <c r="C260" s="286" t="s">
        <v>328</v>
      </c>
      <c r="D260" s="286"/>
      <c r="E260" s="286"/>
      <c r="F260" s="240">
        <v>5000000</v>
      </c>
      <c r="G260" s="240" t="s">
        <v>1122</v>
      </c>
      <c r="H260" s="241">
        <v>45820</v>
      </c>
      <c r="I260" s="241">
        <v>51299</v>
      </c>
      <c r="J260" s="241"/>
      <c r="K260" s="290"/>
      <c r="L260" s="296">
        <v>826220180</v>
      </c>
      <c r="M260" s="296">
        <v>215639962</v>
      </c>
      <c r="N260" s="296">
        <v>520930071</v>
      </c>
      <c r="O260" s="296">
        <v>676616181</v>
      </c>
      <c r="P260" s="296"/>
      <c r="Q260" s="297">
        <v>0</v>
      </c>
      <c r="R260" s="246">
        <v>203013698.630137</v>
      </c>
      <c r="S260" s="246">
        <v>203013698.630137</v>
      </c>
      <c r="T260" s="246">
        <v>262610606.63013697</v>
      </c>
      <c r="U260" s="246">
        <v>1103264609.4999998</v>
      </c>
    </row>
    <row r="261" spans="1:21" x14ac:dyDescent="0.3">
      <c r="A261" s="237" t="s">
        <v>1262</v>
      </c>
      <c r="B261" s="237" t="s">
        <v>1261</v>
      </c>
      <c r="C261" s="286" t="s">
        <v>329</v>
      </c>
      <c r="D261" s="286"/>
      <c r="E261" s="286"/>
      <c r="F261" s="247">
        <v>500000</v>
      </c>
      <c r="G261" s="247" t="s">
        <v>1122</v>
      </c>
      <c r="H261" s="248">
        <v>45820</v>
      </c>
      <c r="I261" s="248">
        <v>51299</v>
      </c>
      <c r="J261" s="248"/>
      <c r="K261" s="249"/>
      <c r="L261" s="250">
        <v>-925307836</v>
      </c>
      <c r="M261" s="250">
        <v>-235746122</v>
      </c>
      <c r="N261" s="250">
        <v>-580526979</v>
      </c>
      <c r="O261" s="250">
        <v>-730398488.5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1244</v>
      </c>
      <c r="B262" s="237" t="s">
        <v>1230</v>
      </c>
      <c r="C262" s="286" t="s">
        <v>1263</v>
      </c>
      <c r="D262" s="286"/>
      <c r="E262" s="286"/>
      <c r="F262" s="247">
        <v>500000</v>
      </c>
      <c r="G262" s="247" t="s">
        <v>1122</v>
      </c>
      <c r="H262" s="248">
        <v>45820</v>
      </c>
      <c r="I262" s="248">
        <v>45912</v>
      </c>
      <c r="J262" s="248"/>
      <c r="K262" s="249"/>
      <c r="L262" s="250">
        <v>192224145</v>
      </c>
      <c r="M262" s="250">
        <v>190440452</v>
      </c>
      <c r="N262" s="250">
        <v>191332298.5</v>
      </c>
      <c r="O262" s="250">
        <v>184243094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1264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829010630</v>
      </c>
      <c r="M263" s="296">
        <v>763630592</v>
      </c>
      <c r="N263" s="296">
        <v>796320611</v>
      </c>
      <c r="O263" s="296">
        <v>794092570</v>
      </c>
      <c r="P263" s="296"/>
      <c r="Q263" s="246">
        <v>0</v>
      </c>
      <c r="R263" s="246">
        <v>288404991.70958829</v>
      </c>
      <c r="S263" s="246">
        <v>288404991.70958829</v>
      </c>
      <c r="T263" s="246">
        <v>11422926.209588289</v>
      </c>
      <c r="U263" s="246">
        <v>1629206545.7499983</v>
      </c>
    </row>
    <row r="264" spans="1:21" x14ac:dyDescent="0.3">
      <c r="A264" s="237" t="s">
        <v>1265</v>
      </c>
      <c r="B264" s="237" t="s">
        <v>1264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-812269272</v>
      </c>
      <c r="M264" s="250">
        <v>-780245035</v>
      </c>
      <c r="N264" s="250">
        <v>-796257153.5</v>
      </c>
      <c r="O264" s="250">
        <v>-789107232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1244</v>
      </c>
      <c r="B265" s="237" t="s">
        <v>1266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273914814</v>
      </c>
      <c r="M265" s="250">
        <v>279922402</v>
      </c>
      <c r="N265" s="250">
        <v>276918608</v>
      </c>
      <c r="O265" s="250">
        <v>265879140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1267</v>
      </c>
      <c r="B266" s="237" t="s">
        <v>160</v>
      </c>
      <c r="C266" s="299" t="s">
        <v>1268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141170196</v>
      </c>
      <c r="M266" s="296">
        <v>260947682</v>
      </c>
      <c r="N266" s="296">
        <v>201058939</v>
      </c>
      <c r="O266" s="296">
        <v>215656509.5</v>
      </c>
      <c r="P266" s="296"/>
      <c r="Q266" s="246">
        <v>0</v>
      </c>
      <c r="R266" s="246">
        <v>47342465.753424689</v>
      </c>
      <c r="S266" s="246">
        <v>47342465.753424689</v>
      </c>
      <c r="T266" s="246">
        <v>3509757.2534247041</v>
      </c>
      <c r="U266" s="246">
        <v>316167291.50000036</v>
      </c>
    </row>
    <row r="267" spans="1:21" x14ac:dyDescent="0.3">
      <c r="A267" s="237" t="s">
        <v>1269</v>
      </c>
      <c r="B267" s="237" t="s">
        <v>1270</v>
      </c>
      <c r="C267" s="299" t="s">
        <v>1271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-141158416</v>
      </c>
      <c r="M267" s="250">
        <v>-260947762</v>
      </c>
      <c r="N267" s="250">
        <v>-201053089</v>
      </c>
      <c r="O267" s="250">
        <v>-215650709.5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1269</v>
      </c>
      <c r="B268" s="237" t="s">
        <v>1272</v>
      </c>
      <c r="C268" s="299" t="s">
        <v>1273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43774160</v>
      </c>
      <c r="M268" s="250">
        <v>43879557</v>
      </c>
      <c r="N268" s="250">
        <v>43826858.5</v>
      </c>
      <c r="O268" s="250">
        <v>41809135.5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1151</v>
      </c>
      <c r="B269" s="237" t="s">
        <v>1274</v>
      </c>
      <c r="C269" s="299" t="s">
        <v>1275</v>
      </c>
      <c r="D269" s="299"/>
      <c r="E269" s="299"/>
      <c r="F269" s="240">
        <v>4000000</v>
      </c>
      <c r="G269" s="240" t="s">
        <v>1073</v>
      </c>
      <c r="H269" s="241">
        <v>45839</v>
      </c>
      <c r="I269" s="241">
        <v>53144</v>
      </c>
      <c r="J269" s="241"/>
      <c r="K269" s="290"/>
      <c r="L269" s="296">
        <v>344592572</v>
      </c>
      <c r="M269" s="296">
        <v>376860031</v>
      </c>
      <c r="N269" s="296">
        <v>360726301.5</v>
      </c>
      <c r="O269" s="296">
        <v>387069397.5</v>
      </c>
      <c r="P269" s="296"/>
      <c r="Q269" s="246">
        <v>0</v>
      </c>
      <c r="R269" s="246">
        <v>88200547.945206001</v>
      </c>
      <c r="S269" s="246">
        <v>88200547.945206001</v>
      </c>
      <c r="T269" s="246">
        <v>10569191.445205986</v>
      </c>
      <c r="U269" s="246">
        <v>707568643.5</v>
      </c>
    </row>
    <row r="270" spans="1:21" x14ac:dyDescent="0.3">
      <c r="A270" s="237" t="s">
        <v>1276</v>
      </c>
      <c r="B270" s="237" t="s">
        <v>1274</v>
      </c>
      <c r="C270" s="299" t="s">
        <v>1277</v>
      </c>
      <c r="D270" s="299"/>
      <c r="E270" s="299"/>
      <c r="F270" s="247">
        <v>400000</v>
      </c>
      <c r="G270" s="247" t="s">
        <v>1073</v>
      </c>
      <c r="H270" s="248">
        <v>45839</v>
      </c>
      <c r="I270" s="248">
        <v>53144</v>
      </c>
      <c r="J270" s="248"/>
      <c r="K270" s="249"/>
      <c r="L270" s="250">
        <v>-344603090</v>
      </c>
      <c r="M270" s="250">
        <v>-385897401</v>
      </c>
      <c r="N270" s="250">
        <v>-365250245.5</v>
      </c>
      <c r="O270" s="250">
        <v>-392429999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1276</v>
      </c>
      <c r="B271" s="237" t="s">
        <v>1278</v>
      </c>
      <c r="C271" s="299" t="s">
        <v>1273</v>
      </c>
      <c r="D271" s="299"/>
      <c r="E271" s="299"/>
      <c r="F271" s="247">
        <v>400000</v>
      </c>
      <c r="G271" s="247" t="s">
        <v>1073</v>
      </c>
      <c r="H271" s="248">
        <v>45839</v>
      </c>
      <c r="I271" s="248">
        <v>45931</v>
      </c>
      <c r="J271" s="248"/>
      <c r="K271" s="249"/>
      <c r="L271" s="250">
        <v>82093736</v>
      </c>
      <c r="M271" s="250">
        <v>82216865</v>
      </c>
      <c r="N271" s="250">
        <v>82155300.5</v>
      </c>
      <c r="O271" s="250">
        <v>77724187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1279</v>
      </c>
      <c r="B272" s="237" t="s">
        <v>1280</v>
      </c>
      <c r="C272" s="299" t="s">
        <v>1281</v>
      </c>
      <c r="D272" s="299"/>
      <c r="E272" s="299"/>
      <c r="F272" s="240">
        <v>20000000</v>
      </c>
      <c r="G272" s="240" t="s">
        <v>1076</v>
      </c>
      <c r="H272" s="241">
        <v>45847</v>
      </c>
      <c r="I272" s="241">
        <v>53152</v>
      </c>
      <c r="J272" s="241"/>
      <c r="K272" s="290"/>
      <c r="L272" s="296">
        <v>301673913</v>
      </c>
      <c r="M272" s="296">
        <v>376932815</v>
      </c>
      <c r="N272" s="296">
        <v>339303364</v>
      </c>
      <c r="O272" s="296">
        <v>338620111</v>
      </c>
      <c r="P272" s="296"/>
      <c r="Q272" s="246">
        <v>0</v>
      </c>
      <c r="R272" s="246">
        <v>99355588.109588712</v>
      </c>
      <c r="S272" s="246">
        <v>99355588.109588712</v>
      </c>
      <c r="T272" s="246">
        <v>18344029.109588712</v>
      </c>
      <c r="U272" s="246">
        <v>2145773771.0000033</v>
      </c>
    </row>
    <row r="273" spans="1:21" x14ac:dyDescent="0.3">
      <c r="A273" s="237" t="s">
        <v>1282</v>
      </c>
      <c r="B273" s="237" t="s">
        <v>1280</v>
      </c>
      <c r="C273" s="299" t="s">
        <v>333</v>
      </c>
      <c r="D273" s="299"/>
      <c r="E273" s="299"/>
      <c r="F273" s="247">
        <v>2000000</v>
      </c>
      <c r="G273" s="247" t="s">
        <v>1076</v>
      </c>
      <c r="H273" s="248">
        <v>45847</v>
      </c>
      <c r="I273" s="248">
        <v>53152</v>
      </c>
      <c r="J273" s="248"/>
      <c r="K273" s="249"/>
      <c r="L273" s="250">
        <v>-326258574</v>
      </c>
      <c r="M273" s="250">
        <v>-384250511</v>
      </c>
      <c r="N273" s="250">
        <v>-355254542.5</v>
      </c>
      <c r="O273" s="250">
        <v>-347305943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1282</v>
      </c>
      <c r="B274" s="237" t="s">
        <v>1283</v>
      </c>
      <c r="C274" s="299" t="s">
        <v>334</v>
      </c>
      <c r="D274" s="299"/>
      <c r="E274" s="299"/>
      <c r="F274" s="247">
        <v>2000000</v>
      </c>
      <c r="G274" s="247" t="s">
        <v>1076</v>
      </c>
      <c r="H274" s="248">
        <v>45847</v>
      </c>
      <c r="I274" s="248">
        <v>45939</v>
      </c>
      <c r="J274" s="248"/>
      <c r="K274" s="249"/>
      <c r="L274" s="250">
        <v>91966579</v>
      </c>
      <c r="M274" s="250">
        <v>101958896</v>
      </c>
      <c r="N274" s="250">
        <v>96962737.5</v>
      </c>
      <c r="O274" s="250">
        <v>90787319.5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1284</v>
      </c>
      <c r="B275" s="237" t="s">
        <v>1285</v>
      </c>
      <c r="C275" s="299" t="s">
        <v>1286</v>
      </c>
      <c r="D275" s="299"/>
      <c r="E275" s="299"/>
      <c r="F275" s="240">
        <v>30000000</v>
      </c>
      <c r="G275" s="240" t="s">
        <v>1167</v>
      </c>
      <c r="H275" s="241">
        <v>45854</v>
      </c>
      <c r="I275" s="241">
        <v>53159</v>
      </c>
      <c r="J275" s="241"/>
      <c r="K275" s="290"/>
      <c r="L275" s="296">
        <v>800336097</v>
      </c>
      <c r="M275" s="296">
        <v>994237810</v>
      </c>
      <c r="N275" s="296">
        <v>897286953.5</v>
      </c>
      <c r="O275" s="296">
        <v>892121273.5</v>
      </c>
      <c r="P275" s="296"/>
      <c r="Q275" s="246">
        <v>0</v>
      </c>
      <c r="R275" s="246">
        <v>119463191.74417755</v>
      </c>
      <c r="S275" s="246">
        <v>119463191.74417755</v>
      </c>
      <c r="T275" s="246">
        <v>13968637.74417758</v>
      </c>
      <c r="U275" s="246">
        <v>3256669443.5</v>
      </c>
    </row>
    <row r="276" spans="1:21" x14ac:dyDescent="0.3">
      <c r="A276" s="237" t="s">
        <v>1287</v>
      </c>
      <c r="B276" s="237" t="s">
        <v>1285</v>
      </c>
      <c r="C276" s="299" t="s">
        <v>1288</v>
      </c>
      <c r="D276" s="299"/>
      <c r="E276" s="299"/>
      <c r="F276" s="247">
        <v>3000000</v>
      </c>
      <c r="G276" s="247" t="s">
        <v>1167</v>
      </c>
      <c r="H276" s="248">
        <v>45854</v>
      </c>
      <c r="I276" s="248">
        <v>53159</v>
      </c>
      <c r="J276" s="248"/>
      <c r="K276" s="249"/>
      <c r="L276" s="250">
        <v>-804947978</v>
      </c>
      <c r="M276" s="250">
        <v>-1000744881</v>
      </c>
      <c r="N276" s="250">
        <v>-902846429.5</v>
      </c>
      <c r="O276" s="250">
        <v>-901178901.5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1287</v>
      </c>
      <c r="B277" s="237" t="s">
        <v>1289</v>
      </c>
      <c r="C277" s="299" t="s">
        <v>1290</v>
      </c>
      <c r="D277" s="299"/>
      <c r="E277" s="299"/>
      <c r="F277" s="247">
        <v>3000000</v>
      </c>
      <c r="G277" s="247" t="s">
        <v>1167</v>
      </c>
      <c r="H277" s="248">
        <v>45854</v>
      </c>
      <c r="I277" s="248">
        <v>45946</v>
      </c>
      <c r="J277" s="248"/>
      <c r="K277" s="249"/>
      <c r="L277" s="250">
        <v>110544261</v>
      </c>
      <c r="M277" s="250">
        <v>111563799</v>
      </c>
      <c r="N277" s="250">
        <v>111054030</v>
      </c>
      <c r="O277" s="250">
        <v>101527684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1291</v>
      </c>
      <c r="B278" s="237" t="s">
        <v>1245</v>
      </c>
      <c r="C278" s="302" t="s">
        <v>1292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364299339</v>
      </c>
      <c r="M278" s="296">
        <v>371248208</v>
      </c>
      <c r="N278" s="296">
        <v>367773773.5</v>
      </c>
      <c r="O278" s="296">
        <v>378433148.5</v>
      </c>
      <c r="P278" s="296"/>
      <c r="Q278" s="246">
        <v>0</v>
      </c>
      <c r="R278" s="301">
        <v>29707809.609420229</v>
      </c>
      <c r="S278" s="301">
        <v>29707809.609420229</v>
      </c>
      <c r="T278" s="301">
        <v>309492.60942023993</v>
      </c>
      <c r="U278" s="301">
        <v>1111759995.6086931</v>
      </c>
    </row>
    <row r="279" spans="1:21" x14ac:dyDescent="0.3">
      <c r="A279" s="237" t="s">
        <v>1293</v>
      </c>
      <c r="B279" s="237" t="s">
        <v>1245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-364295708</v>
      </c>
      <c r="M279" s="250">
        <v>-371247778</v>
      </c>
      <c r="N279" s="250">
        <v>-367771743</v>
      </c>
      <c r="O279" s="250">
        <v>-378431162.5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1293</v>
      </c>
      <c r="B280" s="237" t="s">
        <v>1245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26925116</v>
      </c>
      <c r="M280" s="250">
        <v>31867457</v>
      </c>
      <c r="N280" s="250">
        <v>29396286.5</v>
      </c>
      <c r="O280" s="250">
        <v>26100560.5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1215</v>
      </c>
      <c r="B281" s="237" t="s">
        <v>1289</v>
      </c>
      <c r="C281" s="299" t="s">
        <v>1294</v>
      </c>
      <c r="D281" s="299"/>
      <c r="E281" s="299"/>
      <c r="F281" s="240">
        <v>30000000</v>
      </c>
      <c r="G281" s="240" t="s">
        <v>1167</v>
      </c>
      <c r="H281" s="241">
        <v>45863</v>
      </c>
      <c r="I281" s="241">
        <v>53168</v>
      </c>
      <c r="J281" s="241"/>
      <c r="K281" s="290"/>
      <c r="L281" s="296">
        <v>890650864</v>
      </c>
      <c r="M281" s="296">
        <v>966454806</v>
      </c>
      <c r="N281" s="296">
        <v>928552835</v>
      </c>
      <c r="O281" s="296">
        <v>938011312</v>
      </c>
      <c r="P281" s="296"/>
      <c r="Q281" s="246">
        <v>0</v>
      </c>
      <c r="R281" s="246">
        <v>79179309.03467451</v>
      </c>
      <c r="S281" s="246">
        <v>79179309.03467451</v>
      </c>
      <c r="T281" s="246">
        <v>4098042.0346745253</v>
      </c>
      <c r="U281" s="246">
        <v>3244422593.8336916</v>
      </c>
    </row>
    <row r="282" spans="1:21" x14ac:dyDescent="0.3">
      <c r="A282" s="237" t="s">
        <v>1295</v>
      </c>
      <c r="B282" s="237" t="s">
        <v>1289</v>
      </c>
      <c r="C282" s="299" t="s">
        <v>1296</v>
      </c>
      <c r="D282" s="299"/>
      <c r="E282" s="299"/>
      <c r="F282" s="247">
        <v>3000000</v>
      </c>
      <c r="G282" s="247" t="s">
        <v>1167</v>
      </c>
      <c r="H282" s="248">
        <v>45863</v>
      </c>
      <c r="I282" s="248">
        <v>53168</v>
      </c>
      <c r="J282" s="248"/>
      <c r="K282" s="249"/>
      <c r="L282" s="250">
        <v>-890664043</v>
      </c>
      <c r="M282" s="250">
        <v>-966456469</v>
      </c>
      <c r="N282" s="250">
        <v>-928560256</v>
      </c>
      <c r="O282" s="250">
        <v>-938018579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1295</v>
      </c>
      <c r="B283" s="237" t="s">
        <v>1289</v>
      </c>
      <c r="C283" s="299" t="s">
        <v>1297</v>
      </c>
      <c r="D283" s="299"/>
      <c r="E283" s="299"/>
      <c r="F283" s="247">
        <v>3000000</v>
      </c>
      <c r="G283" s="247" t="s">
        <v>1167</v>
      </c>
      <c r="H283" s="248">
        <v>45863</v>
      </c>
      <c r="I283" s="248">
        <v>45955</v>
      </c>
      <c r="J283" s="248"/>
      <c r="K283" s="249"/>
      <c r="L283" s="250">
        <v>69309365</v>
      </c>
      <c r="M283" s="250">
        <v>80868011</v>
      </c>
      <c r="N283" s="250">
        <v>75088688</v>
      </c>
      <c r="O283" s="250">
        <v>65525062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1298</v>
      </c>
      <c r="B284" s="237" t="s">
        <v>1299</v>
      </c>
      <c r="C284" s="299" t="s">
        <v>1300</v>
      </c>
      <c r="D284" s="299"/>
      <c r="E284" s="299"/>
      <c r="F284" s="240">
        <v>10000000</v>
      </c>
      <c r="G284" s="240" t="s">
        <v>1167</v>
      </c>
      <c r="H284" s="241">
        <v>45863</v>
      </c>
      <c r="I284" s="241">
        <v>53168</v>
      </c>
      <c r="J284" s="241"/>
      <c r="K284" s="290"/>
      <c r="L284" s="296">
        <v>296613366</v>
      </c>
      <c r="M284" s="296">
        <v>312181639</v>
      </c>
      <c r="N284" s="296">
        <v>304397502.5</v>
      </c>
      <c r="O284" s="296">
        <v>304940982.5</v>
      </c>
      <c r="P284" s="296"/>
      <c r="Q284" s="246">
        <v>0</v>
      </c>
      <c r="R284" s="246">
        <v>26432127.845536537</v>
      </c>
      <c r="S284" s="246">
        <v>26432127.845536537</v>
      </c>
      <c r="T284" s="246">
        <v>1756460.84553653</v>
      </c>
      <c r="U284" s="246">
        <v>1114618435.3636975</v>
      </c>
    </row>
    <row r="285" spans="1:21" x14ac:dyDescent="0.3">
      <c r="A285" s="237" t="s">
        <v>1295</v>
      </c>
      <c r="B285" s="237" t="s">
        <v>1299</v>
      </c>
      <c r="C285" s="299" t="s">
        <v>1301</v>
      </c>
      <c r="D285" s="299"/>
      <c r="E285" s="299"/>
      <c r="F285" s="247">
        <v>1000000</v>
      </c>
      <c r="G285" s="247" t="s">
        <v>1167</v>
      </c>
      <c r="H285" s="248">
        <v>45863</v>
      </c>
      <c r="I285" s="248">
        <v>53168</v>
      </c>
      <c r="J285" s="248"/>
      <c r="K285" s="249"/>
      <c r="L285" s="250">
        <v>-296612798</v>
      </c>
      <c r="M285" s="250">
        <v>-312181251</v>
      </c>
      <c r="N285" s="250">
        <v>-304397024.5</v>
      </c>
      <c r="O285" s="250">
        <v>-304940546.5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1295</v>
      </c>
      <c r="B286" s="237" t="s">
        <v>1302</v>
      </c>
      <c r="C286" s="299" t="s">
        <v>337</v>
      </c>
      <c r="D286" s="299"/>
      <c r="E286" s="299"/>
      <c r="F286" s="247">
        <v>1000000</v>
      </c>
      <c r="G286" s="247" t="s">
        <v>1167</v>
      </c>
      <c r="H286" s="248">
        <v>45863</v>
      </c>
      <c r="I286" s="248">
        <v>45955</v>
      </c>
      <c r="J286" s="248"/>
      <c r="K286" s="249"/>
      <c r="L286" s="250">
        <v>22846711</v>
      </c>
      <c r="M286" s="250">
        <v>26503667</v>
      </c>
      <c r="N286" s="250">
        <v>24675189</v>
      </c>
      <c r="O286" s="250">
        <v>21541480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1303</v>
      </c>
      <c r="B287" s="237" t="s">
        <v>1304</v>
      </c>
      <c r="C287" s="299" t="s">
        <v>1305</v>
      </c>
      <c r="D287" s="299"/>
      <c r="E287" s="299"/>
      <c r="F287" s="240">
        <v>30000000</v>
      </c>
      <c r="G287" s="240" t="s">
        <v>1167</v>
      </c>
      <c r="H287" s="241">
        <v>45867</v>
      </c>
      <c r="I287" s="241">
        <v>53172</v>
      </c>
      <c r="J287" s="241"/>
      <c r="K287" s="290"/>
      <c r="L287" s="296">
        <v>834931759</v>
      </c>
      <c r="M287" s="296">
        <v>864318341</v>
      </c>
      <c r="N287" s="296">
        <v>849625050</v>
      </c>
      <c r="O287" s="296">
        <v>850281083.5</v>
      </c>
      <c r="P287" s="296"/>
      <c r="Q287" s="246">
        <v>0</v>
      </c>
      <c r="R287" s="246">
        <v>27977721.270194106</v>
      </c>
      <c r="S287" s="246">
        <v>64075734.320444532</v>
      </c>
      <c r="T287" s="246">
        <v>44331793.320444584</v>
      </c>
      <c r="U287" s="246">
        <v>3586942334.5</v>
      </c>
    </row>
    <row r="288" spans="1:21" x14ac:dyDescent="0.3">
      <c r="A288" s="237" t="s">
        <v>1306</v>
      </c>
      <c r="B288" s="237" t="s">
        <v>1304</v>
      </c>
      <c r="C288" s="299" t="s">
        <v>1307</v>
      </c>
      <c r="D288" s="299"/>
      <c r="E288" s="299"/>
      <c r="F288" s="247">
        <v>3000000</v>
      </c>
      <c r="G288" s="247" t="s">
        <v>1167</v>
      </c>
      <c r="H288" s="248">
        <v>45867</v>
      </c>
      <c r="I288" s="248">
        <v>53172</v>
      </c>
      <c r="J288" s="248"/>
      <c r="K288" s="249"/>
      <c r="L288" s="250">
        <v>-892097396</v>
      </c>
      <c r="M288" s="250">
        <v>-899107401</v>
      </c>
      <c r="N288" s="250">
        <v>-895602398.5</v>
      </c>
      <c r="O288" s="250">
        <v>-897646958.5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1306</v>
      </c>
      <c r="B289" s="237" t="s">
        <v>1308</v>
      </c>
      <c r="C289" s="299" t="s">
        <v>338</v>
      </c>
      <c r="D289" s="299"/>
      <c r="E289" s="299"/>
      <c r="F289" s="247">
        <v>3000000</v>
      </c>
      <c r="G289" s="247" t="s">
        <v>1167</v>
      </c>
      <c r="H289" s="248">
        <v>45867</v>
      </c>
      <c r="I289" s="248">
        <v>45959</v>
      </c>
      <c r="J289" s="248"/>
      <c r="K289" s="249"/>
      <c r="L289" s="250">
        <v>61504690</v>
      </c>
      <c r="M289" s="250">
        <v>69937889</v>
      </c>
      <c r="N289" s="250">
        <v>65721289.5</v>
      </c>
      <c r="O289" s="250">
        <v>55597375.5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1309</v>
      </c>
      <c r="B290" s="237" t="s">
        <v>1179</v>
      </c>
      <c r="C290" s="299" t="s">
        <v>1310</v>
      </c>
      <c r="D290" s="299"/>
      <c r="E290" s="299"/>
      <c r="F290" s="240">
        <v>30000000</v>
      </c>
      <c r="G290" s="240" t="s">
        <v>1076</v>
      </c>
      <c r="H290" s="241">
        <v>45875</v>
      </c>
      <c r="I290" s="241">
        <v>53180</v>
      </c>
      <c r="J290" s="241"/>
      <c r="K290" s="290"/>
      <c r="L290" s="296">
        <v>-27691930</v>
      </c>
      <c r="M290" s="296">
        <v>-63808183</v>
      </c>
      <c r="N290" s="296">
        <v>-45750056.5</v>
      </c>
      <c r="O290" s="296">
        <v>-42623119</v>
      </c>
      <c r="P290" s="296"/>
      <c r="Q290" s="246">
        <v>0</v>
      </c>
      <c r="R290" s="246">
        <v>22617785.422826067</v>
      </c>
      <c r="S290" s="246">
        <v>22617785.422826067</v>
      </c>
      <c r="T290" s="246">
        <v>2197159.4228260666</v>
      </c>
      <c r="U290" s="246">
        <v>3280109111.5217395</v>
      </c>
    </row>
    <row r="291" spans="1:21" x14ac:dyDescent="0.3">
      <c r="A291" s="237" t="s">
        <v>1311</v>
      </c>
      <c r="B291" s="237" t="s">
        <v>1179</v>
      </c>
      <c r="C291" s="299" t="s">
        <v>1312</v>
      </c>
      <c r="D291" s="299"/>
      <c r="E291" s="299"/>
      <c r="F291" s="247">
        <v>3000000</v>
      </c>
      <c r="G291" s="247" t="s">
        <v>1076</v>
      </c>
      <c r="H291" s="248">
        <v>45875</v>
      </c>
      <c r="I291" s="248">
        <v>53180</v>
      </c>
      <c r="J291" s="248"/>
      <c r="K291" s="249"/>
      <c r="L291" s="250">
        <v>27708519</v>
      </c>
      <c r="M291" s="250">
        <v>63808765</v>
      </c>
      <c r="N291" s="250">
        <v>45758642</v>
      </c>
      <c r="O291" s="250">
        <v>42631631.5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1311</v>
      </c>
      <c r="B292" s="237" t="s">
        <v>1179</v>
      </c>
      <c r="C292" s="299" t="s">
        <v>992</v>
      </c>
      <c r="D292" s="299"/>
      <c r="E292" s="299"/>
      <c r="F292" s="247">
        <v>3000000</v>
      </c>
      <c r="G292" s="247" t="s">
        <v>1076</v>
      </c>
      <c r="H292" s="248">
        <v>45875</v>
      </c>
      <c r="I292" s="248">
        <v>45967</v>
      </c>
      <c r="J292" s="248"/>
      <c r="K292" s="249"/>
      <c r="L292" s="250">
        <v>19947592</v>
      </c>
      <c r="M292" s="250">
        <v>20876489</v>
      </c>
      <c r="N292" s="250">
        <v>20412040.5</v>
      </c>
      <c r="O292" s="250">
        <v>11033933.5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184"/>
      <c r="B293" s="184"/>
      <c r="C293" s="305" t="s">
        <v>1313</v>
      </c>
      <c r="D293" s="306">
        <v>328125400</v>
      </c>
      <c r="E293" s="305" t="s">
        <v>1314</v>
      </c>
      <c r="F293" s="307">
        <v>171864000</v>
      </c>
      <c r="G293" s="184"/>
      <c r="H293" s="308"/>
      <c r="I293" s="309"/>
      <c r="J293" s="309"/>
      <c r="K293" s="309"/>
      <c r="L293" s="310">
        <v>73270590743</v>
      </c>
      <c r="M293" s="310">
        <v>66269269996</v>
      </c>
      <c r="N293" s="310">
        <v>69769930369.5</v>
      </c>
      <c r="O293" s="310">
        <v>69292219201.5</v>
      </c>
      <c r="P293" s="311"/>
      <c r="Q293" s="312">
        <v>-9432246782.3456554</v>
      </c>
      <c r="R293" s="312">
        <v>63396733279.019089</v>
      </c>
      <c r="S293" s="312">
        <v>87269592484.024246</v>
      </c>
      <c r="T293" s="312">
        <v>17982558948.524269</v>
      </c>
      <c r="U293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{11706DD2-AB57-4965-B12C-AB26965CD2DD}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{9C6B1C7C-BCAF-4BE2-877F-B9DFF1B0D49B}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{2003F0B2-2AB4-483A-A9AB-129A3DF8CF9D}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{E1F29257-FD42-4130-B638-B1D27E14E684}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{F5A69A96-C53C-4F1E-8581-ED46B4579BED}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{B4720654-367B-4BA3-A80C-832799719216}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{3AEAEEFD-7BA3-4259-90E5-438957AEA4CA}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{0C71B4F3-81A3-4494-860D-434D7DAD037E}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{42339733-3F09-49E7-9768-96E56BAE13CF}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{BD703C07-505A-437A-A535-3F4D19351B69}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{5AA4DA13-DCBF-4393-B1CD-4B9967B5F8CD}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{214B429B-BB5C-42EE-ACDF-2B2BD390A863}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{9D884D87-454C-48CB-9521-A17B234CFBFD}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{1D44FDCD-D6CD-4EA5-B781-6B31FB7AFDA2}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{7F4587A2-4CC5-4288-97B6-AB3958E3A9D2}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706DD2-AB57-4965-B12C-AB26965CD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9C6B1C7C-BCAF-4BE2-877F-B9DFF1B0D4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2003F0B2-2AB4-483A-A9AB-129A3DF8C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E1F29257-FD42-4130-B638-B1D27E14E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F5A69A96-C53C-4F1E-8581-ED46B4579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B4720654-367B-4BA3-A80C-8327997192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3AEAEEFD-7BA3-4259-90E5-438957AEA4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0C71B4F3-81A3-4494-860D-434D7DAD03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42339733-3F09-49E7-9768-96E56BAE1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BD703C07-505A-437A-A535-3F4D19351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5AA4DA13-DCBF-4393-B1CD-4B9967B5F8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214B429B-BB5C-42EE-ACDF-2B2BD390A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9D884D87-454C-48CB-9521-A17B234CFB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1D44FDCD-D6CD-4EA5-B781-6B31FB7AFD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7F4587A2-4CC5-4288-97B6-AB3958E3A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93"/>
  <sheetViews>
    <sheetView showGridLines="0" zoomScale="55" zoomScaleNormal="55" workbookViewId="0">
      <selection activeCell="Q8" sqref="Q8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1324</v>
      </c>
      <c r="C1" s="186">
        <v>45883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1325</v>
      </c>
      <c r="D3" s="191">
        <v>2.7713274605848218E-2</v>
      </c>
      <c r="F3" s="637" t="s">
        <v>1326</v>
      </c>
      <c r="G3" s="637"/>
      <c r="I3" s="638" t="s">
        <v>1327</v>
      </c>
      <c r="J3" s="639"/>
      <c r="L3" s="192" t="s">
        <v>1328</v>
      </c>
      <c r="M3" s="193" t="s">
        <v>1329</v>
      </c>
      <c r="N3" s="194" t="s">
        <v>1330</v>
      </c>
      <c r="O3" s="195" t="s">
        <v>1331</v>
      </c>
      <c r="P3" s="194" t="s">
        <v>1332</v>
      </c>
      <c r="Q3" s="196" t="s">
        <v>1333</v>
      </c>
      <c r="R3" s="197" t="s">
        <v>1334</v>
      </c>
      <c r="S3" s="197" t="s">
        <v>1335</v>
      </c>
      <c r="T3" s="198" t="s">
        <v>1336</v>
      </c>
      <c r="U3" s="194" t="s">
        <v>1337</v>
      </c>
    </row>
    <row r="4" spans="1:21" ht="37.5" customHeight="1" x14ac:dyDescent="0.3">
      <c r="A4" s="184"/>
      <c r="B4" s="185"/>
      <c r="C4" s="199" t="s">
        <v>1338</v>
      </c>
      <c r="D4" s="200">
        <v>28952.54</v>
      </c>
      <c r="E4" s="3"/>
      <c r="F4" s="186" t="s">
        <v>1339</v>
      </c>
      <c r="G4" s="201">
        <v>-9876387288.3456573</v>
      </c>
      <c r="I4" s="202" t="s">
        <v>1340</v>
      </c>
      <c r="J4" s="203">
        <v>973260142.27600574</v>
      </c>
      <c r="L4" s="204" t="s">
        <v>1341</v>
      </c>
      <c r="M4" s="205">
        <v>143.94443010735003</v>
      </c>
      <c r="N4" s="205">
        <v>4.7629942175833797</v>
      </c>
      <c r="O4" s="205">
        <v>222.17157695120559</v>
      </c>
      <c r="P4" s="205">
        <v>44.599039707328778</v>
      </c>
      <c r="Q4" s="206">
        <v>14.184856366642785</v>
      </c>
      <c r="R4" s="206">
        <v>22.931890189236849</v>
      </c>
      <c r="S4" s="206">
        <v>29.970322486369778</v>
      </c>
      <c r="T4" s="206">
        <v>11.407618404311247</v>
      </c>
      <c r="U4" s="206">
        <v>-1.8188631259470045</v>
      </c>
    </row>
    <row r="5" spans="1:21" ht="31.5" x14ac:dyDescent="0.3">
      <c r="A5" s="202"/>
      <c r="B5" s="185"/>
      <c r="C5" s="207" t="s">
        <v>1342</v>
      </c>
      <c r="D5" s="208">
        <v>1383.8</v>
      </c>
      <c r="F5" s="186" t="s">
        <v>1343</v>
      </c>
      <c r="G5" s="201">
        <v>64583764588.528099</v>
      </c>
      <c r="I5" s="202" t="s">
        <v>1344</v>
      </c>
      <c r="J5" s="209">
        <v>-2569000000</v>
      </c>
      <c r="L5" s="192" t="s">
        <v>1345</v>
      </c>
      <c r="M5" s="210">
        <v>-1.7699008499999991</v>
      </c>
      <c r="N5" s="210">
        <v>-0.16351509999999791</v>
      </c>
      <c r="O5" s="210">
        <v>0.28434398000000272</v>
      </c>
      <c r="P5" s="210">
        <v>1.3292038000000019</v>
      </c>
      <c r="Q5" s="210">
        <v>0.11765200500000006</v>
      </c>
      <c r="R5" s="211">
        <v>-1.7480979449999978</v>
      </c>
      <c r="S5" s="211">
        <v>-0.24465670500000058</v>
      </c>
      <c r="T5" s="211">
        <v>0.10981503000000004</v>
      </c>
      <c r="U5" s="211">
        <v>0.10517944500000009</v>
      </c>
    </row>
    <row r="6" spans="1:21" x14ac:dyDescent="0.3">
      <c r="A6" s="202"/>
      <c r="B6" s="185"/>
      <c r="F6" s="186" t="s">
        <v>1346</v>
      </c>
      <c r="G6" s="201">
        <v>54707377300.182442</v>
      </c>
      <c r="I6" s="202" t="s">
        <v>1347</v>
      </c>
      <c r="J6" s="203">
        <v>39126610561</v>
      </c>
      <c r="N6" s="203"/>
    </row>
    <row r="7" spans="1:21" x14ac:dyDescent="0.3">
      <c r="A7" s="212"/>
      <c r="B7" s="185"/>
      <c r="D7" s="213"/>
      <c r="I7" s="212" t="s">
        <v>1348</v>
      </c>
      <c r="J7" s="201">
        <v>40099870703.276009</v>
      </c>
      <c r="N7" s="119"/>
    </row>
    <row r="8" spans="1:21" ht="17.25" thickBot="1" x14ac:dyDescent="0.35">
      <c r="A8" s="3"/>
      <c r="B8" s="185"/>
      <c r="I8" s="212" t="s">
        <v>1349</v>
      </c>
      <c r="J8" s="187">
        <v>40270025341.276009</v>
      </c>
    </row>
    <row r="9" spans="1:21" ht="17.25" thickBot="1" x14ac:dyDescent="0.35">
      <c r="A9" s="3"/>
      <c r="B9" s="185"/>
      <c r="H9" s="70"/>
      <c r="I9" s="214" t="s">
        <v>1350</v>
      </c>
      <c r="J9" s="215">
        <v>56469145.667389184</v>
      </c>
      <c r="M9" s="70"/>
    </row>
    <row r="10" spans="1:21" ht="17.25" thickBot="1" x14ac:dyDescent="0.35">
      <c r="A10" s="3"/>
      <c r="B10" s="185"/>
      <c r="I10" s="214" t="s">
        <v>1351</v>
      </c>
      <c r="J10" s="215">
        <v>-170154638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1352</v>
      </c>
      <c r="J11" s="223">
        <v>2.2468115530828104E-2</v>
      </c>
      <c r="O11" s="224"/>
      <c r="P11" s="225"/>
      <c r="Q11" s="225"/>
      <c r="R11" s="323" t="s">
        <v>1353</v>
      </c>
      <c r="S11" s="323" t="s">
        <v>1354</v>
      </c>
      <c r="T11" s="227" t="s">
        <v>1355</v>
      </c>
      <c r="U11" s="227" t="s">
        <v>1356</v>
      </c>
    </row>
    <row r="12" spans="1:21" x14ac:dyDescent="0.2">
      <c r="A12" s="323" t="s">
        <v>372</v>
      </c>
      <c r="B12" s="323" t="s">
        <v>151</v>
      </c>
      <c r="C12" s="640" t="s">
        <v>373</v>
      </c>
      <c r="D12" s="640"/>
      <c r="E12" s="640"/>
      <c r="F12" s="641" t="s">
        <v>1357</v>
      </c>
      <c r="G12" s="641"/>
      <c r="H12" s="323" t="s">
        <v>375</v>
      </c>
      <c r="I12" s="323" t="s">
        <v>376</v>
      </c>
      <c r="J12" s="323" t="s">
        <v>377</v>
      </c>
      <c r="K12" s="323" t="s">
        <v>1358</v>
      </c>
      <c r="L12" s="323" t="s">
        <v>152</v>
      </c>
      <c r="M12" s="323" t="s">
        <v>153</v>
      </c>
      <c r="N12" s="323" t="s">
        <v>154</v>
      </c>
      <c r="O12" s="323" t="s">
        <v>1359</v>
      </c>
      <c r="P12" s="227" t="s">
        <v>380</v>
      </c>
      <c r="Q12" s="323" t="s">
        <v>1360</v>
      </c>
      <c r="R12" s="323" t="s">
        <v>1361</v>
      </c>
      <c r="S12" s="323" t="s">
        <v>1362</v>
      </c>
      <c r="T12" s="227" t="s">
        <v>1363</v>
      </c>
      <c r="U12" s="227" t="s">
        <v>1363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1364</v>
      </c>
      <c r="H13" s="231">
        <v>44281</v>
      </c>
      <c r="I13" s="231">
        <v>47933</v>
      </c>
      <c r="J13" s="231"/>
      <c r="K13" s="232"/>
      <c r="L13" s="233">
        <v>181212312</v>
      </c>
      <c r="M13" s="233">
        <v>190754558</v>
      </c>
      <c r="N13" s="233">
        <v>185983435</v>
      </c>
      <c r="O13" s="233">
        <v>186462511</v>
      </c>
      <c r="P13" s="233"/>
      <c r="Q13" s="234">
        <v>387123289.39999998</v>
      </c>
      <c r="R13" s="234">
        <v>105589413.34127371</v>
      </c>
      <c r="S13" s="234">
        <v>105209805.59079869</v>
      </c>
      <c r="T13" s="234">
        <v>-80774279.409201309</v>
      </c>
      <c r="U13" s="234">
        <v>11552692.84394896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1300</v>
      </c>
      <c r="M14" s="233">
        <v>0</v>
      </c>
      <c r="N14" s="233">
        <v>650</v>
      </c>
      <c r="O14" s="233">
        <v>463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8559916.6170339808</v>
      </c>
      <c r="S15" s="234">
        <v>8543541.3807388805</v>
      </c>
      <c r="T15" s="234">
        <v>8543541.3807388805</v>
      </c>
      <c r="U15" s="234">
        <v>98250725.878496408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1121728747</v>
      </c>
      <c r="M17" s="244">
        <v>1059202473</v>
      </c>
      <c r="N17" s="245">
        <v>1090465610</v>
      </c>
      <c r="O17" s="245">
        <v>1151583679</v>
      </c>
      <c r="P17" s="245"/>
      <c r="Q17" s="246">
        <v>374060703</v>
      </c>
      <c r="R17" s="246">
        <v>53853496.755586691</v>
      </c>
      <c r="S17" s="246">
        <v>51610466.201338105</v>
      </c>
      <c r="T17" s="246">
        <v>593505670.20133805</v>
      </c>
      <c r="U17" s="246">
        <v>813587563.37442601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-1528091701</v>
      </c>
      <c r="M18" s="250">
        <v>-1736629927</v>
      </c>
      <c r="N18" s="250">
        <v>-1632360814</v>
      </c>
      <c r="O18" s="250">
        <v>-1697760248.5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954605022</v>
      </c>
      <c r="M19" s="244">
        <v>852942304</v>
      </c>
      <c r="N19" s="245">
        <v>903773663</v>
      </c>
      <c r="O19" s="245">
        <v>964746200</v>
      </c>
      <c r="P19" s="245"/>
      <c r="Q19" s="246">
        <v>479123513.27272725</v>
      </c>
      <c r="R19" s="246">
        <v>46720547.945204906</v>
      </c>
      <c r="S19" s="246">
        <v>45352340.809876494</v>
      </c>
      <c r="T19" s="246">
        <v>483414845.30987644</v>
      </c>
      <c r="U19" s="246">
        <v>703971581.72415507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-1148443924</v>
      </c>
      <c r="M20" s="250">
        <v>-1535228411</v>
      </c>
      <c r="N20" s="250">
        <v>-1341836167.5</v>
      </c>
      <c r="O20" s="250">
        <v>-1403562933.5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-710952500</v>
      </c>
      <c r="M21" s="244">
        <v>-2628748436</v>
      </c>
      <c r="N21" s="245">
        <v>-1669850468</v>
      </c>
      <c r="O21" s="245">
        <v>-1583695661.5</v>
      </c>
      <c r="P21" s="245"/>
      <c r="Q21" s="246">
        <v>-26588494</v>
      </c>
      <c r="R21" s="246">
        <v>56657534.246575199</v>
      </c>
      <c r="S21" s="246">
        <v>56657534.246575199</v>
      </c>
      <c r="T21" s="246">
        <v>259261293.24657512</v>
      </c>
      <c r="U21" s="246">
        <v>672603759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327103161</v>
      </c>
      <c r="M22" s="250">
        <v>2607390257</v>
      </c>
      <c r="N22" s="250">
        <v>1467246709</v>
      </c>
      <c r="O22" s="250">
        <v>1376155865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301980964</v>
      </c>
      <c r="M23" s="244">
        <v>-2547532192</v>
      </c>
      <c r="N23" s="245">
        <v>-1122775614</v>
      </c>
      <c r="O23" s="245">
        <v>-1032455483</v>
      </c>
      <c r="P23" s="245"/>
      <c r="Q23" s="246">
        <v>-22177535</v>
      </c>
      <c r="R23" s="246">
        <v>-8035767.1232876694</v>
      </c>
      <c r="S23" s="246">
        <v>-5928603.4903363697</v>
      </c>
      <c r="T23" s="246">
        <v>466874615.50966358</v>
      </c>
      <c r="U23" s="246">
        <v>232365410.78080297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682604310</v>
      </c>
      <c r="M24" s="250">
        <v>617340480</v>
      </c>
      <c r="N24" s="250">
        <v>649972395</v>
      </c>
      <c r="O24" s="250">
        <v>560451612.5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-114078786</v>
      </c>
      <c r="M25" s="244">
        <v>-2669471126</v>
      </c>
      <c r="N25" s="245">
        <v>-1391774956</v>
      </c>
      <c r="O25" s="245">
        <v>-1296117010</v>
      </c>
      <c r="P25" s="245"/>
      <c r="Q25" s="246">
        <v>0</v>
      </c>
      <c r="R25" s="246">
        <v>-88950684.931505978</v>
      </c>
      <c r="S25" s="246">
        <v>-64291190.325114012</v>
      </c>
      <c r="T25" s="246">
        <v>414625931.67488599</v>
      </c>
      <c r="U25" s="246">
        <v>406676730.82385397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1038174738</v>
      </c>
      <c r="M26" s="250">
        <v>787540930</v>
      </c>
      <c r="N26" s="250">
        <v>912857834</v>
      </c>
      <c r="O26" s="250">
        <v>810355074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311014474</v>
      </c>
      <c r="M27" s="244">
        <v>303254782</v>
      </c>
      <c r="N27" s="245">
        <v>307134628</v>
      </c>
      <c r="O27" s="245">
        <v>288745192.5</v>
      </c>
      <c r="P27" s="245"/>
      <c r="Q27" s="246">
        <v>2682941.6666666642</v>
      </c>
      <c r="R27" s="246">
        <v>-23688836.398993399</v>
      </c>
      <c r="S27" s="246">
        <v>-22996054.140928898</v>
      </c>
      <c r="T27" s="246">
        <v>385796674.85907108</v>
      </c>
      <c r="U27" s="246">
        <v>408784550.30555558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-465879164</v>
      </c>
      <c r="M28" s="250">
        <v>-965975550</v>
      </c>
      <c r="N28" s="250">
        <v>-715927357</v>
      </c>
      <c r="O28" s="250">
        <v>-704274407.5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641802738</v>
      </c>
      <c r="M29" s="244">
        <v>948379767</v>
      </c>
      <c r="N29" s="245">
        <v>795091252.5</v>
      </c>
      <c r="O29" s="245">
        <v>900966028</v>
      </c>
      <c r="P29" s="245"/>
      <c r="Q29" s="246">
        <v>0</v>
      </c>
      <c r="R29" s="246">
        <v>314383561.64383602</v>
      </c>
      <c r="S29" s="246">
        <v>423369863.01369905</v>
      </c>
      <c r="T29" s="246">
        <v>-845488099.48630095</v>
      </c>
      <c r="U29" s="246">
        <v>-758857962.5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161473560</v>
      </c>
      <c r="M30" s="250">
        <v>786059860</v>
      </c>
      <c r="N30" s="250">
        <v>473766710</v>
      </c>
      <c r="O30" s="250">
        <v>346804478.5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538058007</v>
      </c>
      <c r="M31" s="244">
        <v>522523168</v>
      </c>
      <c r="N31" s="245">
        <v>530290587.5</v>
      </c>
      <c r="O31" s="245">
        <v>500841514.5</v>
      </c>
      <c r="P31" s="245"/>
      <c r="Q31" s="246">
        <v>-321195652.173913</v>
      </c>
      <c r="R31" s="246">
        <v>258805005.2579684</v>
      </c>
      <c r="S31" s="246">
        <v>310628753.02968335</v>
      </c>
      <c r="T31" s="246">
        <v>1036685548.5296834</v>
      </c>
      <c r="U31" s="246">
        <v>1009701086.3587229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-818782634</v>
      </c>
      <c r="M32" s="250">
        <v>-1693912132</v>
      </c>
      <c r="N32" s="250">
        <v>-1256347383</v>
      </c>
      <c r="O32" s="250">
        <v>-1231927024.5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988714822</v>
      </c>
      <c r="M33" s="263">
        <v>1827231683</v>
      </c>
      <c r="N33" s="263">
        <v>1407973252.5</v>
      </c>
      <c r="O33" s="263">
        <v>1532290037</v>
      </c>
      <c r="P33" s="263"/>
      <c r="Q33" s="264">
        <v>-158695652.17391306</v>
      </c>
      <c r="R33" s="264">
        <v>452222989.8749283</v>
      </c>
      <c r="S33" s="264">
        <v>571968345.8887943</v>
      </c>
      <c r="T33" s="265">
        <v>252499532.3887943</v>
      </c>
      <c r="U33" s="265">
        <v>400176229.62894058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-567616132</v>
      </c>
      <c r="M34" s="250">
        <v>-1609392746</v>
      </c>
      <c r="N34" s="250">
        <v>-1088504439</v>
      </c>
      <c r="O34" s="250">
        <v>-1220207897.5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2902374786</v>
      </c>
      <c r="M37" s="263">
        <v>4166925696</v>
      </c>
      <c r="N37" s="263">
        <v>3534650241</v>
      </c>
      <c r="O37" s="263">
        <v>3750907459</v>
      </c>
      <c r="P37" s="263"/>
      <c r="Q37" s="264">
        <v>-247435844.26229507</v>
      </c>
      <c r="R37" s="264">
        <v>641822194.42324579</v>
      </c>
      <c r="S37" s="264">
        <v>621129538.82368672</v>
      </c>
      <c r="T37" s="265">
        <v>-2558323858.1763134</v>
      </c>
      <c r="U37" s="265">
        <v>-2318075314.8081799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-196514900</v>
      </c>
      <c r="M38" s="250">
        <v>-513878788</v>
      </c>
      <c r="N38" s="250">
        <v>-355196844</v>
      </c>
      <c r="O38" s="250">
        <v>-582210593.5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2363145207</v>
      </c>
      <c r="M45" s="244">
        <v>778212354</v>
      </c>
      <c r="N45" s="245">
        <v>1570678780.5</v>
      </c>
      <c r="O45" s="245">
        <v>1554702344</v>
      </c>
      <c r="P45" s="245"/>
      <c r="Q45" s="246">
        <v>140385800.02222222</v>
      </c>
      <c r="R45" s="246">
        <v>105375312.686123</v>
      </c>
      <c r="S45" s="246">
        <v>105375312.686123</v>
      </c>
      <c r="T45" s="246">
        <v>-385138460.31387711</v>
      </c>
      <c r="U45" s="246">
        <v>-320434320.94520497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-922357827</v>
      </c>
      <c r="M46" s="250">
        <v>-1237972188</v>
      </c>
      <c r="N46" s="250">
        <v>-1080165007.5</v>
      </c>
      <c r="O46" s="250">
        <v>-1075770953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2533692294</v>
      </c>
      <c r="M47" s="263">
        <v>2871994928</v>
      </c>
      <c r="N47" s="263">
        <v>2702843611</v>
      </c>
      <c r="O47" s="263">
        <v>2867215699.5</v>
      </c>
      <c r="P47" s="263"/>
      <c r="Q47" s="264">
        <v>61044395.930099368</v>
      </c>
      <c r="R47" s="264">
        <v>384347753.42465717</v>
      </c>
      <c r="S47" s="264">
        <v>368991915.93170321</v>
      </c>
      <c r="T47" s="265">
        <v>178663095.93170309</v>
      </c>
      <c r="U47" s="265">
        <v>671797207.39729452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-2462935374</v>
      </c>
      <c r="M48" s="250">
        <v>-2562094208</v>
      </c>
      <c r="N48" s="250">
        <v>-2512514791</v>
      </c>
      <c r="O48" s="250">
        <v>-2673735606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10744803</v>
      </c>
      <c r="M49" s="263">
        <v>2002695413</v>
      </c>
      <c r="N49" s="263">
        <v>1006720108</v>
      </c>
      <c r="O49" s="263">
        <v>1158024107</v>
      </c>
      <c r="P49" s="263"/>
      <c r="Q49" s="264">
        <v>582854795.30017865</v>
      </c>
      <c r="R49" s="264">
        <v>63476490.188818805</v>
      </c>
      <c r="S49" s="264">
        <v>65153312.066055797</v>
      </c>
      <c r="T49" s="265">
        <v>812641485.06605577</v>
      </c>
      <c r="U49" s="265">
        <v>1540186803.137012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-1221617877</v>
      </c>
      <c r="M50" s="250">
        <v>-2286798685</v>
      </c>
      <c r="N50" s="250">
        <v>-1754208281</v>
      </c>
      <c r="O50" s="250">
        <v>-1910456666.5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2962046712</v>
      </c>
      <c r="M51" s="263">
        <v>4376567137</v>
      </c>
      <c r="N51" s="263">
        <v>3669306924.5</v>
      </c>
      <c r="O51" s="263">
        <v>3827605067.5</v>
      </c>
      <c r="P51" s="263"/>
      <c r="Q51" s="264">
        <v>-402895889.52222222</v>
      </c>
      <c r="R51" s="284">
        <v>862405479.45205796</v>
      </c>
      <c r="S51" s="264">
        <v>1584320547.9452081</v>
      </c>
      <c r="T51" s="265">
        <v>-31514022.554791927</v>
      </c>
      <c r="U51" s="265">
        <v>18195566.486300945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-1292945129</v>
      </c>
      <c r="M52" s="250">
        <v>-2813999579</v>
      </c>
      <c r="N52" s="250">
        <v>-2053472354</v>
      </c>
      <c r="O52" s="250">
        <v>-2207433618.5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911420652</v>
      </c>
      <c r="M53" s="233">
        <v>915195220</v>
      </c>
      <c r="N53" s="233">
        <v>913307936</v>
      </c>
      <c r="O53" s="233">
        <v>913357294.5</v>
      </c>
      <c r="P53" s="233"/>
      <c r="Q53" s="234">
        <v>-199621615.92307693</v>
      </c>
      <c r="R53" s="234">
        <v>546567123.28767097</v>
      </c>
      <c r="S53" s="234">
        <v>884704109.58904099</v>
      </c>
      <c r="T53" s="234">
        <v>-28603826.410959005</v>
      </c>
      <c r="U53" s="234">
        <v>3097543.4520549774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1246429560</v>
      </c>
      <c r="M55" s="244">
        <v>976825739</v>
      </c>
      <c r="N55" s="245">
        <v>1111627649.5</v>
      </c>
      <c r="O55" s="245">
        <v>1093557241.5</v>
      </c>
      <c r="P55" s="245"/>
      <c r="Q55" s="246">
        <v>-199621615.92307693</v>
      </c>
      <c r="R55" s="246">
        <v>417115068.49315101</v>
      </c>
      <c r="S55" s="246">
        <v>685635616.43835604</v>
      </c>
      <c r="T55" s="246">
        <v>295531923.93835604</v>
      </c>
      <c r="U55" s="246">
        <v>316301786.95205498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-688289385</v>
      </c>
      <c r="M56" s="250">
        <v>-754758529</v>
      </c>
      <c r="N56" s="250">
        <v>-721523957</v>
      </c>
      <c r="O56" s="250">
        <v>-702970986.5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1277500041</v>
      </c>
      <c r="M57" s="233">
        <v>1297048023</v>
      </c>
      <c r="N57" s="233">
        <v>1287274032</v>
      </c>
      <c r="O57" s="233">
        <v>1287806548.5</v>
      </c>
      <c r="P57" s="233"/>
      <c r="Q57" s="234">
        <v>-141338629.47777778</v>
      </c>
      <c r="R57" s="234">
        <v>790077534.24657559</v>
      </c>
      <c r="S57" s="234">
        <v>1223598082.1917796</v>
      </c>
      <c r="T57" s="234">
        <v>-63675949.808220387</v>
      </c>
      <c r="U57" s="234">
        <v>4663228.2739729881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1365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617570812</v>
      </c>
      <c r="M59" s="244">
        <v>144768442</v>
      </c>
      <c r="N59" s="245">
        <v>381169627</v>
      </c>
      <c r="O59" s="245">
        <v>447688260</v>
      </c>
      <c r="P59" s="245"/>
      <c r="Q59" s="246">
        <v>-287288268.09836066</v>
      </c>
      <c r="R59" s="246">
        <v>552027397.26027358</v>
      </c>
      <c r="S59" s="246">
        <v>552027397.26027358</v>
      </c>
      <c r="T59" s="246">
        <v>-23542412.739726424</v>
      </c>
      <c r="U59" s="246">
        <v>188512381.7808218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423085323</v>
      </c>
      <c r="M60" s="250">
        <v>-34284957</v>
      </c>
      <c r="N60" s="250">
        <v>194400183</v>
      </c>
      <c r="O60" s="250">
        <v>171780766.5</v>
      </c>
      <c r="P60" s="250"/>
      <c r="Q60" s="251">
        <v>-6082192.5494505465</v>
      </c>
      <c r="R60" s="251">
        <v>-82191.780821920373</v>
      </c>
      <c r="S60" s="251">
        <v>-82191.780821920373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162711245</v>
      </c>
      <c r="M61" s="244">
        <v>-1170814449</v>
      </c>
      <c r="N61" s="245">
        <v>-504051602</v>
      </c>
      <c r="O61" s="245">
        <v>-320910206.5</v>
      </c>
      <c r="P61" s="245"/>
      <c r="Q61" s="246">
        <v>369589041.0958904</v>
      </c>
      <c r="R61" s="246">
        <v>216027397.26027399</v>
      </c>
      <c r="S61" s="246">
        <v>216027397.26027399</v>
      </c>
      <c r="T61" s="246">
        <v>1109934782.7602739</v>
      </c>
      <c r="U61" s="246">
        <v>1830099166.3219199</v>
      </c>
    </row>
    <row r="62" spans="1:21" x14ac:dyDescent="0.3">
      <c r="A62" s="237" t="s">
        <v>405</v>
      </c>
      <c r="B62" s="237" t="s">
        <v>1365</v>
      </c>
      <c r="C62" s="238" t="s">
        <v>207</v>
      </c>
      <c r="D62" s="239"/>
      <c r="E62" s="239"/>
      <c r="F62" s="247">
        <v>1000000</v>
      </c>
      <c r="G62" s="247" t="s">
        <v>1366</v>
      </c>
      <c r="H62" s="248">
        <v>45070</v>
      </c>
      <c r="I62" s="248">
        <v>48814</v>
      </c>
      <c r="J62" s="248">
        <v>48722</v>
      </c>
      <c r="K62" s="249"/>
      <c r="L62" s="250">
        <v>-1127054202</v>
      </c>
      <c r="M62" s="250">
        <v>347342635</v>
      </c>
      <c r="N62" s="250">
        <v>-389855783.5</v>
      </c>
      <c r="O62" s="250">
        <v>-567970714.5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385386057</v>
      </c>
      <c r="M63" s="244">
        <v>-303355443</v>
      </c>
      <c r="N63" s="245">
        <v>41015307</v>
      </c>
      <c r="O63" s="245">
        <v>149329072.5</v>
      </c>
      <c r="P63" s="245"/>
      <c r="Q63" s="246">
        <v>261369863.27698332</v>
      </c>
      <c r="R63" s="246">
        <v>108493150.68493202</v>
      </c>
      <c r="S63" s="246">
        <v>108493150.68493202</v>
      </c>
      <c r="T63" s="246">
        <v>641003525.18493199</v>
      </c>
      <c r="U63" s="246">
        <v>1132510374.5000007</v>
      </c>
    </row>
    <row r="64" spans="1:21" x14ac:dyDescent="0.3">
      <c r="A64" s="237" t="s">
        <v>405</v>
      </c>
      <c r="B64" s="237" t="s">
        <v>1367</v>
      </c>
      <c r="C64" s="238" t="s">
        <v>209</v>
      </c>
      <c r="D64" s="239"/>
      <c r="E64" s="239"/>
      <c r="F64" s="247">
        <v>600000</v>
      </c>
      <c r="G64" s="247" t="s">
        <v>1366</v>
      </c>
      <c r="H64" s="248">
        <v>45086</v>
      </c>
      <c r="I64" s="248">
        <v>48831</v>
      </c>
      <c r="J64" s="248">
        <v>48739</v>
      </c>
      <c r="K64" s="249"/>
      <c r="L64" s="250">
        <v>-1214016604</v>
      </c>
      <c r="M64" s="250">
        <v>66965241</v>
      </c>
      <c r="N64" s="250">
        <v>-573525681.5</v>
      </c>
      <c r="O64" s="250">
        <v>-681521876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315307315</v>
      </c>
      <c r="M65" s="244">
        <v>-658430701</v>
      </c>
      <c r="N65" s="245">
        <v>-171561693</v>
      </c>
      <c r="O65" s="245">
        <v>2249128</v>
      </c>
      <c r="P65" s="245"/>
      <c r="Q65" s="246">
        <v>848493150.68493152</v>
      </c>
      <c r="R65" s="246">
        <v>161369863.013699</v>
      </c>
      <c r="S65" s="246">
        <v>161369863.013699</v>
      </c>
      <c r="T65" s="246">
        <v>1509705153.5136991</v>
      </c>
      <c r="U65" s="246">
        <v>2288609263.1027403</v>
      </c>
    </row>
    <row r="66" spans="1:21" x14ac:dyDescent="0.3">
      <c r="A66" s="237" t="s">
        <v>405</v>
      </c>
      <c r="B66" s="237" t="s">
        <v>1367</v>
      </c>
      <c r="C66" s="238" t="s">
        <v>211</v>
      </c>
      <c r="D66" s="239"/>
      <c r="E66" s="239"/>
      <c r="F66" s="247">
        <v>1000000</v>
      </c>
      <c r="G66" s="247" t="s">
        <v>1366</v>
      </c>
      <c r="H66" s="248">
        <v>45090</v>
      </c>
      <c r="I66" s="248">
        <v>48835</v>
      </c>
      <c r="J66" s="248">
        <v>48743</v>
      </c>
      <c r="K66" s="249"/>
      <c r="L66" s="250">
        <v>-1597172061</v>
      </c>
      <c r="M66" s="250">
        <v>-756375134</v>
      </c>
      <c r="N66" s="250">
        <v>-1176773597.5</v>
      </c>
      <c r="O66" s="250">
        <v>-1353648391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1367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796949990</v>
      </c>
      <c r="M67" s="244">
        <v>-389338411</v>
      </c>
      <c r="N67" s="245">
        <v>203805789.5</v>
      </c>
      <c r="O67" s="245">
        <v>392468258</v>
      </c>
      <c r="P67" s="245"/>
      <c r="Q67" s="246">
        <v>0</v>
      </c>
      <c r="R67" s="246">
        <v>585616438.35615993</v>
      </c>
      <c r="S67" s="246">
        <v>931780821.91779995</v>
      </c>
      <c r="T67" s="246">
        <v>680993284.91779995</v>
      </c>
      <c r="U67" s="246">
        <v>699212463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1366</v>
      </c>
      <c r="H68" s="248">
        <v>45159</v>
      </c>
      <c r="I68" s="248">
        <v>48904</v>
      </c>
      <c r="J68" s="248">
        <v>48812</v>
      </c>
      <c r="K68" s="249"/>
      <c r="L68" s="250">
        <v>-1042006138</v>
      </c>
      <c r="M68" s="250">
        <v>1135969633</v>
      </c>
      <c r="N68" s="250">
        <v>46981747.5</v>
      </c>
      <c r="O68" s="250">
        <v>-142870545.5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1532</v>
      </c>
      <c r="B69" s="237" t="s">
        <v>1368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5799323690</v>
      </c>
      <c r="M69" s="244">
        <v>6134095829</v>
      </c>
      <c r="N69" s="245">
        <v>5966709759.5</v>
      </c>
      <c r="O69" s="245">
        <v>5790666508</v>
      </c>
      <c r="P69" s="245"/>
      <c r="Q69" s="246">
        <v>-21684929.830107212</v>
      </c>
      <c r="R69" s="246">
        <v>882164383.5616411</v>
      </c>
      <c r="S69" s="246">
        <v>882164383.5616411</v>
      </c>
      <c r="T69" s="246">
        <v>-818489695.93835926</v>
      </c>
      <c r="U69" s="246">
        <v>200934961.59589005</v>
      </c>
    </row>
    <row r="70" spans="1:21" x14ac:dyDescent="0.3">
      <c r="A70" s="237" t="s">
        <v>1533</v>
      </c>
      <c r="B70" s="237" t="s">
        <v>1369</v>
      </c>
      <c r="C70" s="286" t="s">
        <v>215</v>
      </c>
      <c r="D70" s="287"/>
      <c r="E70" s="287"/>
      <c r="F70" s="247">
        <v>5000000</v>
      </c>
      <c r="G70" s="247" t="s">
        <v>1366</v>
      </c>
      <c r="H70" s="248">
        <v>45390</v>
      </c>
      <c r="I70" s="248">
        <v>50868</v>
      </c>
      <c r="J70" s="248"/>
      <c r="K70" s="249"/>
      <c r="L70" s="250">
        <v>-3943499306</v>
      </c>
      <c r="M70" s="250">
        <v>-4920512395</v>
      </c>
      <c r="N70" s="250">
        <v>-4432005850.5</v>
      </c>
      <c r="O70" s="250">
        <v>-4278336392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1534</v>
      </c>
      <c r="B71" s="237" t="s">
        <v>1370</v>
      </c>
      <c r="C71" s="286" t="s">
        <v>1371</v>
      </c>
      <c r="D71" s="287"/>
      <c r="E71" s="287"/>
      <c r="F71" s="247">
        <v>500000</v>
      </c>
      <c r="G71" s="247" t="s">
        <v>1372</v>
      </c>
      <c r="H71" s="248">
        <v>45665</v>
      </c>
      <c r="I71" s="248">
        <v>45755</v>
      </c>
      <c r="J71" s="248"/>
      <c r="K71" s="249"/>
      <c r="L71" s="250">
        <v>159100658</v>
      </c>
      <c r="M71" s="250">
        <v>172799683</v>
      </c>
      <c r="N71" s="250">
        <v>165950170.5</v>
      </c>
      <c r="O71" s="250">
        <v>160599856.5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1535</v>
      </c>
      <c r="B72" s="267" t="s">
        <v>1368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1536</v>
      </c>
      <c r="B73" s="267" t="s">
        <v>1373</v>
      </c>
      <c r="C73" s="285" t="s">
        <v>217</v>
      </c>
      <c r="D73" s="268"/>
      <c r="E73" s="268"/>
      <c r="F73" s="230">
        <v>200000</v>
      </c>
      <c r="G73" s="230" t="s">
        <v>1366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1535</v>
      </c>
      <c r="B74" s="267" t="s">
        <v>1368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1536</v>
      </c>
      <c r="B75" s="267" t="s">
        <v>1373</v>
      </c>
      <c r="C75" s="285" t="s">
        <v>219</v>
      </c>
      <c r="D75" s="268"/>
      <c r="E75" s="268"/>
      <c r="F75" s="230">
        <v>200000</v>
      </c>
      <c r="G75" s="230" t="s">
        <v>1366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1535</v>
      </c>
      <c r="B76" s="267" t="s">
        <v>1368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1536</v>
      </c>
      <c r="B77" s="267" t="s">
        <v>1373</v>
      </c>
      <c r="C77" s="285" t="s">
        <v>221</v>
      </c>
      <c r="D77" s="268"/>
      <c r="E77" s="268"/>
      <c r="F77" s="230">
        <v>200000</v>
      </c>
      <c r="G77" s="230" t="s">
        <v>1366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1535</v>
      </c>
      <c r="B78" s="267" t="s">
        <v>1368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1537</v>
      </c>
      <c r="B79" s="267" t="s">
        <v>1374</v>
      </c>
      <c r="C79" s="285" t="s">
        <v>223</v>
      </c>
      <c r="D79" s="268"/>
      <c r="E79" s="268"/>
      <c r="F79" s="230">
        <v>500000</v>
      </c>
      <c r="G79" s="230" t="s">
        <v>1366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1533</v>
      </c>
      <c r="B80" s="267" t="s">
        <v>1369</v>
      </c>
      <c r="C80" s="285" t="s">
        <v>1375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1533</v>
      </c>
      <c r="B81" s="267" t="s">
        <v>1369</v>
      </c>
      <c r="C81" s="285" t="s">
        <v>1376</v>
      </c>
      <c r="D81" s="268"/>
      <c r="E81" s="268"/>
      <c r="F81" s="230">
        <v>500000</v>
      </c>
      <c r="G81" s="230" t="s">
        <v>1366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1533</v>
      </c>
      <c r="B82" s="267" t="s">
        <v>1369</v>
      </c>
      <c r="C82" s="285" t="s">
        <v>1377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1366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1366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1366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1378</v>
      </c>
      <c r="D89" s="268"/>
      <c r="E89" s="268"/>
      <c r="F89" s="230">
        <v>2100000</v>
      </c>
      <c r="G89" s="230" t="s">
        <v>1366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1538</v>
      </c>
      <c r="B90" s="237" t="s">
        <v>1379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-1234571656</v>
      </c>
      <c r="M90" s="244">
        <v>-24815116</v>
      </c>
      <c r="N90" s="245">
        <v>-629693386</v>
      </c>
      <c r="O90" s="245">
        <v>-471257706.5</v>
      </c>
      <c r="P90" s="245"/>
      <c r="Q90" s="246">
        <v>234060274.89130437</v>
      </c>
      <c r="R90" s="246">
        <v>93610832.93969202</v>
      </c>
      <c r="S90" s="246">
        <v>85229130.706237018</v>
      </c>
      <c r="T90" s="246">
        <v>-5925003.7937629223</v>
      </c>
      <c r="U90" s="246">
        <v>302626026.35793114</v>
      </c>
    </row>
    <row r="91" spans="1:21" x14ac:dyDescent="0.3">
      <c r="A91" s="237" t="s">
        <v>1539</v>
      </c>
      <c r="B91" s="237" t="s">
        <v>1380</v>
      </c>
      <c r="C91" s="238" t="s">
        <v>231</v>
      </c>
      <c r="D91" s="239"/>
      <c r="E91" s="239"/>
      <c r="F91" s="247">
        <v>2000000</v>
      </c>
      <c r="G91" s="247" t="s">
        <v>1381</v>
      </c>
      <c r="H91" s="248">
        <v>45439</v>
      </c>
      <c r="I91" s="248">
        <v>49091</v>
      </c>
      <c r="J91" s="254">
        <v>45804</v>
      </c>
      <c r="K91" s="249"/>
      <c r="L91" s="250">
        <v>944094146</v>
      </c>
      <c r="M91" s="250">
        <v>497600895</v>
      </c>
      <c r="N91" s="250">
        <v>720847520.5</v>
      </c>
      <c r="O91" s="250">
        <v>582658527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1540</v>
      </c>
      <c r="B92" s="237" t="s">
        <v>1382</v>
      </c>
      <c r="C92" s="291" t="s">
        <v>232</v>
      </c>
      <c r="D92" s="292"/>
      <c r="E92" s="292"/>
      <c r="F92" s="293">
        <v>30000000</v>
      </c>
      <c r="G92" s="240" t="s">
        <v>1383</v>
      </c>
      <c r="H92" s="241">
        <v>45463</v>
      </c>
      <c r="I92" s="241">
        <v>52768</v>
      </c>
      <c r="J92" s="241"/>
      <c r="K92" s="290"/>
      <c r="L92" s="244">
        <v>3055453735</v>
      </c>
      <c r="M92" s="244">
        <v>2774060908</v>
      </c>
      <c r="N92" s="245">
        <v>2914757321.5</v>
      </c>
      <c r="O92" s="245">
        <v>2793936673.5</v>
      </c>
      <c r="P92" s="245"/>
      <c r="Q92" s="246">
        <v>-1019097653.2666667</v>
      </c>
      <c r="R92" s="294">
        <v>4250855138.4222593</v>
      </c>
      <c r="S92" s="246">
        <v>8220873938.4222546</v>
      </c>
      <c r="T92" s="246">
        <v>4001031121.4222546</v>
      </c>
      <c r="U92" s="246">
        <v>1578673047.0749998</v>
      </c>
    </row>
    <row r="93" spans="1:21" x14ac:dyDescent="0.3">
      <c r="A93" s="237" t="s">
        <v>1541</v>
      </c>
      <c r="B93" s="237" t="s">
        <v>1382</v>
      </c>
      <c r="C93" s="291" t="s">
        <v>233</v>
      </c>
      <c r="D93" s="292"/>
      <c r="E93" s="292"/>
      <c r="F93" s="247">
        <v>3000000</v>
      </c>
      <c r="G93" s="247" t="s">
        <v>1383</v>
      </c>
      <c r="H93" s="248">
        <v>45463</v>
      </c>
      <c r="I93" s="248">
        <v>52853</v>
      </c>
      <c r="J93" s="248"/>
      <c r="K93" s="249"/>
      <c r="L93" s="250">
        <v>-3099851627</v>
      </c>
      <c r="M93" s="250">
        <v>-2757561296</v>
      </c>
      <c r="N93" s="250">
        <v>-2928706461.5</v>
      </c>
      <c r="O93" s="250">
        <v>-2802803341.5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1541</v>
      </c>
      <c r="B94" s="237" t="s">
        <v>1382</v>
      </c>
      <c r="C94" s="291" t="s">
        <v>234</v>
      </c>
      <c r="D94" s="292"/>
      <c r="E94" s="292"/>
      <c r="F94" s="247">
        <v>3000000</v>
      </c>
      <c r="G94" s="247" t="s">
        <v>1383</v>
      </c>
      <c r="H94" s="248">
        <v>45463</v>
      </c>
      <c r="I94" s="248">
        <v>45555</v>
      </c>
      <c r="J94" s="248"/>
      <c r="K94" s="249"/>
      <c r="L94" s="250">
        <v>4228819295</v>
      </c>
      <c r="M94" s="250">
        <v>4238764619</v>
      </c>
      <c r="N94" s="250">
        <v>4233791957</v>
      </c>
      <c r="O94" s="250">
        <v>4248329369.5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1542</v>
      </c>
      <c r="B95" s="237" t="s">
        <v>1384</v>
      </c>
      <c r="C95" s="238" t="s">
        <v>235</v>
      </c>
      <c r="D95" s="239"/>
      <c r="E95" s="239"/>
      <c r="F95" s="240">
        <v>2000000</v>
      </c>
      <c r="G95" s="240" t="s">
        <v>1385</v>
      </c>
      <c r="H95" s="241">
        <v>45474</v>
      </c>
      <c r="I95" s="241">
        <v>49126</v>
      </c>
      <c r="J95" s="241"/>
      <c r="K95" s="290"/>
      <c r="L95" s="295">
        <v>-2145452094</v>
      </c>
      <c r="M95" s="295">
        <v>-1456746255</v>
      </c>
      <c r="N95" s="295">
        <v>-1801099174.5</v>
      </c>
      <c r="O95" s="296">
        <v>-1637562610.5</v>
      </c>
      <c r="P95" s="296"/>
      <c r="Q95" s="297">
        <v>820000000</v>
      </c>
      <c r="R95" s="246">
        <v>24109589.04109589</v>
      </c>
      <c r="S95" s="297">
        <v>58511000.187654205</v>
      </c>
      <c r="T95" s="246">
        <v>1166693449.1876543</v>
      </c>
      <c r="U95" s="246">
        <v>1593557791.4657698</v>
      </c>
    </row>
    <row r="96" spans="1:21" x14ac:dyDescent="0.3">
      <c r="A96" s="237" t="s">
        <v>1543</v>
      </c>
      <c r="B96" s="237" t="s">
        <v>1384</v>
      </c>
      <c r="C96" s="238" t="s">
        <v>236</v>
      </c>
      <c r="D96" s="239"/>
      <c r="E96" s="239"/>
      <c r="F96" s="247">
        <v>1000000</v>
      </c>
      <c r="G96" s="247" t="s">
        <v>1385</v>
      </c>
      <c r="H96" s="248">
        <v>45474</v>
      </c>
      <c r="I96" s="248">
        <v>49491</v>
      </c>
      <c r="J96" s="248"/>
      <c r="K96" s="249"/>
      <c r="L96" s="298">
        <v>633954559</v>
      </c>
      <c r="M96" s="298">
        <v>751878892</v>
      </c>
      <c r="N96" s="298">
        <v>692916725.5</v>
      </c>
      <c r="O96" s="250">
        <v>548539102.5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1544</v>
      </c>
      <c r="B97" s="237" t="s">
        <v>1386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4665665800</v>
      </c>
      <c r="M97" s="244">
        <v>4469696301</v>
      </c>
      <c r="N97" s="245">
        <v>4567681050.5</v>
      </c>
      <c r="O97" s="245">
        <v>4402798839.5</v>
      </c>
      <c r="P97" s="245"/>
      <c r="Q97" s="246">
        <v>-1501593481.0643954</v>
      </c>
      <c r="R97" s="246">
        <v>5444496418.6183853</v>
      </c>
      <c r="S97" s="246">
        <v>10623648418.618385</v>
      </c>
      <c r="T97" s="246">
        <v>4882394929.1183853</v>
      </c>
      <c r="U97" s="246">
        <v>1762083690.373332</v>
      </c>
    </row>
    <row r="98" spans="1:21" x14ac:dyDescent="0.3">
      <c r="A98" s="237" t="s">
        <v>1545</v>
      </c>
      <c r="B98" s="237" t="s">
        <v>1386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3459041302</v>
      </c>
      <c r="M98" s="244">
        <v>3366210743</v>
      </c>
      <c r="N98" s="245">
        <v>3412626022.5</v>
      </c>
      <c r="O98" s="245">
        <v>3284399288</v>
      </c>
      <c r="P98" s="245"/>
      <c r="Q98" s="246">
        <v>-1126223895.6643956</v>
      </c>
      <c r="R98" s="246">
        <v>4097203189.2894063</v>
      </c>
      <c r="S98" s="246">
        <v>7991216389.2894125</v>
      </c>
      <c r="T98" s="246">
        <v>3697403800.2894125</v>
      </c>
      <c r="U98" s="246">
        <v>1358711717.7699986</v>
      </c>
    </row>
    <row r="99" spans="1:21" x14ac:dyDescent="0.3">
      <c r="A99" s="237" t="s">
        <v>1546</v>
      </c>
      <c r="B99" s="237" t="s">
        <v>1387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-4088816803</v>
      </c>
      <c r="M99" s="250">
        <v>-4405538821</v>
      </c>
      <c r="N99" s="250">
        <v>-4247177812</v>
      </c>
      <c r="O99" s="250">
        <v>-4068335338.5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1546</v>
      </c>
      <c r="B100" s="237" t="s">
        <v>1388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5409597875</v>
      </c>
      <c r="M100" s="250">
        <v>5431902627</v>
      </c>
      <c r="N100" s="250">
        <v>5420750251</v>
      </c>
      <c r="O100" s="250">
        <v>5439509971.5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1546</v>
      </c>
      <c r="B101" s="237" t="s">
        <v>1387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-3070564937</v>
      </c>
      <c r="M101" s="250">
        <v>-3326016217</v>
      </c>
      <c r="N101" s="250">
        <v>-3198290577</v>
      </c>
      <c r="O101" s="250">
        <v>-3070613625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1546</v>
      </c>
      <c r="B102" s="237" t="s">
        <v>1388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4071149429</v>
      </c>
      <c r="M102" s="250">
        <v>4087804858</v>
      </c>
      <c r="N102" s="250">
        <v>4079477143.5</v>
      </c>
      <c r="O102" s="250">
        <v>4093608411.5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1547</v>
      </c>
      <c r="B103" s="237" t="s">
        <v>1384</v>
      </c>
      <c r="C103" s="299" t="s">
        <v>243</v>
      </c>
      <c r="D103" s="292"/>
      <c r="E103" s="292"/>
      <c r="F103" s="240">
        <v>10000000</v>
      </c>
      <c r="G103" s="240" t="s">
        <v>1389</v>
      </c>
      <c r="H103" s="241">
        <v>45498</v>
      </c>
      <c r="I103" s="241">
        <v>52803</v>
      </c>
      <c r="J103" s="241"/>
      <c r="K103" s="290"/>
      <c r="L103" s="296">
        <v>977637906</v>
      </c>
      <c r="M103" s="296">
        <v>862178772</v>
      </c>
      <c r="N103" s="296">
        <v>919908339</v>
      </c>
      <c r="O103" s="296">
        <v>876356754</v>
      </c>
      <c r="P103" s="296"/>
      <c r="Q103" s="297">
        <v>-406695720.5106383</v>
      </c>
      <c r="R103" s="246">
        <v>30853371.192998469</v>
      </c>
      <c r="S103" s="246">
        <v>1308100771.1929977</v>
      </c>
      <c r="T103" s="246">
        <v>-19183616.307002306</v>
      </c>
      <c r="U103" s="246">
        <v>513037036.77222443</v>
      </c>
    </row>
    <row r="104" spans="1:21" x14ac:dyDescent="0.3">
      <c r="A104" s="237" t="s">
        <v>1548</v>
      </c>
      <c r="B104" s="237" t="s">
        <v>1384</v>
      </c>
      <c r="C104" s="299" t="s">
        <v>244</v>
      </c>
      <c r="D104" s="292"/>
      <c r="E104" s="292"/>
      <c r="F104" s="247">
        <v>1000000</v>
      </c>
      <c r="G104" s="247" t="s">
        <v>1389</v>
      </c>
      <c r="H104" s="248">
        <v>45498</v>
      </c>
      <c r="I104" s="248">
        <v>52895</v>
      </c>
      <c r="J104" s="248"/>
      <c r="K104" s="249"/>
      <c r="L104" s="250">
        <v>-910631075</v>
      </c>
      <c r="M104" s="250">
        <v>-880605831</v>
      </c>
      <c r="N104" s="250">
        <v>-895618453</v>
      </c>
      <c r="O104" s="250">
        <v>-849137277.5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1548</v>
      </c>
      <c r="B105" s="237" t="s">
        <v>1390</v>
      </c>
      <c r="C105" s="299" t="s">
        <v>245</v>
      </c>
      <c r="D105" s="292"/>
      <c r="E105" s="292"/>
      <c r="F105" s="247">
        <v>1000000</v>
      </c>
      <c r="G105" s="247" t="s">
        <v>1383</v>
      </c>
      <c r="H105" s="248">
        <v>45498</v>
      </c>
      <c r="I105" s="248">
        <v>45590</v>
      </c>
      <c r="J105" s="248"/>
      <c r="K105" s="249"/>
      <c r="L105" s="250">
        <v>1298814452</v>
      </c>
      <c r="M105" s="250">
        <v>1307174551</v>
      </c>
      <c r="N105" s="250">
        <v>1302994501.5</v>
      </c>
      <c r="O105" s="250">
        <v>1307367860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1549</v>
      </c>
      <c r="B106" s="237" t="s">
        <v>1391</v>
      </c>
      <c r="C106" s="238" t="s">
        <v>246</v>
      </c>
      <c r="D106" s="239"/>
      <c r="E106" s="239"/>
      <c r="F106" s="240">
        <v>2000000</v>
      </c>
      <c r="G106" s="240" t="s">
        <v>1385</v>
      </c>
      <c r="H106" s="241">
        <v>45538</v>
      </c>
      <c r="I106" s="241">
        <v>49190</v>
      </c>
      <c r="J106" s="241"/>
      <c r="K106" s="290"/>
      <c r="L106" s="244">
        <v>-664980094</v>
      </c>
      <c r="M106" s="244">
        <v>-85604645</v>
      </c>
      <c r="N106" s="296">
        <v>-375292369.5</v>
      </c>
      <c r="O106" s="296">
        <v>-185477080</v>
      </c>
      <c r="P106" s="296"/>
      <c r="Q106" s="297">
        <v>0</v>
      </c>
      <c r="R106" s="246">
        <v>493150684.93150699</v>
      </c>
      <c r="S106" s="297">
        <v>756164383.56164789</v>
      </c>
      <c r="T106" s="246">
        <v>500012320.56164789</v>
      </c>
      <c r="U106" s="246">
        <v>543847937</v>
      </c>
    </row>
    <row r="107" spans="1:21" x14ac:dyDescent="0.3">
      <c r="A107" s="237" t="s">
        <v>1550</v>
      </c>
      <c r="B107" s="237" t="s">
        <v>1392</v>
      </c>
      <c r="C107" s="238" t="s">
        <v>247</v>
      </c>
      <c r="D107" s="239"/>
      <c r="E107" s="239"/>
      <c r="F107" s="247">
        <v>1000000</v>
      </c>
      <c r="G107" s="247" t="s">
        <v>1393</v>
      </c>
      <c r="H107" s="248">
        <v>45538</v>
      </c>
      <c r="I107" s="248">
        <v>49251</v>
      </c>
      <c r="J107" s="248"/>
      <c r="K107" s="249"/>
      <c r="L107" s="250">
        <v>1117265730</v>
      </c>
      <c r="M107" s="250">
        <v>145623135</v>
      </c>
      <c r="N107" s="250">
        <v>631444432.5</v>
      </c>
      <c r="O107" s="250">
        <v>449032069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1551</v>
      </c>
      <c r="B108" s="267" t="s">
        <v>1384</v>
      </c>
      <c r="C108" s="229" t="s">
        <v>248</v>
      </c>
      <c r="D108" s="268"/>
      <c r="E108" s="268"/>
      <c r="F108" s="230">
        <v>5000000</v>
      </c>
      <c r="G108" s="230" t="s">
        <v>1385</v>
      </c>
      <c r="H108" s="231">
        <v>45546</v>
      </c>
      <c r="I108" s="231">
        <v>49251</v>
      </c>
      <c r="J108" s="231"/>
      <c r="K108" s="232"/>
      <c r="L108" s="233">
        <v>2138305435</v>
      </c>
      <c r="M108" s="233">
        <v>2154102810</v>
      </c>
      <c r="N108" s="233">
        <v>2146204122.5</v>
      </c>
      <c r="O108" s="233">
        <v>2146767794</v>
      </c>
      <c r="P108" s="274">
        <v>45911</v>
      </c>
      <c r="Q108" s="234">
        <v>-702917806.83333325</v>
      </c>
      <c r="R108" s="234">
        <v>1303506849.3150699</v>
      </c>
      <c r="S108" s="234">
        <v>2070630136.9863</v>
      </c>
      <c r="T108" s="234">
        <v>-75573985.513700008</v>
      </c>
      <c r="U108" s="234">
        <v>12261630.924657822</v>
      </c>
    </row>
    <row r="109" spans="1:21" x14ac:dyDescent="0.3">
      <c r="A109" s="267" t="s">
        <v>1552</v>
      </c>
      <c r="B109" s="267" t="s">
        <v>1394</v>
      </c>
      <c r="C109" s="229" t="s">
        <v>249</v>
      </c>
      <c r="D109" s="268"/>
      <c r="E109" s="268"/>
      <c r="F109" s="230">
        <v>1000000</v>
      </c>
      <c r="G109" s="230" t="s">
        <v>1366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1553</v>
      </c>
      <c r="B110" s="237" t="s">
        <v>1395</v>
      </c>
      <c r="C110" s="286" t="s">
        <v>250</v>
      </c>
      <c r="D110" s="286"/>
      <c r="E110" s="286"/>
      <c r="F110" s="240">
        <v>3000000</v>
      </c>
      <c r="G110" s="240" t="s">
        <v>1385</v>
      </c>
      <c r="H110" s="241">
        <v>45561</v>
      </c>
      <c r="I110" s="241">
        <v>51039</v>
      </c>
      <c r="J110" s="241"/>
      <c r="K110" s="290"/>
      <c r="L110" s="296">
        <v>2267642037</v>
      </c>
      <c r="M110" s="296">
        <v>2758176652</v>
      </c>
      <c r="N110" s="296">
        <v>2512909344.5</v>
      </c>
      <c r="O110" s="296">
        <v>2359334893.5</v>
      </c>
      <c r="P110" s="296"/>
      <c r="Q110" s="297">
        <v>-471945204.73333335</v>
      </c>
      <c r="R110" s="246">
        <v>1009290410.958908</v>
      </c>
      <c r="S110" s="297">
        <v>1491632876.7123282</v>
      </c>
      <c r="T110" s="246">
        <v>156413505.7123282</v>
      </c>
      <c r="U110" s="246">
        <v>274103916.67123294</v>
      </c>
    </row>
    <row r="111" spans="1:21" x14ac:dyDescent="0.3">
      <c r="A111" s="237" t="s">
        <v>1554</v>
      </c>
      <c r="B111" s="237" t="s">
        <v>1396</v>
      </c>
      <c r="C111" s="286" t="s">
        <v>251</v>
      </c>
      <c r="D111" s="286"/>
      <c r="E111" s="286"/>
      <c r="F111" s="247">
        <v>500000</v>
      </c>
      <c r="G111" s="247" t="s">
        <v>1385</v>
      </c>
      <c r="H111" s="248">
        <v>45561</v>
      </c>
      <c r="I111" s="248">
        <v>51130</v>
      </c>
      <c r="J111" s="248"/>
      <c r="K111" s="249"/>
      <c r="L111" s="250">
        <v>-1017542504</v>
      </c>
      <c r="M111" s="250">
        <v>-1603654533</v>
      </c>
      <c r="N111" s="250">
        <v>-1310598518.5</v>
      </c>
      <c r="O111" s="250">
        <v>-1159736960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1555</v>
      </c>
      <c r="B112" s="237" t="s">
        <v>1397</v>
      </c>
      <c r="C112" s="286" t="s">
        <v>1398</v>
      </c>
      <c r="D112" s="286"/>
      <c r="E112" s="286"/>
      <c r="F112" s="247">
        <v>500000</v>
      </c>
      <c r="G112" s="247" t="s">
        <v>1366</v>
      </c>
      <c r="H112" s="248">
        <v>45652</v>
      </c>
      <c r="I112" s="248">
        <v>45742</v>
      </c>
      <c r="J112" s="248"/>
      <c r="K112" s="249"/>
      <c r="L112" s="250">
        <v>132238265</v>
      </c>
      <c r="M112" s="250">
        <v>133578825</v>
      </c>
      <c r="N112" s="250">
        <v>132908545</v>
      </c>
      <c r="O112" s="250">
        <v>129657578.5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1556</v>
      </c>
      <c r="B113" s="237" t="s">
        <v>1399</v>
      </c>
      <c r="C113" s="299" t="s">
        <v>253</v>
      </c>
      <c r="D113" s="292"/>
      <c r="E113" s="292"/>
      <c r="F113" s="240">
        <v>30000000</v>
      </c>
      <c r="G113" s="240" t="s">
        <v>1383</v>
      </c>
      <c r="H113" s="241">
        <v>45575</v>
      </c>
      <c r="I113" s="241">
        <v>52880</v>
      </c>
      <c r="J113" s="241"/>
      <c r="K113" s="290"/>
      <c r="L113" s="296">
        <v>576638721</v>
      </c>
      <c r="M113" s="296">
        <v>741615242</v>
      </c>
      <c r="N113" s="296">
        <v>659126981.5</v>
      </c>
      <c r="O113" s="296">
        <v>505485166.5</v>
      </c>
      <c r="P113" s="296"/>
      <c r="Q113" s="297">
        <v>-1150280058.318902</v>
      </c>
      <c r="R113" s="246">
        <v>1860110479.826921</v>
      </c>
      <c r="S113" s="246">
        <v>2614384645.106164</v>
      </c>
      <c r="T113" s="246">
        <v>-89488483.393836021</v>
      </c>
      <c r="U113" s="246">
        <v>97542792.099999905</v>
      </c>
    </row>
    <row r="114" spans="1:21" x14ac:dyDescent="0.3">
      <c r="A114" s="237" t="s">
        <v>1548</v>
      </c>
      <c r="B114" s="237" t="s">
        <v>1399</v>
      </c>
      <c r="C114" s="299" t="s">
        <v>254</v>
      </c>
      <c r="D114" s="292"/>
      <c r="E114" s="292"/>
      <c r="F114" s="247">
        <v>3000000</v>
      </c>
      <c r="G114" s="247" t="s">
        <v>1383</v>
      </c>
      <c r="H114" s="248">
        <v>45575</v>
      </c>
      <c r="I114" s="248">
        <v>52972</v>
      </c>
      <c r="J114" s="248"/>
      <c r="K114" s="249"/>
      <c r="L114" s="250">
        <v>-496170881</v>
      </c>
      <c r="M114" s="250">
        <v>-662944967</v>
      </c>
      <c r="N114" s="250">
        <v>-579557924</v>
      </c>
      <c r="O114" s="250">
        <v>-424827647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1548</v>
      </c>
      <c r="B115" s="237" t="s">
        <v>1400</v>
      </c>
      <c r="C115" s="299" t="s">
        <v>255</v>
      </c>
      <c r="D115" s="292"/>
      <c r="E115" s="292"/>
      <c r="F115" s="247">
        <v>3000000</v>
      </c>
      <c r="G115" s="247" t="s">
        <v>1383</v>
      </c>
      <c r="H115" s="248">
        <v>45575</v>
      </c>
      <c r="I115" s="248">
        <v>45667</v>
      </c>
      <c r="J115" s="248"/>
      <c r="K115" s="249"/>
      <c r="L115" s="250">
        <v>2617109658</v>
      </c>
      <c r="M115" s="250">
        <v>2631498484</v>
      </c>
      <c r="N115" s="250">
        <v>2624304071</v>
      </c>
      <c r="O115" s="250">
        <v>2633260514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1547</v>
      </c>
      <c r="B116" s="237" t="s">
        <v>1399</v>
      </c>
      <c r="C116" s="299" t="s">
        <v>256</v>
      </c>
      <c r="D116" s="292"/>
      <c r="E116" s="292"/>
      <c r="F116" s="240">
        <v>30000000</v>
      </c>
      <c r="G116" s="240" t="s">
        <v>1383</v>
      </c>
      <c r="H116" s="241">
        <v>45575</v>
      </c>
      <c r="I116" s="241">
        <v>52880</v>
      </c>
      <c r="J116" s="241"/>
      <c r="K116" s="290"/>
      <c r="L116" s="296">
        <v>856866902</v>
      </c>
      <c r="M116" s="296">
        <v>876860825</v>
      </c>
      <c r="N116" s="296">
        <v>866863863.5</v>
      </c>
      <c r="O116" s="296">
        <v>721156636</v>
      </c>
      <c r="P116" s="296"/>
      <c r="Q116" s="297">
        <v>-1150760560.8710978</v>
      </c>
      <c r="R116" s="246">
        <v>1931961633.6730788</v>
      </c>
      <c r="S116" s="246">
        <v>2712471422.092463</v>
      </c>
      <c r="T116" s="246">
        <v>-106524720.90753698</v>
      </c>
      <c r="U116" s="246">
        <v>98658977.599999905</v>
      </c>
    </row>
    <row r="117" spans="1:21" x14ac:dyDescent="0.3">
      <c r="A117" s="237" t="s">
        <v>1548</v>
      </c>
      <c r="B117" s="237" t="s">
        <v>1399</v>
      </c>
      <c r="C117" s="299" t="s">
        <v>257</v>
      </c>
      <c r="D117" s="292"/>
      <c r="E117" s="292"/>
      <c r="F117" s="247">
        <v>3000000</v>
      </c>
      <c r="G117" s="247" t="s">
        <v>1383</v>
      </c>
      <c r="H117" s="248">
        <v>45575</v>
      </c>
      <c r="I117" s="248">
        <v>52972</v>
      </c>
      <c r="J117" s="248"/>
      <c r="K117" s="249"/>
      <c r="L117" s="250">
        <v>-732737664</v>
      </c>
      <c r="M117" s="250">
        <v>-808656083</v>
      </c>
      <c r="N117" s="250">
        <v>-770696873.5</v>
      </c>
      <c r="O117" s="250">
        <v>-619332621.5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1548</v>
      </c>
      <c r="B118" s="237" t="s">
        <v>1400</v>
      </c>
      <c r="C118" s="299" t="s">
        <v>258</v>
      </c>
      <c r="D118" s="292"/>
      <c r="E118" s="292"/>
      <c r="F118" s="247">
        <v>3000000</v>
      </c>
      <c r="G118" s="247" t="s">
        <v>1383</v>
      </c>
      <c r="H118" s="248">
        <v>45575</v>
      </c>
      <c r="I118" s="248">
        <v>45667</v>
      </c>
      <c r="J118" s="248"/>
      <c r="K118" s="249"/>
      <c r="L118" s="250">
        <v>2714917451</v>
      </c>
      <c r="M118" s="250">
        <v>2730740855</v>
      </c>
      <c r="N118" s="250">
        <v>2722829153</v>
      </c>
      <c r="O118" s="250">
        <v>2731855150.5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1551</v>
      </c>
      <c r="B119" s="237" t="s">
        <v>1399</v>
      </c>
      <c r="C119" s="286" t="s">
        <v>259</v>
      </c>
      <c r="D119" s="287"/>
      <c r="E119" s="287"/>
      <c r="F119" s="240">
        <v>3000000</v>
      </c>
      <c r="G119" s="240" t="s">
        <v>1381</v>
      </c>
      <c r="H119" s="241">
        <v>45579</v>
      </c>
      <c r="I119" s="241">
        <v>51057</v>
      </c>
      <c r="J119" s="242"/>
      <c r="K119" s="243"/>
      <c r="L119" s="296">
        <v>3453277533</v>
      </c>
      <c r="M119" s="296">
        <v>4196233978</v>
      </c>
      <c r="N119" s="296">
        <v>3824755755.5</v>
      </c>
      <c r="O119" s="296">
        <v>3665029319</v>
      </c>
      <c r="P119" s="245"/>
      <c r="Q119" s="297">
        <v>-485605477.82608694</v>
      </c>
      <c r="R119" s="246">
        <v>1078545205.4794486</v>
      </c>
      <c r="S119" s="246">
        <v>1481120547.9452085</v>
      </c>
      <c r="T119" s="246">
        <v>-276356086.05479145</v>
      </c>
      <c r="U119" s="246">
        <v>-99372524.410959244</v>
      </c>
    </row>
    <row r="120" spans="1:21" x14ac:dyDescent="0.3">
      <c r="A120" s="237" t="s">
        <v>1554</v>
      </c>
      <c r="B120" s="237" t="s">
        <v>1400</v>
      </c>
      <c r="C120" s="286" t="s">
        <v>260</v>
      </c>
      <c r="D120" s="287"/>
      <c r="E120" s="287"/>
      <c r="F120" s="247">
        <v>500000</v>
      </c>
      <c r="G120" s="247" t="s">
        <v>1381</v>
      </c>
      <c r="H120" s="248">
        <v>45579</v>
      </c>
      <c r="I120" s="248">
        <v>51149</v>
      </c>
      <c r="J120" s="248"/>
      <c r="K120" s="249"/>
      <c r="L120" s="250">
        <v>-1743540423</v>
      </c>
      <c r="M120" s="250">
        <v>-2580616840</v>
      </c>
      <c r="N120" s="250">
        <v>-2162078631.5</v>
      </c>
      <c r="O120" s="250">
        <v>-2019446149.5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1555</v>
      </c>
      <c r="B121" s="237" t="s">
        <v>1397</v>
      </c>
      <c r="C121" s="286" t="s">
        <v>1398</v>
      </c>
      <c r="D121" s="287"/>
      <c r="E121" s="287"/>
      <c r="F121" s="247">
        <v>500000</v>
      </c>
      <c r="G121" s="247" t="s">
        <v>1372</v>
      </c>
      <c r="H121" s="248">
        <v>45671</v>
      </c>
      <c r="I121" s="248">
        <v>45761</v>
      </c>
      <c r="J121" s="248"/>
      <c r="K121" s="249"/>
      <c r="L121" s="250">
        <v>88684004</v>
      </c>
      <c r="M121" s="250">
        <v>100915016</v>
      </c>
      <c r="N121" s="250">
        <v>94799510</v>
      </c>
      <c r="O121" s="250">
        <v>91180932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1557</v>
      </c>
      <c r="B122" s="237" t="s">
        <v>1401</v>
      </c>
      <c r="C122" s="286" t="s">
        <v>261</v>
      </c>
      <c r="D122" s="287"/>
      <c r="E122" s="287"/>
      <c r="F122" s="240">
        <v>3000000</v>
      </c>
      <c r="G122" s="240" t="s">
        <v>1381</v>
      </c>
      <c r="H122" s="241">
        <v>45588</v>
      </c>
      <c r="I122" s="241">
        <v>51066</v>
      </c>
      <c r="J122" s="242"/>
      <c r="K122" s="243"/>
      <c r="L122" s="296">
        <v>3412723503</v>
      </c>
      <c r="M122" s="296">
        <v>3932459457</v>
      </c>
      <c r="N122" s="296">
        <v>3672591480</v>
      </c>
      <c r="O122" s="296">
        <v>3529029528.5</v>
      </c>
      <c r="P122" s="245"/>
      <c r="Q122" s="246">
        <v>-513336984.78260869</v>
      </c>
      <c r="R122" s="246">
        <v>1098295890.4109554</v>
      </c>
      <c r="S122" s="246">
        <v>1455008219.1780856</v>
      </c>
      <c r="T122" s="246">
        <v>-206272251.32191467</v>
      </c>
      <c r="U122" s="246">
        <v>-3176360.9109590054</v>
      </c>
    </row>
    <row r="123" spans="1:21" x14ac:dyDescent="0.3">
      <c r="A123" s="237" t="s">
        <v>1558</v>
      </c>
      <c r="B123" s="237" t="s">
        <v>1402</v>
      </c>
      <c r="C123" s="286" t="s">
        <v>262</v>
      </c>
      <c r="D123" s="287"/>
      <c r="E123" s="287"/>
      <c r="F123" s="247">
        <v>500000</v>
      </c>
      <c r="G123" s="247" t="s">
        <v>1381</v>
      </c>
      <c r="H123" s="248">
        <v>45588</v>
      </c>
      <c r="I123" s="248">
        <v>51158</v>
      </c>
      <c r="J123" s="248"/>
      <c r="K123" s="249"/>
      <c r="L123" s="250">
        <v>-1750317743</v>
      </c>
      <c r="M123" s="250">
        <v>-2408586148</v>
      </c>
      <c r="N123" s="250">
        <v>-2079451945.5</v>
      </c>
      <c r="O123" s="250">
        <v>-1934678059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1555</v>
      </c>
      <c r="B124" s="237" t="s">
        <v>1397</v>
      </c>
      <c r="C124" s="286" t="s">
        <v>1398</v>
      </c>
      <c r="D124" s="287"/>
      <c r="E124" s="287"/>
      <c r="F124" s="247">
        <v>500000</v>
      </c>
      <c r="G124" s="247" t="s">
        <v>1372</v>
      </c>
      <c r="H124" s="248">
        <v>45314</v>
      </c>
      <c r="I124" s="248">
        <v>45770</v>
      </c>
      <c r="J124" s="248"/>
      <c r="K124" s="249"/>
      <c r="L124" s="250">
        <v>64234649</v>
      </c>
      <c r="M124" s="250">
        <v>72047223</v>
      </c>
      <c r="N124" s="250">
        <v>68140936</v>
      </c>
      <c r="O124" s="250">
        <v>64439183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1559</v>
      </c>
      <c r="B125" s="237" t="s">
        <v>1401</v>
      </c>
      <c r="C125" s="299" t="s">
        <v>263</v>
      </c>
      <c r="D125" s="299"/>
      <c r="E125" s="299"/>
      <c r="F125" s="240">
        <v>30000000</v>
      </c>
      <c r="G125" s="240" t="s">
        <v>1383</v>
      </c>
      <c r="H125" s="241">
        <v>45588</v>
      </c>
      <c r="I125" s="241">
        <v>52893</v>
      </c>
      <c r="J125" s="241"/>
      <c r="K125" s="290"/>
      <c r="L125" s="296">
        <v>1488573509</v>
      </c>
      <c r="M125" s="296">
        <v>1604641732</v>
      </c>
      <c r="N125" s="296">
        <v>1546607620.5</v>
      </c>
      <c r="O125" s="296">
        <v>1400534912.5</v>
      </c>
      <c r="P125" s="296"/>
      <c r="Q125" s="246">
        <v>-1222374226.0204349</v>
      </c>
      <c r="R125" s="246">
        <v>2031492108.8926756</v>
      </c>
      <c r="S125" s="246">
        <v>2695938270.9730644</v>
      </c>
      <c r="T125" s="246">
        <v>-33086338.026935577</v>
      </c>
      <c r="U125" s="246">
        <v>226268949.06666613</v>
      </c>
    </row>
    <row r="126" spans="1:21" x14ac:dyDescent="0.3">
      <c r="A126" s="237" t="s">
        <v>1554</v>
      </c>
      <c r="B126" s="237" t="s">
        <v>1401</v>
      </c>
      <c r="C126" s="299" t="s">
        <v>264</v>
      </c>
      <c r="D126" s="299"/>
      <c r="E126" s="299"/>
      <c r="F126" s="247">
        <v>3000000</v>
      </c>
      <c r="G126" s="247" t="s">
        <v>1383</v>
      </c>
      <c r="H126" s="248">
        <v>45588</v>
      </c>
      <c r="I126" s="248">
        <v>52985</v>
      </c>
      <c r="J126" s="248"/>
      <c r="K126" s="249"/>
      <c r="L126" s="250">
        <v>-1496500642</v>
      </c>
      <c r="M126" s="250">
        <v>-1551420181</v>
      </c>
      <c r="N126" s="250">
        <v>-1523960411.5</v>
      </c>
      <c r="O126" s="250">
        <v>-1373460162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1554</v>
      </c>
      <c r="B127" s="237" t="s">
        <v>1402</v>
      </c>
      <c r="C127" s="299" t="s">
        <v>265</v>
      </c>
      <c r="D127" s="299"/>
      <c r="E127" s="299"/>
      <c r="F127" s="247">
        <v>3000000</v>
      </c>
      <c r="G127" s="247" t="s">
        <v>1383</v>
      </c>
      <c r="H127" s="248">
        <v>45588</v>
      </c>
      <c r="I127" s="248">
        <v>45680</v>
      </c>
      <c r="J127" s="248"/>
      <c r="K127" s="249"/>
      <c r="L127" s="250">
        <v>2696010742</v>
      </c>
      <c r="M127" s="250">
        <v>2716744058</v>
      </c>
      <c r="N127" s="250">
        <v>2706377400</v>
      </c>
      <c r="O127" s="250">
        <v>2715092318.5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1560</v>
      </c>
      <c r="B128" s="237" t="s">
        <v>1399</v>
      </c>
      <c r="C128" s="299" t="s">
        <v>266</v>
      </c>
      <c r="D128" s="292"/>
      <c r="E128" s="292"/>
      <c r="F128" s="240">
        <v>30000000</v>
      </c>
      <c r="G128" s="240" t="s">
        <v>1383</v>
      </c>
      <c r="H128" s="241">
        <v>45595</v>
      </c>
      <c r="I128" s="241">
        <v>52900</v>
      </c>
      <c r="J128" s="241"/>
      <c r="K128" s="290"/>
      <c r="L128" s="296">
        <v>1869093477</v>
      </c>
      <c r="M128" s="296">
        <v>1679360119</v>
      </c>
      <c r="N128" s="296">
        <v>1774226798</v>
      </c>
      <c r="O128" s="296">
        <v>1636127650</v>
      </c>
      <c r="P128" s="296"/>
      <c r="Q128" s="297">
        <v>-1271591148.8387098</v>
      </c>
      <c r="R128" s="246">
        <v>2180250364.9535651</v>
      </c>
      <c r="S128" s="246">
        <v>2807459475.1688356</v>
      </c>
      <c r="T128" s="246">
        <v>-97419929.83116436</v>
      </c>
      <c r="U128" s="246">
        <v>224039861.95333338</v>
      </c>
    </row>
    <row r="129" spans="1:21" x14ac:dyDescent="0.3">
      <c r="A129" s="237" t="s">
        <v>1561</v>
      </c>
      <c r="B129" s="237" t="s">
        <v>1399</v>
      </c>
      <c r="C129" s="299" t="s">
        <v>267</v>
      </c>
      <c r="D129" s="292"/>
      <c r="E129" s="292"/>
      <c r="F129" s="247">
        <v>3000000</v>
      </c>
      <c r="G129" s="247" t="s">
        <v>1383</v>
      </c>
      <c r="H129" s="248">
        <v>45595</v>
      </c>
      <c r="I129" s="248">
        <v>52992</v>
      </c>
      <c r="J129" s="248"/>
      <c r="K129" s="249"/>
      <c r="L129" s="250">
        <v>-1718094739</v>
      </c>
      <c r="M129" s="250">
        <v>-1650474897</v>
      </c>
      <c r="N129" s="250">
        <v>-1684284818</v>
      </c>
      <c r="O129" s="250">
        <v>-1548981166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1561</v>
      </c>
      <c r="B130" s="237" t="s">
        <v>1400</v>
      </c>
      <c r="C130" s="299" t="s">
        <v>268</v>
      </c>
      <c r="D130" s="292"/>
      <c r="E130" s="292"/>
      <c r="F130" s="247">
        <v>3000000</v>
      </c>
      <c r="G130" s="247" t="s">
        <v>1383</v>
      </c>
      <c r="H130" s="248">
        <v>45595</v>
      </c>
      <c r="I130" s="248">
        <v>45687</v>
      </c>
      <c r="J130" s="248"/>
      <c r="K130" s="249"/>
      <c r="L130" s="300">
        <v>2801373127</v>
      </c>
      <c r="M130" s="250">
        <v>2828501723</v>
      </c>
      <c r="N130" s="250">
        <v>2814937425</v>
      </c>
      <c r="O130" s="250">
        <v>2823403978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1562</v>
      </c>
      <c r="B131" s="237" t="s">
        <v>1399</v>
      </c>
      <c r="C131" s="299" t="s">
        <v>269</v>
      </c>
      <c r="D131" s="292"/>
      <c r="E131" s="292"/>
      <c r="F131" s="240">
        <v>30000000</v>
      </c>
      <c r="G131" s="240" t="s">
        <v>1383</v>
      </c>
      <c r="H131" s="241">
        <v>45595</v>
      </c>
      <c r="I131" s="241">
        <v>52900</v>
      </c>
      <c r="J131" s="241"/>
      <c r="K131" s="290"/>
      <c r="L131" s="296">
        <v>1809205177</v>
      </c>
      <c r="M131" s="296">
        <v>1683007436</v>
      </c>
      <c r="N131" s="296">
        <v>1746106306.5</v>
      </c>
      <c r="O131" s="296">
        <v>1612905227</v>
      </c>
      <c r="P131" s="296"/>
      <c r="Q131" s="297">
        <v>-1269440621.2580645</v>
      </c>
      <c r="R131" s="246">
        <v>2182818899.2409344</v>
      </c>
      <c r="S131" s="246">
        <v>2810737522.0243134</v>
      </c>
      <c r="T131" s="246">
        <v>-59480654.47568655</v>
      </c>
      <c r="U131" s="246">
        <v>262867343.23999977</v>
      </c>
    </row>
    <row r="132" spans="1:21" x14ac:dyDescent="0.3">
      <c r="A132" s="237" t="s">
        <v>1561</v>
      </c>
      <c r="B132" s="237" t="s">
        <v>1399</v>
      </c>
      <c r="C132" s="299" t="s">
        <v>270</v>
      </c>
      <c r="D132" s="292"/>
      <c r="E132" s="292"/>
      <c r="F132" s="247">
        <v>3000000</v>
      </c>
      <c r="G132" s="247" t="s">
        <v>1383</v>
      </c>
      <c r="H132" s="248">
        <v>45595</v>
      </c>
      <c r="I132" s="248">
        <v>52992</v>
      </c>
      <c r="J132" s="248"/>
      <c r="K132" s="249"/>
      <c r="L132" s="250">
        <v>-1728574586</v>
      </c>
      <c r="M132" s="250">
        <v>-1659653982</v>
      </c>
      <c r="N132" s="250">
        <v>-1694114284</v>
      </c>
      <c r="O132" s="250">
        <v>-1561125357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1561</v>
      </c>
      <c r="B133" s="237" t="s">
        <v>1400</v>
      </c>
      <c r="C133" s="299" t="s">
        <v>271</v>
      </c>
      <c r="D133" s="292"/>
      <c r="E133" s="292"/>
      <c r="F133" s="247">
        <v>3000000</v>
      </c>
      <c r="G133" s="247" t="s">
        <v>1383</v>
      </c>
      <c r="H133" s="248">
        <v>45595</v>
      </c>
      <c r="I133" s="248">
        <v>45687</v>
      </c>
      <c r="J133" s="248"/>
      <c r="K133" s="249"/>
      <c r="L133" s="300">
        <v>2804647346</v>
      </c>
      <c r="M133" s="250">
        <v>2831804962</v>
      </c>
      <c r="N133" s="250">
        <v>2818226154</v>
      </c>
      <c r="O133" s="250">
        <v>2826700021.5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1563</v>
      </c>
      <c r="B134" s="237" t="s">
        <v>1403</v>
      </c>
      <c r="C134" s="238" t="s">
        <v>272</v>
      </c>
      <c r="D134" s="239"/>
      <c r="E134" s="239"/>
      <c r="F134" s="240">
        <v>2000000</v>
      </c>
      <c r="G134" s="240" t="s">
        <v>1381</v>
      </c>
      <c r="H134" s="241">
        <v>45601</v>
      </c>
      <c r="I134" s="241">
        <v>49253</v>
      </c>
      <c r="J134" s="242"/>
      <c r="K134" s="243"/>
      <c r="L134" s="244">
        <v>-346674310</v>
      </c>
      <c r="M134" s="244">
        <v>-366592464</v>
      </c>
      <c r="N134" s="245">
        <v>-356633387</v>
      </c>
      <c r="O134" s="245">
        <v>-186897934</v>
      </c>
      <c r="P134" s="245"/>
      <c r="Q134" s="246">
        <v>-366767121.9130435</v>
      </c>
      <c r="R134" s="246">
        <v>751315068.49315107</v>
      </c>
      <c r="S134" s="246">
        <v>944958904.1095891</v>
      </c>
      <c r="T134" s="246">
        <v>407421340.6095891</v>
      </c>
      <c r="U134" s="246">
        <v>568873395.40410995</v>
      </c>
    </row>
    <row r="135" spans="1:21" x14ac:dyDescent="0.3">
      <c r="A135" s="237" t="s">
        <v>1564</v>
      </c>
      <c r="B135" s="237" t="s">
        <v>1404</v>
      </c>
      <c r="C135" s="238" t="s">
        <v>273</v>
      </c>
      <c r="D135" s="239"/>
      <c r="E135" s="239"/>
      <c r="F135" s="247">
        <v>1000000</v>
      </c>
      <c r="G135" s="247" t="s">
        <v>1405</v>
      </c>
      <c r="H135" s="248">
        <v>45601</v>
      </c>
      <c r="I135" s="248">
        <v>49345</v>
      </c>
      <c r="J135" s="248"/>
      <c r="K135" s="249"/>
      <c r="L135" s="250">
        <v>1127194232</v>
      </c>
      <c r="M135" s="250">
        <v>661147669</v>
      </c>
      <c r="N135" s="250">
        <v>894170950.5</v>
      </c>
      <c r="O135" s="250">
        <v>769064504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1565</v>
      </c>
      <c r="B136" s="237" t="s">
        <v>1399</v>
      </c>
      <c r="C136" s="299" t="s">
        <v>274</v>
      </c>
      <c r="D136" s="292"/>
      <c r="E136" s="292"/>
      <c r="F136" s="240">
        <v>30000000</v>
      </c>
      <c r="G136" s="240" t="s">
        <v>1383</v>
      </c>
      <c r="H136" s="241">
        <v>45602</v>
      </c>
      <c r="I136" s="241">
        <v>52907</v>
      </c>
      <c r="J136" s="241"/>
      <c r="K136" s="290"/>
      <c r="L136" s="296">
        <v>2140786313</v>
      </c>
      <c r="M136" s="296">
        <v>2082086576</v>
      </c>
      <c r="N136" s="296">
        <v>2111436444.5</v>
      </c>
      <c r="O136" s="296">
        <v>1975731735.5</v>
      </c>
      <c r="P136" s="296"/>
      <c r="Q136" s="246">
        <v>-1316785576.1304348</v>
      </c>
      <c r="R136" s="246">
        <v>2247072749.1755309</v>
      </c>
      <c r="S136" s="246">
        <v>2810200379.0445719</v>
      </c>
      <c r="T136" s="246">
        <v>-47479661.955428123</v>
      </c>
      <c r="U136" s="246">
        <v>312804149.79333401</v>
      </c>
    </row>
    <row r="137" spans="1:21" x14ac:dyDescent="0.3">
      <c r="A137" s="237" t="s">
        <v>1566</v>
      </c>
      <c r="B137" s="237" t="s">
        <v>1399</v>
      </c>
      <c r="C137" s="299" t="s">
        <v>275</v>
      </c>
      <c r="D137" s="292"/>
      <c r="E137" s="292"/>
      <c r="F137" s="247">
        <v>3000000</v>
      </c>
      <c r="G137" s="247" t="s">
        <v>1383</v>
      </c>
      <c r="H137" s="248">
        <v>45602</v>
      </c>
      <c r="I137" s="248">
        <v>52999</v>
      </c>
      <c r="J137" s="248"/>
      <c r="K137" s="249"/>
      <c r="L137" s="250">
        <v>-2102439004</v>
      </c>
      <c r="M137" s="250">
        <v>-2046227014</v>
      </c>
      <c r="N137" s="250">
        <v>-2074333009</v>
      </c>
      <c r="O137" s="250">
        <v>-1941989896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1566</v>
      </c>
      <c r="B138" s="237" t="s">
        <v>1400</v>
      </c>
      <c r="C138" s="299" t="s">
        <v>276</v>
      </c>
      <c r="D138" s="292"/>
      <c r="E138" s="292"/>
      <c r="F138" s="247">
        <v>3000000</v>
      </c>
      <c r="G138" s="247" t="s">
        <v>1383</v>
      </c>
      <c r="H138" s="248">
        <v>45602</v>
      </c>
      <c r="I138" s="248">
        <v>45694</v>
      </c>
      <c r="J138" s="248"/>
      <c r="K138" s="249"/>
      <c r="L138" s="250">
        <v>2810259698</v>
      </c>
      <c r="M138" s="250">
        <v>2830893513</v>
      </c>
      <c r="N138" s="250">
        <v>2820576605.5</v>
      </c>
      <c r="O138" s="250">
        <v>2828835591.5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1403</v>
      </c>
      <c r="C139" s="238" t="s">
        <v>277</v>
      </c>
      <c r="D139" s="239"/>
      <c r="E139" s="239"/>
      <c r="F139" s="240">
        <v>1000000</v>
      </c>
      <c r="G139" s="240" t="s">
        <v>1405</v>
      </c>
      <c r="H139" s="241">
        <v>45587</v>
      </c>
      <c r="I139" s="241">
        <v>49239</v>
      </c>
      <c r="J139" s="242"/>
      <c r="K139" s="243"/>
      <c r="L139" s="244">
        <v>-142240233</v>
      </c>
      <c r="M139" s="244">
        <v>-77768207</v>
      </c>
      <c r="N139" s="245">
        <v>-110004220</v>
      </c>
      <c r="O139" s="245">
        <v>-26237442</v>
      </c>
      <c r="P139" s="245"/>
      <c r="Q139" s="246">
        <v>-168849314.22826087</v>
      </c>
      <c r="R139" s="246">
        <v>365430136.9863016</v>
      </c>
      <c r="S139" s="246">
        <v>486032876.71232861</v>
      </c>
      <c r="T139" s="246">
        <v>184451599.21232867</v>
      </c>
      <c r="U139" s="246">
        <v>251372147.15753424</v>
      </c>
    </row>
    <row r="140" spans="1:21" x14ac:dyDescent="0.3">
      <c r="A140" s="237" t="s">
        <v>1564</v>
      </c>
      <c r="B140" s="237" t="s">
        <v>1403</v>
      </c>
      <c r="C140" s="238" t="s">
        <v>278</v>
      </c>
      <c r="D140" s="239"/>
      <c r="E140" s="239"/>
      <c r="F140" s="247">
        <v>500000</v>
      </c>
      <c r="G140" s="247" t="s">
        <v>1405</v>
      </c>
      <c r="H140" s="248">
        <v>45587</v>
      </c>
      <c r="I140" s="248">
        <v>45679</v>
      </c>
      <c r="J140" s="248"/>
      <c r="K140" s="249"/>
      <c r="L140" s="250">
        <v>523324607</v>
      </c>
      <c r="M140" s="250">
        <v>299846388</v>
      </c>
      <c r="N140" s="250">
        <v>411585497.5</v>
      </c>
      <c r="O140" s="250">
        <v>348550210.5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1563</v>
      </c>
      <c r="B141" s="237" t="s">
        <v>1403</v>
      </c>
      <c r="C141" s="238" t="s">
        <v>279</v>
      </c>
      <c r="D141" s="239"/>
      <c r="E141" s="239"/>
      <c r="F141" s="240">
        <v>1000000</v>
      </c>
      <c r="G141" s="240" t="s">
        <v>1405</v>
      </c>
      <c r="H141" s="241">
        <v>45593</v>
      </c>
      <c r="I141" s="241">
        <v>49243</v>
      </c>
      <c r="J141" s="242"/>
      <c r="K141" s="243"/>
      <c r="L141" s="244">
        <v>-105276665</v>
      </c>
      <c r="M141" s="244">
        <v>-3943092</v>
      </c>
      <c r="N141" s="245">
        <v>-54609878.5</v>
      </c>
      <c r="O141" s="245">
        <v>28765422</v>
      </c>
      <c r="P141" s="245"/>
      <c r="Q141" s="246">
        <v>-101628752.04301076</v>
      </c>
      <c r="R141" s="246">
        <v>369802739.72602761</v>
      </c>
      <c r="S141" s="246">
        <v>483610958.9041096</v>
      </c>
      <c r="T141" s="246">
        <v>2183654.4041095972</v>
      </c>
      <c r="U141" s="246">
        <v>72254887.280821919</v>
      </c>
    </row>
    <row r="142" spans="1:21" x14ac:dyDescent="0.3">
      <c r="A142" s="237" t="s">
        <v>1564</v>
      </c>
      <c r="B142" s="237" t="s">
        <v>1403</v>
      </c>
      <c r="C142" s="238" t="s">
        <v>280</v>
      </c>
      <c r="D142" s="239"/>
      <c r="E142" s="239"/>
      <c r="F142" s="247">
        <v>500000</v>
      </c>
      <c r="G142" s="247" t="s">
        <v>1405</v>
      </c>
      <c r="H142" s="248">
        <v>45593</v>
      </c>
      <c r="I142" s="248">
        <v>49335</v>
      </c>
      <c r="J142" s="248"/>
      <c r="K142" s="249"/>
      <c r="L142" s="250">
        <v>525622026</v>
      </c>
      <c r="M142" s="250">
        <v>546452340</v>
      </c>
      <c r="N142" s="250">
        <v>536037183</v>
      </c>
      <c r="O142" s="250">
        <v>449365574.5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1567</v>
      </c>
      <c r="B143" s="237" t="s">
        <v>1399</v>
      </c>
      <c r="C143" s="299" t="s">
        <v>281</v>
      </c>
      <c r="D143" s="292"/>
      <c r="E143" s="292"/>
      <c r="F143" s="240">
        <v>10000000</v>
      </c>
      <c r="G143" s="240" t="s">
        <v>1383</v>
      </c>
      <c r="H143" s="241">
        <v>45609</v>
      </c>
      <c r="I143" s="241">
        <v>52914</v>
      </c>
      <c r="J143" s="241"/>
      <c r="K143" s="290"/>
      <c r="L143" s="296">
        <v>772201574</v>
      </c>
      <c r="M143" s="296">
        <v>744194043</v>
      </c>
      <c r="N143" s="296">
        <v>758197808.5</v>
      </c>
      <c r="O143" s="296">
        <v>717806835.5</v>
      </c>
      <c r="P143" s="296"/>
      <c r="Q143" s="246">
        <v>-449461557.8369565</v>
      </c>
      <c r="R143" s="294">
        <v>802089054.10084856</v>
      </c>
      <c r="S143" s="294">
        <v>974510367.4532491</v>
      </c>
      <c r="T143" s="246">
        <v>-16548139.546750903</v>
      </c>
      <c r="U143" s="246">
        <v>129432843.90444446</v>
      </c>
    </row>
    <row r="144" spans="1:21" x14ac:dyDescent="0.3">
      <c r="A144" s="237" t="s">
        <v>1568</v>
      </c>
      <c r="B144" s="237" t="s">
        <v>1399</v>
      </c>
      <c r="C144" s="299" t="s">
        <v>282</v>
      </c>
      <c r="D144" s="292"/>
      <c r="E144" s="292"/>
      <c r="F144" s="247">
        <v>1000000</v>
      </c>
      <c r="G144" s="247" t="s">
        <v>1383</v>
      </c>
      <c r="H144" s="248">
        <v>45609</v>
      </c>
      <c r="I144" s="248">
        <v>53006</v>
      </c>
      <c r="J144" s="248"/>
      <c r="K144" s="249"/>
      <c r="L144" s="250">
        <v>-759112147</v>
      </c>
      <c r="M144" s="250">
        <v>-728993105</v>
      </c>
      <c r="N144" s="250">
        <v>-744052626</v>
      </c>
      <c r="O144" s="250">
        <v>-700256217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1568</v>
      </c>
      <c r="B145" s="237" t="s">
        <v>1400</v>
      </c>
      <c r="C145" s="299" t="s">
        <v>283</v>
      </c>
      <c r="D145" s="292"/>
      <c r="E145" s="292"/>
      <c r="F145" s="247">
        <v>1000000</v>
      </c>
      <c r="G145" s="247" t="s">
        <v>1383</v>
      </c>
      <c r="H145" s="248">
        <v>45609</v>
      </c>
      <c r="I145" s="248">
        <v>45701</v>
      </c>
      <c r="J145" s="248"/>
      <c r="K145" s="249"/>
      <c r="L145" s="250">
        <v>973547521</v>
      </c>
      <c r="M145" s="250">
        <v>980279128</v>
      </c>
      <c r="N145" s="250">
        <v>976913324.5</v>
      </c>
      <c r="O145" s="250">
        <v>979541834.5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1569</v>
      </c>
      <c r="B146" s="237" t="s">
        <v>1399</v>
      </c>
      <c r="C146" s="299" t="s">
        <v>284</v>
      </c>
      <c r="D146" s="292"/>
      <c r="E146" s="292"/>
      <c r="F146" s="240">
        <v>30000000</v>
      </c>
      <c r="G146" s="240" t="s">
        <v>1383</v>
      </c>
      <c r="H146" s="241">
        <v>45609</v>
      </c>
      <c r="I146" s="241">
        <v>52914</v>
      </c>
      <c r="J146" s="241"/>
      <c r="K146" s="290"/>
      <c r="L146" s="296">
        <v>2231714660</v>
      </c>
      <c r="M146" s="296">
        <v>2165990385</v>
      </c>
      <c r="N146" s="296">
        <v>2198852522.5</v>
      </c>
      <c r="O146" s="296">
        <v>2077202983</v>
      </c>
      <c r="P146" s="296"/>
      <c r="Q146" s="246">
        <v>-1354380577.2391305</v>
      </c>
      <c r="R146" s="246">
        <v>2342114346.3684826</v>
      </c>
      <c r="S146" s="246">
        <v>2845621266.7433085</v>
      </c>
      <c r="T146" s="246">
        <v>-34434167.256691456</v>
      </c>
      <c r="U146" s="246">
        <v>377633618.71333361</v>
      </c>
    </row>
    <row r="147" spans="1:21" x14ac:dyDescent="0.3">
      <c r="A147" s="237" t="s">
        <v>1568</v>
      </c>
      <c r="B147" s="237" t="s">
        <v>1399</v>
      </c>
      <c r="C147" s="299" t="s">
        <v>285</v>
      </c>
      <c r="D147" s="292"/>
      <c r="E147" s="292"/>
      <c r="F147" s="247">
        <v>3000000</v>
      </c>
      <c r="G147" s="247" t="s">
        <v>1383</v>
      </c>
      <c r="H147" s="248">
        <v>45609</v>
      </c>
      <c r="I147" s="248">
        <v>53006</v>
      </c>
      <c r="J147" s="248"/>
      <c r="K147" s="249"/>
      <c r="L147" s="250">
        <v>-2215091078</v>
      </c>
      <c r="M147" s="250">
        <v>-2127467547</v>
      </c>
      <c r="N147" s="250">
        <v>-2171279312.5</v>
      </c>
      <c r="O147" s="250">
        <v>-2044959365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1568</v>
      </c>
      <c r="B148" s="237" t="s">
        <v>1400</v>
      </c>
      <c r="C148" s="299" t="s">
        <v>286</v>
      </c>
      <c r="D148" s="292"/>
      <c r="E148" s="292"/>
      <c r="F148" s="247">
        <v>3000000</v>
      </c>
      <c r="G148" s="247" t="s">
        <v>1383</v>
      </c>
      <c r="H148" s="248">
        <v>45609</v>
      </c>
      <c r="I148" s="248">
        <v>45701</v>
      </c>
      <c r="J148" s="248"/>
      <c r="K148" s="249"/>
      <c r="L148" s="250">
        <v>2842517669</v>
      </c>
      <c r="M148" s="250">
        <v>2862446779</v>
      </c>
      <c r="N148" s="250">
        <v>2852482224</v>
      </c>
      <c r="O148" s="250">
        <v>2860366268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1570</v>
      </c>
      <c r="B149" s="237" t="s">
        <v>1406</v>
      </c>
      <c r="C149" s="299" t="s">
        <v>287</v>
      </c>
      <c r="D149" s="292"/>
      <c r="E149" s="292"/>
      <c r="F149" s="240">
        <v>30000000</v>
      </c>
      <c r="G149" s="240" t="s">
        <v>1383</v>
      </c>
      <c r="H149" s="241">
        <v>45616</v>
      </c>
      <c r="I149" s="241">
        <v>52921</v>
      </c>
      <c r="J149" s="241"/>
      <c r="K149" s="290"/>
      <c r="L149" s="296">
        <v>1811214256</v>
      </c>
      <c r="M149" s="296">
        <v>1746996763</v>
      </c>
      <c r="N149" s="296">
        <v>1779105509.5</v>
      </c>
      <c r="O149" s="296">
        <v>1645277371</v>
      </c>
      <c r="P149" s="296"/>
      <c r="Q149" s="246">
        <v>-1156170494.1304348</v>
      </c>
      <c r="R149" s="246">
        <v>1919696379.1443636</v>
      </c>
      <c r="S149" s="246">
        <v>2364929907.709681</v>
      </c>
      <c r="T149" s="246">
        <v>28490829.209681034</v>
      </c>
      <c r="U149" s="246">
        <v>506543518.75333214</v>
      </c>
    </row>
    <row r="150" spans="1:21" x14ac:dyDescent="0.3">
      <c r="A150" s="237" t="s">
        <v>1571</v>
      </c>
      <c r="B150" s="237" t="s">
        <v>1406</v>
      </c>
      <c r="C150" s="299" t="s">
        <v>288</v>
      </c>
      <c r="D150" s="292"/>
      <c r="E150" s="292"/>
      <c r="F150" s="247">
        <v>3000000</v>
      </c>
      <c r="G150" s="247" t="s">
        <v>1383</v>
      </c>
      <c r="H150" s="248">
        <v>45616</v>
      </c>
      <c r="I150" s="248">
        <v>53013</v>
      </c>
      <c r="J150" s="248"/>
      <c r="K150" s="249"/>
      <c r="L150" s="250">
        <v>-1910819118</v>
      </c>
      <c r="M150" s="250">
        <v>-1714145990</v>
      </c>
      <c r="N150" s="250">
        <v>-1812482554</v>
      </c>
      <c r="O150" s="250">
        <v>-1695348658</v>
      </c>
      <c r="P150" s="250"/>
      <c r="Q150" s="251">
        <v>1157534594.1304348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1571</v>
      </c>
      <c r="B151" s="237" t="s">
        <v>1407</v>
      </c>
      <c r="C151" s="299" t="s">
        <v>289</v>
      </c>
      <c r="D151" s="292"/>
      <c r="E151" s="292"/>
      <c r="F151" s="247">
        <v>3000000</v>
      </c>
      <c r="G151" s="247" t="s">
        <v>1383</v>
      </c>
      <c r="H151" s="248">
        <v>45616</v>
      </c>
      <c r="I151" s="248">
        <v>45708</v>
      </c>
      <c r="J151" s="248"/>
      <c r="K151" s="249"/>
      <c r="L151" s="250">
        <v>2353225052</v>
      </c>
      <c r="M151" s="250">
        <v>2386407194</v>
      </c>
      <c r="N151" s="250">
        <v>2369816123</v>
      </c>
      <c r="O151" s="250">
        <v>2375702986</v>
      </c>
      <c r="P151" s="250"/>
      <c r="Q151" s="251">
        <v>-1157534594.1304348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1572</v>
      </c>
      <c r="B152" s="237" t="s">
        <v>1408</v>
      </c>
      <c r="C152" s="299" t="s">
        <v>290</v>
      </c>
      <c r="D152" s="292"/>
      <c r="E152" s="292"/>
      <c r="F152" s="240">
        <v>30000000</v>
      </c>
      <c r="G152" s="240" t="s">
        <v>1383</v>
      </c>
      <c r="H152" s="241">
        <v>45644</v>
      </c>
      <c r="I152" s="241">
        <v>52949</v>
      </c>
      <c r="J152" s="241"/>
      <c r="K152" s="290"/>
      <c r="L152" s="296">
        <v>1238552820</v>
      </c>
      <c r="M152" s="296">
        <v>1335924592</v>
      </c>
      <c r="N152" s="296">
        <v>1287238706</v>
      </c>
      <c r="O152" s="296">
        <v>1143445778</v>
      </c>
      <c r="P152" s="296"/>
      <c r="Q152" s="246">
        <v>-1006577174.6</v>
      </c>
      <c r="R152" s="246">
        <v>1910195311.2423024</v>
      </c>
      <c r="S152" s="246">
        <v>2043371479.5774024</v>
      </c>
      <c r="T152" s="246">
        <v>-32142154.922597647</v>
      </c>
      <c r="U152" s="246">
        <v>480943047.94999933</v>
      </c>
    </row>
    <row r="153" spans="1:21" x14ac:dyDescent="0.3">
      <c r="A153" s="237" t="s">
        <v>1573</v>
      </c>
      <c r="B153" s="237" t="s">
        <v>1408</v>
      </c>
      <c r="C153" s="299" t="s">
        <v>291</v>
      </c>
      <c r="D153" s="292"/>
      <c r="E153" s="292"/>
      <c r="F153" s="247">
        <v>3000000</v>
      </c>
      <c r="G153" s="247" t="s">
        <v>1383</v>
      </c>
      <c r="H153" s="248">
        <v>45644</v>
      </c>
      <c r="I153" s="248">
        <v>53039</v>
      </c>
      <c r="J153" s="248"/>
      <c r="K153" s="249"/>
      <c r="L153" s="250">
        <v>-1236686555</v>
      </c>
      <c r="M153" s="250">
        <v>-1271290711</v>
      </c>
      <c r="N153" s="250">
        <v>-1253988633</v>
      </c>
      <c r="O153" s="250">
        <v>-1108854484.5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1573</v>
      </c>
      <c r="B154" s="237" t="s">
        <v>1409</v>
      </c>
      <c r="C154" s="299" t="s">
        <v>292</v>
      </c>
      <c r="D154" s="292"/>
      <c r="E154" s="292"/>
      <c r="F154" s="247">
        <v>3000000</v>
      </c>
      <c r="G154" s="247" t="s">
        <v>1383</v>
      </c>
      <c r="H154" s="248">
        <v>45644</v>
      </c>
      <c r="I154" s="248">
        <v>45734</v>
      </c>
      <c r="J154" s="248"/>
      <c r="K154" s="249"/>
      <c r="L154" s="250">
        <v>2037836093</v>
      </c>
      <c r="M154" s="250">
        <v>2046691030</v>
      </c>
      <c r="N154" s="250">
        <v>2042263561.5</v>
      </c>
      <c r="O154" s="250">
        <v>2047570026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1574</v>
      </c>
      <c r="B155" s="237" t="s">
        <v>1410</v>
      </c>
      <c r="C155" s="299" t="s">
        <v>293</v>
      </c>
      <c r="D155" s="292"/>
      <c r="E155" s="292"/>
      <c r="F155" s="240">
        <v>10000000</v>
      </c>
      <c r="G155" s="240" t="s">
        <v>1383</v>
      </c>
      <c r="H155" s="241">
        <v>45644</v>
      </c>
      <c r="I155" s="241">
        <v>52949</v>
      </c>
      <c r="J155" s="241"/>
      <c r="K155" s="290"/>
      <c r="L155" s="296">
        <v>469182112</v>
      </c>
      <c r="M155" s="296">
        <v>482167311</v>
      </c>
      <c r="N155" s="296">
        <v>475674711.5</v>
      </c>
      <c r="O155" s="296">
        <v>432067111</v>
      </c>
      <c r="P155" s="296"/>
      <c r="Q155" s="246">
        <v>-335525719.86666667</v>
      </c>
      <c r="R155" s="246">
        <v>670946605.57893729</v>
      </c>
      <c r="S155" s="246">
        <v>717368012.82716906</v>
      </c>
      <c r="T155" s="246">
        <v>-4223631.1728309393</v>
      </c>
      <c r="U155" s="246">
        <v>185912583.48333395</v>
      </c>
    </row>
    <row r="156" spans="1:21" x14ac:dyDescent="0.3">
      <c r="A156" s="237" t="s">
        <v>1575</v>
      </c>
      <c r="B156" s="237" t="s">
        <v>1410</v>
      </c>
      <c r="C156" s="299" t="s">
        <v>294</v>
      </c>
      <c r="D156" s="292"/>
      <c r="E156" s="292"/>
      <c r="F156" s="247">
        <v>1000000</v>
      </c>
      <c r="G156" s="247" t="s">
        <v>1383</v>
      </c>
      <c r="H156" s="248">
        <v>45644</v>
      </c>
      <c r="I156" s="248">
        <v>53039</v>
      </c>
      <c r="J156" s="248"/>
      <c r="K156" s="249"/>
      <c r="L156" s="250">
        <v>-473630260</v>
      </c>
      <c r="M156" s="250">
        <v>-468557472</v>
      </c>
      <c r="N156" s="250">
        <v>-471093866</v>
      </c>
      <c r="O156" s="250">
        <v>-427125132.5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1575</v>
      </c>
      <c r="B157" s="237" t="s">
        <v>1411</v>
      </c>
      <c r="C157" s="299" t="s">
        <v>295</v>
      </c>
      <c r="D157" s="292"/>
      <c r="E157" s="292"/>
      <c r="F157" s="247">
        <v>1000000</v>
      </c>
      <c r="G157" s="247" t="s">
        <v>1383</v>
      </c>
      <c r="H157" s="248">
        <v>45644</v>
      </c>
      <c r="I157" s="248">
        <v>45734</v>
      </c>
      <c r="J157" s="248"/>
      <c r="K157" s="249"/>
      <c r="L157" s="250">
        <v>715427864</v>
      </c>
      <c r="M157" s="250">
        <v>718593733</v>
      </c>
      <c r="N157" s="250">
        <v>717010798.5</v>
      </c>
      <c r="O157" s="250">
        <v>718763743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1576</v>
      </c>
      <c r="B158" s="237" t="s">
        <v>1412</v>
      </c>
      <c r="C158" s="286" t="s">
        <v>296</v>
      </c>
      <c r="D158" s="287"/>
      <c r="E158" s="287"/>
      <c r="F158" s="240">
        <v>30000000</v>
      </c>
      <c r="G158" s="240" t="s">
        <v>1383</v>
      </c>
      <c r="H158" s="241">
        <v>45650</v>
      </c>
      <c r="I158" s="241">
        <v>51128</v>
      </c>
      <c r="J158" s="242"/>
      <c r="K158" s="243"/>
      <c r="L158" s="296">
        <v>5026707894</v>
      </c>
      <c r="M158" s="296">
        <v>7147949877</v>
      </c>
      <c r="N158" s="296">
        <v>6087328885.5</v>
      </c>
      <c r="O158" s="296">
        <v>5843543647</v>
      </c>
      <c r="P158" s="245"/>
      <c r="Q158" s="246">
        <v>0</v>
      </c>
      <c r="R158" s="301">
        <v>1275017207.9794533</v>
      </c>
      <c r="S158" s="301">
        <v>1320351153.1520574</v>
      </c>
      <c r="T158" s="246">
        <v>-469344979.34794235</v>
      </c>
      <c r="U158" s="246">
        <v>185187118.5</v>
      </c>
    </row>
    <row r="159" spans="1:21" x14ac:dyDescent="0.3">
      <c r="A159" s="237" t="s">
        <v>1577</v>
      </c>
      <c r="B159" s="237" t="s">
        <v>1412</v>
      </c>
      <c r="C159" s="286" t="s">
        <v>297</v>
      </c>
      <c r="D159" s="287"/>
      <c r="E159" s="287"/>
      <c r="F159" s="247">
        <v>3000000</v>
      </c>
      <c r="G159" s="247" t="s">
        <v>1383</v>
      </c>
      <c r="H159" s="248">
        <v>45650</v>
      </c>
      <c r="I159" s="248">
        <v>51219</v>
      </c>
      <c r="J159" s="248"/>
      <c r="K159" s="249"/>
      <c r="L159" s="250">
        <v>-3734338103</v>
      </c>
      <c r="M159" s="250">
        <v>-5404789004</v>
      </c>
      <c r="N159" s="250">
        <v>-4569563553.5</v>
      </c>
      <c r="O159" s="250">
        <v>-4320946729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1577</v>
      </c>
      <c r="B160" s="237" t="s">
        <v>1397</v>
      </c>
      <c r="C160" s="286" t="s">
        <v>1398</v>
      </c>
      <c r="D160" s="287"/>
      <c r="E160" s="287"/>
      <c r="F160" s="247">
        <v>3000000</v>
      </c>
      <c r="G160" s="247" t="s">
        <v>1383</v>
      </c>
      <c r="H160" s="248">
        <v>45650</v>
      </c>
      <c r="I160" s="248">
        <v>45740</v>
      </c>
      <c r="J160" s="248"/>
      <c r="K160" s="249"/>
      <c r="L160" s="250">
        <v>270132109</v>
      </c>
      <c r="M160" s="250">
        <v>273729492</v>
      </c>
      <c r="N160" s="250">
        <v>271930800.5</v>
      </c>
      <c r="O160" s="250">
        <v>267475507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1576</v>
      </c>
      <c r="B161" s="237" t="s">
        <v>1412</v>
      </c>
      <c r="C161" s="286" t="s">
        <v>298</v>
      </c>
      <c r="D161" s="287"/>
      <c r="E161" s="287"/>
      <c r="F161" s="240">
        <v>30000000</v>
      </c>
      <c r="G161" s="240" t="s">
        <v>1383</v>
      </c>
      <c r="H161" s="241">
        <v>45652</v>
      </c>
      <c r="I161" s="241">
        <v>51130</v>
      </c>
      <c r="J161" s="242"/>
      <c r="K161" s="243"/>
      <c r="L161" s="296">
        <v>5246374712</v>
      </c>
      <c r="M161" s="296">
        <v>7393391672</v>
      </c>
      <c r="N161" s="296">
        <v>6319883192</v>
      </c>
      <c r="O161" s="296">
        <v>6070480539</v>
      </c>
      <c r="P161" s="245"/>
      <c r="Q161" s="246">
        <v>0</v>
      </c>
      <c r="R161" s="246">
        <v>1517318294.6506858</v>
      </c>
      <c r="S161" s="246">
        <v>1389889315.8413713</v>
      </c>
      <c r="T161" s="246">
        <v>-409687760.15862846</v>
      </c>
      <c r="U161" s="246">
        <v>291112303.25833797</v>
      </c>
    </row>
    <row r="162" spans="1:21" x14ac:dyDescent="0.3">
      <c r="A162" s="237" t="s">
        <v>1577</v>
      </c>
      <c r="B162" s="237" t="s">
        <v>1412</v>
      </c>
      <c r="C162" s="286" t="s">
        <v>299</v>
      </c>
      <c r="D162" s="287"/>
      <c r="E162" s="287"/>
      <c r="F162" s="247">
        <v>3000000</v>
      </c>
      <c r="G162" s="247" t="s">
        <v>1383</v>
      </c>
      <c r="H162" s="248">
        <v>45652</v>
      </c>
      <c r="I162" s="248">
        <v>51221</v>
      </c>
      <c r="J162" s="248"/>
      <c r="K162" s="249"/>
      <c r="L162" s="250">
        <v>-3971756991</v>
      </c>
      <c r="M162" s="250">
        <v>-5628870952</v>
      </c>
      <c r="N162" s="250">
        <v>-4800313971.5</v>
      </c>
      <c r="O162" s="250">
        <v>-4530081307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1578</v>
      </c>
      <c r="B163" s="237" t="s">
        <v>1397</v>
      </c>
      <c r="C163" s="286" t="s">
        <v>1398</v>
      </c>
      <c r="D163" s="287"/>
      <c r="E163" s="287"/>
      <c r="F163" s="247">
        <v>3000000</v>
      </c>
      <c r="G163" s="247" t="s">
        <v>1383</v>
      </c>
      <c r="H163" s="248">
        <v>45652</v>
      </c>
      <c r="I163" s="248">
        <v>45742</v>
      </c>
      <c r="J163" s="248"/>
      <c r="K163" s="249"/>
      <c r="L163" s="250">
        <v>282385299</v>
      </c>
      <c r="M163" s="250">
        <v>277630412</v>
      </c>
      <c r="N163" s="250">
        <v>280007855.5</v>
      </c>
      <c r="O163" s="250">
        <v>275153061.5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1579</v>
      </c>
      <c r="B164" s="237" t="s">
        <v>1413</v>
      </c>
      <c r="C164" s="238" t="s">
        <v>1414</v>
      </c>
      <c r="D164" s="238"/>
      <c r="E164" s="238"/>
      <c r="F164" s="240">
        <v>1500000</v>
      </c>
      <c r="G164" s="240" t="s">
        <v>1405</v>
      </c>
      <c r="H164" s="241">
        <v>45677</v>
      </c>
      <c r="I164" s="241">
        <v>49329</v>
      </c>
      <c r="J164" s="242"/>
      <c r="K164" s="243"/>
      <c r="L164" s="244">
        <v>-325892845</v>
      </c>
      <c r="M164" s="296">
        <v>-182704173</v>
      </c>
      <c r="N164" s="296">
        <v>-254298509</v>
      </c>
      <c r="O164" s="296">
        <v>-125927121.5</v>
      </c>
      <c r="P164" s="245"/>
      <c r="Q164" s="246">
        <v>-223093150</v>
      </c>
      <c r="R164" s="246">
        <v>481610958.90410954</v>
      </c>
      <c r="S164" s="246">
        <v>481610958.90410954</v>
      </c>
      <c r="T164" s="246">
        <v>270936310.90410948</v>
      </c>
      <c r="U164" s="246">
        <v>488526721.86301363</v>
      </c>
    </row>
    <row r="165" spans="1:21" x14ac:dyDescent="0.3">
      <c r="A165" s="237" t="s">
        <v>1580</v>
      </c>
      <c r="B165" s="237" t="s">
        <v>1413</v>
      </c>
      <c r="C165" s="238" t="s">
        <v>1415</v>
      </c>
      <c r="D165" s="238"/>
      <c r="E165" s="238"/>
      <c r="F165" s="247">
        <v>500000</v>
      </c>
      <c r="G165" s="247" t="s">
        <v>1405</v>
      </c>
      <c r="H165" s="248">
        <v>45677</v>
      </c>
      <c r="I165" s="248">
        <v>49419</v>
      </c>
      <c r="J165" s="248"/>
      <c r="K165" s="249"/>
      <c r="L165" s="250">
        <v>673161922</v>
      </c>
      <c r="M165" s="250">
        <v>256784392</v>
      </c>
      <c r="N165" s="250">
        <v>464973157</v>
      </c>
      <c r="O165" s="250">
        <v>370824665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1579</v>
      </c>
      <c r="B166" s="237" t="s">
        <v>1413</v>
      </c>
      <c r="C166" s="238" t="s">
        <v>1416</v>
      </c>
      <c r="D166" s="238"/>
      <c r="E166" s="238"/>
      <c r="F166" s="240">
        <v>1500000</v>
      </c>
      <c r="G166" s="240" t="s">
        <v>1405</v>
      </c>
      <c r="H166" s="241">
        <v>45681</v>
      </c>
      <c r="I166" s="241">
        <v>49333</v>
      </c>
      <c r="J166" s="242"/>
      <c r="K166" s="243"/>
      <c r="L166" s="296">
        <v>-422841279</v>
      </c>
      <c r="M166" s="296">
        <v>-264547803</v>
      </c>
      <c r="N166" s="296">
        <v>-343694541</v>
      </c>
      <c r="O166" s="296">
        <v>-212726314.5</v>
      </c>
      <c r="P166" s="245"/>
      <c r="Q166" s="246">
        <v>-117616438</v>
      </c>
      <c r="R166" s="246">
        <v>475126027.39726037</v>
      </c>
      <c r="S166" s="246">
        <v>475126027.39726037</v>
      </c>
      <c r="T166" s="246">
        <v>214638550.39726043</v>
      </c>
      <c r="U166" s="246">
        <v>438372796.97260201</v>
      </c>
    </row>
    <row r="167" spans="1:21" x14ac:dyDescent="0.3">
      <c r="A167" s="237" t="s">
        <v>1580</v>
      </c>
      <c r="B167" s="237" t="s">
        <v>1413</v>
      </c>
      <c r="C167" s="238" t="s">
        <v>1417</v>
      </c>
      <c r="D167" s="238"/>
      <c r="E167" s="238"/>
      <c r="F167" s="247">
        <v>500000</v>
      </c>
      <c r="G167" s="247" t="s">
        <v>1405</v>
      </c>
      <c r="H167" s="248">
        <v>45681</v>
      </c>
      <c r="I167" s="248">
        <v>49423</v>
      </c>
      <c r="J167" s="248"/>
      <c r="K167" s="249"/>
      <c r="L167" s="250">
        <v>826841039</v>
      </c>
      <c r="M167" s="250">
        <v>381522997</v>
      </c>
      <c r="N167" s="250">
        <v>604182018</v>
      </c>
      <c r="O167" s="250">
        <v>508712901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1581</v>
      </c>
      <c r="B168" s="237" t="s">
        <v>1413</v>
      </c>
      <c r="C168" s="299" t="s">
        <v>1418</v>
      </c>
      <c r="D168" s="292"/>
      <c r="E168" s="292"/>
      <c r="F168" s="240">
        <v>30000000</v>
      </c>
      <c r="G168" s="240" t="s">
        <v>1383</v>
      </c>
      <c r="H168" s="241">
        <v>45678</v>
      </c>
      <c r="I168" s="241">
        <v>52983</v>
      </c>
      <c r="J168" s="241"/>
      <c r="K168" s="290"/>
      <c r="L168" s="296">
        <v>2471455261</v>
      </c>
      <c r="M168" s="296">
        <v>2296283955</v>
      </c>
      <c r="N168" s="296">
        <v>2383869608</v>
      </c>
      <c r="O168" s="296">
        <v>2262699804</v>
      </c>
      <c r="P168" s="296"/>
      <c r="Q168" s="246">
        <v>-1081865957</v>
      </c>
      <c r="R168" s="246">
        <v>2182682643.238359</v>
      </c>
      <c r="S168" s="246">
        <v>2182682643.238359</v>
      </c>
      <c r="T168" s="246">
        <v>92381299.738358974</v>
      </c>
      <c r="U168" s="246">
        <v>781138454.98000002</v>
      </c>
    </row>
    <row r="169" spans="1:21" x14ac:dyDescent="0.3">
      <c r="A169" s="237" t="s">
        <v>1582</v>
      </c>
      <c r="B169" s="237" t="s">
        <v>1413</v>
      </c>
      <c r="C169" s="299" t="s">
        <v>1419</v>
      </c>
      <c r="D169" s="292"/>
      <c r="E169" s="292"/>
      <c r="F169" s="247">
        <v>3000000</v>
      </c>
      <c r="G169" s="247" t="s">
        <v>1383</v>
      </c>
      <c r="H169" s="248">
        <v>45679</v>
      </c>
      <c r="I169" s="248">
        <v>53073</v>
      </c>
      <c r="J169" s="248"/>
      <c r="K169" s="249"/>
      <c r="L169" s="250">
        <v>-2429897505</v>
      </c>
      <c r="M169" s="250">
        <v>-2340755860</v>
      </c>
      <c r="N169" s="250">
        <v>-2385326682.5</v>
      </c>
      <c r="O169" s="250">
        <v>-2281010850.5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1582</v>
      </c>
      <c r="B170" s="237" t="s">
        <v>1413</v>
      </c>
      <c r="C170" s="299" t="s">
        <v>1420</v>
      </c>
      <c r="D170" s="292"/>
      <c r="E170" s="292"/>
      <c r="F170" s="247">
        <v>3000000</v>
      </c>
      <c r="G170" s="247" t="s">
        <v>1383</v>
      </c>
      <c r="H170" s="248">
        <v>45679</v>
      </c>
      <c r="I170" s="248">
        <v>45768</v>
      </c>
      <c r="J170" s="248"/>
      <c r="K170" s="249"/>
      <c r="L170" s="250">
        <v>2077800330</v>
      </c>
      <c r="M170" s="250">
        <v>2105716506</v>
      </c>
      <c r="N170" s="250">
        <v>2091758418</v>
      </c>
      <c r="O170" s="250">
        <v>2095962903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1581</v>
      </c>
      <c r="B171" s="237" t="s">
        <v>1421</v>
      </c>
      <c r="C171" s="302" t="s">
        <v>1422</v>
      </c>
      <c r="D171" s="302"/>
      <c r="E171" s="302"/>
      <c r="F171" s="240">
        <v>50000000</v>
      </c>
      <c r="G171" s="240" t="s">
        <v>1383</v>
      </c>
      <c r="H171" s="241">
        <v>45679</v>
      </c>
      <c r="I171" s="241">
        <v>51157</v>
      </c>
      <c r="J171" s="241"/>
      <c r="K171" s="290"/>
      <c r="L171" s="296">
        <v>2919160113</v>
      </c>
      <c r="M171" s="296">
        <v>2629851190</v>
      </c>
      <c r="N171" s="296">
        <v>2774505651.5</v>
      </c>
      <c r="O171" s="296">
        <v>2522888663.5</v>
      </c>
      <c r="P171" s="296"/>
      <c r="Q171" s="246">
        <v>1730474067</v>
      </c>
      <c r="R171" s="246">
        <v>217667904.04166701</v>
      </c>
      <c r="S171" s="246">
        <v>217667904.04166701</v>
      </c>
      <c r="T171" s="246">
        <v>-253013187.95833302</v>
      </c>
      <c r="U171" s="246">
        <v>1205145297.1111107</v>
      </c>
    </row>
    <row r="172" spans="1:21" x14ac:dyDescent="0.3">
      <c r="A172" s="237" t="s">
        <v>1582</v>
      </c>
      <c r="B172" s="237" t="s">
        <v>1421</v>
      </c>
      <c r="C172" s="302" t="s">
        <v>1423</v>
      </c>
      <c r="D172" s="302"/>
      <c r="E172" s="302"/>
      <c r="F172" s="247">
        <v>5000000</v>
      </c>
      <c r="G172" s="247" t="s">
        <v>1383</v>
      </c>
      <c r="H172" s="248">
        <v>45679</v>
      </c>
      <c r="I172" s="248">
        <v>51248</v>
      </c>
      <c r="J172" s="248"/>
      <c r="K172" s="249"/>
      <c r="L172" s="250">
        <v>-2685953801</v>
      </c>
      <c r="M172" s="250">
        <v>-2361259978</v>
      </c>
      <c r="N172" s="250">
        <v>-2523606889.5</v>
      </c>
      <c r="O172" s="250">
        <v>-2247449279.5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1583</v>
      </c>
      <c r="B173" s="237" t="s">
        <v>1421</v>
      </c>
      <c r="C173" s="302" t="s">
        <v>1424</v>
      </c>
      <c r="D173" s="302"/>
      <c r="E173" s="302"/>
      <c r="F173" s="247">
        <v>5000000</v>
      </c>
      <c r="G173" s="247" t="s">
        <v>1383</v>
      </c>
      <c r="H173" s="248">
        <v>45679</v>
      </c>
      <c r="I173" s="248">
        <v>45769</v>
      </c>
      <c r="J173" s="248"/>
      <c r="K173" s="249"/>
      <c r="L173" s="250">
        <v>195288209</v>
      </c>
      <c r="M173" s="250">
        <v>244276451</v>
      </c>
      <c r="N173" s="250">
        <v>219782330</v>
      </c>
      <c r="O173" s="250">
        <v>210806671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1584</v>
      </c>
      <c r="B174" s="237" t="s">
        <v>1421</v>
      </c>
      <c r="C174" s="302" t="s">
        <v>1425</v>
      </c>
      <c r="D174" s="302"/>
      <c r="E174" s="302"/>
      <c r="F174" s="240">
        <v>50000000</v>
      </c>
      <c r="G174" s="240" t="s">
        <v>1383</v>
      </c>
      <c r="H174" s="241">
        <v>45680</v>
      </c>
      <c r="I174" s="241">
        <v>51158</v>
      </c>
      <c r="J174" s="241"/>
      <c r="K174" s="290"/>
      <c r="L174" s="296">
        <v>2318006763</v>
      </c>
      <c r="M174" s="296">
        <v>1883796287</v>
      </c>
      <c r="N174" s="296">
        <v>2100901525</v>
      </c>
      <c r="O174" s="296">
        <v>1883243436.5</v>
      </c>
      <c r="P174" s="296"/>
      <c r="Q174" s="246">
        <v>1668789576</v>
      </c>
      <c r="R174" s="246">
        <v>201316271.03659394</v>
      </c>
      <c r="S174" s="246">
        <v>201316271.03659394</v>
      </c>
      <c r="T174" s="246">
        <v>-30799353.463406086</v>
      </c>
      <c r="U174" s="246">
        <v>1392338112.1444433</v>
      </c>
    </row>
    <row r="175" spans="1:21" x14ac:dyDescent="0.3">
      <c r="A175" s="237" t="s">
        <v>1582</v>
      </c>
      <c r="B175" s="237" t="s">
        <v>1421</v>
      </c>
      <c r="C175" s="302" t="s">
        <v>1426</v>
      </c>
      <c r="D175" s="302"/>
      <c r="E175" s="302"/>
      <c r="F175" s="247">
        <v>5000000</v>
      </c>
      <c r="G175" s="247" t="s">
        <v>1383</v>
      </c>
      <c r="H175" s="248">
        <v>45680</v>
      </c>
      <c r="I175" s="248">
        <v>51249</v>
      </c>
      <c r="J175" s="248"/>
      <c r="K175" s="249"/>
      <c r="L175" s="250">
        <v>-2350732646</v>
      </c>
      <c r="M175" s="250">
        <v>-1824592628</v>
      </c>
      <c r="N175" s="250">
        <v>-2087662637</v>
      </c>
      <c r="O175" s="250">
        <v>-1845880063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1583</v>
      </c>
      <c r="B176" s="237" t="s">
        <v>1421</v>
      </c>
      <c r="C176" s="302" t="s">
        <v>1427</v>
      </c>
      <c r="D176" s="302"/>
      <c r="E176" s="302"/>
      <c r="F176" s="247">
        <v>5000000</v>
      </c>
      <c r="G176" s="247" t="s">
        <v>1383</v>
      </c>
      <c r="H176" s="248">
        <v>45680</v>
      </c>
      <c r="I176" s="248">
        <v>45770</v>
      </c>
      <c r="J176" s="248"/>
      <c r="K176" s="249"/>
      <c r="L176" s="250">
        <v>192147214</v>
      </c>
      <c r="M176" s="250">
        <v>245606259</v>
      </c>
      <c r="N176" s="250">
        <v>218876736.5</v>
      </c>
      <c r="O176" s="250">
        <v>206974082.5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1585</v>
      </c>
      <c r="B177" s="237" t="s">
        <v>1421</v>
      </c>
      <c r="C177" s="302" t="s">
        <v>1428</v>
      </c>
      <c r="D177" s="302"/>
      <c r="E177" s="302"/>
      <c r="F177" s="240">
        <v>30000000</v>
      </c>
      <c r="G177" s="240" t="s">
        <v>1429</v>
      </c>
      <c r="H177" s="241">
        <v>45691</v>
      </c>
      <c r="I177" s="241">
        <v>51169</v>
      </c>
      <c r="J177" s="241"/>
      <c r="K177" s="290"/>
      <c r="L177" s="296">
        <v>1257700277</v>
      </c>
      <c r="M177" s="296">
        <v>801848670</v>
      </c>
      <c r="N177" s="296">
        <v>1029774473.5</v>
      </c>
      <c r="O177" s="296">
        <v>914412662.5</v>
      </c>
      <c r="P177" s="296"/>
      <c r="Q177" s="246">
        <v>1013996671</v>
      </c>
      <c r="R177" s="246">
        <v>55479506.477106303</v>
      </c>
      <c r="S177" s="246">
        <v>55479506.477106303</v>
      </c>
      <c r="T177" s="246">
        <v>-172487272.02289367</v>
      </c>
      <c r="U177" s="246">
        <v>738955108.25379217</v>
      </c>
    </row>
    <row r="178" spans="1:21" x14ac:dyDescent="0.3">
      <c r="A178" s="237" t="s">
        <v>1582</v>
      </c>
      <c r="B178" s="237" t="s">
        <v>1421</v>
      </c>
      <c r="C178" s="302" t="s">
        <v>1430</v>
      </c>
      <c r="D178" s="302"/>
      <c r="E178" s="302"/>
      <c r="F178" s="247">
        <v>5000000</v>
      </c>
      <c r="G178" s="247" t="s">
        <v>1383</v>
      </c>
      <c r="H178" s="248">
        <v>45691</v>
      </c>
      <c r="I178" s="248">
        <v>51259</v>
      </c>
      <c r="J178" s="248"/>
      <c r="K178" s="249"/>
      <c r="L178" s="250">
        <v>-967901927</v>
      </c>
      <c r="M178" s="250">
        <v>-761097567</v>
      </c>
      <c r="N178" s="250">
        <v>-864499747</v>
      </c>
      <c r="O178" s="250">
        <v>-764928321.5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1582</v>
      </c>
      <c r="B179" s="237" t="s">
        <v>1421</v>
      </c>
      <c r="C179" s="302" t="s">
        <v>1431</v>
      </c>
      <c r="D179" s="302"/>
      <c r="E179" s="302"/>
      <c r="F179" s="247">
        <v>5000000</v>
      </c>
      <c r="G179" s="247" t="s">
        <v>1383</v>
      </c>
      <c r="H179" s="248">
        <v>45691</v>
      </c>
      <c r="I179" s="248">
        <v>45780</v>
      </c>
      <c r="J179" s="248"/>
      <c r="K179" s="249"/>
      <c r="L179" s="250">
        <v>47806106</v>
      </c>
      <c r="M179" s="250">
        <v>77577998</v>
      </c>
      <c r="N179" s="250">
        <v>62692052</v>
      </c>
      <c r="O179" s="250">
        <v>57138307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1585</v>
      </c>
      <c r="B180" s="237" t="s">
        <v>1421</v>
      </c>
      <c r="C180" s="302" t="s">
        <v>1432</v>
      </c>
      <c r="D180" s="302"/>
      <c r="E180" s="302"/>
      <c r="F180" s="240">
        <v>30000000</v>
      </c>
      <c r="G180" s="240" t="s">
        <v>1429</v>
      </c>
      <c r="H180" s="241">
        <v>45693</v>
      </c>
      <c r="I180" s="241">
        <v>51171</v>
      </c>
      <c r="J180" s="241"/>
      <c r="K180" s="290"/>
      <c r="L180" s="296">
        <v>663721917</v>
      </c>
      <c r="M180" s="296">
        <v>757593650</v>
      </c>
      <c r="N180" s="296">
        <v>710657783.5</v>
      </c>
      <c r="O180" s="296">
        <v>565417794</v>
      </c>
      <c r="P180" s="296"/>
      <c r="Q180" s="246">
        <v>990048483</v>
      </c>
      <c r="R180" s="246">
        <v>49166107.492173947</v>
      </c>
      <c r="S180" s="246">
        <v>49166107.492173947</v>
      </c>
      <c r="T180" s="246">
        <v>6340903.9921739101</v>
      </c>
      <c r="U180" s="246">
        <v>909364993.40666759</v>
      </c>
    </row>
    <row r="181" spans="1:21" x14ac:dyDescent="0.3">
      <c r="A181" s="237" t="s">
        <v>1586</v>
      </c>
      <c r="B181" s="237" t="s">
        <v>1421</v>
      </c>
      <c r="C181" s="302" t="s">
        <v>1433</v>
      </c>
      <c r="D181" s="302"/>
      <c r="E181" s="302"/>
      <c r="F181" s="247">
        <v>3000000</v>
      </c>
      <c r="G181" s="247" t="s">
        <v>1383</v>
      </c>
      <c r="H181" s="248">
        <v>45693</v>
      </c>
      <c r="I181" s="248">
        <v>51261</v>
      </c>
      <c r="J181" s="248"/>
      <c r="K181" s="249"/>
      <c r="L181" s="250">
        <v>-749143191</v>
      </c>
      <c r="M181" s="250">
        <v>-687550569</v>
      </c>
      <c r="N181" s="250">
        <v>-718346880</v>
      </c>
      <c r="O181" s="250">
        <v>-580709799.5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1586</v>
      </c>
      <c r="B182" s="237" t="s">
        <v>1421</v>
      </c>
      <c r="C182" s="302" t="s">
        <v>1434</v>
      </c>
      <c r="D182" s="302"/>
      <c r="E182" s="302"/>
      <c r="F182" s="247">
        <v>3000000</v>
      </c>
      <c r="G182" s="247" t="s">
        <v>1383</v>
      </c>
      <c r="H182" s="248">
        <v>45693</v>
      </c>
      <c r="I182" s="248">
        <v>45782</v>
      </c>
      <c r="J182" s="248"/>
      <c r="K182" s="249"/>
      <c r="L182" s="250">
        <v>37622479</v>
      </c>
      <c r="M182" s="250">
        <v>63406121</v>
      </c>
      <c r="N182" s="250">
        <v>50514300</v>
      </c>
      <c r="O182" s="250">
        <v>44919162.5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1587</v>
      </c>
      <c r="B183" s="237" t="s">
        <v>1435</v>
      </c>
      <c r="C183" s="299" t="s">
        <v>1436</v>
      </c>
      <c r="D183" s="292"/>
      <c r="E183" s="292"/>
      <c r="F183" s="240">
        <v>30000000</v>
      </c>
      <c r="G183" s="240" t="s">
        <v>1383</v>
      </c>
      <c r="H183" s="241">
        <v>45693</v>
      </c>
      <c r="I183" s="241">
        <v>52998</v>
      </c>
      <c r="J183" s="241"/>
      <c r="K183" s="290"/>
      <c r="L183" s="296">
        <v>2040099353</v>
      </c>
      <c r="M183" s="296">
        <v>1933067234</v>
      </c>
      <c r="N183" s="296">
        <v>1986583293.5</v>
      </c>
      <c r="O183" s="296">
        <v>1879130641</v>
      </c>
      <c r="P183" s="296"/>
      <c r="Q183" s="246">
        <v>-1082289651</v>
      </c>
      <c r="R183" s="246">
        <v>2077099521.4290411</v>
      </c>
      <c r="S183" s="246">
        <v>2077099521.4290411</v>
      </c>
      <c r="T183" s="246">
        <v>10899532.929041147</v>
      </c>
      <c r="U183" s="246">
        <v>733363208.40666771</v>
      </c>
    </row>
    <row r="184" spans="1:21" x14ac:dyDescent="0.3">
      <c r="A184" s="237" t="s">
        <v>1586</v>
      </c>
      <c r="B184" s="237" t="s">
        <v>1435</v>
      </c>
      <c r="C184" s="299" t="s">
        <v>1437</v>
      </c>
      <c r="D184" s="292"/>
      <c r="E184" s="292"/>
      <c r="F184" s="247">
        <v>3000000</v>
      </c>
      <c r="G184" s="247" t="s">
        <v>1383</v>
      </c>
      <c r="H184" s="248">
        <v>45693</v>
      </c>
      <c r="I184" s="248">
        <v>53087</v>
      </c>
      <c r="J184" s="248"/>
      <c r="K184" s="249"/>
      <c r="L184" s="250">
        <v>-1890471882</v>
      </c>
      <c r="M184" s="250">
        <v>-1924613487</v>
      </c>
      <c r="N184" s="250">
        <v>-1907542684.5</v>
      </c>
      <c r="O184" s="250">
        <v>-1768440215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1586</v>
      </c>
      <c r="B185" s="237" t="s">
        <v>1392</v>
      </c>
      <c r="C185" s="299" t="s">
        <v>1438</v>
      </c>
      <c r="D185" s="292"/>
      <c r="E185" s="292"/>
      <c r="F185" s="247">
        <v>3000000</v>
      </c>
      <c r="G185" s="247" t="s">
        <v>1383</v>
      </c>
      <c r="H185" s="248">
        <v>45693</v>
      </c>
      <c r="I185" s="248">
        <v>45782</v>
      </c>
      <c r="J185" s="248"/>
      <c r="K185" s="249"/>
      <c r="L185" s="250">
        <v>1975180110</v>
      </c>
      <c r="M185" s="250">
        <v>1999138649</v>
      </c>
      <c r="N185" s="250">
        <v>1987159379.5</v>
      </c>
      <c r="O185" s="250">
        <v>1991001174.5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1585</v>
      </c>
      <c r="B186" s="237" t="s">
        <v>1439</v>
      </c>
      <c r="C186" s="302" t="s">
        <v>1440</v>
      </c>
      <c r="D186" s="302"/>
      <c r="E186" s="302"/>
      <c r="F186" s="240">
        <v>20000000</v>
      </c>
      <c r="G186" s="240" t="s">
        <v>1383</v>
      </c>
      <c r="H186" s="241">
        <v>45700</v>
      </c>
      <c r="I186" s="241">
        <v>51178</v>
      </c>
      <c r="J186" s="241"/>
      <c r="K186" s="290"/>
      <c r="L186" s="296">
        <v>795996628</v>
      </c>
      <c r="M186" s="296">
        <v>721982051</v>
      </c>
      <c r="N186" s="296">
        <v>758989339.5</v>
      </c>
      <c r="O186" s="296">
        <v>675564864</v>
      </c>
      <c r="P186" s="296"/>
      <c r="Q186" s="246">
        <v>701733029</v>
      </c>
      <c r="R186" s="246">
        <v>7092515.4521739585</v>
      </c>
      <c r="S186" s="246">
        <v>7092515.4521739585</v>
      </c>
      <c r="T186" s="246">
        <v>-24935885.547826052</v>
      </c>
      <c r="U186" s="246">
        <v>589192999.21333241</v>
      </c>
    </row>
    <row r="187" spans="1:21" x14ac:dyDescent="0.3">
      <c r="A187" s="237" t="s">
        <v>1583</v>
      </c>
      <c r="B187" s="237" t="s">
        <v>1439</v>
      </c>
      <c r="C187" s="302" t="s">
        <v>1441</v>
      </c>
      <c r="D187" s="302"/>
      <c r="E187" s="302"/>
      <c r="F187" s="247">
        <v>2000000</v>
      </c>
      <c r="G187" s="247" t="s">
        <v>1383</v>
      </c>
      <c r="H187" s="248">
        <v>45700</v>
      </c>
      <c r="I187" s="248">
        <v>51268</v>
      </c>
      <c r="J187" s="248"/>
      <c r="K187" s="249"/>
      <c r="L187" s="250">
        <v>-760791346</v>
      </c>
      <c r="M187" s="250">
        <v>-707887580</v>
      </c>
      <c r="N187" s="250">
        <v>-734339463</v>
      </c>
      <c r="O187" s="250">
        <v>-629709236</v>
      </c>
      <c r="P187" s="250"/>
      <c r="Q187" s="251">
        <v>-635733031</v>
      </c>
      <c r="R187" s="251"/>
      <c r="S187" s="251"/>
      <c r="T187" s="251"/>
      <c r="U187" s="251"/>
    </row>
    <row r="188" spans="1:21" x14ac:dyDescent="0.3">
      <c r="A188" s="237" t="s">
        <v>1583</v>
      </c>
      <c r="B188" s="237" t="s">
        <v>1439</v>
      </c>
      <c r="C188" s="302" t="s">
        <v>1442</v>
      </c>
      <c r="D188" s="302"/>
      <c r="E188" s="302"/>
      <c r="F188" s="247">
        <v>2000000</v>
      </c>
      <c r="G188" s="247" t="s">
        <v>1383</v>
      </c>
      <c r="H188" s="248">
        <v>45700</v>
      </c>
      <c r="I188" s="248">
        <v>45789</v>
      </c>
      <c r="J188" s="248"/>
      <c r="K188" s="249"/>
      <c r="L188" s="250">
        <v>-184772</v>
      </c>
      <c r="M188" s="250">
        <v>14941821</v>
      </c>
      <c r="N188" s="250">
        <v>7378524.5</v>
      </c>
      <c r="O188" s="250">
        <v>3533877.5</v>
      </c>
      <c r="P188" s="250"/>
      <c r="Q188" s="251">
        <v>621824831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1443</v>
      </c>
      <c r="C189" s="286" t="s">
        <v>1444</v>
      </c>
      <c r="D189" s="287"/>
      <c r="E189" s="287"/>
      <c r="F189" s="240">
        <v>3000000</v>
      </c>
      <c r="G189" s="240" t="s">
        <v>1381</v>
      </c>
      <c r="H189" s="241">
        <v>45714</v>
      </c>
      <c r="I189" s="241">
        <v>51192</v>
      </c>
      <c r="J189" s="241"/>
      <c r="K189" s="290"/>
      <c r="L189" s="296">
        <v>1745605275</v>
      </c>
      <c r="M189" s="296">
        <v>2337166858</v>
      </c>
      <c r="N189" s="296">
        <v>2041386066.5</v>
      </c>
      <c r="O189" s="296">
        <v>1923396112</v>
      </c>
      <c r="P189" s="296"/>
      <c r="Q189" s="297">
        <v>-219452054</v>
      </c>
      <c r="R189" s="246">
        <v>509095890.41095793</v>
      </c>
      <c r="S189" s="246">
        <v>509095890.41095793</v>
      </c>
      <c r="T189" s="246">
        <v>8038014.9109578133</v>
      </c>
      <c r="U189" s="246">
        <v>359227056.00684786</v>
      </c>
    </row>
    <row r="190" spans="1:21" x14ac:dyDescent="0.3">
      <c r="A190" s="237" t="s">
        <v>1583</v>
      </c>
      <c r="B190" s="237" t="s">
        <v>1439</v>
      </c>
      <c r="C190" s="286" t="s">
        <v>1445</v>
      </c>
      <c r="D190" s="287"/>
      <c r="E190" s="287"/>
      <c r="F190" s="247">
        <v>300000</v>
      </c>
      <c r="G190" s="247" t="s">
        <v>1381</v>
      </c>
      <c r="H190" s="248">
        <v>45714</v>
      </c>
      <c r="I190" s="248">
        <v>51282</v>
      </c>
      <c r="J190" s="248"/>
      <c r="K190" s="249"/>
      <c r="L190" s="250">
        <v>-1380621551</v>
      </c>
      <c r="M190" s="250">
        <v>-1971246019</v>
      </c>
      <c r="N190" s="250">
        <v>-1675933785</v>
      </c>
      <c r="O190" s="250">
        <v>-1557347985</v>
      </c>
      <c r="P190" s="250"/>
      <c r="Q190" s="251">
        <v>-155547946</v>
      </c>
      <c r="R190" s="251"/>
      <c r="S190" s="251"/>
      <c r="T190" s="251"/>
      <c r="U190" s="251"/>
    </row>
    <row r="191" spans="1:21" x14ac:dyDescent="0.3">
      <c r="A191" s="237" t="s">
        <v>1583</v>
      </c>
      <c r="B191" s="237" t="s">
        <v>1439</v>
      </c>
      <c r="C191" s="286" t="s">
        <v>252</v>
      </c>
      <c r="D191" s="287"/>
      <c r="E191" s="287"/>
      <c r="F191" s="247">
        <v>300000</v>
      </c>
      <c r="G191" s="247" t="s">
        <v>1381</v>
      </c>
      <c r="H191" s="248">
        <v>45714</v>
      </c>
      <c r="I191" s="248">
        <v>45803</v>
      </c>
      <c r="J191" s="248"/>
      <c r="K191" s="249"/>
      <c r="L191" s="250">
        <v>134153236</v>
      </c>
      <c r="M191" s="250">
        <v>137057952</v>
      </c>
      <c r="N191" s="250">
        <v>135605594</v>
      </c>
      <c r="O191" s="250">
        <v>133542474.5</v>
      </c>
      <c r="P191" s="250"/>
      <c r="Q191" s="251">
        <v>138986302</v>
      </c>
      <c r="R191" s="251"/>
      <c r="S191" s="251"/>
      <c r="T191" s="251"/>
      <c r="U191" s="251"/>
    </row>
    <row r="192" spans="1:21" x14ac:dyDescent="0.3">
      <c r="A192" s="237" t="s">
        <v>1588</v>
      </c>
      <c r="B192" s="237" t="s">
        <v>1446</v>
      </c>
      <c r="C192" s="286" t="s">
        <v>1447</v>
      </c>
      <c r="D192" s="287"/>
      <c r="E192" s="287"/>
      <c r="F192" s="240">
        <v>3000000</v>
      </c>
      <c r="G192" s="240" t="s">
        <v>1381</v>
      </c>
      <c r="H192" s="241">
        <v>45700</v>
      </c>
      <c r="I192" s="241">
        <v>51178</v>
      </c>
      <c r="J192" s="241"/>
      <c r="K192" s="290"/>
      <c r="L192" s="296">
        <v>2450807199</v>
      </c>
      <c r="M192" s="296">
        <v>2822090177</v>
      </c>
      <c r="N192" s="296">
        <v>2636448688</v>
      </c>
      <c r="O192" s="296">
        <v>2510956909</v>
      </c>
      <c r="P192" s="296"/>
      <c r="Q192" s="246">
        <v>-443687670</v>
      </c>
      <c r="R192" s="246">
        <v>762739726.02739739</v>
      </c>
      <c r="S192" s="246">
        <v>762739726.02739739</v>
      </c>
      <c r="T192" s="246">
        <v>37517792.527397394</v>
      </c>
      <c r="U192" s="246">
        <v>404010943.21232796</v>
      </c>
    </row>
    <row r="193" spans="1:21" x14ac:dyDescent="0.3">
      <c r="A193" s="237" t="s">
        <v>1583</v>
      </c>
      <c r="B193" s="237" t="s">
        <v>1370</v>
      </c>
      <c r="C193" s="286" t="s">
        <v>1448</v>
      </c>
      <c r="D193" s="287"/>
      <c r="E193" s="287"/>
      <c r="F193" s="247">
        <v>300000</v>
      </c>
      <c r="G193" s="247" t="s">
        <v>1381</v>
      </c>
      <c r="H193" s="248">
        <v>45700</v>
      </c>
      <c r="I193" s="248">
        <v>51268</v>
      </c>
      <c r="J193" s="248"/>
      <c r="K193" s="249"/>
      <c r="L193" s="250">
        <v>-1611860706</v>
      </c>
      <c r="M193" s="250">
        <v>-2219981847</v>
      </c>
      <c r="N193" s="250">
        <v>-1915921276.5</v>
      </c>
      <c r="O193" s="250">
        <v>-1804104734.5</v>
      </c>
      <c r="P193" s="250"/>
      <c r="Q193" s="251">
        <v>-321312330</v>
      </c>
      <c r="R193" s="251"/>
      <c r="S193" s="251"/>
      <c r="T193" s="251"/>
      <c r="U193" s="251"/>
    </row>
    <row r="194" spans="1:21" x14ac:dyDescent="0.3">
      <c r="A194" s="237" t="s">
        <v>1583</v>
      </c>
      <c r="B194" s="237" t="s">
        <v>1370</v>
      </c>
      <c r="C194" s="286" t="s">
        <v>252</v>
      </c>
      <c r="D194" s="287"/>
      <c r="E194" s="287"/>
      <c r="F194" s="247">
        <v>300000</v>
      </c>
      <c r="G194" s="247" t="s">
        <v>1381</v>
      </c>
      <c r="H194" s="248">
        <v>45700</v>
      </c>
      <c r="I194" s="248">
        <v>45789</v>
      </c>
      <c r="J194" s="248"/>
      <c r="K194" s="249"/>
      <c r="L194" s="250">
        <v>2507534</v>
      </c>
      <c r="M194" s="250">
        <v>6881510</v>
      </c>
      <c r="N194" s="250">
        <v>4694522</v>
      </c>
      <c r="O194" s="250">
        <v>2292560.5</v>
      </c>
      <c r="P194" s="250"/>
      <c r="Q194" s="251">
        <v>306312330</v>
      </c>
      <c r="R194" s="251"/>
      <c r="S194" s="251"/>
      <c r="T194" s="251"/>
      <c r="U194" s="251"/>
    </row>
    <row r="195" spans="1:21" x14ac:dyDescent="0.3">
      <c r="A195" s="237" t="s">
        <v>1589</v>
      </c>
      <c r="B195" s="237" t="s">
        <v>1439</v>
      </c>
      <c r="C195" s="302" t="s">
        <v>1449</v>
      </c>
      <c r="D195" s="302"/>
      <c r="E195" s="302"/>
      <c r="F195" s="240">
        <v>20000000</v>
      </c>
      <c r="G195" s="240" t="s">
        <v>1383</v>
      </c>
      <c r="H195" s="241">
        <v>45714</v>
      </c>
      <c r="I195" s="241">
        <v>51192</v>
      </c>
      <c r="J195" s="241"/>
      <c r="K195" s="290"/>
      <c r="L195" s="296">
        <v>309215600</v>
      </c>
      <c r="M195" s="296">
        <v>202741876</v>
      </c>
      <c r="N195" s="296">
        <v>255978738</v>
      </c>
      <c r="O195" s="296">
        <v>157102204</v>
      </c>
      <c r="P195" s="296"/>
      <c r="Q195" s="246">
        <v>292102700</v>
      </c>
      <c r="R195" s="246">
        <v>261764751.13224635</v>
      </c>
      <c r="S195" s="246">
        <v>261764751.13224635</v>
      </c>
      <c r="T195" s="246">
        <v>28187734.632246345</v>
      </c>
      <c r="U195" s="246">
        <v>638144910.58333373</v>
      </c>
    </row>
    <row r="196" spans="1:21" x14ac:dyDescent="0.3">
      <c r="A196" s="237" t="s">
        <v>1583</v>
      </c>
      <c r="B196" s="237" t="s">
        <v>1439</v>
      </c>
      <c r="C196" s="302" t="s">
        <v>302</v>
      </c>
      <c r="D196" s="302"/>
      <c r="E196" s="302"/>
      <c r="F196" s="247">
        <v>2000000</v>
      </c>
      <c r="G196" s="247" t="s">
        <v>1383</v>
      </c>
      <c r="H196" s="248">
        <v>45714</v>
      </c>
      <c r="I196" s="248">
        <v>51282</v>
      </c>
      <c r="J196" s="248"/>
      <c r="K196" s="249"/>
      <c r="L196" s="250">
        <v>-329658930</v>
      </c>
      <c r="M196" s="250">
        <v>-209436821</v>
      </c>
      <c r="N196" s="250">
        <v>-269547875.5</v>
      </c>
      <c r="O196" s="250">
        <v>-169568019</v>
      </c>
      <c r="P196" s="250"/>
      <c r="Q196" s="251">
        <v>-292102700</v>
      </c>
      <c r="R196" s="251"/>
      <c r="S196" s="251"/>
      <c r="T196" s="251"/>
      <c r="U196" s="251"/>
    </row>
    <row r="197" spans="1:21" x14ac:dyDescent="0.3">
      <c r="A197" s="237" t="s">
        <v>1583</v>
      </c>
      <c r="B197" s="237" t="s">
        <v>1439</v>
      </c>
      <c r="C197" s="302" t="s">
        <v>1450</v>
      </c>
      <c r="D197" s="302"/>
      <c r="E197" s="302"/>
      <c r="F197" s="247">
        <v>2000000</v>
      </c>
      <c r="G197" s="247" t="s">
        <v>1383</v>
      </c>
      <c r="H197" s="248">
        <v>45714</v>
      </c>
      <c r="I197" s="248">
        <v>45803</v>
      </c>
      <c r="J197" s="248"/>
      <c r="K197" s="249"/>
      <c r="L197" s="250">
        <v>246362121</v>
      </c>
      <c r="M197" s="250">
        <v>247930187</v>
      </c>
      <c r="N197" s="250">
        <v>247146154</v>
      </c>
      <c r="O197" s="250">
        <v>244658284</v>
      </c>
      <c r="P197" s="250"/>
      <c r="Q197" s="251">
        <v>285219200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1451</v>
      </c>
      <c r="C198" s="302" t="s">
        <v>303</v>
      </c>
      <c r="D198" s="302"/>
      <c r="E198" s="302"/>
      <c r="F198" s="240">
        <v>20000000</v>
      </c>
      <c r="G198" s="240" t="s">
        <v>1383</v>
      </c>
      <c r="H198" s="241">
        <v>45707</v>
      </c>
      <c r="I198" s="241">
        <v>51185</v>
      </c>
      <c r="J198" s="241"/>
      <c r="K198" s="290"/>
      <c r="L198" s="296">
        <v>1082885416</v>
      </c>
      <c r="M198" s="296">
        <v>1003290181</v>
      </c>
      <c r="N198" s="296">
        <v>1043087798.5</v>
      </c>
      <c r="O198" s="296">
        <v>948330849</v>
      </c>
      <c r="P198" s="296"/>
      <c r="Q198" s="246">
        <v>342738934</v>
      </c>
      <c r="R198" s="246">
        <v>323791119.05673897</v>
      </c>
      <c r="S198" s="246">
        <v>324091907.49173945</v>
      </c>
      <c r="T198" s="246">
        <v>-1672315.5082604885</v>
      </c>
      <c r="U198" s="246">
        <v>659594183.85333371</v>
      </c>
    </row>
    <row r="199" spans="1:21" x14ac:dyDescent="0.3">
      <c r="A199" s="237" t="s">
        <v>1590</v>
      </c>
      <c r="B199" s="237" t="s">
        <v>1451</v>
      </c>
      <c r="C199" s="302" t="s">
        <v>1452</v>
      </c>
      <c r="D199" s="302"/>
      <c r="E199" s="302"/>
      <c r="F199" s="247">
        <v>2000000</v>
      </c>
      <c r="G199" s="247" t="s">
        <v>1453</v>
      </c>
      <c r="H199" s="248">
        <v>45707</v>
      </c>
      <c r="I199" s="248">
        <v>51275</v>
      </c>
      <c r="J199" s="248"/>
      <c r="K199" s="249"/>
      <c r="L199" s="250">
        <v>-1116095938</v>
      </c>
      <c r="M199" s="250">
        <v>-931006458</v>
      </c>
      <c r="N199" s="250">
        <v>-1023551198</v>
      </c>
      <c r="O199" s="250">
        <v>-931160012.5</v>
      </c>
      <c r="P199" s="250"/>
      <c r="Q199" s="251">
        <v>-342738935</v>
      </c>
      <c r="R199" s="251"/>
      <c r="S199" s="251"/>
      <c r="T199" s="251"/>
      <c r="U199" s="251"/>
    </row>
    <row r="200" spans="1:21" x14ac:dyDescent="0.3">
      <c r="A200" s="237" t="s">
        <v>1590</v>
      </c>
      <c r="B200" s="237" t="s">
        <v>1451</v>
      </c>
      <c r="C200" s="302" t="s">
        <v>304</v>
      </c>
      <c r="D200" s="302"/>
      <c r="E200" s="302"/>
      <c r="F200" s="247">
        <v>2000000</v>
      </c>
      <c r="G200" s="247" t="s">
        <v>1453</v>
      </c>
      <c r="H200" s="248">
        <v>45707</v>
      </c>
      <c r="I200" s="248">
        <v>45796</v>
      </c>
      <c r="J200" s="248"/>
      <c r="K200" s="249"/>
      <c r="L200" s="250">
        <v>297452966</v>
      </c>
      <c r="M200" s="250">
        <v>315002279</v>
      </c>
      <c r="N200" s="250">
        <v>306227622.5</v>
      </c>
      <c r="O200" s="250">
        <v>303902048</v>
      </c>
      <c r="P200" s="250"/>
      <c r="Q200" s="251">
        <v>335741935</v>
      </c>
      <c r="R200" s="251"/>
      <c r="S200" s="251"/>
      <c r="T200" s="251"/>
      <c r="U200" s="251"/>
    </row>
    <row r="201" spans="1:21" x14ac:dyDescent="0.3">
      <c r="A201" s="237" t="s">
        <v>1591</v>
      </c>
      <c r="B201" s="237" t="s">
        <v>1443</v>
      </c>
      <c r="C201" s="238" t="s">
        <v>305</v>
      </c>
      <c r="D201" s="238"/>
      <c r="E201" s="238"/>
      <c r="F201" s="240">
        <v>1500000</v>
      </c>
      <c r="G201" s="240" t="s">
        <v>1385</v>
      </c>
      <c r="H201" s="241">
        <v>45730</v>
      </c>
      <c r="I201" s="241">
        <v>49382</v>
      </c>
      <c r="J201" s="241"/>
      <c r="K201" s="290"/>
      <c r="L201" s="296">
        <v>-455074006</v>
      </c>
      <c r="M201" s="296">
        <v>-527961871</v>
      </c>
      <c r="N201" s="296">
        <v>-491517938.5</v>
      </c>
      <c r="O201" s="296">
        <v>-357542807</v>
      </c>
      <c r="P201" s="296"/>
      <c r="Q201" s="297">
        <v>-115504109</v>
      </c>
      <c r="R201" s="246">
        <v>311552054.79452085</v>
      </c>
      <c r="S201" s="246">
        <v>311552054.79452085</v>
      </c>
      <c r="T201" s="246">
        <v>-21879153.705479145</v>
      </c>
      <c r="U201" s="246">
        <v>264756462.73287606</v>
      </c>
    </row>
    <row r="202" spans="1:21" x14ac:dyDescent="0.3">
      <c r="A202" s="237" t="s">
        <v>1592</v>
      </c>
      <c r="B202" s="237" t="s">
        <v>1443</v>
      </c>
      <c r="C202" s="238" t="s">
        <v>1454</v>
      </c>
      <c r="D202" s="238"/>
      <c r="E202" s="238"/>
      <c r="F202" s="247">
        <v>500000</v>
      </c>
      <c r="G202" s="247" t="s">
        <v>1385</v>
      </c>
      <c r="H202" s="248">
        <v>45730</v>
      </c>
      <c r="I202" s="248">
        <v>49474</v>
      </c>
      <c r="J202" s="248"/>
      <c r="K202" s="249"/>
      <c r="L202" s="250">
        <v>851184647</v>
      </c>
      <c r="M202" s="250">
        <v>638637663</v>
      </c>
      <c r="N202" s="250">
        <v>744911155</v>
      </c>
      <c r="O202" s="250">
        <v>613153655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1592</v>
      </c>
      <c r="B203" s="237" t="s">
        <v>1439</v>
      </c>
      <c r="C203" s="238" t="s">
        <v>1398</v>
      </c>
      <c r="D203" s="238"/>
      <c r="E203" s="238"/>
      <c r="F203" s="247">
        <v>500000</v>
      </c>
      <c r="G203" s="247" t="s">
        <v>1385</v>
      </c>
      <c r="H203" s="248">
        <v>45730</v>
      </c>
      <c r="I203" s="248">
        <v>45822</v>
      </c>
      <c r="J203" s="248"/>
      <c r="K203" s="249"/>
      <c r="L203" s="250">
        <v>79282675</v>
      </c>
      <c r="M203" s="250">
        <v>80793309</v>
      </c>
      <c r="N203" s="250">
        <v>80037992</v>
      </c>
      <c r="O203" s="250">
        <v>78478597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1591</v>
      </c>
      <c r="B204" s="237" t="s">
        <v>1443</v>
      </c>
      <c r="C204" s="238" t="s">
        <v>305</v>
      </c>
      <c r="D204" s="238"/>
      <c r="E204" s="238"/>
      <c r="F204" s="240">
        <v>1500000</v>
      </c>
      <c r="G204" s="240" t="s">
        <v>1385</v>
      </c>
      <c r="H204" s="241">
        <v>45733</v>
      </c>
      <c r="I204" s="241">
        <v>49385</v>
      </c>
      <c r="J204" s="241"/>
      <c r="K204" s="290"/>
      <c r="L204" s="296">
        <v>-441678366</v>
      </c>
      <c r="M204" s="296">
        <v>-546140269</v>
      </c>
      <c r="N204" s="296">
        <v>-493909317.5</v>
      </c>
      <c r="O204" s="296">
        <v>-359606750.5</v>
      </c>
      <c r="P204" s="296"/>
      <c r="Q204" s="297">
        <v>-113046575</v>
      </c>
      <c r="R204" s="246">
        <v>305268493.15068477</v>
      </c>
      <c r="S204" s="246">
        <v>305268493.15068477</v>
      </c>
      <c r="T204" s="246">
        <v>-32713552.349315166</v>
      </c>
      <c r="U204" s="246">
        <v>257978228.47260189</v>
      </c>
    </row>
    <row r="205" spans="1:21" x14ac:dyDescent="0.3">
      <c r="A205" s="237" t="s">
        <v>1592</v>
      </c>
      <c r="B205" s="237" t="s">
        <v>1443</v>
      </c>
      <c r="C205" s="238" t="s">
        <v>1454</v>
      </c>
      <c r="D205" s="238"/>
      <c r="E205" s="238"/>
      <c r="F205" s="247">
        <v>500000</v>
      </c>
      <c r="G205" s="247" t="s">
        <v>1385</v>
      </c>
      <c r="H205" s="248">
        <v>45733</v>
      </c>
      <c r="I205" s="248">
        <v>49477</v>
      </c>
      <c r="J205" s="248"/>
      <c r="K205" s="249"/>
      <c r="L205" s="250">
        <v>849887878</v>
      </c>
      <c r="M205" s="250">
        <v>659435611</v>
      </c>
      <c r="N205" s="250">
        <v>754661744.5</v>
      </c>
      <c r="O205" s="250">
        <v>633625390.5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1592</v>
      </c>
      <c r="B206" s="237" t="s">
        <v>1439</v>
      </c>
      <c r="C206" s="238" t="s">
        <v>1398</v>
      </c>
      <c r="D206" s="238"/>
      <c r="E206" s="238"/>
      <c r="F206" s="247">
        <v>500000</v>
      </c>
      <c r="G206" s="247" t="s">
        <v>1385</v>
      </c>
      <c r="H206" s="248">
        <v>45733</v>
      </c>
      <c r="I206" s="248">
        <v>45825</v>
      </c>
      <c r="J206" s="248"/>
      <c r="K206" s="249"/>
      <c r="L206" s="250">
        <v>76407107</v>
      </c>
      <c r="M206" s="250">
        <v>78052130</v>
      </c>
      <c r="N206" s="250">
        <v>77229618.5</v>
      </c>
      <c r="O206" s="250">
        <v>75656111.5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1591</v>
      </c>
      <c r="B207" s="237" t="s">
        <v>1443</v>
      </c>
      <c r="C207" s="286" t="s">
        <v>1455</v>
      </c>
      <c r="D207" s="286"/>
      <c r="E207" s="286"/>
      <c r="F207" s="240">
        <v>3000000</v>
      </c>
      <c r="G207" s="240" t="s">
        <v>1385</v>
      </c>
      <c r="H207" s="241">
        <v>45720</v>
      </c>
      <c r="I207" s="241">
        <v>51199</v>
      </c>
      <c r="J207" s="241"/>
      <c r="K207" s="290"/>
      <c r="L207" s="296">
        <v>1740896655</v>
      </c>
      <c r="M207" s="296">
        <v>2265628263</v>
      </c>
      <c r="N207" s="296">
        <v>2003262459</v>
      </c>
      <c r="O207" s="296">
        <v>1876989666</v>
      </c>
      <c r="P207" s="296"/>
      <c r="Q207" s="297">
        <v>-229873972</v>
      </c>
      <c r="R207" s="246">
        <v>543460273.97260296</v>
      </c>
      <c r="S207" s="246">
        <v>543460273.97260296</v>
      </c>
      <c r="T207" s="246">
        <v>13428247.972602844</v>
      </c>
      <c r="U207" s="246">
        <v>430157015.09589171</v>
      </c>
    </row>
    <row r="208" spans="1:21" x14ac:dyDescent="0.3">
      <c r="A208" s="237" t="s">
        <v>1583</v>
      </c>
      <c r="B208" s="237" t="s">
        <v>1443</v>
      </c>
      <c r="C208" s="286" t="s">
        <v>1456</v>
      </c>
      <c r="D208" s="286"/>
      <c r="E208" s="286"/>
      <c r="F208" s="247">
        <v>300000</v>
      </c>
      <c r="G208" s="247" t="s">
        <v>1393</v>
      </c>
      <c r="H208" s="248">
        <v>45720</v>
      </c>
      <c r="I208" s="248">
        <v>51291</v>
      </c>
      <c r="J208" s="248"/>
      <c r="K208" s="249"/>
      <c r="L208" s="250">
        <v>-1343837192</v>
      </c>
      <c r="M208" s="250">
        <v>-1881188065</v>
      </c>
      <c r="N208" s="250">
        <v>-1612512628.5</v>
      </c>
      <c r="O208" s="250">
        <v>-1499834009.5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1583</v>
      </c>
      <c r="B209" s="237" t="s">
        <v>1439</v>
      </c>
      <c r="C209" s="286" t="s">
        <v>1398</v>
      </c>
      <c r="D209" s="286"/>
      <c r="E209" s="286"/>
      <c r="F209" s="247">
        <v>300000</v>
      </c>
      <c r="G209" s="247" t="s">
        <v>1385</v>
      </c>
      <c r="H209" s="248">
        <v>45720</v>
      </c>
      <c r="I209" s="248">
        <v>45812</v>
      </c>
      <c r="J209" s="248"/>
      <c r="K209" s="249"/>
      <c r="L209" s="250">
        <v>138666948</v>
      </c>
      <c r="M209" s="250">
        <v>139897443</v>
      </c>
      <c r="N209" s="250">
        <v>139282195.5</v>
      </c>
      <c r="O209" s="250">
        <v>136848898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1563</v>
      </c>
      <c r="B210" s="237" t="s">
        <v>1457</v>
      </c>
      <c r="C210" s="286" t="s">
        <v>1458</v>
      </c>
      <c r="D210" s="286"/>
      <c r="E210" s="286"/>
      <c r="F210" s="240">
        <v>3000000</v>
      </c>
      <c r="G210" s="240" t="s">
        <v>1385</v>
      </c>
      <c r="H210" s="241">
        <v>45728</v>
      </c>
      <c r="I210" s="241">
        <v>51207</v>
      </c>
      <c r="J210" s="241"/>
      <c r="K210" s="290"/>
      <c r="L210" s="296">
        <v>1866834138</v>
      </c>
      <c r="M210" s="296">
        <v>1837005542</v>
      </c>
      <c r="N210" s="296">
        <v>1851919840</v>
      </c>
      <c r="O210" s="296">
        <v>1728042663</v>
      </c>
      <c r="P210" s="296"/>
      <c r="Q210" s="297">
        <v>-226093150</v>
      </c>
      <c r="R210" s="246">
        <v>534361643.83561695</v>
      </c>
      <c r="S210" s="246">
        <v>534361643.83561695</v>
      </c>
      <c r="T210" s="246">
        <v>-3121581.1643829346</v>
      </c>
      <c r="U210" s="246">
        <v>442193487.32876742</v>
      </c>
    </row>
    <row r="211" spans="1:21" x14ac:dyDescent="0.3">
      <c r="A211" s="237" t="s">
        <v>1593</v>
      </c>
      <c r="B211" s="237" t="s">
        <v>1459</v>
      </c>
      <c r="C211" s="286" t="s">
        <v>1460</v>
      </c>
      <c r="D211" s="286"/>
      <c r="E211" s="286"/>
      <c r="F211" s="247">
        <v>300000</v>
      </c>
      <c r="G211" s="247" t="s">
        <v>1393</v>
      </c>
      <c r="H211" s="248">
        <v>45728</v>
      </c>
      <c r="I211" s="248">
        <v>51299</v>
      </c>
      <c r="J211" s="248"/>
      <c r="K211" s="249"/>
      <c r="L211" s="250">
        <v>-1456366680</v>
      </c>
      <c r="M211" s="250">
        <v>-1429699447</v>
      </c>
      <c r="N211" s="250">
        <v>-1443033063.5</v>
      </c>
      <c r="O211" s="250">
        <v>-1328342390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1593</v>
      </c>
      <c r="B212" s="237" t="s">
        <v>1459</v>
      </c>
      <c r="C212" s="286" t="s">
        <v>1398</v>
      </c>
      <c r="D212" s="286"/>
      <c r="E212" s="286"/>
      <c r="F212" s="247">
        <v>300000</v>
      </c>
      <c r="G212" s="247" t="s">
        <v>1385</v>
      </c>
      <c r="H212" s="248">
        <v>45728</v>
      </c>
      <c r="I212" s="248">
        <v>45820</v>
      </c>
      <c r="J212" s="248"/>
      <c r="K212" s="249"/>
      <c r="L212" s="250">
        <v>129558221</v>
      </c>
      <c r="M212" s="250">
        <v>127634676</v>
      </c>
      <c r="N212" s="250">
        <v>128596448.5</v>
      </c>
      <c r="O212" s="250">
        <v>126182203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1594</v>
      </c>
      <c r="B213" s="237" t="s">
        <v>1461</v>
      </c>
      <c r="C213" s="286" t="s">
        <v>306</v>
      </c>
      <c r="D213" s="286"/>
      <c r="E213" s="286"/>
      <c r="F213" s="240">
        <v>2000000</v>
      </c>
      <c r="G213" s="240" t="s">
        <v>1385</v>
      </c>
      <c r="H213" s="241">
        <v>45735</v>
      </c>
      <c r="I213" s="241">
        <v>51214</v>
      </c>
      <c r="J213" s="241"/>
      <c r="K213" s="290"/>
      <c r="L213" s="296">
        <v>1398990880</v>
      </c>
      <c r="M213" s="296">
        <v>1852604771</v>
      </c>
      <c r="N213" s="296">
        <v>1625797825.5</v>
      </c>
      <c r="O213" s="296">
        <v>1546454667.5</v>
      </c>
      <c r="P213" s="296"/>
      <c r="Q213" s="297">
        <v>-152367123</v>
      </c>
      <c r="R213" s="246">
        <v>352191780.82191765</v>
      </c>
      <c r="S213" s="246">
        <v>350706849.31506824</v>
      </c>
      <c r="T213" s="246">
        <v>110295634.81506824</v>
      </c>
      <c r="U213" s="246">
        <v>424202484.13013697</v>
      </c>
    </row>
    <row r="214" spans="1:21" x14ac:dyDescent="0.3">
      <c r="A214" s="237" t="s">
        <v>1595</v>
      </c>
      <c r="B214" s="237" t="s">
        <v>1462</v>
      </c>
      <c r="C214" s="286" t="s">
        <v>307</v>
      </c>
      <c r="D214" s="286"/>
      <c r="E214" s="286"/>
      <c r="F214" s="247">
        <v>200000</v>
      </c>
      <c r="G214" s="247" t="s">
        <v>1393</v>
      </c>
      <c r="H214" s="248">
        <v>45735</v>
      </c>
      <c r="I214" s="248">
        <v>51306</v>
      </c>
      <c r="J214" s="248"/>
      <c r="K214" s="249"/>
      <c r="L214" s="250">
        <v>-1346905247</v>
      </c>
      <c r="M214" s="250">
        <v>-1579046741</v>
      </c>
      <c r="N214" s="250">
        <v>-1462975994</v>
      </c>
      <c r="O214" s="250">
        <v>-1386214801.5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1593</v>
      </c>
      <c r="B215" s="237" t="s">
        <v>1462</v>
      </c>
      <c r="C215" s="286" t="s">
        <v>1398</v>
      </c>
      <c r="D215" s="286"/>
      <c r="E215" s="286"/>
      <c r="F215" s="247">
        <v>200000</v>
      </c>
      <c r="G215" s="247" t="s">
        <v>1385</v>
      </c>
      <c r="H215" s="248">
        <v>45735</v>
      </c>
      <c r="I215" s="248">
        <v>45827</v>
      </c>
      <c r="J215" s="248"/>
      <c r="K215" s="249"/>
      <c r="L215" s="250">
        <v>77640697</v>
      </c>
      <c r="M215" s="250">
        <v>77538069</v>
      </c>
      <c r="N215" s="250">
        <v>77589383</v>
      </c>
      <c r="O215" s="250">
        <v>75923915.5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1596</v>
      </c>
      <c r="B216" s="237" t="s">
        <v>1463</v>
      </c>
      <c r="C216" s="302" t="s">
        <v>308</v>
      </c>
      <c r="D216" s="302"/>
      <c r="E216" s="302"/>
      <c r="F216" s="240">
        <v>20000000</v>
      </c>
      <c r="G216" s="240" t="s">
        <v>1383</v>
      </c>
      <c r="H216" s="241">
        <v>45737</v>
      </c>
      <c r="I216" s="241">
        <v>51216</v>
      </c>
      <c r="J216" s="241"/>
      <c r="K216" s="290"/>
      <c r="L216" s="296">
        <v>145521517</v>
      </c>
      <c r="M216" s="296">
        <v>5397742</v>
      </c>
      <c r="N216" s="296">
        <v>75459629.5</v>
      </c>
      <c r="O216" s="296">
        <v>-36439122</v>
      </c>
      <c r="P216" s="296"/>
      <c r="Q216" s="246">
        <v>246871307</v>
      </c>
      <c r="R216" s="246">
        <v>166059792.39884067</v>
      </c>
      <c r="S216" s="246">
        <v>166059792.39884067</v>
      </c>
      <c r="T216" s="246">
        <v>42643636.398840666</v>
      </c>
      <c r="U216" s="246">
        <v>650335260.9471637</v>
      </c>
    </row>
    <row r="217" spans="1:21" x14ac:dyDescent="0.3">
      <c r="A217" s="237" t="s">
        <v>1597</v>
      </c>
      <c r="B217" s="237" t="s">
        <v>1463</v>
      </c>
      <c r="C217" s="302" t="s">
        <v>1464</v>
      </c>
      <c r="D217" s="302"/>
      <c r="E217" s="302"/>
      <c r="F217" s="247">
        <v>2000000</v>
      </c>
      <c r="G217" s="247" t="s">
        <v>1453</v>
      </c>
      <c r="H217" s="248">
        <v>45737</v>
      </c>
      <c r="I217" s="248">
        <v>51308</v>
      </c>
      <c r="J217" s="248"/>
      <c r="K217" s="249"/>
      <c r="L217" s="250">
        <v>-188562725</v>
      </c>
      <c r="M217" s="250">
        <v>-8128465</v>
      </c>
      <c r="N217" s="250">
        <v>-98345595</v>
      </c>
      <c r="O217" s="250">
        <v>89887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1593</v>
      </c>
      <c r="B218" s="237" t="s">
        <v>1463</v>
      </c>
      <c r="C218" s="302" t="s">
        <v>309</v>
      </c>
      <c r="D218" s="302"/>
      <c r="E218" s="302"/>
      <c r="F218" s="247">
        <v>2000000</v>
      </c>
      <c r="G218" s="247" t="s">
        <v>1453</v>
      </c>
      <c r="H218" s="248">
        <v>45737</v>
      </c>
      <c r="I218" s="248">
        <v>45829</v>
      </c>
      <c r="J218" s="248"/>
      <c r="K218" s="249"/>
      <c r="L218" s="250">
        <v>143869145</v>
      </c>
      <c r="M218" s="250">
        <v>148735098</v>
      </c>
      <c r="N218" s="250">
        <v>146302121.5</v>
      </c>
      <c r="O218" s="250">
        <v>144093143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1598</v>
      </c>
      <c r="B219" s="237" t="s">
        <v>1465</v>
      </c>
      <c r="C219" s="238" t="s">
        <v>310</v>
      </c>
      <c r="D219" s="238"/>
      <c r="E219" s="238"/>
      <c r="F219" s="240">
        <v>1000000</v>
      </c>
      <c r="G219" s="240" t="s">
        <v>1385</v>
      </c>
      <c r="H219" s="241">
        <v>45736</v>
      </c>
      <c r="I219" s="241">
        <v>49388</v>
      </c>
      <c r="J219" s="241"/>
      <c r="K219" s="290"/>
      <c r="L219" s="296">
        <v>104396125</v>
      </c>
      <c r="M219" s="296">
        <v>-263005516</v>
      </c>
      <c r="N219" s="296">
        <v>-79304695.5</v>
      </c>
      <c r="O219" s="296">
        <v>25473443.5</v>
      </c>
      <c r="P219" s="296"/>
      <c r="Q219" s="297">
        <v>-75112328</v>
      </c>
      <c r="R219" s="246">
        <v>198895566.35734281</v>
      </c>
      <c r="S219" s="246">
        <v>198895566.35734281</v>
      </c>
      <c r="T219" s="246">
        <v>-51286506.642657161</v>
      </c>
      <c r="U219" s="246">
        <v>-16640520.488584757</v>
      </c>
    </row>
    <row r="220" spans="1:21" x14ac:dyDescent="0.3">
      <c r="A220" s="237" t="s">
        <v>1593</v>
      </c>
      <c r="B220" s="237" t="s">
        <v>1463</v>
      </c>
      <c r="C220" s="238" t="s">
        <v>1466</v>
      </c>
      <c r="D220" s="238"/>
      <c r="E220" s="238"/>
      <c r="F220" s="247">
        <v>1000000</v>
      </c>
      <c r="G220" s="247" t="s">
        <v>1385</v>
      </c>
      <c r="H220" s="248">
        <v>45736</v>
      </c>
      <c r="I220" s="248">
        <v>49480</v>
      </c>
      <c r="J220" s="248"/>
      <c r="K220" s="249"/>
      <c r="L220" s="250">
        <v>150277017</v>
      </c>
      <c r="M220" s="250">
        <v>508696520</v>
      </c>
      <c r="N220" s="250">
        <v>329486768.5</v>
      </c>
      <c r="O220" s="250">
        <v>228728879.5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1599</v>
      </c>
      <c r="B221" s="237" t="s">
        <v>1467</v>
      </c>
      <c r="C221" s="286" t="s">
        <v>311</v>
      </c>
      <c r="D221" s="286"/>
      <c r="E221" s="286"/>
      <c r="F221" s="240">
        <v>2500000</v>
      </c>
      <c r="G221" s="240" t="s">
        <v>1381</v>
      </c>
      <c r="H221" s="241">
        <v>45749</v>
      </c>
      <c r="I221" s="241">
        <v>51228</v>
      </c>
      <c r="J221" s="241"/>
      <c r="K221" s="290"/>
      <c r="L221" s="296">
        <v>1652801472</v>
      </c>
      <c r="M221" s="296">
        <v>1766590594</v>
      </c>
      <c r="N221" s="296">
        <v>1709696033</v>
      </c>
      <c r="O221" s="296">
        <v>1608617480</v>
      </c>
      <c r="P221" s="296"/>
      <c r="Q221" s="297">
        <v>-186363013</v>
      </c>
      <c r="R221" s="246">
        <v>416390410.95890367</v>
      </c>
      <c r="S221" s="246">
        <v>416390410.95890367</v>
      </c>
      <c r="T221" s="246">
        <v>77326614.95890379</v>
      </c>
      <c r="U221" s="246">
        <v>426378871.56164527</v>
      </c>
    </row>
    <row r="222" spans="1:21" x14ac:dyDescent="0.3">
      <c r="A222" s="237" t="s">
        <v>1600</v>
      </c>
      <c r="B222" s="237" t="s">
        <v>1468</v>
      </c>
      <c r="C222" s="286" t="s">
        <v>312</v>
      </c>
      <c r="D222" s="286"/>
      <c r="E222" s="286"/>
      <c r="F222" s="247">
        <v>250000</v>
      </c>
      <c r="G222" s="247" t="s">
        <v>1381</v>
      </c>
      <c r="H222" s="248">
        <v>45749</v>
      </c>
      <c r="I222" s="248">
        <v>51319</v>
      </c>
      <c r="J222" s="248"/>
      <c r="K222" s="249"/>
      <c r="L222" s="250">
        <v>-1325985718</v>
      </c>
      <c r="M222" s="250">
        <v>-1415278756</v>
      </c>
      <c r="N222" s="250">
        <v>-1370632237</v>
      </c>
      <c r="O222" s="250">
        <v>-1275281057.5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1600</v>
      </c>
      <c r="B223" s="237" t="s">
        <v>1468</v>
      </c>
      <c r="C223" s="286" t="s">
        <v>1398</v>
      </c>
      <c r="D223" s="286"/>
      <c r="E223" s="286"/>
      <c r="F223" s="247">
        <v>250000</v>
      </c>
      <c r="G223" s="247" t="s">
        <v>1381</v>
      </c>
      <c r="H223" s="248">
        <v>45749</v>
      </c>
      <c r="I223" s="248">
        <v>45840</v>
      </c>
      <c r="J223" s="248"/>
      <c r="K223" s="249"/>
      <c r="L223" s="250">
        <v>79880776</v>
      </c>
      <c r="M223" s="250">
        <v>79562656</v>
      </c>
      <c r="N223" s="250">
        <v>79721716</v>
      </c>
      <c r="O223" s="250">
        <v>77611690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1584</v>
      </c>
      <c r="B224" s="237" t="s">
        <v>1463</v>
      </c>
      <c r="C224" s="302" t="s">
        <v>1469</v>
      </c>
      <c r="D224" s="302"/>
      <c r="E224" s="302"/>
      <c r="F224" s="240">
        <v>30000000</v>
      </c>
      <c r="G224" s="240" t="s">
        <v>1383</v>
      </c>
      <c r="H224" s="241">
        <v>45754</v>
      </c>
      <c r="I224" s="241">
        <v>51233</v>
      </c>
      <c r="J224" s="241"/>
      <c r="K224" s="290"/>
      <c r="L224" s="296">
        <v>-1190844998</v>
      </c>
      <c r="M224" s="296">
        <v>-1184794307</v>
      </c>
      <c r="N224" s="296">
        <v>-1187819652.5</v>
      </c>
      <c r="O224" s="296">
        <v>-1370309523.5</v>
      </c>
      <c r="P224" s="296"/>
      <c r="Q224" s="246">
        <v>194869702</v>
      </c>
      <c r="R224" s="303">
        <v>166536607.41927528</v>
      </c>
      <c r="S224" s="246">
        <v>166536607.41927528</v>
      </c>
      <c r="T224" s="246">
        <v>25087378.919275284</v>
      </c>
      <c r="U224" s="246">
        <v>995542492.26934814</v>
      </c>
    </row>
    <row r="225" spans="1:21" x14ac:dyDescent="0.3">
      <c r="A225" s="237" t="s">
        <v>1601</v>
      </c>
      <c r="B225" s="237" t="s">
        <v>1463</v>
      </c>
      <c r="C225" s="302" t="s">
        <v>1470</v>
      </c>
      <c r="D225" s="302"/>
      <c r="E225" s="302"/>
      <c r="F225" s="247">
        <v>3000000</v>
      </c>
      <c r="G225" s="247" t="s">
        <v>1453</v>
      </c>
      <c r="H225" s="248">
        <v>45754</v>
      </c>
      <c r="I225" s="248">
        <v>51324</v>
      </c>
      <c r="J225" s="248"/>
      <c r="K225" s="249"/>
      <c r="L225" s="250">
        <v>1117232169</v>
      </c>
      <c r="M225" s="250">
        <v>1227697811</v>
      </c>
      <c r="N225" s="250">
        <v>1172464990</v>
      </c>
      <c r="O225" s="250">
        <v>1356317838.5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1601</v>
      </c>
      <c r="B226" s="237" t="s">
        <v>1463</v>
      </c>
      <c r="C226" s="302" t="s">
        <v>309</v>
      </c>
      <c r="D226" s="302"/>
      <c r="E226" s="302"/>
      <c r="F226" s="247">
        <v>3000000</v>
      </c>
      <c r="G226" s="247" t="s">
        <v>1453</v>
      </c>
      <c r="H226" s="248">
        <v>45754</v>
      </c>
      <c r="I226" s="248">
        <v>45845</v>
      </c>
      <c r="J226" s="248"/>
      <c r="K226" s="249"/>
      <c r="L226" s="250">
        <v>146458859</v>
      </c>
      <c r="M226" s="250">
        <v>167148923</v>
      </c>
      <c r="N226" s="250">
        <v>156803891</v>
      </c>
      <c r="O226" s="250">
        <v>153411226.5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1576</v>
      </c>
      <c r="B227" s="237" t="s">
        <v>1471</v>
      </c>
      <c r="C227" s="286" t="s">
        <v>1472</v>
      </c>
      <c r="D227" s="286"/>
      <c r="E227" s="286"/>
      <c r="F227" s="240">
        <v>3000000</v>
      </c>
      <c r="G227" s="240" t="s">
        <v>1381</v>
      </c>
      <c r="H227" s="241">
        <v>45756</v>
      </c>
      <c r="I227" s="241">
        <v>51235</v>
      </c>
      <c r="J227" s="241"/>
      <c r="K227" s="290"/>
      <c r="L227" s="296">
        <v>1464681450</v>
      </c>
      <c r="M227" s="296">
        <v>1430693752</v>
      </c>
      <c r="N227" s="296">
        <v>1447687601</v>
      </c>
      <c r="O227" s="296">
        <v>1329455462.5</v>
      </c>
      <c r="P227" s="296"/>
      <c r="Q227" s="297">
        <v>-216156164</v>
      </c>
      <c r="R227" s="246">
        <v>485260273.97260237</v>
      </c>
      <c r="S227" s="246">
        <v>485260273.97260237</v>
      </c>
      <c r="T227" s="246">
        <v>61535510.472602367</v>
      </c>
      <c r="U227" s="246">
        <v>516492437.45205605</v>
      </c>
    </row>
    <row r="228" spans="1:21" x14ac:dyDescent="0.3">
      <c r="A228" s="237" t="s">
        <v>1602</v>
      </c>
      <c r="B228" s="237" t="s">
        <v>1471</v>
      </c>
      <c r="C228" s="286" t="s">
        <v>1473</v>
      </c>
      <c r="D228" s="286"/>
      <c r="E228" s="286"/>
      <c r="F228" s="247">
        <v>300000</v>
      </c>
      <c r="G228" s="247" t="s">
        <v>1381</v>
      </c>
      <c r="H228" s="248">
        <v>45756</v>
      </c>
      <c r="I228" s="248">
        <v>51235</v>
      </c>
      <c r="J228" s="248"/>
      <c r="K228" s="249"/>
      <c r="L228" s="250">
        <v>-1066830855</v>
      </c>
      <c r="M228" s="250">
        <v>-981094820</v>
      </c>
      <c r="N228" s="250">
        <v>-1023962837.5</v>
      </c>
      <c r="O228" s="250">
        <v>-911689827.5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1593</v>
      </c>
      <c r="B229" s="237" t="s">
        <v>1474</v>
      </c>
      <c r="C229" s="286" t="s">
        <v>1398</v>
      </c>
      <c r="D229" s="286"/>
      <c r="E229" s="286"/>
      <c r="F229" s="247">
        <v>300000</v>
      </c>
      <c r="G229" s="247" t="s">
        <v>1381</v>
      </c>
      <c r="H229" s="248">
        <v>45756</v>
      </c>
      <c r="I229" s="248">
        <v>45847</v>
      </c>
      <c r="J229" s="248"/>
      <c r="K229" s="249"/>
      <c r="L229" s="250">
        <v>78946644</v>
      </c>
      <c r="M229" s="250">
        <v>87029913</v>
      </c>
      <c r="N229" s="250">
        <v>82988278.5</v>
      </c>
      <c r="O229" s="250">
        <v>80236098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1475</v>
      </c>
      <c r="C230" s="302" t="s">
        <v>313</v>
      </c>
      <c r="D230" s="302"/>
      <c r="E230" s="302"/>
      <c r="F230" s="240">
        <v>20000000</v>
      </c>
      <c r="G230" s="240" t="s">
        <v>1383</v>
      </c>
      <c r="H230" s="241">
        <v>45761</v>
      </c>
      <c r="I230" s="241">
        <v>51240</v>
      </c>
      <c r="J230" s="241"/>
      <c r="K230" s="290"/>
      <c r="L230" s="296">
        <v>902305752</v>
      </c>
      <c r="M230" s="296">
        <v>774365000</v>
      </c>
      <c r="N230" s="296">
        <v>838335376</v>
      </c>
      <c r="O230" s="296">
        <v>732753341</v>
      </c>
      <c r="P230" s="296"/>
      <c r="Q230" s="246">
        <v>245570623</v>
      </c>
      <c r="R230" s="303">
        <v>85434868.796522066</v>
      </c>
      <c r="S230" s="246">
        <v>85434868.796522066</v>
      </c>
      <c r="T230" s="246">
        <v>-849185.20347797871</v>
      </c>
      <c r="U230" s="246">
        <v>633976789.28850198</v>
      </c>
    </row>
    <row r="231" spans="1:21" x14ac:dyDescent="0.3">
      <c r="A231" s="237" t="s">
        <v>1603</v>
      </c>
      <c r="B231" s="237" t="s">
        <v>1475</v>
      </c>
      <c r="C231" s="302" t="s">
        <v>1476</v>
      </c>
      <c r="D231" s="302"/>
      <c r="E231" s="302"/>
      <c r="F231" s="247">
        <v>2000000</v>
      </c>
      <c r="G231" s="247" t="s">
        <v>1383</v>
      </c>
      <c r="H231" s="248">
        <v>45761</v>
      </c>
      <c r="I231" s="248">
        <v>51240</v>
      </c>
      <c r="J231" s="248"/>
      <c r="K231" s="249"/>
      <c r="L231" s="250">
        <v>-902533856</v>
      </c>
      <c r="M231" s="250">
        <v>-774362343</v>
      </c>
      <c r="N231" s="250">
        <v>-838448099.5</v>
      </c>
      <c r="O231" s="250">
        <v>-732866642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1603</v>
      </c>
      <c r="B232" s="237" t="s">
        <v>1475</v>
      </c>
      <c r="C232" s="302" t="s">
        <v>314</v>
      </c>
      <c r="D232" s="302"/>
      <c r="E232" s="302"/>
      <c r="F232" s="247">
        <v>2000000</v>
      </c>
      <c r="G232" s="247" t="s">
        <v>1383</v>
      </c>
      <c r="H232" s="248">
        <v>45761</v>
      </c>
      <c r="I232" s="248">
        <v>45852</v>
      </c>
      <c r="J232" s="248"/>
      <c r="K232" s="249"/>
      <c r="L232" s="250">
        <v>79967497</v>
      </c>
      <c r="M232" s="250">
        <v>92826058</v>
      </c>
      <c r="N232" s="250">
        <v>86396777.5</v>
      </c>
      <c r="O232" s="250">
        <v>83125447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1475</v>
      </c>
      <c r="C233" s="302" t="s">
        <v>315</v>
      </c>
      <c r="D233" s="302"/>
      <c r="E233" s="302"/>
      <c r="F233" s="240">
        <v>30000000</v>
      </c>
      <c r="G233" s="240" t="s">
        <v>1383</v>
      </c>
      <c r="H233" s="241">
        <v>45763</v>
      </c>
      <c r="I233" s="241">
        <v>51242</v>
      </c>
      <c r="J233" s="241"/>
      <c r="K233" s="290"/>
      <c r="L233" s="296">
        <v>852058103</v>
      </c>
      <c r="M233" s="296">
        <v>521399793</v>
      </c>
      <c r="N233" s="296">
        <v>686728948</v>
      </c>
      <c r="O233" s="296">
        <v>511052991.5</v>
      </c>
      <c r="P233" s="296"/>
      <c r="Q233" s="246">
        <v>401793117</v>
      </c>
      <c r="R233" s="303">
        <v>127730674.55268097</v>
      </c>
      <c r="S233" s="301">
        <v>127730674.55268097</v>
      </c>
      <c r="T233" s="301">
        <v>1452576.5526809692</v>
      </c>
      <c r="U233" s="301">
        <v>1047063985.6037667</v>
      </c>
    </row>
    <row r="234" spans="1:21" x14ac:dyDescent="0.3">
      <c r="A234" s="237" t="s">
        <v>1603</v>
      </c>
      <c r="B234" s="237" t="s">
        <v>1475</v>
      </c>
      <c r="C234" s="302" t="s">
        <v>1477</v>
      </c>
      <c r="D234" s="302"/>
      <c r="E234" s="302"/>
      <c r="F234" s="247">
        <v>3000000</v>
      </c>
      <c r="G234" s="247" t="s">
        <v>1383</v>
      </c>
      <c r="H234" s="248">
        <v>45763</v>
      </c>
      <c r="I234" s="248">
        <v>51242</v>
      </c>
      <c r="J234" s="248"/>
      <c r="K234" s="249"/>
      <c r="L234" s="250">
        <v>-852046105</v>
      </c>
      <c r="M234" s="250">
        <v>-521403197</v>
      </c>
      <c r="N234" s="250">
        <v>-686724651</v>
      </c>
      <c r="O234" s="250">
        <v>-511048674.5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1603</v>
      </c>
      <c r="B235" s="237" t="s">
        <v>1475</v>
      </c>
      <c r="C235" s="302" t="s">
        <v>316</v>
      </c>
      <c r="D235" s="302"/>
      <c r="E235" s="302"/>
      <c r="F235" s="247">
        <v>3000000</v>
      </c>
      <c r="G235" s="247" t="s">
        <v>1383</v>
      </c>
      <c r="H235" s="248">
        <v>45763</v>
      </c>
      <c r="I235" s="248">
        <v>45854</v>
      </c>
      <c r="J235" s="248"/>
      <c r="K235" s="249"/>
      <c r="L235" s="250">
        <v>114004951</v>
      </c>
      <c r="M235" s="250">
        <v>138542651</v>
      </c>
      <c r="N235" s="250">
        <v>126273801</v>
      </c>
      <c r="O235" s="250">
        <v>120797722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1604</v>
      </c>
      <c r="B236" s="237" t="s">
        <v>1478</v>
      </c>
      <c r="C236" s="302" t="s">
        <v>317</v>
      </c>
      <c r="D236" s="302"/>
      <c r="E236" s="302"/>
      <c r="F236" s="240">
        <v>30000000</v>
      </c>
      <c r="G236" s="240" t="s">
        <v>1383</v>
      </c>
      <c r="H236" s="241">
        <v>45769</v>
      </c>
      <c r="I236" s="241">
        <v>51248</v>
      </c>
      <c r="J236" s="241"/>
      <c r="K236" s="290"/>
      <c r="L236" s="296">
        <v>1123132181</v>
      </c>
      <c r="M236" s="296">
        <v>951190626</v>
      </c>
      <c r="N236" s="296">
        <v>1037161403.5</v>
      </c>
      <c r="O236" s="296">
        <v>874825779.5</v>
      </c>
      <c r="P236" s="296"/>
      <c r="Q236" s="246">
        <v>436499140</v>
      </c>
      <c r="R236" s="303">
        <v>109719871.50833338</v>
      </c>
      <c r="S236" s="301">
        <v>109719871.50833338</v>
      </c>
      <c r="T236" s="301">
        <v>-2560354.4916665554</v>
      </c>
      <c r="U236" s="301">
        <v>1162483082.5318851</v>
      </c>
    </row>
    <row r="237" spans="1:21" x14ac:dyDescent="0.3">
      <c r="A237" s="237" t="s">
        <v>1605</v>
      </c>
      <c r="B237" s="237" t="s">
        <v>1478</v>
      </c>
      <c r="C237" s="302" t="s">
        <v>318</v>
      </c>
      <c r="D237" s="302"/>
      <c r="E237" s="302"/>
      <c r="F237" s="247">
        <v>3000000</v>
      </c>
      <c r="G237" s="247" t="s">
        <v>1383</v>
      </c>
      <c r="H237" s="248">
        <v>45769</v>
      </c>
      <c r="I237" s="248">
        <v>51248</v>
      </c>
      <c r="J237" s="248"/>
      <c r="K237" s="249"/>
      <c r="L237" s="250">
        <v>-1123138076</v>
      </c>
      <c r="M237" s="250">
        <v>-951188468</v>
      </c>
      <c r="N237" s="250">
        <v>-1037163272</v>
      </c>
      <c r="O237" s="250">
        <v>-874827615.5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1606</v>
      </c>
      <c r="B238" s="237" t="s">
        <v>1475</v>
      </c>
      <c r="C238" s="302" t="s">
        <v>319</v>
      </c>
      <c r="D238" s="302"/>
      <c r="E238" s="302"/>
      <c r="F238" s="247">
        <v>3000000</v>
      </c>
      <c r="G238" s="247" t="s">
        <v>1383</v>
      </c>
      <c r="H238" s="248">
        <v>45769</v>
      </c>
      <c r="I238" s="248">
        <v>45860</v>
      </c>
      <c r="J238" s="248"/>
      <c r="K238" s="249"/>
      <c r="L238" s="250">
        <v>99158194</v>
      </c>
      <c r="M238" s="250">
        <v>125405995</v>
      </c>
      <c r="N238" s="250">
        <v>112282094.5</v>
      </c>
      <c r="O238" s="250">
        <v>107844151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1585</v>
      </c>
      <c r="B239" s="237" t="s">
        <v>1400</v>
      </c>
      <c r="C239" s="302" t="s">
        <v>320</v>
      </c>
      <c r="D239" s="302"/>
      <c r="E239" s="302"/>
      <c r="F239" s="240">
        <v>30000000</v>
      </c>
      <c r="G239" s="240" t="s">
        <v>1383</v>
      </c>
      <c r="H239" s="241">
        <v>45776</v>
      </c>
      <c r="I239" s="241">
        <v>51255</v>
      </c>
      <c r="J239" s="241"/>
      <c r="K239" s="290"/>
      <c r="L239" s="296">
        <v>212416738</v>
      </c>
      <c r="M239" s="296">
        <v>-10567698</v>
      </c>
      <c r="N239" s="296">
        <v>100924520</v>
      </c>
      <c r="O239" s="296">
        <v>-77451966</v>
      </c>
      <c r="P239" s="296"/>
      <c r="Q239" s="246">
        <v>392391087</v>
      </c>
      <c r="R239" s="301">
        <v>70227185.008116558</v>
      </c>
      <c r="S239" s="301">
        <v>70227185.008116558</v>
      </c>
      <c r="T239" s="301">
        <v>20972977.508116558</v>
      </c>
      <c r="U239" s="301">
        <v>2647293677.5176058</v>
      </c>
    </row>
    <row r="240" spans="1:21" x14ac:dyDescent="0.3">
      <c r="A240" s="237" t="s">
        <v>1586</v>
      </c>
      <c r="B240" s="237" t="s">
        <v>1400</v>
      </c>
      <c r="C240" s="302" t="s">
        <v>321</v>
      </c>
      <c r="D240" s="302"/>
      <c r="E240" s="302"/>
      <c r="F240" s="247">
        <v>3000000</v>
      </c>
      <c r="G240" s="247" t="s">
        <v>1383</v>
      </c>
      <c r="H240" s="248">
        <v>45776</v>
      </c>
      <c r="I240" s="248">
        <v>51255</v>
      </c>
      <c r="J240" s="248"/>
      <c r="K240" s="249"/>
      <c r="L240" s="250">
        <v>-237613260</v>
      </c>
      <c r="M240" s="250">
        <v>-2430889</v>
      </c>
      <c r="N240" s="250">
        <v>-120022074.5</v>
      </c>
      <c r="O240" s="250">
        <v>60927024.5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1586</v>
      </c>
      <c r="B241" s="237" t="s">
        <v>1400</v>
      </c>
      <c r="C241" s="302" t="s">
        <v>304</v>
      </c>
      <c r="D241" s="302"/>
      <c r="E241" s="302"/>
      <c r="F241" s="247">
        <v>3000000</v>
      </c>
      <c r="G241" s="247" t="s">
        <v>1383</v>
      </c>
      <c r="H241" s="248">
        <v>45776</v>
      </c>
      <c r="I241" s="248">
        <v>45867</v>
      </c>
      <c r="J241" s="248"/>
      <c r="K241" s="249"/>
      <c r="L241" s="250">
        <v>53472135</v>
      </c>
      <c r="M241" s="250">
        <v>83231389</v>
      </c>
      <c r="N241" s="250">
        <v>68351762</v>
      </c>
      <c r="O241" s="250">
        <v>64133973.5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1607</v>
      </c>
      <c r="B242" s="237" t="s">
        <v>1479</v>
      </c>
      <c r="C242" s="302" t="s">
        <v>1480</v>
      </c>
      <c r="D242" s="302"/>
      <c r="E242" s="302"/>
      <c r="F242" s="240">
        <v>30000000</v>
      </c>
      <c r="G242" s="240" t="s">
        <v>1383</v>
      </c>
      <c r="H242" s="241">
        <v>45789</v>
      </c>
      <c r="I242" s="241">
        <v>51268</v>
      </c>
      <c r="J242" s="241"/>
      <c r="K242" s="290"/>
      <c r="L242" s="296">
        <v>1149982722</v>
      </c>
      <c r="M242" s="296">
        <v>1157924131</v>
      </c>
      <c r="N242" s="296">
        <v>1153953426.5</v>
      </c>
      <c r="O242" s="296">
        <v>979171578</v>
      </c>
      <c r="P242" s="296"/>
      <c r="Q242" s="246">
        <v>347828860</v>
      </c>
      <c r="R242" s="301">
        <v>7652673.0852173259</v>
      </c>
      <c r="S242" s="301">
        <v>7652673.0852173259</v>
      </c>
      <c r="T242" s="301">
        <v>-296175577.91478276</v>
      </c>
      <c r="U242" s="301">
        <v>2099512895.7617393</v>
      </c>
    </row>
    <row r="243" spans="1:21" x14ac:dyDescent="0.3">
      <c r="A243" s="237" t="s">
        <v>1608</v>
      </c>
      <c r="B243" s="237" t="s">
        <v>1479</v>
      </c>
      <c r="C243" s="302" t="s">
        <v>1481</v>
      </c>
      <c r="D243" s="302"/>
      <c r="E243" s="302"/>
      <c r="F243" s="247">
        <v>3000000</v>
      </c>
      <c r="G243" s="247" t="s">
        <v>1383</v>
      </c>
      <c r="H243" s="248">
        <v>45789</v>
      </c>
      <c r="I243" s="248">
        <v>51268</v>
      </c>
      <c r="J243" s="248"/>
      <c r="K243" s="249"/>
      <c r="L243" s="250">
        <v>-1339787198</v>
      </c>
      <c r="M243" s="250">
        <v>-1157928199</v>
      </c>
      <c r="N243" s="250">
        <v>-1248857698.5</v>
      </c>
      <c r="O243" s="250">
        <v>-1068799217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1608</v>
      </c>
      <c r="B244" s="237" t="s">
        <v>1479</v>
      </c>
      <c r="C244" s="302" t="s">
        <v>1482</v>
      </c>
      <c r="D244" s="302"/>
      <c r="E244" s="302"/>
      <c r="F244" s="247">
        <v>3000000</v>
      </c>
      <c r="G244" s="247" t="s">
        <v>1383</v>
      </c>
      <c r="H244" s="248">
        <v>45789</v>
      </c>
      <c r="I244" s="248">
        <v>45881</v>
      </c>
      <c r="J244" s="248"/>
      <c r="K244" s="249"/>
      <c r="L244" s="250">
        <v>-1855529</v>
      </c>
      <c r="M244" s="250">
        <v>14928413</v>
      </c>
      <c r="N244" s="250">
        <v>6536442</v>
      </c>
      <c r="O244" s="250">
        <v>2377430.5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1479</v>
      </c>
      <c r="C245" s="302" t="s">
        <v>322</v>
      </c>
      <c r="D245" s="302"/>
      <c r="E245" s="302"/>
      <c r="F245" s="240">
        <v>30000000</v>
      </c>
      <c r="G245" s="240" t="s">
        <v>1383</v>
      </c>
      <c r="H245" s="241">
        <v>45797</v>
      </c>
      <c r="I245" s="241">
        <v>51276</v>
      </c>
      <c r="J245" s="241"/>
      <c r="K245" s="290"/>
      <c r="L245" s="296">
        <v>1616875872</v>
      </c>
      <c r="M245" s="296">
        <v>1503402788</v>
      </c>
      <c r="N245" s="296">
        <v>1560139330</v>
      </c>
      <c r="O245" s="296">
        <v>1386570334</v>
      </c>
      <c r="P245" s="296"/>
      <c r="Q245" s="246">
        <v>0</v>
      </c>
      <c r="R245" s="301">
        <v>408887107.87391216</v>
      </c>
      <c r="S245" s="301">
        <v>409346979.97391218</v>
      </c>
      <c r="T245" s="301">
        <v>17150898.973912239</v>
      </c>
      <c r="U245" s="301">
        <v>3047199701.5811558</v>
      </c>
    </row>
    <row r="246" spans="1:21" x14ac:dyDescent="0.3">
      <c r="A246" s="237" t="s">
        <v>1609</v>
      </c>
      <c r="B246" s="237" t="s">
        <v>1479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-1616865910</v>
      </c>
      <c r="M246" s="250">
        <v>-1503395357</v>
      </c>
      <c r="N246" s="250">
        <v>-1560130633.5</v>
      </c>
      <c r="O246" s="250">
        <v>-1386561721.5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1609</v>
      </c>
      <c r="B247" s="237" t="s">
        <v>1479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375783098</v>
      </c>
      <c r="M247" s="250">
        <v>408591671</v>
      </c>
      <c r="N247" s="250">
        <v>392187384.5</v>
      </c>
      <c r="O247" s="250">
        <v>389114146.5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1560</v>
      </c>
      <c r="B248" s="237" t="s">
        <v>1483</v>
      </c>
      <c r="C248" s="302" t="s">
        <v>1484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1793806323</v>
      </c>
      <c r="M248" s="296">
        <v>1595044949</v>
      </c>
      <c r="N248" s="296">
        <v>1694425636</v>
      </c>
      <c r="O248" s="296">
        <v>1521833379.5</v>
      </c>
      <c r="P248" s="296"/>
      <c r="Q248" s="246">
        <v>0</v>
      </c>
      <c r="R248" s="301">
        <v>366712413.75543553</v>
      </c>
      <c r="S248" s="301">
        <v>321973196.01087058</v>
      </c>
      <c r="T248" s="301">
        <v>4034273.0108704567</v>
      </c>
      <c r="U248" s="301">
        <v>2698233482.1289821</v>
      </c>
    </row>
    <row r="249" spans="1:21" x14ac:dyDescent="0.3">
      <c r="A249" s="237" t="s">
        <v>1609</v>
      </c>
      <c r="B249" s="237" t="s">
        <v>1483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-1796363100</v>
      </c>
      <c r="M249" s="250">
        <v>-1593841374</v>
      </c>
      <c r="N249" s="250">
        <v>-1695102237</v>
      </c>
      <c r="O249" s="250">
        <v>-1516240170.5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1609</v>
      </c>
      <c r="B250" s="237" t="s">
        <v>1483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315551597</v>
      </c>
      <c r="M250" s="250">
        <v>321679451</v>
      </c>
      <c r="N250" s="250">
        <v>318615524</v>
      </c>
      <c r="O250" s="250">
        <v>315359828.5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1587</v>
      </c>
      <c r="B251" s="237" t="s">
        <v>1485</v>
      </c>
      <c r="C251" s="299" t="s">
        <v>1486</v>
      </c>
      <c r="D251" s="299"/>
      <c r="E251" s="299"/>
      <c r="F251" s="240">
        <v>10000000</v>
      </c>
      <c r="G251" s="240" t="s">
        <v>1383</v>
      </c>
      <c r="H251" s="241">
        <v>45805</v>
      </c>
      <c r="I251" s="241">
        <v>53110</v>
      </c>
      <c r="J251" s="241"/>
      <c r="K251" s="290"/>
      <c r="L251" s="296">
        <v>444893097</v>
      </c>
      <c r="M251" s="296">
        <v>371055675</v>
      </c>
      <c r="N251" s="296">
        <v>407974386</v>
      </c>
      <c r="O251" s="296">
        <v>371861829</v>
      </c>
      <c r="P251" s="296"/>
      <c r="Q251" s="246">
        <v>0</v>
      </c>
      <c r="R251" s="246">
        <v>129647202.55678058</v>
      </c>
      <c r="S251" s="246">
        <v>129678034.91678151</v>
      </c>
      <c r="T251" s="246">
        <v>-11584882.583218455</v>
      </c>
      <c r="U251" s="246">
        <v>472437871.8194468</v>
      </c>
    </row>
    <row r="252" spans="1:21" x14ac:dyDescent="0.3">
      <c r="A252" s="237" t="s">
        <v>1609</v>
      </c>
      <c r="B252" s="237" t="s">
        <v>1485</v>
      </c>
      <c r="C252" s="299" t="s">
        <v>1487</v>
      </c>
      <c r="D252" s="299"/>
      <c r="E252" s="299"/>
      <c r="F252" s="247">
        <v>1000000</v>
      </c>
      <c r="G252" s="247" t="s">
        <v>1383</v>
      </c>
      <c r="H252" s="248">
        <v>45805</v>
      </c>
      <c r="I252" s="248">
        <v>53202</v>
      </c>
      <c r="J252" s="248"/>
      <c r="K252" s="249"/>
      <c r="L252" s="250">
        <v>-412953392</v>
      </c>
      <c r="M252" s="250">
        <v>-372501710</v>
      </c>
      <c r="N252" s="250">
        <v>-392727551</v>
      </c>
      <c r="O252" s="250">
        <v>-352781106</v>
      </c>
      <c r="P252" s="250"/>
      <c r="Q252" s="251">
        <v>0</v>
      </c>
      <c r="R252" s="251"/>
      <c r="S252" s="251"/>
      <c r="T252" s="251"/>
      <c r="U252" s="251"/>
    </row>
    <row r="253" spans="1:21" x14ac:dyDescent="0.3">
      <c r="A253" s="237" t="s">
        <v>1609</v>
      </c>
      <c r="B253" s="237" t="s">
        <v>1483</v>
      </c>
      <c r="C253" s="299" t="s">
        <v>1488</v>
      </c>
      <c r="D253" s="299"/>
      <c r="E253" s="299"/>
      <c r="F253" s="247">
        <v>1000000</v>
      </c>
      <c r="G253" s="247" t="s">
        <v>1383</v>
      </c>
      <c r="H253" s="248">
        <v>45805</v>
      </c>
      <c r="I253" s="248">
        <v>45897</v>
      </c>
      <c r="J253" s="248"/>
      <c r="K253" s="249"/>
      <c r="L253" s="250">
        <v>125141552</v>
      </c>
      <c r="M253" s="250">
        <v>126890613</v>
      </c>
      <c r="N253" s="250">
        <v>126016082.5</v>
      </c>
      <c r="O253" s="250">
        <v>124695339</v>
      </c>
      <c r="P253" s="250"/>
      <c r="Q253" s="251">
        <v>0</v>
      </c>
      <c r="R253" s="251"/>
      <c r="S253" s="251"/>
      <c r="T253" s="251"/>
      <c r="U253" s="251"/>
    </row>
    <row r="254" spans="1:21" x14ac:dyDescent="0.3">
      <c r="A254" s="237" t="s">
        <v>1610</v>
      </c>
      <c r="B254" s="237" t="s">
        <v>1485</v>
      </c>
      <c r="C254" s="299" t="s">
        <v>1489</v>
      </c>
      <c r="D254" s="299"/>
      <c r="E254" s="299"/>
      <c r="F254" s="240">
        <v>20000000</v>
      </c>
      <c r="G254" s="240" t="s">
        <v>1383</v>
      </c>
      <c r="H254" s="241">
        <v>45805</v>
      </c>
      <c r="I254" s="241">
        <v>53110</v>
      </c>
      <c r="J254" s="241"/>
      <c r="K254" s="290"/>
      <c r="L254" s="296">
        <v>693158549</v>
      </c>
      <c r="M254" s="296">
        <v>721721200</v>
      </c>
      <c r="N254" s="296">
        <v>707439874.5</v>
      </c>
      <c r="O254" s="296">
        <v>623088448</v>
      </c>
      <c r="P254" s="296"/>
      <c r="Q254" s="246">
        <v>0</v>
      </c>
      <c r="R254" s="246">
        <v>274499404.56561697</v>
      </c>
      <c r="S254" s="246">
        <v>274561069.28561604</v>
      </c>
      <c r="T254" s="246">
        <v>86632586.78561604</v>
      </c>
      <c r="U254" s="246">
        <v>1111430696.1388884</v>
      </c>
    </row>
    <row r="255" spans="1:21" x14ac:dyDescent="0.3">
      <c r="A255" s="237" t="s">
        <v>1609</v>
      </c>
      <c r="B255" s="237" t="s">
        <v>1485</v>
      </c>
      <c r="C255" s="299" t="s">
        <v>1490</v>
      </c>
      <c r="D255" s="299"/>
      <c r="E255" s="299"/>
      <c r="F255" s="247">
        <v>2000000</v>
      </c>
      <c r="G255" s="247" t="s">
        <v>1383</v>
      </c>
      <c r="H255" s="248">
        <v>45805</v>
      </c>
      <c r="I255" s="248">
        <v>53202</v>
      </c>
      <c r="J255" s="248"/>
      <c r="K255" s="249"/>
      <c r="L255" s="250">
        <v>-821326961</v>
      </c>
      <c r="M255" s="250">
        <v>-746532410</v>
      </c>
      <c r="N255" s="250">
        <v>-783929685.5</v>
      </c>
      <c r="O255" s="250">
        <v>-709259262</v>
      </c>
      <c r="P255" s="250"/>
      <c r="Q255" s="251">
        <v>0</v>
      </c>
      <c r="R255" s="251"/>
      <c r="S255" s="251"/>
      <c r="T255" s="251"/>
      <c r="U255" s="251"/>
    </row>
    <row r="256" spans="1:21" x14ac:dyDescent="0.3">
      <c r="A256" s="237" t="s">
        <v>1609</v>
      </c>
      <c r="B256" s="237" t="s">
        <v>1483</v>
      </c>
      <c r="C256" s="299" t="s">
        <v>1491</v>
      </c>
      <c r="D256" s="299"/>
      <c r="E256" s="299"/>
      <c r="F256" s="247">
        <v>2000000</v>
      </c>
      <c r="G256" s="247" t="s">
        <v>1383</v>
      </c>
      <c r="H256" s="248">
        <v>45805</v>
      </c>
      <c r="I256" s="248">
        <v>45897</v>
      </c>
      <c r="J256" s="248"/>
      <c r="K256" s="249"/>
      <c r="L256" s="250">
        <v>262602863</v>
      </c>
      <c r="M256" s="250">
        <v>266233724</v>
      </c>
      <c r="N256" s="250">
        <v>264418293.5</v>
      </c>
      <c r="O256" s="250">
        <v>261639357.5</v>
      </c>
      <c r="P256" s="250"/>
      <c r="Q256" s="251">
        <v>0</v>
      </c>
      <c r="R256" s="251"/>
      <c r="S256" s="251"/>
      <c r="T256" s="251"/>
      <c r="U256" s="251"/>
    </row>
    <row r="257" spans="1:21" x14ac:dyDescent="0.3">
      <c r="A257" s="237" t="s">
        <v>1611</v>
      </c>
      <c r="B257" s="237" t="s">
        <v>1492</v>
      </c>
      <c r="C257" s="299" t="s">
        <v>1493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1011272218</v>
      </c>
      <c r="M257" s="296">
        <v>957880950</v>
      </c>
      <c r="N257" s="296">
        <v>984576584</v>
      </c>
      <c r="O257" s="296">
        <v>861595923</v>
      </c>
      <c r="P257" s="296"/>
      <c r="Q257" s="246">
        <v>0</v>
      </c>
      <c r="R257" s="246">
        <v>374114277.93333375</v>
      </c>
      <c r="S257" s="246">
        <v>374198803.2341662</v>
      </c>
      <c r="T257" s="246">
        <v>58548770.734166145</v>
      </c>
      <c r="U257" s="246">
        <v>1566360231.0583351</v>
      </c>
    </row>
    <row r="258" spans="1:21" x14ac:dyDescent="0.3">
      <c r="A258" s="237" t="s">
        <v>1612</v>
      </c>
      <c r="B258" s="237" t="s">
        <v>1492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-1017898880</v>
      </c>
      <c r="M258" s="250">
        <v>-1038811233</v>
      </c>
      <c r="N258" s="250">
        <v>-1028355056.5</v>
      </c>
      <c r="O258" s="250">
        <v>-894050655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1612</v>
      </c>
      <c r="B259" s="237" t="s">
        <v>1494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355326623</v>
      </c>
      <c r="M259" s="250">
        <v>363530387</v>
      </c>
      <c r="N259" s="250">
        <v>359428505</v>
      </c>
      <c r="O259" s="250">
        <v>355418948.5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1613</v>
      </c>
      <c r="B260" s="237" t="s">
        <v>1495</v>
      </c>
      <c r="C260" s="286" t="s">
        <v>328</v>
      </c>
      <c r="D260" s="286"/>
      <c r="E260" s="286"/>
      <c r="F260" s="240">
        <v>5000000</v>
      </c>
      <c r="G260" s="240" t="s">
        <v>1405</v>
      </c>
      <c r="H260" s="241">
        <v>45820</v>
      </c>
      <c r="I260" s="241">
        <v>51299</v>
      </c>
      <c r="J260" s="241"/>
      <c r="K260" s="290"/>
      <c r="L260" s="296">
        <v>1188713670</v>
      </c>
      <c r="M260" s="296">
        <v>683272317</v>
      </c>
      <c r="N260" s="296">
        <v>935992993.5</v>
      </c>
      <c r="O260" s="296">
        <v>698362082</v>
      </c>
      <c r="P260" s="296"/>
      <c r="Q260" s="297">
        <v>0</v>
      </c>
      <c r="R260" s="246">
        <v>213164383.56164402</v>
      </c>
      <c r="S260" s="246">
        <v>213164383.56164402</v>
      </c>
      <c r="T260" s="246">
        <v>265840261.56164408</v>
      </c>
      <c r="U260" s="246">
        <v>1084751682.9999998</v>
      </c>
    </row>
    <row r="261" spans="1:21" x14ac:dyDescent="0.3">
      <c r="A261" s="237" t="s">
        <v>1614</v>
      </c>
      <c r="B261" s="237" t="s">
        <v>1495</v>
      </c>
      <c r="C261" s="286" t="s">
        <v>329</v>
      </c>
      <c r="D261" s="286"/>
      <c r="E261" s="286"/>
      <c r="F261" s="247">
        <v>500000</v>
      </c>
      <c r="G261" s="247" t="s">
        <v>1405</v>
      </c>
      <c r="H261" s="248">
        <v>45820</v>
      </c>
      <c r="I261" s="248">
        <v>51299</v>
      </c>
      <c r="J261" s="248"/>
      <c r="K261" s="249"/>
      <c r="L261" s="250">
        <v>-1272704676</v>
      </c>
      <c r="M261" s="250">
        <v>-704633067</v>
      </c>
      <c r="N261" s="250">
        <v>-988668871.5</v>
      </c>
      <c r="O261" s="250">
        <v>-757234637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1609</v>
      </c>
      <c r="B262" s="237" t="s">
        <v>1475</v>
      </c>
      <c r="C262" s="286" t="s">
        <v>1496</v>
      </c>
      <c r="D262" s="286"/>
      <c r="E262" s="286"/>
      <c r="F262" s="247">
        <v>500000</v>
      </c>
      <c r="G262" s="247" t="s">
        <v>1405</v>
      </c>
      <c r="H262" s="248">
        <v>45820</v>
      </c>
      <c r="I262" s="248">
        <v>45912</v>
      </c>
      <c r="J262" s="248"/>
      <c r="K262" s="249"/>
      <c r="L262" s="250">
        <v>201832654</v>
      </c>
      <c r="M262" s="250">
        <v>204015736</v>
      </c>
      <c r="N262" s="250">
        <v>202924195</v>
      </c>
      <c r="O262" s="250">
        <v>199059643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1497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916021500</v>
      </c>
      <c r="M263" s="296">
        <v>898007258</v>
      </c>
      <c r="N263" s="296">
        <v>907014379</v>
      </c>
      <c r="O263" s="296">
        <v>791535801</v>
      </c>
      <c r="P263" s="296"/>
      <c r="Q263" s="246">
        <v>0</v>
      </c>
      <c r="R263" s="246">
        <v>303644919.99260294</v>
      </c>
      <c r="S263" s="246">
        <v>303644919.99260294</v>
      </c>
      <c r="T263" s="246">
        <v>16358809.992602944</v>
      </c>
      <c r="U263" s="246">
        <v>1614559369.783335</v>
      </c>
    </row>
    <row r="264" spans="1:21" x14ac:dyDescent="0.3">
      <c r="A264" s="237" t="s">
        <v>1615</v>
      </c>
      <c r="B264" s="237" t="s">
        <v>1497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-916802637</v>
      </c>
      <c r="M264" s="250">
        <v>-911012071</v>
      </c>
      <c r="N264" s="250">
        <v>-913907354</v>
      </c>
      <c r="O264" s="250">
        <v>-784127453.5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1609</v>
      </c>
      <c r="B265" s="237" t="s">
        <v>1498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287660639</v>
      </c>
      <c r="M265" s="250">
        <v>300697531</v>
      </c>
      <c r="N265" s="250">
        <v>294179085</v>
      </c>
      <c r="O265" s="250">
        <v>290190701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1616</v>
      </c>
      <c r="B266" s="237" t="s">
        <v>160</v>
      </c>
      <c r="C266" s="299" t="s">
        <v>1499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168488646</v>
      </c>
      <c r="M266" s="296">
        <v>287745077</v>
      </c>
      <c r="N266" s="296">
        <v>228116861.5</v>
      </c>
      <c r="O266" s="296">
        <v>172555311</v>
      </c>
      <c r="P266" s="296"/>
      <c r="Q266" s="246">
        <v>0</v>
      </c>
      <c r="R266" s="246">
        <v>50301369.863013402</v>
      </c>
      <c r="S266" s="246">
        <v>50301369.863013402</v>
      </c>
      <c r="T266" s="246">
        <v>3169425.3630133867</v>
      </c>
      <c r="U266" s="246">
        <v>312868055.50000036</v>
      </c>
    </row>
    <row r="267" spans="1:21" x14ac:dyDescent="0.3">
      <c r="A267" s="237" t="s">
        <v>1617</v>
      </c>
      <c r="B267" s="237" t="s">
        <v>1500</v>
      </c>
      <c r="C267" s="299" t="s">
        <v>1501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-168476746</v>
      </c>
      <c r="M267" s="250">
        <v>-287745157</v>
      </c>
      <c r="N267" s="250">
        <v>-228110951.5</v>
      </c>
      <c r="O267" s="250">
        <v>-172549420.5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1617</v>
      </c>
      <c r="B268" s="237" t="s">
        <v>1502</v>
      </c>
      <c r="C268" s="299" t="s">
        <v>1503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46508782</v>
      </c>
      <c r="M268" s="250">
        <v>47743287</v>
      </c>
      <c r="N268" s="250">
        <v>47126034.5</v>
      </c>
      <c r="O268" s="250">
        <v>46025962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1581</v>
      </c>
      <c r="B269" s="237" t="s">
        <v>1504</v>
      </c>
      <c r="C269" s="299" t="s">
        <v>1505</v>
      </c>
      <c r="D269" s="299"/>
      <c r="E269" s="299"/>
      <c r="F269" s="240">
        <v>4000000</v>
      </c>
      <c r="G269" s="240" t="s">
        <v>1381</v>
      </c>
      <c r="H269" s="241">
        <v>45839</v>
      </c>
      <c r="I269" s="241">
        <v>53144</v>
      </c>
      <c r="J269" s="241"/>
      <c r="K269" s="290"/>
      <c r="L269" s="296">
        <v>328419612</v>
      </c>
      <c r="M269" s="296">
        <v>364440870</v>
      </c>
      <c r="N269" s="296">
        <v>346430241</v>
      </c>
      <c r="O269" s="296">
        <v>286012162.5</v>
      </c>
      <c r="P269" s="296"/>
      <c r="Q269" s="246">
        <v>0</v>
      </c>
      <c r="R269" s="246">
        <v>94654246.575342983</v>
      </c>
      <c r="S269" s="246">
        <v>94654246.575342983</v>
      </c>
      <c r="T269" s="246">
        <v>13902107.075342983</v>
      </c>
      <c r="U269" s="246">
        <v>704447860.5</v>
      </c>
    </row>
    <row r="270" spans="1:21" x14ac:dyDescent="0.3">
      <c r="A270" s="237" t="s">
        <v>1618</v>
      </c>
      <c r="B270" s="237" t="s">
        <v>1504</v>
      </c>
      <c r="C270" s="299" t="s">
        <v>1506</v>
      </c>
      <c r="D270" s="299"/>
      <c r="E270" s="299"/>
      <c r="F270" s="247">
        <v>400000</v>
      </c>
      <c r="G270" s="247" t="s">
        <v>1381</v>
      </c>
      <c r="H270" s="248">
        <v>45839</v>
      </c>
      <c r="I270" s="248">
        <v>53144</v>
      </c>
      <c r="J270" s="248"/>
      <c r="K270" s="249"/>
      <c r="L270" s="250">
        <v>-328430491</v>
      </c>
      <c r="M270" s="250">
        <v>-381729062</v>
      </c>
      <c r="N270" s="250">
        <v>-355079776.5</v>
      </c>
      <c r="O270" s="250">
        <v>-290525508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1618</v>
      </c>
      <c r="B271" s="237" t="s">
        <v>1507</v>
      </c>
      <c r="C271" s="299" t="s">
        <v>1503</v>
      </c>
      <c r="D271" s="299"/>
      <c r="E271" s="299"/>
      <c r="F271" s="247">
        <v>400000</v>
      </c>
      <c r="G271" s="247" t="s">
        <v>1381</v>
      </c>
      <c r="H271" s="248">
        <v>45839</v>
      </c>
      <c r="I271" s="248">
        <v>45931</v>
      </c>
      <c r="J271" s="248"/>
      <c r="K271" s="249"/>
      <c r="L271" s="250">
        <v>88098035</v>
      </c>
      <c r="M271" s="250">
        <v>90705315</v>
      </c>
      <c r="N271" s="250">
        <v>89401675</v>
      </c>
      <c r="O271" s="250">
        <v>86985159.5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1619</v>
      </c>
      <c r="B272" s="237" t="s">
        <v>1508</v>
      </c>
      <c r="C272" s="299" t="s">
        <v>1509</v>
      </c>
      <c r="D272" s="299"/>
      <c r="E272" s="299"/>
      <c r="F272" s="240">
        <v>20000000</v>
      </c>
      <c r="G272" s="240" t="s">
        <v>1383</v>
      </c>
      <c r="H272" s="241">
        <v>45847</v>
      </c>
      <c r="I272" s="241">
        <v>53152</v>
      </c>
      <c r="J272" s="241"/>
      <c r="K272" s="290"/>
      <c r="L272" s="296">
        <v>375682689</v>
      </c>
      <c r="M272" s="296">
        <v>472440460</v>
      </c>
      <c r="N272" s="296">
        <v>424061574.5</v>
      </c>
      <c r="O272" s="296">
        <v>334473655</v>
      </c>
      <c r="P272" s="296"/>
      <c r="Q272" s="246">
        <v>0</v>
      </c>
      <c r="R272" s="246">
        <v>108294616.70136945</v>
      </c>
      <c r="S272" s="246">
        <v>108294616.70136945</v>
      </c>
      <c r="T272" s="246">
        <v>17994619.201369464</v>
      </c>
      <c r="U272" s="246">
        <v>2131037034.0888848</v>
      </c>
    </row>
    <row r="273" spans="1:21" x14ac:dyDescent="0.3">
      <c r="A273" s="237" t="s">
        <v>1620</v>
      </c>
      <c r="B273" s="237" t="s">
        <v>1508</v>
      </c>
      <c r="C273" s="299" t="s">
        <v>333</v>
      </c>
      <c r="D273" s="299"/>
      <c r="E273" s="299"/>
      <c r="F273" s="247">
        <v>2000000</v>
      </c>
      <c r="G273" s="247" t="s">
        <v>1383</v>
      </c>
      <c r="H273" s="248">
        <v>45847</v>
      </c>
      <c r="I273" s="248">
        <v>53152</v>
      </c>
      <c r="J273" s="248"/>
      <c r="K273" s="249"/>
      <c r="L273" s="250">
        <v>-398262800</v>
      </c>
      <c r="M273" s="250">
        <v>-484222708</v>
      </c>
      <c r="N273" s="250">
        <v>-441242754</v>
      </c>
      <c r="O273" s="250">
        <v>-353280541.5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1620</v>
      </c>
      <c r="B274" s="237" t="s">
        <v>1510</v>
      </c>
      <c r="C274" s="299" t="s">
        <v>334</v>
      </c>
      <c r="D274" s="299"/>
      <c r="E274" s="299"/>
      <c r="F274" s="247">
        <v>2000000</v>
      </c>
      <c r="G274" s="247" t="s">
        <v>1383</v>
      </c>
      <c r="H274" s="248">
        <v>45847</v>
      </c>
      <c r="I274" s="248">
        <v>45939</v>
      </c>
      <c r="J274" s="248"/>
      <c r="K274" s="249"/>
      <c r="L274" s="250">
        <v>99272142</v>
      </c>
      <c r="M274" s="250">
        <v>115690212</v>
      </c>
      <c r="N274" s="250">
        <v>107481177</v>
      </c>
      <c r="O274" s="250">
        <v>104956923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1621</v>
      </c>
      <c r="B275" s="237" t="s">
        <v>1511</v>
      </c>
      <c r="C275" s="299" t="s">
        <v>1512</v>
      </c>
      <c r="D275" s="299"/>
      <c r="E275" s="299"/>
      <c r="F275" s="240">
        <v>30000000</v>
      </c>
      <c r="G275" s="240" t="s">
        <v>1429</v>
      </c>
      <c r="H275" s="241">
        <v>45854</v>
      </c>
      <c r="I275" s="241">
        <v>53159</v>
      </c>
      <c r="J275" s="241"/>
      <c r="K275" s="290"/>
      <c r="L275" s="296">
        <v>881360834</v>
      </c>
      <c r="M275" s="296">
        <v>1121564072</v>
      </c>
      <c r="N275" s="296">
        <v>1001462453</v>
      </c>
      <c r="O275" s="296">
        <v>872900704.5</v>
      </c>
      <c r="P275" s="296"/>
      <c r="Q275" s="246">
        <v>0</v>
      </c>
      <c r="R275" s="246">
        <v>133096703.39869858</v>
      </c>
      <c r="S275" s="246">
        <v>133096703.39869858</v>
      </c>
      <c r="T275" s="246">
        <v>24406261.398698568</v>
      </c>
      <c r="U275" s="246">
        <v>3244340216.6333289</v>
      </c>
    </row>
    <row r="276" spans="1:21" x14ac:dyDescent="0.3">
      <c r="A276" s="237" t="s">
        <v>1622</v>
      </c>
      <c r="B276" s="237" t="s">
        <v>1511</v>
      </c>
      <c r="C276" s="299" t="s">
        <v>1513</v>
      </c>
      <c r="D276" s="299"/>
      <c r="E276" s="299"/>
      <c r="F276" s="247">
        <v>3000000</v>
      </c>
      <c r="G276" s="247" t="s">
        <v>1429</v>
      </c>
      <c r="H276" s="248">
        <v>45854</v>
      </c>
      <c r="I276" s="248">
        <v>53159</v>
      </c>
      <c r="J276" s="248"/>
      <c r="K276" s="249"/>
      <c r="L276" s="250">
        <v>-896352229</v>
      </c>
      <c r="M276" s="250">
        <v>-1144746776</v>
      </c>
      <c r="N276" s="250">
        <v>-1020549502.5</v>
      </c>
      <c r="O276" s="250">
        <v>-883694799.5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1622</v>
      </c>
      <c r="B277" s="237" t="s">
        <v>1514</v>
      </c>
      <c r="C277" s="299" t="s">
        <v>1515</v>
      </c>
      <c r="D277" s="299"/>
      <c r="E277" s="299"/>
      <c r="F277" s="247">
        <v>3000000</v>
      </c>
      <c r="G277" s="247" t="s">
        <v>1429</v>
      </c>
      <c r="H277" s="248">
        <v>45854</v>
      </c>
      <c r="I277" s="248">
        <v>45946</v>
      </c>
      <c r="J277" s="248"/>
      <c r="K277" s="249"/>
      <c r="L277" s="250">
        <v>121620234</v>
      </c>
      <c r="M277" s="250">
        <v>133934749</v>
      </c>
      <c r="N277" s="250">
        <v>127777491.5</v>
      </c>
      <c r="O277" s="250">
        <v>123570440.5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1623</v>
      </c>
      <c r="B278" s="237" t="s">
        <v>1483</v>
      </c>
      <c r="C278" s="302" t="s">
        <v>1516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402938335</v>
      </c>
      <c r="M278" s="296">
        <v>428164475</v>
      </c>
      <c r="N278" s="296">
        <v>415551405</v>
      </c>
      <c r="O278" s="296">
        <v>341006496.5</v>
      </c>
      <c r="P278" s="296"/>
      <c r="Q278" s="246">
        <v>0</v>
      </c>
      <c r="R278" s="301">
        <v>34357597.434855126</v>
      </c>
      <c r="S278" s="301">
        <v>34357597.434855126</v>
      </c>
      <c r="T278" s="301">
        <v>-853313.06514489651</v>
      </c>
      <c r="U278" s="301">
        <v>1102780722.9243975</v>
      </c>
    </row>
    <row r="279" spans="1:21" x14ac:dyDescent="0.3">
      <c r="A279" s="237" t="s">
        <v>1624</v>
      </c>
      <c r="B279" s="237" t="s">
        <v>1483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-402934501</v>
      </c>
      <c r="M279" s="250">
        <v>-428163963</v>
      </c>
      <c r="N279" s="250">
        <v>-415549232</v>
      </c>
      <c r="O279" s="250">
        <v>-341004362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1624</v>
      </c>
      <c r="B280" s="237" t="s">
        <v>1483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30816069</v>
      </c>
      <c r="M280" s="250">
        <v>39601406</v>
      </c>
      <c r="N280" s="250">
        <v>35208737.5</v>
      </c>
      <c r="O280" s="250">
        <v>33719116.5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1598</v>
      </c>
      <c r="B281" s="237" t="s">
        <v>1514</v>
      </c>
      <c r="C281" s="299" t="s">
        <v>1517</v>
      </c>
      <c r="D281" s="299"/>
      <c r="E281" s="299"/>
      <c r="F281" s="240">
        <v>30000000</v>
      </c>
      <c r="G281" s="240" t="s">
        <v>1429</v>
      </c>
      <c r="H281" s="241">
        <v>45863</v>
      </c>
      <c r="I281" s="241">
        <v>53168</v>
      </c>
      <c r="J281" s="241"/>
      <c r="K281" s="290"/>
      <c r="L281" s="296">
        <v>989795415</v>
      </c>
      <c r="M281" s="296">
        <v>1130396529</v>
      </c>
      <c r="N281" s="296">
        <v>1060095972</v>
      </c>
      <c r="O281" s="296">
        <v>911369059.5</v>
      </c>
      <c r="P281" s="296"/>
      <c r="Q281" s="246">
        <v>0</v>
      </c>
      <c r="R281" s="246">
        <v>93030681.126086503</v>
      </c>
      <c r="S281" s="246">
        <v>93030681.126086503</v>
      </c>
      <c r="T281" s="246">
        <v>800528.12608647346</v>
      </c>
      <c r="U281" s="246">
        <v>3217465654.9652939</v>
      </c>
    </row>
    <row r="282" spans="1:21" x14ac:dyDescent="0.3">
      <c r="A282" s="237" t="s">
        <v>1625</v>
      </c>
      <c r="B282" s="237" t="s">
        <v>1514</v>
      </c>
      <c r="C282" s="299" t="s">
        <v>1518</v>
      </c>
      <c r="D282" s="299"/>
      <c r="E282" s="299"/>
      <c r="F282" s="247">
        <v>3000000</v>
      </c>
      <c r="G282" s="247" t="s">
        <v>1429</v>
      </c>
      <c r="H282" s="248">
        <v>45863</v>
      </c>
      <c r="I282" s="248">
        <v>53168</v>
      </c>
      <c r="J282" s="248"/>
      <c r="K282" s="249"/>
      <c r="L282" s="250">
        <v>-989808698</v>
      </c>
      <c r="M282" s="250">
        <v>-1130398688</v>
      </c>
      <c r="N282" s="250">
        <v>-1060103693</v>
      </c>
      <c r="O282" s="250">
        <v>-911376712.5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1625</v>
      </c>
      <c r="B283" s="237" t="s">
        <v>1514</v>
      </c>
      <c r="C283" s="299" t="s">
        <v>1519</v>
      </c>
      <c r="D283" s="299"/>
      <c r="E283" s="299"/>
      <c r="F283" s="247">
        <v>3000000</v>
      </c>
      <c r="G283" s="247" t="s">
        <v>1429</v>
      </c>
      <c r="H283" s="248">
        <v>45863</v>
      </c>
      <c r="I283" s="248">
        <v>45955</v>
      </c>
      <c r="J283" s="248"/>
      <c r="K283" s="249"/>
      <c r="L283" s="250">
        <v>80355216</v>
      </c>
      <c r="M283" s="250">
        <v>104120532</v>
      </c>
      <c r="N283" s="250">
        <v>92237874</v>
      </c>
      <c r="O283" s="250">
        <v>87788194.5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1626</v>
      </c>
      <c r="B284" s="237" t="s">
        <v>1520</v>
      </c>
      <c r="C284" s="299" t="s">
        <v>1521</v>
      </c>
      <c r="D284" s="299"/>
      <c r="E284" s="299"/>
      <c r="F284" s="240">
        <v>10000000</v>
      </c>
      <c r="G284" s="240" t="s">
        <v>1429</v>
      </c>
      <c r="H284" s="241">
        <v>45863</v>
      </c>
      <c r="I284" s="241">
        <v>53168</v>
      </c>
      <c r="J284" s="241"/>
      <c r="K284" s="290"/>
      <c r="L284" s="296">
        <v>321158824</v>
      </c>
      <c r="M284" s="296">
        <v>362574371</v>
      </c>
      <c r="N284" s="296">
        <v>341866597.5</v>
      </c>
      <c r="O284" s="296">
        <v>294347804</v>
      </c>
      <c r="P284" s="296"/>
      <c r="Q284" s="246">
        <v>0</v>
      </c>
      <c r="R284" s="246">
        <v>31056138.61141561</v>
      </c>
      <c r="S284" s="246">
        <v>31056138.61141561</v>
      </c>
      <c r="T284" s="246">
        <v>716648.11141562462</v>
      </c>
      <c r="U284" s="246">
        <v>1105665400.3027294</v>
      </c>
    </row>
    <row r="285" spans="1:21" x14ac:dyDescent="0.3">
      <c r="A285" s="237" t="s">
        <v>1625</v>
      </c>
      <c r="B285" s="237" t="s">
        <v>1520</v>
      </c>
      <c r="C285" s="299" t="s">
        <v>1522</v>
      </c>
      <c r="D285" s="299"/>
      <c r="E285" s="299"/>
      <c r="F285" s="247">
        <v>1000000</v>
      </c>
      <c r="G285" s="247" t="s">
        <v>1429</v>
      </c>
      <c r="H285" s="248">
        <v>45863</v>
      </c>
      <c r="I285" s="248">
        <v>53168</v>
      </c>
      <c r="J285" s="248"/>
      <c r="K285" s="249"/>
      <c r="L285" s="250">
        <v>-321158091</v>
      </c>
      <c r="M285" s="250">
        <v>-362573859</v>
      </c>
      <c r="N285" s="250">
        <v>-341865975</v>
      </c>
      <c r="O285" s="250">
        <v>-294347227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1625</v>
      </c>
      <c r="B286" s="237" t="s">
        <v>1523</v>
      </c>
      <c r="C286" s="299" t="s">
        <v>337</v>
      </c>
      <c r="D286" s="299"/>
      <c r="E286" s="299"/>
      <c r="F286" s="247">
        <v>1000000</v>
      </c>
      <c r="G286" s="247" t="s">
        <v>1429</v>
      </c>
      <c r="H286" s="248">
        <v>45863</v>
      </c>
      <c r="I286" s="248">
        <v>45955</v>
      </c>
      <c r="J286" s="248"/>
      <c r="K286" s="249"/>
      <c r="L286" s="250">
        <v>26545294</v>
      </c>
      <c r="M286" s="250">
        <v>34132442</v>
      </c>
      <c r="N286" s="250">
        <v>30338868</v>
      </c>
      <c r="O286" s="250">
        <v>28850702.5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1627</v>
      </c>
      <c r="B287" s="237" t="s">
        <v>1524</v>
      </c>
      <c r="C287" s="299" t="s">
        <v>1525</v>
      </c>
      <c r="D287" s="299"/>
      <c r="E287" s="299"/>
      <c r="F287" s="240">
        <v>30000000</v>
      </c>
      <c r="G287" s="240" t="s">
        <v>1429</v>
      </c>
      <c r="H287" s="241">
        <v>45867</v>
      </c>
      <c r="I287" s="241">
        <v>53172</v>
      </c>
      <c r="J287" s="241"/>
      <c r="K287" s="290"/>
      <c r="L287" s="296">
        <v>937472112</v>
      </c>
      <c r="M287" s="296">
        <v>1027761124</v>
      </c>
      <c r="N287" s="296">
        <v>982616618</v>
      </c>
      <c r="O287" s="296">
        <v>836644369</v>
      </c>
      <c r="P287" s="296"/>
      <c r="Q287" s="246">
        <v>0</v>
      </c>
      <c r="R287" s="246">
        <v>32874483.816894941</v>
      </c>
      <c r="S287" s="246">
        <v>78793122.880547911</v>
      </c>
      <c r="T287" s="246">
        <v>31472212.380547881</v>
      </c>
      <c r="U287" s="246">
        <v>3550475254.28333</v>
      </c>
    </row>
    <row r="288" spans="1:21" x14ac:dyDescent="0.3">
      <c r="A288" s="237" t="s">
        <v>1628</v>
      </c>
      <c r="B288" s="237" t="s">
        <v>1524</v>
      </c>
      <c r="C288" s="299" t="s">
        <v>1526</v>
      </c>
      <c r="D288" s="299"/>
      <c r="E288" s="299"/>
      <c r="F288" s="247">
        <v>3000000</v>
      </c>
      <c r="G288" s="247" t="s">
        <v>1429</v>
      </c>
      <c r="H288" s="248">
        <v>45867</v>
      </c>
      <c r="I288" s="248">
        <v>53172</v>
      </c>
      <c r="J288" s="248"/>
      <c r="K288" s="249"/>
      <c r="L288" s="250">
        <v>-986203760</v>
      </c>
      <c r="M288" s="250">
        <v>-1052293901</v>
      </c>
      <c r="N288" s="250">
        <v>-1019248830.5</v>
      </c>
      <c r="O288" s="250">
        <v>-880999721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1628</v>
      </c>
      <c r="B289" s="237" t="s">
        <v>1527</v>
      </c>
      <c r="C289" s="299" t="s">
        <v>338</v>
      </c>
      <c r="D289" s="299"/>
      <c r="E289" s="299"/>
      <c r="F289" s="247">
        <v>3000000</v>
      </c>
      <c r="G289" s="247" t="s">
        <v>1429</v>
      </c>
      <c r="H289" s="248">
        <v>45867</v>
      </c>
      <c r="I289" s="248">
        <v>45959</v>
      </c>
      <c r="J289" s="248"/>
      <c r="K289" s="249"/>
      <c r="L289" s="250">
        <v>73330515</v>
      </c>
      <c r="M289" s="250">
        <v>94575731</v>
      </c>
      <c r="N289" s="250">
        <v>83953123</v>
      </c>
      <c r="O289" s="250">
        <v>79089244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1629</v>
      </c>
      <c r="B290" s="237" t="s">
        <v>1439</v>
      </c>
      <c r="C290" s="299" t="s">
        <v>1528</v>
      </c>
      <c r="D290" s="299"/>
      <c r="E290" s="299"/>
      <c r="F290" s="240">
        <v>30000000</v>
      </c>
      <c r="G290" s="240" t="s">
        <v>1383</v>
      </c>
      <c r="H290" s="241">
        <v>45875</v>
      </c>
      <c r="I290" s="241">
        <v>53180</v>
      </c>
      <c r="J290" s="241"/>
      <c r="K290" s="290"/>
      <c r="L290" s="296">
        <v>65820363</v>
      </c>
      <c r="M290" s="296">
        <v>107109414</v>
      </c>
      <c r="N290" s="296">
        <v>86464888.5</v>
      </c>
      <c r="O290" s="296">
        <v>-78933063.5</v>
      </c>
      <c r="P290" s="296"/>
      <c r="Q290" s="246">
        <v>0</v>
      </c>
      <c r="R290" s="246">
        <v>36161924.483188391</v>
      </c>
      <c r="S290" s="246">
        <v>36161924.483188391</v>
      </c>
      <c r="T290" s="246">
        <v>-1816142.0168116093</v>
      </c>
      <c r="U290" s="246">
        <v>3254896735.4471049</v>
      </c>
    </row>
    <row r="291" spans="1:21" x14ac:dyDescent="0.3">
      <c r="A291" s="237" t="s">
        <v>1630</v>
      </c>
      <c r="B291" s="237" t="s">
        <v>1439</v>
      </c>
      <c r="C291" s="299" t="s">
        <v>1529</v>
      </c>
      <c r="D291" s="299"/>
      <c r="E291" s="299"/>
      <c r="F291" s="247">
        <v>3000000</v>
      </c>
      <c r="G291" s="247" t="s">
        <v>1383</v>
      </c>
      <c r="H291" s="248">
        <v>45875</v>
      </c>
      <c r="I291" s="248">
        <v>53180</v>
      </c>
      <c r="J291" s="248"/>
      <c r="K291" s="249"/>
      <c r="L291" s="250">
        <v>-65803798</v>
      </c>
      <c r="M291" s="250">
        <v>-107108335</v>
      </c>
      <c r="N291" s="250">
        <v>-86456066.5</v>
      </c>
      <c r="O291" s="250">
        <v>78941843.5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1630</v>
      </c>
      <c r="B292" s="237" t="s">
        <v>1439</v>
      </c>
      <c r="C292" s="299" t="s">
        <v>992</v>
      </c>
      <c r="D292" s="299"/>
      <c r="E292" s="299"/>
      <c r="F292" s="247">
        <v>3000000</v>
      </c>
      <c r="G292" s="247" t="s">
        <v>1383</v>
      </c>
      <c r="H292" s="248">
        <v>45875</v>
      </c>
      <c r="I292" s="248">
        <v>45967</v>
      </c>
      <c r="J292" s="248"/>
      <c r="K292" s="249"/>
      <c r="L292" s="250">
        <v>30696326</v>
      </c>
      <c r="M292" s="250">
        <v>45242163</v>
      </c>
      <c r="N292" s="250">
        <v>37969244.5</v>
      </c>
      <c r="O292" s="250">
        <v>33125639.5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184"/>
      <c r="B293" s="184"/>
      <c r="C293" s="305" t="s">
        <v>1530</v>
      </c>
      <c r="D293" s="306">
        <v>328125400</v>
      </c>
      <c r="E293" s="305" t="s">
        <v>1531</v>
      </c>
      <c r="F293" s="307">
        <v>171591200</v>
      </c>
      <c r="G293" s="184"/>
      <c r="H293" s="308"/>
      <c r="I293" s="309"/>
      <c r="J293" s="309"/>
      <c r="K293" s="309"/>
      <c r="L293" s="310">
        <v>74798295259</v>
      </c>
      <c r="M293" s="310">
        <v>68370492233</v>
      </c>
      <c r="N293" s="310">
        <v>71584393746</v>
      </c>
      <c r="O293" s="310">
        <v>71759578417</v>
      </c>
      <c r="P293" s="311"/>
      <c r="Q293" s="312">
        <v>-9876387288.3456573</v>
      </c>
      <c r="R293" s="312">
        <v>64583764588.528099</v>
      </c>
      <c r="S293" s="312">
        <v>88428734883.113571</v>
      </c>
      <c r="T293" s="312">
        <v>17622425723.894405</v>
      </c>
      <c r="U293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{5EA3F27C-D2AB-49D4-822B-BFD48809F3C6}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{5FD65FD2-7F16-4B7B-BBC6-1831A6567960}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{5FF16D18-C6BD-4355-8280-82624175C097}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{9902BFE9-0788-4EA2-8498-7B40CE772BE5}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{0E39092D-E745-481C-8A95-5A20CF013F73}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{728A1611-CFD7-4AD9-A0D8-172F3F18D75F}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{41A2A488-9687-47D7-8EEF-77541E112980}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{120EE451-7DF4-4EAA-B68D-6B795FBE63A4}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{D69C2BCB-A7B3-48EB-AA3C-001A8CAAF096}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{BE01A7AE-1F2C-4F25-9A57-D6E1BB61AF1B}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{8B054824-11BF-4825-A412-9BE7C1A87138}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{06F7B076-D040-4EEF-953A-4F22DE3DADD0}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{43DDBA9F-D2D0-4A99-87A4-469A82B9C2F6}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{4B388834-58AC-4CBF-B54F-CB0AD454575D}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{DF4CDB67-9CDD-4C5C-9F43-A4C8FB6AAE3C}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A3F27C-D2AB-49D4-822B-BFD48809F3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5FD65FD2-7F16-4B7B-BBC6-1831A6567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5FF16D18-C6BD-4355-8280-82624175C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9902BFE9-0788-4EA2-8498-7B40CE772B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0E39092D-E745-481C-8A95-5A20CF013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728A1611-CFD7-4AD9-A0D8-172F3F18D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41A2A488-9687-47D7-8EEF-77541E1129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120EE451-7DF4-4EAA-B68D-6B795FBE6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D69C2BCB-A7B3-48EB-AA3C-001A8CAAF0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BE01A7AE-1F2C-4F25-9A57-D6E1BB61AF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8B054824-11BF-4825-A412-9BE7C1A871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06F7B076-D040-4EEF-953A-4F22DE3DA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43DDBA9F-D2D0-4A99-87A4-469A82B9C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4B388834-58AC-4CBF-B54F-CB0AD45457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DF4CDB67-9CDD-4C5C-9F43-A4C8FB6AAE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U293"/>
  <sheetViews>
    <sheetView showGridLines="0" zoomScale="55" zoomScaleNormal="55" workbookViewId="0">
      <selection activeCell="Q8" sqref="Q8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1643</v>
      </c>
      <c r="C1" s="186">
        <v>45887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1644</v>
      </c>
      <c r="D3" s="191">
        <v>2.770439242588011E-2</v>
      </c>
      <c r="F3" s="637" t="s">
        <v>1645</v>
      </c>
      <c r="G3" s="637"/>
      <c r="I3" s="638" t="s">
        <v>1646</v>
      </c>
      <c r="J3" s="639"/>
      <c r="L3" s="192" t="s">
        <v>1647</v>
      </c>
      <c r="M3" s="193" t="s">
        <v>1648</v>
      </c>
      <c r="N3" s="194" t="s">
        <v>1649</v>
      </c>
      <c r="O3" s="195" t="s">
        <v>1650</v>
      </c>
      <c r="P3" s="194" t="s">
        <v>1651</v>
      </c>
      <c r="Q3" s="196" t="s">
        <v>1652</v>
      </c>
      <c r="R3" s="197" t="s">
        <v>1653</v>
      </c>
      <c r="S3" s="197" t="s">
        <v>1654</v>
      </c>
      <c r="T3" s="198" t="s">
        <v>1655</v>
      </c>
      <c r="U3" s="194" t="s">
        <v>1656</v>
      </c>
    </row>
    <row r="4" spans="1:21" ht="37.5" customHeight="1" x14ac:dyDescent="0.3">
      <c r="A4" s="184"/>
      <c r="B4" s="185"/>
      <c r="C4" s="199" t="s">
        <v>1657</v>
      </c>
      <c r="D4" s="200">
        <v>28952.54</v>
      </c>
      <c r="E4" s="3"/>
      <c r="F4" s="186" t="s">
        <v>1658</v>
      </c>
      <c r="G4" s="201">
        <v>-9876387288.3456573</v>
      </c>
      <c r="I4" s="202" t="s">
        <v>1659</v>
      </c>
      <c r="J4" s="203">
        <v>973260142.27600574</v>
      </c>
      <c r="L4" s="204" t="s">
        <v>1660</v>
      </c>
      <c r="M4" s="205">
        <v>140.61504146977225</v>
      </c>
      <c r="N4" s="205">
        <v>5.4225586014167169</v>
      </c>
      <c r="O4" s="205">
        <v>219.00616279512744</v>
      </c>
      <c r="P4" s="205">
        <v>45.065430822328786</v>
      </c>
      <c r="Q4" s="206">
        <v>13.820410586642785</v>
      </c>
      <c r="R4" s="206">
        <v>25.875509979835499</v>
      </c>
      <c r="S4" s="206">
        <v>30.932002668835477</v>
      </c>
      <c r="T4" s="206">
        <v>10.933638464092603</v>
      </c>
      <c r="U4" s="206">
        <v>-1.6334512273436141</v>
      </c>
    </row>
    <row r="5" spans="1:21" ht="31.5" x14ac:dyDescent="0.3">
      <c r="A5" s="202"/>
      <c r="B5" s="185"/>
      <c r="C5" s="207" t="s">
        <v>1661</v>
      </c>
      <c r="D5" s="208">
        <v>1382.2</v>
      </c>
      <c r="F5" s="186" t="s">
        <v>1662</v>
      </c>
      <c r="G5" s="201">
        <v>65580919576.37529</v>
      </c>
      <c r="I5" s="202" t="s">
        <v>1663</v>
      </c>
      <c r="J5" s="209">
        <v>-2569000000</v>
      </c>
      <c r="L5" s="192" t="s">
        <v>1664</v>
      </c>
      <c r="M5" s="210">
        <v>2.5815481799999702</v>
      </c>
      <c r="N5" s="210">
        <v>-0.70911871999999931</v>
      </c>
      <c r="O5" s="210">
        <v>2.7466866899999971</v>
      </c>
      <c r="P5" s="210">
        <v>-0.46639111499999331</v>
      </c>
      <c r="Q5" s="210">
        <v>0.3644457800000005</v>
      </c>
      <c r="R5" s="211">
        <v>-1.4900484400000025</v>
      </c>
      <c r="S5" s="211">
        <v>-0.3551048399999992</v>
      </c>
      <c r="T5" s="211">
        <v>0.41767274999999998</v>
      </c>
      <c r="U5" s="211">
        <v>9.4278154999999919E-2</v>
      </c>
    </row>
    <row r="6" spans="1:21" x14ac:dyDescent="0.3">
      <c r="A6" s="202"/>
      <c r="B6" s="185"/>
      <c r="F6" s="186" t="s">
        <v>1665</v>
      </c>
      <c r="G6" s="201">
        <v>55704532288.029633</v>
      </c>
      <c r="I6" s="202" t="s">
        <v>1666</v>
      </c>
      <c r="J6" s="203">
        <v>39509972475</v>
      </c>
      <c r="N6" s="203"/>
    </row>
    <row r="7" spans="1:21" x14ac:dyDescent="0.3">
      <c r="A7" s="212"/>
      <c r="B7" s="185"/>
      <c r="D7" s="213"/>
      <c r="I7" s="212" t="s">
        <v>1667</v>
      </c>
      <c r="J7" s="201">
        <v>40483232617.276009</v>
      </c>
      <c r="N7" s="119"/>
    </row>
    <row r="8" spans="1:21" ht="17.25" thickBot="1" x14ac:dyDescent="0.35">
      <c r="A8" s="3"/>
      <c r="B8" s="185"/>
      <c r="I8" s="212" t="s">
        <v>1668</v>
      </c>
      <c r="J8" s="187">
        <v>40088415527.276009</v>
      </c>
    </row>
    <row r="9" spans="1:21" ht="17.25" thickBot="1" x14ac:dyDescent="0.35">
      <c r="A9" s="3"/>
      <c r="B9" s="185"/>
      <c r="H9" s="70"/>
      <c r="I9" s="214" t="s">
        <v>1669</v>
      </c>
      <c r="J9" s="215">
        <v>452273990.52666241</v>
      </c>
      <c r="M9" s="70"/>
    </row>
    <row r="10" spans="1:21" ht="17.25" thickBot="1" x14ac:dyDescent="0.35">
      <c r="A10" s="3"/>
      <c r="B10" s="185"/>
      <c r="I10" s="214" t="s">
        <v>1670</v>
      </c>
      <c r="J10" s="215">
        <v>394817090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1671</v>
      </c>
      <c r="J11" s="223">
        <v>2.2286706604112506E-2</v>
      </c>
      <c r="O11" s="224"/>
      <c r="P11" s="225"/>
      <c r="Q11" s="225"/>
      <c r="R11" s="324" t="s">
        <v>1672</v>
      </c>
      <c r="S11" s="324" t="s">
        <v>1673</v>
      </c>
      <c r="T11" s="227" t="s">
        <v>1674</v>
      </c>
      <c r="U11" s="227" t="s">
        <v>1675</v>
      </c>
    </row>
    <row r="12" spans="1:21" x14ac:dyDescent="0.2">
      <c r="A12" s="324" t="s">
        <v>372</v>
      </c>
      <c r="B12" s="324" t="s">
        <v>151</v>
      </c>
      <c r="C12" s="640" t="s">
        <v>373</v>
      </c>
      <c r="D12" s="640"/>
      <c r="E12" s="640"/>
      <c r="F12" s="641" t="s">
        <v>1676</v>
      </c>
      <c r="G12" s="641"/>
      <c r="H12" s="324" t="s">
        <v>375</v>
      </c>
      <c r="I12" s="324" t="s">
        <v>376</v>
      </c>
      <c r="J12" s="324" t="s">
        <v>377</v>
      </c>
      <c r="K12" s="324" t="s">
        <v>1677</v>
      </c>
      <c r="L12" s="324" t="s">
        <v>152</v>
      </c>
      <c r="M12" s="324" t="s">
        <v>153</v>
      </c>
      <c r="N12" s="324" t="s">
        <v>154</v>
      </c>
      <c r="O12" s="324" t="s">
        <v>1678</v>
      </c>
      <c r="P12" s="227" t="s">
        <v>380</v>
      </c>
      <c r="Q12" s="324" t="s">
        <v>1679</v>
      </c>
      <c r="R12" s="324" t="s">
        <v>1680</v>
      </c>
      <c r="S12" s="324" t="s">
        <v>1681</v>
      </c>
      <c r="T12" s="227" t="s">
        <v>1682</v>
      </c>
      <c r="U12" s="227" t="s">
        <v>1682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1683</v>
      </c>
      <c r="H13" s="231">
        <v>44281</v>
      </c>
      <c r="I13" s="231">
        <v>47933</v>
      </c>
      <c r="J13" s="231"/>
      <c r="K13" s="232"/>
      <c r="L13" s="233">
        <v>183841304</v>
      </c>
      <c r="M13" s="233">
        <v>194151756</v>
      </c>
      <c r="N13" s="233">
        <v>188996530</v>
      </c>
      <c r="O13" s="233">
        <v>185983435</v>
      </c>
      <c r="P13" s="233"/>
      <c r="Q13" s="234">
        <v>387123289.39999998</v>
      </c>
      <c r="R13" s="234">
        <v>114139003.87135011</v>
      </c>
      <c r="S13" s="234">
        <v>114743895.1757001</v>
      </c>
      <c r="T13" s="234">
        <v>-74252634.824299902</v>
      </c>
      <c r="U13" s="234">
        <v>10181552.191780984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650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12833696.435848478</v>
      </c>
      <c r="S15" s="234">
        <v>12989874.925550878</v>
      </c>
      <c r="T15" s="234">
        <v>12989874.925550878</v>
      </c>
      <c r="U15" s="234">
        <v>99589041.095890403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1082458907</v>
      </c>
      <c r="M17" s="244">
        <v>1008871973</v>
      </c>
      <c r="N17" s="245">
        <v>1045665440</v>
      </c>
      <c r="O17" s="245">
        <v>1090465610</v>
      </c>
      <c r="P17" s="245"/>
      <c r="Q17" s="246">
        <v>374060703</v>
      </c>
      <c r="R17" s="246">
        <v>56807123.287670203</v>
      </c>
      <c r="S17" s="246">
        <v>56124519.428166293</v>
      </c>
      <c r="T17" s="246">
        <v>596593966.42816627</v>
      </c>
      <c r="U17" s="246">
        <v>819981969.86215496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-1486517517</v>
      </c>
      <c r="M18" s="250">
        <v>-1685752257</v>
      </c>
      <c r="N18" s="250">
        <v>-1586134887</v>
      </c>
      <c r="O18" s="250">
        <v>-1632360814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917098199</v>
      </c>
      <c r="M19" s="244">
        <v>802230579</v>
      </c>
      <c r="N19" s="245">
        <v>859664389</v>
      </c>
      <c r="O19" s="245">
        <v>903773663</v>
      </c>
      <c r="P19" s="245"/>
      <c r="Q19" s="246">
        <v>479123513.27272725</v>
      </c>
      <c r="R19" s="246">
        <v>49610567.514676295</v>
      </c>
      <c r="S19" s="246">
        <v>49692759.295499094</v>
      </c>
      <c r="T19" s="246">
        <v>486769243.29549909</v>
      </c>
      <c r="U19" s="246">
        <v>711062484.30107009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-1106781721</v>
      </c>
      <c r="M20" s="250">
        <v>-1486700025</v>
      </c>
      <c r="N20" s="250">
        <v>-1296740873</v>
      </c>
      <c r="O20" s="250">
        <v>-1341836167.5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-370985482</v>
      </c>
      <c r="M21" s="244">
        <v>-2290277531</v>
      </c>
      <c r="N21" s="245">
        <v>-1330631506.5</v>
      </c>
      <c r="O21" s="245">
        <v>-1669850468</v>
      </c>
      <c r="P21" s="245"/>
      <c r="Q21" s="246">
        <v>-26588494</v>
      </c>
      <c r="R21" s="246">
        <v>61808219.1780826</v>
      </c>
      <c r="S21" s="246">
        <v>61808219.1780826</v>
      </c>
      <c r="T21" s="246">
        <v>249758040.6780827</v>
      </c>
      <c r="U21" s="246">
        <v>657949821.5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1928721</v>
      </c>
      <c r="M22" s="250">
        <v>2283434649</v>
      </c>
      <c r="N22" s="250">
        <v>1142681685</v>
      </c>
      <c r="O22" s="250">
        <v>1467246709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650527860</v>
      </c>
      <c r="M23" s="244">
        <v>-2204742016</v>
      </c>
      <c r="N23" s="245">
        <v>-777107078</v>
      </c>
      <c r="O23" s="245">
        <v>-1122775614</v>
      </c>
      <c r="P23" s="245"/>
      <c r="Q23" s="246">
        <v>-22177535</v>
      </c>
      <c r="R23" s="246">
        <v>-10970575.342465799</v>
      </c>
      <c r="S23" s="246">
        <v>-11425050.85381954</v>
      </c>
      <c r="T23" s="246">
        <v>445453601.64618051</v>
      </c>
      <c r="U23" s="246">
        <v>136098378.5273757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354617507</v>
      </c>
      <c r="M24" s="250">
        <v>285839344</v>
      </c>
      <c r="N24" s="250">
        <v>320228425.5</v>
      </c>
      <c r="O24" s="250">
        <v>649972395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243661538</v>
      </c>
      <c r="M25" s="244">
        <v>-2318013823</v>
      </c>
      <c r="N25" s="245">
        <v>-1037176142.5</v>
      </c>
      <c r="O25" s="245">
        <v>-1391774956</v>
      </c>
      <c r="P25" s="245"/>
      <c r="Q25" s="246">
        <v>0</v>
      </c>
      <c r="R25" s="246">
        <v>-91542684.931507021</v>
      </c>
      <c r="S25" s="246">
        <v>-69576146.915003002</v>
      </c>
      <c r="T25" s="246">
        <v>398152204.08499694</v>
      </c>
      <c r="U25" s="246">
        <v>390624199.60588098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682416275</v>
      </c>
      <c r="M26" s="250">
        <v>456479308</v>
      </c>
      <c r="N26" s="250">
        <v>569447791.5</v>
      </c>
      <c r="O26" s="250">
        <v>912857834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335761140</v>
      </c>
      <c r="M27" s="244">
        <v>324037933</v>
      </c>
      <c r="N27" s="245">
        <v>329899536.5</v>
      </c>
      <c r="O27" s="245">
        <v>307134628</v>
      </c>
      <c r="P27" s="245"/>
      <c r="Q27" s="246">
        <v>2682941.6666666642</v>
      </c>
      <c r="R27" s="246">
        <v>-20856485.399984695</v>
      </c>
      <c r="S27" s="246">
        <v>-20856485.399984695</v>
      </c>
      <c r="T27" s="246">
        <v>375733255.60001528</v>
      </c>
      <c r="U27" s="246">
        <v>396581562.30555558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-468683982</v>
      </c>
      <c r="M28" s="250">
        <v>-984294573</v>
      </c>
      <c r="N28" s="250">
        <v>-726489277.5</v>
      </c>
      <c r="O28" s="250">
        <v>-715927357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628914500</v>
      </c>
      <c r="M29" s="244">
        <v>812898583</v>
      </c>
      <c r="N29" s="245">
        <v>720906541.5</v>
      </c>
      <c r="O29" s="245">
        <v>795091252.5</v>
      </c>
      <c r="P29" s="245"/>
      <c r="Q29" s="246">
        <v>0</v>
      </c>
      <c r="R29" s="246">
        <v>319972602.73972607</v>
      </c>
      <c r="S29" s="246">
        <v>428958904.10958898</v>
      </c>
      <c r="T29" s="246">
        <v>-842819732.39041102</v>
      </c>
      <c r="U29" s="246">
        <v>-761778636.5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194784040</v>
      </c>
      <c r="M30" s="250">
        <v>906960150</v>
      </c>
      <c r="N30" s="250">
        <v>550872095</v>
      </c>
      <c r="O30" s="250">
        <v>473766710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574484445</v>
      </c>
      <c r="M31" s="244">
        <v>565364562</v>
      </c>
      <c r="N31" s="245">
        <v>569924503.5</v>
      </c>
      <c r="O31" s="245">
        <v>530290587.5</v>
      </c>
      <c r="P31" s="245"/>
      <c r="Q31" s="246">
        <v>-321195652.173913</v>
      </c>
      <c r="R31" s="246">
        <v>262213744.01821461</v>
      </c>
      <c r="S31" s="246">
        <v>308859280.10043955</v>
      </c>
      <c r="T31" s="246">
        <v>1010674485.6004395</v>
      </c>
      <c r="U31" s="246">
        <v>985459496.35872293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-824490431</v>
      </c>
      <c r="M32" s="250">
        <v>-1718988987</v>
      </c>
      <c r="N32" s="250">
        <v>-1271739709</v>
      </c>
      <c r="O32" s="250">
        <v>-1256347383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904370684</v>
      </c>
      <c r="M33" s="263">
        <v>1699715419</v>
      </c>
      <c r="N33" s="263">
        <v>1302043051.5</v>
      </c>
      <c r="O33" s="263">
        <v>1407973252.5</v>
      </c>
      <c r="P33" s="263"/>
      <c r="Q33" s="264">
        <v>-158695652.17391306</v>
      </c>
      <c r="R33" s="264">
        <v>456729958.30851978</v>
      </c>
      <c r="S33" s="264">
        <v>581332788.35519373</v>
      </c>
      <c r="T33" s="265">
        <v>236662971.85519373</v>
      </c>
      <c r="U33" s="265">
        <v>379975226.62892962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-432490176</v>
      </c>
      <c r="M34" s="250">
        <v>-1482256294</v>
      </c>
      <c r="N34" s="250">
        <v>-957373235</v>
      </c>
      <c r="O34" s="250">
        <v>-1088504439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2810903310</v>
      </c>
      <c r="M37" s="263">
        <v>3955309764</v>
      </c>
      <c r="N37" s="263">
        <v>3383106537</v>
      </c>
      <c r="O37" s="263">
        <v>3534650241</v>
      </c>
      <c r="P37" s="263"/>
      <c r="Q37" s="264">
        <v>-247435844.26229507</v>
      </c>
      <c r="R37" s="264">
        <v>647334259.54389727</v>
      </c>
      <c r="S37" s="264">
        <v>634172213.76880419</v>
      </c>
      <c r="T37" s="265">
        <v>-2553126196.7311959</v>
      </c>
      <c r="U37" s="265">
        <v>-2313755944.7465601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-80721325</v>
      </c>
      <c r="M38" s="250">
        <v>-310894928</v>
      </c>
      <c r="N38" s="250">
        <v>-195808126.5</v>
      </c>
      <c r="O38" s="250">
        <v>-355196844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2367555960</v>
      </c>
      <c r="M45" s="244">
        <v>772644059</v>
      </c>
      <c r="N45" s="245">
        <v>1570100009.5</v>
      </c>
      <c r="O45" s="245">
        <v>1570678780.5</v>
      </c>
      <c r="P45" s="245"/>
      <c r="Q45" s="246">
        <v>140385800.02222222</v>
      </c>
      <c r="R45" s="246">
        <v>112770071.47111401</v>
      </c>
      <c r="S45" s="246">
        <v>112770071.47111401</v>
      </c>
      <c r="T45" s="246">
        <v>-374238203.02888608</v>
      </c>
      <c r="U45" s="246">
        <v>-316928822.44520497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-923367093</v>
      </c>
      <c r="M46" s="250">
        <v>-1242816377</v>
      </c>
      <c r="N46" s="250">
        <v>-1083091735</v>
      </c>
      <c r="O46" s="250">
        <v>-1080165007.5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2329413099</v>
      </c>
      <c r="M47" s="263">
        <v>2598342221</v>
      </c>
      <c r="N47" s="263">
        <v>2463877660</v>
      </c>
      <c r="O47" s="263">
        <v>2702843611</v>
      </c>
      <c r="P47" s="263"/>
      <c r="Q47" s="264">
        <v>61044395.930099368</v>
      </c>
      <c r="R47" s="264">
        <v>391411722.86617494</v>
      </c>
      <c r="S47" s="264">
        <v>381944845.18671489</v>
      </c>
      <c r="T47" s="265">
        <v>201496793.68671489</v>
      </c>
      <c r="U47" s="265">
        <v>703130030.69178438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-2263632513</v>
      </c>
      <c r="M48" s="250">
        <v>-2303226704</v>
      </c>
      <c r="N48" s="250">
        <v>-2283429608.5</v>
      </c>
      <c r="O48" s="250">
        <v>-2512514791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-169549491</v>
      </c>
      <c r="M49" s="263">
        <v>1732359591</v>
      </c>
      <c r="N49" s="263">
        <v>781405050</v>
      </c>
      <c r="O49" s="263">
        <v>1006720108</v>
      </c>
      <c r="P49" s="263"/>
      <c r="Q49" s="264">
        <v>582854795.30017865</v>
      </c>
      <c r="R49" s="264">
        <v>72146341.463414907</v>
      </c>
      <c r="S49" s="264">
        <v>76321035.841620892</v>
      </c>
      <c r="T49" s="265">
        <v>840024702.84162092</v>
      </c>
      <c r="U49" s="265">
        <v>1583032434.123292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-1014536151</v>
      </c>
      <c r="M50" s="250">
        <v>-2075681283</v>
      </c>
      <c r="N50" s="250">
        <v>-1545108717</v>
      </c>
      <c r="O50" s="250">
        <v>-1754208281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2789364807</v>
      </c>
      <c r="M51" s="263">
        <v>4097668534</v>
      </c>
      <c r="N51" s="263">
        <v>3443516670.5</v>
      </c>
      <c r="O51" s="263">
        <v>3669306924.5</v>
      </c>
      <c r="P51" s="263"/>
      <c r="Q51" s="264">
        <v>-402895889.52222222</v>
      </c>
      <c r="R51" s="284">
        <v>870427397.26028204</v>
      </c>
      <c r="S51" s="264">
        <v>1595367123.287672</v>
      </c>
      <c r="T51" s="265">
        <v>-26588864.712327957</v>
      </c>
      <c r="U51" s="265">
        <v>12074148.986300945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-1102659571</v>
      </c>
      <c r="M52" s="250">
        <v>-2540461794</v>
      </c>
      <c r="N52" s="250">
        <v>-1821560682.5</v>
      </c>
      <c r="O52" s="250">
        <v>-2053472354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913615377</v>
      </c>
      <c r="M53" s="233">
        <v>915448381</v>
      </c>
      <c r="N53" s="233">
        <v>914531879</v>
      </c>
      <c r="O53" s="233">
        <v>913307936</v>
      </c>
      <c r="P53" s="233"/>
      <c r="Q53" s="234">
        <v>-199621615.92307693</v>
      </c>
      <c r="R53" s="234">
        <v>553241095.8904109</v>
      </c>
      <c r="S53" s="234">
        <v>891378082.19178092</v>
      </c>
      <c r="T53" s="234">
        <v>-23153796.808219075</v>
      </c>
      <c r="U53" s="234">
        <v>1873600.4520549774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1196950269</v>
      </c>
      <c r="M55" s="244">
        <v>943943519</v>
      </c>
      <c r="N55" s="245">
        <v>1070446894</v>
      </c>
      <c r="O55" s="245">
        <v>1111627649.5</v>
      </c>
      <c r="P55" s="245"/>
      <c r="Q55" s="246">
        <v>-199621615.92307693</v>
      </c>
      <c r="R55" s="246">
        <v>421487671.2328769</v>
      </c>
      <c r="S55" s="246">
        <v>690008219.17808187</v>
      </c>
      <c r="T55" s="246">
        <v>290354494.67808187</v>
      </c>
      <c r="U55" s="246">
        <v>306751754.95205498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-624603862</v>
      </c>
      <c r="M56" s="250">
        <v>-716982477</v>
      </c>
      <c r="N56" s="250">
        <v>-670793169.5</v>
      </c>
      <c r="O56" s="250">
        <v>-721523957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1281464299</v>
      </c>
      <c r="M57" s="233">
        <v>1297402443</v>
      </c>
      <c r="N57" s="233">
        <v>1289433371</v>
      </c>
      <c r="O57" s="233">
        <v>1287274032</v>
      </c>
      <c r="P57" s="233"/>
      <c r="Q57" s="234">
        <v>-141338629.47777778</v>
      </c>
      <c r="R57" s="234">
        <v>799605205.47945189</v>
      </c>
      <c r="S57" s="234">
        <v>1233125753.4246619</v>
      </c>
      <c r="T57" s="234">
        <v>-56307617.575338125</v>
      </c>
      <c r="U57" s="234">
        <v>2503889.2739729881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1684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601520170</v>
      </c>
      <c r="M59" s="244">
        <v>77577926</v>
      </c>
      <c r="N59" s="245">
        <v>339549048</v>
      </c>
      <c r="O59" s="245">
        <v>381169627</v>
      </c>
      <c r="P59" s="245"/>
      <c r="Q59" s="246">
        <v>-287288268.09836066</v>
      </c>
      <c r="R59" s="246">
        <v>556739726.0273968</v>
      </c>
      <c r="S59" s="246">
        <v>556739726.0273968</v>
      </c>
      <c r="T59" s="246">
        <v>1342532.5273967981</v>
      </c>
      <c r="U59" s="246">
        <v>208684998.2808218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449711212</v>
      </c>
      <c r="M60" s="250">
        <v>-18014921</v>
      </c>
      <c r="N60" s="250">
        <v>215848145.5</v>
      </c>
      <c r="O60" s="250">
        <v>194400183</v>
      </c>
      <c r="P60" s="250"/>
      <c r="Q60" s="251">
        <v>-6082192.5494505465</v>
      </c>
      <c r="R60" s="251">
        <v>-191780.82191780023</v>
      </c>
      <c r="S60" s="251">
        <v>-191780.82191780023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119785510</v>
      </c>
      <c r="M61" s="244">
        <v>-1360897622</v>
      </c>
      <c r="N61" s="245">
        <v>-620556056</v>
      </c>
      <c r="O61" s="245">
        <v>-504051602</v>
      </c>
      <c r="P61" s="245"/>
      <c r="Q61" s="246">
        <v>369589041.0958904</v>
      </c>
      <c r="R61" s="246">
        <v>226438356.16438293</v>
      </c>
      <c r="S61" s="246">
        <v>226438356.16438293</v>
      </c>
      <c r="T61" s="246">
        <v>1130459891.1643829</v>
      </c>
      <c r="U61" s="246">
        <v>1840213315.8219199</v>
      </c>
    </row>
    <row r="62" spans="1:21" x14ac:dyDescent="0.3">
      <c r="A62" s="237" t="s">
        <v>405</v>
      </c>
      <c r="B62" s="237" t="s">
        <v>1684</v>
      </c>
      <c r="C62" s="238" t="s">
        <v>207</v>
      </c>
      <c r="D62" s="239"/>
      <c r="E62" s="239"/>
      <c r="F62" s="247">
        <v>1000000</v>
      </c>
      <c r="G62" s="247" t="s">
        <v>1685</v>
      </c>
      <c r="H62" s="248">
        <v>45070</v>
      </c>
      <c r="I62" s="248">
        <v>48814</v>
      </c>
      <c r="J62" s="248">
        <v>48722</v>
      </c>
      <c r="K62" s="249"/>
      <c r="L62" s="250">
        <v>-1071982331</v>
      </c>
      <c r="M62" s="250">
        <v>505051373</v>
      </c>
      <c r="N62" s="250">
        <v>-283465479</v>
      </c>
      <c r="O62" s="250">
        <v>-389855783.5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356687316</v>
      </c>
      <c r="M63" s="244">
        <v>-411103764</v>
      </c>
      <c r="N63" s="245">
        <v>-27208224</v>
      </c>
      <c r="O63" s="245">
        <v>41015307</v>
      </c>
      <c r="P63" s="245"/>
      <c r="Q63" s="246">
        <v>261369863.27698332</v>
      </c>
      <c r="R63" s="246">
        <v>115068493.15068504</v>
      </c>
      <c r="S63" s="246">
        <v>115068493.15068504</v>
      </c>
      <c r="T63" s="246">
        <v>648633667.15068507</v>
      </c>
      <c r="U63" s="246">
        <v>1133565174.0000007</v>
      </c>
    </row>
    <row r="64" spans="1:21" x14ac:dyDescent="0.3">
      <c r="A64" s="237" t="s">
        <v>405</v>
      </c>
      <c r="B64" s="237" t="s">
        <v>1686</v>
      </c>
      <c r="C64" s="238" t="s">
        <v>209</v>
      </c>
      <c r="D64" s="239"/>
      <c r="E64" s="239"/>
      <c r="F64" s="247">
        <v>600000</v>
      </c>
      <c r="G64" s="247" t="s">
        <v>1685</v>
      </c>
      <c r="H64" s="248">
        <v>45086</v>
      </c>
      <c r="I64" s="248">
        <v>48831</v>
      </c>
      <c r="J64" s="248">
        <v>48739</v>
      </c>
      <c r="K64" s="249"/>
      <c r="L64" s="250">
        <v>-1179641602</v>
      </c>
      <c r="M64" s="250">
        <v>166927702</v>
      </c>
      <c r="N64" s="250">
        <v>-506356950</v>
      </c>
      <c r="O64" s="250">
        <v>-573525681.5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265007350</v>
      </c>
      <c r="M65" s="244">
        <v>-836862053</v>
      </c>
      <c r="N65" s="245">
        <v>-285927351.5</v>
      </c>
      <c r="O65" s="245">
        <v>-171561693</v>
      </c>
      <c r="P65" s="245"/>
      <c r="Q65" s="246">
        <v>848493150.68493152</v>
      </c>
      <c r="R65" s="246">
        <v>171780821.917808</v>
      </c>
      <c r="S65" s="246">
        <v>171780821.917808</v>
      </c>
      <c r="T65" s="246">
        <v>1522527792.4178081</v>
      </c>
      <c r="U65" s="246">
        <v>2291020943.1027403</v>
      </c>
    </row>
    <row r="66" spans="1:21" x14ac:dyDescent="0.3">
      <c r="A66" s="237" t="s">
        <v>405</v>
      </c>
      <c r="B66" s="237" t="s">
        <v>1686</v>
      </c>
      <c r="C66" s="238" t="s">
        <v>211</v>
      </c>
      <c r="D66" s="239"/>
      <c r="E66" s="239"/>
      <c r="F66" s="247">
        <v>1000000</v>
      </c>
      <c r="G66" s="247" t="s">
        <v>1685</v>
      </c>
      <c r="H66" s="248">
        <v>45090</v>
      </c>
      <c r="I66" s="248">
        <v>48835</v>
      </c>
      <c r="J66" s="248">
        <v>48743</v>
      </c>
      <c r="K66" s="249"/>
      <c r="L66" s="250">
        <v>-1540832827</v>
      </c>
      <c r="M66" s="250">
        <v>-588806411</v>
      </c>
      <c r="N66" s="250">
        <v>-1064819619</v>
      </c>
      <c r="O66" s="250">
        <v>-1176773597.5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1686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742019175</v>
      </c>
      <c r="M67" s="244">
        <v>-584366231</v>
      </c>
      <c r="N67" s="245">
        <v>78826472</v>
      </c>
      <c r="O67" s="245">
        <v>203805789.5</v>
      </c>
      <c r="P67" s="245"/>
      <c r="Q67" s="246">
        <v>0</v>
      </c>
      <c r="R67" s="246">
        <v>596027397.26026988</v>
      </c>
      <c r="S67" s="246">
        <v>942191780.82191014</v>
      </c>
      <c r="T67" s="246">
        <v>699429451.82191014</v>
      </c>
      <c r="U67" s="246">
        <v>707237671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1685</v>
      </c>
      <c r="H68" s="248">
        <v>45159</v>
      </c>
      <c r="I68" s="248">
        <v>48904</v>
      </c>
      <c r="J68" s="248">
        <v>48812</v>
      </c>
      <c r="K68" s="249"/>
      <c r="L68" s="250">
        <v>-983472638</v>
      </c>
      <c r="M68" s="250">
        <v>1311344352</v>
      </c>
      <c r="N68" s="250">
        <v>163935857</v>
      </c>
      <c r="O68" s="250">
        <v>46981747.5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1687</v>
      </c>
      <c r="B69" s="237" t="s">
        <v>1688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5560968335</v>
      </c>
      <c r="M69" s="244">
        <v>5817209977</v>
      </c>
      <c r="N69" s="245">
        <v>5689089156</v>
      </c>
      <c r="O69" s="245">
        <v>5966709759.5</v>
      </c>
      <c r="P69" s="245"/>
      <c r="Q69" s="246">
        <v>-21684929.830107212</v>
      </c>
      <c r="R69" s="246">
        <v>899369863.01369703</v>
      </c>
      <c r="S69" s="246">
        <v>899369863.01369703</v>
      </c>
      <c r="T69" s="246">
        <v>-779919850.98630333</v>
      </c>
      <c r="U69" s="246">
        <v>222299327.09589005</v>
      </c>
    </row>
    <row r="70" spans="1:21" x14ac:dyDescent="0.3">
      <c r="A70" s="237" t="s">
        <v>1689</v>
      </c>
      <c r="B70" s="237" t="s">
        <v>1690</v>
      </c>
      <c r="C70" s="286" t="s">
        <v>215</v>
      </c>
      <c r="D70" s="287"/>
      <c r="E70" s="287"/>
      <c r="F70" s="247">
        <v>5000000</v>
      </c>
      <c r="G70" s="247" t="s">
        <v>1685</v>
      </c>
      <c r="H70" s="248">
        <v>45390</v>
      </c>
      <c r="I70" s="248">
        <v>50868</v>
      </c>
      <c r="J70" s="248"/>
      <c r="K70" s="249"/>
      <c r="L70" s="250">
        <v>-3742376976</v>
      </c>
      <c r="M70" s="250">
        <v>-4632914425</v>
      </c>
      <c r="N70" s="250">
        <v>-4187645700.5</v>
      </c>
      <c r="O70" s="250">
        <v>-4432005850.5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1691</v>
      </c>
      <c r="B71" s="237" t="s">
        <v>1692</v>
      </c>
      <c r="C71" s="286" t="s">
        <v>1693</v>
      </c>
      <c r="D71" s="287"/>
      <c r="E71" s="287"/>
      <c r="F71" s="247">
        <v>500000</v>
      </c>
      <c r="G71" s="247" t="s">
        <v>1694</v>
      </c>
      <c r="H71" s="248">
        <v>45665</v>
      </c>
      <c r="I71" s="248">
        <v>45755</v>
      </c>
      <c r="J71" s="248"/>
      <c r="K71" s="249"/>
      <c r="L71" s="250">
        <v>176462079</v>
      </c>
      <c r="M71" s="250">
        <v>179230438</v>
      </c>
      <c r="N71" s="250">
        <v>177846258.5</v>
      </c>
      <c r="O71" s="250">
        <v>165950170.5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1695</v>
      </c>
      <c r="B72" s="267" t="s">
        <v>1688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1696</v>
      </c>
      <c r="B73" s="267" t="s">
        <v>1697</v>
      </c>
      <c r="C73" s="285" t="s">
        <v>217</v>
      </c>
      <c r="D73" s="268"/>
      <c r="E73" s="268"/>
      <c r="F73" s="230">
        <v>200000</v>
      </c>
      <c r="G73" s="230" t="s">
        <v>1685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1695</v>
      </c>
      <c r="B74" s="267" t="s">
        <v>1688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1696</v>
      </c>
      <c r="B75" s="267" t="s">
        <v>1697</v>
      </c>
      <c r="C75" s="285" t="s">
        <v>219</v>
      </c>
      <c r="D75" s="268"/>
      <c r="E75" s="268"/>
      <c r="F75" s="230">
        <v>200000</v>
      </c>
      <c r="G75" s="230" t="s">
        <v>1685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1695</v>
      </c>
      <c r="B76" s="267" t="s">
        <v>1688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1696</v>
      </c>
      <c r="B77" s="267" t="s">
        <v>1697</v>
      </c>
      <c r="C77" s="285" t="s">
        <v>221</v>
      </c>
      <c r="D77" s="268"/>
      <c r="E77" s="268"/>
      <c r="F77" s="230">
        <v>200000</v>
      </c>
      <c r="G77" s="230" t="s">
        <v>1685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1695</v>
      </c>
      <c r="B78" s="267" t="s">
        <v>1688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1698</v>
      </c>
      <c r="B79" s="267" t="s">
        <v>1699</v>
      </c>
      <c r="C79" s="285" t="s">
        <v>223</v>
      </c>
      <c r="D79" s="268"/>
      <c r="E79" s="268"/>
      <c r="F79" s="230">
        <v>500000</v>
      </c>
      <c r="G79" s="230" t="s">
        <v>1685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1689</v>
      </c>
      <c r="B80" s="267" t="s">
        <v>1690</v>
      </c>
      <c r="C80" s="285" t="s">
        <v>1700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1689</v>
      </c>
      <c r="B81" s="267" t="s">
        <v>1690</v>
      </c>
      <c r="C81" s="285" t="s">
        <v>1701</v>
      </c>
      <c r="D81" s="268"/>
      <c r="E81" s="268"/>
      <c r="F81" s="230">
        <v>500000</v>
      </c>
      <c r="G81" s="230" t="s">
        <v>1685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1689</v>
      </c>
      <c r="B82" s="267" t="s">
        <v>1690</v>
      </c>
      <c r="C82" s="285" t="s">
        <v>1702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1685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1685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1685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1703</v>
      </c>
      <c r="D89" s="268"/>
      <c r="E89" s="268"/>
      <c r="F89" s="230">
        <v>2100000</v>
      </c>
      <c r="G89" s="230" t="s">
        <v>1685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1704</v>
      </c>
      <c r="B90" s="237" t="s">
        <v>1705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-1361688586</v>
      </c>
      <c r="M90" s="244">
        <v>-294542929</v>
      </c>
      <c r="N90" s="245">
        <v>-828115757.5</v>
      </c>
      <c r="O90" s="245">
        <v>-629693386</v>
      </c>
      <c r="P90" s="245"/>
      <c r="Q90" s="246">
        <v>234060274.89130437</v>
      </c>
      <c r="R90" s="246">
        <v>97845792.563598007</v>
      </c>
      <c r="S90" s="246">
        <v>92982922.619266003</v>
      </c>
      <c r="T90" s="246">
        <v>27073622.619266033</v>
      </c>
      <c r="U90" s="246">
        <v>342991504.28954697</v>
      </c>
    </row>
    <row r="91" spans="1:21" x14ac:dyDescent="0.3">
      <c r="A91" s="237" t="s">
        <v>1706</v>
      </c>
      <c r="B91" s="237" t="s">
        <v>1707</v>
      </c>
      <c r="C91" s="238" t="s">
        <v>231</v>
      </c>
      <c r="D91" s="239"/>
      <c r="E91" s="239"/>
      <c r="F91" s="247">
        <v>2000000</v>
      </c>
      <c r="G91" s="247" t="s">
        <v>1708</v>
      </c>
      <c r="H91" s="248">
        <v>45439</v>
      </c>
      <c r="I91" s="248">
        <v>49091</v>
      </c>
      <c r="J91" s="254">
        <v>45804</v>
      </c>
      <c r="K91" s="249"/>
      <c r="L91" s="250">
        <v>1050878124</v>
      </c>
      <c r="M91" s="250">
        <v>737171991</v>
      </c>
      <c r="N91" s="250">
        <v>894025057.5</v>
      </c>
      <c r="O91" s="250">
        <v>720847520.5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1709</v>
      </c>
      <c r="B92" s="237" t="s">
        <v>1710</v>
      </c>
      <c r="C92" s="291" t="s">
        <v>232</v>
      </c>
      <c r="D92" s="292"/>
      <c r="E92" s="292"/>
      <c r="F92" s="293">
        <v>30000000</v>
      </c>
      <c r="G92" s="240" t="s">
        <v>1711</v>
      </c>
      <c r="H92" s="241">
        <v>45463</v>
      </c>
      <c r="I92" s="241">
        <v>52768</v>
      </c>
      <c r="J92" s="241"/>
      <c r="K92" s="290"/>
      <c r="L92" s="244">
        <v>2748138429</v>
      </c>
      <c r="M92" s="244">
        <v>2476606498</v>
      </c>
      <c r="N92" s="245">
        <v>2612372463.5</v>
      </c>
      <c r="O92" s="245">
        <v>2914757321.5</v>
      </c>
      <c r="P92" s="245"/>
      <c r="Q92" s="246">
        <v>-1019097653.2666667</v>
      </c>
      <c r="R92" s="294">
        <v>4265798751.7001376</v>
      </c>
      <c r="S92" s="246">
        <v>8231223951.7001324</v>
      </c>
      <c r="T92" s="246">
        <v>3988912304.7001324</v>
      </c>
      <c r="U92" s="246">
        <v>1548705169.4499998</v>
      </c>
    </row>
    <row r="93" spans="1:21" x14ac:dyDescent="0.3">
      <c r="A93" s="237" t="s">
        <v>1712</v>
      </c>
      <c r="B93" s="237" t="s">
        <v>1710</v>
      </c>
      <c r="C93" s="291" t="s">
        <v>233</v>
      </c>
      <c r="D93" s="292"/>
      <c r="E93" s="292"/>
      <c r="F93" s="247">
        <v>3000000</v>
      </c>
      <c r="G93" s="247" t="s">
        <v>1711</v>
      </c>
      <c r="H93" s="248">
        <v>45463</v>
      </c>
      <c r="I93" s="248">
        <v>52853</v>
      </c>
      <c r="J93" s="248"/>
      <c r="K93" s="249"/>
      <c r="L93" s="250">
        <v>-2763776607</v>
      </c>
      <c r="M93" s="250">
        <v>-2462701754</v>
      </c>
      <c r="N93" s="250">
        <v>-2613239180.5</v>
      </c>
      <c r="O93" s="250">
        <v>-2928706461.5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1712</v>
      </c>
      <c r="B94" s="237" t="s">
        <v>1710</v>
      </c>
      <c r="C94" s="291" t="s">
        <v>234</v>
      </c>
      <c r="D94" s="292"/>
      <c r="E94" s="292"/>
      <c r="F94" s="247">
        <v>3000000</v>
      </c>
      <c r="G94" s="247" t="s">
        <v>1711</v>
      </c>
      <c r="H94" s="248">
        <v>45463</v>
      </c>
      <c r="I94" s="248">
        <v>45555</v>
      </c>
      <c r="J94" s="248"/>
      <c r="K94" s="249"/>
      <c r="L94" s="250">
        <v>4244953641</v>
      </c>
      <c r="M94" s="250">
        <v>4241403087</v>
      </c>
      <c r="N94" s="250">
        <v>4243178364</v>
      </c>
      <c r="O94" s="250">
        <v>4233791957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1713</v>
      </c>
      <c r="B95" s="237" t="s">
        <v>1714</v>
      </c>
      <c r="C95" s="238" t="s">
        <v>235</v>
      </c>
      <c r="D95" s="239"/>
      <c r="E95" s="239"/>
      <c r="F95" s="240">
        <v>2000000</v>
      </c>
      <c r="G95" s="240" t="s">
        <v>1715</v>
      </c>
      <c r="H95" s="241">
        <v>45474</v>
      </c>
      <c r="I95" s="241">
        <v>49126</v>
      </c>
      <c r="J95" s="241"/>
      <c r="K95" s="290"/>
      <c r="L95" s="295">
        <v>-2234297710</v>
      </c>
      <c r="M95" s="295">
        <v>-1657334589</v>
      </c>
      <c r="N95" s="295">
        <v>-1945816149.5</v>
      </c>
      <c r="O95" s="296">
        <v>-1801099174.5</v>
      </c>
      <c r="P95" s="296"/>
      <c r="Q95" s="297">
        <v>820000000</v>
      </c>
      <c r="R95" s="246">
        <v>26301369.8630137</v>
      </c>
      <c r="S95" s="297">
        <v>66063996.997560605</v>
      </c>
      <c r="T95" s="246">
        <v>1186389572.4975605</v>
      </c>
      <c r="U95" s="246">
        <v>1622687219.3356161</v>
      </c>
    </row>
    <row r="96" spans="1:21" x14ac:dyDescent="0.3">
      <c r="A96" s="237" t="s">
        <v>1716</v>
      </c>
      <c r="B96" s="237" t="s">
        <v>1714</v>
      </c>
      <c r="C96" s="238" t="s">
        <v>236</v>
      </c>
      <c r="D96" s="239"/>
      <c r="E96" s="239"/>
      <c r="F96" s="247">
        <v>1000000</v>
      </c>
      <c r="G96" s="247" t="s">
        <v>1715</v>
      </c>
      <c r="H96" s="248">
        <v>45474</v>
      </c>
      <c r="I96" s="248">
        <v>49491</v>
      </c>
      <c r="J96" s="248"/>
      <c r="K96" s="249"/>
      <c r="L96" s="298">
        <v>709887624</v>
      </c>
      <c r="M96" s="298">
        <v>941093524</v>
      </c>
      <c r="N96" s="298">
        <v>825490574</v>
      </c>
      <c r="O96" s="250">
        <v>692916725.5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1717</v>
      </c>
      <c r="B97" s="237" t="s">
        <v>1718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4204500413</v>
      </c>
      <c r="M97" s="244">
        <v>4074440090</v>
      </c>
      <c r="N97" s="245">
        <v>4139470251.5</v>
      </c>
      <c r="O97" s="245">
        <v>4567681050.5</v>
      </c>
      <c r="P97" s="245"/>
      <c r="Q97" s="246">
        <v>-1501593481.0643954</v>
      </c>
      <c r="R97" s="246">
        <v>5463344511.5543385</v>
      </c>
      <c r="S97" s="246">
        <v>10636512511.554335</v>
      </c>
      <c r="T97" s="246">
        <v>4889871589.5543346</v>
      </c>
      <c r="U97" s="246">
        <v>1746576733.7333307</v>
      </c>
    </row>
    <row r="98" spans="1:21" x14ac:dyDescent="0.3">
      <c r="A98" s="237" t="s">
        <v>1719</v>
      </c>
      <c r="B98" s="237" t="s">
        <v>1718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3113941334</v>
      </c>
      <c r="M98" s="244">
        <v>3072265599</v>
      </c>
      <c r="N98" s="245">
        <v>3093103466.5</v>
      </c>
      <c r="O98" s="245">
        <v>3412626022.5</v>
      </c>
      <c r="P98" s="245"/>
      <c r="Q98" s="246">
        <v>-1126223895.6643956</v>
      </c>
      <c r="R98" s="246">
        <v>4111573072.42452</v>
      </c>
      <c r="S98" s="246">
        <v>8001083872.4245224</v>
      </c>
      <c r="T98" s="246">
        <v>3696669704.9245224</v>
      </c>
      <c r="U98" s="246">
        <v>1341461593.4449987</v>
      </c>
    </row>
    <row r="99" spans="1:21" x14ac:dyDescent="0.3">
      <c r="A99" s="237" t="s">
        <v>1720</v>
      </c>
      <c r="B99" s="237" t="s">
        <v>1721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-3637949290</v>
      </c>
      <c r="M99" s="250">
        <v>-4011385170</v>
      </c>
      <c r="N99" s="250">
        <v>-3824667230</v>
      </c>
      <c r="O99" s="250">
        <v>-4247177812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1720</v>
      </c>
      <c r="B100" s="237" t="s">
        <v>1722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5429459282</v>
      </c>
      <c r="M100" s="250">
        <v>5434216519</v>
      </c>
      <c r="N100" s="250">
        <v>5431837900.5</v>
      </c>
      <c r="O100" s="250">
        <v>5420750251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1720</v>
      </c>
      <c r="B101" s="237" t="s">
        <v>1721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-2721842991</v>
      </c>
      <c r="M101" s="250">
        <v>-3031352264</v>
      </c>
      <c r="N101" s="250">
        <v>-2876597627.5</v>
      </c>
      <c r="O101" s="250">
        <v>-3198290577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1720</v>
      </c>
      <c r="B102" s="237" t="s">
        <v>1722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4086238840</v>
      </c>
      <c r="M102" s="250">
        <v>4089577817</v>
      </c>
      <c r="N102" s="250">
        <v>4087908328.5</v>
      </c>
      <c r="O102" s="250">
        <v>4079477143.5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1723</v>
      </c>
      <c r="B103" s="237" t="s">
        <v>1714</v>
      </c>
      <c r="C103" s="299" t="s">
        <v>243</v>
      </c>
      <c r="D103" s="292"/>
      <c r="E103" s="292"/>
      <c r="F103" s="240">
        <v>10000000</v>
      </c>
      <c r="G103" s="240" t="s">
        <v>1724</v>
      </c>
      <c r="H103" s="241">
        <v>45498</v>
      </c>
      <c r="I103" s="241">
        <v>52803</v>
      </c>
      <c r="J103" s="241"/>
      <c r="K103" s="290"/>
      <c r="L103" s="296">
        <v>861272861</v>
      </c>
      <c r="M103" s="296">
        <v>767287645</v>
      </c>
      <c r="N103" s="296">
        <v>814280253</v>
      </c>
      <c r="O103" s="296">
        <v>919908339</v>
      </c>
      <c r="P103" s="296"/>
      <c r="Q103" s="297">
        <v>-406695720.5106383</v>
      </c>
      <c r="R103" s="246">
        <v>36976721.694063969</v>
      </c>
      <c r="S103" s="246">
        <v>1312747321.6940639</v>
      </c>
      <c r="T103" s="246">
        <v>-25583009.305936098</v>
      </c>
      <c r="U103" s="246">
        <v>499794578.09722185</v>
      </c>
    </row>
    <row r="104" spans="1:21" x14ac:dyDescent="0.3">
      <c r="A104" s="237" t="s">
        <v>1725</v>
      </c>
      <c r="B104" s="237" t="s">
        <v>1714</v>
      </c>
      <c r="C104" s="299" t="s">
        <v>244</v>
      </c>
      <c r="D104" s="292"/>
      <c r="E104" s="292"/>
      <c r="F104" s="247">
        <v>1000000</v>
      </c>
      <c r="G104" s="247" t="s">
        <v>1724</v>
      </c>
      <c r="H104" s="248">
        <v>45498</v>
      </c>
      <c r="I104" s="248">
        <v>52895</v>
      </c>
      <c r="J104" s="248"/>
      <c r="K104" s="249"/>
      <c r="L104" s="250">
        <v>-783977877</v>
      </c>
      <c r="M104" s="250">
        <v>-779216412</v>
      </c>
      <c r="N104" s="250">
        <v>-781597144.5</v>
      </c>
      <c r="O104" s="250">
        <v>-895618453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1725</v>
      </c>
      <c r="B105" s="237" t="s">
        <v>1726</v>
      </c>
      <c r="C105" s="299" t="s">
        <v>245</v>
      </c>
      <c r="D105" s="292"/>
      <c r="E105" s="292"/>
      <c r="F105" s="247">
        <v>1000000</v>
      </c>
      <c r="G105" s="247" t="s">
        <v>1711</v>
      </c>
      <c r="H105" s="248">
        <v>45498</v>
      </c>
      <c r="I105" s="248">
        <v>45590</v>
      </c>
      <c r="J105" s="248"/>
      <c r="K105" s="249"/>
      <c r="L105" s="250">
        <v>1304045757</v>
      </c>
      <c r="M105" s="250">
        <v>1307248688</v>
      </c>
      <c r="N105" s="250">
        <v>1305647222.5</v>
      </c>
      <c r="O105" s="250">
        <v>1302994501.5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1727</v>
      </c>
      <c r="B106" s="237" t="s">
        <v>1728</v>
      </c>
      <c r="C106" s="238" t="s">
        <v>246</v>
      </c>
      <c r="D106" s="239"/>
      <c r="E106" s="239"/>
      <c r="F106" s="240">
        <v>2000000</v>
      </c>
      <c r="G106" s="240" t="s">
        <v>1715</v>
      </c>
      <c r="H106" s="241">
        <v>45538</v>
      </c>
      <c r="I106" s="241">
        <v>49190</v>
      </c>
      <c r="J106" s="241"/>
      <c r="K106" s="290"/>
      <c r="L106" s="244">
        <v>-762851512</v>
      </c>
      <c r="M106" s="244">
        <v>-290580584</v>
      </c>
      <c r="N106" s="296">
        <v>-526716048</v>
      </c>
      <c r="O106" s="296">
        <v>-375292369.5</v>
      </c>
      <c r="P106" s="296"/>
      <c r="Q106" s="297">
        <v>0</v>
      </c>
      <c r="R106" s="246">
        <v>501917808.21917796</v>
      </c>
      <c r="S106" s="297">
        <v>764931506.84931183</v>
      </c>
      <c r="T106" s="246">
        <v>504387870.34931183</v>
      </c>
      <c r="U106" s="246">
        <v>539456363.5</v>
      </c>
    </row>
    <row r="107" spans="1:21" x14ac:dyDescent="0.3">
      <c r="A107" s="237" t="s">
        <v>1729</v>
      </c>
      <c r="B107" s="237" t="s">
        <v>1730</v>
      </c>
      <c r="C107" s="238" t="s">
        <v>247</v>
      </c>
      <c r="D107" s="239"/>
      <c r="E107" s="239"/>
      <c r="F107" s="247">
        <v>1000000</v>
      </c>
      <c r="G107" s="247" t="s">
        <v>1731</v>
      </c>
      <c r="H107" s="248">
        <v>45538</v>
      </c>
      <c r="I107" s="248">
        <v>49251</v>
      </c>
      <c r="J107" s="248"/>
      <c r="K107" s="249"/>
      <c r="L107" s="250">
        <v>1234898617</v>
      </c>
      <c r="M107" s="250">
        <v>339620752</v>
      </c>
      <c r="N107" s="250">
        <v>787259684.5</v>
      </c>
      <c r="O107" s="250">
        <v>631444432.5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1732</v>
      </c>
      <c r="B108" s="267" t="s">
        <v>1714</v>
      </c>
      <c r="C108" s="229" t="s">
        <v>248</v>
      </c>
      <c r="D108" s="268"/>
      <c r="E108" s="268"/>
      <c r="F108" s="230">
        <v>5000000</v>
      </c>
      <c r="G108" s="230" t="s">
        <v>1715</v>
      </c>
      <c r="H108" s="231">
        <v>45546</v>
      </c>
      <c r="I108" s="231">
        <v>49251</v>
      </c>
      <c r="J108" s="231"/>
      <c r="K108" s="232"/>
      <c r="L108" s="233">
        <v>2144259680</v>
      </c>
      <c r="M108" s="233">
        <v>2154843156</v>
      </c>
      <c r="N108" s="233">
        <v>2149551418</v>
      </c>
      <c r="O108" s="233">
        <v>2146204122.5</v>
      </c>
      <c r="P108" s="274">
        <v>45911</v>
      </c>
      <c r="Q108" s="234">
        <v>-702917806.83333325</v>
      </c>
      <c r="R108" s="234">
        <v>1316054794.520546</v>
      </c>
      <c r="S108" s="234">
        <v>2083178082.1917763</v>
      </c>
      <c r="T108" s="234">
        <v>-66373335.808223724</v>
      </c>
      <c r="U108" s="234">
        <v>8914335.4246578217</v>
      </c>
    </row>
    <row r="109" spans="1:21" x14ac:dyDescent="0.3">
      <c r="A109" s="267" t="s">
        <v>1733</v>
      </c>
      <c r="B109" s="267" t="s">
        <v>1734</v>
      </c>
      <c r="C109" s="229" t="s">
        <v>249</v>
      </c>
      <c r="D109" s="268"/>
      <c r="E109" s="268"/>
      <c r="F109" s="230">
        <v>1000000</v>
      </c>
      <c r="G109" s="230" t="s">
        <v>1685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1735</v>
      </c>
      <c r="B110" s="237" t="s">
        <v>1736</v>
      </c>
      <c r="C110" s="286" t="s">
        <v>250</v>
      </c>
      <c r="D110" s="286"/>
      <c r="E110" s="286"/>
      <c r="F110" s="240">
        <v>3000000</v>
      </c>
      <c r="G110" s="240" t="s">
        <v>1715</v>
      </c>
      <c r="H110" s="241">
        <v>45561</v>
      </c>
      <c r="I110" s="241">
        <v>51039</v>
      </c>
      <c r="J110" s="241"/>
      <c r="K110" s="290"/>
      <c r="L110" s="296">
        <v>2010669780</v>
      </c>
      <c r="M110" s="296">
        <v>2480735718</v>
      </c>
      <c r="N110" s="296">
        <v>2245702749</v>
      </c>
      <c r="O110" s="296">
        <v>2512909344.5</v>
      </c>
      <c r="P110" s="296"/>
      <c r="Q110" s="297">
        <v>-471945204.73333335</v>
      </c>
      <c r="R110" s="246">
        <v>1020238356.1643829</v>
      </c>
      <c r="S110" s="297">
        <v>1502580821.917803</v>
      </c>
      <c r="T110" s="246">
        <v>165493628.41780305</v>
      </c>
      <c r="U110" s="246">
        <v>272236094.17123294</v>
      </c>
    </row>
    <row r="111" spans="1:21" x14ac:dyDescent="0.3">
      <c r="A111" s="237" t="s">
        <v>1737</v>
      </c>
      <c r="B111" s="237" t="s">
        <v>1738</v>
      </c>
      <c r="C111" s="286" t="s">
        <v>251</v>
      </c>
      <c r="D111" s="286"/>
      <c r="E111" s="286"/>
      <c r="F111" s="247">
        <v>500000</v>
      </c>
      <c r="G111" s="247" t="s">
        <v>1715</v>
      </c>
      <c r="H111" s="248">
        <v>45561</v>
      </c>
      <c r="I111" s="248">
        <v>51130</v>
      </c>
      <c r="J111" s="248"/>
      <c r="K111" s="249"/>
      <c r="L111" s="250">
        <v>-771624135</v>
      </c>
      <c r="M111" s="250">
        <v>-1326052019</v>
      </c>
      <c r="N111" s="250">
        <v>-1048838077</v>
      </c>
      <c r="O111" s="250">
        <v>-1310598518.5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1739</v>
      </c>
      <c r="B112" s="237" t="s">
        <v>1740</v>
      </c>
      <c r="C112" s="286" t="s">
        <v>1741</v>
      </c>
      <c r="D112" s="286"/>
      <c r="E112" s="286"/>
      <c r="F112" s="247">
        <v>500000</v>
      </c>
      <c r="G112" s="247" t="s">
        <v>1685</v>
      </c>
      <c r="H112" s="248">
        <v>45652</v>
      </c>
      <c r="I112" s="248">
        <v>45742</v>
      </c>
      <c r="J112" s="248"/>
      <c r="K112" s="249"/>
      <c r="L112" s="250">
        <v>143009293</v>
      </c>
      <c r="M112" s="250">
        <v>137435750</v>
      </c>
      <c r="N112" s="250">
        <v>140222521.5</v>
      </c>
      <c r="O112" s="250">
        <v>132908545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1742</v>
      </c>
      <c r="B113" s="237" t="s">
        <v>1743</v>
      </c>
      <c r="C113" s="299" t="s">
        <v>253</v>
      </c>
      <c r="D113" s="292"/>
      <c r="E113" s="292"/>
      <c r="F113" s="240">
        <v>30000000</v>
      </c>
      <c r="G113" s="240" t="s">
        <v>1711</v>
      </c>
      <c r="H113" s="241">
        <v>45575</v>
      </c>
      <c r="I113" s="241">
        <v>52880</v>
      </c>
      <c r="J113" s="241"/>
      <c r="K113" s="290"/>
      <c r="L113" s="296">
        <v>176416495</v>
      </c>
      <c r="M113" s="296">
        <v>409173568</v>
      </c>
      <c r="N113" s="296">
        <v>292795031.5</v>
      </c>
      <c r="O113" s="296">
        <v>659126981.5</v>
      </c>
      <c r="P113" s="296"/>
      <c r="Q113" s="297">
        <v>-1150280058.318902</v>
      </c>
      <c r="R113" s="246">
        <v>1871151657.811919</v>
      </c>
      <c r="S113" s="246">
        <v>2624453206.6528115</v>
      </c>
      <c r="T113" s="246">
        <v>-91868232.847188473</v>
      </c>
      <c r="U113" s="246">
        <v>81811934.746666908</v>
      </c>
    </row>
    <row r="114" spans="1:21" x14ac:dyDescent="0.3">
      <c r="A114" s="237" t="s">
        <v>1725</v>
      </c>
      <c r="B114" s="237" t="s">
        <v>1743</v>
      </c>
      <c r="C114" s="299" t="s">
        <v>254</v>
      </c>
      <c r="D114" s="292"/>
      <c r="E114" s="292"/>
      <c r="F114" s="247">
        <v>3000000</v>
      </c>
      <c r="G114" s="247" t="s">
        <v>1711</v>
      </c>
      <c r="H114" s="248">
        <v>45575</v>
      </c>
      <c r="I114" s="248">
        <v>52972</v>
      </c>
      <c r="J114" s="248"/>
      <c r="K114" s="249"/>
      <c r="L114" s="250">
        <v>-90927595</v>
      </c>
      <c r="M114" s="250">
        <v>-323189867</v>
      </c>
      <c r="N114" s="250">
        <v>-207058731</v>
      </c>
      <c r="O114" s="250">
        <v>-579557924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1725</v>
      </c>
      <c r="B115" s="237" t="s">
        <v>1744</v>
      </c>
      <c r="C115" s="299" t="s">
        <v>255</v>
      </c>
      <c r="D115" s="292"/>
      <c r="E115" s="292"/>
      <c r="F115" s="247">
        <v>3000000</v>
      </c>
      <c r="G115" s="247" t="s">
        <v>1711</v>
      </c>
      <c r="H115" s="248">
        <v>45575</v>
      </c>
      <c r="I115" s="248">
        <v>45667</v>
      </c>
      <c r="J115" s="248"/>
      <c r="K115" s="249"/>
      <c r="L115" s="250">
        <v>2628735576</v>
      </c>
      <c r="M115" s="250">
        <v>2632434702</v>
      </c>
      <c r="N115" s="250">
        <v>2630585139</v>
      </c>
      <c r="O115" s="250">
        <v>2624304071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1723</v>
      </c>
      <c r="B116" s="237" t="s">
        <v>1743</v>
      </c>
      <c r="C116" s="299" t="s">
        <v>256</v>
      </c>
      <c r="D116" s="292"/>
      <c r="E116" s="292"/>
      <c r="F116" s="240">
        <v>30000000</v>
      </c>
      <c r="G116" s="240" t="s">
        <v>1711</v>
      </c>
      <c r="H116" s="241">
        <v>45575</v>
      </c>
      <c r="I116" s="241">
        <v>52880</v>
      </c>
      <c r="J116" s="241"/>
      <c r="K116" s="290"/>
      <c r="L116" s="296">
        <v>477944198</v>
      </c>
      <c r="M116" s="296">
        <v>556867229</v>
      </c>
      <c r="N116" s="296">
        <v>517405713.5</v>
      </c>
      <c r="O116" s="296">
        <v>866863863.5</v>
      </c>
      <c r="P116" s="296"/>
      <c r="Q116" s="297">
        <v>-1150760560.8710978</v>
      </c>
      <c r="R116" s="246">
        <v>1944195611.6580813</v>
      </c>
      <c r="S116" s="246">
        <v>2723698953.5021305</v>
      </c>
      <c r="T116" s="246">
        <v>-108245156.49786949</v>
      </c>
      <c r="U116" s="246">
        <v>82294064.246666908</v>
      </c>
    </row>
    <row r="117" spans="1:21" x14ac:dyDescent="0.3">
      <c r="A117" s="237" t="s">
        <v>1725</v>
      </c>
      <c r="B117" s="237" t="s">
        <v>1743</v>
      </c>
      <c r="C117" s="299" t="s">
        <v>257</v>
      </c>
      <c r="D117" s="292"/>
      <c r="E117" s="292"/>
      <c r="F117" s="247">
        <v>3000000</v>
      </c>
      <c r="G117" s="247" t="s">
        <v>1711</v>
      </c>
      <c r="H117" s="248">
        <v>45575</v>
      </c>
      <c r="I117" s="248">
        <v>52972</v>
      </c>
      <c r="J117" s="248"/>
      <c r="K117" s="249"/>
      <c r="L117" s="250">
        <v>-353458499</v>
      </c>
      <c r="M117" s="250">
        <v>-477296164</v>
      </c>
      <c r="N117" s="250">
        <v>-415377331.5</v>
      </c>
      <c r="O117" s="250">
        <v>-770696873.5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1725</v>
      </c>
      <c r="B118" s="237" t="s">
        <v>1744</v>
      </c>
      <c r="C118" s="299" t="s">
        <v>258</v>
      </c>
      <c r="D118" s="292"/>
      <c r="E118" s="292"/>
      <c r="F118" s="247">
        <v>3000000</v>
      </c>
      <c r="G118" s="247" t="s">
        <v>1711</v>
      </c>
      <c r="H118" s="248">
        <v>45575</v>
      </c>
      <c r="I118" s="248">
        <v>45667</v>
      </c>
      <c r="J118" s="248"/>
      <c r="K118" s="249"/>
      <c r="L118" s="250">
        <v>2727755138</v>
      </c>
      <c r="M118" s="250">
        <v>2732076318</v>
      </c>
      <c r="N118" s="250">
        <v>2729915728</v>
      </c>
      <c r="O118" s="250">
        <v>2722829153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1732</v>
      </c>
      <c r="B119" s="237" t="s">
        <v>1743</v>
      </c>
      <c r="C119" s="286" t="s">
        <v>259</v>
      </c>
      <c r="D119" s="287"/>
      <c r="E119" s="287"/>
      <c r="F119" s="240">
        <v>3000000</v>
      </c>
      <c r="G119" s="240" t="s">
        <v>1708</v>
      </c>
      <c r="H119" s="241">
        <v>45579</v>
      </c>
      <c r="I119" s="241">
        <v>51057</v>
      </c>
      <c r="J119" s="242"/>
      <c r="K119" s="243"/>
      <c r="L119" s="296">
        <v>3194628714</v>
      </c>
      <c r="M119" s="296">
        <v>3910887988</v>
      </c>
      <c r="N119" s="296">
        <v>3552758351</v>
      </c>
      <c r="O119" s="296">
        <v>3824755755.5</v>
      </c>
      <c r="P119" s="245"/>
      <c r="Q119" s="297">
        <v>-485605477.82608694</v>
      </c>
      <c r="R119" s="246">
        <v>1090150684.9315078</v>
      </c>
      <c r="S119" s="246">
        <v>1492726027.3972578</v>
      </c>
      <c r="T119" s="246">
        <v>-263635611.6027422</v>
      </c>
      <c r="U119" s="246">
        <v>-98257529.410959005</v>
      </c>
    </row>
    <row r="120" spans="1:21" x14ac:dyDescent="0.3">
      <c r="A120" s="237" t="s">
        <v>1737</v>
      </c>
      <c r="B120" s="237" t="s">
        <v>1744</v>
      </c>
      <c r="C120" s="286" t="s">
        <v>260</v>
      </c>
      <c r="D120" s="287"/>
      <c r="E120" s="287"/>
      <c r="F120" s="247">
        <v>500000</v>
      </c>
      <c r="G120" s="247" t="s">
        <v>1708</v>
      </c>
      <c r="H120" s="248">
        <v>45579</v>
      </c>
      <c r="I120" s="248">
        <v>51149</v>
      </c>
      <c r="J120" s="248"/>
      <c r="K120" s="249"/>
      <c r="L120" s="250">
        <v>-1495416149</v>
      </c>
      <c r="M120" s="250">
        <v>-2302838715</v>
      </c>
      <c r="N120" s="250">
        <v>-1899127432</v>
      </c>
      <c r="O120" s="250">
        <v>-2162078631.5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1739</v>
      </c>
      <c r="B121" s="237" t="s">
        <v>1740</v>
      </c>
      <c r="C121" s="286" t="s">
        <v>1741</v>
      </c>
      <c r="D121" s="287"/>
      <c r="E121" s="287"/>
      <c r="F121" s="247">
        <v>500000</v>
      </c>
      <c r="G121" s="247" t="s">
        <v>1694</v>
      </c>
      <c r="H121" s="248">
        <v>45671</v>
      </c>
      <c r="I121" s="248">
        <v>45761</v>
      </c>
      <c r="J121" s="248"/>
      <c r="K121" s="249"/>
      <c r="L121" s="250">
        <v>100122924</v>
      </c>
      <c r="M121" s="250">
        <v>105338516</v>
      </c>
      <c r="N121" s="250">
        <v>102730720</v>
      </c>
      <c r="O121" s="250">
        <v>94799510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1745</v>
      </c>
      <c r="B122" s="237" t="s">
        <v>1746</v>
      </c>
      <c r="C122" s="286" t="s">
        <v>261</v>
      </c>
      <c r="D122" s="287"/>
      <c r="E122" s="287"/>
      <c r="F122" s="240">
        <v>3000000</v>
      </c>
      <c r="G122" s="240" t="s">
        <v>1708</v>
      </c>
      <c r="H122" s="241">
        <v>45588</v>
      </c>
      <c r="I122" s="241">
        <v>51066</v>
      </c>
      <c r="J122" s="242"/>
      <c r="K122" s="243"/>
      <c r="L122" s="296">
        <v>3160126803</v>
      </c>
      <c r="M122" s="296">
        <v>3642944443</v>
      </c>
      <c r="N122" s="296">
        <v>3401535623</v>
      </c>
      <c r="O122" s="296">
        <v>3672591480</v>
      </c>
      <c r="P122" s="245"/>
      <c r="Q122" s="246">
        <v>-513336984.78260869</v>
      </c>
      <c r="R122" s="246">
        <v>1109901369.8630147</v>
      </c>
      <c r="S122" s="246">
        <v>1466613698.6301346</v>
      </c>
      <c r="T122" s="246">
        <v>-188337084.36986542</v>
      </c>
      <c r="U122" s="246">
        <v>3153326.5890409946</v>
      </c>
    </row>
    <row r="123" spans="1:21" x14ac:dyDescent="0.3">
      <c r="A123" s="237" t="s">
        <v>1747</v>
      </c>
      <c r="B123" s="237" t="s">
        <v>1748</v>
      </c>
      <c r="C123" s="286" t="s">
        <v>262</v>
      </c>
      <c r="D123" s="287"/>
      <c r="E123" s="287"/>
      <c r="F123" s="247">
        <v>500000</v>
      </c>
      <c r="G123" s="247" t="s">
        <v>1708</v>
      </c>
      <c r="H123" s="248">
        <v>45588</v>
      </c>
      <c r="I123" s="248">
        <v>51158</v>
      </c>
      <c r="J123" s="248"/>
      <c r="K123" s="249"/>
      <c r="L123" s="250">
        <v>-1503195563</v>
      </c>
      <c r="M123" s="250">
        <v>-2142486192</v>
      </c>
      <c r="N123" s="250">
        <v>-1822840877.5</v>
      </c>
      <c r="O123" s="250">
        <v>-2079451945.5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1739</v>
      </c>
      <c r="B124" s="237" t="s">
        <v>1740</v>
      </c>
      <c r="C124" s="286" t="s">
        <v>1741</v>
      </c>
      <c r="D124" s="287"/>
      <c r="E124" s="287"/>
      <c r="F124" s="247">
        <v>500000</v>
      </c>
      <c r="G124" s="247" t="s">
        <v>1694</v>
      </c>
      <c r="H124" s="248">
        <v>45314</v>
      </c>
      <c r="I124" s="248">
        <v>45770</v>
      </c>
      <c r="J124" s="248"/>
      <c r="K124" s="249"/>
      <c r="L124" s="250">
        <v>75944506</v>
      </c>
      <c r="M124" s="250">
        <v>76567569</v>
      </c>
      <c r="N124" s="250">
        <v>76256037.5</v>
      </c>
      <c r="O124" s="250">
        <v>68140936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1749</v>
      </c>
      <c r="B125" s="237" t="s">
        <v>1746</v>
      </c>
      <c r="C125" s="299" t="s">
        <v>263</v>
      </c>
      <c r="D125" s="299"/>
      <c r="E125" s="299"/>
      <c r="F125" s="240">
        <v>30000000</v>
      </c>
      <c r="G125" s="240" t="s">
        <v>1711</v>
      </c>
      <c r="H125" s="241">
        <v>45588</v>
      </c>
      <c r="I125" s="241">
        <v>52893</v>
      </c>
      <c r="J125" s="241"/>
      <c r="K125" s="290"/>
      <c r="L125" s="296">
        <v>1090794266</v>
      </c>
      <c r="M125" s="296">
        <v>1279130467</v>
      </c>
      <c r="N125" s="296">
        <v>1184962366.5</v>
      </c>
      <c r="O125" s="296">
        <v>1546607620.5</v>
      </c>
      <c r="P125" s="296"/>
      <c r="Q125" s="246">
        <v>-1222374226.0204349</v>
      </c>
      <c r="R125" s="246">
        <v>2043931416.1493397</v>
      </c>
      <c r="S125" s="246">
        <v>2707504205.0790434</v>
      </c>
      <c r="T125" s="246">
        <v>-18069623.920956612</v>
      </c>
      <c r="U125" s="246">
        <v>225877776.57999992</v>
      </c>
    </row>
    <row r="126" spans="1:21" x14ac:dyDescent="0.3">
      <c r="A126" s="237" t="s">
        <v>1737</v>
      </c>
      <c r="B126" s="237" t="s">
        <v>1746</v>
      </c>
      <c r="C126" s="299" t="s">
        <v>264</v>
      </c>
      <c r="D126" s="299"/>
      <c r="E126" s="299"/>
      <c r="F126" s="247">
        <v>3000000</v>
      </c>
      <c r="G126" s="247" t="s">
        <v>1711</v>
      </c>
      <c r="H126" s="248">
        <v>45588</v>
      </c>
      <c r="I126" s="248">
        <v>52985</v>
      </c>
      <c r="J126" s="248"/>
      <c r="K126" s="249"/>
      <c r="L126" s="250">
        <v>-1123021039</v>
      </c>
      <c r="M126" s="250">
        <v>-1222905775</v>
      </c>
      <c r="N126" s="250">
        <v>-1172963407</v>
      </c>
      <c r="O126" s="250">
        <v>-1523960411.5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1737</v>
      </c>
      <c r="B127" s="237" t="s">
        <v>1748</v>
      </c>
      <c r="C127" s="299" t="s">
        <v>265</v>
      </c>
      <c r="D127" s="299"/>
      <c r="E127" s="299"/>
      <c r="F127" s="247">
        <v>3000000</v>
      </c>
      <c r="G127" s="247" t="s">
        <v>1711</v>
      </c>
      <c r="H127" s="248">
        <v>45588</v>
      </c>
      <c r="I127" s="248">
        <v>45680</v>
      </c>
      <c r="J127" s="248"/>
      <c r="K127" s="249"/>
      <c r="L127" s="250">
        <v>2709953013</v>
      </c>
      <c r="M127" s="250">
        <v>2717196726</v>
      </c>
      <c r="N127" s="250">
        <v>2713574869.5</v>
      </c>
      <c r="O127" s="250">
        <v>2706377400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1750</v>
      </c>
      <c r="B128" s="237" t="s">
        <v>1743</v>
      </c>
      <c r="C128" s="299" t="s">
        <v>266</v>
      </c>
      <c r="D128" s="292"/>
      <c r="E128" s="292"/>
      <c r="F128" s="240">
        <v>30000000</v>
      </c>
      <c r="G128" s="240" t="s">
        <v>1711</v>
      </c>
      <c r="H128" s="241">
        <v>45595</v>
      </c>
      <c r="I128" s="241">
        <v>52900</v>
      </c>
      <c r="J128" s="241"/>
      <c r="K128" s="290"/>
      <c r="L128" s="296">
        <v>1497342571</v>
      </c>
      <c r="M128" s="296">
        <v>1391763462</v>
      </c>
      <c r="N128" s="296">
        <v>1444553016.5</v>
      </c>
      <c r="O128" s="296">
        <v>1774226798</v>
      </c>
      <c r="P128" s="296"/>
      <c r="Q128" s="297">
        <v>-1271591148.8387098</v>
      </c>
      <c r="R128" s="246">
        <v>2194443582.1269026</v>
      </c>
      <c r="S128" s="246">
        <v>2820817130.6983333</v>
      </c>
      <c r="T128" s="246">
        <v>-91317081.801666737</v>
      </c>
      <c r="U128" s="246">
        <v>212798512.98666716</v>
      </c>
    </row>
    <row r="129" spans="1:21" x14ac:dyDescent="0.3">
      <c r="A129" s="237" t="s">
        <v>1751</v>
      </c>
      <c r="B129" s="237" t="s">
        <v>1743</v>
      </c>
      <c r="C129" s="299" t="s">
        <v>267</v>
      </c>
      <c r="D129" s="292"/>
      <c r="E129" s="292"/>
      <c r="F129" s="247">
        <v>3000000</v>
      </c>
      <c r="G129" s="247" t="s">
        <v>1711</v>
      </c>
      <c r="H129" s="248">
        <v>45595</v>
      </c>
      <c r="I129" s="248">
        <v>52992</v>
      </c>
      <c r="J129" s="248"/>
      <c r="K129" s="249"/>
      <c r="L129" s="250">
        <v>-1365892280</v>
      </c>
      <c r="M129" s="250">
        <v>-1345579761</v>
      </c>
      <c r="N129" s="250">
        <v>-1355736020.5</v>
      </c>
      <c r="O129" s="250">
        <v>-1684284818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1751</v>
      </c>
      <c r="B130" s="237" t="s">
        <v>1744</v>
      </c>
      <c r="C130" s="299" t="s">
        <v>268</v>
      </c>
      <c r="D130" s="292"/>
      <c r="E130" s="292"/>
      <c r="F130" s="247">
        <v>3000000</v>
      </c>
      <c r="G130" s="247" t="s">
        <v>1711</v>
      </c>
      <c r="H130" s="248">
        <v>45595</v>
      </c>
      <c r="I130" s="248">
        <v>45687</v>
      </c>
      <c r="J130" s="248"/>
      <c r="K130" s="249"/>
      <c r="L130" s="300">
        <v>2817682686</v>
      </c>
      <c r="M130" s="250">
        <v>2828951747</v>
      </c>
      <c r="N130" s="250">
        <v>2823317216.5</v>
      </c>
      <c r="O130" s="250">
        <v>2814937425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1752</v>
      </c>
      <c r="B131" s="237" t="s">
        <v>1743</v>
      </c>
      <c r="C131" s="299" t="s">
        <v>269</v>
      </c>
      <c r="D131" s="292"/>
      <c r="E131" s="292"/>
      <c r="F131" s="240">
        <v>30000000</v>
      </c>
      <c r="G131" s="240" t="s">
        <v>1711</v>
      </c>
      <c r="H131" s="241">
        <v>45595</v>
      </c>
      <c r="I131" s="241">
        <v>52900</v>
      </c>
      <c r="J131" s="241"/>
      <c r="K131" s="290"/>
      <c r="L131" s="296">
        <v>1470408970</v>
      </c>
      <c r="M131" s="296">
        <v>1399186726</v>
      </c>
      <c r="N131" s="296">
        <v>1434797848</v>
      </c>
      <c r="O131" s="296">
        <v>1746106306.5</v>
      </c>
      <c r="P131" s="296"/>
      <c r="Q131" s="297">
        <v>-1269440621.2580645</v>
      </c>
      <c r="R131" s="246">
        <v>2197128453.984262</v>
      </c>
      <c r="S131" s="246">
        <v>2824210569.9183335</v>
      </c>
      <c r="T131" s="246">
        <v>-70121499.08166647</v>
      </c>
      <c r="U131" s="246">
        <v>235116027.44666719</v>
      </c>
    </row>
    <row r="132" spans="1:21" x14ac:dyDescent="0.3">
      <c r="A132" s="237" t="s">
        <v>1751</v>
      </c>
      <c r="B132" s="237" t="s">
        <v>1743</v>
      </c>
      <c r="C132" s="299" t="s">
        <v>270</v>
      </c>
      <c r="D132" s="292"/>
      <c r="E132" s="292"/>
      <c r="F132" s="247">
        <v>3000000</v>
      </c>
      <c r="G132" s="247" t="s">
        <v>1711</v>
      </c>
      <c r="H132" s="248">
        <v>45595</v>
      </c>
      <c r="I132" s="248">
        <v>52992</v>
      </c>
      <c r="J132" s="248"/>
      <c r="K132" s="249"/>
      <c r="L132" s="250">
        <v>-1373620787</v>
      </c>
      <c r="M132" s="250">
        <v>-1360590679</v>
      </c>
      <c r="N132" s="250">
        <v>-1367105733</v>
      </c>
      <c r="O132" s="250">
        <v>-1694114284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1751</v>
      </c>
      <c r="B133" s="237" t="s">
        <v>1744</v>
      </c>
      <c r="C133" s="299" t="s">
        <v>271</v>
      </c>
      <c r="D133" s="292"/>
      <c r="E133" s="292"/>
      <c r="F133" s="247">
        <v>3000000</v>
      </c>
      <c r="G133" s="247" t="s">
        <v>1711</v>
      </c>
      <c r="H133" s="248">
        <v>45595</v>
      </c>
      <c r="I133" s="248">
        <v>45687</v>
      </c>
      <c r="J133" s="248"/>
      <c r="K133" s="249"/>
      <c r="L133" s="300">
        <v>2821010575</v>
      </c>
      <c r="M133" s="250">
        <v>2832269333</v>
      </c>
      <c r="N133" s="250">
        <v>2826639954</v>
      </c>
      <c r="O133" s="250">
        <v>2818226154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1753</v>
      </c>
      <c r="B134" s="237" t="s">
        <v>1754</v>
      </c>
      <c r="C134" s="238" t="s">
        <v>272</v>
      </c>
      <c r="D134" s="239"/>
      <c r="E134" s="239"/>
      <c r="F134" s="240">
        <v>2000000</v>
      </c>
      <c r="G134" s="240" t="s">
        <v>1708</v>
      </c>
      <c r="H134" s="241">
        <v>45601</v>
      </c>
      <c r="I134" s="241">
        <v>49253</v>
      </c>
      <c r="J134" s="242"/>
      <c r="K134" s="243"/>
      <c r="L134" s="244">
        <v>-496994198</v>
      </c>
      <c r="M134" s="244">
        <v>-643246613</v>
      </c>
      <c r="N134" s="245">
        <v>-570120405.5</v>
      </c>
      <c r="O134" s="245">
        <v>-356633387</v>
      </c>
      <c r="P134" s="245"/>
      <c r="Q134" s="246">
        <v>-366767121.9130435</v>
      </c>
      <c r="R134" s="246">
        <v>759095890.41095889</v>
      </c>
      <c r="S134" s="246">
        <v>952739726.02739692</v>
      </c>
      <c r="T134" s="246">
        <v>464070608.02739692</v>
      </c>
      <c r="U134" s="246">
        <v>617741840.90410995</v>
      </c>
    </row>
    <row r="135" spans="1:21" x14ac:dyDescent="0.3">
      <c r="A135" s="237" t="s">
        <v>1755</v>
      </c>
      <c r="B135" s="237" t="s">
        <v>1756</v>
      </c>
      <c r="C135" s="238" t="s">
        <v>273</v>
      </c>
      <c r="D135" s="239"/>
      <c r="E135" s="239"/>
      <c r="F135" s="247">
        <v>1000000</v>
      </c>
      <c r="G135" s="247" t="s">
        <v>1757</v>
      </c>
      <c r="H135" s="248">
        <v>45601</v>
      </c>
      <c r="I135" s="248">
        <v>49345</v>
      </c>
      <c r="J135" s="248"/>
      <c r="K135" s="249"/>
      <c r="L135" s="250">
        <v>1283139604</v>
      </c>
      <c r="M135" s="250">
        <v>834439443</v>
      </c>
      <c r="N135" s="250">
        <v>1058789523.5</v>
      </c>
      <c r="O135" s="250">
        <v>894170950.5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1758</v>
      </c>
      <c r="B136" s="237" t="s">
        <v>1743</v>
      </c>
      <c r="C136" s="299" t="s">
        <v>274</v>
      </c>
      <c r="D136" s="292"/>
      <c r="E136" s="292"/>
      <c r="F136" s="240">
        <v>30000000</v>
      </c>
      <c r="G136" s="240" t="s">
        <v>1711</v>
      </c>
      <c r="H136" s="241">
        <v>45602</v>
      </c>
      <c r="I136" s="241">
        <v>52907</v>
      </c>
      <c r="J136" s="241"/>
      <c r="K136" s="290"/>
      <c r="L136" s="296">
        <v>1804810291</v>
      </c>
      <c r="M136" s="296">
        <v>1812304522</v>
      </c>
      <c r="N136" s="296">
        <v>1808557406.5</v>
      </c>
      <c r="O136" s="296">
        <v>2111436444.5</v>
      </c>
      <c r="P136" s="296"/>
      <c r="Q136" s="246">
        <v>-1316785576.1304348</v>
      </c>
      <c r="R136" s="246">
        <v>2261723021.3822007</v>
      </c>
      <c r="S136" s="246">
        <v>2824087934.5388989</v>
      </c>
      <c r="T136" s="246">
        <v>-65639457.461101055</v>
      </c>
      <c r="U136" s="246">
        <v>277093088.78000021</v>
      </c>
    </row>
    <row r="137" spans="1:21" x14ac:dyDescent="0.3">
      <c r="A137" s="237" t="s">
        <v>1759</v>
      </c>
      <c r="B137" s="237" t="s">
        <v>1743</v>
      </c>
      <c r="C137" s="299" t="s">
        <v>275</v>
      </c>
      <c r="D137" s="292"/>
      <c r="E137" s="292"/>
      <c r="F137" s="247">
        <v>3000000</v>
      </c>
      <c r="G137" s="247" t="s">
        <v>1711</v>
      </c>
      <c r="H137" s="248">
        <v>45602</v>
      </c>
      <c r="I137" s="248">
        <v>52999</v>
      </c>
      <c r="J137" s="248"/>
      <c r="K137" s="249"/>
      <c r="L137" s="250">
        <v>-1746598474</v>
      </c>
      <c r="M137" s="250">
        <v>-1748841020</v>
      </c>
      <c r="N137" s="250">
        <v>-1747719747</v>
      </c>
      <c r="O137" s="250">
        <v>-2074333009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1759</v>
      </c>
      <c r="B138" s="237" t="s">
        <v>1744</v>
      </c>
      <c r="C138" s="299" t="s">
        <v>276</v>
      </c>
      <c r="D138" s="292"/>
      <c r="E138" s="292"/>
      <c r="F138" s="247">
        <v>3000000</v>
      </c>
      <c r="G138" s="247" t="s">
        <v>1711</v>
      </c>
      <c r="H138" s="248">
        <v>45602</v>
      </c>
      <c r="I138" s="248">
        <v>45694</v>
      </c>
      <c r="J138" s="248"/>
      <c r="K138" s="249"/>
      <c r="L138" s="250">
        <v>2826974262</v>
      </c>
      <c r="M138" s="250">
        <v>2830805203</v>
      </c>
      <c r="N138" s="250">
        <v>2828889732.5</v>
      </c>
      <c r="O138" s="250">
        <v>2820576605.5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1754</v>
      </c>
      <c r="C139" s="238" t="s">
        <v>277</v>
      </c>
      <c r="D139" s="239"/>
      <c r="E139" s="239"/>
      <c r="F139" s="240">
        <v>1000000</v>
      </c>
      <c r="G139" s="240" t="s">
        <v>1757</v>
      </c>
      <c r="H139" s="241">
        <v>45587</v>
      </c>
      <c r="I139" s="241">
        <v>49239</v>
      </c>
      <c r="J139" s="242"/>
      <c r="K139" s="243"/>
      <c r="L139" s="244">
        <v>-215650619</v>
      </c>
      <c r="M139" s="244">
        <v>-218172298</v>
      </c>
      <c r="N139" s="245">
        <v>-216911458.5</v>
      </c>
      <c r="O139" s="245">
        <v>-110004220</v>
      </c>
      <c r="P139" s="245"/>
      <c r="Q139" s="246">
        <v>-168849314.22826087</v>
      </c>
      <c r="R139" s="246">
        <v>369309589.04109585</v>
      </c>
      <c r="S139" s="246">
        <v>489912328.76712286</v>
      </c>
      <c r="T139" s="246">
        <v>213878793.76712286</v>
      </c>
      <c r="U139" s="246">
        <v>276919889.65753424</v>
      </c>
    </row>
    <row r="140" spans="1:21" x14ac:dyDescent="0.3">
      <c r="A140" s="237" t="s">
        <v>1755</v>
      </c>
      <c r="B140" s="237" t="s">
        <v>1754</v>
      </c>
      <c r="C140" s="238" t="s">
        <v>278</v>
      </c>
      <c r="D140" s="239"/>
      <c r="E140" s="239"/>
      <c r="F140" s="247">
        <v>500000</v>
      </c>
      <c r="G140" s="247" t="s">
        <v>1757</v>
      </c>
      <c r="H140" s="248">
        <v>45587</v>
      </c>
      <c r="I140" s="248">
        <v>45679</v>
      </c>
      <c r="J140" s="248"/>
      <c r="K140" s="249"/>
      <c r="L140" s="250">
        <v>600044162</v>
      </c>
      <c r="M140" s="250">
        <v>385845825</v>
      </c>
      <c r="N140" s="250">
        <v>492944993.5</v>
      </c>
      <c r="O140" s="250">
        <v>411585497.5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1753</v>
      </c>
      <c r="B141" s="237" t="s">
        <v>1754</v>
      </c>
      <c r="C141" s="238" t="s">
        <v>279</v>
      </c>
      <c r="D141" s="239"/>
      <c r="E141" s="239"/>
      <c r="F141" s="240">
        <v>1000000</v>
      </c>
      <c r="G141" s="240" t="s">
        <v>1757</v>
      </c>
      <c r="H141" s="241">
        <v>45593</v>
      </c>
      <c r="I141" s="241">
        <v>49243</v>
      </c>
      <c r="J141" s="242"/>
      <c r="K141" s="243"/>
      <c r="L141" s="244">
        <v>-178787806</v>
      </c>
      <c r="M141" s="244">
        <v>-142470887</v>
      </c>
      <c r="N141" s="245">
        <v>-160629346.5</v>
      </c>
      <c r="O141" s="245">
        <v>-54609878.5</v>
      </c>
      <c r="P141" s="245"/>
      <c r="Q141" s="246">
        <v>-101628752.04301076</v>
      </c>
      <c r="R141" s="246">
        <v>373682191.78082186</v>
      </c>
      <c r="S141" s="246">
        <v>487490410.95890391</v>
      </c>
      <c r="T141" s="246">
        <v>1346571.4589039087</v>
      </c>
      <c r="U141" s="246">
        <v>67538352.280821919</v>
      </c>
    </row>
    <row r="142" spans="1:21" x14ac:dyDescent="0.3">
      <c r="A142" s="237" t="s">
        <v>1755</v>
      </c>
      <c r="B142" s="237" t="s">
        <v>1754</v>
      </c>
      <c r="C142" s="238" t="s">
        <v>280</v>
      </c>
      <c r="D142" s="239"/>
      <c r="E142" s="239"/>
      <c r="F142" s="247">
        <v>500000</v>
      </c>
      <c r="G142" s="247" t="s">
        <v>1757</v>
      </c>
      <c r="H142" s="248">
        <v>45593</v>
      </c>
      <c r="I142" s="248">
        <v>49335</v>
      </c>
      <c r="J142" s="248"/>
      <c r="K142" s="249"/>
      <c r="L142" s="250">
        <v>604641867</v>
      </c>
      <c r="M142" s="250">
        <v>688904505</v>
      </c>
      <c r="N142" s="250">
        <v>646773186</v>
      </c>
      <c r="O142" s="250">
        <v>536037183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1760</v>
      </c>
      <c r="B143" s="237" t="s">
        <v>1743</v>
      </c>
      <c r="C143" s="299" t="s">
        <v>281</v>
      </c>
      <c r="D143" s="292"/>
      <c r="E143" s="292"/>
      <c r="F143" s="240">
        <v>10000000</v>
      </c>
      <c r="G143" s="240" t="s">
        <v>1711</v>
      </c>
      <c r="H143" s="241">
        <v>45609</v>
      </c>
      <c r="I143" s="241">
        <v>52914</v>
      </c>
      <c r="J143" s="241"/>
      <c r="K143" s="290"/>
      <c r="L143" s="296">
        <v>665827596</v>
      </c>
      <c r="M143" s="296">
        <v>655649407</v>
      </c>
      <c r="N143" s="296">
        <v>660738501.5</v>
      </c>
      <c r="O143" s="296">
        <v>758197808.5</v>
      </c>
      <c r="P143" s="296"/>
      <c r="Q143" s="246">
        <v>-449461557.8369565</v>
      </c>
      <c r="R143" s="294">
        <v>807610880.74029243</v>
      </c>
      <c r="S143" s="294">
        <v>979793717.38036525</v>
      </c>
      <c r="T143" s="246">
        <v>-15743282.619634748</v>
      </c>
      <c r="U143" s="246">
        <v>123673280.34666705</v>
      </c>
    </row>
    <row r="144" spans="1:21" x14ac:dyDescent="0.3">
      <c r="A144" s="237" t="s">
        <v>1761</v>
      </c>
      <c r="B144" s="237" t="s">
        <v>1743</v>
      </c>
      <c r="C144" s="299" t="s">
        <v>282</v>
      </c>
      <c r="D144" s="292"/>
      <c r="E144" s="292"/>
      <c r="F144" s="247">
        <v>1000000</v>
      </c>
      <c r="G144" s="247" t="s">
        <v>1711</v>
      </c>
      <c r="H144" s="248">
        <v>45609</v>
      </c>
      <c r="I144" s="248">
        <v>53006</v>
      </c>
      <c r="J144" s="248"/>
      <c r="K144" s="249"/>
      <c r="L144" s="250">
        <v>-651213843</v>
      </c>
      <c r="M144" s="250">
        <v>-639332762</v>
      </c>
      <c r="N144" s="250">
        <v>-645273302.5</v>
      </c>
      <c r="O144" s="250">
        <v>-744052626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1761</v>
      </c>
      <c r="B145" s="237" t="s">
        <v>1744</v>
      </c>
      <c r="C145" s="299" t="s">
        <v>283</v>
      </c>
      <c r="D145" s="292"/>
      <c r="E145" s="292"/>
      <c r="F145" s="247">
        <v>1000000</v>
      </c>
      <c r="G145" s="247" t="s">
        <v>1711</v>
      </c>
      <c r="H145" s="248">
        <v>45609</v>
      </c>
      <c r="I145" s="248">
        <v>45701</v>
      </c>
      <c r="J145" s="248"/>
      <c r="K145" s="249"/>
      <c r="L145" s="250">
        <v>979901882</v>
      </c>
      <c r="M145" s="250">
        <v>980241720</v>
      </c>
      <c r="N145" s="250">
        <v>980071801</v>
      </c>
      <c r="O145" s="250">
        <v>976913324.5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1762</v>
      </c>
      <c r="B146" s="237" t="s">
        <v>1743</v>
      </c>
      <c r="C146" s="299" t="s">
        <v>284</v>
      </c>
      <c r="D146" s="292"/>
      <c r="E146" s="292"/>
      <c r="F146" s="240">
        <v>30000000</v>
      </c>
      <c r="G146" s="240" t="s">
        <v>1711</v>
      </c>
      <c r="H146" s="241">
        <v>45609</v>
      </c>
      <c r="I146" s="241">
        <v>52914</v>
      </c>
      <c r="J146" s="241"/>
      <c r="K146" s="290"/>
      <c r="L146" s="296">
        <v>1906209696</v>
      </c>
      <c r="M146" s="296">
        <v>1905836424</v>
      </c>
      <c r="N146" s="296">
        <v>1906023060</v>
      </c>
      <c r="O146" s="296">
        <v>2198852522.5</v>
      </c>
      <c r="P146" s="296"/>
      <c r="Q146" s="246">
        <v>-1354380577.2391305</v>
      </c>
      <c r="R146" s="246">
        <v>2357614826.2868085</v>
      </c>
      <c r="S146" s="246">
        <v>2860425343.9219131</v>
      </c>
      <c r="T146" s="246">
        <v>-36397481.578086853</v>
      </c>
      <c r="U146" s="246">
        <v>357143015.54000044</v>
      </c>
    </row>
    <row r="147" spans="1:21" x14ac:dyDescent="0.3">
      <c r="A147" s="237" t="s">
        <v>1761</v>
      </c>
      <c r="B147" s="237" t="s">
        <v>1743</v>
      </c>
      <c r="C147" s="299" t="s">
        <v>285</v>
      </c>
      <c r="D147" s="292"/>
      <c r="E147" s="292"/>
      <c r="F147" s="247">
        <v>3000000</v>
      </c>
      <c r="G147" s="247" t="s">
        <v>1711</v>
      </c>
      <c r="H147" s="248">
        <v>45609</v>
      </c>
      <c r="I147" s="248">
        <v>53006</v>
      </c>
      <c r="J147" s="248"/>
      <c r="K147" s="249"/>
      <c r="L147" s="250">
        <v>-1876197216</v>
      </c>
      <c r="M147" s="250">
        <v>-1864730770</v>
      </c>
      <c r="N147" s="250">
        <v>-1870463993</v>
      </c>
      <c r="O147" s="250">
        <v>-2171279312.5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1761</v>
      </c>
      <c r="B148" s="237" t="s">
        <v>1744</v>
      </c>
      <c r="C148" s="299" t="s">
        <v>286</v>
      </c>
      <c r="D148" s="292"/>
      <c r="E148" s="292"/>
      <c r="F148" s="247">
        <v>3000000</v>
      </c>
      <c r="G148" s="247" t="s">
        <v>1711</v>
      </c>
      <c r="H148" s="248">
        <v>45609</v>
      </c>
      <c r="I148" s="248">
        <v>45701</v>
      </c>
      <c r="J148" s="248"/>
      <c r="K148" s="249"/>
      <c r="L148" s="250">
        <v>2860551795</v>
      </c>
      <c r="M148" s="250">
        <v>2861975722</v>
      </c>
      <c r="N148" s="250">
        <v>2861263758.5</v>
      </c>
      <c r="O148" s="250">
        <v>2852482224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1763</v>
      </c>
      <c r="B149" s="237" t="s">
        <v>1764</v>
      </c>
      <c r="C149" s="299" t="s">
        <v>287</v>
      </c>
      <c r="D149" s="292"/>
      <c r="E149" s="292"/>
      <c r="F149" s="240">
        <v>30000000</v>
      </c>
      <c r="G149" s="240" t="s">
        <v>1711</v>
      </c>
      <c r="H149" s="241">
        <v>45616</v>
      </c>
      <c r="I149" s="241">
        <v>52921</v>
      </c>
      <c r="J149" s="241"/>
      <c r="K149" s="290"/>
      <c r="L149" s="296">
        <v>1493319847</v>
      </c>
      <c r="M149" s="296">
        <v>1476915749</v>
      </c>
      <c r="N149" s="296">
        <v>1485117798</v>
      </c>
      <c r="O149" s="296">
        <v>1779105509.5</v>
      </c>
      <c r="P149" s="296"/>
      <c r="Q149" s="246">
        <v>-1156170494.1304348</v>
      </c>
      <c r="R149" s="246">
        <v>1937063377.257689</v>
      </c>
      <c r="S149" s="246">
        <v>2381685283.3273916</v>
      </c>
      <c r="T149" s="246">
        <v>12833881.327391624</v>
      </c>
      <c r="U149" s="246">
        <v>470844035.14666557</v>
      </c>
    </row>
    <row r="150" spans="1:21" x14ac:dyDescent="0.3">
      <c r="A150" s="237" t="s">
        <v>1765</v>
      </c>
      <c r="B150" s="237" t="s">
        <v>1764</v>
      </c>
      <c r="C150" s="299" t="s">
        <v>288</v>
      </c>
      <c r="D150" s="292"/>
      <c r="E150" s="292"/>
      <c r="F150" s="247">
        <v>3000000</v>
      </c>
      <c r="G150" s="247" t="s">
        <v>1711</v>
      </c>
      <c r="H150" s="248">
        <v>45616</v>
      </c>
      <c r="I150" s="248">
        <v>53013</v>
      </c>
      <c r="J150" s="248"/>
      <c r="K150" s="249"/>
      <c r="L150" s="250">
        <v>-1549983464</v>
      </c>
      <c r="M150" s="250">
        <v>-1441547273</v>
      </c>
      <c r="N150" s="250">
        <v>-1495765368.5</v>
      </c>
      <c r="O150" s="250">
        <v>-1812482554</v>
      </c>
      <c r="P150" s="250"/>
      <c r="Q150" s="251">
        <v>1157534594.1304348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1765</v>
      </c>
      <c r="B151" s="237" t="s">
        <v>1766</v>
      </c>
      <c r="C151" s="299" t="s">
        <v>289</v>
      </c>
      <c r="D151" s="292"/>
      <c r="E151" s="292"/>
      <c r="F151" s="247">
        <v>3000000</v>
      </c>
      <c r="G151" s="247" t="s">
        <v>1711</v>
      </c>
      <c r="H151" s="248">
        <v>45616</v>
      </c>
      <c r="I151" s="248">
        <v>45708</v>
      </c>
      <c r="J151" s="248"/>
      <c r="K151" s="249"/>
      <c r="L151" s="250">
        <v>2373088507</v>
      </c>
      <c r="M151" s="250">
        <v>2385909438</v>
      </c>
      <c r="N151" s="250">
        <v>2379498972.5</v>
      </c>
      <c r="O151" s="250">
        <v>2369816123</v>
      </c>
      <c r="P151" s="250"/>
      <c r="Q151" s="251">
        <v>-1157534594.1304348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1767</v>
      </c>
      <c r="B152" s="237" t="s">
        <v>1768</v>
      </c>
      <c r="C152" s="299" t="s">
        <v>290</v>
      </c>
      <c r="D152" s="292"/>
      <c r="E152" s="292"/>
      <c r="F152" s="240">
        <v>30000000</v>
      </c>
      <c r="G152" s="240" t="s">
        <v>1711</v>
      </c>
      <c r="H152" s="241">
        <v>45644</v>
      </c>
      <c r="I152" s="241">
        <v>52949</v>
      </c>
      <c r="J152" s="241"/>
      <c r="K152" s="290"/>
      <c r="L152" s="296">
        <v>890284105</v>
      </c>
      <c r="M152" s="296">
        <v>1073056337</v>
      </c>
      <c r="N152" s="296">
        <v>981670221</v>
      </c>
      <c r="O152" s="296">
        <v>1287238706</v>
      </c>
      <c r="P152" s="296"/>
      <c r="Q152" s="246">
        <v>-1006577174.6</v>
      </c>
      <c r="R152" s="246">
        <v>1924338796.2123113</v>
      </c>
      <c r="S152" s="246">
        <v>2057251745.369319</v>
      </c>
      <c r="T152" s="246">
        <v>-27266263.630681038</v>
      </c>
      <c r="U152" s="246">
        <v>468902706.55999994</v>
      </c>
    </row>
    <row r="153" spans="1:21" x14ac:dyDescent="0.3">
      <c r="A153" s="237" t="s">
        <v>1769</v>
      </c>
      <c r="B153" s="237" t="s">
        <v>1768</v>
      </c>
      <c r="C153" s="299" t="s">
        <v>291</v>
      </c>
      <c r="D153" s="292"/>
      <c r="E153" s="292"/>
      <c r="F153" s="247">
        <v>3000000</v>
      </c>
      <c r="G153" s="247" t="s">
        <v>1711</v>
      </c>
      <c r="H153" s="248">
        <v>45644</v>
      </c>
      <c r="I153" s="248">
        <v>53039</v>
      </c>
      <c r="J153" s="248"/>
      <c r="K153" s="249"/>
      <c r="L153" s="250">
        <v>-885727832</v>
      </c>
      <c r="M153" s="250">
        <v>-1011769664</v>
      </c>
      <c r="N153" s="250">
        <v>-948748748</v>
      </c>
      <c r="O153" s="250">
        <v>-1253988633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1769</v>
      </c>
      <c r="B154" s="237" t="s">
        <v>1770</v>
      </c>
      <c r="C154" s="299" t="s">
        <v>292</v>
      </c>
      <c r="D154" s="292"/>
      <c r="E154" s="292"/>
      <c r="F154" s="247">
        <v>3000000</v>
      </c>
      <c r="G154" s="247" t="s">
        <v>1711</v>
      </c>
      <c r="H154" s="248">
        <v>45644</v>
      </c>
      <c r="I154" s="248">
        <v>45734</v>
      </c>
      <c r="J154" s="248"/>
      <c r="K154" s="249"/>
      <c r="L154" s="250">
        <v>2053062191</v>
      </c>
      <c r="M154" s="250">
        <v>2050130881</v>
      </c>
      <c r="N154" s="250">
        <v>2051596536</v>
      </c>
      <c r="O154" s="250">
        <v>2042263561.5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1771</v>
      </c>
      <c r="B155" s="237" t="s">
        <v>1772</v>
      </c>
      <c r="C155" s="299" t="s">
        <v>293</v>
      </c>
      <c r="D155" s="292"/>
      <c r="E155" s="292"/>
      <c r="F155" s="240">
        <v>10000000</v>
      </c>
      <c r="G155" s="240" t="s">
        <v>1711</v>
      </c>
      <c r="H155" s="241">
        <v>45644</v>
      </c>
      <c r="I155" s="241">
        <v>52949</v>
      </c>
      <c r="J155" s="241"/>
      <c r="K155" s="290"/>
      <c r="L155" s="296">
        <v>359122399</v>
      </c>
      <c r="M155" s="296">
        <v>407424567</v>
      </c>
      <c r="N155" s="296">
        <v>383273483</v>
      </c>
      <c r="O155" s="296">
        <v>475674711.5</v>
      </c>
      <c r="P155" s="296"/>
      <c r="Q155" s="246">
        <v>-335525719.86666667</v>
      </c>
      <c r="R155" s="246">
        <v>676229100.56893718</v>
      </c>
      <c r="S155" s="246">
        <v>722558757.13223767</v>
      </c>
      <c r="T155" s="246">
        <v>-3624357.8677623272</v>
      </c>
      <c r="U155" s="246">
        <v>180245123.52000093</v>
      </c>
    </row>
    <row r="156" spans="1:21" x14ac:dyDescent="0.3">
      <c r="A156" s="237" t="s">
        <v>1773</v>
      </c>
      <c r="B156" s="237" t="s">
        <v>1772</v>
      </c>
      <c r="C156" s="299" t="s">
        <v>294</v>
      </c>
      <c r="D156" s="292"/>
      <c r="E156" s="292"/>
      <c r="F156" s="247">
        <v>1000000</v>
      </c>
      <c r="G156" s="247" t="s">
        <v>1711</v>
      </c>
      <c r="H156" s="248">
        <v>45644</v>
      </c>
      <c r="I156" s="248">
        <v>53039</v>
      </c>
      <c r="J156" s="248"/>
      <c r="K156" s="249"/>
      <c r="L156" s="250">
        <v>-366737817</v>
      </c>
      <c r="M156" s="250">
        <v>-388442481</v>
      </c>
      <c r="N156" s="250">
        <v>-377590149</v>
      </c>
      <c r="O156" s="250">
        <v>-471093866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1773</v>
      </c>
      <c r="B157" s="237" t="s">
        <v>1774</v>
      </c>
      <c r="C157" s="299" t="s">
        <v>295</v>
      </c>
      <c r="D157" s="292"/>
      <c r="E157" s="292"/>
      <c r="F157" s="247">
        <v>1000000</v>
      </c>
      <c r="G157" s="247" t="s">
        <v>1711</v>
      </c>
      <c r="H157" s="248">
        <v>45644</v>
      </c>
      <c r="I157" s="248">
        <v>45734</v>
      </c>
      <c r="J157" s="248"/>
      <c r="K157" s="249"/>
      <c r="L157" s="250">
        <v>721074631</v>
      </c>
      <c r="M157" s="250">
        <v>719924931</v>
      </c>
      <c r="N157" s="250">
        <v>720499781</v>
      </c>
      <c r="O157" s="250">
        <v>717010798.5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1775</v>
      </c>
      <c r="B158" s="237" t="s">
        <v>1776</v>
      </c>
      <c r="C158" s="286" t="s">
        <v>296</v>
      </c>
      <c r="D158" s="287"/>
      <c r="E158" s="287"/>
      <c r="F158" s="240">
        <v>30000000</v>
      </c>
      <c r="G158" s="240" t="s">
        <v>1711</v>
      </c>
      <c r="H158" s="241">
        <v>45650</v>
      </c>
      <c r="I158" s="241">
        <v>51128</v>
      </c>
      <c r="J158" s="242"/>
      <c r="K158" s="243"/>
      <c r="L158" s="296">
        <v>4469501194</v>
      </c>
      <c r="M158" s="296">
        <v>6557872302</v>
      </c>
      <c r="N158" s="296">
        <v>5513686748</v>
      </c>
      <c r="O158" s="296">
        <v>6087328885.5</v>
      </c>
      <c r="P158" s="245"/>
      <c r="Q158" s="246">
        <v>0</v>
      </c>
      <c r="R158" s="301">
        <v>1297599616.8887682</v>
      </c>
      <c r="S158" s="301">
        <v>1342930607.8717842</v>
      </c>
      <c r="T158" s="246">
        <v>-401823680.12821579</v>
      </c>
      <c r="U158" s="246">
        <v>227716986.4000001</v>
      </c>
    </row>
    <row r="159" spans="1:21" x14ac:dyDescent="0.3">
      <c r="A159" s="237" t="s">
        <v>1777</v>
      </c>
      <c r="B159" s="237" t="s">
        <v>1776</v>
      </c>
      <c r="C159" s="286" t="s">
        <v>297</v>
      </c>
      <c r="D159" s="287"/>
      <c r="E159" s="287"/>
      <c r="F159" s="247">
        <v>3000000</v>
      </c>
      <c r="G159" s="247" t="s">
        <v>1711</v>
      </c>
      <c r="H159" s="248">
        <v>45650</v>
      </c>
      <c r="I159" s="248">
        <v>51219</v>
      </c>
      <c r="J159" s="248"/>
      <c r="K159" s="249"/>
      <c r="L159" s="250">
        <v>-3169372638</v>
      </c>
      <c r="M159" s="250">
        <v>-4942544638</v>
      </c>
      <c r="N159" s="250">
        <v>-4055958638</v>
      </c>
      <c r="O159" s="250">
        <v>-4569563553.5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1777</v>
      </c>
      <c r="B160" s="237" t="s">
        <v>1740</v>
      </c>
      <c r="C160" s="286" t="s">
        <v>1741</v>
      </c>
      <c r="D160" s="287"/>
      <c r="E160" s="287"/>
      <c r="F160" s="247">
        <v>3000000</v>
      </c>
      <c r="G160" s="247" t="s">
        <v>1711</v>
      </c>
      <c r="H160" s="248">
        <v>45650</v>
      </c>
      <c r="I160" s="248">
        <v>45740</v>
      </c>
      <c r="J160" s="248"/>
      <c r="K160" s="249"/>
      <c r="L160" s="250">
        <v>293851746</v>
      </c>
      <c r="M160" s="250">
        <v>280200610</v>
      </c>
      <c r="N160" s="250">
        <v>287026178</v>
      </c>
      <c r="O160" s="250">
        <v>271930800.5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1775</v>
      </c>
      <c r="B161" s="237" t="s">
        <v>1776</v>
      </c>
      <c r="C161" s="286" t="s">
        <v>298</v>
      </c>
      <c r="D161" s="287"/>
      <c r="E161" s="287"/>
      <c r="F161" s="240">
        <v>30000000</v>
      </c>
      <c r="G161" s="240" t="s">
        <v>1711</v>
      </c>
      <c r="H161" s="241">
        <v>45652</v>
      </c>
      <c r="I161" s="241">
        <v>51130</v>
      </c>
      <c r="J161" s="242"/>
      <c r="K161" s="243"/>
      <c r="L161" s="296">
        <v>4687972283</v>
      </c>
      <c r="M161" s="296">
        <v>6843068483</v>
      </c>
      <c r="N161" s="296">
        <v>5765520383</v>
      </c>
      <c r="O161" s="296">
        <v>6319883192</v>
      </c>
      <c r="P161" s="245"/>
      <c r="Q161" s="246">
        <v>0</v>
      </c>
      <c r="R161" s="246">
        <v>1544209623.511147</v>
      </c>
      <c r="S161" s="246">
        <v>1413871264.3018284</v>
      </c>
      <c r="T161" s="246">
        <v>-359735784.19817162</v>
      </c>
      <c r="U161" s="246">
        <v>314538873.74167156</v>
      </c>
    </row>
    <row r="162" spans="1:21" x14ac:dyDescent="0.3">
      <c r="A162" s="237" t="s">
        <v>1777</v>
      </c>
      <c r="B162" s="237" t="s">
        <v>1776</v>
      </c>
      <c r="C162" s="286" t="s">
        <v>299</v>
      </c>
      <c r="D162" s="287"/>
      <c r="E162" s="287"/>
      <c r="F162" s="247">
        <v>3000000</v>
      </c>
      <c r="G162" s="247" t="s">
        <v>1711</v>
      </c>
      <c r="H162" s="248">
        <v>45652</v>
      </c>
      <c r="I162" s="248">
        <v>51221</v>
      </c>
      <c r="J162" s="248"/>
      <c r="K162" s="249"/>
      <c r="L162" s="250">
        <v>-3417489493</v>
      </c>
      <c r="M162" s="250">
        <v>-5158361111</v>
      </c>
      <c r="N162" s="250">
        <v>-4287925302</v>
      </c>
      <c r="O162" s="250">
        <v>-4800313971.5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1778</v>
      </c>
      <c r="B163" s="237" t="s">
        <v>1740</v>
      </c>
      <c r="C163" s="286" t="s">
        <v>1741</v>
      </c>
      <c r="D163" s="287"/>
      <c r="E163" s="287"/>
      <c r="F163" s="247">
        <v>3000000</v>
      </c>
      <c r="G163" s="247" t="s">
        <v>1711</v>
      </c>
      <c r="H163" s="248">
        <v>45652</v>
      </c>
      <c r="I163" s="248">
        <v>45742</v>
      </c>
      <c r="J163" s="248"/>
      <c r="K163" s="249"/>
      <c r="L163" s="250">
        <v>307419367</v>
      </c>
      <c r="M163" s="250">
        <v>284604568</v>
      </c>
      <c r="N163" s="250">
        <v>296011967.5</v>
      </c>
      <c r="O163" s="250">
        <v>280007855.5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1779</v>
      </c>
      <c r="B164" s="237" t="s">
        <v>1780</v>
      </c>
      <c r="C164" s="238" t="s">
        <v>1781</v>
      </c>
      <c r="D164" s="238"/>
      <c r="E164" s="238"/>
      <c r="F164" s="240">
        <v>1500000</v>
      </c>
      <c r="G164" s="240" t="s">
        <v>1757</v>
      </c>
      <c r="H164" s="241">
        <v>45677</v>
      </c>
      <c r="I164" s="241">
        <v>49329</v>
      </c>
      <c r="J164" s="242"/>
      <c r="K164" s="243"/>
      <c r="L164" s="244">
        <v>-439339072</v>
      </c>
      <c r="M164" s="296">
        <v>-388867971</v>
      </c>
      <c r="N164" s="296">
        <v>-414103521.5</v>
      </c>
      <c r="O164" s="296">
        <v>-254298509</v>
      </c>
      <c r="P164" s="245"/>
      <c r="Q164" s="246">
        <v>-223093150</v>
      </c>
      <c r="R164" s="246">
        <v>487084931.50684911</v>
      </c>
      <c r="S164" s="246">
        <v>487084931.50684911</v>
      </c>
      <c r="T164" s="246">
        <v>316176559.50684905</v>
      </c>
      <c r="U164" s="246">
        <v>528292997.86301374</v>
      </c>
    </row>
    <row r="165" spans="1:21" x14ac:dyDescent="0.3">
      <c r="A165" s="237" t="s">
        <v>1782</v>
      </c>
      <c r="B165" s="237" t="s">
        <v>1780</v>
      </c>
      <c r="C165" s="238" t="s">
        <v>1783</v>
      </c>
      <c r="D165" s="238"/>
      <c r="E165" s="238"/>
      <c r="F165" s="247">
        <v>500000</v>
      </c>
      <c r="G165" s="247" t="s">
        <v>1757</v>
      </c>
      <c r="H165" s="248">
        <v>45677</v>
      </c>
      <c r="I165" s="248">
        <v>49419</v>
      </c>
      <c r="J165" s="248"/>
      <c r="K165" s="249"/>
      <c r="L165" s="250">
        <v>795205085</v>
      </c>
      <c r="M165" s="250">
        <v>374818702</v>
      </c>
      <c r="N165" s="250">
        <v>585011893.5</v>
      </c>
      <c r="O165" s="250">
        <v>464973157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1779</v>
      </c>
      <c r="B166" s="237" t="s">
        <v>1780</v>
      </c>
      <c r="C166" s="238" t="s">
        <v>1784</v>
      </c>
      <c r="D166" s="238"/>
      <c r="E166" s="238"/>
      <c r="F166" s="240">
        <v>1500000</v>
      </c>
      <c r="G166" s="240" t="s">
        <v>1757</v>
      </c>
      <c r="H166" s="241">
        <v>45681</v>
      </c>
      <c r="I166" s="241">
        <v>49333</v>
      </c>
      <c r="J166" s="242"/>
      <c r="K166" s="243"/>
      <c r="L166" s="296">
        <v>-535933171</v>
      </c>
      <c r="M166" s="296">
        <v>-471539356</v>
      </c>
      <c r="N166" s="296">
        <v>-503736263.5</v>
      </c>
      <c r="O166" s="296">
        <v>-343694541</v>
      </c>
      <c r="P166" s="245"/>
      <c r="Q166" s="246">
        <v>-117616438</v>
      </c>
      <c r="R166" s="246">
        <v>480616438.35616434</v>
      </c>
      <c r="S166" s="246">
        <v>480616438.35616434</v>
      </c>
      <c r="T166" s="246">
        <v>257097885.35616434</v>
      </c>
      <c r="U166" s="246">
        <v>475341720.97260189</v>
      </c>
    </row>
    <row r="167" spans="1:21" x14ac:dyDescent="0.3">
      <c r="A167" s="237" t="s">
        <v>1782</v>
      </c>
      <c r="B167" s="237" t="s">
        <v>1780</v>
      </c>
      <c r="C167" s="238" t="s">
        <v>1785</v>
      </c>
      <c r="D167" s="238"/>
      <c r="E167" s="238"/>
      <c r="F167" s="247">
        <v>500000</v>
      </c>
      <c r="G167" s="247" t="s">
        <v>1757</v>
      </c>
      <c r="H167" s="248">
        <v>45681</v>
      </c>
      <c r="I167" s="248">
        <v>49423</v>
      </c>
      <c r="J167" s="248"/>
      <c r="K167" s="249"/>
      <c r="L167" s="250">
        <v>945618761</v>
      </c>
      <c r="M167" s="250">
        <v>508890872</v>
      </c>
      <c r="N167" s="250">
        <v>727254816.5</v>
      </c>
      <c r="O167" s="250">
        <v>604182018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1786</v>
      </c>
      <c r="B168" s="237" t="s">
        <v>1780</v>
      </c>
      <c r="C168" s="299" t="s">
        <v>1787</v>
      </c>
      <c r="D168" s="292"/>
      <c r="E168" s="292"/>
      <c r="F168" s="240">
        <v>30000000</v>
      </c>
      <c r="G168" s="240" t="s">
        <v>1711</v>
      </c>
      <c r="H168" s="241">
        <v>45678</v>
      </c>
      <c r="I168" s="241">
        <v>52983</v>
      </c>
      <c r="J168" s="241"/>
      <c r="K168" s="290"/>
      <c r="L168" s="296">
        <v>2161369985</v>
      </c>
      <c r="M168" s="296">
        <v>2020028196</v>
      </c>
      <c r="N168" s="296">
        <v>2090699090.5</v>
      </c>
      <c r="O168" s="296">
        <v>2383869608</v>
      </c>
      <c r="P168" s="296"/>
      <c r="Q168" s="246">
        <v>-1081865957</v>
      </c>
      <c r="R168" s="246">
        <v>2203364931.1940579</v>
      </c>
      <c r="S168" s="246">
        <v>2203364931.1940579</v>
      </c>
      <c r="T168" s="246">
        <v>127555392.19405794</v>
      </c>
      <c r="U168" s="246">
        <v>791519669.86666584</v>
      </c>
    </row>
    <row r="169" spans="1:21" x14ac:dyDescent="0.3">
      <c r="A169" s="237" t="s">
        <v>1788</v>
      </c>
      <c r="B169" s="237" t="s">
        <v>1780</v>
      </c>
      <c r="C169" s="299" t="s">
        <v>1789</v>
      </c>
      <c r="D169" s="292"/>
      <c r="E169" s="292"/>
      <c r="F169" s="247">
        <v>3000000</v>
      </c>
      <c r="G169" s="247" t="s">
        <v>1711</v>
      </c>
      <c r="H169" s="248">
        <v>45679</v>
      </c>
      <c r="I169" s="248">
        <v>53073</v>
      </c>
      <c r="J169" s="248"/>
      <c r="K169" s="249"/>
      <c r="L169" s="250">
        <v>-2162923404</v>
      </c>
      <c r="M169" s="250">
        <v>-2072668652</v>
      </c>
      <c r="N169" s="250">
        <v>-2117796028</v>
      </c>
      <c r="O169" s="250">
        <v>-2385326682.5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1788</v>
      </c>
      <c r="B170" s="237" t="s">
        <v>1780</v>
      </c>
      <c r="C170" s="299" t="s">
        <v>1790</v>
      </c>
      <c r="D170" s="292"/>
      <c r="E170" s="292"/>
      <c r="F170" s="247">
        <v>3000000</v>
      </c>
      <c r="G170" s="247" t="s">
        <v>1711</v>
      </c>
      <c r="H170" s="248">
        <v>45679</v>
      </c>
      <c r="I170" s="248">
        <v>45768</v>
      </c>
      <c r="J170" s="248"/>
      <c r="K170" s="249"/>
      <c r="L170" s="250">
        <v>2097009405</v>
      </c>
      <c r="M170" s="250">
        <v>2108803548</v>
      </c>
      <c r="N170" s="250">
        <v>2102906476.5</v>
      </c>
      <c r="O170" s="250">
        <v>2091758418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1786</v>
      </c>
      <c r="B171" s="237" t="s">
        <v>1791</v>
      </c>
      <c r="C171" s="302" t="s">
        <v>1792</v>
      </c>
      <c r="D171" s="302"/>
      <c r="E171" s="302"/>
      <c r="F171" s="240">
        <v>50000000</v>
      </c>
      <c r="G171" s="240" t="s">
        <v>1711</v>
      </c>
      <c r="H171" s="241">
        <v>45679</v>
      </c>
      <c r="I171" s="241">
        <v>51157</v>
      </c>
      <c r="J171" s="241"/>
      <c r="K171" s="290"/>
      <c r="L171" s="296">
        <v>2320391643</v>
      </c>
      <c r="M171" s="296">
        <v>2073249168</v>
      </c>
      <c r="N171" s="296">
        <v>2196820405.5</v>
      </c>
      <c r="O171" s="296">
        <v>2774505651.5</v>
      </c>
      <c r="P171" s="296"/>
      <c r="Q171" s="246">
        <v>1730474067</v>
      </c>
      <c r="R171" s="246">
        <v>255500544.77608654</v>
      </c>
      <c r="S171" s="246">
        <v>255500544.77608654</v>
      </c>
      <c r="T171" s="246">
        <v>-250336092.22391343</v>
      </c>
      <c r="U171" s="246">
        <v>1167903744.4222212</v>
      </c>
    </row>
    <row r="172" spans="1:21" x14ac:dyDescent="0.3">
      <c r="A172" s="237" t="s">
        <v>1788</v>
      </c>
      <c r="B172" s="237" t="s">
        <v>1791</v>
      </c>
      <c r="C172" s="302" t="s">
        <v>1793</v>
      </c>
      <c r="D172" s="302"/>
      <c r="E172" s="302"/>
      <c r="F172" s="247">
        <v>5000000</v>
      </c>
      <c r="G172" s="247" t="s">
        <v>1711</v>
      </c>
      <c r="H172" s="248">
        <v>45679</v>
      </c>
      <c r="I172" s="248">
        <v>51248</v>
      </c>
      <c r="J172" s="248"/>
      <c r="K172" s="249"/>
      <c r="L172" s="250">
        <v>-2081053408</v>
      </c>
      <c r="M172" s="250">
        <v>-1789600457</v>
      </c>
      <c r="N172" s="250">
        <v>-1935326932.5</v>
      </c>
      <c r="O172" s="250">
        <v>-2523606889.5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1794</v>
      </c>
      <c r="B173" s="237" t="s">
        <v>1791</v>
      </c>
      <c r="C173" s="302" t="s">
        <v>1795</v>
      </c>
      <c r="D173" s="302"/>
      <c r="E173" s="302"/>
      <c r="F173" s="247">
        <v>5000000</v>
      </c>
      <c r="G173" s="247" t="s">
        <v>1711</v>
      </c>
      <c r="H173" s="248">
        <v>45679</v>
      </c>
      <c r="I173" s="248">
        <v>45769</v>
      </c>
      <c r="J173" s="248"/>
      <c r="K173" s="249"/>
      <c r="L173" s="250">
        <v>235146486</v>
      </c>
      <c r="M173" s="250">
        <v>253539842</v>
      </c>
      <c r="N173" s="250">
        <v>244343164</v>
      </c>
      <c r="O173" s="250">
        <v>219782330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1796</v>
      </c>
      <c r="B174" s="237" t="s">
        <v>1791</v>
      </c>
      <c r="C174" s="302" t="s">
        <v>1797</v>
      </c>
      <c r="D174" s="302"/>
      <c r="E174" s="302"/>
      <c r="F174" s="240">
        <v>50000000</v>
      </c>
      <c r="G174" s="240" t="s">
        <v>1711</v>
      </c>
      <c r="H174" s="241">
        <v>45680</v>
      </c>
      <c r="I174" s="241">
        <v>51158</v>
      </c>
      <c r="J174" s="241"/>
      <c r="K174" s="290"/>
      <c r="L174" s="296">
        <v>1809223702</v>
      </c>
      <c r="M174" s="296">
        <v>1398566849</v>
      </c>
      <c r="N174" s="296">
        <v>1603895275.5</v>
      </c>
      <c r="O174" s="296">
        <v>2100901525</v>
      </c>
      <c r="P174" s="296"/>
      <c r="Q174" s="246">
        <v>1668789576</v>
      </c>
      <c r="R174" s="246">
        <v>237894886.14855105</v>
      </c>
      <c r="S174" s="246">
        <v>237894886.14855105</v>
      </c>
      <c r="T174" s="246">
        <v>-22534971.351449013</v>
      </c>
      <c r="U174" s="246">
        <v>1361979608.9444449</v>
      </c>
    </row>
    <row r="175" spans="1:21" x14ac:dyDescent="0.3">
      <c r="A175" s="237" t="s">
        <v>1788</v>
      </c>
      <c r="B175" s="237" t="s">
        <v>1791</v>
      </c>
      <c r="C175" s="302" t="s">
        <v>1798</v>
      </c>
      <c r="D175" s="302"/>
      <c r="E175" s="302"/>
      <c r="F175" s="247">
        <v>5000000</v>
      </c>
      <c r="G175" s="247" t="s">
        <v>1711</v>
      </c>
      <c r="H175" s="248">
        <v>45680</v>
      </c>
      <c r="I175" s="248">
        <v>51249</v>
      </c>
      <c r="J175" s="248"/>
      <c r="K175" s="249"/>
      <c r="L175" s="250">
        <v>-1858812121</v>
      </c>
      <c r="M175" s="250">
        <v>-1305783008</v>
      </c>
      <c r="N175" s="250">
        <v>-1582297564.5</v>
      </c>
      <c r="O175" s="250">
        <v>-2087662637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1794</v>
      </c>
      <c r="B176" s="237" t="s">
        <v>1791</v>
      </c>
      <c r="C176" s="302" t="s">
        <v>1799</v>
      </c>
      <c r="D176" s="302"/>
      <c r="E176" s="302"/>
      <c r="F176" s="247">
        <v>5000000</v>
      </c>
      <c r="G176" s="247" t="s">
        <v>1711</v>
      </c>
      <c r="H176" s="248">
        <v>45680</v>
      </c>
      <c r="I176" s="248">
        <v>45770</v>
      </c>
      <c r="J176" s="248"/>
      <c r="K176" s="249"/>
      <c r="L176" s="250">
        <v>222997932</v>
      </c>
      <c r="M176" s="250">
        <v>254666361</v>
      </c>
      <c r="N176" s="250">
        <v>238832146.5</v>
      </c>
      <c r="O176" s="250">
        <v>218876736.5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1800</v>
      </c>
      <c r="B177" s="237" t="s">
        <v>1791</v>
      </c>
      <c r="C177" s="302" t="s">
        <v>1801</v>
      </c>
      <c r="D177" s="302"/>
      <c r="E177" s="302"/>
      <c r="F177" s="240">
        <v>30000000</v>
      </c>
      <c r="G177" s="240" t="s">
        <v>1802</v>
      </c>
      <c r="H177" s="241">
        <v>45691</v>
      </c>
      <c r="I177" s="241">
        <v>51169</v>
      </c>
      <c r="J177" s="241"/>
      <c r="K177" s="290"/>
      <c r="L177" s="296">
        <v>997174666</v>
      </c>
      <c r="M177" s="296">
        <v>548815009</v>
      </c>
      <c r="N177" s="296">
        <v>772994837.5</v>
      </c>
      <c r="O177" s="296">
        <v>1029774473.5</v>
      </c>
      <c r="P177" s="296"/>
      <c r="Q177" s="246">
        <v>1013996671</v>
      </c>
      <c r="R177" s="246">
        <v>77672834.717948005</v>
      </c>
      <c r="S177" s="246">
        <v>77672834.717948005</v>
      </c>
      <c r="T177" s="246">
        <v>-171966641.78205204</v>
      </c>
      <c r="U177" s="246">
        <v>716183390.61868215</v>
      </c>
    </row>
    <row r="178" spans="1:21" x14ac:dyDescent="0.3">
      <c r="A178" s="237" t="s">
        <v>1788</v>
      </c>
      <c r="B178" s="237" t="s">
        <v>1791</v>
      </c>
      <c r="C178" s="302" t="s">
        <v>1803</v>
      </c>
      <c r="D178" s="302"/>
      <c r="E178" s="302"/>
      <c r="F178" s="247">
        <v>5000000</v>
      </c>
      <c r="G178" s="247" t="s">
        <v>1711</v>
      </c>
      <c r="H178" s="248">
        <v>45691</v>
      </c>
      <c r="I178" s="248">
        <v>51259</v>
      </c>
      <c r="J178" s="248"/>
      <c r="K178" s="249"/>
      <c r="L178" s="250">
        <v>-694344126</v>
      </c>
      <c r="M178" s="250">
        <v>-505764499</v>
      </c>
      <c r="N178" s="250">
        <v>-600054312.5</v>
      </c>
      <c r="O178" s="250">
        <v>-864499747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1788</v>
      </c>
      <c r="B179" s="237" t="s">
        <v>1791</v>
      </c>
      <c r="C179" s="302" t="s">
        <v>1804</v>
      </c>
      <c r="D179" s="302"/>
      <c r="E179" s="302"/>
      <c r="F179" s="247">
        <v>5000000</v>
      </c>
      <c r="G179" s="247" t="s">
        <v>1711</v>
      </c>
      <c r="H179" s="248">
        <v>45691</v>
      </c>
      <c r="I179" s="248">
        <v>45780</v>
      </c>
      <c r="J179" s="248"/>
      <c r="K179" s="249"/>
      <c r="L179" s="250">
        <v>71560715</v>
      </c>
      <c r="M179" s="250">
        <v>81837188</v>
      </c>
      <c r="N179" s="250">
        <v>76698951.5</v>
      </c>
      <c r="O179" s="250">
        <v>62692052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1800</v>
      </c>
      <c r="B180" s="237" t="s">
        <v>1791</v>
      </c>
      <c r="C180" s="302" t="s">
        <v>1805</v>
      </c>
      <c r="D180" s="302"/>
      <c r="E180" s="302"/>
      <c r="F180" s="240">
        <v>30000000</v>
      </c>
      <c r="G180" s="240" t="s">
        <v>1802</v>
      </c>
      <c r="H180" s="241">
        <v>45693</v>
      </c>
      <c r="I180" s="241">
        <v>51171</v>
      </c>
      <c r="J180" s="241"/>
      <c r="K180" s="290"/>
      <c r="L180" s="296">
        <v>370135778</v>
      </c>
      <c r="M180" s="296">
        <v>396775519</v>
      </c>
      <c r="N180" s="296">
        <v>383455648.5</v>
      </c>
      <c r="O180" s="296">
        <v>710657783.5</v>
      </c>
      <c r="P180" s="296"/>
      <c r="Q180" s="246">
        <v>990048483</v>
      </c>
      <c r="R180" s="246">
        <v>71018502.088695779</v>
      </c>
      <c r="S180" s="246">
        <v>71018502.088695779</v>
      </c>
      <c r="T180" s="246">
        <v>33726324.088695765</v>
      </c>
      <c r="U180" s="246">
        <v>913807658.76000011</v>
      </c>
    </row>
    <row r="181" spans="1:21" x14ac:dyDescent="0.3">
      <c r="A181" s="237" t="s">
        <v>1806</v>
      </c>
      <c r="B181" s="237" t="s">
        <v>1791</v>
      </c>
      <c r="C181" s="302" t="s">
        <v>1807</v>
      </c>
      <c r="D181" s="302"/>
      <c r="E181" s="302"/>
      <c r="F181" s="247">
        <v>3000000</v>
      </c>
      <c r="G181" s="247" t="s">
        <v>1711</v>
      </c>
      <c r="H181" s="248">
        <v>45693</v>
      </c>
      <c r="I181" s="248">
        <v>51261</v>
      </c>
      <c r="J181" s="248"/>
      <c r="K181" s="249"/>
      <c r="L181" s="250">
        <v>-419582804</v>
      </c>
      <c r="M181" s="250">
        <v>-401244921</v>
      </c>
      <c r="N181" s="250">
        <v>-410413862.5</v>
      </c>
      <c r="O181" s="250">
        <v>-718346880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1806</v>
      </c>
      <c r="B182" s="237" t="s">
        <v>1791</v>
      </c>
      <c r="C182" s="302" t="s">
        <v>1808</v>
      </c>
      <c r="D182" s="302"/>
      <c r="E182" s="302"/>
      <c r="F182" s="247">
        <v>3000000</v>
      </c>
      <c r="G182" s="247" t="s">
        <v>1711</v>
      </c>
      <c r="H182" s="248">
        <v>45693</v>
      </c>
      <c r="I182" s="248">
        <v>45782</v>
      </c>
      <c r="J182" s="248"/>
      <c r="K182" s="249"/>
      <c r="L182" s="250">
        <v>61132667</v>
      </c>
      <c r="M182" s="250">
        <v>67368117</v>
      </c>
      <c r="N182" s="250">
        <v>64250392</v>
      </c>
      <c r="O182" s="250">
        <v>50514300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1809</v>
      </c>
      <c r="B183" s="237" t="s">
        <v>1810</v>
      </c>
      <c r="C183" s="299" t="s">
        <v>1811</v>
      </c>
      <c r="D183" s="292"/>
      <c r="E183" s="292"/>
      <c r="F183" s="240">
        <v>30000000</v>
      </c>
      <c r="G183" s="240" t="s">
        <v>1711</v>
      </c>
      <c r="H183" s="241">
        <v>45693</v>
      </c>
      <c r="I183" s="241">
        <v>52998</v>
      </c>
      <c r="J183" s="241"/>
      <c r="K183" s="290"/>
      <c r="L183" s="296">
        <v>1738217263</v>
      </c>
      <c r="M183" s="296">
        <v>1675739836</v>
      </c>
      <c r="N183" s="296">
        <v>1706978549.5</v>
      </c>
      <c r="O183" s="296">
        <v>1986583293.5</v>
      </c>
      <c r="P183" s="296"/>
      <c r="Q183" s="246">
        <v>-1082289651</v>
      </c>
      <c r="R183" s="246">
        <v>2097174420.8498673</v>
      </c>
      <c r="S183" s="246">
        <v>2097174420.8498673</v>
      </c>
      <c r="T183" s="246">
        <v>15665528.849867344</v>
      </c>
      <c r="U183" s="246">
        <v>714827944.76000023</v>
      </c>
    </row>
    <row r="184" spans="1:21" x14ac:dyDescent="0.3">
      <c r="A184" s="237" t="s">
        <v>1806</v>
      </c>
      <c r="B184" s="237" t="s">
        <v>1810</v>
      </c>
      <c r="C184" s="299" t="s">
        <v>1812</v>
      </c>
      <c r="D184" s="292"/>
      <c r="E184" s="292"/>
      <c r="F184" s="247">
        <v>3000000</v>
      </c>
      <c r="G184" s="247" t="s">
        <v>1711</v>
      </c>
      <c r="H184" s="248">
        <v>45693</v>
      </c>
      <c r="I184" s="248">
        <v>53087</v>
      </c>
      <c r="J184" s="248"/>
      <c r="K184" s="249"/>
      <c r="L184" s="250">
        <v>-1587638092</v>
      </c>
      <c r="M184" s="250">
        <v>-1658720273</v>
      </c>
      <c r="N184" s="250">
        <v>-1623179182.5</v>
      </c>
      <c r="O184" s="250">
        <v>-1907542684.5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1806</v>
      </c>
      <c r="B185" s="237" t="s">
        <v>1730</v>
      </c>
      <c r="C185" s="299" t="s">
        <v>1813</v>
      </c>
      <c r="D185" s="292"/>
      <c r="E185" s="292"/>
      <c r="F185" s="247">
        <v>3000000</v>
      </c>
      <c r="G185" s="247" t="s">
        <v>1711</v>
      </c>
      <c r="H185" s="248">
        <v>45693</v>
      </c>
      <c r="I185" s="248">
        <v>45782</v>
      </c>
      <c r="J185" s="248"/>
      <c r="K185" s="249"/>
      <c r="L185" s="250">
        <v>1994754911</v>
      </c>
      <c r="M185" s="250">
        <v>2000664139</v>
      </c>
      <c r="N185" s="250">
        <v>1997709525</v>
      </c>
      <c r="O185" s="250">
        <v>1987159379.5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1800</v>
      </c>
      <c r="B186" s="237" t="s">
        <v>1814</v>
      </c>
      <c r="C186" s="302" t="s">
        <v>1815</v>
      </c>
      <c r="D186" s="302"/>
      <c r="E186" s="302"/>
      <c r="F186" s="240">
        <v>20000000</v>
      </c>
      <c r="G186" s="240" t="s">
        <v>1711</v>
      </c>
      <c r="H186" s="241">
        <v>45700</v>
      </c>
      <c r="I186" s="241">
        <v>51178</v>
      </c>
      <c r="J186" s="241"/>
      <c r="K186" s="290"/>
      <c r="L186" s="296">
        <v>592675738</v>
      </c>
      <c r="M186" s="296">
        <v>528437409</v>
      </c>
      <c r="N186" s="296">
        <v>560556573.5</v>
      </c>
      <c r="O186" s="296">
        <v>758989339.5</v>
      </c>
      <c r="P186" s="296"/>
      <c r="Q186" s="246">
        <v>701733029</v>
      </c>
      <c r="R186" s="246">
        <v>21278902.956521697</v>
      </c>
      <c r="S186" s="246">
        <v>21278902.956521697</v>
      </c>
      <c r="T186" s="246">
        <v>-45572898.043478251</v>
      </c>
      <c r="U186" s="246">
        <v>553690882.02222097</v>
      </c>
    </row>
    <row r="187" spans="1:21" x14ac:dyDescent="0.3">
      <c r="A187" s="237" t="s">
        <v>1794</v>
      </c>
      <c r="B187" s="237" t="s">
        <v>1814</v>
      </c>
      <c r="C187" s="302" t="s">
        <v>1816</v>
      </c>
      <c r="D187" s="302"/>
      <c r="E187" s="302"/>
      <c r="F187" s="247">
        <v>2000000</v>
      </c>
      <c r="G187" s="247" t="s">
        <v>1711</v>
      </c>
      <c r="H187" s="248">
        <v>45700</v>
      </c>
      <c r="I187" s="248">
        <v>51268</v>
      </c>
      <c r="J187" s="248"/>
      <c r="K187" s="249"/>
      <c r="L187" s="250">
        <v>-527685362</v>
      </c>
      <c r="M187" s="250">
        <v>-492291369</v>
      </c>
      <c r="N187" s="250">
        <v>-509988365.5</v>
      </c>
      <c r="O187" s="250">
        <v>-734339463</v>
      </c>
      <c r="P187" s="250"/>
      <c r="Q187" s="251">
        <v>-635733031</v>
      </c>
      <c r="R187" s="251"/>
      <c r="S187" s="251"/>
      <c r="T187" s="251"/>
      <c r="U187" s="251"/>
    </row>
    <row r="188" spans="1:21" x14ac:dyDescent="0.3">
      <c r="A188" s="237" t="s">
        <v>1794</v>
      </c>
      <c r="B188" s="237" t="s">
        <v>1814</v>
      </c>
      <c r="C188" s="302" t="s">
        <v>1817</v>
      </c>
      <c r="D188" s="302"/>
      <c r="E188" s="302"/>
      <c r="F188" s="247">
        <v>2000000</v>
      </c>
      <c r="G188" s="247" t="s">
        <v>1711</v>
      </c>
      <c r="H188" s="248">
        <v>45700</v>
      </c>
      <c r="I188" s="248">
        <v>45789</v>
      </c>
      <c r="J188" s="248"/>
      <c r="K188" s="249"/>
      <c r="L188" s="250">
        <v>15517902</v>
      </c>
      <c r="M188" s="250">
        <v>17049284</v>
      </c>
      <c r="N188" s="250">
        <v>16283593</v>
      </c>
      <c r="O188" s="250">
        <v>7378524.5</v>
      </c>
      <c r="P188" s="250"/>
      <c r="Q188" s="251">
        <v>621824831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1818</v>
      </c>
      <c r="C189" s="286" t="s">
        <v>1819</v>
      </c>
      <c r="D189" s="287"/>
      <c r="E189" s="287"/>
      <c r="F189" s="240">
        <v>3000000</v>
      </c>
      <c r="G189" s="240" t="s">
        <v>1708</v>
      </c>
      <c r="H189" s="241">
        <v>45714</v>
      </c>
      <c r="I189" s="241">
        <v>51192</v>
      </c>
      <c r="J189" s="241"/>
      <c r="K189" s="290"/>
      <c r="L189" s="296">
        <v>1574307120</v>
      </c>
      <c r="M189" s="296">
        <v>2127019951</v>
      </c>
      <c r="N189" s="296">
        <v>1850663535.5</v>
      </c>
      <c r="O189" s="296">
        <v>2041386066.5</v>
      </c>
      <c r="P189" s="296"/>
      <c r="Q189" s="297">
        <v>-219452054</v>
      </c>
      <c r="R189" s="246">
        <v>516263013.69862998</v>
      </c>
      <c r="S189" s="246">
        <v>516263013.69862998</v>
      </c>
      <c r="T189" s="246">
        <v>3204870.6986298561</v>
      </c>
      <c r="U189" s="246">
        <v>347226788.50684798</v>
      </c>
    </row>
    <row r="190" spans="1:21" x14ac:dyDescent="0.3">
      <c r="A190" s="237" t="s">
        <v>1794</v>
      </c>
      <c r="B190" s="237" t="s">
        <v>1814</v>
      </c>
      <c r="C190" s="286" t="s">
        <v>1820</v>
      </c>
      <c r="D190" s="287"/>
      <c r="E190" s="287"/>
      <c r="F190" s="247">
        <v>300000</v>
      </c>
      <c r="G190" s="247" t="s">
        <v>1708</v>
      </c>
      <c r="H190" s="248">
        <v>45714</v>
      </c>
      <c r="I190" s="248">
        <v>51282</v>
      </c>
      <c r="J190" s="248"/>
      <c r="K190" s="249"/>
      <c r="L190" s="250">
        <v>-1186846971</v>
      </c>
      <c r="M190" s="250">
        <v>-1768762049</v>
      </c>
      <c r="N190" s="250">
        <v>-1477804510</v>
      </c>
      <c r="O190" s="250">
        <v>-1675933785</v>
      </c>
      <c r="P190" s="250"/>
      <c r="Q190" s="251">
        <v>-155547946</v>
      </c>
      <c r="R190" s="251"/>
      <c r="S190" s="251"/>
      <c r="T190" s="251"/>
      <c r="U190" s="251"/>
    </row>
    <row r="191" spans="1:21" x14ac:dyDescent="0.3">
      <c r="A191" s="237" t="s">
        <v>1794</v>
      </c>
      <c r="B191" s="237" t="s">
        <v>1814</v>
      </c>
      <c r="C191" s="286" t="s">
        <v>252</v>
      </c>
      <c r="D191" s="287"/>
      <c r="E191" s="287"/>
      <c r="F191" s="247">
        <v>300000</v>
      </c>
      <c r="G191" s="247" t="s">
        <v>1708</v>
      </c>
      <c r="H191" s="248">
        <v>45714</v>
      </c>
      <c r="I191" s="248">
        <v>45803</v>
      </c>
      <c r="J191" s="248"/>
      <c r="K191" s="249"/>
      <c r="L191" s="250">
        <v>140858190</v>
      </c>
      <c r="M191" s="250">
        <v>139540045</v>
      </c>
      <c r="N191" s="250">
        <v>140199117.5</v>
      </c>
      <c r="O191" s="250">
        <v>135605594</v>
      </c>
      <c r="P191" s="250"/>
      <c r="Q191" s="251">
        <v>138986302</v>
      </c>
      <c r="R191" s="251"/>
      <c r="S191" s="251"/>
      <c r="T191" s="251"/>
      <c r="U191" s="251"/>
    </row>
    <row r="192" spans="1:21" x14ac:dyDescent="0.3">
      <c r="A192" s="237" t="s">
        <v>1821</v>
      </c>
      <c r="B192" s="237" t="s">
        <v>1822</v>
      </c>
      <c r="C192" s="286" t="s">
        <v>1823</v>
      </c>
      <c r="D192" s="287"/>
      <c r="E192" s="287"/>
      <c r="F192" s="240">
        <v>3000000</v>
      </c>
      <c r="G192" s="240" t="s">
        <v>1708</v>
      </c>
      <c r="H192" s="241">
        <v>45700</v>
      </c>
      <c r="I192" s="241">
        <v>51178</v>
      </c>
      <c r="J192" s="241"/>
      <c r="K192" s="290"/>
      <c r="L192" s="296">
        <v>2277689091</v>
      </c>
      <c r="M192" s="296">
        <v>2608935997</v>
      </c>
      <c r="N192" s="296">
        <v>2443312544</v>
      </c>
      <c r="O192" s="296">
        <v>2636448688</v>
      </c>
      <c r="P192" s="296"/>
      <c r="Q192" s="246">
        <v>-443687670</v>
      </c>
      <c r="R192" s="246">
        <v>770794520.54794502</v>
      </c>
      <c r="S192" s="246">
        <v>770794520.54794502</v>
      </c>
      <c r="T192" s="246">
        <v>54531081.047945023</v>
      </c>
      <c r="U192" s="246">
        <v>412969437.21232796</v>
      </c>
    </row>
    <row r="193" spans="1:21" x14ac:dyDescent="0.3">
      <c r="A193" s="237" t="s">
        <v>1794</v>
      </c>
      <c r="B193" s="237" t="s">
        <v>1692</v>
      </c>
      <c r="C193" s="286" t="s">
        <v>1824</v>
      </c>
      <c r="D193" s="287"/>
      <c r="E193" s="287"/>
      <c r="F193" s="247">
        <v>300000</v>
      </c>
      <c r="G193" s="247" t="s">
        <v>1708</v>
      </c>
      <c r="H193" s="248">
        <v>45700</v>
      </c>
      <c r="I193" s="248">
        <v>51268</v>
      </c>
      <c r="J193" s="248"/>
      <c r="K193" s="249"/>
      <c r="L193" s="250">
        <v>-1451404135</v>
      </c>
      <c r="M193" s="250">
        <v>-2022645625</v>
      </c>
      <c r="N193" s="250">
        <v>-1737024880</v>
      </c>
      <c r="O193" s="250">
        <v>-1915921276.5</v>
      </c>
      <c r="P193" s="250"/>
      <c r="Q193" s="251">
        <v>-321312330</v>
      </c>
      <c r="R193" s="251"/>
      <c r="S193" s="251"/>
      <c r="T193" s="251"/>
      <c r="U193" s="251"/>
    </row>
    <row r="194" spans="1:21" x14ac:dyDescent="0.3">
      <c r="A194" s="237" t="s">
        <v>1794</v>
      </c>
      <c r="B194" s="237" t="s">
        <v>1692</v>
      </c>
      <c r="C194" s="286" t="s">
        <v>252</v>
      </c>
      <c r="D194" s="287"/>
      <c r="E194" s="287"/>
      <c r="F194" s="247">
        <v>300000</v>
      </c>
      <c r="G194" s="247" t="s">
        <v>1708</v>
      </c>
      <c r="H194" s="248">
        <v>45700</v>
      </c>
      <c r="I194" s="248">
        <v>45789</v>
      </c>
      <c r="J194" s="248"/>
      <c r="K194" s="249"/>
      <c r="L194" s="250">
        <v>10153801</v>
      </c>
      <c r="M194" s="250">
        <v>9797750</v>
      </c>
      <c r="N194" s="250">
        <v>9975775.5</v>
      </c>
      <c r="O194" s="250">
        <v>4694522</v>
      </c>
      <c r="P194" s="250"/>
      <c r="Q194" s="251">
        <v>306312330</v>
      </c>
      <c r="R194" s="251"/>
      <c r="S194" s="251"/>
      <c r="T194" s="251"/>
      <c r="U194" s="251"/>
    </row>
    <row r="195" spans="1:21" x14ac:dyDescent="0.3">
      <c r="A195" s="237" t="s">
        <v>1825</v>
      </c>
      <c r="B195" s="237" t="s">
        <v>1814</v>
      </c>
      <c r="C195" s="302" t="s">
        <v>1826</v>
      </c>
      <c r="D195" s="302"/>
      <c r="E195" s="302"/>
      <c r="F195" s="240">
        <v>20000000</v>
      </c>
      <c r="G195" s="240" t="s">
        <v>1711</v>
      </c>
      <c r="H195" s="241">
        <v>45714</v>
      </c>
      <c r="I195" s="241">
        <v>51192</v>
      </c>
      <c r="J195" s="241"/>
      <c r="K195" s="290"/>
      <c r="L195" s="296">
        <v>134960484</v>
      </c>
      <c r="M195" s="296">
        <v>-9443389</v>
      </c>
      <c r="N195" s="296">
        <v>62758547.5</v>
      </c>
      <c r="O195" s="296">
        <v>255978738</v>
      </c>
      <c r="P195" s="296"/>
      <c r="Q195" s="246">
        <v>292102700</v>
      </c>
      <c r="R195" s="246">
        <v>274650554.57427639</v>
      </c>
      <c r="S195" s="246">
        <v>274650554.57427639</v>
      </c>
      <c r="T195" s="246">
        <v>-20068349.925723612</v>
      </c>
      <c r="U195" s="246">
        <v>575995105.9166671</v>
      </c>
    </row>
    <row r="196" spans="1:21" x14ac:dyDescent="0.3">
      <c r="A196" s="237" t="s">
        <v>1794</v>
      </c>
      <c r="B196" s="237" t="s">
        <v>1814</v>
      </c>
      <c r="C196" s="302" t="s">
        <v>302</v>
      </c>
      <c r="D196" s="302"/>
      <c r="E196" s="302"/>
      <c r="F196" s="247">
        <v>2000000</v>
      </c>
      <c r="G196" s="247" t="s">
        <v>1711</v>
      </c>
      <c r="H196" s="248">
        <v>45714</v>
      </c>
      <c r="I196" s="248">
        <v>51282</v>
      </c>
      <c r="J196" s="248"/>
      <c r="K196" s="249"/>
      <c r="L196" s="250">
        <v>-57161898</v>
      </c>
      <c r="M196" s="250">
        <v>10276251</v>
      </c>
      <c r="N196" s="250">
        <v>-23442823.5</v>
      </c>
      <c r="O196" s="250">
        <v>-269547875.5</v>
      </c>
      <c r="P196" s="250"/>
      <c r="Q196" s="251">
        <v>-292102700</v>
      </c>
      <c r="R196" s="251"/>
      <c r="S196" s="251"/>
      <c r="T196" s="251"/>
      <c r="U196" s="251"/>
    </row>
    <row r="197" spans="1:21" x14ac:dyDescent="0.3">
      <c r="A197" s="237" t="s">
        <v>1794</v>
      </c>
      <c r="B197" s="237" t="s">
        <v>1814</v>
      </c>
      <c r="C197" s="302" t="s">
        <v>1827</v>
      </c>
      <c r="D197" s="302"/>
      <c r="E197" s="302"/>
      <c r="F197" s="247">
        <v>2000000</v>
      </c>
      <c r="G197" s="247" t="s">
        <v>1711</v>
      </c>
      <c r="H197" s="248">
        <v>45714</v>
      </c>
      <c r="I197" s="248">
        <v>45803</v>
      </c>
      <c r="J197" s="248"/>
      <c r="K197" s="249"/>
      <c r="L197" s="250">
        <v>258572895</v>
      </c>
      <c r="M197" s="250">
        <v>252233466</v>
      </c>
      <c r="N197" s="250">
        <v>255403180.5</v>
      </c>
      <c r="O197" s="250">
        <v>247146154</v>
      </c>
      <c r="P197" s="250"/>
      <c r="Q197" s="251">
        <v>285219200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1828</v>
      </c>
      <c r="C198" s="302" t="s">
        <v>303</v>
      </c>
      <c r="D198" s="302"/>
      <c r="E198" s="302"/>
      <c r="F198" s="240">
        <v>20000000</v>
      </c>
      <c r="G198" s="240" t="s">
        <v>1711</v>
      </c>
      <c r="H198" s="241">
        <v>45707</v>
      </c>
      <c r="I198" s="241">
        <v>51185</v>
      </c>
      <c r="J198" s="241"/>
      <c r="K198" s="290"/>
      <c r="L198" s="296">
        <v>908868026</v>
      </c>
      <c r="M198" s="296">
        <v>805388584</v>
      </c>
      <c r="N198" s="296">
        <v>857128305</v>
      </c>
      <c r="O198" s="296">
        <v>1043087798.5</v>
      </c>
      <c r="P198" s="296"/>
      <c r="Q198" s="246">
        <v>342738934</v>
      </c>
      <c r="R198" s="246">
        <v>338678067.05934811</v>
      </c>
      <c r="S198" s="246">
        <v>338992684.84768081</v>
      </c>
      <c r="T198" s="246">
        <v>3419483.8476808071</v>
      </c>
      <c r="U198" s="246">
        <v>648645898.54666722</v>
      </c>
    </row>
    <row r="199" spans="1:21" x14ac:dyDescent="0.3">
      <c r="A199" s="237" t="s">
        <v>1829</v>
      </c>
      <c r="B199" s="237" t="s">
        <v>1828</v>
      </c>
      <c r="C199" s="302" t="s">
        <v>1830</v>
      </c>
      <c r="D199" s="302"/>
      <c r="E199" s="302"/>
      <c r="F199" s="247">
        <v>2000000</v>
      </c>
      <c r="G199" s="247" t="s">
        <v>1831</v>
      </c>
      <c r="H199" s="248">
        <v>45707</v>
      </c>
      <c r="I199" s="248">
        <v>51275</v>
      </c>
      <c r="J199" s="248"/>
      <c r="K199" s="249"/>
      <c r="L199" s="250">
        <v>-922775811</v>
      </c>
      <c r="M199" s="250">
        <v>-750711558</v>
      </c>
      <c r="N199" s="250">
        <v>-836743684.5</v>
      </c>
      <c r="O199" s="250">
        <v>-1023551198</v>
      </c>
      <c r="P199" s="250"/>
      <c r="Q199" s="251">
        <v>-342738935</v>
      </c>
      <c r="R199" s="251"/>
      <c r="S199" s="251"/>
      <c r="T199" s="251"/>
      <c r="U199" s="251"/>
    </row>
    <row r="200" spans="1:21" x14ac:dyDescent="0.3">
      <c r="A200" s="237" t="s">
        <v>1829</v>
      </c>
      <c r="B200" s="237" t="s">
        <v>1828</v>
      </c>
      <c r="C200" s="302" t="s">
        <v>304</v>
      </c>
      <c r="D200" s="302"/>
      <c r="E200" s="302"/>
      <c r="F200" s="247">
        <v>2000000</v>
      </c>
      <c r="G200" s="247" t="s">
        <v>1831</v>
      </c>
      <c r="H200" s="248">
        <v>45707</v>
      </c>
      <c r="I200" s="248">
        <v>45796</v>
      </c>
      <c r="J200" s="248"/>
      <c r="K200" s="249"/>
      <c r="L200" s="250">
        <v>313739961</v>
      </c>
      <c r="M200" s="250">
        <v>316637200</v>
      </c>
      <c r="N200" s="250">
        <v>315188580.5</v>
      </c>
      <c r="O200" s="250">
        <v>306227622.5</v>
      </c>
      <c r="P200" s="250"/>
      <c r="Q200" s="251">
        <v>335741935</v>
      </c>
      <c r="R200" s="251"/>
      <c r="S200" s="251"/>
      <c r="T200" s="251"/>
      <c r="U200" s="251"/>
    </row>
    <row r="201" spans="1:21" x14ac:dyDescent="0.3">
      <c r="A201" s="237" t="s">
        <v>1832</v>
      </c>
      <c r="B201" s="237" t="s">
        <v>1818</v>
      </c>
      <c r="C201" s="238" t="s">
        <v>305</v>
      </c>
      <c r="D201" s="238"/>
      <c r="E201" s="238"/>
      <c r="F201" s="240">
        <v>1500000</v>
      </c>
      <c r="G201" s="240" t="s">
        <v>1715</v>
      </c>
      <c r="H201" s="241">
        <v>45730</v>
      </c>
      <c r="I201" s="241">
        <v>49382</v>
      </c>
      <c r="J201" s="241"/>
      <c r="K201" s="290"/>
      <c r="L201" s="296">
        <v>-564770047</v>
      </c>
      <c r="M201" s="296">
        <v>-732261302</v>
      </c>
      <c r="N201" s="296">
        <v>-648515674.5</v>
      </c>
      <c r="O201" s="296">
        <v>-491517938.5</v>
      </c>
      <c r="P201" s="296"/>
      <c r="Q201" s="297">
        <v>-115504109</v>
      </c>
      <c r="R201" s="246">
        <v>316960273.9726029</v>
      </c>
      <c r="S201" s="246">
        <v>316960273.9726029</v>
      </c>
      <c r="T201" s="246">
        <v>-24099344.527397156</v>
      </c>
      <c r="U201" s="246">
        <v>257128052.73287606</v>
      </c>
    </row>
    <row r="202" spans="1:21" x14ac:dyDescent="0.3">
      <c r="A202" s="237" t="s">
        <v>1833</v>
      </c>
      <c r="B202" s="237" t="s">
        <v>1818</v>
      </c>
      <c r="C202" s="238" t="s">
        <v>1834</v>
      </c>
      <c r="D202" s="238"/>
      <c r="E202" s="238"/>
      <c r="F202" s="247">
        <v>500000</v>
      </c>
      <c r="G202" s="247" t="s">
        <v>1715</v>
      </c>
      <c r="H202" s="248">
        <v>45730</v>
      </c>
      <c r="I202" s="248">
        <v>49474</v>
      </c>
      <c r="J202" s="248"/>
      <c r="K202" s="249"/>
      <c r="L202" s="250">
        <v>985506402</v>
      </c>
      <c r="M202" s="250">
        <v>826553730</v>
      </c>
      <c r="N202" s="250">
        <v>906030066</v>
      </c>
      <c r="O202" s="250">
        <v>744911155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1833</v>
      </c>
      <c r="B203" s="237" t="s">
        <v>1814</v>
      </c>
      <c r="C203" s="238" t="s">
        <v>1741</v>
      </c>
      <c r="D203" s="238"/>
      <c r="E203" s="238"/>
      <c r="F203" s="247">
        <v>500000</v>
      </c>
      <c r="G203" s="247" t="s">
        <v>1715</v>
      </c>
      <c r="H203" s="248">
        <v>45730</v>
      </c>
      <c r="I203" s="248">
        <v>45822</v>
      </c>
      <c r="J203" s="248"/>
      <c r="K203" s="249"/>
      <c r="L203" s="250">
        <v>84445524</v>
      </c>
      <c r="M203" s="250">
        <v>82644930</v>
      </c>
      <c r="N203" s="250">
        <v>83545227</v>
      </c>
      <c r="O203" s="250">
        <v>80037992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1832</v>
      </c>
      <c r="B204" s="237" t="s">
        <v>1818</v>
      </c>
      <c r="C204" s="238" t="s">
        <v>305</v>
      </c>
      <c r="D204" s="238"/>
      <c r="E204" s="238"/>
      <c r="F204" s="240">
        <v>1500000</v>
      </c>
      <c r="G204" s="240" t="s">
        <v>1715</v>
      </c>
      <c r="H204" s="241">
        <v>45733</v>
      </c>
      <c r="I204" s="241">
        <v>49385</v>
      </c>
      <c r="J204" s="241"/>
      <c r="K204" s="290"/>
      <c r="L204" s="296">
        <v>-552407553</v>
      </c>
      <c r="M204" s="296">
        <v>-750862922</v>
      </c>
      <c r="N204" s="296">
        <v>-651635237.5</v>
      </c>
      <c r="O204" s="296">
        <v>-493909317.5</v>
      </c>
      <c r="P204" s="296"/>
      <c r="Q204" s="297">
        <v>-113046575</v>
      </c>
      <c r="R204" s="246">
        <v>310676712.32876682</v>
      </c>
      <c r="S204" s="246">
        <v>310676712.32876682</v>
      </c>
      <c r="T204" s="246">
        <v>-35335506.171233177</v>
      </c>
      <c r="U204" s="246">
        <v>249948055.47260189</v>
      </c>
    </row>
    <row r="205" spans="1:21" x14ac:dyDescent="0.3">
      <c r="A205" s="237" t="s">
        <v>1833</v>
      </c>
      <c r="B205" s="237" t="s">
        <v>1818</v>
      </c>
      <c r="C205" s="238" t="s">
        <v>1834</v>
      </c>
      <c r="D205" s="238"/>
      <c r="E205" s="238"/>
      <c r="F205" s="247">
        <v>500000</v>
      </c>
      <c r="G205" s="247" t="s">
        <v>1715</v>
      </c>
      <c r="H205" s="248">
        <v>45733</v>
      </c>
      <c r="I205" s="248">
        <v>49477</v>
      </c>
      <c r="J205" s="248"/>
      <c r="K205" s="249"/>
      <c r="L205" s="250">
        <v>988290903</v>
      </c>
      <c r="M205" s="250">
        <v>845473318</v>
      </c>
      <c r="N205" s="250">
        <v>916882110.5</v>
      </c>
      <c r="O205" s="250">
        <v>754661744.5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1833</v>
      </c>
      <c r="B206" s="237" t="s">
        <v>1814</v>
      </c>
      <c r="C206" s="238" t="s">
        <v>1741</v>
      </c>
      <c r="D206" s="238"/>
      <c r="E206" s="238"/>
      <c r="F206" s="247">
        <v>500000</v>
      </c>
      <c r="G206" s="247" t="s">
        <v>1715</v>
      </c>
      <c r="H206" s="248">
        <v>45733</v>
      </c>
      <c r="I206" s="248">
        <v>45825</v>
      </c>
      <c r="J206" s="248"/>
      <c r="K206" s="249"/>
      <c r="L206" s="250">
        <v>81607855</v>
      </c>
      <c r="M206" s="250">
        <v>79922836</v>
      </c>
      <c r="N206" s="250">
        <v>80765345.5</v>
      </c>
      <c r="O206" s="250">
        <v>77229618.5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1832</v>
      </c>
      <c r="B207" s="237" t="s">
        <v>1818</v>
      </c>
      <c r="C207" s="286" t="s">
        <v>1835</v>
      </c>
      <c r="D207" s="286"/>
      <c r="E207" s="286"/>
      <c r="F207" s="240">
        <v>3000000</v>
      </c>
      <c r="G207" s="240" t="s">
        <v>1715</v>
      </c>
      <c r="H207" s="241">
        <v>45720</v>
      </c>
      <c r="I207" s="241">
        <v>51199</v>
      </c>
      <c r="J207" s="241"/>
      <c r="K207" s="290"/>
      <c r="L207" s="296">
        <v>1562518026</v>
      </c>
      <c r="M207" s="296">
        <v>2053339282</v>
      </c>
      <c r="N207" s="296">
        <v>1807928654</v>
      </c>
      <c r="O207" s="296">
        <v>2003262459</v>
      </c>
      <c r="P207" s="296"/>
      <c r="Q207" s="297">
        <v>-229873972</v>
      </c>
      <c r="R207" s="246">
        <v>551712328.76712298</v>
      </c>
      <c r="S207" s="246">
        <v>551712328.76712298</v>
      </c>
      <c r="T207" s="246">
        <v>29427920.767122984</v>
      </c>
      <c r="U207" s="246">
        <v>437904633.09589171</v>
      </c>
    </row>
    <row r="208" spans="1:21" x14ac:dyDescent="0.3">
      <c r="A208" s="237" t="s">
        <v>1794</v>
      </c>
      <c r="B208" s="237" t="s">
        <v>1818</v>
      </c>
      <c r="C208" s="286" t="s">
        <v>1836</v>
      </c>
      <c r="D208" s="286"/>
      <c r="E208" s="286"/>
      <c r="F208" s="247">
        <v>300000</v>
      </c>
      <c r="G208" s="247" t="s">
        <v>1731</v>
      </c>
      <c r="H208" s="248">
        <v>45720</v>
      </c>
      <c r="I208" s="248">
        <v>51291</v>
      </c>
      <c r="J208" s="248"/>
      <c r="K208" s="249"/>
      <c r="L208" s="250">
        <v>-1176027568</v>
      </c>
      <c r="M208" s="250">
        <v>-1684954449</v>
      </c>
      <c r="N208" s="250">
        <v>-1430491008.5</v>
      </c>
      <c r="O208" s="250">
        <v>-1612512628.5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1794</v>
      </c>
      <c r="B209" s="237" t="s">
        <v>1814</v>
      </c>
      <c r="C209" s="286" t="s">
        <v>1741</v>
      </c>
      <c r="D209" s="286"/>
      <c r="E209" s="286"/>
      <c r="F209" s="247">
        <v>300000</v>
      </c>
      <c r="G209" s="247" t="s">
        <v>1715</v>
      </c>
      <c r="H209" s="248">
        <v>45720</v>
      </c>
      <c r="I209" s="248">
        <v>45812</v>
      </c>
      <c r="J209" s="248"/>
      <c r="K209" s="249"/>
      <c r="L209" s="250">
        <v>146967953</v>
      </c>
      <c r="M209" s="250">
        <v>142725572</v>
      </c>
      <c r="N209" s="250">
        <v>144846762.5</v>
      </c>
      <c r="O209" s="250">
        <v>139282195.5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1753</v>
      </c>
      <c r="B210" s="237" t="s">
        <v>1837</v>
      </c>
      <c r="C210" s="286" t="s">
        <v>1838</v>
      </c>
      <c r="D210" s="286"/>
      <c r="E210" s="286"/>
      <c r="F210" s="240">
        <v>3000000</v>
      </c>
      <c r="G210" s="240" t="s">
        <v>1715</v>
      </c>
      <c r="H210" s="241">
        <v>45728</v>
      </c>
      <c r="I210" s="241">
        <v>51207</v>
      </c>
      <c r="J210" s="241"/>
      <c r="K210" s="290"/>
      <c r="L210" s="296">
        <v>1688562105</v>
      </c>
      <c r="M210" s="296">
        <v>1620906005</v>
      </c>
      <c r="N210" s="296">
        <v>1654734055</v>
      </c>
      <c r="O210" s="296">
        <v>1851919840</v>
      </c>
      <c r="P210" s="296"/>
      <c r="Q210" s="297">
        <v>-226093150</v>
      </c>
      <c r="R210" s="246">
        <v>542843835.61643791</v>
      </c>
      <c r="S210" s="246">
        <v>542843835.61643791</v>
      </c>
      <c r="T210" s="246">
        <v>15480185.616437912</v>
      </c>
      <c r="U210" s="246">
        <v>452313062.32876742</v>
      </c>
    </row>
    <row r="211" spans="1:21" x14ac:dyDescent="0.3">
      <c r="A211" s="237" t="s">
        <v>1839</v>
      </c>
      <c r="B211" s="237" t="s">
        <v>1840</v>
      </c>
      <c r="C211" s="286" t="s">
        <v>1841</v>
      </c>
      <c r="D211" s="286"/>
      <c r="E211" s="286"/>
      <c r="F211" s="247">
        <v>300000</v>
      </c>
      <c r="G211" s="247" t="s">
        <v>1731</v>
      </c>
      <c r="H211" s="248">
        <v>45728</v>
      </c>
      <c r="I211" s="248">
        <v>51299</v>
      </c>
      <c r="J211" s="248"/>
      <c r="K211" s="249"/>
      <c r="L211" s="250">
        <v>-1286843621</v>
      </c>
      <c r="M211" s="250">
        <v>-1235953754</v>
      </c>
      <c r="N211" s="250">
        <v>-1261398687.5</v>
      </c>
      <c r="O211" s="250">
        <v>-1443033063.5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1839</v>
      </c>
      <c r="B212" s="237" t="s">
        <v>1840</v>
      </c>
      <c r="C212" s="286" t="s">
        <v>1741</v>
      </c>
      <c r="D212" s="286"/>
      <c r="E212" s="286"/>
      <c r="F212" s="247">
        <v>300000</v>
      </c>
      <c r="G212" s="247" t="s">
        <v>1715</v>
      </c>
      <c r="H212" s="248">
        <v>45728</v>
      </c>
      <c r="I212" s="248">
        <v>45820</v>
      </c>
      <c r="J212" s="248"/>
      <c r="K212" s="249"/>
      <c r="L212" s="250">
        <v>137555545</v>
      </c>
      <c r="M212" s="250">
        <v>130501020</v>
      </c>
      <c r="N212" s="250">
        <v>134028282.5</v>
      </c>
      <c r="O212" s="250">
        <v>128596448.5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1842</v>
      </c>
      <c r="B213" s="237" t="s">
        <v>1843</v>
      </c>
      <c r="C213" s="286" t="s">
        <v>306</v>
      </c>
      <c r="D213" s="286"/>
      <c r="E213" s="286"/>
      <c r="F213" s="240">
        <v>2000000</v>
      </c>
      <c r="G213" s="240" t="s">
        <v>1715</v>
      </c>
      <c r="H213" s="241">
        <v>45735</v>
      </c>
      <c r="I213" s="241">
        <v>51214</v>
      </c>
      <c r="J213" s="241"/>
      <c r="K213" s="290"/>
      <c r="L213" s="296">
        <v>1282020562</v>
      </c>
      <c r="M213" s="296">
        <v>1713952884</v>
      </c>
      <c r="N213" s="296">
        <v>1497986723</v>
      </c>
      <c r="O213" s="296">
        <v>1625797825.5</v>
      </c>
      <c r="P213" s="296"/>
      <c r="Q213" s="297">
        <v>-152367123</v>
      </c>
      <c r="R213" s="246">
        <v>357978082.19178039</v>
      </c>
      <c r="S213" s="246">
        <v>356493150.6849311</v>
      </c>
      <c r="T213" s="246">
        <v>117520407.68493104</v>
      </c>
      <c r="U213" s="246">
        <v>425640955.63013697</v>
      </c>
    </row>
    <row r="214" spans="1:21" x14ac:dyDescent="0.3">
      <c r="A214" s="237" t="s">
        <v>1844</v>
      </c>
      <c r="B214" s="237" t="s">
        <v>1845</v>
      </c>
      <c r="C214" s="286" t="s">
        <v>307</v>
      </c>
      <c r="D214" s="286"/>
      <c r="E214" s="286"/>
      <c r="F214" s="247">
        <v>200000</v>
      </c>
      <c r="G214" s="247" t="s">
        <v>1731</v>
      </c>
      <c r="H214" s="248">
        <v>45735</v>
      </c>
      <c r="I214" s="248">
        <v>51306</v>
      </c>
      <c r="J214" s="248"/>
      <c r="K214" s="249"/>
      <c r="L214" s="250">
        <v>-1239432198</v>
      </c>
      <c r="M214" s="250">
        <v>-1441330967</v>
      </c>
      <c r="N214" s="250">
        <v>-1340381582.5</v>
      </c>
      <c r="O214" s="250">
        <v>-1462975994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1839</v>
      </c>
      <c r="B215" s="237" t="s">
        <v>1845</v>
      </c>
      <c r="C215" s="286" t="s">
        <v>1741</v>
      </c>
      <c r="D215" s="286"/>
      <c r="E215" s="286"/>
      <c r="F215" s="247">
        <v>200000</v>
      </c>
      <c r="G215" s="247" t="s">
        <v>1715</v>
      </c>
      <c r="H215" s="248">
        <v>45735</v>
      </c>
      <c r="I215" s="248">
        <v>45827</v>
      </c>
      <c r="J215" s="248"/>
      <c r="K215" s="249"/>
      <c r="L215" s="250">
        <v>83241598</v>
      </c>
      <c r="M215" s="250">
        <v>79493607</v>
      </c>
      <c r="N215" s="250">
        <v>81367602.5</v>
      </c>
      <c r="O215" s="250">
        <v>77589383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1846</v>
      </c>
      <c r="B216" s="237" t="s">
        <v>1847</v>
      </c>
      <c r="C216" s="302" t="s">
        <v>308</v>
      </c>
      <c r="D216" s="302"/>
      <c r="E216" s="302"/>
      <c r="F216" s="240">
        <v>20000000</v>
      </c>
      <c r="G216" s="240" t="s">
        <v>1711</v>
      </c>
      <c r="H216" s="241">
        <v>45737</v>
      </c>
      <c r="I216" s="241">
        <v>51216</v>
      </c>
      <c r="J216" s="241"/>
      <c r="K216" s="290"/>
      <c r="L216" s="296">
        <v>-97193907</v>
      </c>
      <c r="M216" s="296">
        <v>-212488232</v>
      </c>
      <c r="N216" s="296">
        <v>-154841069.5</v>
      </c>
      <c r="O216" s="296">
        <v>75459629.5</v>
      </c>
      <c r="P216" s="296"/>
      <c r="Q216" s="246">
        <v>246871307</v>
      </c>
      <c r="R216" s="246">
        <v>177733235.90492877</v>
      </c>
      <c r="S216" s="246">
        <v>177733235.90492877</v>
      </c>
      <c r="T216" s="246">
        <v>52330924.904928803</v>
      </c>
      <c r="U216" s="246">
        <v>647387626.63556862</v>
      </c>
    </row>
    <row r="217" spans="1:21" x14ac:dyDescent="0.3">
      <c r="A217" s="237" t="s">
        <v>1848</v>
      </c>
      <c r="B217" s="237" t="s">
        <v>1847</v>
      </c>
      <c r="C217" s="302" t="s">
        <v>1849</v>
      </c>
      <c r="D217" s="302"/>
      <c r="E217" s="302"/>
      <c r="F217" s="247">
        <v>2000000</v>
      </c>
      <c r="G217" s="247" t="s">
        <v>1831</v>
      </c>
      <c r="H217" s="248">
        <v>45737</v>
      </c>
      <c r="I217" s="248">
        <v>51308</v>
      </c>
      <c r="J217" s="248"/>
      <c r="K217" s="249"/>
      <c r="L217" s="250">
        <v>50316043</v>
      </c>
      <c r="M217" s="250">
        <v>202461385</v>
      </c>
      <c r="N217" s="250">
        <v>126388714</v>
      </c>
      <c r="O217" s="250">
        <v>-98345595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1839</v>
      </c>
      <c r="B218" s="237" t="s">
        <v>1847</v>
      </c>
      <c r="C218" s="302" t="s">
        <v>309</v>
      </c>
      <c r="D218" s="302"/>
      <c r="E218" s="302"/>
      <c r="F218" s="247">
        <v>2000000</v>
      </c>
      <c r="G218" s="247" t="s">
        <v>1831</v>
      </c>
      <c r="H218" s="248">
        <v>45737</v>
      </c>
      <c r="I218" s="248">
        <v>45829</v>
      </c>
      <c r="J218" s="248"/>
      <c r="K218" s="249"/>
      <c r="L218" s="250">
        <v>155662997</v>
      </c>
      <c r="M218" s="250">
        <v>152046336</v>
      </c>
      <c r="N218" s="250">
        <v>153854666.5</v>
      </c>
      <c r="O218" s="250">
        <v>146302121.5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1850</v>
      </c>
      <c r="B219" s="237" t="s">
        <v>1851</v>
      </c>
      <c r="C219" s="238" t="s">
        <v>310</v>
      </c>
      <c r="D219" s="238"/>
      <c r="E219" s="238"/>
      <c r="F219" s="240">
        <v>1000000</v>
      </c>
      <c r="G219" s="240" t="s">
        <v>1715</v>
      </c>
      <c r="H219" s="241">
        <v>45736</v>
      </c>
      <c r="I219" s="241">
        <v>49388</v>
      </c>
      <c r="J219" s="241"/>
      <c r="K219" s="290"/>
      <c r="L219" s="296">
        <v>31983566</v>
      </c>
      <c r="M219" s="296">
        <v>-425953725</v>
      </c>
      <c r="N219" s="296">
        <v>-196985079.5</v>
      </c>
      <c r="O219" s="296">
        <v>-79304695.5</v>
      </c>
      <c r="P219" s="296"/>
      <c r="Q219" s="297">
        <v>-75112328</v>
      </c>
      <c r="R219" s="246">
        <v>202449000.83468321</v>
      </c>
      <c r="S219" s="246">
        <v>202449000.83468321</v>
      </c>
      <c r="T219" s="246">
        <v>-44005491.66531682</v>
      </c>
      <c r="U219" s="246">
        <v>-12912939.988584757</v>
      </c>
    </row>
    <row r="220" spans="1:21" x14ac:dyDescent="0.3">
      <c r="A220" s="237" t="s">
        <v>1839</v>
      </c>
      <c r="B220" s="237" t="s">
        <v>1847</v>
      </c>
      <c r="C220" s="238" t="s">
        <v>1852</v>
      </c>
      <c r="D220" s="238"/>
      <c r="E220" s="238"/>
      <c r="F220" s="247">
        <v>1000000</v>
      </c>
      <c r="G220" s="247" t="s">
        <v>1715</v>
      </c>
      <c r="H220" s="248">
        <v>45736</v>
      </c>
      <c r="I220" s="248">
        <v>49480</v>
      </c>
      <c r="J220" s="248"/>
      <c r="K220" s="249"/>
      <c r="L220" s="250">
        <v>228112527</v>
      </c>
      <c r="M220" s="250">
        <v>658766617</v>
      </c>
      <c r="N220" s="250">
        <v>443439572</v>
      </c>
      <c r="O220" s="250">
        <v>329486768.5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1853</v>
      </c>
      <c r="B221" s="237" t="s">
        <v>1854</v>
      </c>
      <c r="C221" s="286" t="s">
        <v>311</v>
      </c>
      <c r="D221" s="286"/>
      <c r="E221" s="286"/>
      <c r="F221" s="240">
        <v>2500000</v>
      </c>
      <c r="G221" s="240" t="s">
        <v>1708</v>
      </c>
      <c r="H221" s="241">
        <v>45749</v>
      </c>
      <c r="I221" s="241">
        <v>51228</v>
      </c>
      <c r="J221" s="241"/>
      <c r="K221" s="290"/>
      <c r="L221" s="296">
        <v>1514560145</v>
      </c>
      <c r="M221" s="296">
        <v>1591014536</v>
      </c>
      <c r="N221" s="296">
        <v>1552787340.5</v>
      </c>
      <c r="O221" s="296">
        <v>1709696033</v>
      </c>
      <c r="P221" s="296"/>
      <c r="Q221" s="297">
        <v>-186363013</v>
      </c>
      <c r="R221" s="246">
        <v>423815068.49315113</v>
      </c>
      <c r="S221" s="246">
        <v>423815068.49315113</v>
      </c>
      <c r="T221" s="246">
        <v>91982986.493151188</v>
      </c>
      <c r="U221" s="246">
        <v>428895838.06164527</v>
      </c>
    </row>
    <row r="222" spans="1:21" x14ac:dyDescent="0.3">
      <c r="A222" s="237" t="s">
        <v>1855</v>
      </c>
      <c r="B222" s="237" t="s">
        <v>1856</v>
      </c>
      <c r="C222" s="286" t="s">
        <v>312</v>
      </c>
      <c r="D222" s="286"/>
      <c r="E222" s="286"/>
      <c r="F222" s="247">
        <v>250000</v>
      </c>
      <c r="G222" s="247" t="s">
        <v>1708</v>
      </c>
      <c r="H222" s="248">
        <v>45749</v>
      </c>
      <c r="I222" s="248">
        <v>51319</v>
      </c>
      <c r="J222" s="248"/>
      <c r="K222" s="249"/>
      <c r="L222" s="250">
        <v>-1189122056</v>
      </c>
      <c r="M222" s="250">
        <v>-1252788461</v>
      </c>
      <c r="N222" s="250">
        <v>-1220955258.5</v>
      </c>
      <c r="O222" s="250">
        <v>-1370632237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1855</v>
      </c>
      <c r="B223" s="237" t="s">
        <v>1856</v>
      </c>
      <c r="C223" s="286" t="s">
        <v>1741</v>
      </c>
      <c r="D223" s="286"/>
      <c r="E223" s="286"/>
      <c r="F223" s="247">
        <v>250000</v>
      </c>
      <c r="G223" s="247" t="s">
        <v>1708</v>
      </c>
      <c r="H223" s="248">
        <v>45749</v>
      </c>
      <c r="I223" s="248">
        <v>45840</v>
      </c>
      <c r="J223" s="248"/>
      <c r="K223" s="249"/>
      <c r="L223" s="250">
        <v>86785625</v>
      </c>
      <c r="M223" s="250">
        <v>82087302</v>
      </c>
      <c r="N223" s="250">
        <v>84436463.5</v>
      </c>
      <c r="O223" s="250">
        <v>79721716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1796</v>
      </c>
      <c r="B224" s="237" t="s">
        <v>1847</v>
      </c>
      <c r="C224" s="302" t="s">
        <v>1857</v>
      </c>
      <c r="D224" s="302"/>
      <c r="E224" s="302"/>
      <c r="F224" s="240">
        <v>30000000</v>
      </c>
      <c r="G224" s="240" t="s">
        <v>1711</v>
      </c>
      <c r="H224" s="241">
        <v>45754</v>
      </c>
      <c r="I224" s="241">
        <v>51233</v>
      </c>
      <c r="J224" s="241"/>
      <c r="K224" s="290"/>
      <c r="L224" s="296">
        <v>-1581097555</v>
      </c>
      <c r="M224" s="296">
        <v>-1537975653</v>
      </c>
      <c r="N224" s="296">
        <v>-1559536604</v>
      </c>
      <c r="O224" s="296">
        <v>-1187819652.5</v>
      </c>
      <c r="P224" s="296"/>
      <c r="Q224" s="246">
        <v>194869702</v>
      </c>
      <c r="R224" s="303">
        <v>184053175.23630381</v>
      </c>
      <c r="S224" s="246">
        <v>184053175.23630381</v>
      </c>
      <c r="T224" s="246">
        <v>36637257.736303806</v>
      </c>
      <c r="U224" s="246">
        <v>988175033.14380455</v>
      </c>
    </row>
    <row r="225" spans="1:21" x14ac:dyDescent="0.3">
      <c r="A225" s="237" t="s">
        <v>1858</v>
      </c>
      <c r="B225" s="237" t="s">
        <v>1847</v>
      </c>
      <c r="C225" s="302" t="s">
        <v>1859</v>
      </c>
      <c r="D225" s="302"/>
      <c r="E225" s="302"/>
      <c r="F225" s="247">
        <v>3000000</v>
      </c>
      <c r="G225" s="247" t="s">
        <v>1831</v>
      </c>
      <c r="H225" s="248">
        <v>45754</v>
      </c>
      <c r="I225" s="248">
        <v>51324</v>
      </c>
      <c r="J225" s="248"/>
      <c r="K225" s="249"/>
      <c r="L225" s="250">
        <v>1480236363</v>
      </c>
      <c r="M225" s="250">
        <v>1598179761</v>
      </c>
      <c r="N225" s="250">
        <v>1539208062</v>
      </c>
      <c r="O225" s="250">
        <v>1172464990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1858</v>
      </c>
      <c r="B226" s="237" t="s">
        <v>1847</v>
      </c>
      <c r="C226" s="302" t="s">
        <v>309</v>
      </c>
      <c r="D226" s="302"/>
      <c r="E226" s="302"/>
      <c r="F226" s="247">
        <v>3000000</v>
      </c>
      <c r="G226" s="247" t="s">
        <v>1831</v>
      </c>
      <c r="H226" s="248">
        <v>45754</v>
      </c>
      <c r="I226" s="248">
        <v>45845</v>
      </c>
      <c r="J226" s="248"/>
      <c r="K226" s="249"/>
      <c r="L226" s="250">
        <v>163866955</v>
      </c>
      <c r="M226" s="250">
        <v>171621964</v>
      </c>
      <c r="N226" s="250">
        <v>167744459.5</v>
      </c>
      <c r="O226" s="250">
        <v>156803891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1775</v>
      </c>
      <c r="B227" s="237" t="s">
        <v>1860</v>
      </c>
      <c r="C227" s="286" t="s">
        <v>1861</v>
      </c>
      <c r="D227" s="286"/>
      <c r="E227" s="286"/>
      <c r="F227" s="240">
        <v>3000000</v>
      </c>
      <c r="G227" s="240" t="s">
        <v>1708</v>
      </c>
      <c r="H227" s="241">
        <v>45756</v>
      </c>
      <c r="I227" s="241">
        <v>51235</v>
      </c>
      <c r="J227" s="241"/>
      <c r="K227" s="290"/>
      <c r="L227" s="296">
        <v>1301819838</v>
      </c>
      <c r="M227" s="296">
        <v>1223863117</v>
      </c>
      <c r="N227" s="296">
        <v>1262841477.5</v>
      </c>
      <c r="O227" s="296">
        <v>1447687601</v>
      </c>
      <c r="P227" s="296"/>
      <c r="Q227" s="297">
        <v>-216156164</v>
      </c>
      <c r="R227" s="246">
        <v>494301369.86301416</v>
      </c>
      <c r="S227" s="246">
        <v>494301369.86301416</v>
      </c>
      <c r="T227" s="246">
        <v>76392778.863014221</v>
      </c>
      <c r="U227" s="246">
        <v>516228010.45205605</v>
      </c>
    </row>
    <row r="228" spans="1:21" x14ac:dyDescent="0.3">
      <c r="A228" s="237" t="s">
        <v>1862</v>
      </c>
      <c r="B228" s="237" t="s">
        <v>1860</v>
      </c>
      <c r="C228" s="286" t="s">
        <v>1863</v>
      </c>
      <c r="D228" s="286"/>
      <c r="E228" s="286"/>
      <c r="F228" s="247">
        <v>300000</v>
      </c>
      <c r="G228" s="247" t="s">
        <v>1708</v>
      </c>
      <c r="H228" s="248">
        <v>45756</v>
      </c>
      <c r="I228" s="248">
        <v>51235</v>
      </c>
      <c r="J228" s="248"/>
      <c r="K228" s="249"/>
      <c r="L228" s="250">
        <v>-906760004</v>
      </c>
      <c r="M228" s="250">
        <v>-783105769</v>
      </c>
      <c r="N228" s="250">
        <v>-844932886.5</v>
      </c>
      <c r="O228" s="250">
        <v>-1023962837.5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1839</v>
      </c>
      <c r="B229" s="237" t="s">
        <v>1864</v>
      </c>
      <c r="C229" s="286" t="s">
        <v>1741</v>
      </c>
      <c r="D229" s="286"/>
      <c r="E229" s="286"/>
      <c r="F229" s="247">
        <v>300000</v>
      </c>
      <c r="G229" s="247" t="s">
        <v>1708</v>
      </c>
      <c r="H229" s="248">
        <v>45756</v>
      </c>
      <c r="I229" s="248">
        <v>45847</v>
      </c>
      <c r="J229" s="248"/>
      <c r="K229" s="249"/>
      <c r="L229" s="250">
        <v>87774712</v>
      </c>
      <c r="M229" s="250">
        <v>90363044</v>
      </c>
      <c r="N229" s="250">
        <v>89068878</v>
      </c>
      <c r="O229" s="250">
        <v>82988278.5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1865</v>
      </c>
      <c r="C230" s="302" t="s">
        <v>313</v>
      </c>
      <c r="D230" s="302"/>
      <c r="E230" s="302"/>
      <c r="F230" s="240">
        <v>20000000</v>
      </c>
      <c r="G230" s="240" t="s">
        <v>1711</v>
      </c>
      <c r="H230" s="241">
        <v>45761</v>
      </c>
      <c r="I230" s="241">
        <v>51240</v>
      </c>
      <c r="J230" s="241"/>
      <c r="K230" s="290"/>
      <c r="L230" s="296">
        <v>654108200</v>
      </c>
      <c r="M230" s="296">
        <v>537541104</v>
      </c>
      <c r="N230" s="296">
        <v>595824652</v>
      </c>
      <c r="O230" s="296">
        <v>838335376</v>
      </c>
      <c r="P230" s="296"/>
      <c r="Q230" s="246">
        <v>245570623</v>
      </c>
      <c r="R230" s="303">
        <v>96445464.134783253</v>
      </c>
      <c r="S230" s="246">
        <v>96445464.134783253</v>
      </c>
      <c r="T230" s="246">
        <v>4333180.634783268</v>
      </c>
      <c r="U230" s="246">
        <v>627216879.2166189</v>
      </c>
    </row>
    <row r="231" spans="1:21" x14ac:dyDescent="0.3">
      <c r="A231" s="237" t="s">
        <v>1866</v>
      </c>
      <c r="B231" s="237" t="s">
        <v>1865</v>
      </c>
      <c r="C231" s="302" t="s">
        <v>1867</v>
      </c>
      <c r="D231" s="302"/>
      <c r="E231" s="302"/>
      <c r="F231" s="247">
        <v>2000000</v>
      </c>
      <c r="G231" s="247" t="s">
        <v>1711</v>
      </c>
      <c r="H231" s="248">
        <v>45761</v>
      </c>
      <c r="I231" s="248">
        <v>51240</v>
      </c>
      <c r="J231" s="248"/>
      <c r="K231" s="249"/>
      <c r="L231" s="250">
        <v>-654335820</v>
      </c>
      <c r="M231" s="250">
        <v>-537538395</v>
      </c>
      <c r="N231" s="250">
        <v>-595937107.5</v>
      </c>
      <c r="O231" s="250">
        <v>-838448099.5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1866</v>
      </c>
      <c r="B232" s="237" t="s">
        <v>1865</v>
      </c>
      <c r="C232" s="302" t="s">
        <v>314</v>
      </c>
      <c r="D232" s="302"/>
      <c r="E232" s="302"/>
      <c r="F232" s="247">
        <v>2000000</v>
      </c>
      <c r="G232" s="247" t="s">
        <v>1711</v>
      </c>
      <c r="H232" s="248">
        <v>45761</v>
      </c>
      <c r="I232" s="248">
        <v>45852</v>
      </c>
      <c r="J232" s="248"/>
      <c r="K232" s="249"/>
      <c r="L232" s="250">
        <v>89061341</v>
      </c>
      <c r="M232" s="250">
        <v>95388137</v>
      </c>
      <c r="N232" s="250">
        <v>92224739</v>
      </c>
      <c r="O232" s="250">
        <v>86396777.5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1865</v>
      </c>
      <c r="C233" s="302" t="s">
        <v>315</v>
      </c>
      <c r="D233" s="302"/>
      <c r="E233" s="302"/>
      <c r="F233" s="240">
        <v>30000000</v>
      </c>
      <c r="G233" s="240" t="s">
        <v>1711</v>
      </c>
      <c r="H233" s="241">
        <v>45763</v>
      </c>
      <c r="I233" s="241">
        <v>51242</v>
      </c>
      <c r="J233" s="241"/>
      <c r="K233" s="290"/>
      <c r="L233" s="296">
        <v>456707813</v>
      </c>
      <c r="M233" s="296">
        <v>156171588</v>
      </c>
      <c r="N233" s="296">
        <v>306439700.5</v>
      </c>
      <c r="O233" s="296">
        <v>686728948</v>
      </c>
      <c r="P233" s="296"/>
      <c r="Q233" s="246">
        <v>401793117</v>
      </c>
      <c r="R233" s="303">
        <v>145329519.66141263</v>
      </c>
      <c r="S233" s="301">
        <v>145329519.66141263</v>
      </c>
      <c r="T233" s="301">
        <v>9179840.6614126265</v>
      </c>
      <c r="U233" s="301">
        <v>1035681098.5746388</v>
      </c>
    </row>
    <row r="234" spans="1:21" x14ac:dyDescent="0.3">
      <c r="A234" s="237" t="s">
        <v>1866</v>
      </c>
      <c r="B234" s="237" t="s">
        <v>1865</v>
      </c>
      <c r="C234" s="302" t="s">
        <v>1868</v>
      </c>
      <c r="D234" s="302"/>
      <c r="E234" s="302"/>
      <c r="F234" s="247">
        <v>3000000</v>
      </c>
      <c r="G234" s="247" t="s">
        <v>1711</v>
      </c>
      <c r="H234" s="248">
        <v>45763</v>
      </c>
      <c r="I234" s="248">
        <v>51242</v>
      </c>
      <c r="J234" s="248"/>
      <c r="K234" s="249"/>
      <c r="L234" s="250">
        <v>-456695996</v>
      </c>
      <c r="M234" s="250">
        <v>-156175071</v>
      </c>
      <c r="N234" s="250">
        <v>-306435533.5</v>
      </c>
      <c r="O234" s="250">
        <v>-686724651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1866</v>
      </c>
      <c r="B235" s="237" t="s">
        <v>1865</v>
      </c>
      <c r="C235" s="302" t="s">
        <v>316</v>
      </c>
      <c r="D235" s="302"/>
      <c r="E235" s="302"/>
      <c r="F235" s="247">
        <v>3000000</v>
      </c>
      <c r="G235" s="247" t="s">
        <v>1711</v>
      </c>
      <c r="H235" s="248">
        <v>45763</v>
      </c>
      <c r="I235" s="248">
        <v>45854</v>
      </c>
      <c r="J235" s="248"/>
      <c r="K235" s="249"/>
      <c r="L235" s="250">
        <v>129519023</v>
      </c>
      <c r="M235" s="250">
        <v>142772001</v>
      </c>
      <c r="N235" s="250">
        <v>136145512</v>
      </c>
      <c r="O235" s="250">
        <v>126273801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1869</v>
      </c>
      <c r="B236" s="237" t="s">
        <v>1870</v>
      </c>
      <c r="C236" s="302" t="s">
        <v>317</v>
      </c>
      <c r="D236" s="302"/>
      <c r="E236" s="302"/>
      <c r="F236" s="240">
        <v>30000000</v>
      </c>
      <c r="G236" s="240" t="s">
        <v>1711</v>
      </c>
      <c r="H236" s="241">
        <v>45769</v>
      </c>
      <c r="I236" s="241">
        <v>51248</v>
      </c>
      <c r="J236" s="241"/>
      <c r="K236" s="290"/>
      <c r="L236" s="296">
        <v>755953372</v>
      </c>
      <c r="M236" s="296">
        <v>598920563</v>
      </c>
      <c r="N236" s="296">
        <v>677436967.5</v>
      </c>
      <c r="O236" s="296">
        <v>1037161403.5</v>
      </c>
      <c r="P236" s="296"/>
      <c r="Q236" s="246">
        <v>436499140</v>
      </c>
      <c r="R236" s="303">
        <v>128788179.68739095</v>
      </c>
      <c r="S236" s="301">
        <v>128788179.68739095</v>
      </c>
      <c r="T236" s="301">
        <v>4019889.1873909235</v>
      </c>
      <c r="U236" s="301">
        <v>1148388537.248987</v>
      </c>
    </row>
    <row r="237" spans="1:21" x14ac:dyDescent="0.3">
      <c r="A237" s="237" t="s">
        <v>1871</v>
      </c>
      <c r="B237" s="237" t="s">
        <v>1870</v>
      </c>
      <c r="C237" s="302" t="s">
        <v>318</v>
      </c>
      <c r="D237" s="302"/>
      <c r="E237" s="302"/>
      <c r="F237" s="247">
        <v>3000000</v>
      </c>
      <c r="G237" s="247" t="s">
        <v>1711</v>
      </c>
      <c r="H237" s="248">
        <v>45769</v>
      </c>
      <c r="I237" s="248">
        <v>51248</v>
      </c>
      <c r="J237" s="248"/>
      <c r="K237" s="249"/>
      <c r="L237" s="250">
        <v>-755959262</v>
      </c>
      <c r="M237" s="250">
        <v>-598918365</v>
      </c>
      <c r="N237" s="250">
        <v>-677438813.5</v>
      </c>
      <c r="O237" s="250">
        <v>-1037163272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1872</v>
      </c>
      <c r="B238" s="237" t="s">
        <v>1865</v>
      </c>
      <c r="C238" s="302" t="s">
        <v>319</v>
      </c>
      <c r="D238" s="302"/>
      <c r="E238" s="302"/>
      <c r="F238" s="247">
        <v>3000000</v>
      </c>
      <c r="G238" s="247" t="s">
        <v>1711</v>
      </c>
      <c r="H238" s="248">
        <v>45769</v>
      </c>
      <c r="I238" s="248">
        <v>45860</v>
      </c>
      <c r="J238" s="248"/>
      <c r="K238" s="249"/>
      <c r="L238" s="250">
        <v>119813277</v>
      </c>
      <c r="M238" s="250">
        <v>129726996</v>
      </c>
      <c r="N238" s="250">
        <v>124770136.5</v>
      </c>
      <c r="O238" s="250">
        <v>112282094.5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1800</v>
      </c>
      <c r="B239" s="237" t="s">
        <v>1744</v>
      </c>
      <c r="C239" s="302" t="s">
        <v>320</v>
      </c>
      <c r="D239" s="302"/>
      <c r="E239" s="302"/>
      <c r="F239" s="240">
        <v>30000000</v>
      </c>
      <c r="G239" s="240" t="s">
        <v>1711</v>
      </c>
      <c r="H239" s="241">
        <v>45776</v>
      </c>
      <c r="I239" s="241">
        <v>51255</v>
      </c>
      <c r="J239" s="241"/>
      <c r="K239" s="290"/>
      <c r="L239" s="296">
        <v>-173150807</v>
      </c>
      <c r="M239" s="296">
        <v>-395873909</v>
      </c>
      <c r="N239" s="296">
        <v>-284512358</v>
      </c>
      <c r="O239" s="296">
        <v>100924520</v>
      </c>
      <c r="P239" s="296"/>
      <c r="Q239" s="246">
        <v>392391087</v>
      </c>
      <c r="R239" s="301">
        <v>87777984.176811278</v>
      </c>
      <c r="S239" s="301">
        <v>87777984.176811278</v>
      </c>
      <c r="T239" s="301">
        <v>24107000.676811278</v>
      </c>
      <c r="U239" s="301">
        <v>2629575049.1878295</v>
      </c>
    </row>
    <row r="240" spans="1:21" x14ac:dyDescent="0.3">
      <c r="A240" s="237" t="s">
        <v>1806</v>
      </c>
      <c r="B240" s="237" t="s">
        <v>1744</v>
      </c>
      <c r="C240" s="302" t="s">
        <v>321</v>
      </c>
      <c r="D240" s="302"/>
      <c r="E240" s="302"/>
      <c r="F240" s="247">
        <v>3000000</v>
      </c>
      <c r="G240" s="247" t="s">
        <v>1711</v>
      </c>
      <c r="H240" s="248">
        <v>45776</v>
      </c>
      <c r="I240" s="248">
        <v>51255</v>
      </c>
      <c r="J240" s="248"/>
      <c r="K240" s="249"/>
      <c r="L240" s="250">
        <v>166399355</v>
      </c>
      <c r="M240" s="250">
        <v>370516226</v>
      </c>
      <c r="N240" s="250">
        <v>268457790.5</v>
      </c>
      <c r="O240" s="250">
        <v>-120022074.5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1806</v>
      </c>
      <c r="B241" s="237" t="s">
        <v>1744</v>
      </c>
      <c r="C241" s="302" t="s">
        <v>304</v>
      </c>
      <c r="D241" s="302"/>
      <c r="E241" s="302"/>
      <c r="F241" s="247">
        <v>3000000</v>
      </c>
      <c r="G241" s="247" t="s">
        <v>1711</v>
      </c>
      <c r="H241" s="248">
        <v>45776</v>
      </c>
      <c r="I241" s="248">
        <v>45867</v>
      </c>
      <c r="J241" s="248"/>
      <c r="K241" s="249"/>
      <c r="L241" s="250">
        <v>73105309</v>
      </c>
      <c r="M241" s="250">
        <v>86345793</v>
      </c>
      <c r="N241" s="250">
        <v>79725551</v>
      </c>
      <c r="O241" s="250">
        <v>68351762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1873</v>
      </c>
      <c r="B242" s="237" t="s">
        <v>1874</v>
      </c>
      <c r="C242" s="302" t="s">
        <v>1875</v>
      </c>
      <c r="D242" s="302"/>
      <c r="E242" s="302"/>
      <c r="F242" s="240">
        <v>30000000</v>
      </c>
      <c r="G242" s="240" t="s">
        <v>1711</v>
      </c>
      <c r="H242" s="241">
        <v>45789</v>
      </c>
      <c r="I242" s="241">
        <v>51268</v>
      </c>
      <c r="J242" s="241"/>
      <c r="K242" s="290"/>
      <c r="L242" s="296">
        <v>752841905</v>
      </c>
      <c r="M242" s="296">
        <v>778158385</v>
      </c>
      <c r="N242" s="296">
        <v>765500145</v>
      </c>
      <c r="O242" s="296">
        <v>1153953426.5</v>
      </c>
      <c r="P242" s="296"/>
      <c r="Q242" s="246">
        <v>347828860</v>
      </c>
      <c r="R242" s="301">
        <v>22959987.095652107</v>
      </c>
      <c r="S242" s="301">
        <v>22959987.095652107</v>
      </c>
      <c r="T242" s="301">
        <v>-316749825.9043479</v>
      </c>
      <c r="U242" s="301">
        <v>2061058266.631887</v>
      </c>
    </row>
    <row r="243" spans="1:21" x14ac:dyDescent="0.3">
      <c r="A243" s="237" t="s">
        <v>1876</v>
      </c>
      <c r="B243" s="237" t="s">
        <v>1874</v>
      </c>
      <c r="C243" s="302" t="s">
        <v>1877</v>
      </c>
      <c r="D243" s="302"/>
      <c r="E243" s="302"/>
      <c r="F243" s="247">
        <v>3000000</v>
      </c>
      <c r="G243" s="247" t="s">
        <v>1711</v>
      </c>
      <c r="H243" s="248">
        <v>45789</v>
      </c>
      <c r="I243" s="248">
        <v>51268</v>
      </c>
      <c r="J243" s="248"/>
      <c r="K243" s="249"/>
      <c r="L243" s="250">
        <v>-913497238</v>
      </c>
      <c r="M243" s="250">
        <v>-778162532</v>
      </c>
      <c r="N243" s="250">
        <v>-845829885</v>
      </c>
      <c r="O243" s="250">
        <v>-1248857698.5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1876</v>
      </c>
      <c r="B244" s="237" t="s">
        <v>1874</v>
      </c>
      <c r="C244" s="302" t="s">
        <v>1878</v>
      </c>
      <c r="D244" s="302"/>
      <c r="E244" s="302"/>
      <c r="F244" s="247">
        <v>3000000</v>
      </c>
      <c r="G244" s="247" t="s">
        <v>1711</v>
      </c>
      <c r="H244" s="248">
        <v>45789</v>
      </c>
      <c r="I244" s="248">
        <v>45881</v>
      </c>
      <c r="J244" s="248"/>
      <c r="K244" s="249"/>
      <c r="L244" s="250">
        <v>16480192</v>
      </c>
      <c r="M244" s="250">
        <v>16149093</v>
      </c>
      <c r="N244" s="250">
        <v>16314642.5</v>
      </c>
      <c r="O244" s="250">
        <v>6536442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1874</v>
      </c>
      <c r="C245" s="302" t="s">
        <v>322</v>
      </c>
      <c r="D245" s="302"/>
      <c r="E245" s="302"/>
      <c r="F245" s="240">
        <v>30000000</v>
      </c>
      <c r="G245" s="240" t="s">
        <v>1711</v>
      </c>
      <c r="H245" s="241">
        <v>45797</v>
      </c>
      <c r="I245" s="241">
        <v>51276</v>
      </c>
      <c r="J245" s="241"/>
      <c r="K245" s="290"/>
      <c r="L245" s="296">
        <v>1315527136</v>
      </c>
      <c r="M245" s="296">
        <v>1097621660</v>
      </c>
      <c r="N245" s="296">
        <v>1206574398</v>
      </c>
      <c r="O245" s="296">
        <v>1560139330</v>
      </c>
      <c r="P245" s="296"/>
      <c r="Q245" s="246">
        <v>0</v>
      </c>
      <c r="R245" s="301">
        <v>427905112.89130378</v>
      </c>
      <c r="S245" s="301">
        <v>428386374.39130378</v>
      </c>
      <c r="T245" s="301">
        <v>24661463.891303778</v>
      </c>
      <c r="U245" s="301">
        <v>3031694117.3101416</v>
      </c>
    </row>
    <row r="246" spans="1:21" x14ac:dyDescent="0.3">
      <c r="A246" s="237" t="s">
        <v>1879</v>
      </c>
      <c r="B246" s="237" t="s">
        <v>1874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-1315517061</v>
      </c>
      <c r="M246" s="250">
        <v>-1097614113</v>
      </c>
      <c r="N246" s="250">
        <v>-1206565587</v>
      </c>
      <c r="O246" s="250">
        <v>-1560130633.5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1879</v>
      </c>
      <c r="B247" s="237" t="s">
        <v>1874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397404292</v>
      </c>
      <c r="M247" s="250">
        <v>410027907</v>
      </c>
      <c r="N247" s="250">
        <v>403716099.5</v>
      </c>
      <c r="O247" s="250">
        <v>392187384.5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1750</v>
      </c>
      <c r="B248" s="237" t="s">
        <v>1880</v>
      </c>
      <c r="C248" s="302" t="s">
        <v>1881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1371991115</v>
      </c>
      <c r="M248" s="296">
        <v>1184953227</v>
      </c>
      <c r="N248" s="296">
        <v>1278472171</v>
      </c>
      <c r="O248" s="296">
        <v>1694425636</v>
      </c>
      <c r="P248" s="296"/>
      <c r="Q248" s="246">
        <v>0</v>
      </c>
      <c r="R248" s="301">
        <v>385236701.15760928</v>
      </c>
      <c r="S248" s="301">
        <v>338275636.31521696</v>
      </c>
      <c r="T248" s="301">
        <v>21720563.815217018</v>
      </c>
      <c r="U248" s="301">
        <v>2696129924.1536198</v>
      </c>
    </row>
    <row r="249" spans="1:21" x14ac:dyDescent="0.3">
      <c r="A249" s="237" t="s">
        <v>1879</v>
      </c>
      <c r="B249" s="237" t="s">
        <v>1880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-1382772958</v>
      </c>
      <c r="M249" s="250">
        <v>-1200256770</v>
      </c>
      <c r="N249" s="250">
        <v>-1291514864</v>
      </c>
      <c r="O249" s="250">
        <v>-1695102237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1879</v>
      </c>
      <c r="B250" s="237" t="s">
        <v>1880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331937570</v>
      </c>
      <c r="M250" s="250">
        <v>327257961</v>
      </c>
      <c r="N250" s="250">
        <v>329597765.5</v>
      </c>
      <c r="O250" s="250">
        <v>318615524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1809</v>
      </c>
      <c r="B251" s="237" t="s">
        <v>1882</v>
      </c>
      <c r="C251" s="299" t="s">
        <v>1883</v>
      </c>
      <c r="D251" s="299"/>
      <c r="E251" s="299"/>
      <c r="F251" s="240">
        <v>10000000</v>
      </c>
      <c r="G251" s="240" t="s">
        <v>1711</v>
      </c>
      <c r="H251" s="241">
        <v>45805</v>
      </c>
      <c r="I251" s="241">
        <v>53110</v>
      </c>
      <c r="J251" s="241"/>
      <c r="K251" s="290"/>
      <c r="L251" s="296">
        <v>351138201</v>
      </c>
      <c r="M251" s="296">
        <v>286206150</v>
      </c>
      <c r="N251" s="296">
        <v>318672175.5</v>
      </c>
      <c r="O251" s="296">
        <v>407974386</v>
      </c>
      <c r="P251" s="296"/>
      <c r="Q251" s="246">
        <v>0</v>
      </c>
      <c r="R251" s="246">
        <v>136281440.30353817</v>
      </c>
      <c r="S251" s="246">
        <v>136328190.55353865</v>
      </c>
      <c r="T251" s="246">
        <v>-10588347.94646135</v>
      </c>
      <c r="U251" s="246">
        <v>466074667.59722459</v>
      </c>
    </row>
    <row r="252" spans="1:21" x14ac:dyDescent="0.3">
      <c r="A252" s="237" t="s">
        <v>1879</v>
      </c>
      <c r="B252" s="237" t="s">
        <v>1882</v>
      </c>
      <c r="C252" s="299" t="s">
        <v>1884</v>
      </c>
      <c r="D252" s="299"/>
      <c r="E252" s="299"/>
      <c r="F252" s="247">
        <v>1000000</v>
      </c>
      <c r="G252" s="247" t="s">
        <v>1711</v>
      </c>
      <c r="H252" s="248">
        <v>45805</v>
      </c>
      <c r="I252" s="248">
        <v>53202</v>
      </c>
      <c r="J252" s="248"/>
      <c r="K252" s="249"/>
      <c r="L252" s="250">
        <v>-319736688</v>
      </c>
      <c r="M252" s="250">
        <v>-284605094</v>
      </c>
      <c r="N252" s="250">
        <v>-302170891</v>
      </c>
      <c r="O252" s="250">
        <v>-392727551</v>
      </c>
      <c r="P252" s="250"/>
      <c r="Q252" s="251">
        <v>0</v>
      </c>
      <c r="R252" s="251"/>
      <c r="S252" s="251"/>
      <c r="T252" s="251"/>
      <c r="U252" s="251"/>
    </row>
    <row r="253" spans="1:21" x14ac:dyDescent="0.3">
      <c r="A253" s="237" t="s">
        <v>1879</v>
      </c>
      <c r="B253" s="237" t="s">
        <v>1880</v>
      </c>
      <c r="C253" s="299" t="s">
        <v>1885</v>
      </c>
      <c r="D253" s="299"/>
      <c r="E253" s="299"/>
      <c r="F253" s="247">
        <v>1000000</v>
      </c>
      <c r="G253" s="247" t="s">
        <v>1711</v>
      </c>
      <c r="H253" s="248">
        <v>45805</v>
      </c>
      <c r="I253" s="248">
        <v>45897</v>
      </c>
      <c r="J253" s="248"/>
      <c r="K253" s="249"/>
      <c r="L253" s="250">
        <v>131697549</v>
      </c>
      <c r="M253" s="250">
        <v>129132959</v>
      </c>
      <c r="N253" s="250">
        <v>130415254</v>
      </c>
      <c r="O253" s="250">
        <v>126016082.5</v>
      </c>
      <c r="P253" s="250"/>
      <c r="Q253" s="251">
        <v>0</v>
      </c>
      <c r="R253" s="251"/>
      <c r="S253" s="251"/>
      <c r="T253" s="251"/>
      <c r="U253" s="251"/>
    </row>
    <row r="254" spans="1:21" x14ac:dyDescent="0.3">
      <c r="A254" s="237" t="s">
        <v>1886</v>
      </c>
      <c r="B254" s="237" t="s">
        <v>1882</v>
      </c>
      <c r="C254" s="299" t="s">
        <v>1887</v>
      </c>
      <c r="D254" s="299"/>
      <c r="E254" s="299"/>
      <c r="F254" s="240">
        <v>20000000</v>
      </c>
      <c r="G254" s="240" t="s">
        <v>1711</v>
      </c>
      <c r="H254" s="241">
        <v>45805</v>
      </c>
      <c r="I254" s="241">
        <v>53110</v>
      </c>
      <c r="J254" s="241"/>
      <c r="K254" s="290"/>
      <c r="L254" s="296">
        <v>483961155</v>
      </c>
      <c r="M254" s="296">
        <v>565845192</v>
      </c>
      <c r="N254" s="296">
        <v>524903173.5</v>
      </c>
      <c r="O254" s="296">
        <v>707439874.5</v>
      </c>
      <c r="P254" s="296"/>
      <c r="Q254" s="246">
        <v>0</v>
      </c>
      <c r="R254" s="246">
        <v>288547623.62077647</v>
      </c>
      <c r="S254" s="246">
        <v>288641124.12077737</v>
      </c>
      <c r="T254" s="246">
        <v>101458544.12077737</v>
      </c>
      <c r="U254" s="246">
        <v>1110674232.1944439</v>
      </c>
    </row>
    <row r="255" spans="1:21" x14ac:dyDescent="0.3">
      <c r="A255" s="237" t="s">
        <v>1879</v>
      </c>
      <c r="B255" s="237" t="s">
        <v>1882</v>
      </c>
      <c r="C255" s="299" t="s">
        <v>1888</v>
      </c>
      <c r="D255" s="299"/>
      <c r="E255" s="299"/>
      <c r="F255" s="247">
        <v>2000000</v>
      </c>
      <c r="G255" s="247" t="s">
        <v>1711</v>
      </c>
      <c r="H255" s="248">
        <v>45805</v>
      </c>
      <c r="I255" s="248">
        <v>53202</v>
      </c>
      <c r="J255" s="248"/>
      <c r="K255" s="249"/>
      <c r="L255" s="250">
        <v>-635834904</v>
      </c>
      <c r="M255" s="250">
        <v>-586877097</v>
      </c>
      <c r="N255" s="250">
        <v>-611356000.5</v>
      </c>
      <c r="O255" s="250">
        <v>-783929685.5</v>
      </c>
      <c r="P255" s="250"/>
      <c r="Q255" s="251">
        <v>0</v>
      </c>
      <c r="R255" s="251"/>
      <c r="S255" s="251"/>
      <c r="T255" s="251"/>
      <c r="U255" s="251"/>
    </row>
    <row r="256" spans="1:21" x14ac:dyDescent="0.3">
      <c r="A256" s="237" t="s">
        <v>1879</v>
      </c>
      <c r="B256" s="237" t="s">
        <v>1880</v>
      </c>
      <c r="C256" s="299" t="s">
        <v>1889</v>
      </c>
      <c r="D256" s="299"/>
      <c r="E256" s="299"/>
      <c r="F256" s="247">
        <v>2000000</v>
      </c>
      <c r="G256" s="247" t="s">
        <v>1711</v>
      </c>
      <c r="H256" s="248">
        <v>45805</v>
      </c>
      <c r="I256" s="248">
        <v>45897</v>
      </c>
      <c r="J256" s="248"/>
      <c r="K256" s="249"/>
      <c r="L256" s="250">
        <v>276331956</v>
      </c>
      <c r="M256" s="250">
        <v>270938858</v>
      </c>
      <c r="N256" s="250">
        <v>273635407</v>
      </c>
      <c r="O256" s="250">
        <v>264418293.5</v>
      </c>
      <c r="P256" s="250"/>
      <c r="Q256" s="251">
        <v>0</v>
      </c>
      <c r="R256" s="251"/>
      <c r="S256" s="251"/>
      <c r="T256" s="251"/>
      <c r="U256" s="251"/>
    </row>
    <row r="257" spans="1:21" x14ac:dyDescent="0.3">
      <c r="A257" s="237" t="s">
        <v>1890</v>
      </c>
      <c r="B257" s="237" t="s">
        <v>1891</v>
      </c>
      <c r="C257" s="299" t="s">
        <v>1892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701536952</v>
      </c>
      <c r="M257" s="296">
        <v>708344426</v>
      </c>
      <c r="N257" s="296">
        <v>704940689</v>
      </c>
      <c r="O257" s="296">
        <v>984576584</v>
      </c>
      <c r="P257" s="296"/>
      <c r="Q257" s="246">
        <v>0</v>
      </c>
      <c r="R257" s="246">
        <v>394575732.56699795</v>
      </c>
      <c r="S257" s="246">
        <v>394702847.24699801</v>
      </c>
      <c r="T257" s="246">
        <v>62957369.246998012</v>
      </c>
      <c r="U257" s="246">
        <v>1548088736.6916685</v>
      </c>
    </row>
    <row r="258" spans="1:21" x14ac:dyDescent="0.3">
      <c r="A258" s="237" t="s">
        <v>1893</v>
      </c>
      <c r="B258" s="237" t="s">
        <v>1891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-718399337</v>
      </c>
      <c r="M258" s="250">
        <v>-773418078</v>
      </c>
      <c r="N258" s="250">
        <v>-745908707.5</v>
      </c>
      <c r="O258" s="250">
        <v>-1028355056.5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1893</v>
      </c>
      <c r="B259" s="237" t="s">
        <v>1894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375121199</v>
      </c>
      <c r="M259" s="250">
        <v>370305794</v>
      </c>
      <c r="N259" s="250">
        <v>372713496.5</v>
      </c>
      <c r="O259" s="250">
        <v>359428505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1895</v>
      </c>
      <c r="B260" s="237" t="s">
        <v>1896</v>
      </c>
      <c r="C260" s="286" t="s">
        <v>328</v>
      </c>
      <c r="D260" s="286"/>
      <c r="E260" s="286"/>
      <c r="F260" s="240">
        <v>5000000</v>
      </c>
      <c r="G260" s="240" t="s">
        <v>1757</v>
      </c>
      <c r="H260" s="241">
        <v>45820</v>
      </c>
      <c r="I260" s="241">
        <v>51299</v>
      </c>
      <c r="J260" s="241"/>
      <c r="K260" s="290"/>
      <c r="L260" s="296">
        <v>851867980</v>
      </c>
      <c r="M260" s="296">
        <v>304635483</v>
      </c>
      <c r="N260" s="296">
        <v>578251731.5</v>
      </c>
      <c r="O260" s="296">
        <v>935992993.5</v>
      </c>
      <c r="P260" s="296"/>
      <c r="Q260" s="297">
        <v>0</v>
      </c>
      <c r="R260" s="246">
        <v>226698630.13698703</v>
      </c>
      <c r="S260" s="246">
        <v>226698630.13698703</v>
      </c>
      <c r="T260" s="246">
        <v>289254805.13698703</v>
      </c>
      <c r="U260" s="246">
        <v>1085933138.4999998</v>
      </c>
    </row>
    <row r="261" spans="1:21" x14ac:dyDescent="0.3">
      <c r="A261" s="237" t="s">
        <v>1897</v>
      </c>
      <c r="B261" s="237" t="s">
        <v>1896</v>
      </c>
      <c r="C261" s="286" t="s">
        <v>329</v>
      </c>
      <c r="D261" s="286"/>
      <c r="E261" s="286"/>
      <c r="F261" s="247">
        <v>500000</v>
      </c>
      <c r="G261" s="247" t="s">
        <v>1757</v>
      </c>
      <c r="H261" s="248">
        <v>45820</v>
      </c>
      <c r="I261" s="248">
        <v>51299</v>
      </c>
      <c r="J261" s="248"/>
      <c r="K261" s="249"/>
      <c r="L261" s="250">
        <v>-945180817</v>
      </c>
      <c r="M261" s="250">
        <v>-336434996</v>
      </c>
      <c r="N261" s="250">
        <v>-640807906.5</v>
      </c>
      <c r="O261" s="250">
        <v>-988668871.5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1879</v>
      </c>
      <c r="B262" s="237" t="s">
        <v>1865</v>
      </c>
      <c r="C262" s="286" t="s">
        <v>1898</v>
      </c>
      <c r="D262" s="286"/>
      <c r="E262" s="286"/>
      <c r="F262" s="247">
        <v>500000</v>
      </c>
      <c r="G262" s="247" t="s">
        <v>1757</v>
      </c>
      <c r="H262" s="248">
        <v>45820</v>
      </c>
      <c r="I262" s="248">
        <v>45912</v>
      </c>
      <c r="J262" s="248"/>
      <c r="K262" s="249"/>
      <c r="L262" s="250">
        <v>214644866</v>
      </c>
      <c r="M262" s="250">
        <v>208601207</v>
      </c>
      <c r="N262" s="250">
        <v>211623036.5</v>
      </c>
      <c r="O262" s="250">
        <v>202924195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1899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666501806</v>
      </c>
      <c r="M263" s="296">
        <v>673329483</v>
      </c>
      <c r="N263" s="296">
        <v>669915644.5</v>
      </c>
      <c r="O263" s="296">
        <v>907014379</v>
      </c>
      <c r="P263" s="296"/>
      <c r="Q263" s="246">
        <v>0</v>
      </c>
      <c r="R263" s="246">
        <v>324203031.03328747</v>
      </c>
      <c r="S263" s="246">
        <v>324203031.03328747</v>
      </c>
      <c r="T263" s="246">
        <v>2701753.0332874656</v>
      </c>
      <c r="U263" s="246">
        <v>1577981255.2416687</v>
      </c>
    </row>
    <row r="264" spans="1:21" x14ac:dyDescent="0.3">
      <c r="A264" s="237" t="s">
        <v>1900</v>
      </c>
      <c r="B264" s="237" t="s">
        <v>1899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-626910732</v>
      </c>
      <c r="M264" s="250">
        <v>-685464559</v>
      </c>
      <c r="N264" s="250">
        <v>-656187645.5</v>
      </c>
      <c r="O264" s="250">
        <v>-913907354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1879</v>
      </c>
      <c r="B265" s="237" t="s">
        <v>1901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308499898</v>
      </c>
      <c r="M265" s="250">
        <v>307046660</v>
      </c>
      <c r="N265" s="250">
        <v>307773279</v>
      </c>
      <c r="O265" s="250">
        <v>294179085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1902</v>
      </c>
      <c r="B266" s="237" t="s">
        <v>160</v>
      </c>
      <c r="C266" s="299" t="s">
        <v>1903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90523330</v>
      </c>
      <c r="M266" s="296">
        <v>214099572</v>
      </c>
      <c r="N266" s="296">
        <v>152311451</v>
      </c>
      <c r="O266" s="296">
        <v>228116861.5</v>
      </c>
      <c r="P266" s="296"/>
      <c r="Q266" s="246">
        <v>0</v>
      </c>
      <c r="R266" s="246">
        <v>54246575.342465997</v>
      </c>
      <c r="S266" s="246">
        <v>54246575.342465997</v>
      </c>
      <c r="T266" s="246">
        <v>4639068.3424659967</v>
      </c>
      <c r="U266" s="246">
        <v>310392493.00000036</v>
      </c>
    </row>
    <row r="267" spans="1:21" x14ac:dyDescent="0.3">
      <c r="A267" s="237" t="s">
        <v>1904</v>
      </c>
      <c r="B267" s="237" t="s">
        <v>1905</v>
      </c>
      <c r="C267" s="299" t="s">
        <v>1906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-90511509</v>
      </c>
      <c r="M267" s="250">
        <v>-214099652</v>
      </c>
      <c r="N267" s="250">
        <v>-152305580.5</v>
      </c>
      <c r="O267" s="250">
        <v>-228110951.5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1904</v>
      </c>
      <c r="B268" s="237" t="s">
        <v>1907</v>
      </c>
      <c r="C268" s="299" t="s">
        <v>1908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50155174</v>
      </c>
      <c r="M268" s="250">
        <v>49048099</v>
      </c>
      <c r="N268" s="250">
        <v>49601636.5</v>
      </c>
      <c r="O268" s="250">
        <v>47126034.5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1786</v>
      </c>
      <c r="B269" s="237" t="s">
        <v>1909</v>
      </c>
      <c r="C269" s="299" t="s">
        <v>1910</v>
      </c>
      <c r="D269" s="299"/>
      <c r="E269" s="299"/>
      <c r="F269" s="240">
        <v>4000000</v>
      </c>
      <c r="G269" s="240" t="s">
        <v>1708</v>
      </c>
      <c r="H269" s="241">
        <v>45839</v>
      </c>
      <c r="I269" s="241">
        <v>53144</v>
      </c>
      <c r="J269" s="241"/>
      <c r="K269" s="290"/>
      <c r="L269" s="296">
        <v>150571044</v>
      </c>
      <c r="M269" s="296">
        <v>177971594</v>
      </c>
      <c r="N269" s="296">
        <v>164271319</v>
      </c>
      <c r="O269" s="296">
        <v>346430241</v>
      </c>
      <c r="P269" s="296"/>
      <c r="Q269" s="246">
        <v>0</v>
      </c>
      <c r="R269" s="246">
        <v>103259178.082192</v>
      </c>
      <c r="S269" s="246">
        <v>103259178.082192</v>
      </c>
      <c r="T269" s="246">
        <v>20050353.582192004</v>
      </c>
      <c r="U269" s="246">
        <v>701991175.5</v>
      </c>
    </row>
    <row r="270" spans="1:21" x14ac:dyDescent="0.3">
      <c r="A270" s="237" t="s">
        <v>1911</v>
      </c>
      <c r="B270" s="237" t="s">
        <v>1909</v>
      </c>
      <c r="C270" s="299" t="s">
        <v>1912</v>
      </c>
      <c r="D270" s="299"/>
      <c r="E270" s="299"/>
      <c r="F270" s="247">
        <v>400000</v>
      </c>
      <c r="G270" s="247" t="s">
        <v>1708</v>
      </c>
      <c r="H270" s="248">
        <v>45839</v>
      </c>
      <c r="I270" s="248">
        <v>53144</v>
      </c>
      <c r="J270" s="248"/>
      <c r="K270" s="249"/>
      <c r="L270" s="250">
        <v>-150582004</v>
      </c>
      <c r="M270" s="250">
        <v>-201218805</v>
      </c>
      <c r="N270" s="250">
        <v>-175900404.5</v>
      </c>
      <c r="O270" s="250">
        <v>-355079776.5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1911</v>
      </c>
      <c r="B271" s="237" t="s">
        <v>1913</v>
      </c>
      <c r="C271" s="299" t="s">
        <v>1908</v>
      </c>
      <c r="D271" s="299"/>
      <c r="E271" s="299"/>
      <c r="F271" s="247">
        <v>400000</v>
      </c>
      <c r="G271" s="247" t="s">
        <v>1708</v>
      </c>
      <c r="H271" s="248">
        <v>45839</v>
      </c>
      <c r="I271" s="248">
        <v>45931</v>
      </c>
      <c r="J271" s="248"/>
      <c r="K271" s="249"/>
      <c r="L271" s="250">
        <v>96104369</v>
      </c>
      <c r="M271" s="250">
        <v>93571451</v>
      </c>
      <c r="N271" s="250">
        <v>94837910</v>
      </c>
      <c r="O271" s="250">
        <v>89401675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1914</v>
      </c>
      <c r="B272" s="237" t="s">
        <v>1915</v>
      </c>
      <c r="C272" s="299" t="s">
        <v>1916</v>
      </c>
      <c r="D272" s="299"/>
      <c r="E272" s="299"/>
      <c r="F272" s="240">
        <v>20000000</v>
      </c>
      <c r="G272" s="240" t="s">
        <v>1711</v>
      </c>
      <c r="H272" s="241">
        <v>45847</v>
      </c>
      <c r="I272" s="241">
        <v>53152</v>
      </c>
      <c r="J272" s="241"/>
      <c r="K272" s="290"/>
      <c r="L272" s="296">
        <v>181892989</v>
      </c>
      <c r="M272" s="296">
        <v>255214383</v>
      </c>
      <c r="N272" s="296">
        <v>218553686</v>
      </c>
      <c r="O272" s="296">
        <v>424061574.5</v>
      </c>
      <c r="P272" s="296"/>
      <c r="Q272" s="246">
        <v>0</v>
      </c>
      <c r="R272" s="246">
        <v>120316103.89041141</v>
      </c>
      <c r="S272" s="246">
        <v>120316103.89041141</v>
      </c>
      <c r="T272" s="246">
        <v>20627276.390411407</v>
      </c>
      <c r="U272" s="246">
        <v>2118872406.4555593</v>
      </c>
    </row>
    <row r="273" spans="1:21" x14ac:dyDescent="0.3">
      <c r="A273" s="237" t="s">
        <v>1917</v>
      </c>
      <c r="B273" s="237" t="s">
        <v>1915</v>
      </c>
      <c r="C273" s="299" t="s">
        <v>333</v>
      </c>
      <c r="D273" s="299"/>
      <c r="E273" s="299"/>
      <c r="F273" s="247">
        <v>2000000</v>
      </c>
      <c r="G273" s="247" t="s">
        <v>1711</v>
      </c>
      <c r="H273" s="248">
        <v>45847</v>
      </c>
      <c r="I273" s="248">
        <v>53152</v>
      </c>
      <c r="J273" s="248"/>
      <c r="K273" s="249"/>
      <c r="L273" s="250">
        <v>-195725714</v>
      </c>
      <c r="M273" s="250">
        <v>-272702883</v>
      </c>
      <c r="N273" s="250">
        <v>-234214298.5</v>
      </c>
      <c r="O273" s="250">
        <v>-441242754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1917</v>
      </c>
      <c r="B274" s="237" t="s">
        <v>1918</v>
      </c>
      <c r="C274" s="299" t="s">
        <v>334</v>
      </c>
      <c r="D274" s="299"/>
      <c r="E274" s="299"/>
      <c r="F274" s="247">
        <v>2000000</v>
      </c>
      <c r="G274" s="247" t="s">
        <v>1711</v>
      </c>
      <c r="H274" s="248">
        <v>45847</v>
      </c>
      <c r="I274" s="248">
        <v>45939</v>
      </c>
      <c r="J274" s="248"/>
      <c r="K274" s="249"/>
      <c r="L274" s="250">
        <v>111866010</v>
      </c>
      <c r="M274" s="250">
        <v>118832870</v>
      </c>
      <c r="N274" s="250">
        <v>115349440</v>
      </c>
      <c r="O274" s="250">
        <v>107481177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1919</v>
      </c>
      <c r="B275" s="237" t="s">
        <v>1920</v>
      </c>
      <c r="C275" s="299" t="s">
        <v>1921</v>
      </c>
      <c r="D275" s="299"/>
      <c r="E275" s="299"/>
      <c r="F275" s="240">
        <v>30000000</v>
      </c>
      <c r="G275" s="240" t="s">
        <v>1802</v>
      </c>
      <c r="H275" s="241">
        <v>45854</v>
      </c>
      <c r="I275" s="241">
        <v>53159</v>
      </c>
      <c r="J275" s="241"/>
      <c r="K275" s="290"/>
      <c r="L275" s="296">
        <v>584733416</v>
      </c>
      <c r="M275" s="296">
        <v>836088793</v>
      </c>
      <c r="N275" s="296">
        <v>710411104.5</v>
      </c>
      <c r="O275" s="296">
        <v>1001462453</v>
      </c>
      <c r="P275" s="296"/>
      <c r="Q275" s="246">
        <v>0</v>
      </c>
      <c r="R275" s="246">
        <v>151436237.50222537</v>
      </c>
      <c r="S275" s="246">
        <v>151436237.50222537</v>
      </c>
      <c r="T275" s="246">
        <v>18300672.502225399</v>
      </c>
      <c r="U275" s="246">
        <v>3215606186.5833368</v>
      </c>
    </row>
    <row r="276" spans="1:21" x14ac:dyDescent="0.3">
      <c r="A276" s="237" t="s">
        <v>1922</v>
      </c>
      <c r="B276" s="237" t="s">
        <v>1920</v>
      </c>
      <c r="C276" s="299" t="s">
        <v>1923</v>
      </c>
      <c r="D276" s="299"/>
      <c r="E276" s="299"/>
      <c r="F276" s="247">
        <v>3000000</v>
      </c>
      <c r="G276" s="247" t="s">
        <v>1802</v>
      </c>
      <c r="H276" s="248">
        <v>45854</v>
      </c>
      <c r="I276" s="248">
        <v>53159</v>
      </c>
      <c r="J276" s="248"/>
      <c r="K276" s="249"/>
      <c r="L276" s="250">
        <v>-573651887</v>
      </c>
      <c r="M276" s="250">
        <v>-860743677</v>
      </c>
      <c r="N276" s="250">
        <v>-717197782</v>
      </c>
      <c r="O276" s="250">
        <v>-1020549502.5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1922</v>
      </c>
      <c r="B277" s="237" t="s">
        <v>1924</v>
      </c>
      <c r="C277" s="299" t="s">
        <v>1925</v>
      </c>
      <c r="D277" s="299"/>
      <c r="E277" s="299"/>
      <c r="F277" s="247">
        <v>3000000</v>
      </c>
      <c r="G277" s="247" t="s">
        <v>1802</v>
      </c>
      <c r="H277" s="248">
        <v>45854</v>
      </c>
      <c r="I277" s="248">
        <v>45946</v>
      </c>
      <c r="J277" s="248"/>
      <c r="K277" s="249"/>
      <c r="L277" s="250">
        <v>141154572</v>
      </c>
      <c r="M277" s="250">
        <v>138689913</v>
      </c>
      <c r="N277" s="250">
        <v>139922242.5</v>
      </c>
      <c r="O277" s="250">
        <v>127777491.5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1926</v>
      </c>
      <c r="B278" s="237" t="s">
        <v>1880</v>
      </c>
      <c r="C278" s="302" t="s">
        <v>1927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226546035</v>
      </c>
      <c r="M278" s="296">
        <v>258345342</v>
      </c>
      <c r="N278" s="296">
        <v>242445688.5</v>
      </c>
      <c r="O278" s="296">
        <v>415551405</v>
      </c>
      <c r="P278" s="296"/>
      <c r="Q278" s="246">
        <v>0</v>
      </c>
      <c r="R278" s="301">
        <v>40599727.613768034</v>
      </c>
      <c r="S278" s="301">
        <v>40599727.613768034</v>
      </c>
      <c r="T278" s="301">
        <v>1159071.1137680411</v>
      </c>
      <c r="U278" s="301">
        <v>1097103458.1787465</v>
      </c>
    </row>
    <row r="279" spans="1:21" x14ac:dyDescent="0.3">
      <c r="A279" s="237" t="s">
        <v>1928</v>
      </c>
      <c r="B279" s="237" t="s">
        <v>1880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-226542220</v>
      </c>
      <c r="M279" s="250">
        <v>-258344803</v>
      </c>
      <c r="N279" s="250">
        <v>-242443511.5</v>
      </c>
      <c r="O279" s="250">
        <v>-415549232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1928</v>
      </c>
      <c r="B280" s="237" t="s">
        <v>1880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37845506</v>
      </c>
      <c r="M280" s="250">
        <v>41031453</v>
      </c>
      <c r="N280" s="250">
        <v>39438479.5</v>
      </c>
      <c r="O280" s="250">
        <v>35208737.5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1850</v>
      </c>
      <c r="B281" s="237" t="s">
        <v>1924</v>
      </c>
      <c r="C281" s="299" t="s">
        <v>1929</v>
      </c>
      <c r="D281" s="299"/>
      <c r="E281" s="299"/>
      <c r="F281" s="240">
        <v>30000000</v>
      </c>
      <c r="G281" s="240" t="s">
        <v>1802</v>
      </c>
      <c r="H281" s="241">
        <v>45863</v>
      </c>
      <c r="I281" s="241">
        <v>53168</v>
      </c>
      <c r="J281" s="241"/>
      <c r="K281" s="290"/>
      <c r="L281" s="296">
        <v>617767011</v>
      </c>
      <c r="M281" s="296">
        <v>811428958</v>
      </c>
      <c r="N281" s="296">
        <v>714597984.5</v>
      </c>
      <c r="O281" s="296">
        <v>1060095972</v>
      </c>
      <c r="P281" s="296"/>
      <c r="Q281" s="246">
        <v>0</v>
      </c>
      <c r="R281" s="246">
        <v>111623266.89130495</v>
      </c>
      <c r="S281" s="246">
        <v>111623266.89130495</v>
      </c>
      <c r="T281" s="246">
        <v>7177504.3913049698</v>
      </c>
      <c r="U281" s="246">
        <v>3201001710.3251777</v>
      </c>
    </row>
    <row r="282" spans="1:21" x14ac:dyDescent="0.3">
      <c r="A282" s="237" t="s">
        <v>1930</v>
      </c>
      <c r="B282" s="237" t="s">
        <v>1924</v>
      </c>
      <c r="C282" s="299" t="s">
        <v>1931</v>
      </c>
      <c r="D282" s="299"/>
      <c r="E282" s="299"/>
      <c r="F282" s="247">
        <v>3000000</v>
      </c>
      <c r="G282" s="247" t="s">
        <v>1802</v>
      </c>
      <c r="H282" s="248">
        <v>45863</v>
      </c>
      <c r="I282" s="248">
        <v>53168</v>
      </c>
      <c r="J282" s="248"/>
      <c r="K282" s="249"/>
      <c r="L282" s="250">
        <v>-617780448</v>
      </c>
      <c r="M282" s="250">
        <v>-811431280</v>
      </c>
      <c r="N282" s="250">
        <v>-714605864</v>
      </c>
      <c r="O282" s="250">
        <v>-1060103693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1930</v>
      </c>
      <c r="B283" s="237" t="s">
        <v>1924</v>
      </c>
      <c r="C283" s="299" t="s">
        <v>1932</v>
      </c>
      <c r="D283" s="299"/>
      <c r="E283" s="299"/>
      <c r="F283" s="247">
        <v>3000000</v>
      </c>
      <c r="G283" s="247" t="s">
        <v>1802</v>
      </c>
      <c r="H283" s="248">
        <v>45863</v>
      </c>
      <c r="I283" s="248">
        <v>45955</v>
      </c>
      <c r="J283" s="248"/>
      <c r="K283" s="249"/>
      <c r="L283" s="250">
        <v>100948573</v>
      </c>
      <c r="M283" s="250">
        <v>107958711</v>
      </c>
      <c r="N283" s="250">
        <v>104453642</v>
      </c>
      <c r="O283" s="250">
        <v>92237874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1933</v>
      </c>
      <c r="B284" s="237" t="s">
        <v>1934</v>
      </c>
      <c r="C284" s="299" t="s">
        <v>1935</v>
      </c>
      <c r="D284" s="299"/>
      <c r="E284" s="299"/>
      <c r="F284" s="240">
        <v>10000000</v>
      </c>
      <c r="G284" s="240" t="s">
        <v>1802</v>
      </c>
      <c r="H284" s="241">
        <v>45863</v>
      </c>
      <c r="I284" s="241">
        <v>53168</v>
      </c>
      <c r="J284" s="241"/>
      <c r="K284" s="290"/>
      <c r="L284" s="296">
        <v>204238249</v>
      </c>
      <c r="M284" s="296">
        <v>257481623</v>
      </c>
      <c r="N284" s="296">
        <v>230859936</v>
      </c>
      <c r="O284" s="296">
        <v>341866597.5</v>
      </c>
      <c r="P284" s="296"/>
      <c r="Q284" s="246">
        <v>0</v>
      </c>
      <c r="R284" s="246">
        <v>37262849.513698667</v>
      </c>
      <c r="S284" s="246">
        <v>37262849.513698667</v>
      </c>
      <c r="T284" s="246">
        <v>2975689.0136986673</v>
      </c>
      <c r="U284" s="246">
        <v>1100266714.9796414</v>
      </c>
    </row>
    <row r="285" spans="1:21" x14ac:dyDescent="0.3">
      <c r="A285" s="237" t="s">
        <v>1930</v>
      </c>
      <c r="B285" s="237" t="s">
        <v>1934</v>
      </c>
      <c r="C285" s="299" t="s">
        <v>1936</v>
      </c>
      <c r="D285" s="299"/>
      <c r="E285" s="299"/>
      <c r="F285" s="247">
        <v>1000000</v>
      </c>
      <c r="G285" s="247" t="s">
        <v>1802</v>
      </c>
      <c r="H285" s="248">
        <v>45863</v>
      </c>
      <c r="I285" s="248">
        <v>53168</v>
      </c>
      <c r="J285" s="248"/>
      <c r="K285" s="249"/>
      <c r="L285" s="250">
        <v>-204237544</v>
      </c>
      <c r="M285" s="250">
        <v>-257481070</v>
      </c>
      <c r="N285" s="250">
        <v>-230859307</v>
      </c>
      <c r="O285" s="250">
        <v>-341865975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1930</v>
      </c>
      <c r="B286" s="237" t="s">
        <v>1937</v>
      </c>
      <c r="C286" s="299" t="s">
        <v>337</v>
      </c>
      <c r="D286" s="299"/>
      <c r="E286" s="299"/>
      <c r="F286" s="247">
        <v>1000000</v>
      </c>
      <c r="G286" s="247" t="s">
        <v>1802</v>
      </c>
      <c r="H286" s="248">
        <v>45863</v>
      </c>
      <c r="I286" s="248">
        <v>45955</v>
      </c>
      <c r="J286" s="248"/>
      <c r="K286" s="249"/>
      <c r="L286" s="250">
        <v>33202089</v>
      </c>
      <c r="M286" s="250">
        <v>35370974</v>
      </c>
      <c r="N286" s="250">
        <v>34286531.5</v>
      </c>
      <c r="O286" s="250">
        <v>30338868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1938</v>
      </c>
      <c r="B287" s="237" t="s">
        <v>1939</v>
      </c>
      <c r="C287" s="299" t="s">
        <v>1940</v>
      </c>
      <c r="D287" s="299"/>
      <c r="E287" s="299"/>
      <c r="F287" s="240">
        <v>30000000</v>
      </c>
      <c r="G287" s="240" t="s">
        <v>1802</v>
      </c>
      <c r="H287" s="241">
        <v>45867</v>
      </c>
      <c r="I287" s="241">
        <v>53172</v>
      </c>
      <c r="J287" s="241"/>
      <c r="K287" s="290"/>
      <c r="L287" s="296">
        <v>570646910</v>
      </c>
      <c r="M287" s="296">
        <v>716317910</v>
      </c>
      <c r="N287" s="296">
        <v>643482410</v>
      </c>
      <c r="O287" s="296">
        <v>982616618</v>
      </c>
      <c r="P287" s="296"/>
      <c r="Q287" s="246">
        <v>0</v>
      </c>
      <c r="R287" s="246">
        <v>39444863.760273978</v>
      </c>
      <c r="S287" s="246">
        <v>98485642.350685209</v>
      </c>
      <c r="T287" s="246">
        <v>52964240.850685239</v>
      </c>
      <c r="U287" s="246">
        <v>3547904650.633337</v>
      </c>
    </row>
    <row r="288" spans="1:21" x14ac:dyDescent="0.3">
      <c r="A288" s="237" t="s">
        <v>1941</v>
      </c>
      <c r="B288" s="237" t="s">
        <v>1939</v>
      </c>
      <c r="C288" s="299" t="s">
        <v>1942</v>
      </c>
      <c r="D288" s="299"/>
      <c r="E288" s="299"/>
      <c r="F288" s="247">
        <v>3000000</v>
      </c>
      <c r="G288" s="247" t="s">
        <v>1802</v>
      </c>
      <c r="H288" s="248">
        <v>45867</v>
      </c>
      <c r="I288" s="248">
        <v>53172</v>
      </c>
      <c r="J288" s="248"/>
      <c r="K288" s="249"/>
      <c r="L288" s="250">
        <v>-647113206</v>
      </c>
      <c r="M288" s="250">
        <v>-742356932</v>
      </c>
      <c r="N288" s="250">
        <v>-694735069</v>
      </c>
      <c r="O288" s="250">
        <v>-1019248830.5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1941</v>
      </c>
      <c r="B289" s="237" t="s">
        <v>1943</v>
      </c>
      <c r="C289" s="299" t="s">
        <v>338</v>
      </c>
      <c r="D289" s="299"/>
      <c r="E289" s="299"/>
      <c r="F289" s="247">
        <v>3000000</v>
      </c>
      <c r="G289" s="247" t="s">
        <v>1802</v>
      </c>
      <c r="H289" s="248">
        <v>45867</v>
      </c>
      <c r="I289" s="248">
        <v>45959</v>
      </c>
      <c r="J289" s="248"/>
      <c r="K289" s="249"/>
      <c r="L289" s="250">
        <v>94906843</v>
      </c>
      <c r="M289" s="250">
        <v>98641278</v>
      </c>
      <c r="N289" s="250">
        <v>96774060.5</v>
      </c>
      <c r="O289" s="250">
        <v>83953123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1944</v>
      </c>
      <c r="B290" s="237" t="s">
        <v>1814</v>
      </c>
      <c r="C290" s="299" t="s">
        <v>1945</v>
      </c>
      <c r="D290" s="299"/>
      <c r="E290" s="299"/>
      <c r="F290" s="240">
        <v>30000000</v>
      </c>
      <c r="G290" s="240" t="s">
        <v>1711</v>
      </c>
      <c r="H290" s="241">
        <v>45875</v>
      </c>
      <c r="I290" s="241">
        <v>53180</v>
      </c>
      <c r="J290" s="241"/>
      <c r="K290" s="290"/>
      <c r="L290" s="296">
        <v>-309138393</v>
      </c>
      <c r="M290" s="296">
        <v>-222411603</v>
      </c>
      <c r="N290" s="296">
        <v>-265774998</v>
      </c>
      <c r="O290" s="296">
        <v>86464888.5</v>
      </c>
      <c r="P290" s="296"/>
      <c r="Q290" s="246">
        <v>0</v>
      </c>
      <c r="R290" s="246">
        <v>54243164.064782582</v>
      </c>
      <c r="S290" s="246">
        <v>54243164.064782582</v>
      </c>
      <c r="T290" s="246">
        <v>4429998.5647825599</v>
      </c>
      <c r="U290" s="246">
        <v>3239271111.3413048</v>
      </c>
    </row>
    <row r="291" spans="1:21" x14ac:dyDescent="0.3">
      <c r="A291" s="237" t="s">
        <v>1946</v>
      </c>
      <c r="B291" s="237" t="s">
        <v>1814</v>
      </c>
      <c r="C291" s="299" t="s">
        <v>1947</v>
      </c>
      <c r="D291" s="299"/>
      <c r="E291" s="299"/>
      <c r="F291" s="247">
        <v>3000000</v>
      </c>
      <c r="G291" s="247" t="s">
        <v>1711</v>
      </c>
      <c r="H291" s="248">
        <v>45875</v>
      </c>
      <c r="I291" s="248">
        <v>53180</v>
      </c>
      <c r="J291" s="248"/>
      <c r="K291" s="249"/>
      <c r="L291" s="250">
        <v>309154856</v>
      </c>
      <c r="M291" s="250">
        <v>222412847</v>
      </c>
      <c r="N291" s="250">
        <v>265783851.5</v>
      </c>
      <c r="O291" s="250">
        <v>-86456066.5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1946</v>
      </c>
      <c r="B292" s="237" t="s">
        <v>1814</v>
      </c>
      <c r="C292" s="299" t="s">
        <v>992</v>
      </c>
      <c r="D292" s="299"/>
      <c r="E292" s="299"/>
      <c r="F292" s="247">
        <v>3000000</v>
      </c>
      <c r="G292" s="247" t="s">
        <v>1711</v>
      </c>
      <c r="H292" s="248">
        <v>45875</v>
      </c>
      <c r="I292" s="248">
        <v>45967</v>
      </c>
      <c r="J292" s="248"/>
      <c r="K292" s="249"/>
      <c r="L292" s="250">
        <v>51432815</v>
      </c>
      <c r="M292" s="250">
        <v>48175809</v>
      </c>
      <c r="N292" s="250">
        <v>49804312</v>
      </c>
      <c r="O292" s="250">
        <v>37969244.5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184"/>
      <c r="B293" s="184"/>
      <c r="C293" s="305" t="s">
        <v>1948</v>
      </c>
      <c r="D293" s="306">
        <v>328125400</v>
      </c>
      <c r="E293" s="305" t="s">
        <v>1949</v>
      </c>
      <c r="F293" s="307">
        <v>171392800</v>
      </c>
      <c r="G293" s="184"/>
      <c r="H293" s="308"/>
      <c r="I293" s="309"/>
      <c r="J293" s="309"/>
      <c r="K293" s="309"/>
      <c r="L293" s="310">
        <v>76249020489</v>
      </c>
      <c r="M293" s="310">
        <v>67686490831</v>
      </c>
      <c r="N293" s="310">
        <v>71967755660</v>
      </c>
      <c r="O293" s="310">
        <v>71584393746</v>
      </c>
      <c r="P293" s="311"/>
      <c r="Q293" s="312">
        <v>-9876387288.3456573</v>
      </c>
      <c r="R293" s="312">
        <v>65580919576.37529</v>
      </c>
      <c r="S293" s="312">
        <v>89364193686.79689</v>
      </c>
      <c r="T293" s="312">
        <v>18276127248.618835</v>
      </c>
      <c r="U293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{08F4C9FB-3424-4D59-A259-F5F7E0E3D24B}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{A5D335D0-BFBA-47CB-960B-6EDBF70F4DEE}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{15CE68CB-DF75-4AA8-A2E2-C68B19DAA9F9}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{EC760CCB-99B2-478F-B55D-1C5878EDD4DF}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{DBB90937-78E2-4B56-A42B-01A57303571E}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{2E8650CB-D0F9-4A0F-9604-B13A7294E57E}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{13ABB03B-AE0D-4F4A-A729-A26942D63B20}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{97B878C0-27D2-421F-9F3A-1B1F163EEB46}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{80DB15AA-06F6-4ECB-9041-8547255F43A5}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{1B93AB8B-B173-40AA-89E6-C5312C12F2B0}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{2D68E3A3-C56C-4085-B33B-061D6356672B}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{DB3C94DC-8A1D-4CFD-A8B3-632C8D24A70E}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{AA012D46-D803-4527-9187-2E87A16D82A5}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{9811D4B9-162C-4338-85C7-3204F9EC38D5}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{36633309-1DFB-4221-B218-884B1ADEA1BB}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4C9FB-3424-4D59-A259-F5F7E0E3D2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A5D335D0-BFBA-47CB-960B-6EDBF70F4D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15CE68CB-DF75-4AA8-A2E2-C68B19DAA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EC760CCB-99B2-478F-B55D-1C5878EDD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DBB90937-78E2-4B56-A42B-01A5730357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2E8650CB-D0F9-4A0F-9604-B13A7294E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13ABB03B-AE0D-4F4A-A729-A26942D63B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97B878C0-27D2-421F-9F3A-1B1F163EE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80DB15AA-06F6-4ECB-9041-8547255F4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1B93AB8B-B173-40AA-89E6-C5312C12F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2D68E3A3-C56C-4085-B33B-061D635667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DB3C94DC-8A1D-4CFD-A8B3-632C8D24A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AA012D46-D803-4527-9187-2E87A16D82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9811D4B9-162C-4338-85C7-3204F9EC3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36633309-1DFB-4221-B218-884B1ADEA1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U299"/>
  <sheetViews>
    <sheetView showGridLines="0" zoomScale="55" zoomScaleNormal="55" workbookViewId="0">
      <selection activeCell="Q8" sqref="Q8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1965</v>
      </c>
      <c r="C1" s="186">
        <v>45890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1966</v>
      </c>
      <c r="D3" s="191">
        <v>2.7509500855244399E-2</v>
      </c>
      <c r="F3" s="637" t="s">
        <v>1967</v>
      </c>
      <c r="G3" s="637"/>
      <c r="I3" s="638" t="s">
        <v>1968</v>
      </c>
      <c r="J3" s="639"/>
      <c r="L3" s="192" t="s">
        <v>1969</v>
      </c>
      <c r="M3" s="193" t="s">
        <v>1970</v>
      </c>
      <c r="N3" s="194" t="s">
        <v>1971</v>
      </c>
      <c r="O3" s="195" t="s">
        <v>1972</v>
      </c>
      <c r="P3" s="194" t="s">
        <v>1973</v>
      </c>
      <c r="Q3" s="196" t="s">
        <v>1974</v>
      </c>
      <c r="R3" s="197" t="s">
        <v>1975</v>
      </c>
      <c r="S3" s="197" t="s">
        <v>1976</v>
      </c>
      <c r="T3" s="198" t="s">
        <v>1977</v>
      </c>
      <c r="U3" s="194" t="s">
        <v>1978</v>
      </c>
    </row>
    <row r="4" spans="1:21" ht="37.5" customHeight="1" x14ac:dyDescent="0.3">
      <c r="A4" s="184"/>
      <c r="B4" s="185"/>
      <c r="C4" s="199" t="s">
        <v>1979</v>
      </c>
      <c r="D4" s="200">
        <v>29647.02</v>
      </c>
      <c r="E4" s="3"/>
      <c r="F4" s="186" t="s">
        <v>1980</v>
      </c>
      <c r="G4" s="201">
        <v>-8712461924.3456593</v>
      </c>
      <c r="I4" s="202" t="s">
        <v>1981</v>
      </c>
      <c r="J4" s="203">
        <v>2126797031.2759972</v>
      </c>
      <c r="L4" s="204" t="s">
        <v>1982</v>
      </c>
      <c r="M4" s="205">
        <v>324.19781253895115</v>
      </c>
      <c r="N4" s="205">
        <v>4.3285422231249999</v>
      </c>
      <c r="O4" s="205">
        <v>267.36353504571298</v>
      </c>
      <c r="P4" s="205">
        <v>44.593269037328788</v>
      </c>
      <c r="Q4" s="206">
        <v>13.557360899454364</v>
      </c>
      <c r="R4" s="206">
        <v>26.357365133184558</v>
      </c>
      <c r="S4" s="206">
        <v>30.949712210684897</v>
      </c>
      <c r="T4" s="206">
        <v>11.138426836528089</v>
      </c>
      <c r="U4" s="206">
        <v>-1.5465726521411287</v>
      </c>
    </row>
    <row r="5" spans="1:21" ht="31.5" x14ac:dyDescent="0.3">
      <c r="A5" s="202"/>
      <c r="B5" s="185"/>
      <c r="C5" s="207" t="s">
        <v>1983</v>
      </c>
      <c r="D5" s="208">
        <v>1397.5</v>
      </c>
      <c r="F5" s="186" t="s">
        <v>1984</v>
      </c>
      <c r="G5" s="201">
        <v>65897846333.175674</v>
      </c>
      <c r="I5" s="202" t="s">
        <v>1985</v>
      </c>
      <c r="J5" s="209">
        <v>-2569000000</v>
      </c>
      <c r="L5" s="192" t="s">
        <v>1986</v>
      </c>
      <c r="M5" s="210">
        <v>4.0272761500000342</v>
      </c>
      <c r="N5" s="210">
        <v>0.61390637000000225</v>
      </c>
      <c r="O5" s="210">
        <v>1.3158650499999993</v>
      </c>
      <c r="P5" s="210">
        <v>-4.2670624999999518E-2</v>
      </c>
      <c r="Q5" s="210">
        <v>0.27191393000000019</v>
      </c>
      <c r="R5" s="211">
        <v>0.91029660000000234</v>
      </c>
      <c r="S5" s="211">
        <v>-9.2043544799999992</v>
      </c>
      <c r="T5" s="211">
        <v>5.253166499999995E-2</v>
      </c>
      <c r="U5" s="211">
        <v>-0.12614867499999982</v>
      </c>
    </row>
    <row r="6" spans="1:21" x14ac:dyDescent="0.3">
      <c r="A6" s="202"/>
      <c r="B6" s="185"/>
      <c r="F6" s="186" t="s">
        <v>1987</v>
      </c>
      <c r="G6" s="201">
        <v>57185384408.830017</v>
      </c>
      <c r="I6" s="202" t="s">
        <v>1988</v>
      </c>
      <c r="J6" s="203">
        <v>40059767400</v>
      </c>
      <c r="N6" s="203"/>
    </row>
    <row r="7" spans="1:21" x14ac:dyDescent="0.3">
      <c r="A7" s="212"/>
      <c r="B7" s="185"/>
      <c r="D7" s="213"/>
      <c r="I7" s="212" t="s">
        <v>1989</v>
      </c>
      <c r="J7" s="201">
        <v>42186564431.276001</v>
      </c>
      <c r="N7" s="119"/>
    </row>
    <row r="8" spans="1:21" ht="17.25" thickBot="1" x14ac:dyDescent="0.35">
      <c r="A8" s="3"/>
      <c r="B8" s="185"/>
      <c r="I8" s="212" t="s">
        <v>1990</v>
      </c>
      <c r="J8" s="187">
        <v>41445758407.276001</v>
      </c>
    </row>
    <row r="9" spans="1:21" ht="17.25" thickBot="1" x14ac:dyDescent="0.35">
      <c r="A9" s="3"/>
      <c r="B9" s="185"/>
      <c r="H9" s="70"/>
      <c r="I9" s="214" t="s">
        <v>1991</v>
      </c>
      <c r="J9" s="215">
        <v>444817504.87826014</v>
      </c>
      <c r="M9" s="70"/>
    </row>
    <row r="10" spans="1:21" ht="17.25" thickBot="1" x14ac:dyDescent="0.35">
      <c r="A10" s="3"/>
      <c r="B10" s="185"/>
      <c r="I10" s="214" t="s">
        <v>1992</v>
      </c>
      <c r="J10" s="215">
        <v>740806024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1993</v>
      </c>
      <c r="J11" s="223">
        <v>2.2387107885832608E-2</v>
      </c>
      <c r="O11" s="224"/>
      <c r="P11" s="225"/>
      <c r="Q11" s="225"/>
      <c r="R11" s="327" t="s">
        <v>1994</v>
      </c>
      <c r="S11" s="327" t="s">
        <v>1995</v>
      </c>
      <c r="T11" s="227" t="s">
        <v>1996</v>
      </c>
      <c r="U11" s="227" t="s">
        <v>1997</v>
      </c>
    </row>
    <row r="12" spans="1:21" x14ac:dyDescent="0.2">
      <c r="A12" s="327" t="s">
        <v>372</v>
      </c>
      <c r="B12" s="327" t="s">
        <v>151</v>
      </c>
      <c r="C12" s="640" t="s">
        <v>373</v>
      </c>
      <c r="D12" s="640"/>
      <c r="E12" s="640"/>
      <c r="F12" s="641" t="s">
        <v>1998</v>
      </c>
      <c r="G12" s="641"/>
      <c r="H12" s="327" t="s">
        <v>375</v>
      </c>
      <c r="I12" s="327" t="s">
        <v>376</v>
      </c>
      <c r="J12" s="327" t="s">
        <v>377</v>
      </c>
      <c r="K12" s="327" t="s">
        <v>1999</v>
      </c>
      <c r="L12" s="327" t="s">
        <v>152</v>
      </c>
      <c r="M12" s="327" t="s">
        <v>153</v>
      </c>
      <c r="N12" s="327" t="s">
        <v>154</v>
      </c>
      <c r="O12" s="327" t="s">
        <v>2000</v>
      </c>
      <c r="P12" s="227" t="s">
        <v>380</v>
      </c>
      <c r="Q12" s="327" t="s">
        <v>2001</v>
      </c>
      <c r="R12" s="327" t="s">
        <v>2002</v>
      </c>
      <c r="S12" s="327" t="s">
        <v>2003</v>
      </c>
      <c r="T12" s="227" t="s">
        <v>2004</v>
      </c>
      <c r="U12" s="227" t="s">
        <v>2004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2005</v>
      </c>
      <c r="H13" s="231">
        <v>44281</v>
      </c>
      <c r="I13" s="231">
        <v>47933</v>
      </c>
      <c r="J13" s="231"/>
      <c r="K13" s="232"/>
      <c r="L13" s="233">
        <v>186612634</v>
      </c>
      <c r="M13" s="233">
        <v>195983708</v>
      </c>
      <c r="N13" s="233">
        <v>191298171</v>
      </c>
      <c r="O13" s="233">
        <v>190817516.5</v>
      </c>
      <c r="P13" s="233"/>
      <c r="Q13" s="234">
        <v>387123289.39999998</v>
      </c>
      <c r="R13" s="234">
        <v>120912745.6819514</v>
      </c>
      <c r="S13" s="234">
        <v>121238832.63847539</v>
      </c>
      <c r="T13" s="234">
        <v>-70059338.361524612</v>
      </c>
      <c r="U13" s="234">
        <v>7879911.1917809844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16177128.735990118</v>
      </c>
      <c r="S15" s="234">
        <v>16237343.65693862</v>
      </c>
      <c r="T15" s="234">
        <v>16237343.65693862</v>
      </c>
      <c r="U15" s="234">
        <v>99589041.095890403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1125125318</v>
      </c>
      <c r="M17" s="244">
        <v>1074290150</v>
      </c>
      <c r="N17" s="245">
        <v>1099707734</v>
      </c>
      <c r="O17" s="245">
        <v>1073005831.5</v>
      </c>
      <c r="P17" s="245"/>
      <c r="Q17" s="246">
        <v>374060703</v>
      </c>
      <c r="R17" s="246">
        <v>59145073.444461703</v>
      </c>
      <c r="S17" s="246">
        <v>62238624.911347002</v>
      </c>
      <c r="T17" s="246">
        <v>606078753.91134703</v>
      </c>
      <c r="U17" s="246">
        <v>841949382.10737002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-1538701669</v>
      </c>
      <c r="M18" s="250">
        <v>-1748394057</v>
      </c>
      <c r="N18" s="250">
        <v>-1643547863</v>
      </c>
      <c r="O18" s="250">
        <v>-1615694025.5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962279784</v>
      </c>
      <c r="M19" s="244">
        <v>868666846</v>
      </c>
      <c r="N19" s="245">
        <v>915473315</v>
      </c>
      <c r="O19" s="245">
        <v>887545406</v>
      </c>
      <c r="P19" s="245"/>
      <c r="Q19" s="246">
        <v>479123513.27272725</v>
      </c>
      <c r="R19" s="246">
        <v>51905122.912365399</v>
      </c>
      <c r="S19" s="246">
        <v>55514827.638112403</v>
      </c>
      <c r="T19" s="246">
        <v>491295990.13811243</v>
      </c>
      <c r="U19" s="246">
        <v>728978701.262591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-1153543847</v>
      </c>
      <c r="M20" s="250">
        <v>-1548965108</v>
      </c>
      <c r="N20" s="250">
        <v>-1351254477.5</v>
      </c>
      <c r="O20" s="250">
        <v>-1323185598.5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-565049846</v>
      </c>
      <c r="M21" s="244">
        <v>-2480072614</v>
      </c>
      <c r="N21" s="245">
        <v>-1522561230</v>
      </c>
      <c r="O21" s="245">
        <v>-1518893977</v>
      </c>
      <c r="P21" s="245"/>
      <c r="Q21" s="246">
        <v>-26588494</v>
      </c>
      <c r="R21" s="246">
        <v>65671232.876711905</v>
      </c>
      <c r="S21" s="246">
        <v>65671232.876711905</v>
      </c>
      <c r="T21" s="246">
        <v>262445014.87671185</v>
      </c>
      <c r="U21" s="246">
        <v>666773782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183432534</v>
      </c>
      <c r="M22" s="250">
        <v>2468142362</v>
      </c>
      <c r="N22" s="250">
        <v>1325787448</v>
      </c>
      <c r="O22" s="250">
        <v>1319621132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452425170</v>
      </c>
      <c r="M23" s="244">
        <v>-2394679897</v>
      </c>
      <c r="N23" s="245">
        <v>-971127363.5</v>
      </c>
      <c r="O23" s="245">
        <v>-966448433</v>
      </c>
      <c r="P23" s="245"/>
      <c r="Q23" s="246">
        <v>-22177535</v>
      </c>
      <c r="R23" s="246">
        <v>-13522258.487194788</v>
      </c>
      <c r="S23" s="246">
        <v>-12824595.984236019</v>
      </c>
      <c r="T23" s="246">
        <v>449432213.515764</v>
      </c>
      <c r="U23" s="246">
        <v>169695713.60961604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541680909</v>
      </c>
      <c r="M24" s="250">
        <v>476060199</v>
      </c>
      <c r="N24" s="250">
        <v>508870554</v>
      </c>
      <c r="O24" s="250">
        <v>502070501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43726284</v>
      </c>
      <c r="M25" s="244">
        <v>-2513043833</v>
      </c>
      <c r="N25" s="245">
        <v>-1234658774.5</v>
      </c>
      <c r="O25" s="245">
        <v>-1228090670.5</v>
      </c>
      <c r="P25" s="245"/>
      <c r="Q25" s="246">
        <v>0</v>
      </c>
      <c r="R25" s="246">
        <v>-94103123.287671983</v>
      </c>
      <c r="S25" s="246">
        <v>-68711069.239666998</v>
      </c>
      <c r="T25" s="246">
        <v>401965455.26033306</v>
      </c>
      <c r="U25" s="246">
        <v>395152754.57726693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879318277</v>
      </c>
      <c r="M26" s="250">
        <v>648646223</v>
      </c>
      <c r="N26" s="250">
        <v>763982250</v>
      </c>
      <c r="O26" s="250">
        <v>756781165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360751288</v>
      </c>
      <c r="M27" s="244">
        <v>336821509</v>
      </c>
      <c r="N27" s="245">
        <v>348786398.5</v>
      </c>
      <c r="O27" s="245">
        <v>338117193</v>
      </c>
      <c r="P27" s="245"/>
      <c r="Q27" s="246">
        <v>2682941.6666666642</v>
      </c>
      <c r="R27" s="246">
        <v>-19530962.070083097</v>
      </c>
      <c r="S27" s="246">
        <v>-19530962.070083097</v>
      </c>
      <c r="T27" s="246">
        <v>371384707.42991692</v>
      </c>
      <c r="U27" s="246">
        <v>390904029.30555558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-470223619</v>
      </c>
      <c r="M28" s="250">
        <v>-1009180517</v>
      </c>
      <c r="N28" s="250">
        <v>-739702068</v>
      </c>
      <c r="O28" s="250">
        <v>-733036389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673764876</v>
      </c>
      <c r="M29" s="244">
        <v>982096722</v>
      </c>
      <c r="N29" s="245">
        <v>827930799</v>
      </c>
      <c r="O29" s="245">
        <v>783051523</v>
      </c>
      <c r="P29" s="245"/>
      <c r="Q29" s="246">
        <v>0</v>
      </c>
      <c r="R29" s="246">
        <v>324164383.56164396</v>
      </c>
      <c r="S29" s="246">
        <v>433150684.93150693</v>
      </c>
      <c r="T29" s="246">
        <v>-827204820.56849313</v>
      </c>
      <c r="U29" s="246">
        <v>-750355505.5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116166590</v>
      </c>
      <c r="M30" s="250">
        <v>748682823</v>
      </c>
      <c r="N30" s="250">
        <v>432424706.5</v>
      </c>
      <c r="O30" s="250">
        <v>481567815.5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616330857</v>
      </c>
      <c r="M31" s="244">
        <v>597962247</v>
      </c>
      <c r="N31" s="245">
        <v>607146552</v>
      </c>
      <c r="O31" s="245">
        <v>576440132.5</v>
      </c>
      <c r="P31" s="245"/>
      <c r="Q31" s="246">
        <v>-321195652.173913</v>
      </c>
      <c r="R31" s="246">
        <v>264814813.75277659</v>
      </c>
      <c r="S31" s="246">
        <v>311027337.2143026</v>
      </c>
      <c r="T31" s="246">
        <v>988113068.21430254</v>
      </c>
      <c r="U31" s="246">
        <v>964832060.63988101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-827583859</v>
      </c>
      <c r="M32" s="250">
        <v>-1740880707</v>
      </c>
      <c r="N32" s="250">
        <v>-1284232283</v>
      </c>
      <c r="O32" s="250">
        <v>-1276713730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1006179114</v>
      </c>
      <c r="M33" s="263">
        <v>1843975601</v>
      </c>
      <c r="N33" s="263">
        <v>1425077357.5</v>
      </c>
      <c r="O33" s="263">
        <v>1365875962.5</v>
      </c>
      <c r="P33" s="263"/>
      <c r="Q33" s="264">
        <v>-158695652.17391306</v>
      </c>
      <c r="R33" s="264">
        <v>460384157.23645341</v>
      </c>
      <c r="S33" s="264">
        <v>594274718.72975636</v>
      </c>
      <c r="T33" s="265">
        <v>258042841.22975636</v>
      </c>
      <c r="U33" s="265">
        <v>400067011.78276658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-552826552</v>
      </c>
      <c r="M34" s="250">
        <v>-1624864408</v>
      </c>
      <c r="N34" s="250">
        <v>-1088845480</v>
      </c>
      <c r="O34" s="250">
        <v>-1030417919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2950202916</v>
      </c>
      <c r="M37" s="263">
        <v>4188704755</v>
      </c>
      <c r="N37" s="263">
        <v>3569453835.5</v>
      </c>
      <c r="O37" s="263">
        <v>3486940413</v>
      </c>
      <c r="P37" s="263"/>
      <c r="Q37" s="264">
        <v>-247435844.26229507</v>
      </c>
      <c r="R37" s="264">
        <v>651865448.58953381</v>
      </c>
      <c r="S37" s="264">
        <v>655539815.77422476</v>
      </c>
      <c r="T37" s="265">
        <v>-2514130336.7257752</v>
      </c>
      <c r="U37" s="265">
        <v>-2267450974.41782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-263339580</v>
      </c>
      <c r="M38" s="250">
        <v>-536227786</v>
      </c>
      <c r="N38" s="250">
        <v>-399783683</v>
      </c>
      <c r="O38" s="250">
        <v>-314572198.5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2363607576</v>
      </c>
      <c r="M45" s="244">
        <v>774661400</v>
      </c>
      <c r="N45" s="245">
        <v>1569134488</v>
      </c>
      <c r="O45" s="245">
        <v>1573391946</v>
      </c>
      <c r="P45" s="245"/>
      <c r="Q45" s="246">
        <v>140385800.02222222</v>
      </c>
      <c r="R45" s="246">
        <v>118316140.55985701</v>
      </c>
      <c r="S45" s="246">
        <v>118316140.55985701</v>
      </c>
      <c r="T45" s="246">
        <v>-368037168.94014311</v>
      </c>
      <c r="U45" s="246">
        <v>-316273857.44520497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-922639565</v>
      </c>
      <c r="M46" s="250">
        <v>-1242922792</v>
      </c>
      <c r="N46" s="250">
        <v>-1082781178.5</v>
      </c>
      <c r="O46" s="250">
        <v>-1083622642.5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2470394820</v>
      </c>
      <c r="M47" s="263">
        <v>2804712569</v>
      </c>
      <c r="N47" s="263">
        <v>2637553694.5</v>
      </c>
      <c r="O47" s="263">
        <v>2553098107.5</v>
      </c>
      <c r="P47" s="263"/>
      <c r="Q47" s="264">
        <v>61044395.930099368</v>
      </c>
      <c r="R47" s="264">
        <v>397090769.42773038</v>
      </c>
      <c r="S47" s="264">
        <v>401523738.0371424</v>
      </c>
      <c r="T47" s="265">
        <v>217805593.03714228</v>
      </c>
      <c r="U47" s="265">
        <v>750827060.47940445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-2409520254</v>
      </c>
      <c r="M48" s="250">
        <v>-2498150845</v>
      </c>
      <c r="N48" s="250">
        <v>-2453835549.5</v>
      </c>
      <c r="O48" s="250">
        <v>-2373872796.5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-35787315</v>
      </c>
      <c r="M49" s="263">
        <v>1931970532</v>
      </c>
      <c r="N49" s="263">
        <v>948091608.5</v>
      </c>
      <c r="O49" s="263">
        <v>865572082</v>
      </c>
      <c r="P49" s="263"/>
      <c r="Q49" s="264">
        <v>582854795.30017865</v>
      </c>
      <c r="R49" s="264">
        <v>78999377.334994018</v>
      </c>
      <c r="S49" s="264">
        <v>89481538.750230014</v>
      </c>
      <c r="T49" s="265">
        <v>864567091.75023007</v>
      </c>
      <c r="U49" s="265">
        <v>1657808840.6711919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-1187487621</v>
      </c>
      <c r="M50" s="250">
        <v>-2258866702</v>
      </c>
      <c r="N50" s="250">
        <v>-1723177161.5</v>
      </c>
      <c r="O50" s="250">
        <v>-1642229069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2927046954</v>
      </c>
      <c r="M51" s="263">
        <v>4309450686</v>
      </c>
      <c r="N51" s="263">
        <v>3618248820</v>
      </c>
      <c r="O51" s="263">
        <v>3533096798</v>
      </c>
      <c r="P51" s="263"/>
      <c r="Q51" s="264">
        <v>-402895889.52222222</v>
      </c>
      <c r="R51" s="284">
        <v>876854794.52054799</v>
      </c>
      <c r="S51" s="264">
        <v>1603652054.794518</v>
      </c>
      <c r="T51" s="265">
        <v>-18186485.205482006</v>
      </c>
      <c r="U51" s="265">
        <v>12191596.986300945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-1246531270</v>
      </c>
      <c r="M52" s="250">
        <v>-2746289290</v>
      </c>
      <c r="N52" s="250">
        <v>-1996410280</v>
      </c>
      <c r="O52" s="250">
        <v>-1916037744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915016731</v>
      </c>
      <c r="M53" s="233">
        <v>915638902</v>
      </c>
      <c r="N53" s="233">
        <v>915327816.5</v>
      </c>
      <c r="O53" s="233">
        <v>915114256.5</v>
      </c>
      <c r="P53" s="233"/>
      <c r="Q53" s="234">
        <v>-199621615.92307693</v>
      </c>
      <c r="R53" s="234">
        <v>558246575.34246612</v>
      </c>
      <c r="S53" s="234">
        <v>896383561.64383602</v>
      </c>
      <c r="T53" s="234">
        <v>-18944254.856163979</v>
      </c>
      <c r="U53" s="234">
        <v>1077662.9520549774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1207774246</v>
      </c>
      <c r="M55" s="244">
        <v>980616228</v>
      </c>
      <c r="N55" s="245">
        <v>1094195237</v>
      </c>
      <c r="O55" s="245">
        <v>1082396092.5</v>
      </c>
      <c r="P55" s="245"/>
      <c r="Q55" s="246">
        <v>-199621615.92307693</v>
      </c>
      <c r="R55" s="246">
        <v>424767123.28767109</v>
      </c>
      <c r="S55" s="246">
        <v>693287671.23287714</v>
      </c>
      <c r="T55" s="246">
        <v>282830505.73287714</v>
      </c>
      <c r="U55" s="246">
        <v>295948313.95205498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-635779660</v>
      </c>
      <c r="M56" s="250">
        <v>-731696483</v>
      </c>
      <c r="N56" s="250">
        <v>-683738071.5</v>
      </c>
      <c r="O56" s="250">
        <v>-662203732.5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1283886456</v>
      </c>
      <c r="M57" s="233">
        <v>1297669252</v>
      </c>
      <c r="N57" s="233">
        <v>1290777854</v>
      </c>
      <c r="O57" s="233">
        <v>1290455093</v>
      </c>
      <c r="P57" s="233"/>
      <c r="Q57" s="234">
        <v>-141338629.47777778</v>
      </c>
      <c r="R57" s="234">
        <v>806750958.904109</v>
      </c>
      <c r="S57" s="234">
        <v>1240271506.8493171</v>
      </c>
      <c r="T57" s="234">
        <v>-50506347.150682926</v>
      </c>
      <c r="U57" s="234">
        <v>1159406.2739729881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2006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639538264</v>
      </c>
      <c r="M59" s="244">
        <v>160015115</v>
      </c>
      <c r="N59" s="245">
        <v>399776689.5</v>
      </c>
      <c r="O59" s="245">
        <v>369895004</v>
      </c>
      <c r="P59" s="245"/>
      <c r="Q59" s="246">
        <v>-287288268.09836066</v>
      </c>
      <c r="R59" s="246">
        <v>560273972.60273933</v>
      </c>
      <c r="S59" s="246">
        <v>560273972.60273933</v>
      </c>
      <c r="T59" s="246">
        <v>-29028235.397260666</v>
      </c>
      <c r="U59" s="246">
        <v>174779983.7808218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413942010</v>
      </c>
      <c r="M60" s="250">
        <v>-34890973</v>
      </c>
      <c r="N60" s="250">
        <v>189525518.5</v>
      </c>
      <c r="O60" s="250">
        <v>205520634.5</v>
      </c>
      <c r="P60" s="250"/>
      <c r="Q60" s="251">
        <v>-6082192.5494505465</v>
      </c>
      <c r="R60" s="251">
        <v>-273972.60273979977</v>
      </c>
      <c r="S60" s="251">
        <v>-273972.60273979977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219928885</v>
      </c>
      <c r="M61" s="244">
        <v>-1111993362</v>
      </c>
      <c r="N61" s="245">
        <v>-446032238.5</v>
      </c>
      <c r="O61" s="245">
        <v>-522735894.5</v>
      </c>
      <c r="P61" s="245"/>
      <c r="Q61" s="246">
        <v>369589041.0958904</v>
      </c>
      <c r="R61" s="246">
        <v>234246575.342466</v>
      </c>
      <c r="S61" s="246">
        <v>234246575.342466</v>
      </c>
      <c r="T61" s="246">
        <v>1125356910.8424659</v>
      </c>
      <c r="U61" s="246">
        <v>1827302116.3219199</v>
      </c>
    </row>
    <row r="62" spans="1:21" x14ac:dyDescent="0.3">
      <c r="A62" s="237" t="s">
        <v>405</v>
      </c>
      <c r="B62" s="237" t="s">
        <v>2006</v>
      </c>
      <c r="C62" s="238" t="s">
        <v>207</v>
      </c>
      <c r="D62" s="239"/>
      <c r="E62" s="239"/>
      <c r="F62" s="247">
        <v>1000000</v>
      </c>
      <c r="G62" s="247" t="s">
        <v>2007</v>
      </c>
      <c r="H62" s="248">
        <v>45070</v>
      </c>
      <c r="I62" s="248">
        <v>48814</v>
      </c>
      <c r="J62" s="248">
        <v>48722</v>
      </c>
      <c r="K62" s="249"/>
      <c r="L62" s="250">
        <v>-1186685513</v>
      </c>
      <c r="M62" s="250">
        <v>296529319</v>
      </c>
      <c r="N62" s="250">
        <v>-445078097</v>
      </c>
      <c r="O62" s="250">
        <v>-374565046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420242790</v>
      </c>
      <c r="M63" s="244">
        <v>-272636958</v>
      </c>
      <c r="N63" s="245">
        <v>73802916</v>
      </c>
      <c r="O63" s="245">
        <v>26134611</v>
      </c>
      <c r="P63" s="245"/>
      <c r="Q63" s="246">
        <v>261369863.27698332</v>
      </c>
      <c r="R63" s="246">
        <v>120000000</v>
      </c>
      <c r="S63" s="246">
        <v>120000000</v>
      </c>
      <c r="T63" s="246">
        <v>655774675.5</v>
      </c>
      <c r="U63" s="246">
        <v>1135774675.5000007</v>
      </c>
    </row>
    <row r="64" spans="1:21" x14ac:dyDescent="0.3">
      <c r="A64" s="237" t="s">
        <v>405</v>
      </c>
      <c r="B64" s="237" t="s">
        <v>2008</v>
      </c>
      <c r="C64" s="238" t="s">
        <v>209</v>
      </c>
      <c r="D64" s="239"/>
      <c r="E64" s="239"/>
      <c r="F64" s="247">
        <v>600000</v>
      </c>
      <c r="G64" s="247" t="s">
        <v>2007</v>
      </c>
      <c r="H64" s="248">
        <v>45086</v>
      </c>
      <c r="I64" s="248">
        <v>48831</v>
      </c>
      <c r="J64" s="248">
        <v>48739</v>
      </c>
      <c r="K64" s="249"/>
      <c r="L64" s="250">
        <v>-1251200643</v>
      </c>
      <c r="M64" s="250">
        <v>32045460</v>
      </c>
      <c r="N64" s="250">
        <v>-609577591.5</v>
      </c>
      <c r="O64" s="250">
        <v>-564307187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372100960</v>
      </c>
      <c r="M65" s="244">
        <v>-614401659</v>
      </c>
      <c r="N65" s="245">
        <v>-121150349.5</v>
      </c>
      <c r="O65" s="245">
        <v>-197123374.5</v>
      </c>
      <c r="P65" s="245"/>
      <c r="Q65" s="246">
        <v>848493150.68493152</v>
      </c>
      <c r="R65" s="246">
        <v>179589041.095891</v>
      </c>
      <c r="S65" s="246">
        <v>179589041.095891</v>
      </c>
      <c r="T65" s="246">
        <v>1528136375.095891</v>
      </c>
      <c r="U65" s="246">
        <v>2288821306.6027403</v>
      </c>
    </row>
    <row r="66" spans="1:21" x14ac:dyDescent="0.3">
      <c r="A66" s="237" t="s">
        <v>405</v>
      </c>
      <c r="B66" s="237" t="s">
        <v>2008</v>
      </c>
      <c r="C66" s="238" t="s">
        <v>211</v>
      </c>
      <c r="D66" s="239"/>
      <c r="E66" s="239"/>
      <c r="F66" s="247">
        <v>1000000</v>
      </c>
      <c r="G66" s="247" t="s">
        <v>2007</v>
      </c>
      <c r="H66" s="248">
        <v>45090</v>
      </c>
      <c r="I66" s="248">
        <v>48835</v>
      </c>
      <c r="J66" s="248">
        <v>48743</v>
      </c>
      <c r="K66" s="249"/>
      <c r="L66" s="250">
        <v>-1654890698</v>
      </c>
      <c r="M66" s="250">
        <v>-799903271</v>
      </c>
      <c r="N66" s="250">
        <v>-1227396984.5</v>
      </c>
      <c r="O66" s="250">
        <v>-1156832818.5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2008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-83303625</v>
      </c>
      <c r="M67" s="244">
        <v>-1289333359</v>
      </c>
      <c r="N67" s="245">
        <v>-686318492</v>
      </c>
      <c r="O67" s="245">
        <v>185127811</v>
      </c>
      <c r="P67" s="245"/>
      <c r="Q67" s="246">
        <v>950000000</v>
      </c>
      <c r="R67" s="246">
        <v>0</v>
      </c>
      <c r="S67" s="246">
        <v>0</v>
      </c>
      <c r="T67" s="246">
        <v>701054512.5</v>
      </c>
      <c r="U67" s="246">
        <v>1651054512.5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2007</v>
      </c>
      <c r="H68" s="248">
        <v>45159</v>
      </c>
      <c r="I68" s="248">
        <v>48904</v>
      </c>
      <c r="J68" s="248">
        <v>48812</v>
      </c>
      <c r="K68" s="249"/>
      <c r="L68" s="250">
        <v>-1099689977</v>
      </c>
      <c r="M68" s="250">
        <v>1070217936</v>
      </c>
      <c r="N68" s="250">
        <v>-14736020.5</v>
      </c>
      <c r="O68" s="250">
        <v>58376790.5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2009</v>
      </c>
      <c r="B69" s="237" t="s">
        <v>2010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5301443295</v>
      </c>
      <c r="M69" s="244">
        <v>5513327018</v>
      </c>
      <c r="N69" s="245">
        <v>5407385156.5</v>
      </c>
      <c r="O69" s="245">
        <v>5475366254.5</v>
      </c>
      <c r="P69" s="245"/>
      <c r="Q69" s="246">
        <v>-21684929.830107212</v>
      </c>
      <c r="R69" s="246">
        <v>912273972.60274196</v>
      </c>
      <c r="S69" s="246">
        <v>912273972.60274196</v>
      </c>
      <c r="T69" s="246">
        <v>-752140634.3972578</v>
      </c>
      <c r="U69" s="246">
        <v>237174434.09589005</v>
      </c>
    </row>
    <row r="70" spans="1:21" x14ac:dyDescent="0.3">
      <c r="A70" s="237" t="s">
        <v>2011</v>
      </c>
      <c r="B70" s="237" t="s">
        <v>2012</v>
      </c>
      <c r="C70" s="286" t="s">
        <v>215</v>
      </c>
      <c r="D70" s="287"/>
      <c r="E70" s="287"/>
      <c r="F70" s="247">
        <v>5000000</v>
      </c>
      <c r="G70" s="247" t="s">
        <v>2007</v>
      </c>
      <c r="H70" s="248">
        <v>45390</v>
      </c>
      <c r="I70" s="248">
        <v>50868</v>
      </c>
      <c r="J70" s="248"/>
      <c r="K70" s="249"/>
      <c r="L70" s="250">
        <v>-3528477361</v>
      </c>
      <c r="M70" s="250">
        <v>-4345237227</v>
      </c>
      <c r="N70" s="250">
        <v>-3936857294</v>
      </c>
      <c r="O70" s="250">
        <v>-3989185538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2013</v>
      </c>
      <c r="B71" s="237" t="s">
        <v>2014</v>
      </c>
      <c r="C71" s="286" t="s">
        <v>2015</v>
      </c>
      <c r="D71" s="287"/>
      <c r="E71" s="287"/>
      <c r="F71" s="247">
        <v>500000</v>
      </c>
      <c r="G71" s="247" t="s">
        <v>2016</v>
      </c>
      <c r="H71" s="248">
        <v>45665</v>
      </c>
      <c r="I71" s="248">
        <v>45755</v>
      </c>
      <c r="J71" s="248"/>
      <c r="K71" s="249"/>
      <c r="L71" s="250">
        <v>189481984</v>
      </c>
      <c r="M71" s="250">
        <v>198291505</v>
      </c>
      <c r="N71" s="250">
        <v>193886744.5</v>
      </c>
      <c r="O71" s="250">
        <v>188538911.5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2017</v>
      </c>
      <c r="B72" s="267" t="s">
        <v>2010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2018</v>
      </c>
      <c r="B73" s="267" t="s">
        <v>2019</v>
      </c>
      <c r="C73" s="285" t="s">
        <v>217</v>
      </c>
      <c r="D73" s="268"/>
      <c r="E73" s="268"/>
      <c r="F73" s="230">
        <v>200000</v>
      </c>
      <c r="G73" s="230" t="s">
        <v>2007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2017</v>
      </c>
      <c r="B74" s="267" t="s">
        <v>2010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2018</v>
      </c>
      <c r="B75" s="267" t="s">
        <v>2019</v>
      </c>
      <c r="C75" s="285" t="s">
        <v>219</v>
      </c>
      <c r="D75" s="268"/>
      <c r="E75" s="268"/>
      <c r="F75" s="230">
        <v>200000</v>
      </c>
      <c r="G75" s="230" t="s">
        <v>2007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2017</v>
      </c>
      <c r="B76" s="267" t="s">
        <v>2010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2018</v>
      </c>
      <c r="B77" s="267" t="s">
        <v>2019</v>
      </c>
      <c r="C77" s="285" t="s">
        <v>221</v>
      </c>
      <c r="D77" s="268"/>
      <c r="E77" s="268"/>
      <c r="F77" s="230">
        <v>200000</v>
      </c>
      <c r="G77" s="230" t="s">
        <v>2007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2017</v>
      </c>
      <c r="B78" s="267" t="s">
        <v>2010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2020</v>
      </c>
      <c r="B79" s="267" t="s">
        <v>2021</v>
      </c>
      <c r="C79" s="285" t="s">
        <v>223</v>
      </c>
      <c r="D79" s="268"/>
      <c r="E79" s="268"/>
      <c r="F79" s="230">
        <v>500000</v>
      </c>
      <c r="G79" s="230" t="s">
        <v>2007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2011</v>
      </c>
      <c r="B80" s="267" t="s">
        <v>2012</v>
      </c>
      <c r="C80" s="285" t="s">
        <v>2022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2011</v>
      </c>
      <c r="B81" s="267" t="s">
        <v>2012</v>
      </c>
      <c r="C81" s="285" t="s">
        <v>2023</v>
      </c>
      <c r="D81" s="268"/>
      <c r="E81" s="268"/>
      <c r="F81" s="230">
        <v>500000</v>
      </c>
      <c r="G81" s="230" t="s">
        <v>2007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2011</v>
      </c>
      <c r="B82" s="267" t="s">
        <v>2012</v>
      </c>
      <c r="C82" s="285" t="s">
        <v>2024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2007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2007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2007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2025</v>
      </c>
      <c r="D89" s="268"/>
      <c r="E89" s="268"/>
      <c r="F89" s="230">
        <v>2100000</v>
      </c>
      <c r="G89" s="230" t="s">
        <v>2007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2026</v>
      </c>
      <c r="B90" s="237" t="s">
        <v>2027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-1301771848</v>
      </c>
      <c r="M90" s="244">
        <v>-4424593</v>
      </c>
      <c r="N90" s="245">
        <v>-653098220.5</v>
      </c>
      <c r="O90" s="245">
        <v>-738812556.5</v>
      </c>
      <c r="P90" s="245"/>
      <c r="Q90" s="246">
        <v>234060274.89130437</v>
      </c>
      <c r="R90" s="246">
        <v>101269950.45176099</v>
      </c>
      <c r="S90" s="246">
        <v>104814572.69821899</v>
      </c>
      <c r="T90" s="246">
        <v>47462591.698218942</v>
      </c>
      <c r="U90" s="246">
        <v>387500565.9168601</v>
      </c>
    </row>
    <row r="91" spans="1:21" x14ac:dyDescent="0.3">
      <c r="A91" s="237" t="s">
        <v>2028</v>
      </c>
      <c r="B91" s="237" t="s">
        <v>2029</v>
      </c>
      <c r="C91" s="238" t="s">
        <v>231</v>
      </c>
      <c r="D91" s="239"/>
      <c r="E91" s="239"/>
      <c r="F91" s="247">
        <v>2000000</v>
      </c>
      <c r="G91" s="247" t="s">
        <v>2030</v>
      </c>
      <c r="H91" s="248">
        <v>45439</v>
      </c>
      <c r="I91" s="248">
        <v>49091</v>
      </c>
      <c r="J91" s="254">
        <v>45804</v>
      </c>
      <c r="K91" s="249"/>
      <c r="L91" s="250">
        <v>954067042</v>
      </c>
      <c r="M91" s="250">
        <v>466833361</v>
      </c>
      <c r="N91" s="250">
        <v>710450201.5</v>
      </c>
      <c r="O91" s="250">
        <v>787758234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2031</v>
      </c>
      <c r="B92" s="237" t="s">
        <v>2032</v>
      </c>
      <c r="C92" s="291" t="s">
        <v>232</v>
      </c>
      <c r="D92" s="292"/>
      <c r="E92" s="292"/>
      <c r="F92" s="293">
        <v>30000000</v>
      </c>
      <c r="G92" s="240" t="s">
        <v>2033</v>
      </c>
      <c r="H92" s="241">
        <v>45463</v>
      </c>
      <c r="I92" s="241">
        <v>52768</v>
      </c>
      <c r="J92" s="241"/>
      <c r="K92" s="290"/>
      <c r="L92" s="244">
        <v>2743557221</v>
      </c>
      <c r="M92" s="244">
        <v>2462289532</v>
      </c>
      <c r="N92" s="245">
        <v>2602923376.5</v>
      </c>
      <c r="O92" s="245">
        <v>2593187512.5</v>
      </c>
      <c r="P92" s="245"/>
      <c r="Q92" s="246">
        <v>-1019097653.2666667</v>
      </c>
      <c r="R92" s="294">
        <v>4328104635.5627851</v>
      </c>
      <c r="S92" s="246">
        <v>8337456135.562789</v>
      </c>
      <c r="T92" s="246">
        <v>4035801869.062789</v>
      </c>
      <c r="U92" s="246">
        <v>1553295079.9583359</v>
      </c>
    </row>
    <row r="93" spans="1:21" x14ac:dyDescent="0.3">
      <c r="A93" s="237" t="s">
        <v>2034</v>
      </c>
      <c r="B93" s="237" t="s">
        <v>2032</v>
      </c>
      <c r="C93" s="291" t="s">
        <v>233</v>
      </c>
      <c r="D93" s="292"/>
      <c r="E93" s="292"/>
      <c r="F93" s="247">
        <v>3000000</v>
      </c>
      <c r="G93" s="247" t="s">
        <v>2033</v>
      </c>
      <c r="H93" s="248">
        <v>45463</v>
      </c>
      <c r="I93" s="248">
        <v>52853</v>
      </c>
      <c r="J93" s="248"/>
      <c r="K93" s="249"/>
      <c r="L93" s="250">
        <v>-2769462127</v>
      </c>
      <c r="M93" s="250">
        <v>-2448798994</v>
      </c>
      <c r="N93" s="250">
        <v>-2609130560.5</v>
      </c>
      <c r="O93" s="250">
        <v>-2600542612.5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2034</v>
      </c>
      <c r="B94" s="237" t="s">
        <v>2032</v>
      </c>
      <c r="C94" s="291" t="s">
        <v>234</v>
      </c>
      <c r="D94" s="292"/>
      <c r="E94" s="292"/>
      <c r="F94" s="247">
        <v>3000000</v>
      </c>
      <c r="G94" s="247" t="s">
        <v>2033</v>
      </c>
      <c r="H94" s="248">
        <v>45463</v>
      </c>
      <c r="I94" s="248">
        <v>45555</v>
      </c>
      <c r="J94" s="248"/>
      <c r="K94" s="249"/>
      <c r="L94" s="250">
        <v>4307007296</v>
      </c>
      <c r="M94" s="250">
        <v>4308715605</v>
      </c>
      <c r="N94" s="250">
        <v>4307861450.5</v>
      </c>
      <c r="O94" s="250">
        <v>4276872154.5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2035</v>
      </c>
      <c r="B95" s="237" t="s">
        <v>2036</v>
      </c>
      <c r="C95" s="238" t="s">
        <v>235</v>
      </c>
      <c r="D95" s="239"/>
      <c r="E95" s="239"/>
      <c r="F95" s="240">
        <v>2000000</v>
      </c>
      <c r="G95" s="240" t="s">
        <v>2037</v>
      </c>
      <c r="H95" s="241">
        <v>45474</v>
      </c>
      <c r="I95" s="241">
        <v>49126</v>
      </c>
      <c r="J95" s="241"/>
      <c r="K95" s="290"/>
      <c r="L95" s="295">
        <v>-2114905000</v>
      </c>
      <c r="M95" s="295">
        <v>-1366394097</v>
      </c>
      <c r="N95" s="295">
        <v>-1740649548.5</v>
      </c>
      <c r="O95" s="296">
        <v>-1815157773</v>
      </c>
      <c r="P95" s="296"/>
      <c r="Q95" s="297">
        <v>820000000</v>
      </c>
      <c r="R95" s="246">
        <v>27945205.479452103</v>
      </c>
      <c r="S95" s="297">
        <v>75840990.805024892</v>
      </c>
      <c r="T95" s="246">
        <v>1175153141.8050249</v>
      </c>
      <c r="U95" s="246">
        <v>1642095712.643806</v>
      </c>
    </row>
    <row r="96" spans="1:21" x14ac:dyDescent="0.3">
      <c r="A96" s="237" t="s">
        <v>2038</v>
      </c>
      <c r="B96" s="237" t="s">
        <v>2036</v>
      </c>
      <c r="C96" s="238" t="s">
        <v>236</v>
      </c>
      <c r="D96" s="239"/>
      <c r="E96" s="239"/>
      <c r="F96" s="247">
        <v>1000000</v>
      </c>
      <c r="G96" s="247" t="s">
        <v>2037</v>
      </c>
      <c r="H96" s="248">
        <v>45474</v>
      </c>
      <c r="I96" s="248">
        <v>49491</v>
      </c>
      <c r="J96" s="248"/>
      <c r="K96" s="249"/>
      <c r="L96" s="298">
        <v>614078993</v>
      </c>
      <c r="M96" s="298">
        <v>668595802</v>
      </c>
      <c r="N96" s="298">
        <v>641337397.5</v>
      </c>
      <c r="O96" s="250">
        <v>705975318.5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2039</v>
      </c>
      <c r="B97" s="237" t="s">
        <v>2040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4223893233</v>
      </c>
      <c r="M97" s="244">
        <v>4038754569</v>
      </c>
      <c r="N97" s="245">
        <v>4131323901</v>
      </c>
      <c r="O97" s="245">
        <v>4108515540</v>
      </c>
      <c r="P97" s="245"/>
      <c r="Q97" s="246">
        <v>-1501593481.0643954</v>
      </c>
      <c r="R97" s="246">
        <v>5543029383.6815062</v>
      </c>
      <c r="S97" s="246">
        <v>10773419383.681507</v>
      </c>
      <c r="T97" s="246">
        <v>4922898388.6815071</v>
      </c>
      <c r="U97" s="246">
        <v>1725872508.25</v>
      </c>
    </row>
    <row r="98" spans="1:21" x14ac:dyDescent="0.3">
      <c r="A98" s="237" t="s">
        <v>2041</v>
      </c>
      <c r="B98" s="237" t="s">
        <v>2040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3122060930</v>
      </c>
      <c r="M98" s="244">
        <v>3048738881</v>
      </c>
      <c r="N98" s="245">
        <v>3085399905.5</v>
      </c>
      <c r="O98" s="245">
        <v>3067654790.5</v>
      </c>
      <c r="P98" s="245"/>
      <c r="Q98" s="246">
        <v>-1126223895.6643956</v>
      </c>
      <c r="R98" s="246">
        <v>4171482207.816781</v>
      </c>
      <c r="S98" s="246">
        <v>8104047207.8167858</v>
      </c>
      <c r="T98" s="246">
        <v>3734954452.3167858</v>
      </c>
      <c r="U98" s="246">
        <v>1338463057.8750019</v>
      </c>
    </row>
    <row r="99" spans="1:21" x14ac:dyDescent="0.3">
      <c r="A99" s="237" t="s">
        <v>2042</v>
      </c>
      <c r="B99" s="237" t="s">
        <v>2043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-3608376500</v>
      </c>
      <c r="M99" s="250">
        <v>-3982032616</v>
      </c>
      <c r="N99" s="250">
        <v>-3795204558</v>
      </c>
      <c r="O99" s="250">
        <v>-3781296016.5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2042</v>
      </c>
      <c r="B100" s="237" t="s">
        <v>2044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5507814932</v>
      </c>
      <c r="M100" s="250">
        <v>5520988372</v>
      </c>
      <c r="N100" s="250">
        <v>5514401652</v>
      </c>
      <c r="O100" s="250">
        <v>5474830372.5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2042</v>
      </c>
      <c r="B101" s="237" t="s">
        <v>2043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-2727729523</v>
      </c>
      <c r="M101" s="250">
        <v>-3005115302</v>
      </c>
      <c r="N101" s="250">
        <v>-2866422412.5</v>
      </c>
      <c r="O101" s="250">
        <v>-2856120819.5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2042</v>
      </c>
      <c r="B102" s="237" t="s">
        <v>2044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4145272561</v>
      </c>
      <c r="M102" s="250">
        <v>4154957964</v>
      </c>
      <c r="N102" s="250">
        <v>4150115262.5</v>
      </c>
      <c r="O102" s="250">
        <v>4120307595.5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2045</v>
      </c>
      <c r="B103" s="237" t="s">
        <v>2036</v>
      </c>
      <c r="C103" s="299" t="s">
        <v>243</v>
      </c>
      <c r="D103" s="292"/>
      <c r="E103" s="292"/>
      <c r="F103" s="240">
        <v>10000000</v>
      </c>
      <c r="G103" s="240" t="s">
        <v>2046</v>
      </c>
      <c r="H103" s="241">
        <v>45498</v>
      </c>
      <c r="I103" s="241">
        <v>52803</v>
      </c>
      <c r="J103" s="241"/>
      <c r="K103" s="290"/>
      <c r="L103" s="296">
        <v>863287101</v>
      </c>
      <c r="M103" s="296">
        <v>754622419</v>
      </c>
      <c r="N103" s="296">
        <v>808954760</v>
      </c>
      <c r="O103" s="296">
        <v>804186378.5</v>
      </c>
      <c r="P103" s="296"/>
      <c r="Q103" s="297">
        <v>-406695720.5106383</v>
      </c>
      <c r="R103" s="246">
        <v>42025427.604452021</v>
      </c>
      <c r="S103" s="246">
        <v>1331917927.6044519</v>
      </c>
      <c r="T103" s="246">
        <v>-26515123.395548105</v>
      </c>
      <c r="U103" s="246">
        <v>499580970.31944346</v>
      </c>
    </row>
    <row r="104" spans="1:21" x14ac:dyDescent="0.3">
      <c r="A104" s="237" t="s">
        <v>2047</v>
      </c>
      <c r="B104" s="237" t="s">
        <v>2036</v>
      </c>
      <c r="C104" s="299" t="s">
        <v>244</v>
      </c>
      <c r="D104" s="292"/>
      <c r="E104" s="292"/>
      <c r="F104" s="247">
        <v>1000000</v>
      </c>
      <c r="G104" s="247" t="s">
        <v>2046</v>
      </c>
      <c r="H104" s="248">
        <v>45498</v>
      </c>
      <c r="I104" s="248">
        <v>52895</v>
      </c>
      <c r="J104" s="248"/>
      <c r="K104" s="249"/>
      <c r="L104" s="250">
        <v>-783143325</v>
      </c>
      <c r="M104" s="250">
        <v>-769265112</v>
      </c>
      <c r="N104" s="250">
        <v>-776204218.5</v>
      </c>
      <c r="O104" s="250">
        <v>-773230541.5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2047</v>
      </c>
      <c r="B105" s="237" t="s">
        <v>2048</v>
      </c>
      <c r="C105" s="299" t="s">
        <v>245</v>
      </c>
      <c r="D105" s="292"/>
      <c r="E105" s="292"/>
      <c r="F105" s="247">
        <v>1000000</v>
      </c>
      <c r="G105" s="247" t="s">
        <v>2033</v>
      </c>
      <c r="H105" s="248">
        <v>45498</v>
      </c>
      <c r="I105" s="248">
        <v>45590</v>
      </c>
      <c r="J105" s="248"/>
      <c r="K105" s="249"/>
      <c r="L105" s="250">
        <v>1323090284</v>
      </c>
      <c r="M105" s="250">
        <v>1328274735</v>
      </c>
      <c r="N105" s="250">
        <v>1325682509.5</v>
      </c>
      <c r="O105" s="250">
        <v>1316127166.5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2049</v>
      </c>
      <c r="B106" s="237" t="s">
        <v>2050</v>
      </c>
      <c r="C106" s="238" t="s">
        <v>246</v>
      </c>
      <c r="D106" s="239"/>
      <c r="E106" s="239"/>
      <c r="F106" s="240">
        <v>2000000</v>
      </c>
      <c r="G106" s="240" t="s">
        <v>2037</v>
      </c>
      <c r="H106" s="241">
        <v>45538</v>
      </c>
      <c r="I106" s="241">
        <v>49190</v>
      </c>
      <c r="J106" s="241"/>
      <c r="K106" s="290"/>
      <c r="L106" s="244">
        <v>-653942116</v>
      </c>
      <c r="M106" s="244">
        <v>1074879</v>
      </c>
      <c r="N106" s="296">
        <v>-326433618.5</v>
      </c>
      <c r="O106" s="296">
        <v>-414141018.5</v>
      </c>
      <c r="P106" s="296"/>
      <c r="Q106" s="297">
        <v>0</v>
      </c>
      <c r="R106" s="246">
        <v>508493150.68493104</v>
      </c>
      <c r="S106" s="297">
        <v>771506849.31506598</v>
      </c>
      <c r="T106" s="246">
        <v>529093041.31506586</v>
      </c>
      <c r="U106" s="246">
        <v>557586192</v>
      </c>
    </row>
    <row r="107" spans="1:21" x14ac:dyDescent="0.3">
      <c r="A107" s="237" t="s">
        <v>2051</v>
      </c>
      <c r="B107" s="237" t="s">
        <v>2052</v>
      </c>
      <c r="C107" s="238" t="s">
        <v>247</v>
      </c>
      <c r="D107" s="239"/>
      <c r="E107" s="239"/>
      <c r="F107" s="247">
        <v>1000000</v>
      </c>
      <c r="G107" s="247" t="s">
        <v>2053</v>
      </c>
      <c r="H107" s="248">
        <v>45538</v>
      </c>
      <c r="I107" s="248">
        <v>49251</v>
      </c>
      <c r="J107" s="248"/>
      <c r="K107" s="249"/>
      <c r="L107" s="250">
        <v>1070696504</v>
      </c>
      <c r="M107" s="250">
        <v>66998349</v>
      </c>
      <c r="N107" s="250">
        <v>568847426.5</v>
      </c>
      <c r="O107" s="250">
        <v>653623024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2054</v>
      </c>
      <c r="B108" s="267" t="s">
        <v>2036</v>
      </c>
      <c r="C108" s="229" t="s">
        <v>248</v>
      </c>
      <c r="D108" s="268"/>
      <c r="E108" s="268"/>
      <c r="F108" s="230">
        <v>5000000</v>
      </c>
      <c r="G108" s="230" t="s">
        <v>2037</v>
      </c>
      <c r="H108" s="231">
        <v>45546</v>
      </c>
      <c r="I108" s="231">
        <v>49251</v>
      </c>
      <c r="J108" s="231"/>
      <c r="K108" s="232"/>
      <c r="L108" s="233">
        <v>2148107895</v>
      </c>
      <c r="M108" s="233">
        <v>2155306581</v>
      </c>
      <c r="N108" s="233">
        <v>2151707238</v>
      </c>
      <c r="O108" s="233">
        <v>2151203673</v>
      </c>
      <c r="P108" s="274">
        <v>45911</v>
      </c>
      <c r="Q108" s="234">
        <v>-702917806.83333325</v>
      </c>
      <c r="R108" s="234">
        <v>1325465753.4246569</v>
      </c>
      <c r="S108" s="234">
        <v>2092589041.0958867</v>
      </c>
      <c r="T108" s="234">
        <v>-59118196.904113293</v>
      </c>
      <c r="U108" s="234">
        <v>6758515.4246578217</v>
      </c>
    </row>
    <row r="109" spans="1:21" x14ac:dyDescent="0.3">
      <c r="A109" s="267" t="s">
        <v>2055</v>
      </c>
      <c r="B109" s="267" t="s">
        <v>2056</v>
      </c>
      <c r="C109" s="229" t="s">
        <v>249</v>
      </c>
      <c r="D109" s="268"/>
      <c r="E109" s="268"/>
      <c r="F109" s="230">
        <v>1000000</v>
      </c>
      <c r="G109" s="230" t="s">
        <v>2007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2057</v>
      </c>
      <c r="B110" s="237" t="s">
        <v>2058</v>
      </c>
      <c r="C110" s="286" t="s">
        <v>250</v>
      </c>
      <c r="D110" s="286"/>
      <c r="E110" s="286"/>
      <c r="F110" s="240">
        <v>3000000</v>
      </c>
      <c r="G110" s="240" t="s">
        <v>2037</v>
      </c>
      <c r="H110" s="241">
        <v>45561</v>
      </c>
      <c r="I110" s="241">
        <v>51039</v>
      </c>
      <c r="J110" s="241"/>
      <c r="K110" s="290"/>
      <c r="L110" s="296">
        <v>1867183245</v>
      </c>
      <c r="M110" s="296">
        <v>2320755957</v>
      </c>
      <c r="N110" s="296">
        <v>2093969601</v>
      </c>
      <c r="O110" s="296">
        <v>2126215881.5</v>
      </c>
      <c r="P110" s="296"/>
      <c r="Q110" s="297">
        <v>-471945204.73333335</v>
      </c>
      <c r="R110" s="246">
        <v>1028449315.068495</v>
      </c>
      <c r="S110" s="297">
        <v>1510791780.8219149</v>
      </c>
      <c r="T110" s="246">
        <v>169329562.32191491</v>
      </c>
      <c r="U110" s="246">
        <v>267861069.17123294</v>
      </c>
    </row>
    <row r="111" spans="1:21" x14ac:dyDescent="0.3">
      <c r="A111" s="237" t="s">
        <v>2059</v>
      </c>
      <c r="B111" s="237" t="s">
        <v>2060</v>
      </c>
      <c r="C111" s="286" t="s">
        <v>251</v>
      </c>
      <c r="D111" s="286"/>
      <c r="E111" s="286"/>
      <c r="F111" s="247">
        <v>500000</v>
      </c>
      <c r="G111" s="247" t="s">
        <v>2037</v>
      </c>
      <c r="H111" s="248">
        <v>45561</v>
      </c>
      <c r="I111" s="248">
        <v>51130</v>
      </c>
      <c r="J111" s="248"/>
      <c r="K111" s="249"/>
      <c r="L111" s="250">
        <v>-633305747</v>
      </c>
      <c r="M111" s="250">
        <v>-1171652712</v>
      </c>
      <c r="N111" s="250">
        <v>-902479229.5</v>
      </c>
      <c r="O111" s="250">
        <v>-930092204.5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2061</v>
      </c>
      <c r="B112" s="237" t="s">
        <v>2062</v>
      </c>
      <c r="C112" s="286" t="s">
        <v>2063</v>
      </c>
      <c r="D112" s="286"/>
      <c r="E112" s="286"/>
      <c r="F112" s="247">
        <v>500000</v>
      </c>
      <c r="G112" s="247" t="s">
        <v>2007</v>
      </c>
      <c r="H112" s="248">
        <v>45652</v>
      </c>
      <c r="I112" s="248">
        <v>45742</v>
      </c>
      <c r="J112" s="248"/>
      <c r="K112" s="249"/>
      <c r="L112" s="250">
        <v>151087135</v>
      </c>
      <c r="M112" s="250">
        <v>148856559</v>
      </c>
      <c r="N112" s="250">
        <v>149971847</v>
      </c>
      <c r="O112" s="250">
        <v>146721720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2064</v>
      </c>
      <c r="B113" s="237" t="s">
        <v>2065</v>
      </c>
      <c r="C113" s="299" t="s">
        <v>253</v>
      </c>
      <c r="D113" s="292"/>
      <c r="E113" s="292"/>
      <c r="F113" s="240">
        <v>30000000</v>
      </c>
      <c r="G113" s="240" t="s">
        <v>2033</v>
      </c>
      <c r="H113" s="241">
        <v>45575</v>
      </c>
      <c r="I113" s="241">
        <v>52880</v>
      </c>
      <c r="J113" s="241"/>
      <c r="K113" s="290"/>
      <c r="L113" s="296">
        <v>131219460</v>
      </c>
      <c r="M113" s="296">
        <v>344145043</v>
      </c>
      <c r="N113" s="296">
        <v>237682251.5</v>
      </c>
      <c r="O113" s="296">
        <v>244617461.5</v>
      </c>
      <c r="P113" s="296"/>
      <c r="Q113" s="297">
        <v>-1150280058.318902</v>
      </c>
      <c r="R113" s="246">
        <v>1901746955.125001</v>
      </c>
      <c r="S113" s="246">
        <v>2663310824.9880123</v>
      </c>
      <c r="T113" s="246">
        <v>-97200398.011987686</v>
      </c>
      <c r="U113" s="246">
        <v>68304131.083333015</v>
      </c>
    </row>
    <row r="114" spans="1:21" x14ac:dyDescent="0.3">
      <c r="A114" s="237" t="s">
        <v>2047</v>
      </c>
      <c r="B114" s="237" t="s">
        <v>2065</v>
      </c>
      <c r="C114" s="299" t="s">
        <v>254</v>
      </c>
      <c r="D114" s="292"/>
      <c r="E114" s="292"/>
      <c r="F114" s="247">
        <v>3000000</v>
      </c>
      <c r="G114" s="247" t="s">
        <v>2033</v>
      </c>
      <c r="H114" s="248">
        <v>45575</v>
      </c>
      <c r="I114" s="248">
        <v>52972</v>
      </c>
      <c r="J114" s="248"/>
      <c r="K114" s="249"/>
      <c r="L114" s="250">
        <v>-48913452</v>
      </c>
      <c r="M114" s="250">
        <v>-249104558</v>
      </c>
      <c r="N114" s="250">
        <v>-149009005</v>
      </c>
      <c r="O114" s="250">
        <v>-156902118.5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2047</v>
      </c>
      <c r="B115" s="237" t="s">
        <v>2066</v>
      </c>
      <c r="C115" s="299" t="s">
        <v>255</v>
      </c>
      <c r="D115" s="292"/>
      <c r="E115" s="292"/>
      <c r="F115" s="247">
        <v>3000000</v>
      </c>
      <c r="G115" s="247" t="s">
        <v>2033</v>
      </c>
      <c r="H115" s="248">
        <v>45575</v>
      </c>
      <c r="I115" s="248">
        <v>45667</v>
      </c>
      <c r="J115" s="248"/>
      <c r="K115" s="249"/>
      <c r="L115" s="250">
        <v>2667728156</v>
      </c>
      <c r="M115" s="250">
        <v>2675947797</v>
      </c>
      <c r="N115" s="250">
        <v>2671837976.5</v>
      </c>
      <c r="O115" s="250">
        <v>2652199911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2045</v>
      </c>
      <c r="B116" s="237" t="s">
        <v>2065</v>
      </c>
      <c r="C116" s="299" t="s">
        <v>256</v>
      </c>
      <c r="D116" s="292"/>
      <c r="E116" s="292"/>
      <c r="F116" s="240">
        <v>30000000</v>
      </c>
      <c r="G116" s="240" t="s">
        <v>2033</v>
      </c>
      <c r="H116" s="241">
        <v>45575</v>
      </c>
      <c r="I116" s="241">
        <v>52880</v>
      </c>
      <c r="J116" s="241"/>
      <c r="K116" s="290"/>
      <c r="L116" s="296">
        <v>448496620</v>
      </c>
      <c r="M116" s="296">
        <v>497235829</v>
      </c>
      <c r="N116" s="296">
        <v>472866224.5</v>
      </c>
      <c r="O116" s="296">
        <v>482508741</v>
      </c>
      <c r="P116" s="296"/>
      <c r="Q116" s="297">
        <v>-1150760560.8710978</v>
      </c>
      <c r="R116" s="246">
        <v>1976566955.124999</v>
      </c>
      <c r="S116" s="246">
        <v>2764620003.0702024</v>
      </c>
      <c r="T116" s="246">
        <v>-121111056.42979765</v>
      </c>
      <c r="U116" s="246">
        <v>60474294.583333015</v>
      </c>
    </row>
    <row r="117" spans="1:21" x14ac:dyDescent="0.3">
      <c r="A117" s="237" t="s">
        <v>2047</v>
      </c>
      <c r="B117" s="237" t="s">
        <v>2065</v>
      </c>
      <c r="C117" s="299" t="s">
        <v>257</v>
      </c>
      <c r="D117" s="292"/>
      <c r="E117" s="292"/>
      <c r="F117" s="247">
        <v>3000000</v>
      </c>
      <c r="G117" s="247" t="s">
        <v>2033</v>
      </c>
      <c r="H117" s="248">
        <v>45575</v>
      </c>
      <c r="I117" s="248">
        <v>52972</v>
      </c>
      <c r="J117" s="248"/>
      <c r="K117" s="249"/>
      <c r="L117" s="250">
        <v>-307209926</v>
      </c>
      <c r="M117" s="250">
        <v>-414025947</v>
      </c>
      <c r="N117" s="250">
        <v>-360617936.5</v>
      </c>
      <c r="O117" s="250">
        <v>-373877760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2047</v>
      </c>
      <c r="B118" s="237" t="s">
        <v>2066</v>
      </c>
      <c r="C118" s="299" t="s">
        <v>258</v>
      </c>
      <c r="D118" s="292"/>
      <c r="E118" s="292"/>
      <c r="F118" s="247">
        <v>3000000</v>
      </c>
      <c r="G118" s="247" t="s">
        <v>2033</v>
      </c>
      <c r="H118" s="248">
        <v>45575</v>
      </c>
      <c r="I118" s="248">
        <v>45667</v>
      </c>
      <c r="J118" s="248"/>
      <c r="K118" s="249"/>
      <c r="L118" s="250">
        <v>2768827365</v>
      </c>
      <c r="M118" s="250">
        <v>2778138178</v>
      </c>
      <c r="N118" s="250">
        <v>2773482771.5</v>
      </c>
      <c r="O118" s="250">
        <v>2752852125.5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2054</v>
      </c>
      <c r="B119" s="237" t="s">
        <v>2065</v>
      </c>
      <c r="C119" s="286" t="s">
        <v>259</v>
      </c>
      <c r="D119" s="287"/>
      <c r="E119" s="287"/>
      <c r="F119" s="240">
        <v>3000000</v>
      </c>
      <c r="G119" s="240" t="s">
        <v>2030</v>
      </c>
      <c r="H119" s="241">
        <v>45579</v>
      </c>
      <c r="I119" s="241">
        <v>51057</v>
      </c>
      <c r="J119" s="242"/>
      <c r="K119" s="243"/>
      <c r="L119" s="296">
        <v>3050923590</v>
      </c>
      <c r="M119" s="296">
        <v>3761135921</v>
      </c>
      <c r="N119" s="296">
        <v>3406029755.5</v>
      </c>
      <c r="O119" s="296">
        <v>3435974801</v>
      </c>
      <c r="P119" s="245"/>
      <c r="Q119" s="297">
        <v>-485605477.82608694</v>
      </c>
      <c r="R119" s="246">
        <v>1098854794.5205522</v>
      </c>
      <c r="S119" s="246">
        <v>1501430136.9863021</v>
      </c>
      <c r="T119" s="246">
        <v>-263243036.01369786</v>
      </c>
      <c r="U119" s="246">
        <v>-106569063.41095901</v>
      </c>
    </row>
    <row r="120" spans="1:21" x14ac:dyDescent="0.3">
      <c r="A120" s="237" t="s">
        <v>2059</v>
      </c>
      <c r="B120" s="237" t="s">
        <v>2066</v>
      </c>
      <c r="C120" s="286" t="s">
        <v>260</v>
      </c>
      <c r="D120" s="287"/>
      <c r="E120" s="287"/>
      <c r="F120" s="247">
        <v>500000</v>
      </c>
      <c r="G120" s="247" t="s">
        <v>2030</v>
      </c>
      <c r="H120" s="248">
        <v>45579</v>
      </c>
      <c r="I120" s="248">
        <v>51149</v>
      </c>
      <c r="J120" s="248"/>
      <c r="K120" s="249"/>
      <c r="L120" s="250">
        <v>-1358328817</v>
      </c>
      <c r="M120" s="250">
        <v>-2151539975</v>
      </c>
      <c r="N120" s="250">
        <v>-1754934396</v>
      </c>
      <c r="O120" s="250">
        <v>-1780564840.5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2061</v>
      </c>
      <c r="B121" s="237" t="s">
        <v>2062</v>
      </c>
      <c r="C121" s="286" t="s">
        <v>2063</v>
      </c>
      <c r="D121" s="287"/>
      <c r="E121" s="287"/>
      <c r="F121" s="247">
        <v>500000</v>
      </c>
      <c r="G121" s="247" t="s">
        <v>2016</v>
      </c>
      <c r="H121" s="248">
        <v>45671</v>
      </c>
      <c r="I121" s="248">
        <v>45761</v>
      </c>
      <c r="J121" s="248"/>
      <c r="K121" s="249"/>
      <c r="L121" s="250">
        <v>108701187</v>
      </c>
      <c r="M121" s="250">
        <v>118454440</v>
      </c>
      <c r="N121" s="250">
        <v>113577813.5</v>
      </c>
      <c r="O121" s="250">
        <v>109961280.5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2067</v>
      </c>
      <c r="B122" s="237" t="s">
        <v>2068</v>
      </c>
      <c r="C122" s="286" t="s">
        <v>261</v>
      </c>
      <c r="D122" s="287"/>
      <c r="E122" s="287"/>
      <c r="F122" s="240">
        <v>3000000</v>
      </c>
      <c r="G122" s="240" t="s">
        <v>2030</v>
      </c>
      <c r="H122" s="241">
        <v>45588</v>
      </c>
      <c r="I122" s="241">
        <v>51066</v>
      </c>
      <c r="J122" s="242"/>
      <c r="K122" s="243"/>
      <c r="L122" s="296">
        <v>3019643001</v>
      </c>
      <c r="M122" s="296">
        <v>3489200615</v>
      </c>
      <c r="N122" s="296">
        <v>3254421808</v>
      </c>
      <c r="O122" s="296">
        <v>3295761175</v>
      </c>
      <c r="P122" s="245"/>
      <c r="Q122" s="246">
        <v>-513336984.78260869</v>
      </c>
      <c r="R122" s="246">
        <v>1118605479.452059</v>
      </c>
      <c r="S122" s="246">
        <v>1475317808.2191792</v>
      </c>
      <c r="T122" s="246">
        <v>-195440347.78082085</v>
      </c>
      <c r="U122" s="246">
        <v>-12654046.410959005</v>
      </c>
    </row>
    <row r="123" spans="1:21" x14ac:dyDescent="0.3">
      <c r="A123" s="237" t="s">
        <v>2069</v>
      </c>
      <c r="B123" s="237" t="s">
        <v>2070</v>
      </c>
      <c r="C123" s="286" t="s">
        <v>262</v>
      </c>
      <c r="D123" s="287"/>
      <c r="E123" s="287"/>
      <c r="F123" s="247">
        <v>500000</v>
      </c>
      <c r="G123" s="247" t="s">
        <v>2030</v>
      </c>
      <c r="H123" s="248">
        <v>45588</v>
      </c>
      <c r="I123" s="248">
        <v>51158</v>
      </c>
      <c r="J123" s="248"/>
      <c r="K123" s="249"/>
      <c r="L123" s="250">
        <v>-1363849430</v>
      </c>
      <c r="M123" s="250">
        <v>-1978176486</v>
      </c>
      <c r="N123" s="250">
        <v>-1671012958</v>
      </c>
      <c r="O123" s="250">
        <v>-1704013109.5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2061</v>
      </c>
      <c r="B124" s="237" t="s">
        <v>2062</v>
      </c>
      <c r="C124" s="286" t="s">
        <v>2063</v>
      </c>
      <c r="D124" s="287"/>
      <c r="E124" s="287"/>
      <c r="F124" s="247">
        <v>500000</v>
      </c>
      <c r="G124" s="247" t="s">
        <v>2016</v>
      </c>
      <c r="H124" s="248">
        <v>45314</v>
      </c>
      <c r="I124" s="248">
        <v>45770</v>
      </c>
      <c r="J124" s="248"/>
      <c r="K124" s="249"/>
      <c r="L124" s="250">
        <v>84725589</v>
      </c>
      <c r="M124" s="250">
        <v>89973023</v>
      </c>
      <c r="N124" s="250">
        <v>87349306</v>
      </c>
      <c r="O124" s="250">
        <v>83650406.5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2071</v>
      </c>
      <c r="B125" s="237" t="s">
        <v>2068</v>
      </c>
      <c r="C125" s="299" t="s">
        <v>263</v>
      </c>
      <c r="D125" s="299"/>
      <c r="E125" s="299"/>
      <c r="F125" s="240">
        <v>30000000</v>
      </c>
      <c r="G125" s="240" t="s">
        <v>2033</v>
      </c>
      <c r="H125" s="241">
        <v>45588</v>
      </c>
      <c r="I125" s="241">
        <v>52893</v>
      </c>
      <c r="J125" s="241"/>
      <c r="K125" s="290"/>
      <c r="L125" s="296">
        <v>1068471152</v>
      </c>
      <c r="M125" s="296">
        <v>1233811995</v>
      </c>
      <c r="N125" s="296">
        <v>1151141573.5</v>
      </c>
      <c r="O125" s="296">
        <v>1151264962.5</v>
      </c>
      <c r="P125" s="296"/>
      <c r="Q125" s="246">
        <v>-1222374226.0204349</v>
      </c>
      <c r="R125" s="246">
        <v>2077865533.901783</v>
      </c>
      <c r="S125" s="246">
        <v>2748703905.7217402</v>
      </c>
      <c r="T125" s="246">
        <v>-28203572.278259754</v>
      </c>
      <c r="U125" s="246">
        <v>207272516.24999952</v>
      </c>
    </row>
    <row r="126" spans="1:21" x14ac:dyDescent="0.3">
      <c r="A126" s="237" t="s">
        <v>2059</v>
      </c>
      <c r="B126" s="237" t="s">
        <v>2068</v>
      </c>
      <c r="C126" s="299" t="s">
        <v>264</v>
      </c>
      <c r="D126" s="299"/>
      <c r="E126" s="299"/>
      <c r="F126" s="247">
        <v>3000000</v>
      </c>
      <c r="G126" s="247" t="s">
        <v>2033</v>
      </c>
      <c r="H126" s="248">
        <v>45588</v>
      </c>
      <c r="I126" s="248">
        <v>52985</v>
      </c>
      <c r="J126" s="248"/>
      <c r="K126" s="249"/>
      <c r="L126" s="250">
        <v>-1090874390</v>
      </c>
      <c r="M126" s="250">
        <v>-1172400128</v>
      </c>
      <c r="N126" s="250">
        <v>-1131637259</v>
      </c>
      <c r="O126" s="250">
        <v>-1133100101.5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2059</v>
      </c>
      <c r="B127" s="237" t="s">
        <v>2070</v>
      </c>
      <c r="C127" s="299" t="s">
        <v>265</v>
      </c>
      <c r="D127" s="299"/>
      <c r="E127" s="299"/>
      <c r="F127" s="247">
        <v>3000000</v>
      </c>
      <c r="G127" s="247" t="s">
        <v>2033</v>
      </c>
      <c r="H127" s="248">
        <v>45588</v>
      </c>
      <c r="I127" s="248">
        <v>45680</v>
      </c>
      <c r="J127" s="248"/>
      <c r="K127" s="249"/>
      <c r="L127" s="250">
        <v>2751375368</v>
      </c>
      <c r="M127" s="250">
        <v>2763430959</v>
      </c>
      <c r="N127" s="250">
        <v>2757403163.5</v>
      </c>
      <c r="O127" s="250">
        <v>2736744361.5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2072</v>
      </c>
      <c r="B128" s="237" t="s">
        <v>2065</v>
      </c>
      <c r="C128" s="299" t="s">
        <v>266</v>
      </c>
      <c r="D128" s="292"/>
      <c r="E128" s="292"/>
      <c r="F128" s="240">
        <v>30000000</v>
      </c>
      <c r="G128" s="240" t="s">
        <v>2033</v>
      </c>
      <c r="H128" s="241">
        <v>45595</v>
      </c>
      <c r="I128" s="241">
        <v>52900</v>
      </c>
      <c r="J128" s="241"/>
      <c r="K128" s="290"/>
      <c r="L128" s="296">
        <v>1488967033</v>
      </c>
      <c r="M128" s="296">
        <v>1347629360</v>
      </c>
      <c r="N128" s="296">
        <v>1418298196.5</v>
      </c>
      <c r="O128" s="296">
        <v>1419704374</v>
      </c>
      <c r="P128" s="296"/>
      <c r="Q128" s="297">
        <v>-1271591148.8387098</v>
      </c>
      <c r="R128" s="246">
        <v>2231517771.6309466</v>
      </c>
      <c r="S128" s="246">
        <v>2864741157.1495404</v>
      </c>
      <c r="T128" s="246">
        <v>-97724717.850459576</v>
      </c>
      <c r="U128" s="246">
        <v>197322338.83333254</v>
      </c>
    </row>
    <row r="129" spans="1:21" x14ac:dyDescent="0.3">
      <c r="A129" s="237" t="s">
        <v>2073</v>
      </c>
      <c r="B129" s="237" t="s">
        <v>2065</v>
      </c>
      <c r="C129" s="299" t="s">
        <v>267</v>
      </c>
      <c r="D129" s="292"/>
      <c r="E129" s="292"/>
      <c r="F129" s="247">
        <v>3000000</v>
      </c>
      <c r="G129" s="247" t="s">
        <v>2033</v>
      </c>
      <c r="H129" s="248">
        <v>45595</v>
      </c>
      <c r="I129" s="248">
        <v>52992</v>
      </c>
      <c r="J129" s="248"/>
      <c r="K129" s="249"/>
      <c r="L129" s="250">
        <v>-1341289918</v>
      </c>
      <c r="M129" s="250">
        <v>-1311037785</v>
      </c>
      <c r="N129" s="250">
        <v>-1326163851.5</v>
      </c>
      <c r="O129" s="250">
        <v>-1324687358.5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2073</v>
      </c>
      <c r="B130" s="237" t="s">
        <v>2066</v>
      </c>
      <c r="C130" s="299" t="s">
        <v>268</v>
      </c>
      <c r="D130" s="292"/>
      <c r="E130" s="292"/>
      <c r="F130" s="247">
        <v>3000000</v>
      </c>
      <c r="G130" s="247" t="s">
        <v>2033</v>
      </c>
      <c r="H130" s="248">
        <v>45595</v>
      </c>
      <c r="I130" s="248">
        <v>45687</v>
      </c>
      <c r="J130" s="248"/>
      <c r="K130" s="249"/>
      <c r="L130" s="300">
        <v>2862047021</v>
      </c>
      <c r="M130" s="250">
        <v>2878616039</v>
      </c>
      <c r="N130" s="250">
        <v>2870331530</v>
      </c>
      <c r="O130" s="250">
        <v>2848387189.5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2074</v>
      </c>
      <c r="B131" s="237" t="s">
        <v>2065</v>
      </c>
      <c r="C131" s="299" t="s">
        <v>269</v>
      </c>
      <c r="D131" s="292"/>
      <c r="E131" s="292"/>
      <c r="F131" s="240">
        <v>30000000</v>
      </c>
      <c r="G131" s="240" t="s">
        <v>2033</v>
      </c>
      <c r="H131" s="241">
        <v>45595</v>
      </c>
      <c r="I131" s="241">
        <v>52900</v>
      </c>
      <c r="J131" s="241"/>
      <c r="K131" s="290"/>
      <c r="L131" s="296">
        <v>1465171468</v>
      </c>
      <c r="M131" s="296">
        <v>1355372364</v>
      </c>
      <c r="N131" s="296">
        <v>1410271916</v>
      </c>
      <c r="O131" s="296">
        <v>1405303106</v>
      </c>
      <c r="P131" s="296"/>
      <c r="Q131" s="297">
        <v>-1269440621.2580645</v>
      </c>
      <c r="R131" s="246">
        <v>2234174285.7797585</v>
      </c>
      <c r="S131" s="246">
        <v>2868113987.3453202</v>
      </c>
      <c r="T131" s="246">
        <v>-79137866.154679775</v>
      </c>
      <c r="U131" s="246">
        <v>216663503.91666746</v>
      </c>
    </row>
    <row r="132" spans="1:21" x14ac:dyDescent="0.3">
      <c r="A132" s="237" t="s">
        <v>2073</v>
      </c>
      <c r="B132" s="237" t="s">
        <v>2065</v>
      </c>
      <c r="C132" s="299" t="s">
        <v>270</v>
      </c>
      <c r="D132" s="292"/>
      <c r="E132" s="292"/>
      <c r="F132" s="247">
        <v>3000000</v>
      </c>
      <c r="G132" s="247" t="s">
        <v>2033</v>
      </c>
      <c r="H132" s="248">
        <v>45595</v>
      </c>
      <c r="I132" s="248">
        <v>52992</v>
      </c>
      <c r="J132" s="248"/>
      <c r="K132" s="249"/>
      <c r="L132" s="250">
        <v>-1355569067</v>
      </c>
      <c r="M132" s="250">
        <v>-1317938661</v>
      </c>
      <c r="N132" s="250">
        <v>-1336753864</v>
      </c>
      <c r="O132" s="250">
        <v>-1334488490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2073</v>
      </c>
      <c r="B133" s="237" t="s">
        <v>2066</v>
      </c>
      <c r="C133" s="299" t="s">
        <v>271</v>
      </c>
      <c r="D133" s="292"/>
      <c r="E133" s="292"/>
      <c r="F133" s="247">
        <v>3000000</v>
      </c>
      <c r="G133" s="247" t="s">
        <v>2033</v>
      </c>
      <c r="H133" s="248">
        <v>45595</v>
      </c>
      <c r="I133" s="248">
        <v>45687</v>
      </c>
      <c r="J133" s="248"/>
      <c r="K133" s="249"/>
      <c r="L133" s="300">
        <v>2865445723</v>
      </c>
      <c r="M133" s="250">
        <v>2882021880</v>
      </c>
      <c r="N133" s="250">
        <v>2873733801.5</v>
      </c>
      <c r="O133" s="250">
        <v>2851755613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2075</v>
      </c>
      <c r="B134" s="237" t="s">
        <v>2076</v>
      </c>
      <c r="C134" s="238" t="s">
        <v>272</v>
      </c>
      <c r="D134" s="239"/>
      <c r="E134" s="239"/>
      <c r="F134" s="240">
        <v>2000000</v>
      </c>
      <c r="G134" s="240" t="s">
        <v>2030</v>
      </c>
      <c r="H134" s="241">
        <v>45601</v>
      </c>
      <c r="I134" s="241">
        <v>49253</v>
      </c>
      <c r="J134" s="242"/>
      <c r="K134" s="243"/>
      <c r="L134" s="244">
        <v>-397426666</v>
      </c>
      <c r="M134" s="244">
        <v>-378562586</v>
      </c>
      <c r="N134" s="245">
        <v>-387994626</v>
      </c>
      <c r="O134" s="245">
        <v>-479319462</v>
      </c>
      <c r="P134" s="245"/>
      <c r="Q134" s="246">
        <v>-366767121.9130435</v>
      </c>
      <c r="R134" s="246">
        <v>764931506.84931517</v>
      </c>
      <c r="S134" s="246">
        <v>958575342.4657532</v>
      </c>
      <c r="T134" s="246">
        <v>430773947.46575308</v>
      </c>
      <c r="U134" s="246">
        <v>578609563.90410995</v>
      </c>
    </row>
    <row r="135" spans="1:21" x14ac:dyDescent="0.3">
      <c r="A135" s="237" t="s">
        <v>2077</v>
      </c>
      <c r="B135" s="237" t="s">
        <v>2078</v>
      </c>
      <c r="C135" s="238" t="s">
        <v>273</v>
      </c>
      <c r="D135" s="239"/>
      <c r="E135" s="239"/>
      <c r="F135" s="247">
        <v>1000000</v>
      </c>
      <c r="G135" s="247" t="s">
        <v>2079</v>
      </c>
      <c r="H135" s="248">
        <v>45601</v>
      </c>
      <c r="I135" s="248">
        <v>49345</v>
      </c>
      <c r="J135" s="248"/>
      <c r="K135" s="249"/>
      <c r="L135" s="250">
        <v>1153825540</v>
      </c>
      <c r="M135" s="250">
        <v>677766502</v>
      </c>
      <c r="N135" s="250">
        <v>915796021</v>
      </c>
      <c r="O135" s="250">
        <v>989354883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2080</v>
      </c>
      <c r="B136" s="237" t="s">
        <v>2065</v>
      </c>
      <c r="C136" s="299" t="s">
        <v>274</v>
      </c>
      <c r="D136" s="292"/>
      <c r="E136" s="292"/>
      <c r="F136" s="240">
        <v>30000000</v>
      </c>
      <c r="G136" s="240" t="s">
        <v>2033</v>
      </c>
      <c r="H136" s="241">
        <v>45602</v>
      </c>
      <c r="I136" s="241">
        <v>52907</v>
      </c>
      <c r="J136" s="241"/>
      <c r="K136" s="290"/>
      <c r="L136" s="296">
        <v>1788913538</v>
      </c>
      <c r="M136" s="296">
        <v>1767737833</v>
      </c>
      <c r="N136" s="296">
        <v>1778325685.5</v>
      </c>
      <c r="O136" s="296">
        <v>1774308092</v>
      </c>
      <c r="P136" s="296"/>
      <c r="Q136" s="246">
        <v>-1316785576.1304348</v>
      </c>
      <c r="R136" s="246">
        <v>2299815919.9107094</v>
      </c>
      <c r="S136" s="246">
        <v>2868321191.9263668</v>
      </c>
      <c r="T136" s="246">
        <v>-72601105.073633194</v>
      </c>
      <c r="U136" s="246">
        <v>260816630.83333302</v>
      </c>
    </row>
    <row r="137" spans="1:21" x14ac:dyDescent="0.3">
      <c r="A137" s="237" t="s">
        <v>2081</v>
      </c>
      <c r="B137" s="237" t="s">
        <v>2065</v>
      </c>
      <c r="C137" s="299" t="s">
        <v>275</v>
      </c>
      <c r="D137" s="292"/>
      <c r="E137" s="292"/>
      <c r="F137" s="247">
        <v>3000000</v>
      </c>
      <c r="G137" s="247" t="s">
        <v>2033</v>
      </c>
      <c r="H137" s="248">
        <v>45602</v>
      </c>
      <c r="I137" s="248">
        <v>52999</v>
      </c>
      <c r="J137" s="248"/>
      <c r="K137" s="249"/>
      <c r="L137" s="250">
        <v>-1720936349</v>
      </c>
      <c r="M137" s="250">
        <v>-1706482594</v>
      </c>
      <c r="N137" s="250">
        <v>-1713709471.5</v>
      </c>
      <c r="O137" s="250">
        <v>-1715730376.5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2081</v>
      </c>
      <c r="B138" s="237" t="s">
        <v>2066</v>
      </c>
      <c r="C138" s="299" t="s">
        <v>276</v>
      </c>
      <c r="D138" s="292"/>
      <c r="E138" s="292"/>
      <c r="F138" s="247">
        <v>3000000</v>
      </c>
      <c r="G138" s="247" t="s">
        <v>2033</v>
      </c>
      <c r="H138" s="248">
        <v>45602</v>
      </c>
      <c r="I138" s="248">
        <v>45694</v>
      </c>
      <c r="J138" s="248"/>
      <c r="K138" s="249"/>
      <c r="L138" s="250">
        <v>2871611661</v>
      </c>
      <c r="M138" s="250">
        <v>2881000505</v>
      </c>
      <c r="N138" s="250">
        <v>2876306083</v>
      </c>
      <c r="O138" s="250">
        <v>2854242632.5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2076</v>
      </c>
      <c r="C139" s="238" t="s">
        <v>277</v>
      </c>
      <c r="D139" s="239"/>
      <c r="E139" s="239"/>
      <c r="F139" s="240">
        <v>1000000</v>
      </c>
      <c r="G139" s="240" t="s">
        <v>2079</v>
      </c>
      <c r="H139" s="241">
        <v>45587</v>
      </c>
      <c r="I139" s="241">
        <v>49239</v>
      </c>
      <c r="J139" s="242"/>
      <c r="K139" s="243"/>
      <c r="L139" s="244">
        <v>-163328092</v>
      </c>
      <c r="M139" s="244">
        <v>-82502506</v>
      </c>
      <c r="N139" s="245">
        <v>-122915299</v>
      </c>
      <c r="O139" s="245">
        <v>-169446149.5</v>
      </c>
      <c r="P139" s="245"/>
      <c r="Q139" s="246">
        <v>-168849314.22826087</v>
      </c>
      <c r="R139" s="246">
        <v>372219178.08219188</v>
      </c>
      <c r="S139" s="246">
        <v>492821917.8082189</v>
      </c>
      <c r="T139" s="246">
        <v>193908261.30821896</v>
      </c>
      <c r="U139" s="246">
        <v>254039768.15753424</v>
      </c>
    </row>
    <row r="140" spans="1:21" x14ac:dyDescent="0.3">
      <c r="A140" s="237" t="s">
        <v>2077</v>
      </c>
      <c r="B140" s="237" t="s">
        <v>2076</v>
      </c>
      <c r="C140" s="238" t="s">
        <v>278</v>
      </c>
      <c r="D140" s="239"/>
      <c r="E140" s="239"/>
      <c r="F140" s="247">
        <v>500000</v>
      </c>
      <c r="G140" s="247" t="s">
        <v>2079</v>
      </c>
      <c r="H140" s="248">
        <v>45587</v>
      </c>
      <c r="I140" s="248">
        <v>45679</v>
      </c>
      <c r="J140" s="248"/>
      <c r="K140" s="249"/>
      <c r="L140" s="250">
        <v>536243235</v>
      </c>
      <c r="M140" s="250">
        <v>307414676</v>
      </c>
      <c r="N140" s="250">
        <v>421828955.5</v>
      </c>
      <c r="O140" s="250">
        <v>458648477.5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2075</v>
      </c>
      <c r="B141" s="237" t="s">
        <v>2076</v>
      </c>
      <c r="C141" s="238" t="s">
        <v>279</v>
      </c>
      <c r="D141" s="239"/>
      <c r="E141" s="239"/>
      <c r="F141" s="240">
        <v>1000000</v>
      </c>
      <c r="G141" s="240" t="s">
        <v>2079</v>
      </c>
      <c r="H141" s="241">
        <v>45593</v>
      </c>
      <c r="I141" s="241">
        <v>49243</v>
      </c>
      <c r="J141" s="242"/>
      <c r="K141" s="243"/>
      <c r="L141" s="244">
        <v>-129579659</v>
      </c>
      <c r="M141" s="244">
        <v>-8722574</v>
      </c>
      <c r="N141" s="245">
        <v>-69151116.5</v>
      </c>
      <c r="O141" s="245">
        <v>-112764904.5</v>
      </c>
      <c r="P141" s="245"/>
      <c r="Q141" s="246">
        <v>-101628752.04301076</v>
      </c>
      <c r="R141" s="246">
        <v>376591780.82191789</v>
      </c>
      <c r="S141" s="246">
        <v>490399999.99999994</v>
      </c>
      <c r="T141" s="246">
        <v>17847161.5</v>
      </c>
      <c r="U141" s="246">
        <v>81129353.280821919</v>
      </c>
    </row>
    <row r="142" spans="1:21" x14ac:dyDescent="0.3">
      <c r="A142" s="237" t="s">
        <v>2077</v>
      </c>
      <c r="B142" s="237" t="s">
        <v>2076</v>
      </c>
      <c r="C142" s="238" t="s">
        <v>280</v>
      </c>
      <c r="D142" s="239"/>
      <c r="E142" s="239"/>
      <c r="F142" s="247">
        <v>500000</v>
      </c>
      <c r="G142" s="247" t="s">
        <v>2079</v>
      </c>
      <c r="H142" s="248">
        <v>45593</v>
      </c>
      <c r="I142" s="248">
        <v>49335</v>
      </c>
      <c r="J142" s="248"/>
      <c r="K142" s="249"/>
      <c r="L142" s="250">
        <v>544923762</v>
      </c>
      <c r="M142" s="250">
        <v>538484148</v>
      </c>
      <c r="N142" s="250">
        <v>541703955</v>
      </c>
      <c r="O142" s="250">
        <v>588734629.5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2082</v>
      </c>
      <c r="B143" s="237" t="s">
        <v>2065</v>
      </c>
      <c r="C143" s="299" t="s">
        <v>281</v>
      </c>
      <c r="D143" s="292"/>
      <c r="E143" s="292"/>
      <c r="F143" s="240">
        <v>10000000</v>
      </c>
      <c r="G143" s="240" t="s">
        <v>2033</v>
      </c>
      <c r="H143" s="241">
        <v>45609</v>
      </c>
      <c r="I143" s="241">
        <v>52914</v>
      </c>
      <c r="J143" s="241"/>
      <c r="K143" s="290"/>
      <c r="L143" s="296">
        <v>659979864</v>
      </c>
      <c r="M143" s="296">
        <v>646922048</v>
      </c>
      <c r="N143" s="296">
        <v>653450956</v>
      </c>
      <c r="O143" s="296">
        <v>653113128</v>
      </c>
      <c r="P143" s="296"/>
      <c r="Q143" s="246">
        <v>-449461557.8369565</v>
      </c>
      <c r="R143" s="294">
        <v>821438902.626984</v>
      </c>
      <c r="S143" s="294">
        <v>995498022.00076056</v>
      </c>
      <c r="T143" s="246">
        <v>-13066985.999239445</v>
      </c>
      <c r="U143" s="246">
        <v>123010943.63888955</v>
      </c>
    </row>
    <row r="144" spans="1:21" x14ac:dyDescent="0.3">
      <c r="A144" s="237" t="s">
        <v>2083</v>
      </c>
      <c r="B144" s="237" t="s">
        <v>2065</v>
      </c>
      <c r="C144" s="299" t="s">
        <v>282</v>
      </c>
      <c r="D144" s="292"/>
      <c r="E144" s="292"/>
      <c r="F144" s="247">
        <v>1000000</v>
      </c>
      <c r="G144" s="247" t="s">
        <v>2033</v>
      </c>
      <c r="H144" s="248">
        <v>45609</v>
      </c>
      <c r="I144" s="248">
        <v>53006</v>
      </c>
      <c r="J144" s="248"/>
      <c r="K144" s="249"/>
      <c r="L144" s="250">
        <v>-654692530</v>
      </c>
      <c r="M144" s="250">
        <v>-629087723</v>
      </c>
      <c r="N144" s="250">
        <v>-641890126.5</v>
      </c>
      <c r="O144" s="250">
        <v>-640192882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2083</v>
      </c>
      <c r="B145" s="237" t="s">
        <v>2066</v>
      </c>
      <c r="C145" s="299" t="s">
        <v>283</v>
      </c>
      <c r="D145" s="292"/>
      <c r="E145" s="292"/>
      <c r="F145" s="247">
        <v>1000000</v>
      </c>
      <c r="G145" s="247" t="s">
        <v>2033</v>
      </c>
      <c r="H145" s="248">
        <v>45609</v>
      </c>
      <c r="I145" s="248">
        <v>45701</v>
      </c>
      <c r="J145" s="248"/>
      <c r="K145" s="249"/>
      <c r="L145" s="250">
        <v>995782139</v>
      </c>
      <c r="M145" s="250">
        <v>998226218</v>
      </c>
      <c r="N145" s="250">
        <v>997004178.5</v>
      </c>
      <c r="O145" s="250">
        <v>989203344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2084</v>
      </c>
      <c r="B146" s="237" t="s">
        <v>2065</v>
      </c>
      <c r="C146" s="299" t="s">
        <v>284</v>
      </c>
      <c r="D146" s="292"/>
      <c r="E146" s="292"/>
      <c r="F146" s="240">
        <v>30000000</v>
      </c>
      <c r="G146" s="240" t="s">
        <v>2033</v>
      </c>
      <c r="H146" s="241">
        <v>45609</v>
      </c>
      <c r="I146" s="241">
        <v>52914</v>
      </c>
      <c r="J146" s="241"/>
      <c r="K146" s="290"/>
      <c r="L146" s="296">
        <v>1883406203</v>
      </c>
      <c r="M146" s="296">
        <v>1879177953</v>
      </c>
      <c r="N146" s="296">
        <v>1881292078</v>
      </c>
      <c r="O146" s="296">
        <v>1872543680</v>
      </c>
      <c r="P146" s="296"/>
      <c r="Q146" s="246">
        <v>-1354380577.2391305</v>
      </c>
      <c r="R146" s="246">
        <v>2397513136.4523816</v>
      </c>
      <c r="S146" s="246">
        <v>2905802798.8789959</v>
      </c>
      <c r="T146" s="246">
        <v>-45797545.121004105</v>
      </c>
      <c r="U146" s="246">
        <v>338315010.91666746</v>
      </c>
    </row>
    <row r="147" spans="1:21" x14ac:dyDescent="0.3">
      <c r="A147" s="237" t="s">
        <v>2083</v>
      </c>
      <c r="B147" s="237" t="s">
        <v>2065</v>
      </c>
      <c r="C147" s="299" t="s">
        <v>285</v>
      </c>
      <c r="D147" s="292"/>
      <c r="E147" s="292"/>
      <c r="F147" s="247">
        <v>3000000</v>
      </c>
      <c r="G147" s="247" t="s">
        <v>2033</v>
      </c>
      <c r="H147" s="248">
        <v>45609</v>
      </c>
      <c r="I147" s="248">
        <v>53006</v>
      </c>
      <c r="J147" s="248"/>
      <c r="K147" s="249"/>
      <c r="L147" s="250">
        <v>-1855615388</v>
      </c>
      <c r="M147" s="250">
        <v>-1824004448</v>
      </c>
      <c r="N147" s="250">
        <v>-1839809918</v>
      </c>
      <c r="O147" s="250">
        <v>-1837172704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2083</v>
      </c>
      <c r="B148" s="237" t="s">
        <v>2066</v>
      </c>
      <c r="C148" s="299" t="s">
        <v>286</v>
      </c>
      <c r="D148" s="292"/>
      <c r="E148" s="292"/>
      <c r="F148" s="247">
        <v>3000000</v>
      </c>
      <c r="G148" s="247" t="s">
        <v>2033</v>
      </c>
      <c r="H148" s="248">
        <v>45609</v>
      </c>
      <c r="I148" s="248">
        <v>45701</v>
      </c>
      <c r="J148" s="248"/>
      <c r="K148" s="249"/>
      <c r="L148" s="250">
        <v>2906463639</v>
      </c>
      <c r="M148" s="250">
        <v>2913772729</v>
      </c>
      <c r="N148" s="250">
        <v>2910118184</v>
      </c>
      <c r="O148" s="250">
        <v>2887537454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2085</v>
      </c>
      <c r="B149" s="237" t="s">
        <v>2086</v>
      </c>
      <c r="C149" s="299" t="s">
        <v>287</v>
      </c>
      <c r="D149" s="292"/>
      <c r="E149" s="292"/>
      <c r="F149" s="240">
        <v>30000000</v>
      </c>
      <c r="G149" s="240" t="s">
        <v>2033</v>
      </c>
      <c r="H149" s="241">
        <v>45616</v>
      </c>
      <c r="I149" s="241">
        <v>52921</v>
      </c>
      <c r="J149" s="241"/>
      <c r="K149" s="290"/>
      <c r="L149" s="296">
        <v>2035657155</v>
      </c>
      <c r="M149" s="296">
        <v>2022659470</v>
      </c>
      <c r="N149" s="296">
        <v>2029158312.5</v>
      </c>
      <c r="O149" s="296">
        <v>2017387237</v>
      </c>
      <c r="P149" s="296"/>
      <c r="Q149" s="246">
        <v>-1697454032.1304348</v>
      </c>
      <c r="R149" s="246">
        <v>2519243916.8333378</v>
      </c>
      <c r="S149" s="246">
        <v>2968216930.5319662</v>
      </c>
      <c r="T149" s="246">
        <v>2822653.5319662094</v>
      </c>
      <c r="U149" s="246">
        <v>450858571.66666746</v>
      </c>
    </row>
    <row r="150" spans="1:21" x14ac:dyDescent="0.3">
      <c r="A150" s="237" t="s">
        <v>2087</v>
      </c>
      <c r="B150" s="237" t="s">
        <v>2086</v>
      </c>
      <c r="C150" s="299" t="s">
        <v>288</v>
      </c>
      <c r="D150" s="292"/>
      <c r="E150" s="292"/>
      <c r="F150" s="247">
        <v>3000000</v>
      </c>
      <c r="G150" s="247" t="s">
        <v>2033</v>
      </c>
      <c r="H150" s="248">
        <v>45616</v>
      </c>
      <c r="I150" s="248">
        <v>53013</v>
      </c>
      <c r="J150" s="248"/>
      <c r="K150" s="249"/>
      <c r="L150" s="250">
        <v>-2087509714</v>
      </c>
      <c r="M150" s="250">
        <v>-1980777117</v>
      </c>
      <c r="N150" s="250">
        <v>-2034143415.5</v>
      </c>
      <c r="O150" s="250">
        <v>-2030490940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2087</v>
      </c>
      <c r="B151" s="237" t="s">
        <v>2088</v>
      </c>
      <c r="C151" s="299" t="s">
        <v>289</v>
      </c>
      <c r="D151" s="292"/>
      <c r="E151" s="292"/>
      <c r="F151" s="247">
        <v>3000000</v>
      </c>
      <c r="G151" s="247" t="s">
        <v>2033</v>
      </c>
      <c r="H151" s="248">
        <v>45616</v>
      </c>
      <c r="I151" s="248">
        <v>45708</v>
      </c>
      <c r="J151" s="248"/>
      <c r="K151" s="249"/>
      <c r="L151" s="250">
        <v>2960921008</v>
      </c>
      <c r="M151" s="250">
        <v>2979837752</v>
      </c>
      <c r="N151" s="250">
        <v>2970379380</v>
      </c>
      <c r="O151" s="250">
        <v>2947059207.5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2089</v>
      </c>
      <c r="B152" s="237" t="s">
        <v>2090</v>
      </c>
      <c r="C152" s="299" t="s">
        <v>290</v>
      </c>
      <c r="D152" s="292"/>
      <c r="E152" s="292"/>
      <c r="F152" s="240">
        <v>30000000</v>
      </c>
      <c r="G152" s="240" t="s">
        <v>2033</v>
      </c>
      <c r="H152" s="241">
        <v>45644</v>
      </c>
      <c r="I152" s="241">
        <v>52949</v>
      </c>
      <c r="J152" s="241"/>
      <c r="K152" s="290"/>
      <c r="L152" s="296">
        <v>860545900</v>
      </c>
      <c r="M152" s="296">
        <v>1027433614</v>
      </c>
      <c r="N152" s="296">
        <v>943989757</v>
      </c>
      <c r="O152" s="296">
        <v>945821345</v>
      </c>
      <c r="P152" s="296"/>
      <c r="Q152" s="246">
        <v>-1006577174.6</v>
      </c>
      <c r="R152" s="246">
        <v>1957874566.6666627</v>
      </c>
      <c r="S152" s="246">
        <v>2092175936.5296795</v>
      </c>
      <c r="T152" s="246">
        <v>-32295887.970320463</v>
      </c>
      <c r="U152" s="246">
        <v>456687092.68749952</v>
      </c>
    </row>
    <row r="153" spans="1:21" x14ac:dyDescent="0.3">
      <c r="A153" s="237" t="s">
        <v>2091</v>
      </c>
      <c r="B153" s="237" t="s">
        <v>2090</v>
      </c>
      <c r="C153" s="299" t="s">
        <v>291</v>
      </c>
      <c r="D153" s="292"/>
      <c r="E153" s="292"/>
      <c r="F153" s="247">
        <v>3000000</v>
      </c>
      <c r="G153" s="247" t="s">
        <v>2033</v>
      </c>
      <c r="H153" s="248">
        <v>45644</v>
      </c>
      <c r="I153" s="248">
        <v>53039</v>
      </c>
      <c r="J153" s="248"/>
      <c r="K153" s="249"/>
      <c r="L153" s="250">
        <v>-854016394</v>
      </c>
      <c r="M153" s="250">
        <v>-963125010</v>
      </c>
      <c r="N153" s="250">
        <v>-908570702</v>
      </c>
      <c r="O153" s="250">
        <v>-914824593.5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2091</v>
      </c>
      <c r="B154" s="237" t="s">
        <v>2092</v>
      </c>
      <c r="C154" s="299" t="s">
        <v>292</v>
      </c>
      <c r="D154" s="292"/>
      <c r="E154" s="292"/>
      <c r="F154" s="247">
        <v>3000000</v>
      </c>
      <c r="G154" s="247" t="s">
        <v>2033</v>
      </c>
      <c r="H154" s="248">
        <v>45644</v>
      </c>
      <c r="I154" s="248">
        <v>45734</v>
      </c>
      <c r="J154" s="248"/>
      <c r="K154" s="249"/>
      <c r="L154" s="250">
        <v>2088347263</v>
      </c>
      <c r="M154" s="250">
        <v>2089758276</v>
      </c>
      <c r="N154" s="250">
        <v>2089052769.5</v>
      </c>
      <c r="O154" s="250">
        <v>2071924921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2093</v>
      </c>
      <c r="B155" s="237" t="s">
        <v>2094</v>
      </c>
      <c r="C155" s="299" t="s">
        <v>293</v>
      </c>
      <c r="D155" s="292"/>
      <c r="E155" s="292"/>
      <c r="F155" s="240">
        <v>10000000</v>
      </c>
      <c r="G155" s="240" t="s">
        <v>2033</v>
      </c>
      <c r="H155" s="241">
        <v>45644</v>
      </c>
      <c r="I155" s="241">
        <v>52949</v>
      </c>
      <c r="J155" s="241"/>
      <c r="K155" s="290"/>
      <c r="L155" s="296">
        <v>347620419</v>
      </c>
      <c r="M155" s="296">
        <v>396068538</v>
      </c>
      <c r="N155" s="296">
        <v>371844478.5</v>
      </c>
      <c r="O155" s="296">
        <v>372445281.5</v>
      </c>
      <c r="P155" s="296"/>
      <c r="Q155" s="246">
        <v>-335525719.86666667</v>
      </c>
      <c r="R155" s="246">
        <v>688253426.98412669</v>
      </c>
      <c r="S155" s="246">
        <v>735067047.33637702</v>
      </c>
      <c r="T155" s="246">
        <v>-1522572.1636229753</v>
      </c>
      <c r="U155" s="246">
        <v>179696686.22916543</v>
      </c>
    </row>
    <row r="156" spans="1:21" x14ac:dyDescent="0.3">
      <c r="A156" s="237" t="s">
        <v>2095</v>
      </c>
      <c r="B156" s="237" t="s">
        <v>2094</v>
      </c>
      <c r="C156" s="299" t="s">
        <v>294</v>
      </c>
      <c r="D156" s="292"/>
      <c r="E156" s="292"/>
      <c r="F156" s="247">
        <v>1000000</v>
      </c>
      <c r="G156" s="247" t="s">
        <v>2033</v>
      </c>
      <c r="H156" s="248">
        <v>45644</v>
      </c>
      <c r="I156" s="248">
        <v>53039</v>
      </c>
      <c r="J156" s="248"/>
      <c r="K156" s="249"/>
      <c r="L156" s="250">
        <v>-363425314</v>
      </c>
      <c r="M156" s="250">
        <v>-374974514</v>
      </c>
      <c r="N156" s="250">
        <v>-369199914</v>
      </c>
      <c r="O156" s="250">
        <v>-363699160.5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2095</v>
      </c>
      <c r="B157" s="237" t="s">
        <v>2096</v>
      </c>
      <c r="C157" s="299" t="s">
        <v>295</v>
      </c>
      <c r="D157" s="292"/>
      <c r="E157" s="292"/>
      <c r="F157" s="247">
        <v>1000000</v>
      </c>
      <c r="G157" s="247" t="s">
        <v>2033</v>
      </c>
      <c r="H157" s="248">
        <v>45644</v>
      </c>
      <c r="I157" s="248">
        <v>45734</v>
      </c>
      <c r="J157" s="248"/>
      <c r="K157" s="249"/>
      <c r="L157" s="250">
        <v>733708015</v>
      </c>
      <c r="M157" s="250">
        <v>734182095</v>
      </c>
      <c r="N157" s="250">
        <v>733945055</v>
      </c>
      <c r="O157" s="250">
        <v>727834062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2097</v>
      </c>
      <c r="B158" s="237" t="s">
        <v>2098</v>
      </c>
      <c r="C158" s="286" t="s">
        <v>296</v>
      </c>
      <c r="D158" s="287"/>
      <c r="E158" s="287"/>
      <c r="F158" s="240">
        <v>30000000</v>
      </c>
      <c r="G158" s="240" t="s">
        <v>2033</v>
      </c>
      <c r="H158" s="241">
        <v>45650</v>
      </c>
      <c r="I158" s="241">
        <v>51128</v>
      </c>
      <c r="J158" s="242"/>
      <c r="K158" s="243"/>
      <c r="L158" s="296">
        <v>4260200267</v>
      </c>
      <c r="M158" s="296">
        <v>6380043940</v>
      </c>
      <c r="N158" s="296">
        <v>5320122103.5</v>
      </c>
      <c r="O158" s="296">
        <v>5362468711.5</v>
      </c>
      <c r="P158" s="245"/>
      <c r="Q158" s="246">
        <v>0</v>
      </c>
      <c r="R158" s="301">
        <v>1314073655.1320574</v>
      </c>
      <c r="S158" s="301">
        <v>1359386539.791784</v>
      </c>
      <c r="T158" s="246">
        <v>-409331104.20821571</v>
      </c>
      <c r="U158" s="246">
        <v>224790951</v>
      </c>
    </row>
    <row r="159" spans="1:21" x14ac:dyDescent="0.3">
      <c r="A159" s="237" t="s">
        <v>2099</v>
      </c>
      <c r="B159" s="237" t="s">
        <v>2098</v>
      </c>
      <c r="C159" s="286" t="s">
        <v>297</v>
      </c>
      <c r="D159" s="287"/>
      <c r="E159" s="287"/>
      <c r="F159" s="247">
        <v>3000000</v>
      </c>
      <c r="G159" s="247" t="s">
        <v>2033</v>
      </c>
      <c r="H159" s="248">
        <v>45650</v>
      </c>
      <c r="I159" s="248">
        <v>51219</v>
      </c>
      <c r="J159" s="248"/>
      <c r="K159" s="249"/>
      <c r="L159" s="250">
        <v>-3006304140</v>
      </c>
      <c r="M159" s="250">
        <v>-4716688391</v>
      </c>
      <c r="N159" s="250">
        <v>-3861496265.5</v>
      </c>
      <c r="O159" s="250">
        <v>-3879734811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2099</v>
      </c>
      <c r="B160" s="237" t="s">
        <v>2062</v>
      </c>
      <c r="C160" s="286" t="s">
        <v>2063</v>
      </c>
      <c r="D160" s="287"/>
      <c r="E160" s="287"/>
      <c r="F160" s="247">
        <v>3000000</v>
      </c>
      <c r="G160" s="247" t="s">
        <v>2033</v>
      </c>
      <c r="H160" s="248">
        <v>45650</v>
      </c>
      <c r="I160" s="248">
        <v>45740</v>
      </c>
      <c r="J160" s="248"/>
      <c r="K160" s="249"/>
      <c r="L160" s="250">
        <v>314419581</v>
      </c>
      <c r="M160" s="250">
        <v>305764031</v>
      </c>
      <c r="N160" s="250">
        <v>310091806</v>
      </c>
      <c r="O160" s="250">
        <v>301553084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2097</v>
      </c>
      <c r="B161" s="237" t="s">
        <v>2098</v>
      </c>
      <c r="C161" s="286" t="s">
        <v>298</v>
      </c>
      <c r="D161" s="287"/>
      <c r="E161" s="287"/>
      <c r="F161" s="240">
        <v>30000000</v>
      </c>
      <c r="G161" s="240" t="s">
        <v>2033</v>
      </c>
      <c r="H161" s="241">
        <v>45652</v>
      </c>
      <c r="I161" s="241">
        <v>51130</v>
      </c>
      <c r="J161" s="242"/>
      <c r="K161" s="243"/>
      <c r="L161" s="296">
        <v>4584855162</v>
      </c>
      <c r="M161" s="296">
        <v>6723944895</v>
      </c>
      <c r="N161" s="296">
        <v>5654400028.5</v>
      </c>
      <c r="O161" s="296">
        <v>5625770456.5</v>
      </c>
      <c r="P161" s="245"/>
      <c r="Q161" s="246">
        <v>0</v>
      </c>
      <c r="R161" s="246">
        <v>1563905488.1731572</v>
      </c>
      <c r="S161" s="246">
        <v>1431372919.7638285</v>
      </c>
      <c r="T161" s="246">
        <v>-471016426.73617172</v>
      </c>
      <c r="U161" s="246">
        <v>208063271.3125</v>
      </c>
    </row>
    <row r="162" spans="1:21" x14ac:dyDescent="0.3">
      <c r="A162" s="237" t="s">
        <v>2099</v>
      </c>
      <c r="B162" s="237" t="s">
        <v>2098</v>
      </c>
      <c r="C162" s="286" t="s">
        <v>299</v>
      </c>
      <c r="D162" s="287"/>
      <c r="E162" s="287"/>
      <c r="F162" s="247">
        <v>3000000</v>
      </c>
      <c r="G162" s="247" t="s">
        <v>2033</v>
      </c>
      <c r="H162" s="248">
        <v>45652</v>
      </c>
      <c r="I162" s="248">
        <v>51221</v>
      </c>
      <c r="J162" s="248"/>
      <c r="K162" s="249"/>
      <c r="L162" s="250">
        <v>-3258041044</v>
      </c>
      <c r="M162" s="250">
        <v>-4887081062</v>
      </c>
      <c r="N162" s="250">
        <v>-4072561053</v>
      </c>
      <c r="O162" s="250">
        <v>-4111835453.5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2100</v>
      </c>
      <c r="B163" s="237" t="s">
        <v>2062</v>
      </c>
      <c r="C163" s="286" t="s">
        <v>2063</v>
      </c>
      <c r="D163" s="287"/>
      <c r="E163" s="287"/>
      <c r="F163" s="247">
        <v>3000000</v>
      </c>
      <c r="G163" s="247" t="s">
        <v>2033</v>
      </c>
      <c r="H163" s="248">
        <v>45652</v>
      </c>
      <c r="I163" s="248">
        <v>45742</v>
      </c>
      <c r="J163" s="248"/>
      <c r="K163" s="249"/>
      <c r="L163" s="250">
        <v>329100398</v>
      </c>
      <c r="M163" s="250">
        <v>312000344</v>
      </c>
      <c r="N163" s="250">
        <v>320550371</v>
      </c>
      <c r="O163" s="250">
        <v>311494366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2101</v>
      </c>
      <c r="B164" s="237" t="s">
        <v>2102</v>
      </c>
      <c r="C164" s="238" t="s">
        <v>2103</v>
      </c>
      <c r="D164" s="238"/>
      <c r="E164" s="238"/>
      <c r="F164" s="240">
        <v>1500000</v>
      </c>
      <c r="G164" s="240" t="s">
        <v>2079</v>
      </c>
      <c r="H164" s="241">
        <v>45677</v>
      </c>
      <c r="I164" s="241">
        <v>49329</v>
      </c>
      <c r="J164" s="242"/>
      <c r="K164" s="243"/>
      <c r="L164" s="244">
        <v>-363791023</v>
      </c>
      <c r="M164" s="296">
        <v>-185663815</v>
      </c>
      <c r="N164" s="296">
        <v>-274727419</v>
      </c>
      <c r="O164" s="296">
        <v>-343603879.5</v>
      </c>
      <c r="P164" s="245"/>
      <c r="Q164" s="246">
        <v>-223093150</v>
      </c>
      <c r="R164" s="246">
        <v>491190410.95890427</v>
      </c>
      <c r="S164" s="246">
        <v>491190410.95890427</v>
      </c>
      <c r="T164" s="246">
        <v>280720915.45890427</v>
      </c>
      <c r="U164" s="246">
        <v>488731874.36301363</v>
      </c>
    </row>
    <row r="165" spans="1:21" x14ac:dyDescent="0.3">
      <c r="A165" s="237" t="s">
        <v>2104</v>
      </c>
      <c r="B165" s="237" t="s">
        <v>2102</v>
      </c>
      <c r="C165" s="238" t="s">
        <v>2105</v>
      </c>
      <c r="D165" s="238"/>
      <c r="E165" s="238"/>
      <c r="F165" s="247">
        <v>500000</v>
      </c>
      <c r="G165" s="247" t="s">
        <v>2079</v>
      </c>
      <c r="H165" s="248">
        <v>45677</v>
      </c>
      <c r="I165" s="248">
        <v>49419</v>
      </c>
      <c r="J165" s="248"/>
      <c r="K165" s="249"/>
      <c r="L165" s="250">
        <v>703111357</v>
      </c>
      <c r="M165" s="250">
        <v>267282472</v>
      </c>
      <c r="N165" s="250">
        <v>485196914.5</v>
      </c>
      <c r="O165" s="250">
        <v>540060825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2101</v>
      </c>
      <c r="B166" s="237" t="s">
        <v>2102</v>
      </c>
      <c r="C166" s="238" t="s">
        <v>2106</v>
      </c>
      <c r="D166" s="238"/>
      <c r="E166" s="238"/>
      <c r="F166" s="240">
        <v>1500000</v>
      </c>
      <c r="G166" s="240" t="s">
        <v>2079</v>
      </c>
      <c r="H166" s="241">
        <v>45681</v>
      </c>
      <c r="I166" s="241">
        <v>49333</v>
      </c>
      <c r="J166" s="242"/>
      <c r="K166" s="243"/>
      <c r="L166" s="296">
        <v>-460814854</v>
      </c>
      <c r="M166" s="296">
        <v>-275136743</v>
      </c>
      <c r="N166" s="296">
        <v>-367975798.5</v>
      </c>
      <c r="O166" s="296">
        <v>-437049927</v>
      </c>
      <c r="P166" s="245"/>
      <c r="Q166" s="246">
        <v>-117616438</v>
      </c>
      <c r="R166" s="246">
        <v>484734246.57534277</v>
      </c>
      <c r="S166" s="246">
        <v>484734246.57534277</v>
      </c>
      <c r="T166" s="246">
        <v>225704442.07534277</v>
      </c>
      <c r="U166" s="246">
        <v>439830469.47260201</v>
      </c>
    </row>
    <row r="167" spans="1:21" x14ac:dyDescent="0.3">
      <c r="A167" s="237" t="s">
        <v>2104</v>
      </c>
      <c r="B167" s="237" t="s">
        <v>2102</v>
      </c>
      <c r="C167" s="238" t="s">
        <v>2107</v>
      </c>
      <c r="D167" s="238"/>
      <c r="E167" s="238"/>
      <c r="F167" s="247">
        <v>500000</v>
      </c>
      <c r="G167" s="247" t="s">
        <v>2079</v>
      </c>
      <c r="H167" s="248">
        <v>45681</v>
      </c>
      <c r="I167" s="248">
        <v>49423</v>
      </c>
      <c r="J167" s="248"/>
      <c r="K167" s="249"/>
      <c r="L167" s="250">
        <v>851130271</v>
      </c>
      <c r="M167" s="250">
        <v>402880935</v>
      </c>
      <c r="N167" s="250">
        <v>627005603</v>
      </c>
      <c r="O167" s="250">
        <v>681717597.5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2108</v>
      </c>
      <c r="B168" s="237" t="s">
        <v>2102</v>
      </c>
      <c r="C168" s="299" t="s">
        <v>2109</v>
      </c>
      <c r="D168" s="292"/>
      <c r="E168" s="292"/>
      <c r="F168" s="240">
        <v>30000000</v>
      </c>
      <c r="G168" s="240" t="s">
        <v>2033</v>
      </c>
      <c r="H168" s="241">
        <v>45678</v>
      </c>
      <c r="I168" s="241">
        <v>52983</v>
      </c>
      <c r="J168" s="241"/>
      <c r="K168" s="290"/>
      <c r="L168" s="296">
        <v>2166926368</v>
      </c>
      <c r="M168" s="296">
        <v>2054397220</v>
      </c>
      <c r="N168" s="296">
        <v>2110661794</v>
      </c>
      <c r="O168" s="296">
        <v>2063542950</v>
      </c>
      <c r="P168" s="296"/>
      <c r="Q168" s="246">
        <v>-1081865957</v>
      </c>
      <c r="R168" s="246">
        <v>2218978211.8608394</v>
      </c>
      <c r="S168" s="246">
        <v>2218978211.8608394</v>
      </c>
      <c r="T168" s="246">
        <v>102335578.36083937</v>
      </c>
      <c r="U168" s="246">
        <v>782541643.66666555</v>
      </c>
    </row>
    <row r="169" spans="1:21" x14ac:dyDescent="0.3">
      <c r="A169" s="237" t="s">
        <v>2110</v>
      </c>
      <c r="B169" s="237" t="s">
        <v>2102</v>
      </c>
      <c r="C169" s="299" t="s">
        <v>2111</v>
      </c>
      <c r="D169" s="292"/>
      <c r="E169" s="292"/>
      <c r="F169" s="247">
        <v>3000000</v>
      </c>
      <c r="G169" s="247" t="s">
        <v>2033</v>
      </c>
      <c r="H169" s="248">
        <v>45679</v>
      </c>
      <c r="I169" s="248">
        <v>53073</v>
      </c>
      <c r="J169" s="248"/>
      <c r="K169" s="249"/>
      <c r="L169" s="250">
        <v>-2169526775</v>
      </c>
      <c r="M169" s="250">
        <v>-2107880810</v>
      </c>
      <c r="N169" s="250">
        <v>-2138703792.5</v>
      </c>
      <c r="O169" s="250">
        <v>-2081744905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2110</v>
      </c>
      <c r="B170" s="237" t="s">
        <v>2102</v>
      </c>
      <c r="C170" s="299" t="s">
        <v>2112</v>
      </c>
      <c r="D170" s="292"/>
      <c r="E170" s="292"/>
      <c r="F170" s="247">
        <v>3000000</v>
      </c>
      <c r="G170" s="247" t="s">
        <v>2033</v>
      </c>
      <c r="H170" s="248">
        <v>45679</v>
      </c>
      <c r="I170" s="248">
        <v>45768</v>
      </c>
      <c r="J170" s="248"/>
      <c r="K170" s="249"/>
      <c r="L170" s="250">
        <v>2135244161</v>
      </c>
      <c r="M170" s="250">
        <v>2154125103</v>
      </c>
      <c r="N170" s="250">
        <v>2144684632</v>
      </c>
      <c r="O170" s="250">
        <v>2126043201.5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2108</v>
      </c>
      <c r="B171" s="237" t="s">
        <v>2113</v>
      </c>
      <c r="C171" s="302" t="s">
        <v>2114</v>
      </c>
      <c r="D171" s="302"/>
      <c r="E171" s="302"/>
      <c r="F171" s="240">
        <v>50000000</v>
      </c>
      <c r="G171" s="240" t="s">
        <v>2033</v>
      </c>
      <c r="H171" s="241">
        <v>45679</v>
      </c>
      <c r="I171" s="241">
        <v>51157</v>
      </c>
      <c r="J171" s="241"/>
      <c r="K171" s="290"/>
      <c r="L171" s="296">
        <v>2307582234</v>
      </c>
      <c r="M171" s="296">
        <v>1980538586</v>
      </c>
      <c r="N171" s="296">
        <v>2144060410</v>
      </c>
      <c r="O171" s="296">
        <v>2146971815</v>
      </c>
      <c r="P171" s="296"/>
      <c r="Q171" s="246">
        <v>1730474067</v>
      </c>
      <c r="R171" s="246">
        <v>283719342.69565201</v>
      </c>
      <c r="S171" s="246">
        <v>283719342.69565201</v>
      </c>
      <c r="T171" s="246">
        <v>-254288488.80434799</v>
      </c>
      <c r="U171" s="246">
        <v>1153245426.2777762</v>
      </c>
    </row>
    <row r="172" spans="1:21" x14ac:dyDescent="0.3">
      <c r="A172" s="237" t="s">
        <v>2110</v>
      </c>
      <c r="B172" s="237" t="s">
        <v>2113</v>
      </c>
      <c r="C172" s="302" t="s">
        <v>2115</v>
      </c>
      <c r="D172" s="302"/>
      <c r="E172" s="302"/>
      <c r="F172" s="247">
        <v>5000000</v>
      </c>
      <c r="G172" s="247" t="s">
        <v>2033</v>
      </c>
      <c r="H172" s="248">
        <v>45679</v>
      </c>
      <c r="I172" s="248">
        <v>51248</v>
      </c>
      <c r="J172" s="248"/>
      <c r="K172" s="249"/>
      <c r="L172" s="250">
        <v>-2057957950</v>
      </c>
      <c r="M172" s="250">
        <v>-1717061256</v>
      </c>
      <c r="N172" s="250">
        <v>-1887509603</v>
      </c>
      <c r="O172" s="250">
        <v>-1876831587.5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2116</v>
      </c>
      <c r="B173" s="237" t="s">
        <v>2113</v>
      </c>
      <c r="C173" s="302" t="s">
        <v>2117</v>
      </c>
      <c r="D173" s="302"/>
      <c r="E173" s="302"/>
      <c r="F173" s="247">
        <v>5000000</v>
      </c>
      <c r="G173" s="247" t="s">
        <v>2033</v>
      </c>
      <c r="H173" s="248">
        <v>45679</v>
      </c>
      <c r="I173" s="248">
        <v>45769</v>
      </c>
      <c r="J173" s="248"/>
      <c r="K173" s="249"/>
      <c r="L173" s="250">
        <v>265558377</v>
      </c>
      <c r="M173" s="250">
        <v>297355672</v>
      </c>
      <c r="N173" s="250">
        <v>281457024.5</v>
      </c>
      <c r="O173" s="250">
        <v>268210018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2118</v>
      </c>
      <c r="B174" s="237" t="s">
        <v>2113</v>
      </c>
      <c r="C174" s="302" t="s">
        <v>2119</v>
      </c>
      <c r="D174" s="302"/>
      <c r="E174" s="302"/>
      <c r="F174" s="240">
        <v>50000000</v>
      </c>
      <c r="G174" s="240" t="s">
        <v>2033</v>
      </c>
      <c r="H174" s="241">
        <v>45680</v>
      </c>
      <c r="I174" s="241">
        <v>51158</v>
      </c>
      <c r="J174" s="241"/>
      <c r="K174" s="290"/>
      <c r="L174" s="296">
        <v>1782049522</v>
      </c>
      <c r="M174" s="296">
        <v>1341377730</v>
      </c>
      <c r="N174" s="296">
        <v>1561713626</v>
      </c>
      <c r="O174" s="296">
        <v>1561164887.5</v>
      </c>
      <c r="P174" s="296"/>
      <c r="Q174" s="246">
        <v>1668789576</v>
      </c>
      <c r="R174" s="246">
        <v>265166940.9096007</v>
      </c>
      <c r="S174" s="246">
        <v>265166940.9096007</v>
      </c>
      <c r="T174" s="246">
        <v>-39129914.590399265</v>
      </c>
      <c r="U174" s="246">
        <v>1334975147.5555553</v>
      </c>
    </row>
    <row r="175" spans="1:21" x14ac:dyDescent="0.3">
      <c r="A175" s="237" t="s">
        <v>2110</v>
      </c>
      <c r="B175" s="237" t="s">
        <v>2113</v>
      </c>
      <c r="C175" s="302" t="s">
        <v>2120</v>
      </c>
      <c r="D175" s="302"/>
      <c r="E175" s="302"/>
      <c r="F175" s="247">
        <v>5000000</v>
      </c>
      <c r="G175" s="247" t="s">
        <v>2033</v>
      </c>
      <c r="H175" s="248">
        <v>45680</v>
      </c>
      <c r="I175" s="248">
        <v>51249</v>
      </c>
      <c r="J175" s="248"/>
      <c r="K175" s="249"/>
      <c r="L175" s="250">
        <v>-1828660437</v>
      </c>
      <c r="M175" s="250">
        <v>-1235231724</v>
      </c>
      <c r="N175" s="250">
        <v>-1531946080.5</v>
      </c>
      <c r="O175" s="250">
        <v>-1535795408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2116</v>
      </c>
      <c r="B176" s="237" t="s">
        <v>2113</v>
      </c>
      <c r="C176" s="302" t="s">
        <v>2121</v>
      </c>
      <c r="D176" s="302"/>
      <c r="E176" s="302"/>
      <c r="F176" s="247">
        <v>5000000</v>
      </c>
      <c r="G176" s="247" t="s">
        <v>2033</v>
      </c>
      <c r="H176" s="248">
        <v>45680</v>
      </c>
      <c r="I176" s="248">
        <v>45770</v>
      </c>
      <c r="J176" s="248"/>
      <c r="K176" s="249"/>
      <c r="L176" s="250">
        <v>250772326</v>
      </c>
      <c r="M176" s="250">
        <v>298286294</v>
      </c>
      <c r="N176" s="250">
        <v>274529310</v>
      </c>
      <c r="O176" s="250">
        <v>262440204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2122</v>
      </c>
      <c r="B177" s="237" t="s">
        <v>2113</v>
      </c>
      <c r="C177" s="302" t="s">
        <v>2123</v>
      </c>
      <c r="D177" s="302"/>
      <c r="E177" s="302"/>
      <c r="F177" s="240">
        <v>30000000</v>
      </c>
      <c r="G177" s="240" t="s">
        <v>2124</v>
      </c>
      <c r="H177" s="241">
        <v>45691</v>
      </c>
      <c r="I177" s="241">
        <v>51169</v>
      </c>
      <c r="J177" s="241"/>
      <c r="K177" s="290"/>
      <c r="L177" s="296">
        <v>979700393</v>
      </c>
      <c r="M177" s="296">
        <v>549345387</v>
      </c>
      <c r="N177" s="296">
        <v>764522890</v>
      </c>
      <c r="O177" s="296">
        <v>756019236.5</v>
      </c>
      <c r="P177" s="296"/>
      <c r="Q177" s="246">
        <v>1013996671</v>
      </c>
      <c r="R177" s="246">
        <v>94299311.202746615</v>
      </c>
      <c r="S177" s="246">
        <v>94299311.202746615</v>
      </c>
      <c r="T177" s="246">
        <v>-200879312.29725337</v>
      </c>
      <c r="U177" s="246">
        <v>681151954.01785719</v>
      </c>
    </row>
    <row r="178" spans="1:21" x14ac:dyDescent="0.3">
      <c r="A178" s="237" t="s">
        <v>2110</v>
      </c>
      <c r="B178" s="237" t="s">
        <v>2113</v>
      </c>
      <c r="C178" s="302" t="s">
        <v>2125</v>
      </c>
      <c r="D178" s="302"/>
      <c r="E178" s="302"/>
      <c r="F178" s="247">
        <v>5000000</v>
      </c>
      <c r="G178" s="247" t="s">
        <v>2033</v>
      </c>
      <c r="H178" s="248">
        <v>45691</v>
      </c>
      <c r="I178" s="248">
        <v>51259</v>
      </c>
      <c r="J178" s="248"/>
      <c r="K178" s="249"/>
      <c r="L178" s="250">
        <v>-686951983</v>
      </c>
      <c r="M178" s="250">
        <v>-446708566</v>
      </c>
      <c r="N178" s="250">
        <v>-566830274.5</v>
      </c>
      <c r="O178" s="250">
        <v>-579207053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2110</v>
      </c>
      <c r="B179" s="237" t="s">
        <v>2113</v>
      </c>
      <c r="C179" s="302" t="s">
        <v>2126</v>
      </c>
      <c r="D179" s="302"/>
      <c r="E179" s="302"/>
      <c r="F179" s="247">
        <v>5000000</v>
      </c>
      <c r="G179" s="247" t="s">
        <v>2033</v>
      </c>
      <c r="H179" s="248">
        <v>45691</v>
      </c>
      <c r="I179" s="248">
        <v>45780</v>
      </c>
      <c r="J179" s="248"/>
      <c r="K179" s="249"/>
      <c r="L179" s="250">
        <v>88548821</v>
      </c>
      <c r="M179" s="250">
        <v>106423195</v>
      </c>
      <c r="N179" s="250">
        <v>97486008</v>
      </c>
      <c r="O179" s="250">
        <v>90211415.5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2122</v>
      </c>
      <c r="B180" s="237" t="s">
        <v>2113</v>
      </c>
      <c r="C180" s="302" t="s">
        <v>2127</v>
      </c>
      <c r="D180" s="302"/>
      <c r="E180" s="302"/>
      <c r="F180" s="240">
        <v>30000000</v>
      </c>
      <c r="G180" s="240" t="s">
        <v>2124</v>
      </c>
      <c r="H180" s="241">
        <v>45693</v>
      </c>
      <c r="I180" s="241">
        <v>51171</v>
      </c>
      <c r="J180" s="241"/>
      <c r="K180" s="290"/>
      <c r="L180" s="296">
        <v>337306510</v>
      </c>
      <c r="M180" s="296">
        <v>350387931</v>
      </c>
      <c r="N180" s="296">
        <v>343847220.5</v>
      </c>
      <c r="O180" s="296">
        <v>339014712.5</v>
      </c>
      <c r="P180" s="296"/>
      <c r="Q180" s="246">
        <v>990048483</v>
      </c>
      <c r="R180" s="246">
        <v>87387130.759420633</v>
      </c>
      <c r="S180" s="246">
        <v>87387130.759420633</v>
      </c>
      <c r="T180" s="246">
        <v>33587902.259420633</v>
      </c>
      <c r="U180" s="246">
        <v>907605772.33333421</v>
      </c>
    </row>
    <row r="181" spans="1:21" x14ac:dyDescent="0.3">
      <c r="A181" s="237" t="s">
        <v>2128</v>
      </c>
      <c r="B181" s="237" t="s">
        <v>2113</v>
      </c>
      <c r="C181" s="302" t="s">
        <v>2129</v>
      </c>
      <c r="D181" s="302"/>
      <c r="E181" s="302"/>
      <c r="F181" s="247">
        <v>3000000</v>
      </c>
      <c r="G181" s="247" t="s">
        <v>2033</v>
      </c>
      <c r="H181" s="248">
        <v>45693</v>
      </c>
      <c r="I181" s="248">
        <v>51261</v>
      </c>
      <c r="J181" s="248"/>
      <c r="K181" s="249"/>
      <c r="L181" s="250">
        <v>-406469141</v>
      </c>
      <c r="M181" s="250">
        <v>-342886634</v>
      </c>
      <c r="N181" s="250">
        <v>-374677887.5</v>
      </c>
      <c r="O181" s="250">
        <v>-388859441.5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2128</v>
      </c>
      <c r="B182" s="237" t="s">
        <v>2113</v>
      </c>
      <c r="C182" s="302" t="s">
        <v>2130</v>
      </c>
      <c r="D182" s="302"/>
      <c r="E182" s="302"/>
      <c r="F182" s="247">
        <v>3000000</v>
      </c>
      <c r="G182" s="247" t="s">
        <v>2033</v>
      </c>
      <c r="H182" s="248">
        <v>45693</v>
      </c>
      <c r="I182" s="248">
        <v>45782</v>
      </c>
      <c r="J182" s="248"/>
      <c r="K182" s="249"/>
      <c r="L182" s="250">
        <v>77817537</v>
      </c>
      <c r="M182" s="250">
        <v>91442254</v>
      </c>
      <c r="N182" s="250">
        <v>84629895.5</v>
      </c>
      <c r="O182" s="250">
        <v>77531487.5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2131</v>
      </c>
      <c r="B183" s="237" t="s">
        <v>2132</v>
      </c>
      <c r="C183" s="299" t="s">
        <v>2133</v>
      </c>
      <c r="D183" s="292"/>
      <c r="E183" s="292"/>
      <c r="F183" s="240">
        <v>30000000</v>
      </c>
      <c r="G183" s="240" t="s">
        <v>2033</v>
      </c>
      <c r="H183" s="241">
        <v>45693</v>
      </c>
      <c r="I183" s="241">
        <v>52998</v>
      </c>
      <c r="J183" s="241"/>
      <c r="K183" s="290"/>
      <c r="L183" s="296">
        <v>1726460536</v>
      </c>
      <c r="M183" s="296">
        <v>1632984488</v>
      </c>
      <c r="N183" s="296">
        <v>1679722512</v>
      </c>
      <c r="O183" s="296">
        <v>1689983536.5</v>
      </c>
      <c r="P183" s="296"/>
      <c r="Q183" s="246">
        <v>-1082289651</v>
      </c>
      <c r="R183" s="246">
        <v>2112209928.1388197</v>
      </c>
      <c r="S183" s="246">
        <v>2112209928.1388197</v>
      </c>
      <c r="T183" s="246">
        <v>-1866056.3611803055</v>
      </c>
      <c r="U183" s="246">
        <v>712991516.33333397</v>
      </c>
    </row>
    <row r="184" spans="1:21" x14ac:dyDescent="0.3">
      <c r="A184" s="237" t="s">
        <v>2128</v>
      </c>
      <c r="B184" s="237" t="s">
        <v>2132</v>
      </c>
      <c r="C184" s="299" t="s">
        <v>2134</v>
      </c>
      <c r="D184" s="292"/>
      <c r="E184" s="292"/>
      <c r="F184" s="247">
        <v>3000000</v>
      </c>
      <c r="G184" s="247" t="s">
        <v>2033</v>
      </c>
      <c r="H184" s="248">
        <v>45693</v>
      </c>
      <c r="I184" s="248">
        <v>53087</v>
      </c>
      <c r="J184" s="248"/>
      <c r="K184" s="249"/>
      <c r="L184" s="250">
        <v>-1588040908</v>
      </c>
      <c r="M184" s="250">
        <v>-1618842183</v>
      </c>
      <c r="N184" s="250">
        <v>-1603441545.5</v>
      </c>
      <c r="O184" s="250">
        <v>-1593873624.5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2128</v>
      </c>
      <c r="B185" s="237" t="s">
        <v>2052</v>
      </c>
      <c r="C185" s="299" t="s">
        <v>2135</v>
      </c>
      <c r="D185" s="292"/>
      <c r="E185" s="292"/>
      <c r="F185" s="247">
        <v>3000000</v>
      </c>
      <c r="G185" s="247" t="s">
        <v>2033</v>
      </c>
      <c r="H185" s="248">
        <v>45693</v>
      </c>
      <c r="I185" s="248">
        <v>45782</v>
      </c>
      <c r="J185" s="248"/>
      <c r="K185" s="249"/>
      <c r="L185" s="250">
        <v>2031610061</v>
      </c>
      <c r="M185" s="250">
        <v>2043979975</v>
      </c>
      <c r="N185" s="250">
        <v>2037795018</v>
      </c>
      <c r="O185" s="250">
        <v>2019958810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2122</v>
      </c>
      <c r="B186" s="237" t="s">
        <v>2136</v>
      </c>
      <c r="C186" s="302" t="s">
        <v>2137</v>
      </c>
      <c r="D186" s="302"/>
      <c r="E186" s="302"/>
      <c r="F186" s="240">
        <v>20000000</v>
      </c>
      <c r="G186" s="240" t="s">
        <v>2033</v>
      </c>
      <c r="H186" s="241">
        <v>45700</v>
      </c>
      <c r="I186" s="241">
        <v>51178</v>
      </c>
      <c r="J186" s="241"/>
      <c r="K186" s="290"/>
      <c r="L186" s="296">
        <v>563579847</v>
      </c>
      <c r="M186" s="296">
        <v>485473290</v>
      </c>
      <c r="N186" s="296">
        <v>524526568.5</v>
      </c>
      <c r="O186" s="296">
        <v>531369824</v>
      </c>
      <c r="P186" s="296"/>
      <c r="Q186" s="246">
        <v>701733029</v>
      </c>
      <c r="R186" s="246">
        <v>31911741.009782542</v>
      </c>
      <c r="S186" s="246">
        <v>31911741.009782542</v>
      </c>
      <c r="T186" s="246">
        <v>-28246844.490217447</v>
      </c>
      <c r="U186" s="246">
        <v>567123078.16666579</v>
      </c>
    </row>
    <row r="187" spans="1:21" x14ac:dyDescent="0.3">
      <c r="A187" s="237" t="s">
        <v>2116</v>
      </c>
      <c r="B187" s="237" t="s">
        <v>2136</v>
      </c>
      <c r="C187" s="302" t="s">
        <v>2138</v>
      </c>
      <c r="D187" s="302"/>
      <c r="E187" s="302"/>
      <c r="F187" s="247">
        <v>2000000</v>
      </c>
      <c r="G187" s="247" t="s">
        <v>2033</v>
      </c>
      <c r="H187" s="248">
        <v>45700</v>
      </c>
      <c r="I187" s="248">
        <v>51268</v>
      </c>
      <c r="J187" s="248"/>
      <c r="K187" s="249"/>
      <c r="L187" s="250">
        <v>-532538567</v>
      </c>
      <c r="M187" s="250">
        <v>-454970289</v>
      </c>
      <c r="N187" s="250">
        <v>-493754428</v>
      </c>
      <c r="O187" s="250">
        <v>-492327788</v>
      </c>
      <c r="P187" s="250"/>
      <c r="Q187" s="251">
        <v>-635733031</v>
      </c>
      <c r="R187" s="251"/>
      <c r="S187" s="251"/>
      <c r="T187" s="251"/>
      <c r="U187" s="251"/>
    </row>
    <row r="188" spans="1:21" x14ac:dyDescent="0.3">
      <c r="A188" s="237" t="s">
        <v>2116</v>
      </c>
      <c r="B188" s="237" t="s">
        <v>2136</v>
      </c>
      <c r="C188" s="302" t="s">
        <v>2139</v>
      </c>
      <c r="D188" s="302"/>
      <c r="E188" s="302"/>
      <c r="F188" s="247">
        <v>2000000</v>
      </c>
      <c r="G188" s="247" t="s">
        <v>2033</v>
      </c>
      <c r="H188" s="248">
        <v>45700</v>
      </c>
      <c r="I188" s="248">
        <v>45789</v>
      </c>
      <c r="J188" s="248"/>
      <c r="K188" s="249"/>
      <c r="L188" s="250">
        <v>26224930</v>
      </c>
      <c r="M188" s="250">
        <v>32547960</v>
      </c>
      <c r="N188" s="250">
        <v>29386445</v>
      </c>
      <c r="O188" s="250">
        <v>24892641.5</v>
      </c>
      <c r="P188" s="250"/>
      <c r="Q188" s="251">
        <v>621824831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2140</v>
      </c>
      <c r="C189" s="286" t="s">
        <v>2141</v>
      </c>
      <c r="D189" s="287"/>
      <c r="E189" s="287"/>
      <c r="F189" s="240">
        <v>3000000</v>
      </c>
      <c r="G189" s="240" t="s">
        <v>2030</v>
      </c>
      <c r="H189" s="241">
        <v>45714</v>
      </c>
      <c r="I189" s="241">
        <v>51192</v>
      </c>
      <c r="J189" s="241"/>
      <c r="K189" s="290"/>
      <c r="L189" s="296">
        <v>1406919390</v>
      </c>
      <c r="M189" s="296">
        <v>1907855687</v>
      </c>
      <c r="N189" s="296">
        <v>1657387538.5</v>
      </c>
      <c r="O189" s="296">
        <v>1698492654</v>
      </c>
      <c r="P189" s="296"/>
      <c r="Q189" s="297">
        <v>-219452054</v>
      </c>
      <c r="R189" s="246">
        <v>521638356.16438401</v>
      </c>
      <c r="S189" s="246">
        <v>521638356.16438401</v>
      </c>
      <c r="T189" s="246">
        <v>4032947.6643838882</v>
      </c>
      <c r="U189" s="246">
        <v>342679523.00684798</v>
      </c>
    </row>
    <row r="190" spans="1:21" x14ac:dyDescent="0.3">
      <c r="A190" s="237" t="s">
        <v>2116</v>
      </c>
      <c r="B190" s="237" t="s">
        <v>2136</v>
      </c>
      <c r="C190" s="286" t="s">
        <v>2142</v>
      </c>
      <c r="D190" s="287"/>
      <c r="E190" s="287"/>
      <c r="F190" s="247">
        <v>300000</v>
      </c>
      <c r="G190" s="247" t="s">
        <v>2030</v>
      </c>
      <c r="H190" s="248">
        <v>45714</v>
      </c>
      <c r="I190" s="248">
        <v>51282</v>
      </c>
      <c r="J190" s="248"/>
      <c r="K190" s="249"/>
      <c r="L190" s="250">
        <v>-1022594483</v>
      </c>
      <c r="M190" s="250">
        <v>-1549746778</v>
      </c>
      <c r="N190" s="250">
        <v>-1286170630.5</v>
      </c>
      <c r="O190" s="250">
        <v>-1329902091</v>
      </c>
      <c r="P190" s="250"/>
      <c r="Q190" s="251">
        <v>-155547946</v>
      </c>
      <c r="R190" s="251"/>
      <c r="S190" s="251"/>
      <c r="T190" s="251"/>
      <c r="U190" s="251"/>
    </row>
    <row r="191" spans="1:21" x14ac:dyDescent="0.3">
      <c r="A191" s="237" t="s">
        <v>2116</v>
      </c>
      <c r="B191" s="237" t="s">
        <v>2136</v>
      </c>
      <c r="C191" s="286" t="s">
        <v>252</v>
      </c>
      <c r="D191" s="287"/>
      <c r="E191" s="287"/>
      <c r="F191" s="247">
        <v>300000</v>
      </c>
      <c r="G191" s="247" t="s">
        <v>2030</v>
      </c>
      <c r="H191" s="248">
        <v>45714</v>
      </c>
      <c r="I191" s="248">
        <v>45803</v>
      </c>
      <c r="J191" s="248"/>
      <c r="K191" s="249"/>
      <c r="L191" s="250">
        <v>145886948</v>
      </c>
      <c r="M191" s="250">
        <v>146890053</v>
      </c>
      <c r="N191" s="250">
        <v>146388500.5</v>
      </c>
      <c r="O191" s="250">
        <v>144325355</v>
      </c>
      <c r="P191" s="250"/>
      <c r="Q191" s="251">
        <v>138986302</v>
      </c>
      <c r="R191" s="251"/>
      <c r="S191" s="251"/>
      <c r="T191" s="251"/>
      <c r="U191" s="251"/>
    </row>
    <row r="192" spans="1:21" x14ac:dyDescent="0.3">
      <c r="A192" s="237" t="s">
        <v>2143</v>
      </c>
      <c r="B192" s="237" t="s">
        <v>2144</v>
      </c>
      <c r="C192" s="286" t="s">
        <v>2145</v>
      </c>
      <c r="D192" s="287"/>
      <c r="E192" s="287"/>
      <c r="F192" s="240">
        <v>3000000</v>
      </c>
      <c r="G192" s="240" t="s">
        <v>2030</v>
      </c>
      <c r="H192" s="241">
        <v>45700</v>
      </c>
      <c r="I192" s="241">
        <v>51178</v>
      </c>
      <c r="J192" s="241"/>
      <c r="K192" s="290"/>
      <c r="L192" s="296">
        <v>2111177658</v>
      </c>
      <c r="M192" s="296">
        <v>2382915216</v>
      </c>
      <c r="N192" s="296">
        <v>2247046437</v>
      </c>
      <c r="O192" s="296">
        <v>2291291286.5</v>
      </c>
      <c r="P192" s="296"/>
      <c r="Q192" s="246">
        <v>-443687670</v>
      </c>
      <c r="R192" s="246">
        <v>776835616.43835664</v>
      </c>
      <c r="S192" s="246">
        <v>776835616.43835664</v>
      </c>
      <c r="T192" s="246">
        <v>58078800.938356638</v>
      </c>
      <c r="U192" s="246">
        <v>410476061.21232796</v>
      </c>
    </row>
    <row r="193" spans="1:21" x14ac:dyDescent="0.3">
      <c r="A193" s="237" t="s">
        <v>2116</v>
      </c>
      <c r="B193" s="237" t="s">
        <v>2014</v>
      </c>
      <c r="C193" s="286" t="s">
        <v>2146</v>
      </c>
      <c r="D193" s="287"/>
      <c r="E193" s="287"/>
      <c r="F193" s="247">
        <v>300000</v>
      </c>
      <c r="G193" s="247" t="s">
        <v>2030</v>
      </c>
      <c r="H193" s="248">
        <v>45700</v>
      </c>
      <c r="I193" s="248">
        <v>51268</v>
      </c>
      <c r="J193" s="248"/>
      <c r="K193" s="249"/>
      <c r="L193" s="250">
        <v>-1287619496</v>
      </c>
      <c r="M193" s="250">
        <v>-1803296476</v>
      </c>
      <c r="N193" s="250">
        <v>-1545457986</v>
      </c>
      <c r="O193" s="250">
        <v>-1587313556.5</v>
      </c>
      <c r="P193" s="250"/>
      <c r="Q193" s="251">
        <v>-321312330</v>
      </c>
      <c r="R193" s="251"/>
      <c r="S193" s="251"/>
      <c r="T193" s="251"/>
      <c r="U193" s="251"/>
    </row>
    <row r="194" spans="1:21" x14ac:dyDescent="0.3">
      <c r="A194" s="237" t="s">
        <v>2116</v>
      </c>
      <c r="B194" s="237" t="s">
        <v>2014</v>
      </c>
      <c r="C194" s="286" t="s">
        <v>252</v>
      </c>
      <c r="D194" s="287"/>
      <c r="E194" s="287"/>
      <c r="F194" s="247">
        <v>300000</v>
      </c>
      <c r="G194" s="247" t="s">
        <v>2030</v>
      </c>
      <c r="H194" s="248">
        <v>45700</v>
      </c>
      <c r="I194" s="248">
        <v>45789</v>
      </c>
      <c r="J194" s="248"/>
      <c r="K194" s="249"/>
      <c r="L194" s="250">
        <v>15886726</v>
      </c>
      <c r="M194" s="250">
        <v>18450003</v>
      </c>
      <c r="N194" s="250">
        <v>17168364.5</v>
      </c>
      <c r="O194" s="250">
        <v>14769554.5</v>
      </c>
      <c r="P194" s="250"/>
      <c r="Q194" s="251">
        <v>306312330</v>
      </c>
      <c r="R194" s="251"/>
      <c r="S194" s="251"/>
      <c r="T194" s="251"/>
      <c r="U194" s="251"/>
    </row>
    <row r="195" spans="1:21" x14ac:dyDescent="0.3">
      <c r="A195" s="237" t="s">
        <v>2147</v>
      </c>
      <c r="B195" s="237" t="s">
        <v>2136</v>
      </c>
      <c r="C195" s="302" t="s">
        <v>2148</v>
      </c>
      <c r="D195" s="302"/>
      <c r="E195" s="302"/>
      <c r="F195" s="240">
        <v>20000000</v>
      </c>
      <c r="G195" s="240" t="s">
        <v>2033</v>
      </c>
      <c r="H195" s="241">
        <v>45714</v>
      </c>
      <c r="I195" s="241">
        <v>51192</v>
      </c>
      <c r="J195" s="241"/>
      <c r="K195" s="290"/>
      <c r="L195" s="296">
        <v>50811710</v>
      </c>
      <c r="M195" s="296">
        <v>-52392899</v>
      </c>
      <c r="N195" s="296">
        <v>-790594.5</v>
      </c>
      <c r="O195" s="296">
        <v>3989143</v>
      </c>
      <c r="P195" s="296"/>
      <c r="Q195" s="246">
        <v>292102700</v>
      </c>
      <c r="R195" s="246">
        <v>284314907.15579677</v>
      </c>
      <c r="S195" s="246">
        <v>284314907.15579677</v>
      </c>
      <c r="T195" s="246">
        <v>4108736.1557967663</v>
      </c>
      <c r="U195" s="246">
        <v>600146042.5416671</v>
      </c>
    </row>
    <row r="196" spans="1:21" x14ac:dyDescent="0.3">
      <c r="A196" s="237" t="s">
        <v>2116</v>
      </c>
      <c r="B196" s="237" t="s">
        <v>2136</v>
      </c>
      <c r="C196" s="302" t="s">
        <v>302</v>
      </c>
      <c r="D196" s="302"/>
      <c r="E196" s="302"/>
      <c r="F196" s="247">
        <v>2000000</v>
      </c>
      <c r="G196" s="247" t="s">
        <v>2033</v>
      </c>
      <c r="H196" s="248">
        <v>45714</v>
      </c>
      <c r="I196" s="248">
        <v>51282</v>
      </c>
      <c r="J196" s="248"/>
      <c r="K196" s="249"/>
      <c r="L196" s="250">
        <v>-30910247</v>
      </c>
      <c r="M196" s="250">
        <v>53545135</v>
      </c>
      <c r="N196" s="250">
        <v>11317444</v>
      </c>
      <c r="O196" s="250">
        <v>5876650.5</v>
      </c>
      <c r="P196" s="250"/>
      <c r="Q196" s="251">
        <v>-292102700</v>
      </c>
      <c r="R196" s="251"/>
      <c r="S196" s="251"/>
      <c r="T196" s="251"/>
      <c r="U196" s="251"/>
    </row>
    <row r="197" spans="1:21" x14ac:dyDescent="0.3">
      <c r="A197" s="237" t="s">
        <v>2116</v>
      </c>
      <c r="B197" s="237" t="s">
        <v>2136</v>
      </c>
      <c r="C197" s="302" t="s">
        <v>2149</v>
      </c>
      <c r="D197" s="302"/>
      <c r="E197" s="302"/>
      <c r="F197" s="247">
        <v>2000000</v>
      </c>
      <c r="G197" s="247" t="s">
        <v>2033</v>
      </c>
      <c r="H197" s="248">
        <v>45714</v>
      </c>
      <c r="I197" s="248">
        <v>45803</v>
      </c>
      <c r="J197" s="248"/>
      <c r="K197" s="249"/>
      <c r="L197" s="250">
        <v>270655559</v>
      </c>
      <c r="M197" s="250">
        <v>268703084</v>
      </c>
      <c r="N197" s="250">
        <v>269679321.5</v>
      </c>
      <c r="O197" s="250">
        <v>264298425.5</v>
      </c>
      <c r="P197" s="250"/>
      <c r="Q197" s="251">
        <v>285219200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2150</v>
      </c>
      <c r="C198" s="302" t="s">
        <v>303</v>
      </c>
      <c r="D198" s="302"/>
      <c r="E198" s="302"/>
      <c r="F198" s="240">
        <v>20000000</v>
      </c>
      <c r="G198" s="240" t="s">
        <v>2033</v>
      </c>
      <c r="H198" s="241">
        <v>45707</v>
      </c>
      <c r="I198" s="241">
        <v>51185</v>
      </c>
      <c r="J198" s="241"/>
      <c r="K198" s="290"/>
      <c r="L198" s="296">
        <v>574100658</v>
      </c>
      <c r="M198" s="296">
        <v>471362365</v>
      </c>
      <c r="N198" s="296">
        <v>522731511.5</v>
      </c>
      <c r="O198" s="296">
        <v>519525368</v>
      </c>
      <c r="P198" s="296"/>
      <c r="Q198" s="246">
        <v>670468580</v>
      </c>
      <c r="R198" s="246">
        <v>7441612.9746376127</v>
      </c>
      <c r="S198" s="246">
        <v>7441612.9746376127</v>
      </c>
      <c r="T198" s="246">
        <v>-4878382.0253623724</v>
      </c>
      <c r="U198" s="246">
        <v>650307735.55555522</v>
      </c>
    </row>
    <row r="199" spans="1:21" x14ac:dyDescent="0.3">
      <c r="A199" s="237" t="s">
        <v>2151</v>
      </c>
      <c r="B199" s="237" t="s">
        <v>2150</v>
      </c>
      <c r="C199" s="302" t="s">
        <v>2152</v>
      </c>
      <c r="D199" s="302"/>
      <c r="E199" s="302"/>
      <c r="F199" s="247">
        <v>2000000</v>
      </c>
      <c r="G199" s="247" t="s">
        <v>2153</v>
      </c>
      <c r="H199" s="248">
        <v>45707</v>
      </c>
      <c r="I199" s="248">
        <v>51275</v>
      </c>
      <c r="J199" s="248"/>
      <c r="K199" s="249"/>
      <c r="L199" s="250">
        <v>-596440897</v>
      </c>
      <c r="M199" s="250">
        <v>-440321548</v>
      </c>
      <c r="N199" s="250">
        <v>-518381222.5</v>
      </c>
      <c r="O199" s="250">
        <v>-515887285.5</v>
      </c>
      <c r="P199" s="250"/>
      <c r="Q199" s="251">
        <v>-670468581</v>
      </c>
      <c r="R199" s="251"/>
      <c r="S199" s="251"/>
      <c r="T199" s="251"/>
      <c r="U199" s="251"/>
    </row>
    <row r="200" spans="1:21" x14ac:dyDescent="0.3">
      <c r="A200" s="237" t="s">
        <v>2151</v>
      </c>
      <c r="B200" s="237" t="s">
        <v>2150</v>
      </c>
      <c r="C200" s="302" t="s">
        <v>304</v>
      </c>
      <c r="D200" s="302"/>
      <c r="E200" s="302"/>
      <c r="F200" s="247">
        <v>2000000</v>
      </c>
      <c r="G200" s="247" t="s">
        <v>2153</v>
      </c>
      <c r="H200" s="248">
        <v>45707</v>
      </c>
      <c r="I200" s="248">
        <v>45796</v>
      </c>
      <c r="J200" s="248"/>
      <c r="K200" s="249"/>
      <c r="L200" s="250">
        <v>3918043</v>
      </c>
      <c r="M200" s="250">
        <v>12021369</v>
      </c>
      <c r="N200" s="250">
        <v>7969706</v>
      </c>
      <c r="O200" s="250">
        <v>3427631.5</v>
      </c>
      <c r="P200" s="250"/>
      <c r="Q200" s="251">
        <v>656561432</v>
      </c>
      <c r="R200" s="251"/>
      <c r="S200" s="251"/>
      <c r="T200" s="251"/>
      <c r="U200" s="251"/>
    </row>
    <row r="201" spans="1:21" x14ac:dyDescent="0.3">
      <c r="A201" s="237" t="s">
        <v>2154</v>
      </c>
      <c r="B201" s="237" t="s">
        <v>2140</v>
      </c>
      <c r="C201" s="238" t="s">
        <v>305</v>
      </c>
      <c r="D201" s="238"/>
      <c r="E201" s="238"/>
      <c r="F201" s="240">
        <v>1500000</v>
      </c>
      <c r="G201" s="240" t="s">
        <v>2037</v>
      </c>
      <c r="H201" s="241">
        <v>45730</v>
      </c>
      <c r="I201" s="241">
        <v>49382</v>
      </c>
      <c r="J201" s="241"/>
      <c r="K201" s="290"/>
      <c r="L201" s="296">
        <v>-491399155</v>
      </c>
      <c r="M201" s="296">
        <v>-536232018</v>
      </c>
      <c r="N201" s="296">
        <v>-513815586.5</v>
      </c>
      <c r="O201" s="296">
        <v>-586085586.5</v>
      </c>
      <c r="P201" s="296"/>
      <c r="Q201" s="297">
        <v>-115504109</v>
      </c>
      <c r="R201" s="246">
        <v>321016438.35616386</v>
      </c>
      <c r="S201" s="246">
        <v>321016438.35616386</v>
      </c>
      <c r="T201" s="246">
        <v>-29465532.643836141</v>
      </c>
      <c r="U201" s="246">
        <v>247705700.23287606</v>
      </c>
    </row>
    <row r="202" spans="1:21" x14ac:dyDescent="0.3">
      <c r="A202" s="237" t="s">
        <v>2155</v>
      </c>
      <c r="B202" s="237" t="s">
        <v>2140</v>
      </c>
      <c r="C202" s="238" t="s">
        <v>2156</v>
      </c>
      <c r="D202" s="238"/>
      <c r="E202" s="238"/>
      <c r="F202" s="247">
        <v>500000</v>
      </c>
      <c r="G202" s="247" t="s">
        <v>2037</v>
      </c>
      <c r="H202" s="248">
        <v>45730</v>
      </c>
      <c r="I202" s="248">
        <v>49474</v>
      </c>
      <c r="J202" s="248"/>
      <c r="K202" s="249"/>
      <c r="L202" s="250">
        <v>888725384</v>
      </c>
      <c r="M202" s="250">
        <v>663424396</v>
      </c>
      <c r="N202" s="250">
        <v>776074890</v>
      </c>
      <c r="O202" s="250">
        <v>846893831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2155</v>
      </c>
      <c r="B203" s="237" t="s">
        <v>2136</v>
      </c>
      <c r="C203" s="238" t="s">
        <v>2063</v>
      </c>
      <c r="D203" s="238"/>
      <c r="E203" s="238"/>
      <c r="F203" s="247">
        <v>500000</v>
      </c>
      <c r="G203" s="247" t="s">
        <v>2037</v>
      </c>
      <c r="H203" s="248">
        <v>45730</v>
      </c>
      <c r="I203" s="248">
        <v>45822</v>
      </c>
      <c r="J203" s="248"/>
      <c r="K203" s="249"/>
      <c r="L203" s="250">
        <v>88317600</v>
      </c>
      <c r="M203" s="250">
        <v>88127735</v>
      </c>
      <c r="N203" s="250">
        <v>88222667.5</v>
      </c>
      <c r="O203" s="250">
        <v>86663454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2154</v>
      </c>
      <c r="B204" s="237" t="s">
        <v>2140</v>
      </c>
      <c r="C204" s="238" t="s">
        <v>305</v>
      </c>
      <c r="D204" s="238"/>
      <c r="E204" s="238"/>
      <c r="F204" s="240">
        <v>1500000</v>
      </c>
      <c r="G204" s="240" t="s">
        <v>2037</v>
      </c>
      <c r="H204" s="241">
        <v>45733</v>
      </c>
      <c r="I204" s="241">
        <v>49385</v>
      </c>
      <c r="J204" s="241"/>
      <c r="K204" s="290"/>
      <c r="L204" s="296">
        <v>-475149618</v>
      </c>
      <c r="M204" s="296">
        <v>-565051757</v>
      </c>
      <c r="N204" s="296">
        <v>-520100687.5</v>
      </c>
      <c r="O204" s="296">
        <v>-592187637.5</v>
      </c>
      <c r="P204" s="296"/>
      <c r="Q204" s="297">
        <v>-113046575</v>
      </c>
      <c r="R204" s="246">
        <v>314732876.71232891</v>
      </c>
      <c r="S204" s="246">
        <v>314732876.71232891</v>
      </c>
      <c r="T204" s="246">
        <v>-36373860.287671089</v>
      </c>
      <c r="U204" s="246">
        <v>244853536.97260189</v>
      </c>
    </row>
    <row r="205" spans="1:21" x14ac:dyDescent="0.3">
      <c r="A205" s="237" t="s">
        <v>2155</v>
      </c>
      <c r="B205" s="237" t="s">
        <v>2140</v>
      </c>
      <c r="C205" s="238" t="s">
        <v>2156</v>
      </c>
      <c r="D205" s="238"/>
      <c r="E205" s="238"/>
      <c r="F205" s="247">
        <v>500000</v>
      </c>
      <c r="G205" s="247" t="s">
        <v>2037</v>
      </c>
      <c r="H205" s="248">
        <v>45733</v>
      </c>
      <c r="I205" s="248">
        <v>49477</v>
      </c>
      <c r="J205" s="248"/>
      <c r="K205" s="249"/>
      <c r="L205" s="250">
        <v>890716855</v>
      </c>
      <c r="M205" s="250">
        <v>680728374</v>
      </c>
      <c r="N205" s="250">
        <v>785722614.5</v>
      </c>
      <c r="O205" s="250">
        <v>856934556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2155</v>
      </c>
      <c r="B206" s="237" t="s">
        <v>2136</v>
      </c>
      <c r="C206" s="238" t="s">
        <v>2063</v>
      </c>
      <c r="D206" s="238"/>
      <c r="E206" s="238"/>
      <c r="F206" s="247">
        <v>500000</v>
      </c>
      <c r="G206" s="247" t="s">
        <v>2037</v>
      </c>
      <c r="H206" s="248">
        <v>45733</v>
      </c>
      <c r="I206" s="248">
        <v>45825</v>
      </c>
      <c r="J206" s="248"/>
      <c r="K206" s="249"/>
      <c r="L206" s="250">
        <v>85508289</v>
      </c>
      <c r="M206" s="250">
        <v>85461331</v>
      </c>
      <c r="N206" s="250">
        <v>85484810</v>
      </c>
      <c r="O206" s="250">
        <v>83911548.5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2154</v>
      </c>
      <c r="B207" s="237" t="s">
        <v>2140</v>
      </c>
      <c r="C207" s="286" t="s">
        <v>2157</v>
      </c>
      <c r="D207" s="286"/>
      <c r="E207" s="286"/>
      <c r="F207" s="240">
        <v>3000000</v>
      </c>
      <c r="G207" s="240" t="s">
        <v>2037</v>
      </c>
      <c r="H207" s="241">
        <v>45720</v>
      </c>
      <c r="I207" s="241">
        <v>51199</v>
      </c>
      <c r="J207" s="241"/>
      <c r="K207" s="290"/>
      <c r="L207" s="296">
        <v>1393942134</v>
      </c>
      <c r="M207" s="296">
        <v>1836878215</v>
      </c>
      <c r="N207" s="296">
        <v>1615410174.5</v>
      </c>
      <c r="O207" s="296">
        <v>1659804790.5</v>
      </c>
      <c r="P207" s="296"/>
      <c r="Q207" s="297">
        <v>-229873972</v>
      </c>
      <c r="R207" s="246">
        <v>557901369.86301303</v>
      </c>
      <c r="S207" s="246">
        <v>557901369.86301303</v>
      </c>
      <c r="T207" s="246">
        <v>32373947.863013029</v>
      </c>
      <c r="U207" s="246">
        <v>434661619.09589171</v>
      </c>
    </row>
    <row r="208" spans="1:21" x14ac:dyDescent="0.3">
      <c r="A208" s="237" t="s">
        <v>2116</v>
      </c>
      <c r="B208" s="237" t="s">
        <v>2140</v>
      </c>
      <c r="C208" s="286" t="s">
        <v>2158</v>
      </c>
      <c r="D208" s="286"/>
      <c r="E208" s="286"/>
      <c r="F208" s="247">
        <v>300000</v>
      </c>
      <c r="G208" s="247" t="s">
        <v>2053</v>
      </c>
      <c r="H208" s="248">
        <v>45720</v>
      </c>
      <c r="I208" s="248">
        <v>51291</v>
      </c>
      <c r="J208" s="248"/>
      <c r="K208" s="249"/>
      <c r="L208" s="250">
        <v>-1012763975</v>
      </c>
      <c r="M208" s="250">
        <v>-1471294127</v>
      </c>
      <c r="N208" s="250">
        <v>-1242029051</v>
      </c>
      <c r="O208" s="250">
        <v>-1285861353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2116</v>
      </c>
      <c r="B209" s="237" t="s">
        <v>2136</v>
      </c>
      <c r="C209" s="286" t="s">
        <v>2063</v>
      </c>
      <c r="D209" s="286"/>
      <c r="E209" s="286"/>
      <c r="F209" s="247">
        <v>300000</v>
      </c>
      <c r="G209" s="247" t="s">
        <v>2037</v>
      </c>
      <c r="H209" s="248">
        <v>45720</v>
      </c>
      <c r="I209" s="248">
        <v>45812</v>
      </c>
      <c r="J209" s="248"/>
      <c r="K209" s="249"/>
      <c r="L209" s="250">
        <v>153193670</v>
      </c>
      <c r="M209" s="250">
        <v>151098927</v>
      </c>
      <c r="N209" s="250">
        <v>152146298.5</v>
      </c>
      <c r="O209" s="250">
        <v>149713061.5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2075</v>
      </c>
      <c r="B210" s="237" t="s">
        <v>2159</v>
      </c>
      <c r="C210" s="286" t="s">
        <v>2160</v>
      </c>
      <c r="D210" s="286"/>
      <c r="E210" s="286"/>
      <c r="F210" s="240">
        <v>3000000</v>
      </c>
      <c r="G210" s="240" t="s">
        <v>2037</v>
      </c>
      <c r="H210" s="241">
        <v>45728</v>
      </c>
      <c r="I210" s="241">
        <v>51207</v>
      </c>
      <c r="J210" s="241"/>
      <c r="K210" s="290"/>
      <c r="L210" s="296">
        <v>1517078931</v>
      </c>
      <c r="M210" s="296">
        <v>1411667982</v>
      </c>
      <c r="N210" s="296">
        <v>1464373456.5</v>
      </c>
      <c r="O210" s="296">
        <v>1508599284.5</v>
      </c>
      <c r="P210" s="296"/>
      <c r="Q210" s="297">
        <v>-226093150</v>
      </c>
      <c r="R210" s="246">
        <v>549205479.45205402</v>
      </c>
      <c r="S210" s="246">
        <v>549205479.45205402</v>
      </c>
      <c r="T210" s="246">
        <v>17529658.452054024</v>
      </c>
      <c r="U210" s="246">
        <v>448000891.32876742</v>
      </c>
    </row>
    <row r="211" spans="1:21" x14ac:dyDescent="0.3">
      <c r="A211" s="237" t="s">
        <v>2161</v>
      </c>
      <c r="B211" s="237" t="s">
        <v>2162</v>
      </c>
      <c r="C211" s="286" t="s">
        <v>2163</v>
      </c>
      <c r="D211" s="286"/>
      <c r="E211" s="286"/>
      <c r="F211" s="247">
        <v>300000</v>
      </c>
      <c r="G211" s="247" t="s">
        <v>2053</v>
      </c>
      <c r="H211" s="248">
        <v>45728</v>
      </c>
      <c r="I211" s="248">
        <v>51299</v>
      </c>
      <c r="J211" s="248"/>
      <c r="K211" s="249"/>
      <c r="L211" s="250">
        <v>-1128631084</v>
      </c>
      <c r="M211" s="250">
        <v>-1019304286</v>
      </c>
      <c r="N211" s="250">
        <v>-1073967685</v>
      </c>
      <c r="O211" s="250">
        <v>-1115638724.5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2161</v>
      </c>
      <c r="B212" s="237" t="s">
        <v>2162</v>
      </c>
      <c r="C212" s="286" t="s">
        <v>2063</v>
      </c>
      <c r="D212" s="286"/>
      <c r="E212" s="286"/>
      <c r="F212" s="247">
        <v>300000</v>
      </c>
      <c r="G212" s="247" t="s">
        <v>2037</v>
      </c>
      <c r="H212" s="248">
        <v>45728</v>
      </c>
      <c r="I212" s="248">
        <v>45820</v>
      </c>
      <c r="J212" s="248"/>
      <c r="K212" s="249"/>
      <c r="L212" s="250">
        <v>143553418</v>
      </c>
      <c r="M212" s="250">
        <v>138986681</v>
      </c>
      <c r="N212" s="250">
        <v>141270049.5</v>
      </c>
      <c r="O212" s="250">
        <v>138856017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2164</v>
      </c>
      <c r="B213" s="237" t="s">
        <v>2165</v>
      </c>
      <c r="C213" s="286" t="s">
        <v>306</v>
      </c>
      <c r="D213" s="286"/>
      <c r="E213" s="286"/>
      <c r="F213" s="240">
        <v>2000000</v>
      </c>
      <c r="G213" s="240" t="s">
        <v>2037</v>
      </c>
      <c r="H213" s="241">
        <v>45735</v>
      </c>
      <c r="I213" s="241">
        <v>51214</v>
      </c>
      <c r="J213" s="241"/>
      <c r="K213" s="290"/>
      <c r="L213" s="296">
        <v>1175345894</v>
      </c>
      <c r="M213" s="296">
        <v>1568297923</v>
      </c>
      <c r="N213" s="296">
        <v>1371821908.5</v>
      </c>
      <c r="O213" s="296">
        <v>1399791524</v>
      </c>
      <c r="P213" s="296"/>
      <c r="Q213" s="297">
        <v>-152367123</v>
      </c>
      <c r="R213" s="246">
        <v>362317808.21917856</v>
      </c>
      <c r="S213" s="246">
        <v>360832876.71232915</v>
      </c>
      <c r="T213" s="246">
        <v>127692727.71232915</v>
      </c>
      <c r="U213" s="246">
        <v>431473549.63013697</v>
      </c>
    </row>
    <row r="214" spans="1:21" x14ac:dyDescent="0.3">
      <c r="A214" s="237" t="s">
        <v>2166</v>
      </c>
      <c r="B214" s="237" t="s">
        <v>2167</v>
      </c>
      <c r="C214" s="286" t="s">
        <v>307</v>
      </c>
      <c r="D214" s="286"/>
      <c r="E214" s="286"/>
      <c r="F214" s="247">
        <v>200000</v>
      </c>
      <c r="G214" s="247" t="s">
        <v>2053</v>
      </c>
      <c r="H214" s="248">
        <v>45735</v>
      </c>
      <c r="I214" s="248">
        <v>51306</v>
      </c>
      <c r="J214" s="248"/>
      <c r="K214" s="249"/>
      <c r="L214" s="250">
        <v>-1132371258</v>
      </c>
      <c r="M214" s="250">
        <v>-1317717893</v>
      </c>
      <c r="N214" s="250">
        <v>-1225044575.5</v>
      </c>
      <c r="O214" s="250">
        <v>-1253114517.5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2161</v>
      </c>
      <c r="B215" s="237" t="s">
        <v>2167</v>
      </c>
      <c r="C215" s="286" t="s">
        <v>2063</v>
      </c>
      <c r="D215" s="286"/>
      <c r="E215" s="286"/>
      <c r="F215" s="247">
        <v>200000</v>
      </c>
      <c r="G215" s="247" t="s">
        <v>2037</v>
      </c>
      <c r="H215" s="248">
        <v>45735</v>
      </c>
      <c r="I215" s="248">
        <v>45827</v>
      </c>
      <c r="J215" s="248"/>
      <c r="K215" s="249"/>
      <c r="L215" s="250">
        <v>87442155</v>
      </c>
      <c r="M215" s="250">
        <v>85283477</v>
      </c>
      <c r="N215" s="250">
        <v>86362816</v>
      </c>
      <c r="O215" s="250">
        <v>84697608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2168</v>
      </c>
      <c r="B216" s="237" t="s">
        <v>2169</v>
      </c>
      <c r="C216" s="302" t="s">
        <v>308</v>
      </c>
      <c r="D216" s="302"/>
      <c r="E216" s="302"/>
      <c r="F216" s="240">
        <v>20000000</v>
      </c>
      <c r="G216" s="240" t="s">
        <v>2033</v>
      </c>
      <c r="H216" s="241">
        <v>45737</v>
      </c>
      <c r="I216" s="241">
        <v>51216</v>
      </c>
      <c r="J216" s="241"/>
      <c r="K216" s="290"/>
      <c r="L216" s="296">
        <v>-113680702</v>
      </c>
      <c r="M216" s="296">
        <v>-234628031</v>
      </c>
      <c r="N216" s="296">
        <v>-174154366.5</v>
      </c>
      <c r="O216" s="296">
        <v>-183319327.5</v>
      </c>
      <c r="P216" s="296"/>
      <c r="Q216" s="246">
        <v>246871307</v>
      </c>
      <c r="R216" s="246">
        <v>186396559.17449248</v>
      </c>
      <c r="S216" s="246">
        <v>186396559.17449248</v>
      </c>
      <c r="T216" s="246">
        <v>45027482.674492478</v>
      </c>
      <c r="U216" s="246">
        <v>639525285.72071087</v>
      </c>
    </row>
    <row r="217" spans="1:21" x14ac:dyDescent="0.3">
      <c r="A217" s="237" t="s">
        <v>2170</v>
      </c>
      <c r="B217" s="237" t="s">
        <v>2169</v>
      </c>
      <c r="C217" s="302" t="s">
        <v>2171</v>
      </c>
      <c r="D217" s="302"/>
      <c r="E217" s="302"/>
      <c r="F217" s="247">
        <v>2000000</v>
      </c>
      <c r="G217" s="247" t="s">
        <v>2153</v>
      </c>
      <c r="H217" s="248">
        <v>45737</v>
      </c>
      <c r="I217" s="248">
        <v>51308</v>
      </c>
      <c r="J217" s="248"/>
      <c r="K217" s="249"/>
      <c r="L217" s="250">
        <v>78910914</v>
      </c>
      <c r="M217" s="250">
        <v>220747010</v>
      </c>
      <c r="N217" s="250">
        <v>149828962</v>
      </c>
      <c r="O217" s="250">
        <v>154038827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2161</v>
      </c>
      <c r="B218" s="237" t="s">
        <v>2169</v>
      </c>
      <c r="C218" s="302" t="s">
        <v>309</v>
      </c>
      <c r="D218" s="302"/>
      <c r="E218" s="302"/>
      <c r="F218" s="247">
        <v>2000000</v>
      </c>
      <c r="G218" s="247" t="s">
        <v>2153</v>
      </c>
      <c r="H218" s="248">
        <v>45737</v>
      </c>
      <c r="I218" s="248">
        <v>45829</v>
      </c>
      <c r="J218" s="248"/>
      <c r="K218" s="249"/>
      <c r="L218" s="250">
        <v>165943674</v>
      </c>
      <c r="M218" s="250">
        <v>165445288</v>
      </c>
      <c r="N218" s="250">
        <v>165694481</v>
      </c>
      <c r="O218" s="250">
        <v>161291276.5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2172</v>
      </c>
      <c r="B219" s="237" t="s">
        <v>2173</v>
      </c>
      <c r="C219" s="238" t="s">
        <v>310</v>
      </c>
      <c r="D219" s="238"/>
      <c r="E219" s="238"/>
      <c r="F219" s="240">
        <v>1000000</v>
      </c>
      <c r="G219" s="240" t="s">
        <v>2037</v>
      </c>
      <c r="H219" s="241">
        <v>45736</v>
      </c>
      <c r="I219" s="241">
        <v>49388</v>
      </c>
      <c r="J219" s="241"/>
      <c r="K219" s="290"/>
      <c r="L219" s="296">
        <v>95196563</v>
      </c>
      <c r="M219" s="296">
        <v>-253039488</v>
      </c>
      <c r="N219" s="296">
        <v>-78921462.5</v>
      </c>
      <c r="O219" s="296">
        <v>-136918712.5</v>
      </c>
      <c r="P219" s="296"/>
      <c r="Q219" s="297">
        <v>-75112328</v>
      </c>
      <c r="R219" s="246">
        <v>205114076.69268921</v>
      </c>
      <c r="S219" s="246">
        <v>205114076.69268921</v>
      </c>
      <c r="T219" s="246">
        <v>-50739049.80731082</v>
      </c>
      <c r="U219" s="246">
        <v>-22311573.988584757</v>
      </c>
    </row>
    <row r="220" spans="1:21" x14ac:dyDescent="0.3">
      <c r="A220" s="237" t="s">
        <v>2161</v>
      </c>
      <c r="B220" s="237" t="s">
        <v>2169</v>
      </c>
      <c r="C220" s="238" t="s">
        <v>2174</v>
      </c>
      <c r="D220" s="238"/>
      <c r="E220" s="238"/>
      <c r="F220" s="247">
        <v>1000000</v>
      </c>
      <c r="G220" s="247" t="s">
        <v>2037</v>
      </c>
      <c r="H220" s="248">
        <v>45736</v>
      </c>
      <c r="I220" s="248">
        <v>49480</v>
      </c>
      <c r="J220" s="248"/>
      <c r="K220" s="249"/>
      <c r="L220" s="250">
        <v>173019688</v>
      </c>
      <c r="M220" s="250">
        <v>496529490</v>
      </c>
      <c r="N220" s="250">
        <v>334774589</v>
      </c>
      <c r="O220" s="250">
        <v>388951506.5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2175</v>
      </c>
      <c r="B221" s="237" t="s">
        <v>2176</v>
      </c>
      <c r="C221" s="286" t="s">
        <v>311</v>
      </c>
      <c r="D221" s="286"/>
      <c r="E221" s="286"/>
      <c r="F221" s="240">
        <v>2500000</v>
      </c>
      <c r="G221" s="240" t="s">
        <v>2030</v>
      </c>
      <c r="H221" s="241">
        <v>45749</v>
      </c>
      <c r="I221" s="241">
        <v>51228</v>
      </c>
      <c r="J221" s="241"/>
      <c r="K221" s="290"/>
      <c r="L221" s="296">
        <v>1373694970</v>
      </c>
      <c r="M221" s="296">
        <v>1409062551</v>
      </c>
      <c r="N221" s="296">
        <v>1391378760.5</v>
      </c>
      <c r="O221" s="296">
        <v>1425796687.5</v>
      </c>
      <c r="P221" s="296"/>
      <c r="Q221" s="297">
        <v>-186363013</v>
      </c>
      <c r="R221" s="246">
        <v>429383561.64383513</v>
      </c>
      <c r="S221" s="246">
        <v>429383561.64383513</v>
      </c>
      <c r="T221" s="246">
        <v>106111501.64383507</v>
      </c>
      <c r="U221" s="246">
        <v>431129035.56164527</v>
      </c>
    </row>
    <row r="222" spans="1:21" x14ac:dyDescent="0.3">
      <c r="A222" s="237" t="s">
        <v>2177</v>
      </c>
      <c r="B222" s="237" t="s">
        <v>2178</v>
      </c>
      <c r="C222" s="286" t="s">
        <v>312</v>
      </c>
      <c r="D222" s="286"/>
      <c r="E222" s="286"/>
      <c r="F222" s="247">
        <v>250000</v>
      </c>
      <c r="G222" s="247" t="s">
        <v>2030</v>
      </c>
      <c r="H222" s="248">
        <v>45749</v>
      </c>
      <c r="I222" s="248">
        <v>51319</v>
      </c>
      <c r="J222" s="248"/>
      <c r="K222" s="249"/>
      <c r="L222" s="250">
        <v>-1059767725</v>
      </c>
      <c r="M222" s="250">
        <v>-1076445676</v>
      </c>
      <c r="N222" s="250">
        <v>-1068106700.5</v>
      </c>
      <c r="O222" s="250">
        <v>-1100933638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2177</v>
      </c>
      <c r="B223" s="237" t="s">
        <v>2178</v>
      </c>
      <c r="C223" s="286" t="s">
        <v>2063</v>
      </c>
      <c r="D223" s="286"/>
      <c r="E223" s="286"/>
      <c r="F223" s="247">
        <v>250000</v>
      </c>
      <c r="G223" s="247" t="s">
        <v>2030</v>
      </c>
      <c r="H223" s="248">
        <v>45749</v>
      </c>
      <c r="I223" s="248">
        <v>45840</v>
      </c>
      <c r="J223" s="248"/>
      <c r="K223" s="249"/>
      <c r="L223" s="250">
        <v>91963906</v>
      </c>
      <c r="M223" s="250">
        <v>89562670</v>
      </c>
      <c r="N223" s="250">
        <v>90763288</v>
      </c>
      <c r="O223" s="250">
        <v>88654027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2118</v>
      </c>
      <c r="B224" s="237" t="s">
        <v>2169</v>
      </c>
      <c r="C224" s="302" t="s">
        <v>2179</v>
      </c>
      <c r="D224" s="302"/>
      <c r="E224" s="302"/>
      <c r="F224" s="240">
        <v>30000000</v>
      </c>
      <c r="G224" s="240" t="s">
        <v>2033</v>
      </c>
      <c r="H224" s="241">
        <v>45754</v>
      </c>
      <c r="I224" s="241">
        <v>51233</v>
      </c>
      <c r="J224" s="241"/>
      <c r="K224" s="290"/>
      <c r="L224" s="296">
        <v>-1631548612</v>
      </c>
      <c r="M224" s="296">
        <v>-1627210353</v>
      </c>
      <c r="N224" s="296">
        <v>-1629379482.5</v>
      </c>
      <c r="O224" s="296">
        <v>-1607163152</v>
      </c>
      <c r="P224" s="296"/>
      <c r="Q224" s="246">
        <v>194869702</v>
      </c>
      <c r="R224" s="303">
        <v>197095661.27282596</v>
      </c>
      <c r="S224" s="246">
        <v>197095661.27282596</v>
      </c>
      <c r="T224" s="246">
        <v>42120210.272825956</v>
      </c>
      <c r="U224" s="246">
        <v>992563158.64402199</v>
      </c>
    </row>
    <row r="225" spans="1:21" x14ac:dyDescent="0.3">
      <c r="A225" s="237" t="s">
        <v>2180</v>
      </c>
      <c r="B225" s="237" t="s">
        <v>2169</v>
      </c>
      <c r="C225" s="302" t="s">
        <v>2181</v>
      </c>
      <c r="D225" s="302"/>
      <c r="E225" s="302"/>
      <c r="F225" s="247">
        <v>3000000</v>
      </c>
      <c r="G225" s="247" t="s">
        <v>2153</v>
      </c>
      <c r="H225" s="248">
        <v>45754</v>
      </c>
      <c r="I225" s="248">
        <v>51324</v>
      </c>
      <c r="J225" s="248"/>
      <c r="K225" s="249"/>
      <c r="L225" s="250">
        <v>1529637917</v>
      </c>
      <c r="M225" s="250">
        <v>1669392263</v>
      </c>
      <c r="N225" s="250">
        <v>1599515090</v>
      </c>
      <c r="O225" s="250">
        <v>1584276016.5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2180</v>
      </c>
      <c r="B226" s="237" t="s">
        <v>2169</v>
      </c>
      <c r="C226" s="302" t="s">
        <v>309</v>
      </c>
      <c r="D226" s="302"/>
      <c r="E226" s="302"/>
      <c r="F226" s="247">
        <v>3000000</v>
      </c>
      <c r="G226" s="247" t="s">
        <v>2153</v>
      </c>
      <c r="H226" s="248">
        <v>45754</v>
      </c>
      <c r="I226" s="248">
        <v>45845</v>
      </c>
      <c r="J226" s="248"/>
      <c r="K226" s="249"/>
      <c r="L226" s="250">
        <v>177722111</v>
      </c>
      <c r="M226" s="250">
        <v>191957576</v>
      </c>
      <c r="N226" s="250">
        <v>184839843.5</v>
      </c>
      <c r="O226" s="250">
        <v>178572988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2097</v>
      </c>
      <c r="B227" s="237" t="s">
        <v>2182</v>
      </c>
      <c r="C227" s="286" t="s">
        <v>2183</v>
      </c>
      <c r="D227" s="286"/>
      <c r="E227" s="286"/>
      <c r="F227" s="240">
        <v>3000000</v>
      </c>
      <c r="G227" s="240" t="s">
        <v>2030</v>
      </c>
      <c r="H227" s="241">
        <v>45756</v>
      </c>
      <c r="I227" s="241">
        <v>51235</v>
      </c>
      <c r="J227" s="241"/>
      <c r="K227" s="290"/>
      <c r="L227" s="296">
        <v>1140999267</v>
      </c>
      <c r="M227" s="296">
        <v>1005648801</v>
      </c>
      <c r="N227" s="296">
        <v>1073324034</v>
      </c>
      <c r="O227" s="296">
        <v>1114666476.5</v>
      </c>
      <c r="P227" s="296"/>
      <c r="Q227" s="297">
        <v>-216156164</v>
      </c>
      <c r="R227" s="246">
        <v>501082191.78082174</v>
      </c>
      <c r="S227" s="246">
        <v>501082191.78082174</v>
      </c>
      <c r="T227" s="246">
        <v>85051040.2808218</v>
      </c>
      <c r="U227" s="246">
        <v>509854497.95205605</v>
      </c>
    </row>
    <row r="228" spans="1:21" x14ac:dyDescent="0.3">
      <c r="A228" s="237" t="s">
        <v>2184</v>
      </c>
      <c r="B228" s="237" t="s">
        <v>2182</v>
      </c>
      <c r="C228" s="286" t="s">
        <v>2185</v>
      </c>
      <c r="D228" s="286"/>
      <c r="E228" s="286"/>
      <c r="F228" s="247">
        <v>300000</v>
      </c>
      <c r="G228" s="247" t="s">
        <v>2030</v>
      </c>
      <c r="H228" s="248">
        <v>45756</v>
      </c>
      <c r="I228" s="248">
        <v>51235</v>
      </c>
      <c r="J228" s="248"/>
      <c r="K228" s="249"/>
      <c r="L228" s="250">
        <v>-744142099</v>
      </c>
      <c r="M228" s="250">
        <v>-570443666</v>
      </c>
      <c r="N228" s="250">
        <v>-657292882.5</v>
      </c>
      <c r="O228" s="250">
        <v>-698702578.5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2161</v>
      </c>
      <c r="B229" s="237" t="s">
        <v>2186</v>
      </c>
      <c r="C229" s="286" t="s">
        <v>2063</v>
      </c>
      <c r="D229" s="286"/>
      <c r="E229" s="286"/>
      <c r="F229" s="247">
        <v>300000</v>
      </c>
      <c r="G229" s="247" t="s">
        <v>2030</v>
      </c>
      <c r="H229" s="248">
        <v>45756</v>
      </c>
      <c r="I229" s="248">
        <v>45847</v>
      </c>
      <c r="J229" s="248"/>
      <c r="K229" s="249"/>
      <c r="L229" s="250">
        <v>94395194</v>
      </c>
      <c r="M229" s="250">
        <v>100244466</v>
      </c>
      <c r="N229" s="250">
        <v>97319830</v>
      </c>
      <c r="O229" s="250">
        <v>94568981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2187</v>
      </c>
      <c r="C230" s="302" t="s">
        <v>313</v>
      </c>
      <c r="D230" s="302"/>
      <c r="E230" s="302"/>
      <c r="F230" s="240">
        <v>20000000</v>
      </c>
      <c r="G230" s="240" t="s">
        <v>2033</v>
      </c>
      <c r="H230" s="241">
        <v>45761</v>
      </c>
      <c r="I230" s="241">
        <v>51240</v>
      </c>
      <c r="J230" s="241"/>
      <c r="K230" s="290"/>
      <c r="L230" s="296">
        <v>641146000</v>
      </c>
      <c r="M230" s="296">
        <v>482668104</v>
      </c>
      <c r="N230" s="296">
        <v>561907052</v>
      </c>
      <c r="O230" s="296">
        <v>566038944</v>
      </c>
      <c r="P230" s="296"/>
      <c r="Q230" s="246">
        <v>245570623</v>
      </c>
      <c r="R230" s="303">
        <v>104619109.08347772</v>
      </c>
      <c r="S230" s="246">
        <v>104619109.08347772</v>
      </c>
      <c r="T230" s="246">
        <v>1830219.0834777355</v>
      </c>
      <c r="U230" s="246">
        <v>623856049.17512023</v>
      </c>
    </row>
    <row r="231" spans="1:21" x14ac:dyDescent="0.3">
      <c r="A231" s="237" t="s">
        <v>2188</v>
      </c>
      <c r="B231" s="237" t="s">
        <v>2187</v>
      </c>
      <c r="C231" s="302" t="s">
        <v>2189</v>
      </c>
      <c r="D231" s="302"/>
      <c r="E231" s="302"/>
      <c r="F231" s="247">
        <v>2000000</v>
      </c>
      <c r="G231" s="247" t="s">
        <v>2033</v>
      </c>
      <c r="H231" s="248">
        <v>45761</v>
      </c>
      <c r="I231" s="248">
        <v>51240</v>
      </c>
      <c r="J231" s="248"/>
      <c r="K231" s="249"/>
      <c r="L231" s="250">
        <v>-641375972</v>
      </c>
      <c r="M231" s="250">
        <v>-482665198</v>
      </c>
      <c r="N231" s="250">
        <v>-562020585</v>
      </c>
      <c r="O231" s="250">
        <v>-566151874.5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2188</v>
      </c>
      <c r="B232" s="237" t="s">
        <v>2187</v>
      </c>
      <c r="C232" s="302" t="s">
        <v>314</v>
      </c>
      <c r="D232" s="302"/>
      <c r="E232" s="302"/>
      <c r="F232" s="247">
        <v>2000000</v>
      </c>
      <c r="G232" s="247" t="s">
        <v>2033</v>
      </c>
      <c r="H232" s="248">
        <v>45761</v>
      </c>
      <c r="I232" s="248">
        <v>45852</v>
      </c>
      <c r="J232" s="248"/>
      <c r="K232" s="249"/>
      <c r="L232" s="250">
        <v>97584845</v>
      </c>
      <c r="M232" s="250">
        <v>108220001</v>
      </c>
      <c r="N232" s="250">
        <v>102902423</v>
      </c>
      <c r="O232" s="250">
        <v>99194786.5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2187</v>
      </c>
      <c r="C233" s="302" t="s">
        <v>315</v>
      </c>
      <c r="D233" s="302"/>
      <c r="E233" s="302"/>
      <c r="F233" s="240">
        <v>30000000</v>
      </c>
      <c r="G233" s="240" t="s">
        <v>2033</v>
      </c>
      <c r="H233" s="241">
        <v>45763</v>
      </c>
      <c r="I233" s="241">
        <v>51242</v>
      </c>
      <c r="J233" s="241"/>
      <c r="K233" s="290"/>
      <c r="L233" s="296">
        <v>433152682</v>
      </c>
      <c r="M233" s="296">
        <v>108938446</v>
      </c>
      <c r="N233" s="296">
        <v>271045564</v>
      </c>
      <c r="O233" s="296">
        <v>279372794</v>
      </c>
      <c r="P233" s="296"/>
      <c r="Q233" s="246">
        <v>401793117</v>
      </c>
      <c r="R233" s="303">
        <v>158408073.29608735</v>
      </c>
      <c r="S233" s="301">
        <v>158408073.29608735</v>
      </c>
      <c r="T233" s="301">
        <v>4751828.2960873544</v>
      </c>
      <c r="U233" s="301">
        <v>1030150311.4800739</v>
      </c>
    </row>
    <row r="234" spans="1:21" x14ac:dyDescent="0.3">
      <c r="A234" s="237" t="s">
        <v>2188</v>
      </c>
      <c r="B234" s="237" t="s">
        <v>2187</v>
      </c>
      <c r="C234" s="302" t="s">
        <v>2190</v>
      </c>
      <c r="D234" s="302"/>
      <c r="E234" s="302"/>
      <c r="F234" s="247">
        <v>3000000</v>
      </c>
      <c r="G234" s="247" t="s">
        <v>2033</v>
      </c>
      <c r="H234" s="248">
        <v>45763</v>
      </c>
      <c r="I234" s="248">
        <v>51242</v>
      </c>
      <c r="J234" s="248"/>
      <c r="K234" s="249"/>
      <c r="L234" s="250">
        <v>-433140482</v>
      </c>
      <c r="M234" s="250">
        <v>-108942219</v>
      </c>
      <c r="N234" s="250">
        <v>-271041350.5</v>
      </c>
      <c r="O234" s="250">
        <v>-279368605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2188</v>
      </c>
      <c r="B235" s="237" t="s">
        <v>2187</v>
      </c>
      <c r="C235" s="302" t="s">
        <v>316</v>
      </c>
      <c r="D235" s="302"/>
      <c r="E235" s="302"/>
      <c r="F235" s="247">
        <v>3000000</v>
      </c>
      <c r="G235" s="247" t="s">
        <v>2033</v>
      </c>
      <c r="H235" s="248">
        <v>45763</v>
      </c>
      <c r="I235" s="248">
        <v>45854</v>
      </c>
      <c r="J235" s="248"/>
      <c r="K235" s="249"/>
      <c r="L235" s="250">
        <v>143710826</v>
      </c>
      <c r="M235" s="250">
        <v>163593237</v>
      </c>
      <c r="N235" s="250">
        <v>153652031.5</v>
      </c>
      <c r="O235" s="250">
        <v>147595955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2191</v>
      </c>
      <c r="B236" s="237" t="s">
        <v>2192</v>
      </c>
      <c r="C236" s="302" t="s">
        <v>317</v>
      </c>
      <c r="D236" s="302"/>
      <c r="E236" s="302"/>
      <c r="F236" s="240">
        <v>30000000</v>
      </c>
      <c r="G236" s="240" t="s">
        <v>2033</v>
      </c>
      <c r="H236" s="241">
        <v>45769</v>
      </c>
      <c r="I236" s="241">
        <v>51248</v>
      </c>
      <c r="J236" s="241"/>
      <c r="K236" s="290"/>
      <c r="L236" s="296">
        <v>722728468</v>
      </c>
      <c r="M236" s="296">
        <v>545807134</v>
      </c>
      <c r="N236" s="296">
        <v>634267801</v>
      </c>
      <c r="O236" s="296">
        <v>641635826.5</v>
      </c>
      <c r="P236" s="296"/>
      <c r="Q236" s="246">
        <v>436499140</v>
      </c>
      <c r="R236" s="303">
        <v>142997235.53043485</v>
      </c>
      <c r="S236" s="301">
        <v>142997235.53043485</v>
      </c>
      <c r="T236" s="301">
        <v>-673413.46956515312</v>
      </c>
      <c r="U236" s="301">
        <v>1142672913.9275348</v>
      </c>
    </row>
    <row r="237" spans="1:21" x14ac:dyDescent="0.3">
      <c r="A237" s="237" t="s">
        <v>2193</v>
      </c>
      <c r="B237" s="237" t="s">
        <v>2192</v>
      </c>
      <c r="C237" s="302" t="s">
        <v>318</v>
      </c>
      <c r="D237" s="302"/>
      <c r="E237" s="302"/>
      <c r="F237" s="247">
        <v>3000000</v>
      </c>
      <c r="G237" s="247" t="s">
        <v>2033</v>
      </c>
      <c r="H237" s="248">
        <v>45769</v>
      </c>
      <c r="I237" s="248">
        <v>51248</v>
      </c>
      <c r="J237" s="248"/>
      <c r="K237" s="249"/>
      <c r="L237" s="250">
        <v>-722734799</v>
      </c>
      <c r="M237" s="250">
        <v>-545804786</v>
      </c>
      <c r="N237" s="250">
        <v>-634269792.5</v>
      </c>
      <c r="O237" s="250">
        <v>-641637764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2194</v>
      </c>
      <c r="B238" s="237" t="s">
        <v>2187</v>
      </c>
      <c r="C238" s="302" t="s">
        <v>319</v>
      </c>
      <c r="D238" s="302"/>
      <c r="E238" s="302"/>
      <c r="F238" s="247">
        <v>3000000</v>
      </c>
      <c r="G238" s="247" t="s">
        <v>2033</v>
      </c>
      <c r="H238" s="248">
        <v>45769</v>
      </c>
      <c r="I238" s="248">
        <v>45860</v>
      </c>
      <c r="J238" s="248"/>
      <c r="K238" s="249"/>
      <c r="L238" s="250">
        <v>135335208</v>
      </c>
      <c r="M238" s="250">
        <v>152010073</v>
      </c>
      <c r="N238" s="250">
        <v>143672640.5</v>
      </c>
      <c r="O238" s="250">
        <v>136905280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2122</v>
      </c>
      <c r="B239" s="237" t="s">
        <v>2066</v>
      </c>
      <c r="C239" s="302" t="s">
        <v>320</v>
      </c>
      <c r="D239" s="302"/>
      <c r="E239" s="302"/>
      <c r="F239" s="240">
        <v>30000000</v>
      </c>
      <c r="G239" s="240" t="s">
        <v>2033</v>
      </c>
      <c r="H239" s="241">
        <v>45776</v>
      </c>
      <c r="I239" s="241">
        <v>51255</v>
      </c>
      <c r="J239" s="241"/>
      <c r="K239" s="290"/>
      <c r="L239" s="296">
        <v>-221394601</v>
      </c>
      <c r="M239" s="296">
        <v>-473008810</v>
      </c>
      <c r="N239" s="296">
        <v>-347201705.5</v>
      </c>
      <c r="O239" s="296">
        <v>-336753879</v>
      </c>
      <c r="P239" s="296"/>
      <c r="Q239" s="246">
        <v>392391087</v>
      </c>
      <c r="R239" s="301">
        <v>100885370.6491666</v>
      </c>
      <c r="S239" s="301">
        <v>100885370.6491666</v>
      </c>
      <c r="T239" s="301">
        <v>27394332.649166584</v>
      </c>
      <c r="U239" s="301">
        <v>2647967406.5679317</v>
      </c>
    </row>
    <row r="240" spans="1:21" x14ac:dyDescent="0.3">
      <c r="A240" s="237" t="s">
        <v>2128</v>
      </c>
      <c r="B240" s="237" t="s">
        <v>2066</v>
      </c>
      <c r="C240" s="302" t="s">
        <v>321</v>
      </c>
      <c r="D240" s="302"/>
      <c r="E240" s="302"/>
      <c r="F240" s="247">
        <v>3000000</v>
      </c>
      <c r="G240" s="247" t="s">
        <v>2033</v>
      </c>
      <c r="H240" s="248">
        <v>45776</v>
      </c>
      <c r="I240" s="248">
        <v>51255</v>
      </c>
      <c r="J240" s="248"/>
      <c r="K240" s="249"/>
      <c r="L240" s="250">
        <v>205203698</v>
      </c>
      <c r="M240" s="250">
        <v>442845426</v>
      </c>
      <c r="N240" s="250">
        <v>324024562</v>
      </c>
      <c r="O240" s="250">
        <v>317602486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2128</v>
      </c>
      <c r="B241" s="237" t="s">
        <v>2066</v>
      </c>
      <c r="C241" s="302" t="s">
        <v>304</v>
      </c>
      <c r="D241" s="302"/>
      <c r="E241" s="302"/>
      <c r="F241" s="247">
        <v>3000000</v>
      </c>
      <c r="G241" s="247" t="s">
        <v>2033</v>
      </c>
      <c r="H241" s="248">
        <v>45776</v>
      </c>
      <c r="I241" s="248">
        <v>45867</v>
      </c>
      <c r="J241" s="248"/>
      <c r="K241" s="249"/>
      <c r="L241" s="250">
        <v>87142452</v>
      </c>
      <c r="M241" s="250">
        <v>106193911</v>
      </c>
      <c r="N241" s="250">
        <v>96668181.5</v>
      </c>
      <c r="O241" s="250">
        <v>90672041.5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2195</v>
      </c>
      <c r="B242" s="237" t="s">
        <v>2196</v>
      </c>
      <c r="C242" s="302" t="s">
        <v>2197</v>
      </c>
      <c r="D242" s="302"/>
      <c r="E242" s="302"/>
      <c r="F242" s="240">
        <v>30000000</v>
      </c>
      <c r="G242" s="240" t="s">
        <v>2033</v>
      </c>
      <c r="H242" s="241">
        <v>45789</v>
      </c>
      <c r="I242" s="241">
        <v>51268</v>
      </c>
      <c r="J242" s="241"/>
      <c r="K242" s="290"/>
      <c r="L242" s="296">
        <v>717342820</v>
      </c>
      <c r="M242" s="296">
        <v>710159778</v>
      </c>
      <c r="N242" s="296">
        <v>713751299</v>
      </c>
      <c r="O242" s="296">
        <v>719503410.5</v>
      </c>
      <c r="P242" s="296"/>
      <c r="Q242" s="246">
        <v>347828860</v>
      </c>
      <c r="R242" s="301">
        <v>34430387.423478305</v>
      </c>
      <c r="S242" s="301">
        <v>34430387.423478305</v>
      </c>
      <c r="T242" s="301">
        <v>86281925.423478365</v>
      </c>
      <c r="U242" s="301">
        <v>2478518329.461957</v>
      </c>
    </row>
    <row r="243" spans="1:21" x14ac:dyDescent="0.3">
      <c r="A243" s="237" t="s">
        <v>2198</v>
      </c>
      <c r="B243" s="237" t="s">
        <v>2196</v>
      </c>
      <c r="C243" s="302" t="s">
        <v>2199</v>
      </c>
      <c r="D243" s="302"/>
      <c r="E243" s="302"/>
      <c r="F243" s="247">
        <v>3000000</v>
      </c>
      <c r="G243" s="247" t="s">
        <v>2033</v>
      </c>
      <c r="H243" s="248">
        <v>45789</v>
      </c>
      <c r="I243" s="248">
        <v>51268</v>
      </c>
      <c r="J243" s="248"/>
      <c r="K243" s="249"/>
      <c r="L243" s="250">
        <v>-882440825</v>
      </c>
      <c r="M243" s="250">
        <v>-710164222</v>
      </c>
      <c r="N243" s="250">
        <v>-796302523.5</v>
      </c>
      <c r="O243" s="250">
        <v>-803215544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2198</v>
      </c>
      <c r="B244" s="237" t="s">
        <v>2196</v>
      </c>
      <c r="C244" s="302" t="s">
        <v>2200</v>
      </c>
      <c r="D244" s="302"/>
      <c r="E244" s="302"/>
      <c r="F244" s="247">
        <v>3000000</v>
      </c>
      <c r="G244" s="247" t="s">
        <v>2033</v>
      </c>
      <c r="H244" s="248">
        <v>45789</v>
      </c>
      <c r="I244" s="248">
        <v>45881</v>
      </c>
      <c r="J244" s="248"/>
      <c r="K244" s="249"/>
      <c r="L244" s="250">
        <v>28502560</v>
      </c>
      <c r="M244" s="250">
        <v>33471821</v>
      </c>
      <c r="N244" s="250">
        <v>30987190.5</v>
      </c>
      <c r="O244" s="250">
        <v>25942110.5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2196</v>
      </c>
      <c r="C245" s="302" t="s">
        <v>322</v>
      </c>
      <c r="D245" s="302"/>
      <c r="E245" s="302"/>
      <c r="F245" s="240">
        <v>30000000</v>
      </c>
      <c r="G245" s="240" t="s">
        <v>2033</v>
      </c>
      <c r="H245" s="241">
        <v>45797</v>
      </c>
      <c r="I245" s="241">
        <v>51276</v>
      </c>
      <c r="J245" s="241"/>
      <c r="K245" s="290"/>
      <c r="L245" s="296">
        <v>872097231</v>
      </c>
      <c r="M245" s="296">
        <v>645499225</v>
      </c>
      <c r="N245" s="296">
        <v>758798228</v>
      </c>
      <c r="O245" s="296">
        <v>753093137</v>
      </c>
      <c r="P245" s="296"/>
      <c r="Q245" s="246">
        <v>433389405</v>
      </c>
      <c r="R245" s="301">
        <v>4756936.1043478176</v>
      </c>
      <c r="S245" s="301">
        <v>4756936.1043478176</v>
      </c>
      <c r="T245" s="301">
        <v>5044440.1043478251</v>
      </c>
      <c r="U245" s="301">
        <v>3034127286.0579743</v>
      </c>
    </row>
    <row r="246" spans="1:21" x14ac:dyDescent="0.3">
      <c r="A246" s="237" t="s">
        <v>2201</v>
      </c>
      <c r="B246" s="237" t="s">
        <v>2196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-872086665</v>
      </c>
      <c r="M246" s="250">
        <v>-645491217</v>
      </c>
      <c r="N246" s="250">
        <v>-758788941</v>
      </c>
      <c r="O246" s="250">
        <v>-753084030.5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2201</v>
      </c>
      <c r="B247" s="237" t="s">
        <v>2196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-9860339</v>
      </c>
      <c r="M247" s="250">
        <v>9266757</v>
      </c>
      <c r="N247" s="250">
        <v>-296791</v>
      </c>
      <c r="O247" s="250">
        <v>-6281951.5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2072</v>
      </c>
      <c r="B248" s="237" t="s">
        <v>2202</v>
      </c>
      <c r="C248" s="302" t="s">
        <v>2203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1328231085</v>
      </c>
      <c r="M248" s="296">
        <v>1142445957</v>
      </c>
      <c r="N248" s="296">
        <v>1235338521</v>
      </c>
      <c r="O248" s="296">
        <v>1240572862.5</v>
      </c>
      <c r="P248" s="296"/>
      <c r="Q248" s="246">
        <v>0</v>
      </c>
      <c r="R248" s="301">
        <v>398923204.52173918</v>
      </c>
      <c r="S248" s="301">
        <v>350502466.54347825</v>
      </c>
      <c r="T248" s="301">
        <v>-23799552.956521749</v>
      </c>
      <c r="U248" s="301">
        <v>2671731320.6992722</v>
      </c>
    </row>
    <row r="249" spans="1:21" x14ac:dyDescent="0.3">
      <c r="A249" s="237" t="s">
        <v>2201</v>
      </c>
      <c r="B249" s="237" t="s">
        <v>2202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-1268493962</v>
      </c>
      <c r="M249" s="250">
        <v>-1150322545</v>
      </c>
      <c r="N249" s="250">
        <v>-1209408253.5</v>
      </c>
      <c r="O249" s="250">
        <v>-1211930182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2201</v>
      </c>
      <c r="B250" s="237" t="s">
        <v>2202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348101513</v>
      </c>
      <c r="M250" s="250">
        <v>348641991</v>
      </c>
      <c r="N250" s="250">
        <v>348371752</v>
      </c>
      <c r="O250" s="250">
        <v>341314369.5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2131</v>
      </c>
      <c r="B251" s="237" t="s">
        <v>2204</v>
      </c>
      <c r="C251" s="299" t="s">
        <v>2205</v>
      </c>
      <c r="D251" s="299"/>
      <c r="E251" s="299"/>
      <c r="F251" s="240">
        <v>10000000</v>
      </c>
      <c r="G251" s="240" t="s">
        <v>2033</v>
      </c>
      <c r="H251" s="241">
        <v>45805</v>
      </c>
      <c r="I251" s="241">
        <v>53110</v>
      </c>
      <c r="J251" s="241"/>
      <c r="K251" s="290"/>
      <c r="L251" s="296">
        <v>345140215</v>
      </c>
      <c r="M251" s="296">
        <v>274620682</v>
      </c>
      <c r="N251" s="296">
        <v>309880448.5</v>
      </c>
      <c r="O251" s="296">
        <v>304704864.5</v>
      </c>
      <c r="P251" s="296"/>
      <c r="Q251" s="246">
        <v>0</v>
      </c>
      <c r="R251" s="246">
        <v>141178502.1769402</v>
      </c>
      <c r="S251" s="246">
        <v>141315807.28110656</v>
      </c>
      <c r="T251" s="246">
        <v>-31114358.218893439</v>
      </c>
      <c r="U251" s="246">
        <v>447346430.15972459</v>
      </c>
    </row>
    <row r="252" spans="1:21" x14ac:dyDescent="0.3">
      <c r="A252" s="237" t="s">
        <v>2201</v>
      </c>
      <c r="B252" s="237" t="s">
        <v>2204</v>
      </c>
      <c r="C252" s="299" t="s">
        <v>2206</v>
      </c>
      <c r="D252" s="299"/>
      <c r="E252" s="299"/>
      <c r="F252" s="247">
        <v>1000000</v>
      </c>
      <c r="G252" s="247" t="s">
        <v>2033</v>
      </c>
      <c r="H252" s="248">
        <v>45805</v>
      </c>
      <c r="I252" s="248">
        <v>53202</v>
      </c>
      <c r="J252" s="248"/>
      <c r="K252" s="249"/>
      <c r="L252" s="250">
        <v>-280611229</v>
      </c>
      <c r="M252" s="250">
        <v>-270139986</v>
      </c>
      <c r="N252" s="250">
        <v>-275375607.5</v>
      </c>
      <c r="O252" s="250">
        <v>-285498732</v>
      </c>
      <c r="P252" s="250"/>
      <c r="Q252" s="251">
        <v>0</v>
      </c>
      <c r="R252" s="251"/>
      <c r="S252" s="251"/>
      <c r="T252" s="251"/>
      <c r="U252" s="251"/>
    </row>
    <row r="253" spans="1:21" x14ac:dyDescent="0.3">
      <c r="A253" s="237" t="s">
        <v>2201</v>
      </c>
      <c r="B253" s="237" t="s">
        <v>2202</v>
      </c>
      <c r="C253" s="299" t="s">
        <v>2207</v>
      </c>
      <c r="D253" s="299"/>
      <c r="E253" s="299"/>
      <c r="F253" s="247">
        <v>1000000</v>
      </c>
      <c r="G253" s="247" t="s">
        <v>2033</v>
      </c>
      <c r="H253" s="248">
        <v>45805</v>
      </c>
      <c r="I253" s="248">
        <v>45897</v>
      </c>
      <c r="J253" s="248"/>
      <c r="K253" s="249"/>
      <c r="L253" s="250">
        <v>138155850</v>
      </c>
      <c r="M253" s="250">
        <v>137694799</v>
      </c>
      <c r="N253" s="250">
        <v>137925324.5</v>
      </c>
      <c r="O253" s="250">
        <v>135104675.5</v>
      </c>
      <c r="P253" s="250"/>
      <c r="Q253" s="251">
        <v>0</v>
      </c>
      <c r="R253" s="251"/>
      <c r="S253" s="251"/>
      <c r="T253" s="251"/>
      <c r="U253" s="251"/>
    </row>
    <row r="254" spans="1:21" x14ac:dyDescent="0.3">
      <c r="A254" s="237" t="s">
        <v>2208</v>
      </c>
      <c r="B254" s="237" t="s">
        <v>2204</v>
      </c>
      <c r="C254" s="299" t="s">
        <v>2209</v>
      </c>
      <c r="D254" s="299"/>
      <c r="E254" s="299"/>
      <c r="F254" s="240">
        <v>20000000</v>
      </c>
      <c r="G254" s="240" t="s">
        <v>2033</v>
      </c>
      <c r="H254" s="241">
        <v>45805</v>
      </c>
      <c r="I254" s="241">
        <v>53110</v>
      </c>
      <c r="J254" s="241"/>
      <c r="K254" s="290"/>
      <c r="L254" s="296">
        <v>484256741</v>
      </c>
      <c r="M254" s="296">
        <v>537959372</v>
      </c>
      <c r="N254" s="296">
        <v>511108056.5</v>
      </c>
      <c r="O254" s="296">
        <v>519575782.5</v>
      </c>
      <c r="P254" s="296"/>
      <c r="Q254" s="246">
        <v>0</v>
      </c>
      <c r="R254" s="246">
        <v>298926555.03881341</v>
      </c>
      <c r="S254" s="246">
        <v>299201165.24714607</v>
      </c>
      <c r="T254" s="246">
        <v>77201329.24714607</v>
      </c>
      <c r="U254" s="246">
        <v>1090223355.3194439</v>
      </c>
    </row>
    <row r="255" spans="1:21" x14ac:dyDescent="0.3">
      <c r="A255" s="237" t="s">
        <v>2201</v>
      </c>
      <c r="B255" s="237" t="s">
        <v>2204</v>
      </c>
      <c r="C255" s="299" t="s">
        <v>2210</v>
      </c>
      <c r="D255" s="299"/>
      <c r="E255" s="299"/>
      <c r="F255" s="247">
        <v>2000000</v>
      </c>
      <c r="G255" s="247" t="s">
        <v>2033</v>
      </c>
      <c r="H255" s="248">
        <v>45805</v>
      </c>
      <c r="I255" s="248">
        <v>53202</v>
      </c>
      <c r="J255" s="248"/>
      <c r="K255" s="249"/>
      <c r="L255" s="250">
        <v>-601669112</v>
      </c>
      <c r="M255" s="250">
        <v>-555316941</v>
      </c>
      <c r="N255" s="250">
        <v>-578493026.5</v>
      </c>
      <c r="O255" s="250">
        <v>-576371530.5</v>
      </c>
      <c r="P255" s="250"/>
      <c r="Q255" s="251">
        <v>0</v>
      </c>
      <c r="R255" s="251"/>
      <c r="S255" s="251"/>
      <c r="T255" s="251"/>
      <c r="U255" s="251"/>
    </row>
    <row r="256" spans="1:21" x14ac:dyDescent="0.3">
      <c r="A256" s="237" t="s">
        <v>2201</v>
      </c>
      <c r="B256" s="237" t="s">
        <v>2202</v>
      </c>
      <c r="C256" s="299" t="s">
        <v>2211</v>
      </c>
      <c r="D256" s="299"/>
      <c r="E256" s="299"/>
      <c r="F256" s="247">
        <v>2000000</v>
      </c>
      <c r="G256" s="247" t="s">
        <v>2033</v>
      </c>
      <c r="H256" s="248">
        <v>45805</v>
      </c>
      <c r="I256" s="248">
        <v>45897</v>
      </c>
      <c r="J256" s="248"/>
      <c r="K256" s="249"/>
      <c r="L256" s="250">
        <v>289870405</v>
      </c>
      <c r="M256" s="250">
        <v>288899207</v>
      </c>
      <c r="N256" s="250">
        <v>289384806</v>
      </c>
      <c r="O256" s="250">
        <v>283470348</v>
      </c>
      <c r="P256" s="250"/>
      <c r="Q256" s="251">
        <v>0</v>
      </c>
      <c r="R256" s="251"/>
      <c r="S256" s="251"/>
      <c r="T256" s="251"/>
      <c r="U256" s="251"/>
    </row>
    <row r="257" spans="1:21" x14ac:dyDescent="0.3">
      <c r="A257" s="237" t="s">
        <v>2212</v>
      </c>
      <c r="B257" s="237" t="s">
        <v>2213</v>
      </c>
      <c r="C257" s="299" t="s">
        <v>2214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678514191</v>
      </c>
      <c r="M257" s="296">
        <v>667513116</v>
      </c>
      <c r="N257" s="296">
        <v>673013653.5</v>
      </c>
      <c r="O257" s="296">
        <v>682936500.5</v>
      </c>
      <c r="P257" s="296"/>
      <c r="Q257" s="246">
        <v>0</v>
      </c>
      <c r="R257" s="246">
        <v>409696601.38995361</v>
      </c>
      <c r="S257" s="246">
        <v>410080880.25662112</v>
      </c>
      <c r="T257" s="246">
        <v>56925453.756621122</v>
      </c>
      <c r="U257" s="246">
        <v>1547487255.4791684</v>
      </c>
    </row>
    <row r="258" spans="1:21" x14ac:dyDescent="0.3">
      <c r="A258" s="237" t="s">
        <v>2215</v>
      </c>
      <c r="B258" s="237" t="s">
        <v>2213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-713908505</v>
      </c>
      <c r="M258" s="250">
        <v>-716127609</v>
      </c>
      <c r="N258" s="250">
        <v>-715018057</v>
      </c>
      <c r="O258" s="250">
        <v>-726718181.5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2215</v>
      </c>
      <c r="B259" s="237" t="s">
        <v>2216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394237051</v>
      </c>
      <c r="M259" s="250">
        <v>396082609</v>
      </c>
      <c r="N259" s="250">
        <v>395159830</v>
      </c>
      <c r="O259" s="250">
        <v>386725241.5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2217</v>
      </c>
      <c r="B260" s="237" t="s">
        <v>2218</v>
      </c>
      <c r="C260" s="286" t="s">
        <v>328</v>
      </c>
      <c r="D260" s="286"/>
      <c r="E260" s="286"/>
      <c r="F260" s="240">
        <v>5000000</v>
      </c>
      <c r="G260" s="240" t="s">
        <v>2079</v>
      </c>
      <c r="H260" s="241">
        <v>45820</v>
      </c>
      <c r="I260" s="241">
        <v>51299</v>
      </c>
      <c r="J260" s="241"/>
      <c r="K260" s="290"/>
      <c r="L260" s="296">
        <v>593960220</v>
      </c>
      <c r="M260" s="296">
        <v>-124389429</v>
      </c>
      <c r="N260" s="296">
        <v>234785395.5</v>
      </c>
      <c r="O260" s="296">
        <v>307994750</v>
      </c>
      <c r="P260" s="296"/>
      <c r="Q260" s="297">
        <v>0</v>
      </c>
      <c r="R260" s="246">
        <v>236849315.06849301</v>
      </c>
      <c r="S260" s="246">
        <v>236849315.06849301</v>
      </c>
      <c r="T260" s="246">
        <v>290303821.56849301</v>
      </c>
      <c r="U260" s="246">
        <v>1065239332.4999998</v>
      </c>
    </row>
    <row r="261" spans="1:21" x14ac:dyDescent="0.3">
      <c r="A261" s="237" t="s">
        <v>2219</v>
      </c>
      <c r="B261" s="237" t="s">
        <v>2218</v>
      </c>
      <c r="C261" s="286" t="s">
        <v>329</v>
      </c>
      <c r="D261" s="286"/>
      <c r="E261" s="286"/>
      <c r="F261" s="247">
        <v>500000</v>
      </c>
      <c r="G261" s="247" t="s">
        <v>2079</v>
      </c>
      <c r="H261" s="248">
        <v>45820</v>
      </c>
      <c r="I261" s="248">
        <v>51299</v>
      </c>
      <c r="J261" s="248"/>
      <c r="K261" s="249"/>
      <c r="L261" s="250">
        <v>-668407173</v>
      </c>
      <c r="M261" s="250">
        <v>91927369</v>
      </c>
      <c r="N261" s="250">
        <v>-288239902</v>
      </c>
      <c r="O261" s="250">
        <v>-358813443.5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2201</v>
      </c>
      <c r="B262" s="237" t="s">
        <v>2187</v>
      </c>
      <c r="C262" s="286" t="s">
        <v>2220</v>
      </c>
      <c r="D262" s="286"/>
      <c r="E262" s="286"/>
      <c r="F262" s="247">
        <v>500000</v>
      </c>
      <c r="G262" s="247" t="s">
        <v>2079</v>
      </c>
      <c r="H262" s="248">
        <v>45820</v>
      </c>
      <c r="I262" s="248">
        <v>45912</v>
      </c>
      <c r="J262" s="248"/>
      <c r="K262" s="249"/>
      <c r="L262" s="250">
        <v>224253897</v>
      </c>
      <c r="M262" s="250">
        <v>222176451</v>
      </c>
      <c r="N262" s="250">
        <v>223215174</v>
      </c>
      <c r="O262" s="250">
        <v>219350937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2221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649382110</v>
      </c>
      <c r="M263" s="296">
        <v>633953557</v>
      </c>
      <c r="N263" s="296">
        <v>641667833.5</v>
      </c>
      <c r="O263" s="296">
        <v>646197006</v>
      </c>
      <c r="P263" s="296"/>
      <c r="Q263" s="246">
        <v>0</v>
      </c>
      <c r="R263" s="246">
        <v>339448073.42630118</v>
      </c>
      <c r="S263" s="246">
        <v>339448073.42630118</v>
      </c>
      <c r="T263" s="246">
        <v>-7522728.0736988187</v>
      </c>
      <c r="U263" s="246">
        <v>1572445254.9583316</v>
      </c>
    </row>
    <row r="264" spans="1:21" x14ac:dyDescent="0.3">
      <c r="A264" s="237" t="s">
        <v>2222</v>
      </c>
      <c r="B264" s="237" t="s">
        <v>2221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-614528968</v>
      </c>
      <c r="M264" s="250">
        <v>-633787412</v>
      </c>
      <c r="N264" s="250">
        <v>-624158190</v>
      </c>
      <c r="O264" s="250">
        <v>-622564572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2201</v>
      </c>
      <c r="B265" s="237" t="s">
        <v>2223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327231816</v>
      </c>
      <c r="M265" s="250">
        <v>331690500</v>
      </c>
      <c r="N265" s="250">
        <v>329461158</v>
      </c>
      <c r="O265" s="250">
        <v>321369900.5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2224</v>
      </c>
      <c r="B266" s="237" t="s">
        <v>160</v>
      </c>
      <c r="C266" s="299" t="s">
        <v>2225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33663002</v>
      </c>
      <c r="M266" s="296">
        <v>162713171</v>
      </c>
      <c r="N266" s="296">
        <v>98188086.5</v>
      </c>
      <c r="O266" s="296">
        <v>103131698.5</v>
      </c>
      <c r="P266" s="296"/>
      <c r="Q266" s="246">
        <v>0</v>
      </c>
      <c r="R266" s="246">
        <v>57205479.452054605</v>
      </c>
      <c r="S266" s="246">
        <v>57205479.452054605</v>
      </c>
      <c r="T266" s="246">
        <v>4298792.4520546049</v>
      </c>
      <c r="U266" s="246">
        <v>307093313.00000036</v>
      </c>
    </row>
    <row r="267" spans="1:21" x14ac:dyDescent="0.3">
      <c r="A267" s="237" t="s">
        <v>2226</v>
      </c>
      <c r="B267" s="237" t="s">
        <v>2227</v>
      </c>
      <c r="C267" s="299" t="s">
        <v>2228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-33651062</v>
      </c>
      <c r="M267" s="250">
        <v>-162713251</v>
      </c>
      <c r="N267" s="250">
        <v>-98182156.5</v>
      </c>
      <c r="O267" s="250">
        <v>-103125788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2226</v>
      </c>
      <c r="B268" s="237" t="s">
        <v>2229</v>
      </c>
      <c r="C268" s="299" t="s">
        <v>2230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52889840</v>
      </c>
      <c r="M268" s="250">
        <v>52911674</v>
      </c>
      <c r="N268" s="250">
        <v>52900757</v>
      </c>
      <c r="O268" s="250">
        <v>51800936.5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2108</v>
      </c>
      <c r="B269" s="237" t="s">
        <v>2231</v>
      </c>
      <c r="C269" s="299" t="s">
        <v>2232</v>
      </c>
      <c r="D269" s="299"/>
      <c r="E269" s="299"/>
      <c r="F269" s="240">
        <v>4000000</v>
      </c>
      <c r="G269" s="240" t="s">
        <v>2030</v>
      </c>
      <c r="H269" s="241">
        <v>45839</v>
      </c>
      <c r="I269" s="241">
        <v>53144</v>
      </c>
      <c r="J269" s="241"/>
      <c r="K269" s="290"/>
      <c r="L269" s="296">
        <v>131780304</v>
      </c>
      <c r="M269" s="296">
        <v>168753698</v>
      </c>
      <c r="N269" s="296">
        <v>150267001</v>
      </c>
      <c r="O269" s="296">
        <v>125499368.5</v>
      </c>
      <c r="P269" s="296"/>
      <c r="Q269" s="246">
        <v>0</v>
      </c>
      <c r="R269" s="246">
        <v>109712876.712329</v>
      </c>
      <c r="S269" s="246">
        <v>109712876.712329</v>
      </c>
      <c r="T269" s="246">
        <v>17919886.212329</v>
      </c>
      <c r="U269" s="246">
        <v>693407009.5</v>
      </c>
    </row>
    <row r="270" spans="1:21" x14ac:dyDescent="0.3">
      <c r="A270" s="237" t="s">
        <v>2233</v>
      </c>
      <c r="B270" s="237" t="s">
        <v>2231</v>
      </c>
      <c r="C270" s="299" t="s">
        <v>2234</v>
      </c>
      <c r="D270" s="299"/>
      <c r="E270" s="299"/>
      <c r="F270" s="247">
        <v>400000</v>
      </c>
      <c r="G270" s="247" t="s">
        <v>2030</v>
      </c>
      <c r="H270" s="248">
        <v>45839</v>
      </c>
      <c r="I270" s="248">
        <v>53144</v>
      </c>
      <c r="J270" s="248"/>
      <c r="K270" s="249"/>
      <c r="L270" s="250">
        <v>-131791623</v>
      </c>
      <c r="M270" s="250">
        <v>-189324393</v>
      </c>
      <c r="N270" s="250">
        <v>-160558008</v>
      </c>
      <c r="O270" s="250">
        <v>-139377370.5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2233</v>
      </c>
      <c r="B271" s="237" t="s">
        <v>2235</v>
      </c>
      <c r="C271" s="299" t="s">
        <v>2230</v>
      </c>
      <c r="D271" s="299"/>
      <c r="E271" s="299"/>
      <c r="F271" s="247">
        <v>400000</v>
      </c>
      <c r="G271" s="247" t="s">
        <v>2030</v>
      </c>
      <c r="H271" s="248">
        <v>45839</v>
      </c>
      <c r="I271" s="248">
        <v>45931</v>
      </c>
      <c r="J271" s="248"/>
      <c r="K271" s="249"/>
      <c r="L271" s="250">
        <v>102108691</v>
      </c>
      <c r="M271" s="250">
        <v>102059304</v>
      </c>
      <c r="N271" s="250">
        <v>102083997.5</v>
      </c>
      <c r="O271" s="250">
        <v>99668296.5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2236</v>
      </c>
      <c r="B272" s="237" t="s">
        <v>2237</v>
      </c>
      <c r="C272" s="299" t="s">
        <v>2238</v>
      </c>
      <c r="D272" s="299"/>
      <c r="E272" s="299"/>
      <c r="F272" s="240">
        <v>20000000</v>
      </c>
      <c r="G272" s="240" t="s">
        <v>2033</v>
      </c>
      <c r="H272" s="241">
        <v>45847</v>
      </c>
      <c r="I272" s="241">
        <v>53152</v>
      </c>
      <c r="J272" s="241"/>
      <c r="K272" s="290"/>
      <c r="L272" s="296">
        <v>164509141</v>
      </c>
      <c r="M272" s="296">
        <v>212216755</v>
      </c>
      <c r="N272" s="296">
        <v>188362948</v>
      </c>
      <c r="O272" s="296">
        <v>192300869.5</v>
      </c>
      <c r="P272" s="296"/>
      <c r="Q272" s="246">
        <v>0</v>
      </c>
      <c r="R272" s="246">
        <v>129257458.08219251</v>
      </c>
      <c r="S272" s="246">
        <v>129257458.08219251</v>
      </c>
      <c r="T272" s="246">
        <v>8743295.0821925104</v>
      </c>
      <c r="U272" s="246">
        <v>2121176767.5555587</v>
      </c>
    </row>
    <row r="273" spans="1:21" x14ac:dyDescent="0.3">
      <c r="A273" s="237" t="s">
        <v>2239</v>
      </c>
      <c r="B273" s="237" t="s">
        <v>2237</v>
      </c>
      <c r="C273" s="299" t="s">
        <v>333</v>
      </c>
      <c r="D273" s="299"/>
      <c r="E273" s="299"/>
      <c r="F273" s="247">
        <v>2000000</v>
      </c>
      <c r="G273" s="247" t="s">
        <v>2033</v>
      </c>
      <c r="H273" s="248">
        <v>45847</v>
      </c>
      <c r="I273" s="248">
        <v>53152</v>
      </c>
      <c r="J273" s="248"/>
      <c r="K273" s="249"/>
      <c r="L273" s="250">
        <v>-160992855</v>
      </c>
      <c r="M273" s="250">
        <v>-229776191</v>
      </c>
      <c r="N273" s="250">
        <v>-195384523</v>
      </c>
      <c r="O273" s="250">
        <v>-204558518.5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2239</v>
      </c>
      <c r="B274" s="237" t="s">
        <v>2240</v>
      </c>
      <c r="C274" s="299" t="s">
        <v>334</v>
      </c>
      <c r="D274" s="299"/>
      <c r="E274" s="299"/>
      <c r="F274" s="247">
        <v>2000000</v>
      </c>
      <c r="G274" s="247" t="s">
        <v>2033</v>
      </c>
      <c r="H274" s="248">
        <v>45847</v>
      </c>
      <c r="I274" s="248">
        <v>45939</v>
      </c>
      <c r="J274" s="248"/>
      <c r="K274" s="249"/>
      <c r="L274" s="250">
        <v>121882365</v>
      </c>
      <c r="M274" s="250">
        <v>133189111</v>
      </c>
      <c r="N274" s="250">
        <v>127535738</v>
      </c>
      <c r="O274" s="250">
        <v>123087983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2241</v>
      </c>
      <c r="B275" s="237" t="s">
        <v>2242</v>
      </c>
      <c r="C275" s="299" t="s">
        <v>2243</v>
      </c>
      <c r="D275" s="299"/>
      <c r="E275" s="299"/>
      <c r="F275" s="240">
        <v>30000000</v>
      </c>
      <c r="G275" s="240" t="s">
        <v>2124</v>
      </c>
      <c r="H275" s="241">
        <v>45854</v>
      </c>
      <c r="I275" s="241">
        <v>53159</v>
      </c>
      <c r="J275" s="241"/>
      <c r="K275" s="290"/>
      <c r="L275" s="296">
        <v>559533749</v>
      </c>
      <c r="M275" s="296">
        <v>773362789</v>
      </c>
      <c r="N275" s="296">
        <v>666448269</v>
      </c>
      <c r="O275" s="296">
        <v>679126042.5</v>
      </c>
      <c r="P275" s="296"/>
      <c r="Q275" s="246">
        <v>0</v>
      </c>
      <c r="R275" s="246">
        <v>165073747.4642469</v>
      </c>
      <c r="S275" s="246">
        <v>165073747.4642469</v>
      </c>
      <c r="T275" s="246">
        <v>29234704.964246869</v>
      </c>
      <c r="U275" s="246">
        <v>3247318513.9583373</v>
      </c>
    </row>
    <row r="276" spans="1:21" x14ac:dyDescent="0.3">
      <c r="A276" s="237" t="s">
        <v>2244</v>
      </c>
      <c r="B276" s="237" t="s">
        <v>2242</v>
      </c>
      <c r="C276" s="299" t="s">
        <v>2245</v>
      </c>
      <c r="D276" s="299"/>
      <c r="E276" s="299"/>
      <c r="F276" s="247">
        <v>3000000</v>
      </c>
      <c r="G276" s="247" t="s">
        <v>2124</v>
      </c>
      <c r="H276" s="248">
        <v>45854</v>
      </c>
      <c r="I276" s="248">
        <v>53159</v>
      </c>
      <c r="J276" s="248"/>
      <c r="K276" s="249"/>
      <c r="L276" s="250">
        <v>-577897026</v>
      </c>
      <c r="M276" s="250">
        <v>-800558421</v>
      </c>
      <c r="N276" s="250">
        <v>-689227723.5</v>
      </c>
      <c r="O276" s="250">
        <v>-683457022.5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2244</v>
      </c>
      <c r="B277" s="237" t="s">
        <v>2246</v>
      </c>
      <c r="C277" s="299" t="s">
        <v>2247</v>
      </c>
      <c r="D277" s="299"/>
      <c r="E277" s="299"/>
      <c r="F277" s="247">
        <v>3000000</v>
      </c>
      <c r="G277" s="247" t="s">
        <v>2124</v>
      </c>
      <c r="H277" s="248">
        <v>45854</v>
      </c>
      <c r="I277" s="248">
        <v>45946</v>
      </c>
      <c r="J277" s="248"/>
      <c r="K277" s="249"/>
      <c r="L277" s="250">
        <v>156207059</v>
      </c>
      <c r="M277" s="250">
        <v>161029935</v>
      </c>
      <c r="N277" s="250">
        <v>158618497</v>
      </c>
      <c r="O277" s="250">
        <v>151881116.5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2248</v>
      </c>
      <c r="B278" s="237" t="s">
        <v>2202</v>
      </c>
      <c r="C278" s="302" t="s">
        <v>2249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237238739</v>
      </c>
      <c r="M278" s="296">
        <v>249009385</v>
      </c>
      <c r="N278" s="296">
        <v>243124062</v>
      </c>
      <c r="O278" s="296">
        <v>218648452.5</v>
      </c>
      <c r="P278" s="296"/>
      <c r="Q278" s="246">
        <v>0</v>
      </c>
      <c r="R278" s="301">
        <v>45250027.600036189</v>
      </c>
      <c r="S278" s="301">
        <v>45250027.600036189</v>
      </c>
      <c r="T278" s="301">
        <v>-539807.89996379614</v>
      </c>
      <c r="U278" s="301">
        <v>1102465055.511471</v>
      </c>
    </row>
    <row r="279" spans="1:21" x14ac:dyDescent="0.3">
      <c r="A279" s="237" t="s">
        <v>2250</v>
      </c>
      <c r="B279" s="237" t="s">
        <v>2202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-237234672</v>
      </c>
      <c r="M279" s="250">
        <v>-249008756</v>
      </c>
      <c r="N279" s="250">
        <v>-243121714</v>
      </c>
      <c r="O279" s="250">
        <v>-218646167.5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2250</v>
      </c>
      <c r="B280" s="237" t="s">
        <v>2202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43097159</v>
      </c>
      <c r="M280" s="250">
        <v>48477816</v>
      </c>
      <c r="N280" s="250">
        <v>45787487.5</v>
      </c>
      <c r="O280" s="250">
        <v>43516175.5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2172</v>
      </c>
      <c r="B281" s="237" t="s">
        <v>2246</v>
      </c>
      <c r="C281" s="299" t="s">
        <v>2251</v>
      </c>
      <c r="D281" s="299"/>
      <c r="E281" s="299"/>
      <c r="F281" s="240">
        <v>30000000</v>
      </c>
      <c r="G281" s="240" t="s">
        <v>2124</v>
      </c>
      <c r="H281" s="241">
        <v>45863</v>
      </c>
      <c r="I281" s="241">
        <v>53168</v>
      </c>
      <c r="J281" s="241"/>
      <c r="K281" s="290"/>
      <c r="L281" s="296">
        <v>578100638</v>
      </c>
      <c r="M281" s="296">
        <v>754565103</v>
      </c>
      <c r="N281" s="296">
        <v>666332870.5</v>
      </c>
      <c r="O281" s="296">
        <v>675754992.5</v>
      </c>
      <c r="P281" s="296"/>
      <c r="Q281" s="246">
        <v>0</v>
      </c>
      <c r="R281" s="246">
        <v>125475687.53021704</v>
      </c>
      <c r="S281" s="246">
        <v>125475687.53021704</v>
      </c>
      <c r="T281" s="246">
        <v>2583815.5302170515</v>
      </c>
      <c r="U281" s="246">
        <v>3216335113.4737358</v>
      </c>
    </row>
    <row r="282" spans="1:21" x14ac:dyDescent="0.3">
      <c r="A282" s="237" t="s">
        <v>2252</v>
      </c>
      <c r="B282" s="237" t="s">
        <v>2246</v>
      </c>
      <c r="C282" s="299" t="s">
        <v>2253</v>
      </c>
      <c r="D282" s="299"/>
      <c r="E282" s="299"/>
      <c r="F282" s="247">
        <v>3000000</v>
      </c>
      <c r="G282" s="247" t="s">
        <v>2124</v>
      </c>
      <c r="H282" s="248">
        <v>45863</v>
      </c>
      <c r="I282" s="248">
        <v>53168</v>
      </c>
      <c r="J282" s="248"/>
      <c r="K282" s="249"/>
      <c r="L282" s="250">
        <v>-578114348</v>
      </c>
      <c r="M282" s="250">
        <v>-754567954</v>
      </c>
      <c r="N282" s="250">
        <v>-666341151</v>
      </c>
      <c r="O282" s="250">
        <v>-675763121.5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2252</v>
      </c>
      <c r="B283" s="237" t="s">
        <v>2246</v>
      </c>
      <c r="C283" s="299" t="s">
        <v>2254</v>
      </c>
      <c r="D283" s="299"/>
      <c r="E283" s="299"/>
      <c r="F283" s="247">
        <v>3000000</v>
      </c>
      <c r="G283" s="247" t="s">
        <v>2124</v>
      </c>
      <c r="H283" s="248">
        <v>45863</v>
      </c>
      <c r="I283" s="248">
        <v>45955</v>
      </c>
      <c r="J283" s="248"/>
      <c r="K283" s="249"/>
      <c r="L283" s="250">
        <v>116046456</v>
      </c>
      <c r="M283" s="250">
        <v>129753849</v>
      </c>
      <c r="N283" s="250">
        <v>122900152.5</v>
      </c>
      <c r="O283" s="250">
        <v>116331324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2255</v>
      </c>
      <c r="B284" s="237" t="s">
        <v>2256</v>
      </c>
      <c r="C284" s="299" t="s">
        <v>2257</v>
      </c>
      <c r="D284" s="299"/>
      <c r="E284" s="299"/>
      <c r="F284" s="240">
        <v>10000000</v>
      </c>
      <c r="G284" s="240" t="s">
        <v>2124</v>
      </c>
      <c r="H284" s="241">
        <v>45863</v>
      </c>
      <c r="I284" s="241">
        <v>53168</v>
      </c>
      <c r="J284" s="241"/>
      <c r="K284" s="290"/>
      <c r="L284" s="296">
        <v>197737164</v>
      </c>
      <c r="M284" s="296">
        <v>234939360</v>
      </c>
      <c r="N284" s="296">
        <v>216338262</v>
      </c>
      <c r="O284" s="296">
        <v>217341666.5</v>
      </c>
      <c r="P284" s="296"/>
      <c r="Q284" s="246">
        <v>0</v>
      </c>
      <c r="R284" s="246">
        <v>41887209.795410968</v>
      </c>
      <c r="S284" s="246">
        <v>41887209.795410968</v>
      </c>
      <c r="T284" s="246">
        <v>1578730.2954109609</v>
      </c>
      <c r="U284" s="246">
        <v>1105887546.7589397</v>
      </c>
    </row>
    <row r="285" spans="1:21" x14ac:dyDescent="0.3">
      <c r="A285" s="237" t="s">
        <v>2252</v>
      </c>
      <c r="B285" s="237" t="s">
        <v>2256</v>
      </c>
      <c r="C285" s="299" t="s">
        <v>2258</v>
      </c>
      <c r="D285" s="299"/>
      <c r="E285" s="299"/>
      <c r="F285" s="247">
        <v>1000000</v>
      </c>
      <c r="G285" s="247" t="s">
        <v>2124</v>
      </c>
      <c r="H285" s="248">
        <v>45863</v>
      </c>
      <c r="I285" s="248">
        <v>53168</v>
      </c>
      <c r="J285" s="248"/>
      <c r="K285" s="249"/>
      <c r="L285" s="250">
        <v>-197736283</v>
      </c>
      <c r="M285" s="250">
        <v>-234938675</v>
      </c>
      <c r="N285" s="250">
        <v>-216337479</v>
      </c>
      <c r="O285" s="250">
        <v>-217340936.5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2252</v>
      </c>
      <c r="B286" s="237" t="s">
        <v>2259</v>
      </c>
      <c r="C286" s="299" t="s">
        <v>337</v>
      </c>
      <c r="D286" s="299"/>
      <c r="E286" s="299"/>
      <c r="F286" s="247">
        <v>1000000</v>
      </c>
      <c r="G286" s="247" t="s">
        <v>2124</v>
      </c>
      <c r="H286" s="248">
        <v>45863</v>
      </c>
      <c r="I286" s="248">
        <v>45955</v>
      </c>
      <c r="J286" s="248"/>
      <c r="K286" s="249"/>
      <c r="L286" s="250">
        <v>38110012</v>
      </c>
      <c r="M286" s="250">
        <v>42505381</v>
      </c>
      <c r="N286" s="250">
        <v>40307696.5</v>
      </c>
      <c r="O286" s="250">
        <v>38171516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2260</v>
      </c>
      <c r="B287" s="237" t="s">
        <v>2261</v>
      </c>
      <c r="C287" s="299" t="s">
        <v>2262</v>
      </c>
      <c r="D287" s="299"/>
      <c r="E287" s="299"/>
      <c r="F287" s="240">
        <v>30000000</v>
      </c>
      <c r="G287" s="240" t="s">
        <v>2124</v>
      </c>
      <c r="H287" s="241">
        <v>45867</v>
      </c>
      <c r="I287" s="241">
        <v>53172</v>
      </c>
      <c r="J287" s="241"/>
      <c r="K287" s="290"/>
      <c r="L287" s="296">
        <v>544092172</v>
      </c>
      <c r="M287" s="296">
        <v>659018782</v>
      </c>
      <c r="N287" s="296">
        <v>601555477</v>
      </c>
      <c r="O287" s="296">
        <v>611876695.5</v>
      </c>
      <c r="P287" s="296"/>
      <c r="Q287" s="246">
        <v>0</v>
      </c>
      <c r="R287" s="246">
        <v>44341975.822808184</v>
      </c>
      <c r="S287" s="246">
        <v>113201509.94078703</v>
      </c>
      <c r="T287" s="246">
        <v>50123453.940787017</v>
      </c>
      <c r="U287" s="246">
        <v>3568296928.7916632</v>
      </c>
    </row>
    <row r="288" spans="1:21" x14ac:dyDescent="0.3">
      <c r="A288" s="237" t="s">
        <v>2263</v>
      </c>
      <c r="B288" s="237" t="s">
        <v>2261</v>
      </c>
      <c r="C288" s="299" t="s">
        <v>2264</v>
      </c>
      <c r="D288" s="299"/>
      <c r="E288" s="299"/>
      <c r="F288" s="247">
        <v>3000000</v>
      </c>
      <c r="G288" s="247" t="s">
        <v>2124</v>
      </c>
      <c r="H288" s="248">
        <v>45867</v>
      </c>
      <c r="I288" s="248">
        <v>53172</v>
      </c>
      <c r="J288" s="248"/>
      <c r="K288" s="249"/>
      <c r="L288" s="250">
        <v>-624871479</v>
      </c>
      <c r="M288" s="250">
        <v>-684252357</v>
      </c>
      <c r="N288" s="250">
        <v>-654561918</v>
      </c>
      <c r="O288" s="250">
        <v>-655675561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2263</v>
      </c>
      <c r="B289" s="237" t="s">
        <v>2265</v>
      </c>
      <c r="C289" s="299" t="s">
        <v>338</v>
      </c>
      <c r="D289" s="299"/>
      <c r="E289" s="299"/>
      <c r="F289" s="247">
        <v>3000000</v>
      </c>
      <c r="G289" s="247" t="s">
        <v>2124</v>
      </c>
      <c r="H289" s="248">
        <v>45867</v>
      </c>
      <c r="I289" s="248">
        <v>45959</v>
      </c>
      <c r="J289" s="248"/>
      <c r="K289" s="249"/>
      <c r="L289" s="250">
        <v>110668119</v>
      </c>
      <c r="M289" s="250">
        <v>121500875</v>
      </c>
      <c r="N289" s="250">
        <v>116084497</v>
      </c>
      <c r="O289" s="250">
        <v>109254204.5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2266</v>
      </c>
      <c r="B290" s="237" t="s">
        <v>2136</v>
      </c>
      <c r="C290" s="299" t="s">
        <v>2267</v>
      </c>
      <c r="D290" s="299"/>
      <c r="E290" s="299"/>
      <c r="F290" s="240">
        <v>30000000</v>
      </c>
      <c r="G290" s="240" t="s">
        <v>2033</v>
      </c>
      <c r="H290" s="241">
        <v>45875</v>
      </c>
      <c r="I290" s="241">
        <v>53180</v>
      </c>
      <c r="J290" s="241"/>
      <c r="K290" s="290"/>
      <c r="L290" s="296">
        <v>-333073602</v>
      </c>
      <c r="M290" s="296">
        <v>-301111637</v>
      </c>
      <c r="N290" s="296">
        <v>-317092619.5</v>
      </c>
      <c r="O290" s="296">
        <v>-313063482.5</v>
      </c>
      <c r="P290" s="296"/>
      <c r="Q290" s="246">
        <v>0</v>
      </c>
      <c r="R290" s="246">
        <v>67781941.218478739</v>
      </c>
      <c r="S290" s="246">
        <v>67781941.218478739</v>
      </c>
      <c r="T290" s="246">
        <v>230240.71847873926</v>
      </c>
      <c r="U290" s="246">
        <v>3256860783.9384022</v>
      </c>
    </row>
    <row r="291" spans="1:21" x14ac:dyDescent="0.3">
      <c r="A291" s="237" t="s">
        <v>2268</v>
      </c>
      <c r="B291" s="237" t="s">
        <v>2136</v>
      </c>
      <c r="C291" s="299" t="s">
        <v>2269</v>
      </c>
      <c r="D291" s="299"/>
      <c r="E291" s="299"/>
      <c r="F291" s="247">
        <v>3000000</v>
      </c>
      <c r="G291" s="247" t="s">
        <v>2033</v>
      </c>
      <c r="H291" s="248">
        <v>45875</v>
      </c>
      <c r="I291" s="248">
        <v>53180</v>
      </c>
      <c r="J291" s="248"/>
      <c r="K291" s="249"/>
      <c r="L291" s="250">
        <v>333090246</v>
      </c>
      <c r="M291" s="250">
        <v>301113398</v>
      </c>
      <c r="N291" s="250">
        <v>317101822</v>
      </c>
      <c r="O291" s="250">
        <v>313072549.5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2268</v>
      </c>
      <c r="B292" s="237" t="s">
        <v>2136</v>
      </c>
      <c r="C292" s="299" t="s">
        <v>992</v>
      </c>
      <c r="D292" s="299"/>
      <c r="E292" s="299"/>
      <c r="F292" s="247">
        <v>3000000</v>
      </c>
      <c r="G292" s="247" t="s">
        <v>2033</v>
      </c>
      <c r="H292" s="248">
        <v>45875</v>
      </c>
      <c r="I292" s="248">
        <v>45967</v>
      </c>
      <c r="J292" s="248"/>
      <c r="K292" s="249"/>
      <c r="L292" s="250">
        <v>65877941</v>
      </c>
      <c r="M292" s="250">
        <v>69207055</v>
      </c>
      <c r="N292" s="250">
        <v>67542498</v>
      </c>
      <c r="O292" s="250">
        <v>61368707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237" t="s">
        <v>2270</v>
      </c>
      <c r="B293" s="237" t="s">
        <v>2202</v>
      </c>
      <c r="C293" s="299" t="s">
        <v>2271</v>
      </c>
      <c r="D293" s="299"/>
      <c r="E293" s="299"/>
      <c r="F293" s="240">
        <v>20000000</v>
      </c>
      <c r="G293" s="240" t="s">
        <v>2033</v>
      </c>
      <c r="H293" s="241">
        <v>45881</v>
      </c>
      <c r="I293" s="241">
        <v>53186</v>
      </c>
      <c r="J293" s="241"/>
      <c r="K293" s="290"/>
      <c r="L293" s="296">
        <v>-120652871</v>
      </c>
      <c r="M293" s="296">
        <v>-152608990</v>
      </c>
      <c r="N293" s="296">
        <v>-136630930.5</v>
      </c>
      <c r="O293" s="296">
        <v>-128182699.5</v>
      </c>
      <c r="P293" s="296"/>
      <c r="Q293" s="246">
        <v>0</v>
      </c>
      <c r="R293" s="246">
        <v>25726849.86978263</v>
      </c>
      <c r="S293" s="246">
        <v>25726849.86978263</v>
      </c>
      <c r="T293" s="246">
        <v>-598107.13021737337</v>
      </c>
      <c r="U293" s="246">
        <v>2074236806.4601412</v>
      </c>
    </row>
    <row r="294" spans="1:21" x14ac:dyDescent="0.3">
      <c r="A294" s="237" t="s">
        <v>2272</v>
      </c>
      <c r="B294" s="237" t="s">
        <v>2202</v>
      </c>
      <c r="C294" s="299" t="s">
        <v>2273</v>
      </c>
      <c r="D294" s="299"/>
      <c r="E294" s="299"/>
      <c r="F294" s="247">
        <v>2000000</v>
      </c>
      <c r="G294" s="247" t="s">
        <v>4</v>
      </c>
      <c r="H294" s="248">
        <v>45881</v>
      </c>
      <c r="I294" s="248">
        <v>53186</v>
      </c>
      <c r="J294" s="248"/>
      <c r="K294" s="249"/>
      <c r="L294" s="250">
        <v>120660753</v>
      </c>
      <c r="M294" s="250">
        <v>152608795</v>
      </c>
      <c r="N294" s="250">
        <v>136634774</v>
      </c>
      <c r="O294" s="250">
        <v>128186589.5</v>
      </c>
      <c r="P294" s="250"/>
      <c r="Q294" s="251">
        <v>0</v>
      </c>
      <c r="R294" s="251"/>
      <c r="S294" s="251"/>
      <c r="T294" s="251"/>
      <c r="U294" s="251"/>
    </row>
    <row r="295" spans="1:21" x14ac:dyDescent="0.3">
      <c r="A295" s="237" t="s">
        <v>2272</v>
      </c>
      <c r="B295" s="237" t="s">
        <v>2202</v>
      </c>
      <c r="C295" s="299" t="s">
        <v>992</v>
      </c>
      <c r="D295" s="299"/>
      <c r="E295" s="299"/>
      <c r="F295" s="247">
        <v>2000000</v>
      </c>
      <c r="G295" s="247" t="s">
        <v>4</v>
      </c>
      <c r="H295" s="248">
        <v>45881</v>
      </c>
      <c r="I295" s="248">
        <v>45973</v>
      </c>
      <c r="J295" s="248"/>
      <c r="K295" s="249"/>
      <c r="L295" s="250">
        <v>26107143</v>
      </c>
      <c r="M295" s="250">
        <v>26535084</v>
      </c>
      <c r="N295" s="250">
        <v>26321113.5</v>
      </c>
      <c r="O295" s="250">
        <v>22529978.5</v>
      </c>
      <c r="P295" s="250"/>
      <c r="Q295" s="251">
        <v>0</v>
      </c>
      <c r="R295" s="251"/>
      <c r="S295" s="251"/>
      <c r="T295" s="251"/>
      <c r="U295" s="251"/>
    </row>
    <row r="296" spans="1:21" x14ac:dyDescent="0.3">
      <c r="A296" s="237" t="s">
        <v>2274</v>
      </c>
      <c r="B296" s="237" t="s">
        <v>2275</v>
      </c>
      <c r="C296" s="302" t="s">
        <v>2203</v>
      </c>
      <c r="D296" s="302"/>
      <c r="E296" s="302"/>
      <c r="F296" s="240">
        <v>30000000</v>
      </c>
      <c r="G296" s="240" t="s">
        <v>4</v>
      </c>
      <c r="H296" s="241">
        <v>45889</v>
      </c>
      <c r="I296" s="241">
        <v>51368</v>
      </c>
      <c r="J296" s="241"/>
      <c r="K296" s="290"/>
      <c r="L296" s="296">
        <v>-1634991</v>
      </c>
      <c r="M296" s="296">
        <v>-12091110</v>
      </c>
      <c r="N296" s="296">
        <v>-6863050.5</v>
      </c>
      <c r="O296" s="296">
        <v>31478</v>
      </c>
      <c r="P296" s="296"/>
      <c r="Q296" s="246">
        <v>0</v>
      </c>
      <c r="R296" s="301">
        <v>6109522.0342028979</v>
      </c>
      <c r="S296" s="301">
        <v>6109522.0342028979</v>
      </c>
      <c r="T296" s="246">
        <v>-1621198.4657971021</v>
      </c>
      <c r="U296" s="301">
        <v>4478221230.8768148</v>
      </c>
    </row>
    <row r="297" spans="1:21" x14ac:dyDescent="0.3">
      <c r="A297" s="237" t="s">
        <v>2272</v>
      </c>
      <c r="B297" s="237" t="s">
        <v>2275</v>
      </c>
      <c r="C297" s="302" t="s">
        <v>324</v>
      </c>
      <c r="D297" s="302"/>
      <c r="E297" s="302"/>
      <c r="F297" s="247">
        <v>3000000</v>
      </c>
      <c r="G297" s="247" t="s">
        <v>4</v>
      </c>
      <c r="H297" s="248">
        <v>45889</v>
      </c>
      <c r="I297" s="248">
        <v>51368</v>
      </c>
      <c r="J297" s="248"/>
      <c r="K297" s="249"/>
      <c r="L297" s="250">
        <v>1635242</v>
      </c>
      <c r="M297" s="250">
        <v>12091110</v>
      </c>
      <c r="N297" s="250">
        <v>6863176</v>
      </c>
      <c r="O297" s="250">
        <v>-31372.5</v>
      </c>
      <c r="P297" s="250"/>
      <c r="Q297" s="251"/>
      <c r="R297" s="251"/>
      <c r="S297" s="251"/>
      <c r="T297" s="251"/>
      <c r="U297" s="251"/>
    </row>
    <row r="298" spans="1:21" x14ac:dyDescent="0.3">
      <c r="A298" s="237" t="s">
        <v>2272</v>
      </c>
      <c r="B298" s="237" t="s">
        <v>2275</v>
      </c>
      <c r="C298" s="302" t="s">
        <v>325</v>
      </c>
      <c r="D298" s="302"/>
      <c r="E298" s="302"/>
      <c r="F298" s="247">
        <v>3000000</v>
      </c>
      <c r="G298" s="247" t="s">
        <v>4</v>
      </c>
      <c r="H298" s="248">
        <v>45889</v>
      </c>
      <c r="I298" s="248">
        <v>45981</v>
      </c>
      <c r="J298" s="248"/>
      <c r="K298" s="249"/>
      <c r="L298" s="250">
        <v>6798188</v>
      </c>
      <c r="M298" s="250">
        <v>8663002</v>
      </c>
      <c r="N298" s="250">
        <v>7730595</v>
      </c>
      <c r="O298" s="250">
        <v>32908</v>
      </c>
      <c r="P298" s="250"/>
      <c r="Q298" s="251"/>
      <c r="R298" s="251"/>
      <c r="S298" s="251"/>
      <c r="T298" s="251"/>
      <c r="U298" s="251"/>
    </row>
    <row r="299" spans="1:21" x14ac:dyDescent="0.3">
      <c r="A299" s="184"/>
      <c r="B299" s="184"/>
      <c r="C299" s="305" t="s">
        <v>2276</v>
      </c>
      <c r="D299" s="306">
        <v>335070200</v>
      </c>
      <c r="E299" s="305" t="s">
        <v>2277</v>
      </c>
      <c r="F299" s="307">
        <v>180277500</v>
      </c>
      <c r="G299" s="184"/>
      <c r="H299" s="308"/>
      <c r="I299" s="309"/>
      <c r="J299" s="309"/>
      <c r="K299" s="309"/>
      <c r="L299" s="310">
        <v>76034394477</v>
      </c>
      <c r="M299" s="310">
        <v>69000706693</v>
      </c>
      <c r="N299" s="310">
        <v>72517550585</v>
      </c>
      <c r="O299" s="310">
        <v>72728586450.5</v>
      </c>
      <c r="P299" s="311"/>
      <c r="Q299" s="312">
        <v>-8712461924.3456593</v>
      </c>
      <c r="R299" s="312">
        <v>65897846333.175674</v>
      </c>
      <c r="S299" s="312">
        <v>89578899231.822144</v>
      </c>
      <c r="T299" s="312">
        <v>18541453214.42485</v>
      </c>
      <c r="U299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{C0499361-875A-404A-A386-FF6CDF6AC7C2}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{CDFA342E-5A57-4E14-8DF5-9F18934490A2}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{C30A905F-FF64-4354-B014-7F23A53FBE9B}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{D6A66164-6B0A-4B57-9F6E-609F60497695}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{E08AA0BD-F995-469E-BC11-F5A2C1E65CD6}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{589074BB-6859-4E87-BA49-A8EACB42118C}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{7BF453BB-D0B7-4F39-968B-93880A223D27}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{6B9F5AB7-28E1-4EBB-A3E6-69B397597BF5}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{1D739DE4-E1CF-4354-96AF-FDC6CCDEA153}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{7E307825-117B-4094-AEE9-A76C49C5CD35}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{AF785D36-DF62-409C-A12E-85FE44556209}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{F48F7519-D0D3-48E9-952D-869114BAD114}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{E363A27B-1471-4772-936C-935723523ABE}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{20C9CACE-D6AE-4468-98BF-E7E887EE772B}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{C81E5E88-C7D4-413C-A43C-0069FB6AE940}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499361-875A-404A-A386-FF6CDF6AC7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CDFA342E-5A57-4E14-8DF5-9F1893449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C30A905F-FF64-4354-B014-7F23A53FBE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D6A66164-6B0A-4B57-9F6E-609F604976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E08AA0BD-F995-469E-BC11-F5A2C1E65C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589074BB-6859-4E87-BA49-A8EACB421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7BF453BB-D0B7-4F39-968B-93880A223D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6B9F5AB7-28E1-4EBB-A3E6-69B397597B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1D739DE4-E1CF-4354-96AF-FDC6CCDEA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7E307825-117B-4094-AEE9-A76C49C5CD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AF785D36-DF62-409C-A12E-85FE445562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F48F7519-D0D3-48E9-952D-869114BAD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E363A27B-1471-4772-936C-935723523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20C9CACE-D6AE-4468-98BF-E7E887EE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C81E5E88-C7D4-413C-A43C-0069FB6AE9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299"/>
  <sheetViews>
    <sheetView showGridLines="0" zoomScale="55" zoomScaleNormal="55" workbookViewId="0">
      <selection activeCell="Q8" sqref="Q8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2290</v>
      </c>
      <c r="C1" s="186">
        <v>45894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2291</v>
      </c>
      <c r="D3" s="191">
        <v>2.7500129128714305E-2</v>
      </c>
      <c r="F3" s="637" t="s">
        <v>2292</v>
      </c>
      <c r="G3" s="637"/>
      <c r="I3" s="638" t="s">
        <v>2293</v>
      </c>
      <c r="J3" s="639"/>
      <c r="L3" s="192" t="s">
        <v>2294</v>
      </c>
      <c r="M3" s="193" t="s">
        <v>2295</v>
      </c>
      <c r="N3" s="194" t="s">
        <v>2296</v>
      </c>
      <c r="O3" s="195" t="s">
        <v>2297</v>
      </c>
      <c r="P3" s="194" t="s">
        <v>2298</v>
      </c>
      <c r="Q3" s="196" t="s">
        <v>2299</v>
      </c>
      <c r="R3" s="197" t="s">
        <v>2300</v>
      </c>
      <c r="S3" s="197" t="s">
        <v>2301</v>
      </c>
      <c r="T3" s="198" t="s">
        <v>2302</v>
      </c>
      <c r="U3" s="194" t="s">
        <v>2303</v>
      </c>
    </row>
    <row r="4" spans="1:21" ht="37.5" customHeight="1" x14ac:dyDescent="0.3">
      <c r="A4" s="184"/>
      <c r="B4" s="185"/>
      <c r="C4" s="199" t="s">
        <v>2304</v>
      </c>
      <c r="D4" s="200">
        <v>29647.02</v>
      </c>
      <c r="E4" s="3"/>
      <c r="F4" s="186" t="s">
        <v>2305</v>
      </c>
      <c r="G4" s="201">
        <v>-8812461924.3456593</v>
      </c>
      <c r="I4" s="202" t="s">
        <v>2306</v>
      </c>
      <c r="J4" s="203">
        <v>2026797031.2759972</v>
      </c>
      <c r="L4" s="204" t="s">
        <v>2307</v>
      </c>
      <c r="M4" s="205">
        <v>321.02558005618283</v>
      </c>
      <c r="N4" s="205">
        <v>3.7898163204999493</v>
      </c>
      <c r="O4" s="205">
        <v>263.21098805456404</v>
      </c>
      <c r="P4" s="205">
        <v>43.228334367328777</v>
      </c>
      <c r="Q4" s="206">
        <v>13.135558399454364</v>
      </c>
      <c r="R4" s="206">
        <v>26.365723167096448</v>
      </c>
      <c r="S4" s="206">
        <v>31.653048798150721</v>
      </c>
      <c r="T4" s="206">
        <v>11.585771037225035</v>
      </c>
      <c r="U4" s="206">
        <v>-1.3782485685378314</v>
      </c>
    </row>
    <row r="5" spans="1:21" ht="31.5" x14ac:dyDescent="0.3">
      <c r="A5" s="202"/>
      <c r="B5" s="185"/>
      <c r="C5" s="207" t="s">
        <v>2308</v>
      </c>
      <c r="D5" s="208">
        <v>1395.6</v>
      </c>
      <c r="F5" s="186" t="s">
        <v>2309</v>
      </c>
      <c r="G5" s="201">
        <v>66994297817.692482</v>
      </c>
      <c r="I5" s="202" t="s">
        <v>2310</v>
      </c>
      <c r="J5" s="209">
        <v>-2569000000</v>
      </c>
      <c r="L5" s="192" t="s">
        <v>2311</v>
      </c>
      <c r="M5" s="210">
        <v>1.2292201199999795</v>
      </c>
      <c r="N5" s="210">
        <v>0.42403104500000666</v>
      </c>
      <c r="O5" s="210">
        <v>1.7343402000000019</v>
      </c>
      <c r="P5" s="210">
        <v>0.88823315499999467</v>
      </c>
      <c r="Q5" s="210">
        <v>0.62168999500000055</v>
      </c>
      <c r="R5" s="211">
        <v>1.7290189699999985</v>
      </c>
      <c r="S5" s="211">
        <v>-4.8370340000001733E-2</v>
      </c>
      <c r="T5" s="211">
        <v>-0.28958547000000001</v>
      </c>
      <c r="U5" s="211">
        <v>0.10371276499999982</v>
      </c>
    </row>
    <row r="6" spans="1:21" x14ac:dyDescent="0.3">
      <c r="A6" s="202"/>
      <c r="B6" s="185"/>
      <c r="F6" s="186" t="s">
        <v>2312</v>
      </c>
      <c r="G6" s="201">
        <v>58181835893.346825</v>
      </c>
      <c r="I6" s="202" t="s">
        <v>2313</v>
      </c>
      <c r="J6" s="203">
        <v>41048676369.5</v>
      </c>
      <c r="N6" s="203"/>
    </row>
    <row r="7" spans="1:21" x14ac:dyDescent="0.3">
      <c r="A7" s="212"/>
      <c r="B7" s="185"/>
      <c r="D7" s="213"/>
      <c r="I7" s="212" t="s">
        <v>2314</v>
      </c>
      <c r="J7" s="201">
        <v>43075473400.776001</v>
      </c>
      <c r="N7" s="119"/>
    </row>
    <row r="8" spans="1:21" ht="17.25" thickBot="1" x14ac:dyDescent="0.35">
      <c r="A8" s="3"/>
      <c r="B8" s="185"/>
      <c r="I8" s="212" t="s">
        <v>2315</v>
      </c>
      <c r="J8" s="187">
        <v>42520899105.776001</v>
      </c>
    </row>
    <row r="9" spans="1:21" ht="17.25" thickBot="1" x14ac:dyDescent="0.35">
      <c r="A9" s="3"/>
      <c r="B9" s="185"/>
      <c r="H9" s="70"/>
      <c r="I9" s="214" t="s">
        <v>2316</v>
      </c>
      <c r="J9" s="215">
        <v>646486684.756634</v>
      </c>
      <c r="M9" s="70"/>
    </row>
    <row r="10" spans="1:21" ht="17.25" thickBot="1" x14ac:dyDescent="0.35">
      <c r="A10" s="3"/>
      <c r="B10" s="185"/>
      <c r="I10" s="214" t="s">
        <v>2317</v>
      </c>
      <c r="J10" s="215">
        <v>554574295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2318</v>
      </c>
      <c r="J11" s="223">
        <v>2.247138674217573E-2</v>
      </c>
      <c r="O11" s="224"/>
      <c r="P11" s="225"/>
      <c r="Q11" s="225"/>
      <c r="R11" s="330" t="s">
        <v>2319</v>
      </c>
      <c r="S11" s="330" t="s">
        <v>2320</v>
      </c>
      <c r="T11" s="227" t="s">
        <v>2321</v>
      </c>
      <c r="U11" s="227" t="s">
        <v>2322</v>
      </c>
    </row>
    <row r="12" spans="1:21" x14ac:dyDescent="0.2">
      <c r="A12" s="330" t="s">
        <v>372</v>
      </c>
      <c r="B12" s="330" t="s">
        <v>151</v>
      </c>
      <c r="C12" s="640" t="s">
        <v>373</v>
      </c>
      <c r="D12" s="640"/>
      <c r="E12" s="640"/>
      <c r="F12" s="641" t="s">
        <v>2323</v>
      </c>
      <c r="G12" s="641"/>
      <c r="H12" s="330" t="s">
        <v>375</v>
      </c>
      <c r="I12" s="330" t="s">
        <v>376</v>
      </c>
      <c r="J12" s="330" t="s">
        <v>377</v>
      </c>
      <c r="K12" s="330" t="s">
        <v>2324</v>
      </c>
      <c r="L12" s="330" t="s">
        <v>152</v>
      </c>
      <c r="M12" s="330" t="s">
        <v>153</v>
      </c>
      <c r="N12" s="330" t="s">
        <v>154</v>
      </c>
      <c r="O12" s="330" t="s">
        <v>2325</v>
      </c>
      <c r="P12" s="227" t="s">
        <v>380</v>
      </c>
      <c r="Q12" s="330" t="s">
        <v>2326</v>
      </c>
      <c r="R12" s="330" t="s">
        <v>2327</v>
      </c>
      <c r="S12" s="330" t="s">
        <v>2328</v>
      </c>
      <c r="T12" s="227" t="s">
        <v>2329</v>
      </c>
      <c r="U12" s="227" t="s">
        <v>2329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2330</v>
      </c>
      <c r="H13" s="231">
        <v>44281</v>
      </c>
      <c r="I13" s="231">
        <v>47933</v>
      </c>
      <c r="J13" s="231"/>
      <c r="K13" s="232"/>
      <c r="L13" s="233">
        <v>190263342</v>
      </c>
      <c r="M13" s="233">
        <v>197747731</v>
      </c>
      <c r="N13" s="233">
        <v>194005536.5</v>
      </c>
      <c r="O13" s="233">
        <v>193101780.5</v>
      </c>
      <c r="P13" s="233"/>
      <c r="Q13" s="234">
        <v>387123289.39999998</v>
      </c>
      <c r="R13" s="234">
        <v>129898749.2555088</v>
      </c>
      <c r="S13" s="234">
        <v>129898749.2555088</v>
      </c>
      <c r="T13" s="234">
        <v>-64106787.244491205</v>
      </c>
      <c r="U13" s="234">
        <v>5172545.6917809844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20567301.965455599</v>
      </c>
      <c r="S15" s="234">
        <v>20567301.965455599</v>
      </c>
      <c r="T15" s="234">
        <v>20567301.965455599</v>
      </c>
      <c r="U15" s="234">
        <v>99589041.095890403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1135711311</v>
      </c>
      <c r="M17" s="244">
        <v>1066060835</v>
      </c>
      <c r="N17" s="245">
        <v>1100886073</v>
      </c>
      <c r="O17" s="245">
        <v>1107039539</v>
      </c>
      <c r="P17" s="245"/>
      <c r="Q17" s="246">
        <v>374060703</v>
      </c>
      <c r="R17" s="246">
        <v>62407652.338213205</v>
      </c>
      <c r="S17" s="246">
        <v>65499570.751368195</v>
      </c>
      <c r="T17" s="246">
        <v>604662571.75136817</v>
      </c>
      <c r="U17" s="246">
        <v>837272254.10737002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-1539244559</v>
      </c>
      <c r="M18" s="250">
        <v>-1740853589</v>
      </c>
      <c r="N18" s="250">
        <v>-1640049074</v>
      </c>
      <c r="O18" s="250">
        <v>-1648849925.5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971278040</v>
      </c>
      <c r="M19" s="244">
        <v>860753525</v>
      </c>
      <c r="N19" s="245">
        <v>916015782.5</v>
      </c>
      <c r="O19" s="245">
        <v>921518820.5</v>
      </c>
      <c r="P19" s="245"/>
      <c r="Q19" s="246">
        <v>479123513.27272725</v>
      </c>
      <c r="R19" s="246">
        <v>55114463.618572302</v>
      </c>
      <c r="S19" s="246">
        <v>58715941.592650793</v>
      </c>
      <c r="T19" s="246">
        <v>495181354.59265077</v>
      </c>
      <c r="U19" s="246">
        <v>729662951.762591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-1162920629</v>
      </c>
      <c r="M20" s="250">
        <v>-1542041762</v>
      </c>
      <c r="N20" s="250">
        <v>-1352481195.5</v>
      </c>
      <c r="O20" s="250">
        <v>-1356699535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-788717010</v>
      </c>
      <c r="M21" s="244">
        <v>-2780509072</v>
      </c>
      <c r="N21" s="245">
        <v>-1784613041</v>
      </c>
      <c r="O21" s="245">
        <v>-1644984013</v>
      </c>
      <c r="P21" s="245"/>
      <c r="Q21" s="246">
        <v>-26588494</v>
      </c>
      <c r="R21" s="246">
        <v>70821917.808219314</v>
      </c>
      <c r="S21" s="246">
        <v>70821917.808219314</v>
      </c>
      <c r="T21" s="246">
        <v>284675984.30821943</v>
      </c>
      <c r="U21" s="246">
        <v>683854066.5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390392559</v>
      </c>
      <c r="M22" s="250">
        <v>2751125390</v>
      </c>
      <c r="N22" s="250">
        <v>1570758974.5</v>
      </c>
      <c r="O22" s="250">
        <v>1442281104.5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224718484</v>
      </c>
      <c r="M23" s="244">
        <v>-2693527164</v>
      </c>
      <c r="N23" s="245">
        <v>-1234404340</v>
      </c>
      <c r="O23" s="245">
        <v>-1096051345</v>
      </c>
      <c r="P23" s="245"/>
      <c r="Q23" s="246">
        <v>-22177535</v>
      </c>
      <c r="R23" s="246">
        <v>-16744880.771182239</v>
      </c>
      <c r="S23" s="246">
        <v>-15269626.571589069</v>
      </c>
      <c r="T23" s="246">
        <v>463065852.42841101</v>
      </c>
      <c r="U23" s="246">
        <v>199664794.06850004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749638290</v>
      </c>
      <c r="M24" s="250">
        <v>762499432</v>
      </c>
      <c r="N24" s="250">
        <v>756068861</v>
      </c>
      <c r="O24" s="250">
        <v>624180044.5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-176804254</v>
      </c>
      <c r="M25" s="244">
        <v>-2813064123</v>
      </c>
      <c r="N25" s="245">
        <v>-1494934188.5</v>
      </c>
      <c r="O25" s="245">
        <v>-1358795446.5</v>
      </c>
      <c r="P25" s="245"/>
      <c r="Q25" s="246">
        <v>0</v>
      </c>
      <c r="R25" s="246">
        <v>-97270465.753425002</v>
      </c>
      <c r="S25" s="246">
        <v>-68972286.514126956</v>
      </c>
      <c r="T25" s="246">
        <v>410835266.98587298</v>
      </c>
      <c r="U25" s="246">
        <v>404855990.6617341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1100410244</v>
      </c>
      <c r="M26" s="250">
        <v>929843026</v>
      </c>
      <c r="N26" s="250">
        <v>1015126635</v>
      </c>
      <c r="O26" s="250">
        <v>890331103.5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410282880</v>
      </c>
      <c r="M27" s="244">
        <v>383071285</v>
      </c>
      <c r="N27" s="245">
        <v>396677082.5</v>
      </c>
      <c r="O27" s="245">
        <v>330025319.5</v>
      </c>
      <c r="P27" s="245"/>
      <c r="Q27" s="246">
        <v>2682941.6666666642</v>
      </c>
      <c r="R27" s="246">
        <v>-17436057.845267996</v>
      </c>
      <c r="S27" s="246">
        <v>-17436057.845267996</v>
      </c>
      <c r="T27" s="246">
        <v>348296726.15473199</v>
      </c>
      <c r="U27" s="246">
        <v>365721143.80555558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-476768022</v>
      </c>
      <c r="M28" s="250">
        <v>-1048051711</v>
      </c>
      <c r="N28" s="250">
        <v>-762409866.5</v>
      </c>
      <c r="O28" s="250">
        <v>-726571445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681688338</v>
      </c>
      <c r="M29" s="244">
        <v>950820995</v>
      </c>
      <c r="N29" s="245">
        <v>816254666.5</v>
      </c>
      <c r="O29" s="245">
        <v>839780399.5</v>
      </c>
      <c r="P29" s="245"/>
      <c r="Q29" s="246">
        <v>0</v>
      </c>
      <c r="R29" s="246">
        <v>329753424.65753502</v>
      </c>
      <c r="S29" s="246">
        <v>438739726.02739704</v>
      </c>
      <c r="T29" s="246">
        <v>-822805471.47260296</v>
      </c>
      <c r="U29" s="246">
        <v>-751545197.5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117354302</v>
      </c>
      <c r="M30" s="250">
        <v>773226760</v>
      </c>
      <c r="N30" s="250">
        <v>445290531</v>
      </c>
      <c r="O30" s="250">
        <v>417905313.5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685757109</v>
      </c>
      <c r="M31" s="244">
        <v>642075789</v>
      </c>
      <c r="N31" s="245">
        <v>663916449</v>
      </c>
      <c r="O31" s="245">
        <v>574922816.5</v>
      </c>
      <c r="P31" s="245"/>
      <c r="Q31" s="246">
        <v>-321195652.173913</v>
      </c>
      <c r="R31" s="246">
        <v>268594038.98470581</v>
      </c>
      <c r="S31" s="246">
        <v>309302818.1347158</v>
      </c>
      <c r="T31" s="246">
        <v>969391184.6347158</v>
      </c>
      <c r="U31" s="246">
        <v>947834696.13988101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-838214425</v>
      </c>
      <c r="M32" s="250">
        <v>-1809795206</v>
      </c>
      <c r="N32" s="250">
        <v>-1324004815.5</v>
      </c>
      <c r="O32" s="250">
        <v>-1266366841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1094075838</v>
      </c>
      <c r="M33" s="263">
        <v>1929385326</v>
      </c>
      <c r="N33" s="263">
        <v>1511730582</v>
      </c>
      <c r="O33" s="263">
        <v>1437673147.5</v>
      </c>
      <c r="P33" s="263"/>
      <c r="Q33" s="264">
        <v>-258695652.17391306</v>
      </c>
      <c r="R33" s="264">
        <v>565576057.17689383</v>
      </c>
      <c r="S33" s="264">
        <v>700164134.85264492</v>
      </c>
      <c r="T33" s="265">
        <v>261101959.85264492</v>
      </c>
      <c r="U33" s="265">
        <v>395086176.64835799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-537542869</v>
      </c>
      <c r="M34" s="250">
        <v>-1607793945</v>
      </c>
      <c r="N34" s="250">
        <v>-1072668407</v>
      </c>
      <c r="O34" s="250">
        <v>-1101005731.5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2917247130</v>
      </c>
      <c r="M37" s="263">
        <v>4162231735</v>
      </c>
      <c r="N37" s="263">
        <v>3539739432.5</v>
      </c>
      <c r="O37" s="263">
        <v>3584911687</v>
      </c>
      <c r="P37" s="263"/>
      <c r="Q37" s="264">
        <v>-247435844.26229507</v>
      </c>
      <c r="R37" s="264">
        <v>658371106.3132863</v>
      </c>
      <c r="S37" s="264">
        <v>662031377.94022322</v>
      </c>
      <c r="T37" s="265">
        <v>-2504882648.0597768</v>
      </c>
      <c r="U37" s="265">
        <v>-2264694847.91782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-225075715</v>
      </c>
      <c r="M38" s="250">
        <v>-520575098</v>
      </c>
      <c r="N38" s="250">
        <v>-372825406.5</v>
      </c>
      <c r="O38" s="250">
        <v>-419748242.5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2381239020</v>
      </c>
      <c r="M45" s="244">
        <v>780868354</v>
      </c>
      <c r="N45" s="245">
        <v>1581053687</v>
      </c>
      <c r="O45" s="245">
        <v>1561908900</v>
      </c>
      <c r="P45" s="245"/>
      <c r="Q45" s="246">
        <v>140385800.02222222</v>
      </c>
      <c r="R45" s="246">
        <v>125710899.34484801</v>
      </c>
      <c r="S45" s="246">
        <v>125710899.34484801</v>
      </c>
      <c r="T45" s="246">
        <v>-367973612.15515208</v>
      </c>
      <c r="U45" s="246">
        <v>-323605059.44520497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-924243279</v>
      </c>
      <c r="M46" s="250">
        <v>-1250495072</v>
      </c>
      <c r="N46" s="250">
        <v>-1087369175.5</v>
      </c>
      <c r="O46" s="250">
        <v>-1079854701.5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2476321176</v>
      </c>
      <c r="M47" s="263">
        <v>2781873209</v>
      </c>
      <c r="N47" s="263">
        <v>2629097192.5</v>
      </c>
      <c r="O47" s="263">
        <v>2639903764</v>
      </c>
      <c r="P47" s="263"/>
      <c r="Q47" s="264">
        <v>61044395.930099368</v>
      </c>
      <c r="R47" s="264">
        <v>405110699.7408371</v>
      </c>
      <c r="S47" s="264">
        <v>409569345.09287512</v>
      </c>
      <c r="T47" s="265">
        <v>205773179.092875</v>
      </c>
      <c r="U47" s="265">
        <v>730749039.47940445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-2371230649</v>
      </c>
      <c r="M48" s="250">
        <v>-2479371404</v>
      </c>
      <c r="N48" s="250">
        <v>-2425301026.5</v>
      </c>
      <c r="O48" s="250">
        <v>-2442870636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-40930122</v>
      </c>
      <c r="M49" s="263">
        <v>1911450315</v>
      </c>
      <c r="N49" s="263">
        <v>935260096.5</v>
      </c>
      <c r="O49" s="263">
        <v>947353468.5</v>
      </c>
      <c r="P49" s="263"/>
      <c r="Q49" s="264">
        <v>582854795.30017865</v>
      </c>
      <c r="R49" s="264">
        <v>88564212.328767106</v>
      </c>
      <c r="S49" s="264">
        <v>99155218.615120098</v>
      </c>
      <c r="T49" s="265">
        <v>855587954.61512005</v>
      </c>
      <c r="U49" s="265">
        <v>1639156023.6711919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-1145008922</v>
      </c>
      <c r="M50" s="250">
        <v>-2238376743</v>
      </c>
      <c r="N50" s="250">
        <v>-1691692832.5</v>
      </c>
      <c r="O50" s="250">
        <v>-1710577749.5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2943548460</v>
      </c>
      <c r="M51" s="263">
        <v>4287489752</v>
      </c>
      <c r="N51" s="263">
        <v>3615519106</v>
      </c>
      <c r="O51" s="263">
        <v>3622934721</v>
      </c>
      <c r="P51" s="263"/>
      <c r="Q51" s="264">
        <v>-402895889.52222222</v>
      </c>
      <c r="R51" s="284">
        <v>885904109.58904195</v>
      </c>
      <c r="S51" s="264">
        <v>1614698630.136982</v>
      </c>
      <c r="T51" s="265">
        <v>-40093497.363018036</v>
      </c>
      <c r="U51" s="265">
        <v>-20761990.513699055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-1193388549</v>
      </c>
      <c r="M52" s="250">
        <v>-2728065408</v>
      </c>
      <c r="N52" s="250">
        <v>-1960726978.5</v>
      </c>
      <c r="O52" s="250">
        <v>-1988334376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915957873</v>
      </c>
      <c r="M53" s="233">
        <v>915893879</v>
      </c>
      <c r="N53" s="233">
        <v>915925876</v>
      </c>
      <c r="O53" s="233">
        <v>915609260.5</v>
      </c>
      <c r="P53" s="233"/>
      <c r="Q53" s="234">
        <v>-199621615.92307693</v>
      </c>
      <c r="R53" s="234">
        <v>564920547.94520593</v>
      </c>
      <c r="S53" s="234">
        <v>903057534.24657595</v>
      </c>
      <c r="T53" s="234">
        <v>-12868341.753424048</v>
      </c>
      <c r="U53" s="234">
        <v>479603.45205497742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1216328356</v>
      </c>
      <c r="M55" s="244">
        <v>971805151</v>
      </c>
      <c r="N55" s="245">
        <v>1094066753.5</v>
      </c>
      <c r="O55" s="245">
        <v>1089422326.5</v>
      </c>
      <c r="P55" s="245"/>
      <c r="Q55" s="246">
        <v>-199621615.92307693</v>
      </c>
      <c r="R55" s="246">
        <v>429139726.02739704</v>
      </c>
      <c r="S55" s="246">
        <v>697660273.97260296</v>
      </c>
      <c r="T55" s="246">
        <v>285572262.47260296</v>
      </c>
      <c r="U55" s="246">
        <v>294317467.95205498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-652155950</v>
      </c>
      <c r="M56" s="250">
        <v>-711801534</v>
      </c>
      <c r="N56" s="250">
        <v>-681978742</v>
      </c>
      <c r="O56" s="250">
        <v>-674880019.5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1286680964</v>
      </c>
      <c r="M57" s="233">
        <v>1298027723</v>
      </c>
      <c r="N57" s="233">
        <v>1292354343.5</v>
      </c>
      <c r="O57" s="233">
        <v>1291475700</v>
      </c>
      <c r="P57" s="233"/>
      <c r="Q57" s="234">
        <v>-141338629.47777778</v>
      </c>
      <c r="R57" s="234">
        <v>816278630.13698602</v>
      </c>
      <c r="S57" s="234">
        <v>1249799178.08219</v>
      </c>
      <c r="T57" s="234">
        <v>-42555165.417809963</v>
      </c>
      <c r="U57" s="234">
        <v>-417083.22602701187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2331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640516158</v>
      </c>
      <c r="M59" s="244">
        <v>145597064</v>
      </c>
      <c r="N59" s="245">
        <v>393056611</v>
      </c>
      <c r="O59" s="245">
        <v>404171770</v>
      </c>
      <c r="P59" s="245"/>
      <c r="Q59" s="246">
        <v>-287288268.09836066</v>
      </c>
      <c r="R59" s="246">
        <v>564986301.36986279</v>
      </c>
      <c r="S59" s="246">
        <v>564986301.36986279</v>
      </c>
      <c r="T59" s="246">
        <v>-22146772.130137205</v>
      </c>
      <c r="U59" s="246">
        <v>176949118.2808218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416303467</v>
      </c>
      <c r="M60" s="250">
        <v>-28150542</v>
      </c>
      <c r="N60" s="250">
        <v>194076462.5</v>
      </c>
      <c r="O60" s="250">
        <v>189949629.5</v>
      </c>
      <c r="P60" s="250"/>
      <c r="Q60" s="251">
        <v>-6082192.5494505465</v>
      </c>
      <c r="R60" s="251">
        <v>-383561.64383560047</v>
      </c>
      <c r="S60" s="251">
        <v>-383561.64383560047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223144160</v>
      </c>
      <c r="M61" s="244">
        <v>-1158419414</v>
      </c>
      <c r="N61" s="245">
        <v>-467637627</v>
      </c>
      <c r="O61" s="245">
        <v>-425345609.5</v>
      </c>
      <c r="P61" s="245"/>
      <c r="Q61" s="246">
        <v>369589041.0958904</v>
      </c>
      <c r="R61" s="246">
        <v>244657534.24657595</v>
      </c>
      <c r="S61" s="246">
        <v>244657534.24657595</v>
      </c>
      <c r="T61" s="246">
        <v>1139503034.2465758</v>
      </c>
      <c r="U61" s="246">
        <v>1831037280.8219199</v>
      </c>
    </row>
    <row r="62" spans="1:21" x14ac:dyDescent="0.3">
      <c r="A62" s="237" t="s">
        <v>405</v>
      </c>
      <c r="B62" s="237" t="s">
        <v>2331</v>
      </c>
      <c r="C62" s="238" t="s">
        <v>207</v>
      </c>
      <c r="D62" s="239"/>
      <c r="E62" s="239"/>
      <c r="F62" s="247">
        <v>1000000</v>
      </c>
      <c r="G62" s="247" t="s">
        <v>2332</v>
      </c>
      <c r="H62" s="248">
        <v>45070</v>
      </c>
      <c r="I62" s="248">
        <v>48814</v>
      </c>
      <c r="J62" s="248">
        <v>48722</v>
      </c>
      <c r="K62" s="249"/>
      <c r="L62" s="250">
        <v>-1188145027</v>
      </c>
      <c r="M62" s="250">
        <v>333729281</v>
      </c>
      <c r="N62" s="250">
        <v>-427207873</v>
      </c>
      <c r="O62" s="250">
        <v>-464872928.5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420835590</v>
      </c>
      <c r="M63" s="244">
        <v>-291616208</v>
      </c>
      <c r="N63" s="245">
        <v>64609691</v>
      </c>
      <c r="O63" s="245">
        <v>83165165</v>
      </c>
      <c r="P63" s="245"/>
      <c r="Q63" s="246">
        <v>261369863.27698332</v>
      </c>
      <c r="R63" s="246">
        <v>126575342.46575403</v>
      </c>
      <c r="S63" s="246">
        <v>126575342.46575403</v>
      </c>
      <c r="T63" s="246">
        <v>664672361.96575403</v>
      </c>
      <c r="U63" s="246">
        <v>1138097019.5000007</v>
      </c>
    </row>
    <row r="64" spans="1:21" x14ac:dyDescent="0.3">
      <c r="A64" s="237" t="s">
        <v>405</v>
      </c>
      <c r="B64" s="237" t="s">
        <v>2333</v>
      </c>
      <c r="C64" s="238" t="s">
        <v>209</v>
      </c>
      <c r="D64" s="239"/>
      <c r="E64" s="239"/>
      <c r="F64" s="247">
        <v>600000</v>
      </c>
      <c r="G64" s="247" t="s">
        <v>2332</v>
      </c>
      <c r="H64" s="248">
        <v>45086</v>
      </c>
      <c r="I64" s="248">
        <v>48831</v>
      </c>
      <c r="J64" s="248">
        <v>48739</v>
      </c>
      <c r="K64" s="249"/>
      <c r="L64" s="250">
        <v>-1252529638</v>
      </c>
      <c r="M64" s="250">
        <v>47116217</v>
      </c>
      <c r="N64" s="250">
        <v>-602706710.5</v>
      </c>
      <c r="O64" s="250">
        <v>-621622100.5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374211820</v>
      </c>
      <c r="M65" s="244">
        <v>-644898939</v>
      </c>
      <c r="N65" s="245">
        <v>-135343559.5</v>
      </c>
      <c r="O65" s="245">
        <v>-100629296</v>
      </c>
      <c r="P65" s="245"/>
      <c r="Q65" s="246">
        <v>848493150.68493152</v>
      </c>
      <c r="R65" s="246">
        <v>190000000</v>
      </c>
      <c r="S65" s="246">
        <v>190000000</v>
      </c>
      <c r="T65" s="246">
        <v>1539467923.5</v>
      </c>
      <c r="U65" s="246">
        <v>2289741896.1027403</v>
      </c>
    </row>
    <row r="66" spans="1:21" x14ac:dyDescent="0.3">
      <c r="A66" s="237" t="s">
        <v>405</v>
      </c>
      <c r="B66" s="237" t="s">
        <v>2333</v>
      </c>
      <c r="C66" s="238" t="s">
        <v>211</v>
      </c>
      <c r="D66" s="239"/>
      <c r="E66" s="239"/>
      <c r="F66" s="247">
        <v>1000000</v>
      </c>
      <c r="G66" s="247" t="s">
        <v>2332</v>
      </c>
      <c r="H66" s="248">
        <v>45090</v>
      </c>
      <c r="I66" s="248">
        <v>48835</v>
      </c>
      <c r="J66" s="248">
        <v>48743</v>
      </c>
      <c r="K66" s="249"/>
      <c r="L66" s="250">
        <v>-1652094742</v>
      </c>
      <c r="M66" s="250">
        <v>-776153986</v>
      </c>
      <c r="N66" s="250">
        <v>-1214124364</v>
      </c>
      <c r="O66" s="250">
        <v>-1249049246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2333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-83873430</v>
      </c>
      <c r="M67" s="244">
        <v>-1328007140</v>
      </c>
      <c r="N67" s="245">
        <v>-705940285</v>
      </c>
      <c r="O67" s="245">
        <v>-670123600.5</v>
      </c>
      <c r="P67" s="245"/>
      <c r="Q67" s="246">
        <v>950000000</v>
      </c>
      <c r="R67" s="246">
        <v>10410958.904109601</v>
      </c>
      <c r="S67" s="246">
        <v>10410958.904109601</v>
      </c>
      <c r="T67" s="246">
        <v>715689204.4041096</v>
      </c>
      <c r="U67" s="246">
        <v>1655278245.5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2332</v>
      </c>
      <c r="H68" s="248">
        <v>45159</v>
      </c>
      <c r="I68" s="248">
        <v>48904</v>
      </c>
      <c r="J68" s="248">
        <v>48812</v>
      </c>
      <c r="K68" s="249"/>
      <c r="L68" s="250">
        <v>-1102672272</v>
      </c>
      <c r="M68" s="250">
        <v>1103996351</v>
      </c>
      <c r="N68" s="250">
        <v>662039.5</v>
      </c>
      <c r="O68" s="250">
        <v>-36097992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2334</v>
      </c>
      <c r="B69" s="237" t="s">
        <v>2335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5386000470</v>
      </c>
      <c r="M69" s="244">
        <v>5673299838</v>
      </c>
      <c r="N69" s="245">
        <v>5529650154</v>
      </c>
      <c r="O69" s="245">
        <v>5261681753</v>
      </c>
      <c r="P69" s="245"/>
      <c r="Q69" s="246">
        <v>-21684929.830107212</v>
      </c>
      <c r="R69" s="246">
        <v>929479452.05479908</v>
      </c>
      <c r="S69" s="246">
        <v>929479452.05479908</v>
      </c>
      <c r="T69" s="246">
        <v>-756596970.44520092</v>
      </c>
      <c r="U69" s="246">
        <v>215512618.59589005</v>
      </c>
    </row>
    <row r="70" spans="1:21" x14ac:dyDescent="0.3">
      <c r="A70" s="237" t="s">
        <v>2336</v>
      </c>
      <c r="B70" s="237" t="s">
        <v>2337</v>
      </c>
      <c r="C70" s="286" t="s">
        <v>215</v>
      </c>
      <c r="D70" s="287"/>
      <c r="E70" s="287"/>
      <c r="F70" s="247">
        <v>5000000</v>
      </c>
      <c r="G70" s="247" t="s">
        <v>2332</v>
      </c>
      <c r="H70" s="248">
        <v>45390</v>
      </c>
      <c r="I70" s="248">
        <v>50868</v>
      </c>
      <c r="J70" s="248"/>
      <c r="K70" s="249"/>
      <c r="L70" s="250">
        <v>-3608874546</v>
      </c>
      <c r="M70" s="250">
        <v>-4496168862</v>
      </c>
      <c r="N70" s="250">
        <v>-4052521704</v>
      </c>
      <c r="O70" s="250">
        <v>-3791182842.5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2338</v>
      </c>
      <c r="B71" s="237" t="s">
        <v>2339</v>
      </c>
      <c r="C71" s="286" t="s">
        <v>2340</v>
      </c>
      <c r="D71" s="287"/>
      <c r="E71" s="287"/>
      <c r="F71" s="247">
        <v>500000</v>
      </c>
      <c r="G71" s="247" t="s">
        <v>2341</v>
      </c>
      <c r="H71" s="248">
        <v>45665</v>
      </c>
      <c r="I71" s="248">
        <v>45755</v>
      </c>
      <c r="J71" s="248"/>
      <c r="K71" s="249"/>
      <c r="L71" s="250">
        <v>206843742</v>
      </c>
      <c r="M71" s="250">
        <v>211052203</v>
      </c>
      <c r="N71" s="250">
        <v>208947972.5</v>
      </c>
      <c r="O71" s="250">
        <v>199233092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2342</v>
      </c>
      <c r="B72" s="267" t="s">
        <v>2335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2343</v>
      </c>
      <c r="B73" s="267" t="s">
        <v>2344</v>
      </c>
      <c r="C73" s="285" t="s">
        <v>217</v>
      </c>
      <c r="D73" s="268"/>
      <c r="E73" s="268"/>
      <c r="F73" s="230">
        <v>200000</v>
      </c>
      <c r="G73" s="230" t="s">
        <v>2332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2342</v>
      </c>
      <c r="B74" s="267" t="s">
        <v>2335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2343</v>
      </c>
      <c r="B75" s="267" t="s">
        <v>2344</v>
      </c>
      <c r="C75" s="285" t="s">
        <v>219</v>
      </c>
      <c r="D75" s="268"/>
      <c r="E75" s="268"/>
      <c r="F75" s="230">
        <v>200000</v>
      </c>
      <c r="G75" s="230" t="s">
        <v>2332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2342</v>
      </c>
      <c r="B76" s="267" t="s">
        <v>2335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2343</v>
      </c>
      <c r="B77" s="267" t="s">
        <v>2344</v>
      </c>
      <c r="C77" s="285" t="s">
        <v>221</v>
      </c>
      <c r="D77" s="268"/>
      <c r="E77" s="268"/>
      <c r="F77" s="230">
        <v>200000</v>
      </c>
      <c r="G77" s="230" t="s">
        <v>2332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2342</v>
      </c>
      <c r="B78" s="267" t="s">
        <v>2335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2345</v>
      </c>
      <c r="B79" s="267" t="s">
        <v>2346</v>
      </c>
      <c r="C79" s="285" t="s">
        <v>223</v>
      </c>
      <c r="D79" s="268"/>
      <c r="E79" s="268"/>
      <c r="F79" s="230">
        <v>500000</v>
      </c>
      <c r="G79" s="230" t="s">
        <v>2332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2336</v>
      </c>
      <c r="B80" s="267" t="s">
        <v>2337</v>
      </c>
      <c r="C80" s="285" t="s">
        <v>2347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2336</v>
      </c>
      <c r="B81" s="267" t="s">
        <v>2337</v>
      </c>
      <c r="C81" s="285" t="s">
        <v>2348</v>
      </c>
      <c r="D81" s="268"/>
      <c r="E81" s="268"/>
      <c r="F81" s="230">
        <v>500000</v>
      </c>
      <c r="G81" s="230" t="s">
        <v>2332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2336</v>
      </c>
      <c r="B82" s="267" t="s">
        <v>2337</v>
      </c>
      <c r="C82" s="285" t="s">
        <v>2349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2332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2332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2332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2350</v>
      </c>
      <c r="D89" s="268"/>
      <c r="E89" s="268"/>
      <c r="F89" s="230">
        <v>2100000</v>
      </c>
      <c r="G89" s="230" t="s">
        <v>2332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2351</v>
      </c>
      <c r="B90" s="237" t="s">
        <v>2352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-1211042102</v>
      </c>
      <c r="M90" s="244">
        <v>-35156031</v>
      </c>
      <c r="N90" s="245">
        <v>-623099066.5</v>
      </c>
      <c r="O90" s="245">
        <v>-648691988.5</v>
      </c>
      <c r="P90" s="245"/>
      <c r="Q90" s="246">
        <v>234060274.89130437</v>
      </c>
      <c r="R90" s="246">
        <v>106128040.25719598</v>
      </c>
      <c r="S90" s="246">
        <v>109689669.10278699</v>
      </c>
      <c r="T90" s="246">
        <v>-3396458.3972129822</v>
      </c>
      <c r="U90" s="246">
        <v>331766419.4168601</v>
      </c>
    </row>
    <row r="91" spans="1:21" x14ac:dyDescent="0.3">
      <c r="A91" s="237" t="s">
        <v>2353</v>
      </c>
      <c r="B91" s="237" t="s">
        <v>2354</v>
      </c>
      <c r="C91" s="238" t="s">
        <v>231</v>
      </c>
      <c r="D91" s="239"/>
      <c r="E91" s="239"/>
      <c r="F91" s="247">
        <v>2000000</v>
      </c>
      <c r="G91" s="247" t="s">
        <v>2355</v>
      </c>
      <c r="H91" s="248">
        <v>45439</v>
      </c>
      <c r="I91" s="248">
        <v>49091</v>
      </c>
      <c r="J91" s="254">
        <v>45804</v>
      </c>
      <c r="K91" s="249"/>
      <c r="L91" s="250">
        <v>982475062</v>
      </c>
      <c r="M91" s="250">
        <v>489895326</v>
      </c>
      <c r="N91" s="250">
        <v>736185194</v>
      </c>
      <c r="O91" s="250">
        <v>705953786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2356</v>
      </c>
      <c r="B92" s="237" t="s">
        <v>2357</v>
      </c>
      <c r="C92" s="291" t="s">
        <v>232</v>
      </c>
      <c r="D92" s="292"/>
      <c r="E92" s="292"/>
      <c r="F92" s="293">
        <v>30000000</v>
      </c>
      <c r="G92" s="240" t="s">
        <v>2358</v>
      </c>
      <c r="H92" s="241">
        <v>45463</v>
      </c>
      <c r="I92" s="241">
        <v>52768</v>
      </c>
      <c r="J92" s="241"/>
      <c r="K92" s="290"/>
      <c r="L92" s="244">
        <v>2877354142</v>
      </c>
      <c r="M92" s="244">
        <v>2542420355</v>
      </c>
      <c r="N92" s="245">
        <v>2709887248.5</v>
      </c>
      <c r="O92" s="245">
        <v>2532805219.5</v>
      </c>
      <c r="P92" s="245"/>
      <c r="Q92" s="246">
        <v>-1019097653.2666667</v>
      </c>
      <c r="R92" s="294">
        <v>4342212139.9438353</v>
      </c>
      <c r="S92" s="246">
        <v>8346108739.9438381</v>
      </c>
      <c r="T92" s="246">
        <v>4021333762.4438381</v>
      </c>
      <c r="U92" s="246">
        <v>1521225078.25</v>
      </c>
    </row>
    <row r="93" spans="1:21" x14ac:dyDescent="0.3">
      <c r="A93" s="237" t="s">
        <v>2359</v>
      </c>
      <c r="B93" s="237" t="s">
        <v>2357</v>
      </c>
      <c r="C93" s="291" t="s">
        <v>233</v>
      </c>
      <c r="D93" s="292"/>
      <c r="E93" s="292"/>
      <c r="F93" s="247">
        <v>3000000</v>
      </c>
      <c r="G93" s="247" t="s">
        <v>2358</v>
      </c>
      <c r="H93" s="248">
        <v>45463</v>
      </c>
      <c r="I93" s="248">
        <v>52853</v>
      </c>
      <c r="J93" s="248"/>
      <c r="K93" s="249"/>
      <c r="L93" s="250">
        <v>-2896620188</v>
      </c>
      <c r="M93" s="250">
        <v>-2512391811</v>
      </c>
      <c r="N93" s="250">
        <v>-2704505999.5</v>
      </c>
      <c r="O93" s="250">
        <v>-2545227454.5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2359</v>
      </c>
      <c r="B94" s="237" t="s">
        <v>2357</v>
      </c>
      <c r="C94" s="291" t="s">
        <v>234</v>
      </c>
      <c r="D94" s="292"/>
      <c r="E94" s="292"/>
      <c r="F94" s="247">
        <v>3000000</v>
      </c>
      <c r="G94" s="247" t="s">
        <v>2358</v>
      </c>
      <c r="H94" s="248">
        <v>45463</v>
      </c>
      <c r="I94" s="248">
        <v>45555</v>
      </c>
      <c r="J94" s="248"/>
      <c r="K94" s="249"/>
      <c r="L94" s="250">
        <v>4321306229</v>
      </c>
      <c r="M94" s="250">
        <v>4317481228</v>
      </c>
      <c r="N94" s="250">
        <v>4319393728.5</v>
      </c>
      <c r="O94" s="250">
        <v>4315963987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2360</v>
      </c>
      <c r="B95" s="237" t="s">
        <v>2361</v>
      </c>
      <c r="C95" s="238" t="s">
        <v>235</v>
      </c>
      <c r="D95" s="239"/>
      <c r="E95" s="239"/>
      <c r="F95" s="240">
        <v>2000000</v>
      </c>
      <c r="G95" s="240" t="s">
        <v>2362</v>
      </c>
      <c r="H95" s="241">
        <v>45474</v>
      </c>
      <c r="I95" s="241">
        <v>49126</v>
      </c>
      <c r="J95" s="241"/>
      <c r="K95" s="290"/>
      <c r="L95" s="295">
        <v>-2110167426</v>
      </c>
      <c r="M95" s="295">
        <v>-1391928902</v>
      </c>
      <c r="N95" s="295">
        <v>-1751048164</v>
      </c>
      <c r="O95" s="296">
        <v>-1715238847.5</v>
      </c>
      <c r="P95" s="296"/>
      <c r="Q95" s="297">
        <v>820000000</v>
      </c>
      <c r="R95" s="246">
        <v>30136986.301369898</v>
      </c>
      <c r="S95" s="297">
        <v>81789303.809340298</v>
      </c>
      <c r="T95" s="246">
        <v>1179527778.3093402</v>
      </c>
      <c r="U95" s="246">
        <v>1640522036.143806</v>
      </c>
    </row>
    <row r="96" spans="1:21" x14ac:dyDescent="0.3">
      <c r="A96" s="237" t="s">
        <v>2363</v>
      </c>
      <c r="B96" s="237" t="s">
        <v>2361</v>
      </c>
      <c r="C96" s="238" t="s">
        <v>236</v>
      </c>
      <c r="D96" s="239"/>
      <c r="E96" s="239"/>
      <c r="F96" s="247">
        <v>1000000</v>
      </c>
      <c r="G96" s="247" t="s">
        <v>2362</v>
      </c>
      <c r="H96" s="248">
        <v>45474</v>
      </c>
      <c r="I96" s="248">
        <v>49491</v>
      </c>
      <c r="J96" s="248"/>
      <c r="K96" s="249"/>
      <c r="L96" s="298">
        <v>612070721</v>
      </c>
      <c r="M96" s="298">
        <v>694548658</v>
      </c>
      <c r="N96" s="298">
        <v>653309689.5</v>
      </c>
      <c r="O96" s="250">
        <v>618230551.5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2364</v>
      </c>
      <c r="B97" s="237" t="s">
        <v>2365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4386669028</v>
      </c>
      <c r="M97" s="244">
        <v>4148788126</v>
      </c>
      <c r="N97" s="245">
        <v>4267728577</v>
      </c>
      <c r="O97" s="245">
        <v>4042447180</v>
      </c>
      <c r="P97" s="245"/>
      <c r="Q97" s="246">
        <v>-1501593481.0643954</v>
      </c>
      <c r="R97" s="246">
        <v>5560988267.8518705</v>
      </c>
      <c r="S97" s="246">
        <v>10784272267.851866</v>
      </c>
      <c r="T97" s="246">
        <v>4933534013.8518658</v>
      </c>
      <c r="U97" s="246">
        <v>1715005613.8799992</v>
      </c>
    </row>
    <row r="98" spans="1:21" x14ac:dyDescent="0.3">
      <c r="A98" s="237" t="s">
        <v>2366</v>
      </c>
      <c r="B98" s="237" t="s">
        <v>2365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3253000323</v>
      </c>
      <c r="M98" s="244">
        <v>3129646900</v>
      </c>
      <c r="N98" s="245">
        <v>3191323611.5</v>
      </c>
      <c r="O98" s="245">
        <v>3021387669</v>
      </c>
      <c r="P98" s="245"/>
      <c r="Q98" s="246">
        <v>-1126223895.6643956</v>
      </c>
      <c r="R98" s="246">
        <v>4185113602.683424</v>
      </c>
      <c r="S98" s="246">
        <v>8112332002.683424</v>
      </c>
      <c r="T98" s="246">
        <v>3727559350.683424</v>
      </c>
      <c r="U98" s="246">
        <v>1315078217.9099979</v>
      </c>
    </row>
    <row r="99" spans="1:21" x14ac:dyDescent="0.3">
      <c r="A99" s="237" t="s">
        <v>2367</v>
      </c>
      <c r="B99" s="237" t="s">
        <v>2368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-3810618019</v>
      </c>
      <c r="M99" s="250">
        <v>-4080860683</v>
      </c>
      <c r="N99" s="250">
        <v>-3945739351</v>
      </c>
      <c r="O99" s="250">
        <v>-3709038331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2367</v>
      </c>
      <c r="B100" s="237" t="s">
        <v>2369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5524937849</v>
      </c>
      <c r="M100" s="250">
        <v>5532560207</v>
      </c>
      <c r="N100" s="250">
        <v>5528749028</v>
      </c>
      <c r="O100" s="250">
        <v>5524702965.5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2367</v>
      </c>
      <c r="B101" s="237" t="s">
        <v>2368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-2856701213</v>
      </c>
      <c r="M101" s="250">
        <v>-3078374567</v>
      </c>
      <c r="N101" s="250">
        <v>-2967537890</v>
      </c>
      <c r="O101" s="250">
        <v>-2801377250.5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2367</v>
      </c>
      <c r="B102" s="237" t="s">
        <v>2369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4158254622</v>
      </c>
      <c r="M102" s="250">
        <v>4163719239</v>
      </c>
      <c r="N102" s="250">
        <v>4160986930.5</v>
      </c>
      <c r="O102" s="250">
        <v>4157895176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2370</v>
      </c>
      <c r="B103" s="237" t="s">
        <v>2361</v>
      </c>
      <c r="C103" s="299" t="s">
        <v>243</v>
      </c>
      <c r="D103" s="292"/>
      <c r="E103" s="292"/>
      <c r="F103" s="240">
        <v>10000000</v>
      </c>
      <c r="G103" s="240" t="s">
        <v>2371</v>
      </c>
      <c r="H103" s="241">
        <v>45498</v>
      </c>
      <c r="I103" s="241">
        <v>52803</v>
      </c>
      <c r="J103" s="241"/>
      <c r="K103" s="290"/>
      <c r="L103" s="296">
        <v>905788175</v>
      </c>
      <c r="M103" s="296">
        <v>784038949</v>
      </c>
      <c r="N103" s="296">
        <v>844913562</v>
      </c>
      <c r="O103" s="296">
        <v>785308422.5</v>
      </c>
      <c r="P103" s="296"/>
      <c r="Q103" s="297">
        <v>-406695720.5106383</v>
      </c>
      <c r="R103" s="246">
        <v>48187978.84840177</v>
      </c>
      <c r="S103" s="246">
        <v>1336326778.8484049</v>
      </c>
      <c r="T103" s="246">
        <v>-25275954.151595116</v>
      </c>
      <c r="U103" s="246">
        <v>493910656.66666532</v>
      </c>
    </row>
    <row r="104" spans="1:21" x14ac:dyDescent="0.3">
      <c r="A104" s="237" t="s">
        <v>2372</v>
      </c>
      <c r="B104" s="237" t="s">
        <v>2361</v>
      </c>
      <c r="C104" s="299" t="s">
        <v>244</v>
      </c>
      <c r="D104" s="292"/>
      <c r="E104" s="292"/>
      <c r="F104" s="247">
        <v>1000000</v>
      </c>
      <c r="G104" s="247" t="s">
        <v>2371</v>
      </c>
      <c r="H104" s="248">
        <v>45498</v>
      </c>
      <c r="I104" s="248">
        <v>52895</v>
      </c>
      <c r="J104" s="248"/>
      <c r="K104" s="249"/>
      <c r="L104" s="250">
        <v>-830396162</v>
      </c>
      <c r="M104" s="250">
        <v>-794955307</v>
      </c>
      <c r="N104" s="250">
        <v>-812675734.5</v>
      </c>
      <c r="O104" s="250">
        <v>-753722756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2372</v>
      </c>
      <c r="B105" s="237" t="s">
        <v>2373</v>
      </c>
      <c r="C105" s="299" t="s">
        <v>245</v>
      </c>
      <c r="D105" s="292"/>
      <c r="E105" s="292"/>
      <c r="F105" s="247">
        <v>1000000</v>
      </c>
      <c r="G105" s="247" t="s">
        <v>2358</v>
      </c>
      <c r="H105" s="248">
        <v>45498</v>
      </c>
      <c r="I105" s="248">
        <v>45590</v>
      </c>
      <c r="J105" s="248"/>
      <c r="K105" s="249"/>
      <c r="L105" s="250">
        <v>1327567810</v>
      </c>
      <c r="M105" s="250">
        <v>1331162001</v>
      </c>
      <c r="N105" s="250">
        <v>1329364905.5</v>
      </c>
      <c r="O105" s="250">
        <v>1328158893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2374</v>
      </c>
      <c r="B106" s="237" t="s">
        <v>2375</v>
      </c>
      <c r="C106" s="238" t="s">
        <v>246</v>
      </c>
      <c r="D106" s="239"/>
      <c r="E106" s="239"/>
      <c r="F106" s="240">
        <v>2000000</v>
      </c>
      <c r="G106" s="240" t="s">
        <v>2362</v>
      </c>
      <c r="H106" s="241">
        <v>45538</v>
      </c>
      <c r="I106" s="241">
        <v>49190</v>
      </c>
      <c r="J106" s="241"/>
      <c r="K106" s="290"/>
      <c r="L106" s="244">
        <v>-670858196</v>
      </c>
      <c r="M106" s="244">
        <v>-46265232</v>
      </c>
      <c r="N106" s="296">
        <v>-358561714</v>
      </c>
      <c r="O106" s="296">
        <v>-318557245.5</v>
      </c>
      <c r="P106" s="296"/>
      <c r="Q106" s="297">
        <v>0</v>
      </c>
      <c r="R106" s="246">
        <v>517260273.97260302</v>
      </c>
      <c r="S106" s="297">
        <v>780273972.60273993</v>
      </c>
      <c r="T106" s="246">
        <v>543973104.10273981</v>
      </c>
      <c r="U106" s="246">
        <v>563699131.5</v>
      </c>
    </row>
    <row r="107" spans="1:21" x14ac:dyDescent="0.3">
      <c r="A107" s="237" t="s">
        <v>2376</v>
      </c>
      <c r="B107" s="237" t="s">
        <v>2377</v>
      </c>
      <c r="C107" s="238" t="s">
        <v>247</v>
      </c>
      <c r="D107" s="239"/>
      <c r="E107" s="239"/>
      <c r="F107" s="247">
        <v>1000000</v>
      </c>
      <c r="G107" s="247" t="s">
        <v>2378</v>
      </c>
      <c r="H107" s="248">
        <v>45538</v>
      </c>
      <c r="I107" s="248">
        <v>49251</v>
      </c>
      <c r="J107" s="248"/>
      <c r="K107" s="249"/>
      <c r="L107" s="250">
        <v>1087234865</v>
      </c>
      <c r="M107" s="250">
        <v>102490300</v>
      </c>
      <c r="N107" s="250">
        <v>594862582.5</v>
      </c>
      <c r="O107" s="250">
        <v>553285330.5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2379</v>
      </c>
      <c r="B108" s="267" t="s">
        <v>2361</v>
      </c>
      <c r="C108" s="229" t="s">
        <v>248</v>
      </c>
      <c r="D108" s="268"/>
      <c r="E108" s="268"/>
      <c r="F108" s="230">
        <v>5000000</v>
      </c>
      <c r="G108" s="230" t="s">
        <v>2362</v>
      </c>
      <c r="H108" s="231">
        <v>45546</v>
      </c>
      <c r="I108" s="231">
        <v>49251</v>
      </c>
      <c r="J108" s="231"/>
      <c r="K108" s="232"/>
      <c r="L108" s="233">
        <v>2152516130</v>
      </c>
      <c r="M108" s="233">
        <v>2155908644</v>
      </c>
      <c r="N108" s="233">
        <v>2154212387</v>
      </c>
      <c r="O108" s="233">
        <v>2152807499</v>
      </c>
      <c r="P108" s="274">
        <v>45911</v>
      </c>
      <c r="Q108" s="234">
        <v>-702917806.83333325</v>
      </c>
      <c r="R108" s="234">
        <v>1338013698.6301332</v>
      </c>
      <c r="S108" s="234">
        <v>2105136986.301373</v>
      </c>
      <c r="T108" s="234">
        <v>-49075400.698626995</v>
      </c>
      <c r="U108" s="234">
        <v>4253366.4246578217</v>
      </c>
    </row>
    <row r="109" spans="1:21" x14ac:dyDescent="0.3">
      <c r="A109" s="267" t="s">
        <v>2380</v>
      </c>
      <c r="B109" s="267" t="s">
        <v>2381</v>
      </c>
      <c r="C109" s="229" t="s">
        <v>249</v>
      </c>
      <c r="D109" s="268"/>
      <c r="E109" s="268"/>
      <c r="F109" s="230">
        <v>1000000</v>
      </c>
      <c r="G109" s="230" t="s">
        <v>2332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2382</v>
      </c>
      <c r="B110" s="237" t="s">
        <v>2383</v>
      </c>
      <c r="C110" s="286" t="s">
        <v>250</v>
      </c>
      <c r="D110" s="286"/>
      <c r="E110" s="286"/>
      <c r="F110" s="240">
        <v>3000000</v>
      </c>
      <c r="G110" s="240" t="s">
        <v>2362</v>
      </c>
      <c r="H110" s="241">
        <v>45561</v>
      </c>
      <c r="I110" s="241">
        <v>51039</v>
      </c>
      <c r="J110" s="241"/>
      <c r="K110" s="290"/>
      <c r="L110" s="296">
        <v>1941662340</v>
      </c>
      <c r="M110" s="296">
        <v>2414285449</v>
      </c>
      <c r="N110" s="296">
        <v>2177973894.5</v>
      </c>
      <c r="O110" s="296">
        <v>1988926846.5</v>
      </c>
      <c r="P110" s="296"/>
      <c r="Q110" s="297">
        <v>-471945204.73333335</v>
      </c>
      <c r="R110" s="246">
        <v>1039397260.27397</v>
      </c>
      <c r="S110" s="297">
        <v>1521739726.0274</v>
      </c>
      <c r="T110" s="246">
        <v>172171726.52740002</v>
      </c>
      <c r="U110" s="246">
        <v>259755288.17123294</v>
      </c>
    </row>
    <row r="111" spans="1:21" x14ac:dyDescent="0.3">
      <c r="A111" s="237" t="s">
        <v>2384</v>
      </c>
      <c r="B111" s="237" t="s">
        <v>2385</v>
      </c>
      <c r="C111" s="286" t="s">
        <v>251</v>
      </c>
      <c r="D111" s="286"/>
      <c r="E111" s="286"/>
      <c r="F111" s="247">
        <v>500000</v>
      </c>
      <c r="G111" s="247" t="s">
        <v>2362</v>
      </c>
      <c r="H111" s="248">
        <v>45561</v>
      </c>
      <c r="I111" s="248">
        <v>51130</v>
      </c>
      <c r="J111" s="248"/>
      <c r="K111" s="249"/>
      <c r="L111" s="250">
        <v>-709797730</v>
      </c>
      <c r="M111" s="250">
        <v>-1265377117</v>
      </c>
      <c r="N111" s="250">
        <v>-987587423.5</v>
      </c>
      <c r="O111" s="250">
        <v>-798444786.5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2386</v>
      </c>
      <c r="B112" s="237" t="s">
        <v>2387</v>
      </c>
      <c r="C112" s="286" t="s">
        <v>2388</v>
      </c>
      <c r="D112" s="286"/>
      <c r="E112" s="286"/>
      <c r="F112" s="247">
        <v>500000</v>
      </c>
      <c r="G112" s="247" t="s">
        <v>2332</v>
      </c>
      <c r="H112" s="248">
        <v>45652</v>
      </c>
      <c r="I112" s="248">
        <v>45742</v>
      </c>
      <c r="J112" s="248"/>
      <c r="K112" s="249"/>
      <c r="L112" s="250">
        <v>161858362</v>
      </c>
      <c r="M112" s="250">
        <v>156504695</v>
      </c>
      <c r="N112" s="250">
        <v>159181528.5</v>
      </c>
      <c r="O112" s="250">
        <v>153221815.5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2389</v>
      </c>
      <c r="B113" s="237" t="s">
        <v>2390</v>
      </c>
      <c r="C113" s="299" t="s">
        <v>253</v>
      </c>
      <c r="D113" s="292"/>
      <c r="E113" s="292"/>
      <c r="F113" s="240">
        <v>30000000</v>
      </c>
      <c r="G113" s="240" t="s">
        <v>2358</v>
      </c>
      <c r="H113" s="241">
        <v>45575</v>
      </c>
      <c r="I113" s="241">
        <v>52880</v>
      </c>
      <c r="J113" s="241"/>
      <c r="K113" s="290"/>
      <c r="L113" s="296">
        <v>274810900</v>
      </c>
      <c r="M113" s="296">
        <v>428455455</v>
      </c>
      <c r="N113" s="296">
        <v>351633177.5</v>
      </c>
      <c r="O113" s="296">
        <v>166005191.5</v>
      </c>
      <c r="P113" s="296"/>
      <c r="Q113" s="297">
        <v>-1150280058.318902</v>
      </c>
      <c r="R113" s="246">
        <v>1912487368.2415373</v>
      </c>
      <c r="S113" s="246">
        <v>2672914366.7663035</v>
      </c>
      <c r="T113" s="246">
        <v>-98394902.733696461</v>
      </c>
      <c r="U113" s="246">
        <v>53664390.059999943</v>
      </c>
    </row>
    <row r="114" spans="1:21" x14ac:dyDescent="0.3">
      <c r="A114" s="237" t="s">
        <v>2372</v>
      </c>
      <c r="B114" s="237" t="s">
        <v>2390</v>
      </c>
      <c r="C114" s="299" t="s">
        <v>254</v>
      </c>
      <c r="D114" s="292"/>
      <c r="E114" s="292"/>
      <c r="F114" s="247">
        <v>3000000</v>
      </c>
      <c r="G114" s="247" t="s">
        <v>2358</v>
      </c>
      <c r="H114" s="248">
        <v>45575</v>
      </c>
      <c r="I114" s="248">
        <v>52972</v>
      </c>
      <c r="J114" s="248"/>
      <c r="K114" s="249"/>
      <c r="L114" s="250">
        <v>-189039391</v>
      </c>
      <c r="M114" s="250">
        <v>-331641531</v>
      </c>
      <c r="N114" s="250">
        <v>-260340461</v>
      </c>
      <c r="O114" s="250">
        <v>-76085313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2372</v>
      </c>
      <c r="B115" s="237" t="s">
        <v>2391</v>
      </c>
      <c r="C115" s="299" t="s">
        <v>255</v>
      </c>
      <c r="D115" s="292"/>
      <c r="E115" s="292"/>
      <c r="F115" s="247">
        <v>3000000</v>
      </c>
      <c r="G115" s="247" t="s">
        <v>2358</v>
      </c>
      <c r="H115" s="248">
        <v>45575</v>
      </c>
      <c r="I115" s="248">
        <v>45667</v>
      </c>
      <c r="J115" s="248"/>
      <c r="K115" s="249"/>
      <c r="L115" s="250">
        <v>2677497353</v>
      </c>
      <c r="M115" s="250">
        <v>2682535753</v>
      </c>
      <c r="N115" s="250">
        <v>2680016553</v>
      </c>
      <c r="O115" s="250">
        <v>2677363658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2370</v>
      </c>
      <c r="B116" s="237" t="s">
        <v>2390</v>
      </c>
      <c r="C116" s="299" t="s">
        <v>256</v>
      </c>
      <c r="D116" s="292"/>
      <c r="E116" s="292"/>
      <c r="F116" s="240">
        <v>30000000</v>
      </c>
      <c r="G116" s="240" t="s">
        <v>2358</v>
      </c>
      <c r="H116" s="241">
        <v>45575</v>
      </c>
      <c r="I116" s="241">
        <v>52880</v>
      </c>
      <c r="J116" s="241"/>
      <c r="K116" s="290"/>
      <c r="L116" s="296">
        <v>580330003</v>
      </c>
      <c r="M116" s="296">
        <v>579221112</v>
      </c>
      <c r="N116" s="296">
        <v>579775557.5</v>
      </c>
      <c r="O116" s="296">
        <v>396668791.5</v>
      </c>
      <c r="P116" s="296"/>
      <c r="Q116" s="297">
        <v>-1150760560.8710978</v>
      </c>
      <c r="R116" s="246">
        <v>1988493891.3184624</v>
      </c>
      <c r="S116" s="246">
        <v>2775370524.5745273</v>
      </c>
      <c r="T116" s="246">
        <v>-116331353.92547274</v>
      </c>
      <c r="U116" s="246">
        <v>50502181.059999943</v>
      </c>
    </row>
    <row r="117" spans="1:21" x14ac:dyDescent="0.3">
      <c r="A117" s="237" t="s">
        <v>2372</v>
      </c>
      <c r="B117" s="237" t="s">
        <v>2390</v>
      </c>
      <c r="C117" s="299" t="s">
        <v>257</v>
      </c>
      <c r="D117" s="292"/>
      <c r="E117" s="292"/>
      <c r="F117" s="247">
        <v>3000000</v>
      </c>
      <c r="G117" s="247" t="s">
        <v>2358</v>
      </c>
      <c r="H117" s="248">
        <v>45575</v>
      </c>
      <c r="I117" s="248">
        <v>52972</v>
      </c>
      <c r="J117" s="248"/>
      <c r="K117" s="249"/>
      <c r="L117" s="250">
        <v>-446913062</v>
      </c>
      <c r="M117" s="250">
        <v>-494589549</v>
      </c>
      <c r="N117" s="250">
        <v>-470751305.5</v>
      </c>
      <c r="O117" s="250">
        <v>-288613366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2372</v>
      </c>
      <c r="B118" s="237" t="s">
        <v>2391</v>
      </c>
      <c r="C118" s="299" t="s">
        <v>258</v>
      </c>
      <c r="D118" s="292"/>
      <c r="E118" s="292"/>
      <c r="F118" s="247">
        <v>3000000</v>
      </c>
      <c r="G118" s="247" t="s">
        <v>2358</v>
      </c>
      <c r="H118" s="248">
        <v>45575</v>
      </c>
      <c r="I118" s="248">
        <v>45667</v>
      </c>
      <c r="J118" s="248"/>
      <c r="K118" s="249"/>
      <c r="L118" s="250">
        <v>2779777787</v>
      </c>
      <c r="M118" s="250">
        <v>2785577466</v>
      </c>
      <c r="N118" s="250">
        <v>2782677626.5</v>
      </c>
      <c r="O118" s="250">
        <v>2779454013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2379</v>
      </c>
      <c r="B119" s="237" t="s">
        <v>2390</v>
      </c>
      <c r="C119" s="286" t="s">
        <v>259</v>
      </c>
      <c r="D119" s="287"/>
      <c r="E119" s="287"/>
      <c r="F119" s="240">
        <v>3000000</v>
      </c>
      <c r="G119" s="240" t="s">
        <v>2355</v>
      </c>
      <c r="H119" s="241">
        <v>45579</v>
      </c>
      <c r="I119" s="241">
        <v>51057</v>
      </c>
      <c r="J119" s="242"/>
      <c r="K119" s="243"/>
      <c r="L119" s="296">
        <v>3127452627</v>
      </c>
      <c r="M119" s="296">
        <v>3849014723</v>
      </c>
      <c r="N119" s="296">
        <v>3488233675</v>
      </c>
      <c r="O119" s="296">
        <v>3304966410</v>
      </c>
      <c r="P119" s="245"/>
      <c r="Q119" s="297">
        <v>-485605477.82608694</v>
      </c>
      <c r="R119" s="246">
        <v>1110460273.9726014</v>
      </c>
      <c r="S119" s="246">
        <v>1513035616.4383514</v>
      </c>
      <c r="T119" s="246">
        <v>-263875675.06164861</v>
      </c>
      <c r="U119" s="246">
        <v>-118807181.91095901</v>
      </c>
    </row>
    <row r="120" spans="1:21" x14ac:dyDescent="0.3">
      <c r="A120" s="237" t="s">
        <v>2384</v>
      </c>
      <c r="B120" s="237" t="s">
        <v>2391</v>
      </c>
      <c r="C120" s="286" t="s">
        <v>260</v>
      </c>
      <c r="D120" s="287"/>
      <c r="E120" s="287"/>
      <c r="F120" s="247">
        <v>500000</v>
      </c>
      <c r="G120" s="247" t="s">
        <v>2355</v>
      </c>
      <c r="H120" s="248">
        <v>45579</v>
      </c>
      <c r="I120" s="248">
        <v>51149</v>
      </c>
      <c r="J120" s="248"/>
      <c r="K120" s="249"/>
      <c r="L120" s="250">
        <v>-1433466989</v>
      </c>
      <c r="M120" s="250">
        <v>-2236552337</v>
      </c>
      <c r="N120" s="250">
        <v>-1835009663</v>
      </c>
      <c r="O120" s="250">
        <v>-1650048378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2386</v>
      </c>
      <c r="B121" s="237" t="s">
        <v>2387</v>
      </c>
      <c r="C121" s="286" t="s">
        <v>2388</v>
      </c>
      <c r="D121" s="287"/>
      <c r="E121" s="287"/>
      <c r="F121" s="247">
        <v>500000</v>
      </c>
      <c r="G121" s="247" t="s">
        <v>2341</v>
      </c>
      <c r="H121" s="248">
        <v>45671</v>
      </c>
      <c r="I121" s="248">
        <v>45761</v>
      </c>
      <c r="J121" s="248"/>
      <c r="K121" s="249"/>
      <c r="L121" s="250">
        <v>120140335</v>
      </c>
      <c r="M121" s="250">
        <v>127234224</v>
      </c>
      <c r="N121" s="250">
        <v>123687279.5</v>
      </c>
      <c r="O121" s="250">
        <v>117192905.5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2392</v>
      </c>
      <c r="B122" s="237" t="s">
        <v>2393</v>
      </c>
      <c r="C122" s="286" t="s">
        <v>261</v>
      </c>
      <c r="D122" s="287"/>
      <c r="E122" s="287"/>
      <c r="F122" s="240">
        <v>3000000</v>
      </c>
      <c r="G122" s="240" t="s">
        <v>2355</v>
      </c>
      <c r="H122" s="241">
        <v>45588</v>
      </c>
      <c r="I122" s="241">
        <v>51066</v>
      </c>
      <c r="J122" s="242"/>
      <c r="K122" s="243"/>
      <c r="L122" s="296">
        <v>3093417711</v>
      </c>
      <c r="M122" s="296">
        <v>3601286043</v>
      </c>
      <c r="N122" s="296">
        <v>3347351877</v>
      </c>
      <c r="O122" s="296">
        <v>3149896652.5</v>
      </c>
      <c r="P122" s="245"/>
      <c r="Q122" s="246">
        <v>-513336984.78260869</v>
      </c>
      <c r="R122" s="246">
        <v>1130210958.9041083</v>
      </c>
      <c r="S122" s="246">
        <v>1486923287.6712284</v>
      </c>
      <c r="T122" s="246">
        <v>-204399405.82877159</v>
      </c>
      <c r="U122" s="246">
        <v>-33218583.910959005</v>
      </c>
    </row>
    <row r="123" spans="1:21" x14ac:dyDescent="0.3">
      <c r="A123" s="237" t="s">
        <v>2394</v>
      </c>
      <c r="B123" s="237" t="s">
        <v>2395</v>
      </c>
      <c r="C123" s="286" t="s">
        <v>262</v>
      </c>
      <c r="D123" s="287"/>
      <c r="E123" s="287"/>
      <c r="F123" s="247">
        <v>500000</v>
      </c>
      <c r="G123" s="247" t="s">
        <v>2355</v>
      </c>
      <c r="H123" s="248">
        <v>45588</v>
      </c>
      <c r="I123" s="248">
        <v>51158</v>
      </c>
      <c r="J123" s="248"/>
      <c r="K123" s="249"/>
      <c r="L123" s="250">
        <v>-1438044117</v>
      </c>
      <c r="M123" s="250">
        <v>-2069396343</v>
      </c>
      <c r="N123" s="250">
        <v>-1753720230</v>
      </c>
      <c r="O123" s="250">
        <v>-1567319253.5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2386</v>
      </c>
      <c r="B124" s="237" t="s">
        <v>2387</v>
      </c>
      <c r="C124" s="286" t="s">
        <v>2388</v>
      </c>
      <c r="D124" s="287"/>
      <c r="E124" s="287"/>
      <c r="F124" s="247">
        <v>500000</v>
      </c>
      <c r="G124" s="247" t="s">
        <v>2341</v>
      </c>
      <c r="H124" s="248">
        <v>45314</v>
      </c>
      <c r="I124" s="248">
        <v>45770</v>
      </c>
      <c r="J124" s="248"/>
      <c r="K124" s="249"/>
      <c r="L124" s="250">
        <v>96435746</v>
      </c>
      <c r="M124" s="250">
        <v>98946347</v>
      </c>
      <c r="N124" s="250">
        <v>97691046.5</v>
      </c>
      <c r="O124" s="250">
        <v>91045820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2396</v>
      </c>
      <c r="B125" s="237" t="s">
        <v>2393</v>
      </c>
      <c r="C125" s="299" t="s">
        <v>263</v>
      </c>
      <c r="D125" s="299"/>
      <c r="E125" s="299"/>
      <c r="F125" s="240">
        <v>30000000</v>
      </c>
      <c r="G125" s="240" t="s">
        <v>2358</v>
      </c>
      <c r="H125" s="241">
        <v>45588</v>
      </c>
      <c r="I125" s="241">
        <v>52893</v>
      </c>
      <c r="J125" s="241"/>
      <c r="K125" s="290"/>
      <c r="L125" s="296">
        <v>1207779849</v>
      </c>
      <c r="M125" s="296">
        <v>1314717062</v>
      </c>
      <c r="N125" s="296">
        <v>1261248455.5</v>
      </c>
      <c r="O125" s="296">
        <v>1082302220</v>
      </c>
      <c r="P125" s="296"/>
      <c r="Q125" s="246">
        <v>-1222374226.0204349</v>
      </c>
      <c r="R125" s="246">
        <v>2090043810.510324</v>
      </c>
      <c r="S125" s="246">
        <v>2759863994.8126073</v>
      </c>
      <c r="T125" s="246">
        <v>-23689298.687392712</v>
      </c>
      <c r="U125" s="246">
        <v>196476410.65999985</v>
      </c>
    </row>
    <row r="126" spans="1:21" x14ac:dyDescent="0.3">
      <c r="A126" s="237" t="s">
        <v>2384</v>
      </c>
      <c r="B126" s="237" t="s">
        <v>2393</v>
      </c>
      <c r="C126" s="299" t="s">
        <v>264</v>
      </c>
      <c r="D126" s="299"/>
      <c r="E126" s="299"/>
      <c r="F126" s="247">
        <v>3000000</v>
      </c>
      <c r="G126" s="247" t="s">
        <v>2358</v>
      </c>
      <c r="H126" s="248">
        <v>45588</v>
      </c>
      <c r="I126" s="248">
        <v>52985</v>
      </c>
      <c r="J126" s="248"/>
      <c r="K126" s="249"/>
      <c r="L126" s="250">
        <v>-1234568237</v>
      </c>
      <c r="M126" s="250">
        <v>-1255061897</v>
      </c>
      <c r="N126" s="250">
        <v>-1244815067</v>
      </c>
      <c r="O126" s="250">
        <v>-1062559033.5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2384</v>
      </c>
      <c r="B127" s="237" t="s">
        <v>2395</v>
      </c>
      <c r="C127" s="299" t="s">
        <v>265</v>
      </c>
      <c r="D127" s="299"/>
      <c r="E127" s="299"/>
      <c r="F127" s="247">
        <v>3000000</v>
      </c>
      <c r="G127" s="247" t="s">
        <v>2358</v>
      </c>
      <c r="H127" s="248">
        <v>45588</v>
      </c>
      <c r="I127" s="248">
        <v>45680</v>
      </c>
      <c r="J127" s="248"/>
      <c r="K127" s="249"/>
      <c r="L127" s="250">
        <v>2763123964</v>
      </c>
      <c r="M127" s="250">
        <v>2771115846</v>
      </c>
      <c r="N127" s="250">
        <v>2767119905</v>
      </c>
      <c r="O127" s="250">
        <v>2763428626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2397</v>
      </c>
      <c r="B128" s="237" t="s">
        <v>2390</v>
      </c>
      <c r="C128" s="299" t="s">
        <v>266</v>
      </c>
      <c r="D128" s="292"/>
      <c r="E128" s="292"/>
      <c r="F128" s="240">
        <v>30000000</v>
      </c>
      <c r="G128" s="240" t="s">
        <v>2358</v>
      </c>
      <c r="H128" s="241">
        <v>45595</v>
      </c>
      <c r="I128" s="241">
        <v>52900</v>
      </c>
      <c r="J128" s="241"/>
      <c r="K128" s="290"/>
      <c r="L128" s="296">
        <v>1619809159</v>
      </c>
      <c r="M128" s="296">
        <v>1418572700</v>
      </c>
      <c r="N128" s="296">
        <v>1519190929.5</v>
      </c>
      <c r="O128" s="296">
        <v>1357019522.5</v>
      </c>
      <c r="P128" s="296"/>
      <c r="Q128" s="297">
        <v>-1271591148.8387098</v>
      </c>
      <c r="R128" s="246">
        <v>2245407711.9457116</v>
      </c>
      <c r="S128" s="246">
        <v>2877658756.0161605</v>
      </c>
      <c r="T128" s="246">
        <v>-89602628.983839512</v>
      </c>
      <c r="U128" s="246">
        <v>188144206.71999979</v>
      </c>
    </row>
    <row r="129" spans="1:21" x14ac:dyDescent="0.3">
      <c r="A129" s="237" t="s">
        <v>2398</v>
      </c>
      <c r="B129" s="237" t="s">
        <v>2390</v>
      </c>
      <c r="C129" s="299" t="s">
        <v>267</v>
      </c>
      <c r="D129" s="292"/>
      <c r="E129" s="292"/>
      <c r="F129" s="247">
        <v>3000000</v>
      </c>
      <c r="G129" s="247" t="s">
        <v>2358</v>
      </c>
      <c r="H129" s="248">
        <v>45595</v>
      </c>
      <c r="I129" s="248">
        <v>52992</v>
      </c>
      <c r="J129" s="248"/>
      <c r="K129" s="249"/>
      <c r="L129" s="250">
        <v>-1476604347</v>
      </c>
      <c r="M129" s="250">
        <v>-1390897588</v>
      </c>
      <c r="N129" s="250">
        <v>-1433750967.5</v>
      </c>
      <c r="O129" s="250">
        <v>-1256953064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2398</v>
      </c>
      <c r="B130" s="237" t="s">
        <v>2391</v>
      </c>
      <c r="C130" s="299" t="s">
        <v>268</v>
      </c>
      <c r="D130" s="292"/>
      <c r="E130" s="292"/>
      <c r="F130" s="247">
        <v>3000000</v>
      </c>
      <c r="G130" s="247" t="s">
        <v>2358</v>
      </c>
      <c r="H130" s="248">
        <v>45595</v>
      </c>
      <c r="I130" s="248">
        <v>45687</v>
      </c>
      <c r="J130" s="248"/>
      <c r="K130" s="249"/>
      <c r="L130" s="300">
        <v>2875997907</v>
      </c>
      <c r="M130" s="250">
        <v>2887644939</v>
      </c>
      <c r="N130" s="250">
        <v>2881821423</v>
      </c>
      <c r="O130" s="250">
        <v>2876976582.5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2399</v>
      </c>
      <c r="B131" s="237" t="s">
        <v>2390</v>
      </c>
      <c r="C131" s="299" t="s">
        <v>269</v>
      </c>
      <c r="D131" s="292"/>
      <c r="E131" s="292"/>
      <c r="F131" s="240">
        <v>30000000</v>
      </c>
      <c r="G131" s="240" t="s">
        <v>2358</v>
      </c>
      <c r="H131" s="241">
        <v>45595</v>
      </c>
      <c r="I131" s="241">
        <v>52900</v>
      </c>
      <c r="J131" s="241"/>
      <c r="K131" s="290"/>
      <c r="L131" s="296">
        <v>1584908245</v>
      </c>
      <c r="M131" s="296">
        <v>1423180336</v>
      </c>
      <c r="N131" s="296">
        <v>1504044290.5</v>
      </c>
      <c r="O131" s="296">
        <v>1340653030</v>
      </c>
      <c r="P131" s="296"/>
      <c r="Q131" s="297">
        <v>-1269440621.2580645</v>
      </c>
      <c r="R131" s="246">
        <v>2248143397.2270379</v>
      </c>
      <c r="S131" s="246">
        <v>2881109657.4106874</v>
      </c>
      <c r="T131" s="246">
        <v>-63844007.589312553</v>
      </c>
      <c r="U131" s="246">
        <v>214713623.92000008</v>
      </c>
    </row>
    <row r="132" spans="1:21" x14ac:dyDescent="0.3">
      <c r="A132" s="237" t="s">
        <v>2398</v>
      </c>
      <c r="B132" s="237" t="s">
        <v>2390</v>
      </c>
      <c r="C132" s="299" t="s">
        <v>270</v>
      </c>
      <c r="D132" s="292"/>
      <c r="E132" s="292"/>
      <c r="F132" s="247">
        <v>3000000</v>
      </c>
      <c r="G132" s="247" t="s">
        <v>2358</v>
      </c>
      <c r="H132" s="248">
        <v>45595</v>
      </c>
      <c r="I132" s="248">
        <v>52992</v>
      </c>
      <c r="J132" s="248"/>
      <c r="K132" s="249"/>
      <c r="L132" s="250">
        <v>-1488819944</v>
      </c>
      <c r="M132" s="250">
        <v>-1399886150</v>
      </c>
      <c r="N132" s="250">
        <v>-1444353047</v>
      </c>
      <c r="O132" s="250">
        <v>-1266844435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2398</v>
      </c>
      <c r="B133" s="237" t="s">
        <v>2391</v>
      </c>
      <c r="C133" s="299" t="s">
        <v>271</v>
      </c>
      <c r="D133" s="292"/>
      <c r="E133" s="292"/>
      <c r="F133" s="247">
        <v>3000000</v>
      </c>
      <c r="G133" s="247" t="s">
        <v>2358</v>
      </c>
      <c r="H133" s="248">
        <v>45595</v>
      </c>
      <c r="I133" s="248">
        <v>45687</v>
      </c>
      <c r="J133" s="248"/>
      <c r="K133" s="249"/>
      <c r="L133" s="300">
        <v>2879443398</v>
      </c>
      <c r="M133" s="250">
        <v>2891081445</v>
      </c>
      <c r="N133" s="250">
        <v>2885262421.5</v>
      </c>
      <c r="O133" s="250">
        <v>2880388163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2400</v>
      </c>
      <c r="B134" s="237" t="s">
        <v>2401</v>
      </c>
      <c r="C134" s="238" t="s">
        <v>272</v>
      </c>
      <c r="D134" s="239"/>
      <c r="E134" s="239"/>
      <c r="F134" s="240">
        <v>2000000</v>
      </c>
      <c r="G134" s="240" t="s">
        <v>2355</v>
      </c>
      <c r="H134" s="241">
        <v>45601</v>
      </c>
      <c r="I134" s="241">
        <v>49253</v>
      </c>
      <c r="J134" s="242"/>
      <c r="K134" s="243"/>
      <c r="L134" s="244">
        <v>-432644888</v>
      </c>
      <c r="M134" s="244">
        <v>-444447606</v>
      </c>
      <c r="N134" s="245">
        <v>-438546247</v>
      </c>
      <c r="O134" s="245">
        <v>-410379621</v>
      </c>
      <c r="P134" s="245"/>
      <c r="Q134" s="246">
        <v>-366767121.9130435</v>
      </c>
      <c r="R134" s="246">
        <v>772712328.76712298</v>
      </c>
      <c r="S134" s="246">
        <v>966356164.38356197</v>
      </c>
      <c r="T134" s="246">
        <v>449584487.38356209</v>
      </c>
      <c r="U134" s="246">
        <v>589639281.90410995</v>
      </c>
    </row>
    <row r="135" spans="1:21" x14ac:dyDescent="0.3">
      <c r="A135" s="237" t="s">
        <v>2402</v>
      </c>
      <c r="B135" s="237" t="s">
        <v>2403</v>
      </c>
      <c r="C135" s="238" t="s">
        <v>273</v>
      </c>
      <c r="D135" s="239"/>
      <c r="E135" s="239"/>
      <c r="F135" s="247">
        <v>1000000</v>
      </c>
      <c r="G135" s="247" t="s">
        <v>2404</v>
      </c>
      <c r="H135" s="248">
        <v>45601</v>
      </c>
      <c r="I135" s="248">
        <v>49345</v>
      </c>
      <c r="J135" s="248"/>
      <c r="K135" s="249"/>
      <c r="L135" s="250">
        <v>1178967287</v>
      </c>
      <c r="M135" s="250">
        <v>731668561</v>
      </c>
      <c r="N135" s="250">
        <v>955317924</v>
      </c>
      <c r="O135" s="250">
        <v>941074330.5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2405</v>
      </c>
      <c r="B136" s="237" t="s">
        <v>2390</v>
      </c>
      <c r="C136" s="299" t="s">
        <v>274</v>
      </c>
      <c r="D136" s="292"/>
      <c r="E136" s="292"/>
      <c r="F136" s="240">
        <v>30000000</v>
      </c>
      <c r="G136" s="240" t="s">
        <v>2358</v>
      </c>
      <c r="H136" s="241">
        <v>45602</v>
      </c>
      <c r="I136" s="241">
        <v>52907</v>
      </c>
      <c r="J136" s="241"/>
      <c r="K136" s="290"/>
      <c r="L136" s="296">
        <v>1931949120</v>
      </c>
      <c r="M136" s="296">
        <v>1844965768</v>
      </c>
      <c r="N136" s="296">
        <v>1888457444</v>
      </c>
      <c r="O136" s="296">
        <v>1718371601.5</v>
      </c>
      <c r="P136" s="296"/>
      <c r="Q136" s="246">
        <v>-1316785576.1304348</v>
      </c>
      <c r="R136" s="246">
        <v>2314115715.9288998</v>
      </c>
      <c r="S136" s="246">
        <v>2881735374.8299999</v>
      </c>
      <c r="T136" s="246">
        <v>-77150536.170000076</v>
      </c>
      <c r="U136" s="246">
        <v>238582413.44000006</v>
      </c>
    </row>
    <row r="137" spans="1:21" x14ac:dyDescent="0.3">
      <c r="A137" s="237" t="s">
        <v>2406</v>
      </c>
      <c r="B137" s="237" t="s">
        <v>2390</v>
      </c>
      <c r="C137" s="299" t="s">
        <v>275</v>
      </c>
      <c r="D137" s="292"/>
      <c r="E137" s="292"/>
      <c r="F137" s="247">
        <v>3000000</v>
      </c>
      <c r="G137" s="247" t="s">
        <v>2358</v>
      </c>
      <c r="H137" s="248">
        <v>45602</v>
      </c>
      <c r="I137" s="248">
        <v>52999</v>
      </c>
      <c r="J137" s="248"/>
      <c r="K137" s="249"/>
      <c r="L137" s="250">
        <v>-1853439412</v>
      </c>
      <c r="M137" s="250">
        <v>-1781878460</v>
      </c>
      <c r="N137" s="250">
        <v>-1817658936</v>
      </c>
      <c r="O137" s="250">
        <v>-1653342640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2406</v>
      </c>
      <c r="B138" s="237" t="s">
        <v>2391</v>
      </c>
      <c r="C138" s="299" t="s">
        <v>276</v>
      </c>
      <c r="D138" s="292"/>
      <c r="E138" s="292"/>
      <c r="F138" s="247">
        <v>3000000</v>
      </c>
      <c r="G138" s="247" t="s">
        <v>2358</v>
      </c>
      <c r="H138" s="248">
        <v>45602</v>
      </c>
      <c r="I138" s="248">
        <v>45694</v>
      </c>
      <c r="J138" s="248"/>
      <c r="K138" s="249"/>
      <c r="L138" s="250">
        <v>2885797289</v>
      </c>
      <c r="M138" s="250">
        <v>2890377517</v>
      </c>
      <c r="N138" s="250">
        <v>2888087403</v>
      </c>
      <c r="O138" s="250">
        <v>2882952034.5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2401</v>
      </c>
      <c r="C139" s="238" t="s">
        <v>277</v>
      </c>
      <c r="D139" s="239"/>
      <c r="E139" s="239"/>
      <c r="F139" s="240">
        <v>1000000</v>
      </c>
      <c r="G139" s="240" t="s">
        <v>2404</v>
      </c>
      <c r="H139" s="241">
        <v>45587</v>
      </c>
      <c r="I139" s="241">
        <v>49239</v>
      </c>
      <c r="J139" s="242"/>
      <c r="K139" s="243"/>
      <c r="L139" s="244">
        <v>-180512256</v>
      </c>
      <c r="M139" s="244">
        <v>-114375800</v>
      </c>
      <c r="N139" s="245">
        <v>-147444028</v>
      </c>
      <c r="O139" s="245">
        <v>-134469457.5</v>
      </c>
      <c r="P139" s="245"/>
      <c r="Q139" s="246">
        <v>-168849314.22826087</v>
      </c>
      <c r="R139" s="246">
        <v>376098630.1369862</v>
      </c>
      <c r="S139" s="246">
        <v>496701369.86301422</v>
      </c>
      <c r="T139" s="246">
        <v>202605306.86301422</v>
      </c>
      <c r="U139" s="246">
        <v>258857361.65753424</v>
      </c>
    </row>
    <row r="140" spans="1:21" x14ac:dyDescent="0.3">
      <c r="A140" s="237" t="s">
        <v>2402</v>
      </c>
      <c r="B140" s="237" t="s">
        <v>2401</v>
      </c>
      <c r="C140" s="238" t="s">
        <v>278</v>
      </c>
      <c r="D140" s="239"/>
      <c r="E140" s="239"/>
      <c r="F140" s="247">
        <v>500000</v>
      </c>
      <c r="G140" s="247" t="s">
        <v>2404</v>
      </c>
      <c r="H140" s="248">
        <v>45587</v>
      </c>
      <c r="I140" s="248">
        <v>45679</v>
      </c>
      <c r="J140" s="248"/>
      <c r="K140" s="249"/>
      <c r="L140" s="250">
        <v>552886934</v>
      </c>
      <c r="M140" s="250">
        <v>330193248</v>
      </c>
      <c r="N140" s="250">
        <v>441540091</v>
      </c>
      <c r="O140" s="250">
        <v>433330551.5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2400</v>
      </c>
      <c r="B141" s="237" t="s">
        <v>2401</v>
      </c>
      <c r="C141" s="238" t="s">
        <v>279</v>
      </c>
      <c r="D141" s="239"/>
      <c r="E141" s="239"/>
      <c r="F141" s="240">
        <v>1000000</v>
      </c>
      <c r="G141" s="240" t="s">
        <v>2404</v>
      </c>
      <c r="H141" s="241">
        <v>45593</v>
      </c>
      <c r="I141" s="241">
        <v>49243</v>
      </c>
      <c r="J141" s="242"/>
      <c r="K141" s="243"/>
      <c r="L141" s="244">
        <v>-143254175</v>
      </c>
      <c r="M141" s="244">
        <v>-38959954</v>
      </c>
      <c r="N141" s="245">
        <v>-91107064.5</v>
      </c>
      <c r="O141" s="245">
        <v>-78394859.5</v>
      </c>
      <c r="P141" s="245"/>
      <c r="Q141" s="246">
        <v>-101628752.04301076</v>
      </c>
      <c r="R141" s="246">
        <v>380471232.8767122</v>
      </c>
      <c r="S141" s="246">
        <v>494279452.05479419</v>
      </c>
      <c r="T141" s="246">
        <v>16732067.054794192</v>
      </c>
      <c r="U141" s="246">
        <v>76134806.780821919</v>
      </c>
    </row>
    <row r="142" spans="1:21" x14ac:dyDescent="0.3">
      <c r="A142" s="237" t="s">
        <v>2402</v>
      </c>
      <c r="B142" s="237" t="s">
        <v>2401</v>
      </c>
      <c r="C142" s="238" t="s">
        <v>280</v>
      </c>
      <c r="D142" s="239"/>
      <c r="E142" s="239"/>
      <c r="F142" s="247">
        <v>500000</v>
      </c>
      <c r="G142" s="247" t="s">
        <v>2404</v>
      </c>
      <c r="H142" s="248">
        <v>45593</v>
      </c>
      <c r="I142" s="248">
        <v>49335</v>
      </c>
      <c r="J142" s="248"/>
      <c r="K142" s="249"/>
      <c r="L142" s="250">
        <v>561257835</v>
      </c>
      <c r="M142" s="250">
        <v>576051064</v>
      </c>
      <c r="N142" s="250">
        <v>568654449.5</v>
      </c>
      <c r="O142" s="250">
        <v>550555568.5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2407</v>
      </c>
      <c r="B143" s="237" t="s">
        <v>2390</v>
      </c>
      <c r="C143" s="299" t="s">
        <v>281</v>
      </c>
      <c r="D143" s="292"/>
      <c r="E143" s="292"/>
      <c r="F143" s="240">
        <v>10000000</v>
      </c>
      <c r="G143" s="240" t="s">
        <v>2358</v>
      </c>
      <c r="H143" s="241">
        <v>45609</v>
      </c>
      <c r="I143" s="241">
        <v>52914</v>
      </c>
      <c r="J143" s="241"/>
      <c r="K143" s="290"/>
      <c r="L143" s="296">
        <v>706004961</v>
      </c>
      <c r="M143" s="296">
        <v>668880974</v>
      </c>
      <c r="N143" s="296">
        <v>687442967.5</v>
      </c>
      <c r="O143" s="296">
        <v>631382025</v>
      </c>
      <c r="P143" s="296"/>
      <c r="Q143" s="246">
        <v>-449461557.8369565</v>
      </c>
      <c r="R143" s="294">
        <v>826838594.09318602</v>
      </c>
      <c r="S143" s="294">
        <v>1000621571.6635615</v>
      </c>
      <c r="T143" s="246">
        <v>-17311618.836438537</v>
      </c>
      <c r="U143" s="246">
        <v>112149598.64666653</v>
      </c>
    </row>
    <row r="144" spans="1:21" x14ac:dyDescent="0.3">
      <c r="A144" s="237" t="s">
        <v>2408</v>
      </c>
      <c r="B144" s="237" t="s">
        <v>2390</v>
      </c>
      <c r="C144" s="299" t="s">
        <v>282</v>
      </c>
      <c r="D144" s="292"/>
      <c r="E144" s="292"/>
      <c r="F144" s="247">
        <v>1000000</v>
      </c>
      <c r="G144" s="247" t="s">
        <v>2358</v>
      </c>
      <c r="H144" s="248">
        <v>45609</v>
      </c>
      <c r="I144" s="248">
        <v>53006</v>
      </c>
      <c r="J144" s="248"/>
      <c r="K144" s="249"/>
      <c r="L144" s="250">
        <v>-691298378</v>
      </c>
      <c r="M144" s="250">
        <v>-650844665</v>
      </c>
      <c r="N144" s="250">
        <v>-671071521.5</v>
      </c>
      <c r="O144" s="250">
        <v>-621967452.5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2408</v>
      </c>
      <c r="B145" s="237" t="s">
        <v>2391</v>
      </c>
      <c r="C145" s="299" t="s">
        <v>283</v>
      </c>
      <c r="D145" s="292"/>
      <c r="E145" s="292"/>
      <c r="F145" s="247">
        <v>1000000</v>
      </c>
      <c r="G145" s="247" t="s">
        <v>2358</v>
      </c>
      <c r="H145" s="248">
        <v>45609</v>
      </c>
      <c r="I145" s="248">
        <v>45701</v>
      </c>
      <c r="J145" s="248"/>
      <c r="K145" s="249"/>
      <c r="L145" s="250">
        <v>1001242671</v>
      </c>
      <c r="M145" s="250">
        <v>1001880818</v>
      </c>
      <c r="N145" s="250">
        <v>1001561744.5</v>
      </c>
      <c r="O145" s="250">
        <v>999428822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2409</v>
      </c>
      <c r="B146" s="237" t="s">
        <v>2390</v>
      </c>
      <c r="C146" s="299" t="s">
        <v>284</v>
      </c>
      <c r="D146" s="292"/>
      <c r="E146" s="292"/>
      <c r="F146" s="240">
        <v>30000000</v>
      </c>
      <c r="G146" s="240" t="s">
        <v>2358</v>
      </c>
      <c r="H146" s="241">
        <v>45609</v>
      </c>
      <c r="I146" s="241">
        <v>52914</v>
      </c>
      <c r="J146" s="241"/>
      <c r="K146" s="290"/>
      <c r="L146" s="296">
        <v>2019648898</v>
      </c>
      <c r="M146" s="296">
        <v>1952661463</v>
      </c>
      <c r="N146" s="296">
        <v>1986155180.5</v>
      </c>
      <c r="O146" s="296">
        <v>1817469900.5</v>
      </c>
      <c r="P146" s="296"/>
      <c r="Q146" s="246">
        <v>-1354380577.2391305</v>
      </c>
      <c r="R146" s="246">
        <v>2412652815.2465863</v>
      </c>
      <c r="S146" s="246">
        <v>2920136084.8536959</v>
      </c>
      <c r="T146" s="246">
        <v>-45013392.146304131</v>
      </c>
      <c r="U146" s="246">
        <v>320428890.4399991</v>
      </c>
    </row>
    <row r="147" spans="1:21" x14ac:dyDescent="0.3">
      <c r="A147" s="237" t="s">
        <v>2408</v>
      </c>
      <c r="B147" s="237" t="s">
        <v>2390</v>
      </c>
      <c r="C147" s="299" t="s">
        <v>285</v>
      </c>
      <c r="D147" s="292"/>
      <c r="E147" s="292"/>
      <c r="F147" s="247">
        <v>3000000</v>
      </c>
      <c r="G147" s="247" t="s">
        <v>2358</v>
      </c>
      <c r="H147" s="248">
        <v>45609</v>
      </c>
      <c r="I147" s="248">
        <v>53006</v>
      </c>
      <c r="J147" s="248"/>
      <c r="K147" s="249"/>
      <c r="L147" s="250">
        <v>-1989955724</v>
      </c>
      <c r="M147" s="250">
        <v>-1897837977</v>
      </c>
      <c r="N147" s="250">
        <v>-1943896850.5</v>
      </c>
      <c r="O147" s="250">
        <v>-1779121139.5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2408</v>
      </c>
      <c r="B148" s="237" t="s">
        <v>2391</v>
      </c>
      <c r="C148" s="299" t="s">
        <v>286</v>
      </c>
      <c r="D148" s="292"/>
      <c r="E148" s="292"/>
      <c r="F148" s="247">
        <v>3000000</v>
      </c>
      <c r="G148" s="247" t="s">
        <v>2358</v>
      </c>
      <c r="H148" s="248">
        <v>45609</v>
      </c>
      <c r="I148" s="248">
        <v>45701</v>
      </c>
      <c r="J148" s="248"/>
      <c r="K148" s="249"/>
      <c r="L148" s="250">
        <v>2921815769</v>
      </c>
      <c r="M148" s="250">
        <v>2923966525</v>
      </c>
      <c r="N148" s="250">
        <v>2922891147</v>
      </c>
      <c r="O148" s="250">
        <v>2917004032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2410</v>
      </c>
      <c r="B149" s="237" t="s">
        <v>2411</v>
      </c>
      <c r="C149" s="299" t="s">
        <v>287</v>
      </c>
      <c r="D149" s="292"/>
      <c r="E149" s="292"/>
      <c r="F149" s="240">
        <v>30000000</v>
      </c>
      <c r="G149" s="240" t="s">
        <v>2358</v>
      </c>
      <c r="H149" s="241">
        <v>45616</v>
      </c>
      <c r="I149" s="241">
        <v>52921</v>
      </c>
      <c r="J149" s="241"/>
      <c r="K149" s="290"/>
      <c r="L149" s="296">
        <v>2160022509</v>
      </c>
      <c r="M149" s="296">
        <v>2094474809</v>
      </c>
      <c r="N149" s="296">
        <v>2127248659</v>
      </c>
      <c r="O149" s="296">
        <v>1971658889.5</v>
      </c>
      <c r="P149" s="296"/>
      <c r="Q149" s="246">
        <v>-1697454032.1304348</v>
      </c>
      <c r="R149" s="246">
        <v>2535617093.6961493</v>
      </c>
      <c r="S149" s="246">
        <v>2983860578.2061605</v>
      </c>
      <c r="T149" s="246">
        <v>-3788364.7938394547</v>
      </c>
      <c r="U149" s="246">
        <v>424180750.24000025</v>
      </c>
    </row>
    <row r="150" spans="1:21" x14ac:dyDescent="0.3">
      <c r="A150" s="237" t="s">
        <v>2412</v>
      </c>
      <c r="B150" s="237" t="s">
        <v>2411</v>
      </c>
      <c r="C150" s="299" t="s">
        <v>288</v>
      </c>
      <c r="D150" s="292"/>
      <c r="E150" s="292"/>
      <c r="F150" s="247">
        <v>3000000</v>
      </c>
      <c r="G150" s="247" t="s">
        <v>2358</v>
      </c>
      <c r="H150" s="248">
        <v>45616</v>
      </c>
      <c r="I150" s="248">
        <v>53013</v>
      </c>
      <c r="J150" s="248"/>
      <c r="K150" s="249"/>
      <c r="L150" s="250">
        <v>-2204040681</v>
      </c>
      <c r="M150" s="250">
        <v>-2044007898</v>
      </c>
      <c r="N150" s="250">
        <v>-2124024289.5</v>
      </c>
      <c r="O150" s="250">
        <v>-1975244288.5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2412</v>
      </c>
      <c r="B151" s="237" t="s">
        <v>2413</v>
      </c>
      <c r="C151" s="299" t="s">
        <v>289</v>
      </c>
      <c r="D151" s="292"/>
      <c r="E151" s="292"/>
      <c r="F151" s="247">
        <v>3000000</v>
      </c>
      <c r="G151" s="247" t="s">
        <v>2358</v>
      </c>
      <c r="H151" s="248">
        <v>45616</v>
      </c>
      <c r="I151" s="248">
        <v>45708</v>
      </c>
      <c r="J151" s="248"/>
      <c r="K151" s="249"/>
      <c r="L151" s="250">
        <v>2978035136</v>
      </c>
      <c r="M151" s="250">
        <v>2990814011</v>
      </c>
      <c r="N151" s="250">
        <v>2984424573.5</v>
      </c>
      <c r="O151" s="250">
        <v>2977567191.5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2414</v>
      </c>
      <c r="B152" s="237" t="s">
        <v>2415</v>
      </c>
      <c r="C152" s="299" t="s">
        <v>290</v>
      </c>
      <c r="D152" s="292"/>
      <c r="E152" s="292"/>
      <c r="F152" s="240">
        <v>30000000</v>
      </c>
      <c r="G152" s="240" t="s">
        <v>2358</v>
      </c>
      <c r="H152" s="241">
        <v>45644</v>
      </c>
      <c r="I152" s="241">
        <v>52949</v>
      </c>
      <c r="J152" s="241"/>
      <c r="K152" s="290"/>
      <c r="L152" s="296">
        <v>988920464</v>
      </c>
      <c r="M152" s="296">
        <v>1108371426</v>
      </c>
      <c r="N152" s="296">
        <v>1048645945</v>
      </c>
      <c r="O152" s="296">
        <v>872710301.5</v>
      </c>
      <c r="P152" s="296"/>
      <c r="Q152" s="246">
        <v>-1006577174.6</v>
      </c>
      <c r="R152" s="246">
        <v>1971731513.2738507</v>
      </c>
      <c r="S152" s="246">
        <v>2105739995.8871207</v>
      </c>
      <c r="T152" s="246">
        <v>-29872770.112879276</v>
      </c>
      <c r="U152" s="246">
        <v>442021985.22000074</v>
      </c>
    </row>
    <row r="153" spans="1:21" x14ac:dyDescent="0.3">
      <c r="A153" s="237" t="s">
        <v>2416</v>
      </c>
      <c r="B153" s="237" t="s">
        <v>2415</v>
      </c>
      <c r="C153" s="299" t="s">
        <v>291</v>
      </c>
      <c r="D153" s="292"/>
      <c r="E153" s="292"/>
      <c r="F153" s="247">
        <v>3000000</v>
      </c>
      <c r="G153" s="247" t="s">
        <v>2358</v>
      </c>
      <c r="H153" s="248">
        <v>45644</v>
      </c>
      <c r="I153" s="248">
        <v>53039</v>
      </c>
      <c r="J153" s="248"/>
      <c r="K153" s="249"/>
      <c r="L153" s="250">
        <v>-984602421</v>
      </c>
      <c r="M153" s="250">
        <v>-1042553020</v>
      </c>
      <c r="N153" s="250">
        <v>-1013577720.5</v>
      </c>
      <c r="O153" s="250">
        <v>-838353327.5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2416</v>
      </c>
      <c r="B154" s="237" t="s">
        <v>2417</v>
      </c>
      <c r="C154" s="299" t="s">
        <v>292</v>
      </c>
      <c r="D154" s="292"/>
      <c r="E154" s="292"/>
      <c r="F154" s="247">
        <v>3000000</v>
      </c>
      <c r="G154" s="247" t="s">
        <v>2358</v>
      </c>
      <c r="H154" s="248">
        <v>45644</v>
      </c>
      <c r="I154" s="248">
        <v>45734</v>
      </c>
      <c r="J154" s="248"/>
      <c r="K154" s="249"/>
      <c r="L154" s="250">
        <v>2102357899</v>
      </c>
      <c r="M154" s="250">
        <v>2098731184</v>
      </c>
      <c r="N154" s="250">
        <v>2100544541.5</v>
      </c>
      <c r="O154" s="250">
        <v>2095170551.5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2418</v>
      </c>
      <c r="B155" s="237" t="s">
        <v>2419</v>
      </c>
      <c r="C155" s="299" t="s">
        <v>293</v>
      </c>
      <c r="D155" s="292"/>
      <c r="E155" s="292"/>
      <c r="F155" s="240">
        <v>10000000</v>
      </c>
      <c r="G155" s="240" t="s">
        <v>2358</v>
      </c>
      <c r="H155" s="241">
        <v>45644</v>
      </c>
      <c r="I155" s="241">
        <v>52949</v>
      </c>
      <c r="J155" s="241"/>
      <c r="K155" s="290"/>
      <c r="L155" s="296">
        <v>393206064</v>
      </c>
      <c r="M155" s="296">
        <v>419660087</v>
      </c>
      <c r="N155" s="296">
        <v>406433075.5</v>
      </c>
      <c r="O155" s="296">
        <v>351256037.5</v>
      </c>
      <c r="P155" s="296"/>
      <c r="Q155" s="246">
        <v>-335525719.86666667</v>
      </c>
      <c r="R155" s="246">
        <v>693437420.17553079</v>
      </c>
      <c r="S155" s="246">
        <v>740148948.40073025</v>
      </c>
      <c r="T155" s="246">
        <v>-4081468.0992697477</v>
      </c>
      <c r="U155" s="246">
        <v>170805167.2400012</v>
      </c>
    </row>
    <row r="156" spans="1:21" x14ac:dyDescent="0.3">
      <c r="A156" s="237" t="s">
        <v>2420</v>
      </c>
      <c r="B156" s="237" t="s">
        <v>2419</v>
      </c>
      <c r="C156" s="299" t="s">
        <v>294</v>
      </c>
      <c r="D156" s="292"/>
      <c r="E156" s="292"/>
      <c r="F156" s="247">
        <v>1000000</v>
      </c>
      <c r="G156" s="247" t="s">
        <v>2358</v>
      </c>
      <c r="H156" s="248">
        <v>45644</v>
      </c>
      <c r="I156" s="248">
        <v>53039</v>
      </c>
      <c r="J156" s="248"/>
      <c r="K156" s="249"/>
      <c r="L156" s="250">
        <v>-403661399</v>
      </c>
      <c r="M156" s="250">
        <v>-397250279</v>
      </c>
      <c r="N156" s="250">
        <v>-400455839</v>
      </c>
      <c r="O156" s="250">
        <v>-342770236.5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2420</v>
      </c>
      <c r="B157" s="237" t="s">
        <v>2421</v>
      </c>
      <c r="C157" s="299" t="s">
        <v>295</v>
      </c>
      <c r="D157" s="292"/>
      <c r="E157" s="292"/>
      <c r="F157" s="247">
        <v>1000000</v>
      </c>
      <c r="G157" s="247" t="s">
        <v>2358</v>
      </c>
      <c r="H157" s="248">
        <v>45644</v>
      </c>
      <c r="I157" s="248">
        <v>45734</v>
      </c>
      <c r="J157" s="248"/>
      <c r="K157" s="249"/>
      <c r="L157" s="250">
        <v>738946061</v>
      </c>
      <c r="M157" s="250">
        <v>737560299</v>
      </c>
      <c r="N157" s="250">
        <v>738253180</v>
      </c>
      <c r="O157" s="250">
        <v>736185350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2422</v>
      </c>
      <c r="B158" s="237" t="s">
        <v>2423</v>
      </c>
      <c r="C158" s="286" t="s">
        <v>296</v>
      </c>
      <c r="D158" s="287"/>
      <c r="E158" s="287"/>
      <c r="F158" s="240">
        <v>30000000</v>
      </c>
      <c r="G158" s="240" t="s">
        <v>2358</v>
      </c>
      <c r="H158" s="241">
        <v>45650</v>
      </c>
      <c r="I158" s="241">
        <v>51128</v>
      </c>
      <c r="J158" s="242"/>
      <c r="K158" s="243"/>
      <c r="L158" s="296">
        <v>4560318654</v>
      </c>
      <c r="M158" s="296">
        <v>6678298983</v>
      </c>
      <c r="N158" s="296">
        <v>5619308818.5</v>
      </c>
      <c r="O158" s="296">
        <v>5169460235</v>
      </c>
      <c r="P158" s="245"/>
      <c r="Q158" s="246">
        <v>0</v>
      </c>
      <c r="R158" s="301">
        <v>1336668250.0734289</v>
      </c>
      <c r="S158" s="301">
        <v>1381979038.2115109</v>
      </c>
      <c r="T158" s="246">
        <v>-435878979.78848934</v>
      </c>
      <c r="U158" s="246">
        <v>172848151.5999999</v>
      </c>
    </row>
    <row r="159" spans="1:21" x14ac:dyDescent="0.3">
      <c r="A159" s="237" t="s">
        <v>2424</v>
      </c>
      <c r="B159" s="237" t="s">
        <v>2423</v>
      </c>
      <c r="C159" s="286" t="s">
        <v>297</v>
      </c>
      <c r="D159" s="287"/>
      <c r="E159" s="287"/>
      <c r="F159" s="247">
        <v>3000000</v>
      </c>
      <c r="G159" s="247" t="s">
        <v>2358</v>
      </c>
      <c r="H159" s="248">
        <v>45650</v>
      </c>
      <c r="I159" s="248">
        <v>51219</v>
      </c>
      <c r="J159" s="248"/>
      <c r="K159" s="249"/>
      <c r="L159" s="250">
        <v>-3250670078</v>
      </c>
      <c r="M159" s="250">
        <v>-5009796977</v>
      </c>
      <c r="N159" s="250">
        <v>-4130233527.5</v>
      </c>
      <c r="O159" s="250">
        <v>-3682121773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2424</v>
      </c>
      <c r="B160" s="237" t="s">
        <v>2387</v>
      </c>
      <c r="C160" s="286" t="s">
        <v>2388</v>
      </c>
      <c r="D160" s="287"/>
      <c r="E160" s="287"/>
      <c r="F160" s="247">
        <v>3000000</v>
      </c>
      <c r="G160" s="247" t="s">
        <v>2358</v>
      </c>
      <c r="H160" s="248">
        <v>45650</v>
      </c>
      <c r="I160" s="248">
        <v>45740</v>
      </c>
      <c r="J160" s="248"/>
      <c r="K160" s="249"/>
      <c r="L160" s="250">
        <v>337140872</v>
      </c>
      <c r="M160" s="250">
        <v>320424582</v>
      </c>
      <c r="N160" s="250">
        <v>328782727</v>
      </c>
      <c r="O160" s="250">
        <v>317234339.5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2422</v>
      </c>
      <c r="B161" s="237" t="s">
        <v>2423</v>
      </c>
      <c r="C161" s="286" t="s">
        <v>298</v>
      </c>
      <c r="D161" s="287"/>
      <c r="E161" s="287"/>
      <c r="F161" s="240">
        <v>30000000</v>
      </c>
      <c r="G161" s="240" t="s">
        <v>2358</v>
      </c>
      <c r="H161" s="241">
        <v>45652</v>
      </c>
      <c r="I161" s="241">
        <v>51130</v>
      </c>
      <c r="J161" s="242"/>
      <c r="K161" s="243"/>
      <c r="L161" s="296">
        <v>4793855817</v>
      </c>
      <c r="M161" s="296">
        <v>7034699045</v>
      </c>
      <c r="N161" s="296">
        <v>5914277431</v>
      </c>
      <c r="O161" s="296">
        <v>5451714389.5</v>
      </c>
      <c r="P161" s="245"/>
      <c r="Q161" s="246">
        <v>0</v>
      </c>
      <c r="R161" s="246">
        <v>1590806483.473604</v>
      </c>
      <c r="S161" s="246">
        <v>1455365116.1042855</v>
      </c>
      <c r="T161" s="246">
        <v>-445991322.89571476</v>
      </c>
      <c r="U161" s="246">
        <v>206133480.44999504</v>
      </c>
    </row>
    <row r="162" spans="1:21" x14ac:dyDescent="0.3">
      <c r="A162" s="237" t="s">
        <v>2424</v>
      </c>
      <c r="B162" s="237" t="s">
        <v>2423</v>
      </c>
      <c r="C162" s="286" t="s">
        <v>299</v>
      </c>
      <c r="D162" s="287"/>
      <c r="E162" s="287"/>
      <c r="F162" s="247">
        <v>3000000</v>
      </c>
      <c r="G162" s="247" t="s">
        <v>2358</v>
      </c>
      <c r="H162" s="248">
        <v>45652</v>
      </c>
      <c r="I162" s="248">
        <v>51221</v>
      </c>
      <c r="J162" s="248"/>
      <c r="K162" s="249"/>
      <c r="L162" s="250">
        <v>-3514544485</v>
      </c>
      <c r="M162" s="250">
        <v>-5192233469</v>
      </c>
      <c r="N162" s="250">
        <v>-4353388977</v>
      </c>
      <c r="O162" s="250">
        <v>-3907638550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2425</v>
      </c>
      <c r="B163" s="237" t="s">
        <v>2387</v>
      </c>
      <c r="C163" s="286" t="s">
        <v>2388</v>
      </c>
      <c r="D163" s="287"/>
      <c r="E163" s="287"/>
      <c r="F163" s="247">
        <v>3000000</v>
      </c>
      <c r="G163" s="247" t="s">
        <v>2358</v>
      </c>
      <c r="H163" s="248">
        <v>45652</v>
      </c>
      <c r="I163" s="248">
        <v>45742</v>
      </c>
      <c r="J163" s="248"/>
      <c r="K163" s="249"/>
      <c r="L163" s="250">
        <v>353090417</v>
      </c>
      <c r="M163" s="250">
        <v>327845553</v>
      </c>
      <c r="N163" s="250">
        <v>340467985</v>
      </c>
      <c r="O163" s="250">
        <v>328162711.5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2426</v>
      </c>
      <c r="B164" s="237" t="s">
        <v>2427</v>
      </c>
      <c r="C164" s="238" t="s">
        <v>2428</v>
      </c>
      <c r="D164" s="238"/>
      <c r="E164" s="238"/>
      <c r="F164" s="240">
        <v>1500000</v>
      </c>
      <c r="G164" s="240" t="s">
        <v>2404</v>
      </c>
      <c r="H164" s="241">
        <v>45677</v>
      </c>
      <c r="I164" s="241">
        <v>49329</v>
      </c>
      <c r="J164" s="242"/>
      <c r="K164" s="243"/>
      <c r="L164" s="244">
        <v>-383208690</v>
      </c>
      <c r="M164" s="296">
        <v>-244389279</v>
      </c>
      <c r="N164" s="296">
        <v>-313798984.5</v>
      </c>
      <c r="O164" s="296">
        <v>-293817068</v>
      </c>
      <c r="P164" s="245"/>
      <c r="Q164" s="246">
        <v>-223093150</v>
      </c>
      <c r="R164" s="246">
        <v>496664383.5616439</v>
      </c>
      <c r="S164" s="246">
        <v>496664383.5616439</v>
      </c>
      <c r="T164" s="246">
        <v>288690978.56164384</v>
      </c>
      <c r="U164" s="246">
        <v>491227964.86301363</v>
      </c>
    </row>
    <row r="165" spans="1:21" x14ac:dyDescent="0.3">
      <c r="A165" s="237" t="s">
        <v>2429</v>
      </c>
      <c r="B165" s="237" t="s">
        <v>2427</v>
      </c>
      <c r="C165" s="238" t="s">
        <v>2430</v>
      </c>
      <c r="D165" s="238"/>
      <c r="E165" s="238"/>
      <c r="F165" s="247">
        <v>500000</v>
      </c>
      <c r="G165" s="247" t="s">
        <v>2404</v>
      </c>
      <c r="H165" s="248">
        <v>45677</v>
      </c>
      <c r="I165" s="248">
        <v>49419</v>
      </c>
      <c r="J165" s="248"/>
      <c r="K165" s="249"/>
      <c r="L165" s="250">
        <v>727420094</v>
      </c>
      <c r="M165" s="250">
        <v>316124685</v>
      </c>
      <c r="N165" s="250">
        <v>521772389.5</v>
      </c>
      <c r="O165" s="250">
        <v>509628107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2426</v>
      </c>
      <c r="B166" s="237" t="s">
        <v>2427</v>
      </c>
      <c r="C166" s="238" t="s">
        <v>2431</v>
      </c>
      <c r="D166" s="238"/>
      <c r="E166" s="238"/>
      <c r="F166" s="240">
        <v>1500000</v>
      </c>
      <c r="G166" s="240" t="s">
        <v>2404</v>
      </c>
      <c r="H166" s="241">
        <v>45681</v>
      </c>
      <c r="I166" s="241">
        <v>49333</v>
      </c>
      <c r="J166" s="242"/>
      <c r="K166" s="243"/>
      <c r="L166" s="296">
        <v>-477970005</v>
      </c>
      <c r="M166" s="296">
        <v>-329861121</v>
      </c>
      <c r="N166" s="296">
        <v>-403915563</v>
      </c>
      <c r="O166" s="296">
        <v>-386784313.5</v>
      </c>
      <c r="P166" s="245"/>
      <c r="Q166" s="246">
        <v>-117616438</v>
      </c>
      <c r="R166" s="246">
        <v>490224657.5342468</v>
      </c>
      <c r="S166" s="246">
        <v>490224657.5342468</v>
      </c>
      <c r="T166" s="246">
        <v>236695048.0342468</v>
      </c>
      <c r="U166" s="246">
        <v>445330664.47260189</v>
      </c>
    </row>
    <row r="167" spans="1:21" x14ac:dyDescent="0.3">
      <c r="A167" s="237" t="s">
        <v>2429</v>
      </c>
      <c r="B167" s="237" t="s">
        <v>2427</v>
      </c>
      <c r="C167" s="238" t="s">
        <v>2432</v>
      </c>
      <c r="D167" s="238"/>
      <c r="E167" s="238"/>
      <c r="F167" s="247">
        <v>500000</v>
      </c>
      <c r="G167" s="247" t="s">
        <v>2404</v>
      </c>
      <c r="H167" s="248">
        <v>45681</v>
      </c>
      <c r="I167" s="248">
        <v>49423</v>
      </c>
      <c r="J167" s="248"/>
      <c r="K167" s="249"/>
      <c r="L167" s="250">
        <v>871369246</v>
      </c>
      <c r="M167" s="250">
        <v>443521099</v>
      </c>
      <c r="N167" s="250">
        <v>657445172.5</v>
      </c>
      <c r="O167" s="250">
        <v>647766367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2433</v>
      </c>
      <c r="B168" s="237" t="s">
        <v>2427</v>
      </c>
      <c r="C168" s="299" t="s">
        <v>2434</v>
      </c>
      <c r="D168" s="292"/>
      <c r="E168" s="292"/>
      <c r="F168" s="240">
        <v>30000000</v>
      </c>
      <c r="G168" s="240" t="s">
        <v>2358</v>
      </c>
      <c r="H168" s="241">
        <v>45678</v>
      </c>
      <c r="I168" s="241">
        <v>52983</v>
      </c>
      <c r="J168" s="241"/>
      <c r="K168" s="290"/>
      <c r="L168" s="296">
        <v>2289518018</v>
      </c>
      <c r="M168" s="296">
        <v>2122044145</v>
      </c>
      <c r="N168" s="296">
        <v>2205781081.5</v>
      </c>
      <c r="O168" s="296">
        <v>2042066579</v>
      </c>
      <c r="P168" s="296"/>
      <c r="Q168" s="246">
        <v>-1081865957</v>
      </c>
      <c r="R168" s="246">
        <v>2239736334.308219</v>
      </c>
      <c r="S168" s="246">
        <v>2239736334.308219</v>
      </c>
      <c r="T168" s="246">
        <v>107803816.30821896</v>
      </c>
      <c r="U168" s="246">
        <v>763132499.9199996</v>
      </c>
    </row>
    <row r="169" spans="1:21" x14ac:dyDescent="0.3">
      <c r="A169" s="237" t="s">
        <v>2435</v>
      </c>
      <c r="B169" s="237" t="s">
        <v>2427</v>
      </c>
      <c r="C169" s="299" t="s">
        <v>2436</v>
      </c>
      <c r="D169" s="292"/>
      <c r="E169" s="292"/>
      <c r="F169" s="247">
        <v>3000000</v>
      </c>
      <c r="G169" s="247" t="s">
        <v>2358</v>
      </c>
      <c r="H169" s="248">
        <v>45679</v>
      </c>
      <c r="I169" s="248">
        <v>53073</v>
      </c>
      <c r="J169" s="248"/>
      <c r="K169" s="249"/>
      <c r="L169" s="250">
        <v>-2291298111</v>
      </c>
      <c r="M169" s="250">
        <v>-2175527875</v>
      </c>
      <c r="N169" s="250">
        <v>-2233412993</v>
      </c>
      <c r="O169" s="250">
        <v>-2074568155.5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2435</v>
      </c>
      <c r="B170" s="237" t="s">
        <v>2427</v>
      </c>
      <c r="C170" s="299" t="s">
        <v>2437</v>
      </c>
      <c r="D170" s="292"/>
      <c r="E170" s="292"/>
      <c r="F170" s="247">
        <v>3000000</v>
      </c>
      <c r="G170" s="247" t="s">
        <v>2358</v>
      </c>
      <c r="H170" s="248">
        <v>45679</v>
      </c>
      <c r="I170" s="248">
        <v>45768</v>
      </c>
      <c r="J170" s="248"/>
      <c r="K170" s="249"/>
      <c r="L170" s="250">
        <v>2152742945</v>
      </c>
      <c r="M170" s="250">
        <v>2166385914</v>
      </c>
      <c r="N170" s="250">
        <v>2159564429.5</v>
      </c>
      <c r="O170" s="250">
        <v>2151991836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2433</v>
      </c>
      <c r="B171" s="237" t="s">
        <v>2438</v>
      </c>
      <c r="C171" s="302" t="s">
        <v>2439</v>
      </c>
      <c r="D171" s="302"/>
      <c r="E171" s="302"/>
      <c r="F171" s="240">
        <v>50000000</v>
      </c>
      <c r="G171" s="240" t="s">
        <v>2358</v>
      </c>
      <c r="H171" s="241">
        <v>45679</v>
      </c>
      <c r="I171" s="241">
        <v>51157</v>
      </c>
      <c r="J171" s="241"/>
      <c r="K171" s="290"/>
      <c r="L171" s="296">
        <v>2555519599</v>
      </c>
      <c r="M171" s="296">
        <v>2246751265</v>
      </c>
      <c r="N171" s="296">
        <v>2401135432</v>
      </c>
      <c r="O171" s="296">
        <v>2037462606.5</v>
      </c>
      <c r="P171" s="296"/>
      <c r="Q171" s="246">
        <v>1730474067</v>
      </c>
      <c r="R171" s="246">
        <v>321560131.53007203</v>
      </c>
      <c r="S171" s="246">
        <v>321560131.53007203</v>
      </c>
      <c r="T171" s="246">
        <v>-275396734.46992803</v>
      </c>
      <c r="U171" s="246">
        <v>1092057644.5333338</v>
      </c>
    </row>
    <row r="172" spans="1:21" x14ac:dyDescent="0.3">
      <c r="A172" s="237" t="s">
        <v>2435</v>
      </c>
      <c r="B172" s="237" t="s">
        <v>2438</v>
      </c>
      <c r="C172" s="302" t="s">
        <v>2440</v>
      </c>
      <c r="D172" s="302"/>
      <c r="E172" s="302"/>
      <c r="F172" s="247">
        <v>5000000</v>
      </c>
      <c r="G172" s="247" t="s">
        <v>2358</v>
      </c>
      <c r="H172" s="248">
        <v>45679</v>
      </c>
      <c r="I172" s="248">
        <v>51248</v>
      </c>
      <c r="J172" s="248"/>
      <c r="K172" s="249"/>
      <c r="L172" s="250">
        <v>-2276159015</v>
      </c>
      <c r="M172" s="250">
        <v>-1959214124</v>
      </c>
      <c r="N172" s="250">
        <v>-2117686569.5</v>
      </c>
      <c r="O172" s="250">
        <v>-1764179343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2441</v>
      </c>
      <c r="B173" s="237" t="s">
        <v>2438</v>
      </c>
      <c r="C173" s="302" t="s">
        <v>2442</v>
      </c>
      <c r="D173" s="302"/>
      <c r="E173" s="302"/>
      <c r="F173" s="247">
        <v>5000000</v>
      </c>
      <c r="G173" s="247" t="s">
        <v>2358</v>
      </c>
      <c r="H173" s="248">
        <v>45679</v>
      </c>
      <c r="I173" s="248">
        <v>45769</v>
      </c>
      <c r="J173" s="248"/>
      <c r="K173" s="249"/>
      <c r="L173" s="250">
        <v>302595878</v>
      </c>
      <c r="M173" s="250">
        <v>324420129</v>
      </c>
      <c r="N173" s="250">
        <v>313508003.5</v>
      </c>
      <c r="O173" s="250">
        <v>293525774.5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2443</v>
      </c>
      <c r="B174" s="237" t="s">
        <v>2438</v>
      </c>
      <c r="C174" s="302" t="s">
        <v>2444</v>
      </c>
      <c r="D174" s="302"/>
      <c r="E174" s="302"/>
      <c r="F174" s="240">
        <v>50000000</v>
      </c>
      <c r="G174" s="240" t="s">
        <v>2358</v>
      </c>
      <c r="H174" s="241">
        <v>45680</v>
      </c>
      <c r="I174" s="241">
        <v>51158</v>
      </c>
      <c r="J174" s="241"/>
      <c r="K174" s="290"/>
      <c r="L174" s="296">
        <v>2001575221</v>
      </c>
      <c r="M174" s="296">
        <v>1482304354</v>
      </c>
      <c r="N174" s="296">
        <v>1741939787.5</v>
      </c>
      <c r="O174" s="296">
        <v>1447543902</v>
      </c>
      <c r="P174" s="296"/>
      <c r="Q174" s="246">
        <v>1668789576</v>
      </c>
      <c r="R174" s="246">
        <v>301752866.96739072</v>
      </c>
      <c r="S174" s="246">
        <v>301752866.96739072</v>
      </c>
      <c r="T174" s="246">
        <v>-40060405.032609224</v>
      </c>
      <c r="U174" s="246">
        <v>1295290655.999999</v>
      </c>
    </row>
    <row r="175" spans="1:21" x14ac:dyDescent="0.3">
      <c r="A175" s="237" t="s">
        <v>2435</v>
      </c>
      <c r="B175" s="237" t="s">
        <v>2438</v>
      </c>
      <c r="C175" s="302" t="s">
        <v>2445</v>
      </c>
      <c r="D175" s="302"/>
      <c r="E175" s="302"/>
      <c r="F175" s="247">
        <v>5000000</v>
      </c>
      <c r="G175" s="247" t="s">
        <v>2358</v>
      </c>
      <c r="H175" s="248">
        <v>45680</v>
      </c>
      <c r="I175" s="248">
        <v>51249</v>
      </c>
      <c r="J175" s="248"/>
      <c r="K175" s="249"/>
      <c r="L175" s="250">
        <v>-2009339523</v>
      </c>
      <c r="M175" s="250">
        <v>-1401705828</v>
      </c>
      <c r="N175" s="250">
        <v>-1705522675.5</v>
      </c>
      <c r="O175" s="250">
        <v>-1401578413.5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2441</v>
      </c>
      <c r="B176" s="237" t="s">
        <v>2438</v>
      </c>
      <c r="C176" s="302" t="s">
        <v>2446</v>
      </c>
      <c r="D176" s="302"/>
      <c r="E176" s="302"/>
      <c r="F176" s="247">
        <v>5000000</v>
      </c>
      <c r="G176" s="247" t="s">
        <v>2358</v>
      </c>
      <c r="H176" s="248">
        <v>45680</v>
      </c>
      <c r="I176" s="248">
        <v>45770</v>
      </c>
      <c r="J176" s="248"/>
      <c r="K176" s="249"/>
      <c r="L176" s="250">
        <v>285579196</v>
      </c>
      <c r="M176" s="250">
        <v>325213124</v>
      </c>
      <c r="N176" s="250">
        <v>305396160</v>
      </c>
      <c r="O176" s="250">
        <v>284851434.5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2447</v>
      </c>
      <c r="B177" s="237" t="s">
        <v>2438</v>
      </c>
      <c r="C177" s="302" t="s">
        <v>2448</v>
      </c>
      <c r="D177" s="302"/>
      <c r="E177" s="302"/>
      <c r="F177" s="240">
        <v>30000000</v>
      </c>
      <c r="G177" s="240" t="s">
        <v>2449</v>
      </c>
      <c r="H177" s="241">
        <v>45691</v>
      </c>
      <c r="I177" s="241">
        <v>51169</v>
      </c>
      <c r="J177" s="241"/>
      <c r="K177" s="290"/>
      <c r="L177" s="296">
        <v>1114219016</v>
      </c>
      <c r="M177" s="296">
        <v>640575676</v>
      </c>
      <c r="N177" s="296">
        <v>877397346</v>
      </c>
      <c r="O177" s="296">
        <v>706597537</v>
      </c>
      <c r="P177" s="296"/>
      <c r="Q177" s="246">
        <v>1013996671</v>
      </c>
      <c r="R177" s="246">
        <v>116506455.05192353</v>
      </c>
      <c r="S177" s="246">
        <v>116506455.05192353</v>
      </c>
      <c r="T177" s="246">
        <v>-215213002.94807649</v>
      </c>
      <c r="U177" s="246">
        <v>643443350.85835159</v>
      </c>
    </row>
    <row r="178" spans="1:21" x14ac:dyDescent="0.3">
      <c r="A178" s="237" t="s">
        <v>2435</v>
      </c>
      <c r="B178" s="237" t="s">
        <v>2438</v>
      </c>
      <c r="C178" s="302" t="s">
        <v>2450</v>
      </c>
      <c r="D178" s="302"/>
      <c r="E178" s="302"/>
      <c r="F178" s="247">
        <v>5000000</v>
      </c>
      <c r="G178" s="247" t="s">
        <v>2358</v>
      </c>
      <c r="H178" s="248">
        <v>45691</v>
      </c>
      <c r="I178" s="248">
        <v>51259</v>
      </c>
      <c r="J178" s="248"/>
      <c r="K178" s="249"/>
      <c r="L178" s="250">
        <v>-797373640</v>
      </c>
      <c r="M178" s="250">
        <v>-526306096</v>
      </c>
      <c r="N178" s="250">
        <v>-661839868</v>
      </c>
      <c r="O178" s="250">
        <v>-513031237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2435</v>
      </c>
      <c r="B179" s="237" t="s">
        <v>2438</v>
      </c>
      <c r="C179" s="302" t="s">
        <v>2451</v>
      </c>
      <c r="D179" s="302"/>
      <c r="E179" s="302"/>
      <c r="F179" s="247">
        <v>5000000</v>
      </c>
      <c r="G179" s="247" t="s">
        <v>2358</v>
      </c>
      <c r="H179" s="248">
        <v>45691</v>
      </c>
      <c r="I179" s="248">
        <v>45780</v>
      </c>
      <c r="J179" s="248"/>
      <c r="K179" s="249"/>
      <c r="L179" s="250">
        <v>110184995</v>
      </c>
      <c r="M179" s="250">
        <v>122138965</v>
      </c>
      <c r="N179" s="250">
        <v>116161980</v>
      </c>
      <c r="O179" s="250">
        <v>104349510.5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2447</v>
      </c>
      <c r="B180" s="237" t="s">
        <v>2438</v>
      </c>
      <c r="C180" s="302" t="s">
        <v>2452</v>
      </c>
      <c r="D180" s="302"/>
      <c r="E180" s="302"/>
      <c r="F180" s="240">
        <v>30000000</v>
      </c>
      <c r="G180" s="240" t="s">
        <v>2449</v>
      </c>
      <c r="H180" s="241">
        <v>45693</v>
      </c>
      <c r="I180" s="241">
        <v>51171</v>
      </c>
      <c r="J180" s="241"/>
      <c r="K180" s="290"/>
      <c r="L180" s="296">
        <v>480255347</v>
      </c>
      <c r="M180" s="296">
        <v>456398829</v>
      </c>
      <c r="N180" s="296">
        <v>468327088</v>
      </c>
      <c r="O180" s="296">
        <v>280161908</v>
      </c>
      <c r="P180" s="296"/>
      <c r="Q180" s="246">
        <v>990048483</v>
      </c>
      <c r="R180" s="246">
        <v>109252416.9159417</v>
      </c>
      <c r="S180" s="246">
        <v>109252416.9159417</v>
      </c>
      <c r="T180" s="246">
        <v>18866184.415941715</v>
      </c>
      <c r="U180" s="246">
        <v>869874304.21999896</v>
      </c>
    </row>
    <row r="181" spans="1:21" x14ac:dyDescent="0.3">
      <c r="A181" s="237" t="s">
        <v>2453</v>
      </c>
      <c r="B181" s="237" t="s">
        <v>2438</v>
      </c>
      <c r="C181" s="302" t="s">
        <v>2454</v>
      </c>
      <c r="D181" s="302"/>
      <c r="E181" s="302"/>
      <c r="F181" s="247">
        <v>3000000</v>
      </c>
      <c r="G181" s="247" t="s">
        <v>2358</v>
      </c>
      <c r="H181" s="248">
        <v>45693</v>
      </c>
      <c r="I181" s="248">
        <v>51261</v>
      </c>
      <c r="J181" s="248"/>
      <c r="K181" s="249"/>
      <c r="L181" s="250">
        <v>-537657377</v>
      </c>
      <c r="M181" s="250">
        <v>-424417986</v>
      </c>
      <c r="N181" s="250">
        <v>-481037681.5</v>
      </c>
      <c r="O181" s="250">
        <v>-300448230.5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2453</v>
      </c>
      <c r="B182" s="237" t="s">
        <v>2438</v>
      </c>
      <c r="C182" s="302" t="s">
        <v>2455</v>
      </c>
      <c r="D182" s="302"/>
      <c r="E182" s="302"/>
      <c r="F182" s="247">
        <v>3000000</v>
      </c>
      <c r="G182" s="247" t="s">
        <v>2358</v>
      </c>
      <c r="H182" s="248">
        <v>45693</v>
      </c>
      <c r="I182" s="248">
        <v>45782</v>
      </c>
      <c r="J182" s="248"/>
      <c r="K182" s="249"/>
      <c r="L182" s="250">
        <v>99249874</v>
      </c>
      <c r="M182" s="250">
        <v>106943778</v>
      </c>
      <c r="N182" s="250">
        <v>103096826</v>
      </c>
      <c r="O182" s="250">
        <v>91350403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2456</v>
      </c>
      <c r="B183" s="237" t="s">
        <v>2457</v>
      </c>
      <c r="C183" s="299" t="s">
        <v>2458</v>
      </c>
      <c r="D183" s="292"/>
      <c r="E183" s="292"/>
      <c r="F183" s="240">
        <v>30000000</v>
      </c>
      <c r="G183" s="240" t="s">
        <v>2358</v>
      </c>
      <c r="H183" s="241">
        <v>45693</v>
      </c>
      <c r="I183" s="241">
        <v>52998</v>
      </c>
      <c r="J183" s="241"/>
      <c r="K183" s="290"/>
      <c r="L183" s="296">
        <v>1853277361</v>
      </c>
      <c r="M183" s="296">
        <v>1699576031</v>
      </c>
      <c r="N183" s="296">
        <v>1776426696</v>
      </c>
      <c r="O183" s="296">
        <v>1622528766</v>
      </c>
      <c r="P183" s="296"/>
      <c r="Q183" s="246">
        <v>-1082289651</v>
      </c>
      <c r="R183" s="246">
        <v>2132297719.1196311</v>
      </c>
      <c r="S183" s="246">
        <v>2132297719.1196311</v>
      </c>
      <c r="T183" s="246">
        <v>-5151572.880368948</v>
      </c>
      <c r="U183" s="246">
        <v>685937244.71999884</v>
      </c>
    </row>
    <row r="184" spans="1:21" x14ac:dyDescent="0.3">
      <c r="A184" s="237" t="s">
        <v>2453</v>
      </c>
      <c r="B184" s="237" t="s">
        <v>2457</v>
      </c>
      <c r="C184" s="299" t="s">
        <v>2459</v>
      </c>
      <c r="D184" s="292"/>
      <c r="E184" s="292"/>
      <c r="F184" s="247">
        <v>3000000</v>
      </c>
      <c r="G184" s="247" t="s">
        <v>2358</v>
      </c>
      <c r="H184" s="248">
        <v>45693</v>
      </c>
      <c r="I184" s="248">
        <v>53087</v>
      </c>
      <c r="J184" s="248"/>
      <c r="K184" s="249"/>
      <c r="L184" s="250">
        <v>-1696387925</v>
      </c>
      <c r="M184" s="250">
        <v>-1686222332</v>
      </c>
      <c r="N184" s="250">
        <v>-1691305128.5</v>
      </c>
      <c r="O184" s="250">
        <v>-1547606554.5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2453</v>
      </c>
      <c r="B185" s="237" t="s">
        <v>2377</v>
      </c>
      <c r="C185" s="299" t="s">
        <v>2460</v>
      </c>
      <c r="D185" s="292"/>
      <c r="E185" s="292"/>
      <c r="F185" s="247">
        <v>3000000</v>
      </c>
      <c r="G185" s="247" t="s">
        <v>2358</v>
      </c>
      <c r="H185" s="248">
        <v>45693</v>
      </c>
      <c r="I185" s="248">
        <v>45782</v>
      </c>
      <c r="J185" s="248"/>
      <c r="K185" s="249"/>
      <c r="L185" s="250">
        <v>2048813267</v>
      </c>
      <c r="M185" s="250">
        <v>2055842182</v>
      </c>
      <c r="N185" s="250">
        <v>2052327724.5</v>
      </c>
      <c r="O185" s="250">
        <v>2044739388.5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2447</v>
      </c>
      <c r="B186" s="237" t="s">
        <v>2461</v>
      </c>
      <c r="C186" s="302" t="s">
        <v>2462</v>
      </c>
      <c r="D186" s="302"/>
      <c r="E186" s="302"/>
      <c r="F186" s="240">
        <v>20000000</v>
      </c>
      <c r="G186" s="240" t="s">
        <v>2358</v>
      </c>
      <c r="H186" s="241">
        <v>45700</v>
      </c>
      <c r="I186" s="241">
        <v>51178</v>
      </c>
      <c r="J186" s="241"/>
      <c r="K186" s="290"/>
      <c r="L186" s="296">
        <v>678562756</v>
      </c>
      <c r="M186" s="296">
        <v>573552148</v>
      </c>
      <c r="N186" s="296">
        <v>626057452</v>
      </c>
      <c r="O186" s="296">
        <v>488502200.5</v>
      </c>
      <c r="P186" s="296"/>
      <c r="Q186" s="246">
        <v>701733029</v>
      </c>
      <c r="R186" s="246">
        <v>46106914.114130415</v>
      </c>
      <c r="S186" s="246">
        <v>46106914.114130415</v>
      </c>
      <c r="T186" s="246">
        <v>-52273649.385869622</v>
      </c>
      <c r="U186" s="246">
        <v>528213753.56666601</v>
      </c>
    </row>
    <row r="187" spans="1:21" x14ac:dyDescent="0.3">
      <c r="A187" s="237" t="s">
        <v>2441</v>
      </c>
      <c r="B187" s="237" t="s">
        <v>2461</v>
      </c>
      <c r="C187" s="302" t="s">
        <v>2463</v>
      </c>
      <c r="D187" s="302"/>
      <c r="E187" s="302"/>
      <c r="F187" s="247">
        <v>2000000</v>
      </c>
      <c r="G187" s="247" t="s">
        <v>2358</v>
      </c>
      <c r="H187" s="248">
        <v>45700</v>
      </c>
      <c r="I187" s="248">
        <v>51268</v>
      </c>
      <c r="J187" s="248"/>
      <c r="K187" s="249"/>
      <c r="L187" s="250">
        <v>-602704411</v>
      </c>
      <c r="M187" s="250">
        <v>-535761865</v>
      </c>
      <c r="N187" s="250">
        <v>-569233138</v>
      </c>
      <c r="O187" s="250">
        <v>-437317548.5</v>
      </c>
      <c r="P187" s="250"/>
      <c r="Q187" s="251">
        <v>-635733031</v>
      </c>
      <c r="R187" s="251"/>
      <c r="S187" s="251"/>
      <c r="T187" s="251"/>
      <c r="U187" s="251"/>
    </row>
    <row r="188" spans="1:21" x14ac:dyDescent="0.3">
      <c r="A188" s="237" t="s">
        <v>2441</v>
      </c>
      <c r="B188" s="237" t="s">
        <v>2461</v>
      </c>
      <c r="C188" s="302" t="s">
        <v>2464</v>
      </c>
      <c r="D188" s="302"/>
      <c r="E188" s="302"/>
      <c r="F188" s="247">
        <v>2000000</v>
      </c>
      <c r="G188" s="247" t="s">
        <v>2358</v>
      </c>
      <c r="H188" s="248">
        <v>45700</v>
      </c>
      <c r="I188" s="248">
        <v>45789</v>
      </c>
      <c r="J188" s="248"/>
      <c r="K188" s="249"/>
      <c r="L188" s="250">
        <v>40351904</v>
      </c>
      <c r="M188" s="250">
        <v>42760595</v>
      </c>
      <c r="N188" s="250">
        <v>41556249.5</v>
      </c>
      <c r="O188" s="250">
        <v>33731314</v>
      </c>
      <c r="P188" s="250"/>
      <c r="Q188" s="251">
        <v>621824831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2465</v>
      </c>
      <c r="C189" s="286" t="s">
        <v>2466</v>
      </c>
      <c r="D189" s="287"/>
      <c r="E189" s="287"/>
      <c r="F189" s="240">
        <v>3000000</v>
      </c>
      <c r="G189" s="240" t="s">
        <v>2355</v>
      </c>
      <c r="H189" s="241">
        <v>45714</v>
      </c>
      <c r="I189" s="241">
        <v>51192</v>
      </c>
      <c r="J189" s="241"/>
      <c r="K189" s="290"/>
      <c r="L189" s="296">
        <v>1454990025</v>
      </c>
      <c r="M189" s="296">
        <v>1992787326</v>
      </c>
      <c r="N189" s="296">
        <v>1723888675.5</v>
      </c>
      <c r="O189" s="296">
        <v>1569823247.5</v>
      </c>
      <c r="P189" s="296"/>
      <c r="Q189" s="297">
        <v>-219452054</v>
      </c>
      <c r="R189" s="246">
        <v>528805479.45205498</v>
      </c>
      <c r="S189" s="246">
        <v>528805479.45205498</v>
      </c>
      <c r="T189" s="246">
        <v>-2036690.0479450226</v>
      </c>
      <c r="U189" s="246">
        <v>329442762.00684798</v>
      </c>
    </row>
    <row r="190" spans="1:21" x14ac:dyDescent="0.3">
      <c r="A190" s="237" t="s">
        <v>2441</v>
      </c>
      <c r="B190" s="237" t="s">
        <v>2461</v>
      </c>
      <c r="C190" s="286" t="s">
        <v>2467</v>
      </c>
      <c r="D190" s="287"/>
      <c r="E190" s="287"/>
      <c r="F190" s="247">
        <v>300000</v>
      </c>
      <c r="G190" s="247" t="s">
        <v>2355</v>
      </c>
      <c r="H190" s="248">
        <v>45714</v>
      </c>
      <c r="I190" s="248">
        <v>51282</v>
      </c>
      <c r="J190" s="248"/>
      <c r="K190" s="249"/>
      <c r="L190" s="250">
        <v>-1050849297</v>
      </c>
      <c r="M190" s="250">
        <v>-1634702667</v>
      </c>
      <c r="N190" s="250">
        <v>-1342775982</v>
      </c>
      <c r="O190" s="250">
        <v>-1195517220.5</v>
      </c>
      <c r="P190" s="250"/>
      <c r="Q190" s="251">
        <v>-155547946</v>
      </c>
      <c r="R190" s="251"/>
      <c r="S190" s="251"/>
      <c r="T190" s="251"/>
      <c r="U190" s="251"/>
    </row>
    <row r="191" spans="1:21" x14ac:dyDescent="0.3">
      <c r="A191" s="237" t="s">
        <v>2441</v>
      </c>
      <c r="B191" s="237" t="s">
        <v>2461</v>
      </c>
      <c r="C191" s="286" t="s">
        <v>252</v>
      </c>
      <c r="D191" s="287"/>
      <c r="E191" s="287"/>
      <c r="F191" s="247">
        <v>300000</v>
      </c>
      <c r="G191" s="247" t="s">
        <v>2355</v>
      </c>
      <c r="H191" s="248">
        <v>45714</v>
      </c>
      <c r="I191" s="248">
        <v>45803</v>
      </c>
      <c r="J191" s="248"/>
      <c r="K191" s="249"/>
      <c r="L191" s="250">
        <v>147644410</v>
      </c>
      <c r="M191" s="250">
        <v>151814542</v>
      </c>
      <c r="N191" s="250">
        <v>149729476</v>
      </c>
      <c r="O191" s="250">
        <v>148451707.5</v>
      </c>
      <c r="P191" s="250"/>
      <c r="Q191" s="251">
        <v>138986302</v>
      </c>
      <c r="R191" s="251"/>
      <c r="S191" s="251"/>
      <c r="T191" s="251"/>
      <c r="U191" s="251"/>
    </row>
    <row r="192" spans="1:21" x14ac:dyDescent="0.3">
      <c r="A192" s="237" t="s">
        <v>2468</v>
      </c>
      <c r="B192" s="237" t="s">
        <v>2469</v>
      </c>
      <c r="C192" s="286" t="s">
        <v>2470</v>
      </c>
      <c r="D192" s="287"/>
      <c r="E192" s="287"/>
      <c r="F192" s="240">
        <v>3000000</v>
      </c>
      <c r="G192" s="240" t="s">
        <v>2355</v>
      </c>
      <c r="H192" s="241">
        <v>45700</v>
      </c>
      <c r="I192" s="241">
        <v>51178</v>
      </c>
      <c r="J192" s="241"/>
      <c r="K192" s="290"/>
      <c r="L192" s="296">
        <v>2152812471</v>
      </c>
      <c r="M192" s="296">
        <v>2473689061</v>
      </c>
      <c r="N192" s="296">
        <v>2313250766</v>
      </c>
      <c r="O192" s="296">
        <v>2158399813.5</v>
      </c>
      <c r="P192" s="296"/>
      <c r="Q192" s="246">
        <v>-443687670</v>
      </c>
      <c r="R192" s="246">
        <v>784890410.95890427</v>
      </c>
      <c r="S192" s="246">
        <v>784890410.95890427</v>
      </c>
      <c r="T192" s="246">
        <v>58681392.958904266</v>
      </c>
      <c r="U192" s="246">
        <v>403023858.71232796</v>
      </c>
    </row>
    <row r="193" spans="1:21" x14ac:dyDescent="0.3">
      <c r="A193" s="237" t="s">
        <v>2441</v>
      </c>
      <c r="B193" s="237" t="s">
        <v>2339</v>
      </c>
      <c r="C193" s="286" t="s">
        <v>2471</v>
      </c>
      <c r="D193" s="287"/>
      <c r="E193" s="287"/>
      <c r="F193" s="247">
        <v>300000</v>
      </c>
      <c r="G193" s="247" t="s">
        <v>2355</v>
      </c>
      <c r="H193" s="248">
        <v>45700</v>
      </c>
      <c r="I193" s="248">
        <v>51268</v>
      </c>
      <c r="J193" s="248"/>
      <c r="K193" s="249"/>
      <c r="L193" s="250">
        <v>-1330320648</v>
      </c>
      <c r="M193" s="250">
        <v>-1891536811</v>
      </c>
      <c r="N193" s="250">
        <v>-1610928729.5</v>
      </c>
      <c r="O193" s="250">
        <v>-1455627645</v>
      </c>
      <c r="P193" s="250"/>
      <c r="Q193" s="251">
        <v>-321312330</v>
      </c>
      <c r="R193" s="251"/>
      <c r="S193" s="251"/>
      <c r="T193" s="251"/>
      <c r="U193" s="251"/>
    </row>
    <row r="194" spans="1:21" x14ac:dyDescent="0.3">
      <c r="A194" s="237" t="s">
        <v>2441</v>
      </c>
      <c r="B194" s="237" t="s">
        <v>2339</v>
      </c>
      <c r="C194" s="286" t="s">
        <v>252</v>
      </c>
      <c r="D194" s="287"/>
      <c r="E194" s="287"/>
      <c r="F194" s="247">
        <v>300000</v>
      </c>
      <c r="G194" s="247" t="s">
        <v>2355</v>
      </c>
      <c r="H194" s="248">
        <v>45700</v>
      </c>
      <c r="I194" s="248">
        <v>45789</v>
      </c>
      <c r="J194" s="248"/>
      <c r="K194" s="249"/>
      <c r="L194" s="250">
        <v>23532777</v>
      </c>
      <c r="M194" s="250">
        <v>24241186</v>
      </c>
      <c r="N194" s="250">
        <v>23886981.5</v>
      </c>
      <c r="O194" s="250">
        <v>19563705</v>
      </c>
      <c r="P194" s="250"/>
      <c r="Q194" s="251">
        <v>306312330</v>
      </c>
      <c r="R194" s="251"/>
      <c r="S194" s="251"/>
      <c r="T194" s="251"/>
      <c r="U194" s="251"/>
    </row>
    <row r="195" spans="1:21" x14ac:dyDescent="0.3">
      <c r="A195" s="237" t="s">
        <v>2472</v>
      </c>
      <c r="B195" s="237" t="s">
        <v>2461</v>
      </c>
      <c r="C195" s="302" t="s">
        <v>2473</v>
      </c>
      <c r="D195" s="302"/>
      <c r="E195" s="302"/>
      <c r="F195" s="240">
        <v>20000000</v>
      </c>
      <c r="G195" s="240" t="s">
        <v>2358</v>
      </c>
      <c r="H195" s="241">
        <v>45714</v>
      </c>
      <c r="I195" s="241">
        <v>51192</v>
      </c>
      <c r="J195" s="241"/>
      <c r="K195" s="290"/>
      <c r="L195" s="296">
        <v>204460089</v>
      </c>
      <c r="M195" s="296">
        <v>4389210</v>
      </c>
      <c r="N195" s="296">
        <v>104424649.5</v>
      </c>
      <c r="O195" s="296">
        <v>-8715427</v>
      </c>
      <c r="P195" s="296"/>
      <c r="Q195" s="246">
        <v>292102700</v>
      </c>
      <c r="R195" s="246">
        <v>297200710.59782666</v>
      </c>
      <c r="S195" s="246">
        <v>297200710.59782666</v>
      </c>
      <c r="T195" s="246">
        <v>-18460150.90217334</v>
      </c>
      <c r="U195" s="246">
        <v>563494451.00000036</v>
      </c>
    </row>
    <row r="196" spans="1:21" x14ac:dyDescent="0.3">
      <c r="A196" s="237" t="s">
        <v>2441</v>
      </c>
      <c r="B196" s="237" t="s">
        <v>2461</v>
      </c>
      <c r="C196" s="302" t="s">
        <v>302</v>
      </c>
      <c r="D196" s="302"/>
      <c r="E196" s="302"/>
      <c r="F196" s="247">
        <v>2000000</v>
      </c>
      <c r="G196" s="247" t="s">
        <v>2358</v>
      </c>
      <c r="H196" s="248">
        <v>45714</v>
      </c>
      <c r="I196" s="248">
        <v>51282</v>
      </c>
      <c r="J196" s="248"/>
      <c r="K196" s="249"/>
      <c r="L196" s="250">
        <v>-123064134</v>
      </c>
      <c r="M196" s="250">
        <v>-6613251</v>
      </c>
      <c r="N196" s="250">
        <v>-64838692.5</v>
      </c>
      <c r="O196" s="250">
        <v>58689202</v>
      </c>
      <c r="P196" s="250"/>
      <c r="Q196" s="251">
        <v>-292102700</v>
      </c>
      <c r="R196" s="251"/>
      <c r="S196" s="251"/>
      <c r="T196" s="251"/>
      <c r="U196" s="251"/>
    </row>
    <row r="197" spans="1:21" x14ac:dyDescent="0.3">
      <c r="A197" s="237" t="s">
        <v>2441</v>
      </c>
      <c r="B197" s="237" t="s">
        <v>2461</v>
      </c>
      <c r="C197" s="302" t="s">
        <v>2474</v>
      </c>
      <c r="D197" s="302"/>
      <c r="E197" s="302"/>
      <c r="F197" s="247">
        <v>2000000</v>
      </c>
      <c r="G197" s="247" t="s">
        <v>2358</v>
      </c>
      <c r="H197" s="248">
        <v>45714</v>
      </c>
      <c r="I197" s="248">
        <v>45803</v>
      </c>
      <c r="J197" s="248"/>
      <c r="K197" s="249"/>
      <c r="L197" s="250">
        <v>273176896</v>
      </c>
      <c r="M197" s="250">
        <v>278972913</v>
      </c>
      <c r="N197" s="250">
        <v>276074904.5</v>
      </c>
      <c r="O197" s="250">
        <v>273649758.5</v>
      </c>
      <c r="P197" s="250"/>
      <c r="Q197" s="251">
        <v>285219200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2475</v>
      </c>
      <c r="C198" s="302" t="s">
        <v>303</v>
      </c>
      <c r="D198" s="302"/>
      <c r="E198" s="302"/>
      <c r="F198" s="240">
        <v>20000000</v>
      </c>
      <c r="G198" s="240" t="s">
        <v>2358</v>
      </c>
      <c r="H198" s="241">
        <v>45707</v>
      </c>
      <c r="I198" s="241">
        <v>51185</v>
      </c>
      <c r="J198" s="241"/>
      <c r="K198" s="290"/>
      <c r="L198" s="296">
        <v>643488132</v>
      </c>
      <c r="M198" s="296">
        <v>546327203</v>
      </c>
      <c r="N198" s="296">
        <v>594907667.5</v>
      </c>
      <c r="O198" s="296">
        <v>473614368</v>
      </c>
      <c r="P198" s="296"/>
      <c r="Q198" s="246">
        <v>670468580</v>
      </c>
      <c r="R198" s="246">
        <v>22334705.57391303</v>
      </c>
      <c r="S198" s="246">
        <v>22334705.57391303</v>
      </c>
      <c r="T198" s="246">
        <v>-14952333.926087022</v>
      </c>
      <c r="U198" s="246">
        <v>624732257.56666696</v>
      </c>
    </row>
    <row r="199" spans="1:21" x14ac:dyDescent="0.3">
      <c r="A199" s="237" t="s">
        <v>2476</v>
      </c>
      <c r="B199" s="237" t="s">
        <v>2475</v>
      </c>
      <c r="C199" s="302" t="s">
        <v>2477</v>
      </c>
      <c r="D199" s="302"/>
      <c r="E199" s="302"/>
      <c r="F199" s="247">
        <v>2000000</v>
      </c>
      <c r="G199" s="247" t="s">
        <v>2478</v>
      </c>
      <c r="H199" s="248">
        <v>45707</v>
      </c>
      <c r="I199" s="248">
        <v>51275</v>
      </c>
      <c r="J199" s="248"/>
      <c r="K199" s="249"/>
      <c r="L199" s="250">
        <v>-671891545</v>
      </c>
      <c r="M199" s="250">
        <v>-484910086</v>
      </c>
      <c r="N199" s="250">
        <v>-578400815.5</v>
      </c>
      <c r="O199" s="250">
        <v>-472151788</v>
      </c>
      <c r="P199" s="250"/>
      <c r="Q199" s="251">
        <v>-670468581</v>
      </c>
      <c r="R199" s="251"/>
      <c r="S199" s="251"/>
      <c r="T199" s="251"/>
      <c r="U199" s="251"/>
    </row>
    <row r="200" spans="1:21" x14ac:dyDescent="0.3">
      <c r="A200" s="237" t="s">
        <v>2476</v>
      </c>
      <c r="B200" s="237" t="s">
        <v>2475</v>
      </c>
      <c r="C200" s="302" t="s">
        <v>304</v>
      </c>
      <c r="D200" s="302"/>
      <c r="E200" s="302"/>
      <c r="F200" s="247">
        <v>2000000</v>
      </c>
      <c r="G200" s="247" t="s">
        <v>2478</v>
      </c>
      <c r="H200" s="248">
        <v>45707</v>
      </c>
      <c r="I200" s="248">
        <v>45796</v>
      </c>
      <c r="J200" s="248"/>
      <c r="K200" s="249"/>
      <c r="L200" s="250">
        <v>18867597</v>
      </c>
      <c r="M200" s="250">
        <v>22692778</v>
      </c>
      <c r="N200" s="250">
        <v>20780187.5</v>
      </c>
      <c r="O200" s="250">
        <v>12386982</v>
      </c>
      <c r="P200" s="250"/>
      <c r="Q200" s="251">
        <v>656561432</v>
      </c>
      <c r="R200" s="251"/>
      <c r="S200" s="251"/>
      <c r="T200" s="251"/>
      <c r="U200" s="251"/>
    </row>
    <row r="201" spans="1:21" x14ac:dyDescent="0.3">
      <c r="A201" s="237" t="s">
        <v>2479</v>
      </c>
      <c r="B201" s="237" t="s">
        <v>2465</v>
      </c>
      <c r="C201" s="238" t="s">
        <v>305</v>
      </c>
      <c r="D201" s="238"/>
      <c r="E201" s="238"/>
      <c r="F201" s="240">
        <v>1500000</v>
      </c>
      <c r="G201" s="240" t="s">
        <v>2362</v>
      </c>
      <c r="H201" s="241">
        <v>45730</v>
      </c>
      <c r="I201" s="241">
        <v>49382</v>
      </c>
      <c r="J201" s="241"/>
      <c r="K201" s="290"/>
      <c r="L201" s="296">
        <v>-504071724</v>
      </c>
      <c r="M201" s="296">
        <v>-613597339</v>
      </c>
      <c r="N201" s="296">
        <v>-558834531.5</v>
      </c>
      <c r="O201" s="296">
        <v>-533968609</v>
      </c>
      <c r="P201" s="296"/>
      <c r="Q201" s="297">
        <v>-115504109</v>
      </c>
      <c r="R201" s="246">
        <v>326424657.53424704</v>
      </c>
      <c r="S201" s="246">
        <v>326424657.53424704</v>
      </c>
      <c r="T201" s="246">
        <v>-23957149.965752959</v>
      </c>
      <c r="U201" s="246">
        <v>247805863.73287606</v>
      </c>
    </row>
    <row r="202" spans="1:21" x14ac:dyDescent="0.3">
      <c r="A202" s="237" t="s">
        <v>2480</v>
      </c>
      <c r="B202" s="237" t="s">
        <v>2465</v>
      </c>
      <c r="C202" s="238" t="s">
        <v>2481</v>
      </c>
      <c r="D202" s="238"/>
      <c r="E202" s="238"/>
      <c r="F202" s="247">
        <v>500000</v>
      </c>
      <c r="G202" s="247" t="s">
        <v>2362</v>
      </c>
      <c r="H202" s="248">
        <v>45730</v>
      </c>
      <c r="I202" s="248">
        <v>49474</v>
      </c>
      <c r="J202" s="248"/>
      <c r="K202" s="249"/>
      <c r="L202" s="250">
        <v>903969213</v>
      </c>
      <c r="M202" s="250">
        <v>729183596</v>
      </c>
      <c r="N202" s="250">
        <v>816576404.5</v>
      </c>
      <c r="O202" s="250">
        <v>796281781.5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2480</v>
      </c>
      <c r="B203" s="237" t="s">
        <v>2461</v>
      </c>
      <c r="C203" s="238" t="s">
        <v>2388</v>
      </c>
      <c r="D203" s="238"/>
      <c r="E203" s="238"/>
      <c r="F203" s="247">
        <v>500000</v>
      </c>
      <c r="G203" s="247" t="s">
        <v>2362</v>
      </c>
      <c r="H203" s="248">
        <v>45730</v>
      </c>
      <c r="I203" s="248">
        <v>45822</v>
      </c>
      <c r="J203" s="248"/>
      <c r="K203" s="249"/>
      <c r="L203" s="250">
        <v>93480597</v>
      </c>
      <c r="M203" s="250">
        <v>91799272</v>
      </c>
      <c r="N203" s="250">
        <v>92639934.5</v>
      </c>
      <c r="O203" s="250">
        <v>89781982.5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2479</v>
      </c>
      <c r="B204" s="237" t="s">
        <v>2465</v>
      </c>
      <c r="C204" s="238" t="s">
        <v>305</v>
      </c>
      <c r="D204" s="238"/>
      <c r="E204" s="238"/>
      <c r="F204" s="240">
        <v>1500000</v>
      </c>
      <c r="G204" s="240" t="s">
        <v>2362</v>
      </c>
      <c r="H204" s="241">
        <v>45733</v>
      </c>
      <c r="I204" s="241">
        <v>49385</v>
      </c>
      <c r="J204" s="241"/>
      <c r="K204" s="290"/>
      <c r="L204" s="296">
        <v>-490479589</v>
      </c>
      <c r="M204" s="296">
        <v>-634424573</v>
      </c>
      <c r="N204" s="296">
        <v>-562452081</v>
      </c>
      <c r="O204" s="296">
        <v>-541766041.5</v>
      </c>
      <c r="P204" s="296"/>
      <c r="Q204" s="297">
        <v>-113046575</v>
      </c>
      <c r="R204" s="246">
        <v>320141095.8904109</v>
      </c>
      <c r="S204" s="246">
        <v>320141095.8904109</v>
      </c>
      <c r="T204" s="246">
        <v>-34667873.6095891</v>
      </c>
      <c r="U204" s="246">
        <v>241151304.47260189</v>
      </c>
    </row>
    <row r="205" spans="1:21" x14ac:dyDescent="0.3">
      <c r="A205" s="237" t="s">
        <v>2480</v>
      </c>
      <c r="B205" s="237" t="s">
        <v>2465</v>
      </c>
      <c r="C205" s="238" t="s">
        <v>2481</v>
      </c>
      <c r="D205" s="238"/>
      <c r="E205" s="238"/>
      <c r="F205" s="247">
        <v>500000</v>
      </c>
      <c r="G205" s="247" t="s">
        <v>2362</v>
      </c>
      <c r="H205" s="248">
        <v>45733</v>
      </c>
      <c r="I205" s="248">
        <v>49477</v>
      </c>
      <c r="J205" s="248"/>
      <c r="K205" s="249"/>
      <c r="L205" s="250">
        <v>910154155</v>
      </c>
      <c r="M205" s="250">
        <v>744488377</v>
      </c>
      <c r="N205" s="250">
        <v>827321266</v>
      </c>
      <c r="O205" s="250">
        <v>806685064.5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2480</v>
      </c>
      <c r="B206" s="237" t="s">
        <v>2461</v>
      </c>
      <c r="C206" s="238" t="s">
        <v>2388</v>
      </c>
      <c r="D206" s="238"/>
      <c r="E206" s="238"/>
      <c r="F206" s="247">
        <v>500000</v>
      </c>
      <c r="G206" s="247" t="s">
        <v>2362</v>
      </c>
      <c r="H206" s="248">
        <v>45733</v>
      </c>
      <c r="I206" s="248">
        <v>45825</v>
      </c>
      <c r="J206" s="248"/>
      <c r="K206" s="249"/>
      <c r="L206" s="250">
        <v>90709186</v>
      </c>
      <c r="M206" s="250">
        <v>89170383</v>
      </c>
      <c r="N206" s="250">
        <v>89939784.5</v>
      </c>
      <c r="O206" s="250">
        <v>87058129.5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2479</v>
      </c>
      <c r="B207" s="237" t="s">
        <v>2465</v>
      </c>
      <c r="C207" s="286" t="s">
        <v>2482</v>
      </c>
      <c r="D207" s="286"/>
      <c r="E207" s="286"/>
      <c r="F207" s="240">
        <v>3000000</v>
      </c>
      <c r="G207" s="240" t="s">
        <v>2362</v>
      </c>
      <c r="H207" s="241">
        <v>45720</v>
      </c>
      <c r="I207" s="241">
        <v>51199</v>
      </c>
      <c r="J207" s="241"/>
      <c r="K207" s="290"/>
      <c r="L207" s="296">
        <v>1474406472</v>
      </c>
      <c r="M207" s="296">
        <v>1922242395</v>
      </c>
      <c r="N207" s="296">
        <v>1698324433.5</v>
      </c>
      <c r="O207" s="296">
        <v>1542746651.5</v>
      </c>
      <c r="P207" s="296"/>
      <c r="Q207" s="297">
        <v>-229873972</v>
      </c>
      <c r="R207" s="246">
        <v>566153424.65753388</v>
      </c>
      <c r="S207" s="246">
        <v>566153424.65753388</v>
      </c>
      <c r="T207" s="246">
        <v>17720668.657533884</v>
      </c>
      <c r="U207" s="246">
        <v>411756285.09589171</v>
      </c>
    </row>
    <row r="208" spans="1:21" x14ac:dyDescent="0.3">
      <c r="A208" s="237" t="s">
        <v>2441</v>
      </c>
      <c r="B208" s="237" t="s">
        <v>2465</v>
      </c>
      <c r="C208" s="286" t="s">
        <v>2483</v>
      </c>
      <c r="D208" s="286"/>
      <c r="E208" s="286"/>
      <c r="F208" s="247">
        <v>300000</v>
      </c>
      <c r="G208" s="247" t="s">
        <v>2378</v>
      </c>
      <c r="H208" s="248">
        <v>45720</v>
      </c>
      <c r="I208" s="248">
        <v>51291</v>
      </c>
      <c r="J208" s="248"/>
      <c r="K208" s="249"/>
      <c r="L208" s="250">
        <v>-1052408648</v>
      </c>
      <c r="M208" s="250">
        <v>-1565575729</v>
      </c>
      <c r="N208" s="250">
        <v>-1308992188.5</v>
      </c>
      <c r="O208" s="250">
        <v>-1150930116.5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2441</v>
      </c>
      <c r="B209" s="237" t="s">
        <v>2461</v>
      </c>
      <c r="C209" s="286" t="s">
        <v>2388</v>
      </c>
      <c r="D209" s="286"/>
      <c r="E209" s="286"/>
      <c r="F209" s="247">
        <v>300000</v>
      </c>
      <c r="G209" s="247" t="s">
        <v>2362</v>
      </c>
      <c r="H209" s="248">
        <v>45720</v>
      </c>
      <c r="I209" s="248">
        <v>45812</v>
      </c>
      <c r="J209" s="248"/>
      <c r="K209" s="249"/>
      <c r="L209" s="250">
        <v>161494860</v>
      </c>
      <c r="M209" s="250">
        <v>156706162</v>
      </c>
      <c r="N209" s="250">
        <v>159100511</v>
      </c>
      <c r="O209" s="250">
        <v>154579733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2400</v>
      </c>
      <c r="B210" s="237" t="s">
        <v>2484</v>
      </c>
      <c r="C210" s="286" t="s">
        <v>2485</v>
      </c>
      <c r="D210" s="286"/>
      <c r="E210" s="286"/>
      <c r="F210" s="240">
        <v>3000000</v>
      </c>
      <c r="G210" s="240" t="s">
        <v>2362</v>
      </c>
      <c r="H210" s="241">
        <v>45728</v>
      </c>
      <c r="I210" s="241">
        <v>51207</v>
      </c>
      <c r="J210" s="241"/>
      <c r="K210" s="290"/>
      <c r="L210" s="296">
        <v>1559515863</v>
      </c>
      <c r="M210" s="296">
        <v>1504784661</v>
      </c>
      <c r="N210" s="296">
        <v>1532150262</v>
      </c>
      <c r="O210" s="296">
        <v>1372935656.5</v>
      </c>
      <c r="P210" s="296"/>
      <c r="Q210" s="297">
        <v>-226093150</v>
      </c>
      <c r="R210" s="246">
        <v>557687671.23287702</v>
      </c>
      <c r="S210" s="246">
        <v>557687671.23287702</v>
      </c>
      <c r="T210" s="246">
        <v>20254460.732877016</v>
      </c>
      <c r="U210" s="246">
        <v>442243501.82876742</v>
      </c>
    </row>
    <row r="211" spans="1:21" x14ac:dyDescent="0.3">
      <c r="A211" s="237" t="s">
        <v>2486</v>
      </c>
      <c r="B211" s="237" t="s">
        <v>2487</v>
      </c>
      <c r="C211" s="286" t="s">
        <v>2488</v>
      </c>
      <c r="D211" s="286"/>
      <c r="E211" s="286"/>
      <c r="F211" s="247">
        <v>300000</v>
      </c>
      <c r="G211" s="247" t="s">
        <v>2378</v>
      </c>
      <c r="H211" s="248">
        <v>45728</v>
      </c>
      <c r="I211" s="248">
        <v>51299</v>
      </c>
      <c r="J211" s="248"/>
      <c r="K211" s="249"/>
      <c r="L211" s="250">
        <v>-1173231802</v>
      </c>
      <c r="M211" s="250">
        <v>-1112422713</v>
      </c>
      <c r="N211" s="250">
        <v>-1142827257.5</v>
      </c>
      <c r="O211" s="250">
        <v>-983648178.5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2486</v>
      </c>
      <c r="B212" s="237" t="s">
        <v>2487</v>
      </c>
      <c r="C212" s="286" t="s">
        <v>2388</v>
      </c>
      <c r="D212" s="286"/>
      <c r="E212" s="286"/>
      <c r="F212" s="247">
        <v>300000</v>
      </c>
      <c r="G212" s="247" t="s">
        <v>2362</v>
      </c>
      <c r="H212" s="248">
        <v>45728</v>
      </c>
      <c r="I212" s="248">
        <v>45820</v>
      </c>
      <c r="J212" s="248"/>
      <c r="K212" s="249"/>
      <c r="L212" s="250">
        <v>151550970</v>
      </c>
      <c r="M212" s="250">
        <v>144669442</v>
      </c>
      <c r="N212" s="250">
        <v>148110206</v>
      </c>
      <c r="O212" s="250">
        <v>143684255.5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2489</v>
      </c>
      <c r="B213" s="237" t="s">
        <v>2490</v>
      </c>
      <c r="C213" s="286" t="s">
        <v>306</v>
      </c>
      <c r="D213" s="286"/>
      <c r="E213" s="286"/>
      <c r="F213" s="240">
        <v>2000000</v>
      </c>
      <c r="G213" s="240" t="s">
        <v>2362</v>
      </c>
      <c r="H213" s="241">
        <v>45735</v>
      </c>
      <c r="I213" s="241">
        <v>51214</v>
      </c>
      <c r="J213" s="241"/>
      <c r="K213" s="290"/>
      <c r="L213" s="296">
        <v>1202754622</v>
      </c>
      <c r="M213" s="296">
        <v>1628214764</v>
      </c>
      <c r="N213" s="296">
        <v>1415484693</v>
      </c>
      <c r="O213" s="296">
        <v>1311268630</v>
      </c>
      <c r="P213" s="296"/>
      <c r="Q213" s="297">
        <v>-152367123</v>
      </c>
      <c r="R213" s="246">
        <v>368104109.58904117</v>
      </c>
      <c r="S213" s="246">
        <v>366619178.08219188</v>
      </c>
      <c r="T213" s="246">
        <v>133095710.08219194</v>
      </c>
      <c r="U213" s="246">
        <v>431090230.63013697</v>
      </c>
    </row>
    <row r="214" spans="1:21" x14ac:dyDescent="0.3">
      <c r="A214" s="237" t="s">
        <v>2491</v>
      </c>
      <c r="B214" s="237" t="s">
        <v>2492</v>
      </c>
      <c r="C214" s="286" t="s">
        <v>307</v>
      </c>
      <c r="D214" s="286"/>
      <c r="E214" s="286"/>
      <c r="F214" s="247">
        <v>200000</v>
      </c>
      <c r="G214" s="247" t="s">
        <v>2378</v>
      </c>
      <c r="H214" s="248">
        <v>45735</v>
      </c>
      <c r="I214" s="248">
        <v>51306</v>
      </c>
      <c r="J214" s="248"/>
      <c r="K214" s="249"/>
      <c r="L214" s="250">
        <v>-1165345536</v>
      </c>
      <c r="M214" s="250">
        <v>-1380780955</v>
      </c>
      <c r="N214" s="250">
        <v>-1273063245.5</v>
      </c>
      <c r="O214" s="250">
        <v>-1162686257.5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2486</v>
      </c>
      <c r="B215" s="237" t="s">
        <v>2492</v>
      </c>
      <c r="C215" s="286" t="s">
        <v>2388</v>
      </c>
      <c r="D215" s="286"/>
      <c r="E215" s="286"/>
      <c r="F215" s="247">
        <v>200000</v>
      </c>
      <c r="G215" s="247" t="s">
        <v>2362</v>
      </c>
      <c r="H215" s="248">
        <v>45735</v>
      </c>
      <c r="I215" s="248">
        <v>45827</v>
      </c>
      <c r="J215" s="248"/>
      <c r="K215" s="249"/>
      <c r="L215" s="250">
        <v>93043190</v>
      </c>
      <c r="M215" s="250">
        <v>89160851</v>
      </c>
      <c r="N215" s="250">
        <v>91102020.5</v>
      </c>
      <c r="O215" s="250">
        <v>88028035.5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2493</v>
      </c>
      <c r="B216" s="237" t="s">
        <v>2494</v>
      </c>
      <c r="C216" s="302" t="s">
        <v>308</v>
      </c>
      <c r="D216" s="302"/>
      <c r="E216" s="302"/>
      <c r="F216" s="240">
        <v>20000000</v>
      </c>
      <c r="G216" s="240" t="s">
        <v>2358</v>
      </c>
      <c r="H216" s="241">
        <v>45737</v>
      </c>
      <c r="I216" s="241">
        <v>51216</v>
      </c>
      <c r="J216" s="241"/>
      <c r="K216" s="290"/>
      <c r="L216" s="296">
        <v>-35008274</v>
      </c>
      <c r="M216" s="296">
        <v>-155837504</v>
      </c>
      <c r="N216" s="296">
        <v>-95422889</v>
      </c>
      <c r="O216" s="296">
        <v>-229796796</v>
      </c>
      <c r="P216" s="296"/>
      <c r="Q216" s="246">
        <v>246871307</v>
      </c>
      <c r="R216" s="246">
        <v>198076585.29391235</v>
      </c>
      <c r="S216" s="246">
        <v>198076585.29391235</v>
      </c>
      <c r="T216" s="246">
        <v>66532558.293912351</v>
      </c>
      <c r="U216" s="246">
        <v>648288654.15579534</v>
      </c>
    </row>
    <row r="217" spans="1:21" x14ac:dyDescent="0.3">
      <c r="A217" s="237" t="s">
        <v>2495</v>
      </c>
      <c r="B217" s="237" t="s">
        <v>2494</v>
      </c>
      <c r="C217" s="302" t="s">
        <v>2496</v>
      </c>
      <c r="D217" s="302"/>
      <c r="E217" s="302"/>
      <c r="F217" s="247">
        <v>2000000</v>
      </c>
      <c r="G217" s="247" t="s">
        <v>2478</v>
      </c>
      <c r="H217" s="248">
        <v>45737</v>
      </c>
      <c r="I217" s="248">
        <v>51308</v>
      </c>
      <c r="J217" s="248"/>
      <c r="K217" s="249"/>
      <c r="L217" s="250">
        <v>-30335220</v>
      </c>
      <c r="M217" s="250">
        <v>133940986</v>
      </c>
      <c r="N217" s="250">
        <v>51802883</v>
      </c>
      <c r="O217" s="250">
        <v>198824034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2486</v>
      </c>
      <c r="B218" s="237" t="s">
        <v>2494</v>
      </c>
      <c r="C218" s="302" t="s">
        <v>309</v>
      </c>
      <c r="D218" s="302"/>
      <c r="E218" s="302"/>
      <c r="F218" s="247">
        <v>2000000</v>
      </c>
      <c r="G218" s="247" t="s">
        <v>2478</v>
      </c>
      <c r="H218" s="248">
        <v>45737</v>
      </c>
      <c r="I218" s="248">
        <v>45829</v>
      </c>
      <c r="J218" s="248"/>
      <c r="K218" s="249"/>
      <c r="L218" s="250">
        <v>177242313</v>
      </c>
      <c r="M218" s="250">
        <v>173085753</v>
      </c>
      <c r="N218" s="250">
        <v>175164033</v>
      </c>
      <c r="O218" s="250">
        <v>169340788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2497</v>
      </c>
      <c r="B219" s="237" t="s">
        <v>2498</v>
      </c>
      <c r="C219" s="238" t="s">
        <v>310</v>
      </c>
      <c r="D219" s="238"/>
      <c r="E219" s="238"/>
      <c r="F219" s="240">
        <v>1000000</v>
      </c>
      <c r="G219" s="240" t="s">
        <v>2362</v>
      </c>
      <c r="H219" s="241">
        <v>45736</v>
      </c>
      <c r="I219" s="241">
        <v>49388</v>
      </c>
      <c r="J219" s="241"/>
      <c r="K219" s="290"/>
      <c r="L219" s="296">
        <v>82877533</v>
      </c>
      <c r="M219" s="296">
        <v>-305414294</v>
      </c>
      <c r="N219" s="296">
        <v>-111268380.5</v>
      </c>
      <c r="O219" s="296">
        <v>-90739922.5</v>
      </c>
      <c r="P219" s="296"/>
      <c r="Q219" s="297">
        <v>-75112328</v>
      </c>
      <c r="R219" s="246">
        <v>208667511.17002961</v>
      </c>
      <c r="S219" s="246">
        <v>208667511.17002961</v>
      </c>
      <c r="T219" s="246">
        <v>-53006360.82997036</v>
      </c>
      <c r="U219" s="246">
        <v>-28132319.488584757</v>
      </c>
    </row>
    <row r="220" spans="1:21" x14ac:dyDescent="0.3">
      <c r="A220" s="237" t="s">
        <v>2486</v>
      </c>
      <c r="B220" s="237" t="s">
        <v>2494</v>
      </c>
      <c r="C220" s="238" t="s">
        <v>2499</v>
      </c>
      <c r="D220" s="238"/>
      <c r="E220" s="238"/>
      <c r="F220" s="247">
        <v>1000000</v>
      </c>
      <c r="G220" s="247" t="s">
        <v>2362</v>
      </c>
      <c r="H220" s="248">
        <v>45736</v>
      </c>
      <c r="I220" s="248">
        <v>49480</v>
      </c>
      <c r="J220" s="248"/>
      <c r="K220" s="249"/>
      <c r="L220" s="250">
        <v>191372924</v>
      </c>
      <c r="M220" s="250">
        <v>554511581</v>
      </c>
      <c r="N220" s="250">
        <v>372942252.5</v>
      </c>
      <c r="O220" s="250">
        <v>348863985.5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2500</v>
      </c>
      <c r="B221" s="237" t="s">
        <v>2501</v>
      </c>
      <c r="C221" s="286" t="s">
        <v>311</v>
      </c>
      <c r="D221" s="286"/>
      <c r="E221" s="286"/>
      <c r="F221" s="240">
        <v>2500000</v>
      </c>
      <c r="G221" s="240" t="s">
        <v>2355</v>
      </c>
      <c r="H221" s="241">
        <v>45749</v>
      </c>
      <c r="I221" s="241">
        <v>51228</v>
      </c>
      <c r="J221" s="241"/>
      <c r="K221" s="290"/>
      <c r="L221" s="296">
        <v>1411484612</v>
      </c>
      <c r="M221" s="296">
        <v>1490538212</v>
      </c>
      <c r="N221" s="296">
        <v>1451011412</v>
      </c>
      <c r="O221" s="296">
        <v>1312458439.5</v>
      </c>
      <c r="P221" s="296"/>
      <c r="Q221" s="297">
        <v>-186363013</v>
      </c>
      <c r="R221" s="246">
        <v>436808219.17808247</v>
      </c>
      <c r="S221" s="246">
        <v>436808219.17808247</v>
      </c>
      <c r="T221" s="246">
        <v>114154532.67808247</v>
      </c>
      <c r="U221" s="246">
        <v>425791810.06164527</v>
      </c>
    </row>
    <row r="222" spans="1:21" x14ac:dyDescent="0.3">
      <c r="A222" s="237" t="s">
        <v>2502</v>
      </c>
      <c r="B222" s="237" t="s">
        <v>2503</v>
      </c>
      <c r="C222" s="286" t="s">
        <v>312</v>
      </c>
      <c r="D222" s="286"/>
      <c r="E222" s="286"/>
      <c r="F222" s="247">
        <v>250000</v>
      </c>
      <c r="G222" s="247" t="s">
        <v>2355</v>
      </c>
      <c r="H222" s="248">
        <v>45749</v>
      </c>
      <c r="I222" s="248">
        <v>51319</v>
      </c>
      <c r="J222" s="248"/>
      <c r="K222" s="249"/>
      <c r="L222" s="250">
        <v>-1099061110</v>
      </c>
      <c r="M222" s="250">
        <v>-1157654341</v>
      </c>
      <c r="N222" s="250">
        <v>-1128357725.5</v>
      </c>
      <c r="O222" s="250">
        <v>-992040763.5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2502</v>
      </c>
      <c r="B223" s="237" t="s">
        <v>2503</v>
      </c>
      <c r="C223" s="286" t="s">
        <v>2388</v>
      </c>
      <c r="D223" s="286"/>
      <c r="E223" s="286"/>
      <c r="F223" s="247">
        <v>250000</v>
      </c>
      <c r="G223" s="247" t="s">
        <v>2355</v>
      </c>
      <c r="H223" s="248">
        <v>45749</v>
      </c>
      <c r="I223" s="248">
        <v>45840</v>
      </c>
      <c r="J223" s="248"/>
      <c r="K223" s="249"/>
      <c r="L223" s="250">
        <v>98868901</v>
      </c>
      <c r="M223" s="250">
        <v>94568873</v>
      </c>
      <c r="N223" s="250">
        <v>96718887</v>
      </c>
      <c r="O223" s="250">
        <v>92872241.5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2443</v>
      </c>
      <c r="B224" s="237" t="s">
        <v>2494</v>
      </c>
      <c r="C224" s="302" t="s">
        <v>2504</v>
      </c>
      <c r="D224" s="302"/>
      <c r="E224" s="302"/>
      <c r="F224" s="240">
        <v>30000000</v>
      </c>
      <c r="G224" s="240" t="s">
        <v>2358</v>
      </c>
      <c r="H224" s="241">
        <v>45754</v>
      </c>
      <c r="I224" s="241">
        <v>51233</v>
      </c>
      <c r="J224" s="241"/>
      <c r="K224" s="290"/>
      <c r="L224" s="296">
        <v>-1479195602</v>
      </c>
      <c r="M224" s="296">
        <v>-1522112171</v>
      </c>
      <c r="N224" s="296">
        <v>-1500653886.5</v>
      </c>
      <c r="O224" s="296">
        <v>-1706213814</v>
      </c>
      <c r="P224" s="296"/>
      <c r="Q224" s="246">
        <v>194869702</v>
      </c>
      <c r="R224" s="303">
        <v>214622915.89235595</v>
      </c>
      <c r="S224" s="246">
        <v>214622915.89235595</v>
      </c>
      <c r="T224" s="246">
        <v>36600616.392355919</v>
      </c>
      <c r="U224" s="246">
        <v>967998026.66021729</v>
      </c>
    </row>
    <row r="225" spans="1:21" x14ac:dyDescent="0.3">
      <c r="A225" s="237" t="s">
        <v>2505</v>
      </c>
      <c r="B225" s="237" t="s">
        <v>2494</v>
      </c>
      <c r="C225" s="302" t="s">
        <v>2506</v>
      </c>
      <c r="D225" s="302"/>
      <c r="E225" s="302"/>
      <c r="F225" s="247">
        <v>3000000</v>
      </c>
      <c r="G225" s="247" t="s">
        <v>2478</v>
      </c>
      <c r="H225" s="248">
        <v>45754</v>
      </c>
      <c r="I225" s="248">
        <v>51324</v>
      </c>
      <c r="J225" s="248"/>
      <c r="K225" s="249"/>
      <c r="L225" s="250">
        <v>1393340980</v>
      </c>
      <c r="M225" s="250">
        <v>1566232649</v>
      </c>
      <c r="N225" s="250">
        <v>1479786814.5</v>
      </c>
      <c r="O225" s="250">
        <v>1691126825.5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2505</v>
      </c>
      <c r="B226" s="237" t="s">
        <v>2494</v>
      </c>
      <c r="C226" s="302" t="s">
        <v>309</v>
      </c>
      <c r="D226" s="302"/>
      <c r="E226" s="302"/>
      <c r="F226" s="247">
        <v>3000000</v>
      </c>
      <c r="G226" s="247" t="s">
        <v>2478</v>
      </c>
      <c r="H226" s="248">
        <v>45754</v>
      </c>
      <c r="I226" s="248">
        <v>45845</v>
      </c>
      <c r="J226" s="248"/>
      <c r="K226" s="249"/>
      <c r="L226" s="250">
        <v>193729171</v>
      </c>
      <c r="M226" s="250">
        <v>204049572</v>
      </c>
      <c r="N226" s="250">
        <v>198889371.5</v>
      </c>
      <c r="O226" s="250">
        <v>190367416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2422</v>
      </c>
      <c r="B227" s="237" t="s">
        <v>2507</v>
      </c>
      <c r="C227" s="286" t="s">
        <v>2508</v>
      </c>
      <c r="D227" s="286"/>
      <c r="E227" s="286"/>
      <c r="F227" s="240">
        <v>3000000</v>
      </c>
      <c r="G227" s="240" t="s">
        <v>2355</v>
      </c>
      <c r="H227" s="241">
        <v>45756</v>
      </c>
      <c r="I227" s="241">
        <v>51235</v>
      </c>
      <c r="J227" s="241"/>
      <c r="K227" s="290"/>
      <c r="L227" s="296">
        <v>1179928215</v>
      </c>
      <c r="M227" s="296">
        <v>1104278712</v>
      </c>
      <c r="N227" s="296">
        <v>1142103463.5</v>
      </c>
      <c r="O227" s="296">
        <v>979946348.5</v>
      </c>
      <c r="P227" s="296"/>
      <c r="Q227" s="297">
        <v>-216156164</v>
      </c>
      <c r="R227" s="246">
        <v>510123287.671233</v>
      </c>
      <c r="S227" s="246">
        <v>510123287.671233</v>
      </c>
      <c r="T227" s="246">
        <v>91586692.171232939</v>
      </c>
      <c r="U227" s="246">
        <v>499627501.45205605</v>
      </c>
    </row>
    <row r="228" spans="1:21" x14ac:dyDescent="0.3">
      <c r="A228" s="237" t="s">
        <v>2509</v>
      </c>
      <c r="B228" s="237" t="s">
        <v>2507</v>
      </c>
      <c r="C228" s="286" t="s">
        <v>2510</v>
      </c>
      <c r="D228" s="286"/>
      <c r="E228" s="286"/>
      <c r="F228" s="247">
        <v>300000</v>
      </c>
      <c r="G228" s="247" t="s">
        <v>2355</v>
      </c>
      <c r="H228" s="248">
        <v>45756</v>
      </c>
      <c r="I228" s="248">
        <v>51235</v>
      </c>
      <c r="J228" s="248"/>
      <c r="K228" s="249"/>
      <c r="L228" s="250">
        <v>-786608165</v>
      </c>
      <c r="M228" s="250">
        <v>-660525571</v>
      </c>
      <c r="N228" s="250">
        <v>-723566868</v>
      </c>
      <c r="O228" s="250">
        <v>-565491831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2486</v>
      </c>
      <c r="B229" s="237" t="s">
        <v>2511</v>
      </c>
      <c r="C229" s="286" t="s">
        <v>2388</v>
      </c>
      <c r="D229" s="286"/>
      <c r="E229" s="286"/>
      <c r="F229" s="247">
        <v>300000</v>
      </c>
      <c r="G229" s="247" t="s">
        <v>2355</v>
      </c>
      <c r="H229" s="248">
        <v>45756</v>
      </c>
      <c r="I229" s="248">
        <v>45847</v>
      </c>
      <c r="J229" s="248"/>
      <c r="K229" s="249"/>
      <c r="L229" s="250">
        <v>103223433</v>
      </c>
      <c r="M229" s="250">
        <v>106859332</v>
      </c>
      <c r="N229" s="250">
        <v>105041382.5</v>
      </c>
      <c r="O229" s="250">
        <v>100069868.5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2512</v>
      </c>
      <c r="C230" s="302" t="s">
        <v>313</v>
      </c>
      <c r="D230" s="302"/>
      <c r="E230" s="302"/>
      <c r="F230" s="240">
        <v>20000000</v>
      </c>
      <c r="G230" s="240" t="s">
        <v>2358</v>
      </c>
      <c r="H230" s="241">
        <v>45761</v>
      </c>
      <c r="I230" s="241">
        <v>51240</v>
      </c>
      <c r="J230" s="241"/>
      <c r="K230" s="290"/>
      <c r="L230" s="296">
        <v>725888735</v>
      </c>
      <c r="M230" s="296">
        <v>552161237</v>
      </c>
      <c r="N230" s="296">
        <v>639024986</v>
      </c>
      <c r="O230" s="296">
        <v>504704012.5</v>
      </c>
      <c r="P230" s="296"/>
      <c r="Q230" s="246">
        <v>245570623</v>
      </c>
      <c r="R230" s="303">
        <v>115633000.96173941</v>
      </c>
      <c r="S230" s="246">
        <v>115633000.96173941</v>
      </c>
      <c r="T230" s="246">
        <v>3863713.9617394209</v>
      </c>
      <c r="U230" s="246">
        <v>613896224.68753791</v>
      </c>
    </row>
    <row r="231" spans="1:21" x14ac:dyDescent="0.3">
      <c r="A231" s="237" t="s">
        <v>2513</v>
      </c>
      <c r="B231" s="237" t="s">
        <v>2512</v>
      </c>
      <c r="C231" s="302" t="s">
        <v>2514</v>
      </c>
      <c r="D231" s="302"/>
      <c r="E231" s="302"/>
      <c r="F231" s="247">
        <v>2000000</v>
      </c>
      <c r="G231" s="247" t="s">
        <v>2358</v>
      </c>
      <c r="H231" s="248">
        <v>45761</v>
      </c>
      <c r="I231" s="248">
        <v>51240</v>
      </c>
      <c r="J231" s="248"/>
      <c r="K231" s="249"/>
      <c r="L231" s="250">
        <v>-726118172</v>
      </c>
      <c r="M231" s="250">
        <v>-552158223</v>
      </c>
      <c r="N231" s="250">
        <v>-639138197.5</v>
      </c>
      <c r="O231" s="250">
        <v>-504817538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2513</v>
      </c>
      <c r="B232" s="237" t="s">
        <v>2512</v>
      </c>
      <c r="C232" s="302" t="s">
        <v>314</v>
      </c>
      <c r="D232" s="302"/>
      <c r="E232" s="302"/>
      <c r="F232" s="247">
        <v>2000000</v>
      </c>
      <c r="G232" s="247" t="s">
        <v>2358</v>
      </c>
      <c r="H232" s="248">
        <v>45761</v>
      </c>
      <c r="I232" s="248">
        <v>45852</v>
      </c>
      <c r="J232" s="248"/>
      <c r="K232" s="249"/>
      <c r="L232" s="250">
        <v>107805543</v>
      </c>
      <c r="M232" s="250">
        <v>115959454</v>
      </c>
      <c r="N232" s="250">
        <v>111882498.5</v>
      </c>
      <c r="O232" s="250">
        <v>105975099.5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2512</v>
      </c>
      <c r="C233" s="302" t="s">
        <v>315</v>
      </c>
      <c r="D233" s="302"/>
      <c r="E233" s="302"/>
      <c r="F233" s="240">
        <v>30000000</v>
      </c>
      <c r="G233" s="240" t="s">
        <v>2358</v>
      </c>
      <c r="H233" s="241">
        <v>45763</v>
      </c>
      <c r="I233" s="241">
        <v>51242</v>
      </c>
      <c r="J233" s="241"/>
      <c r="K233" s="290"/>
      <c r="L233" s="296">
        <v>567055209</v>
      </c>
      <c r="M233" s="296">
        <v>219223885</v>
      </c>
      <c r="N233" s="296">
        <v>393139547</v>
      </c>
      <c r="O233" s="296">
        <v>204852604</v>
      </c>
      <c r="P233" s="296"/>
      <c r="Q233" s="246">
        <v>401793117</v>
      </c>
      <c r="R233" s="303">
        <v>176010868.06231904</v>
      </c>
      <c r="S233" s="301">
        <v>176010868.06231904</v>
      </c>
      <c r="T233" s="301">
        <v>7406577.5623190403</v>
      </c>
      <c r="U233" s="301">
        <v>1013605543.7965202</v>
      </c>
    </row>
    <row r="234" spans="1:21" x14ac:dyDescent="0.3">
      <c r="A234" s="237" t="s">
        <v>2513</v>
      </c>
      <c r="B234" s="237" t="s">
        <v>2512</v>
      </c>
      <c r="C234" s="302" t="s">
        <v>2515</v>
      </c>
      <c r="D234" s="302"/>
      <c r="E234" s="302"/>
      <c r="F234" s="247">
        <v>3000000</v>
      </c>
      <c r="G234" s="247" t="s">
        <v>2358</v>
      </c>
      <c r="H234" s="248">
        <v>45763</v>
      </c>
      <c r="I234" s="248">
        <v>51242</v>
      </c>
      <c r="J234" s="248"/>
      <c r="K234" s="249"/>
      <c r="L234" s="250">
        <v>-567043151</v>
      </c>
      <c r="M234" s="250">
        <v>-219227821</v>
      </c>
      <c r="N234" s="250">
        <v>-393135486</v>
      </c>
      <c r="O234" s="250">
        <v>-204848389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2513</v>
      </c>
      <c r="B235" s="237" t="s">
        <v>2512</v>
      </c>
      <c r="C235" s="302" t="s">
        <v>316</v>
      </c>
      <c r="D235" s="302"/>
      <c r="E235" s="302"/>
      <c r="F235" s="247">
        <v>3000000</v>
      </c>
      <c r="G235" s="247" t="s">
        <v>2358</v>
      </c>
      <c r="H235" s="248">
        <v>45763</v>
      </c>
      <c r="I235" s="248">
        <v>45854</v>
      </c>
      <c r="J235" s="248"/>
      <c r="K235" s="249"/>
      <c r="L235" s="250">
        <v>160943714</v>
      </c>
      <c r="M235" s="250">
        <v>176256745</v>
      </c>
      <c r="N235" s="250">
        <v>168600229.5</v>
      </c>
      <c r="O235" s="250">
        <v>158731573.5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2516</v>
      </c>
      <c r="B236" s="237" t="s">
        <v>2517</v>
      </c>
      <c r="C236" s="302" t="s">
        <v>317</v>
      </c>
      <c r="D236" s="302"/>
      <c r="E236" s="302"/>
      <c r="F236" s="240">
        <v>30000000</v>
      </c>
      <c r="G236" s="240" t="s">
        <v>2358</v>
      </c>
      <c r="H236" s="241">
        <v>45769</v>
      </c>
      <c r="I236" s="241">
        <v>51248</v>
      </c>
      <c r="J236" s="241"/>
      <c r="K236" s="290"/>
      <c r="L236" s="296">
        <v>863817934</v>
      </c>
      <c r="M236" s="296">
        <v>723553032</v>
      </c>
      <c r="N236" s="296">
        <v>793685483</v>
      </c>
      <c r="O236" s="296">
        <v>587750645</v>
      </c>
      <c r="P236" s="296"/>
      <c r="Q236" s="246">
        <v>436499140</v>
      </c>
      <c r="R236" s="303">
        <v>162070367.96949202</v>
      </c>
      <c r="S236" s="301">
        <v>162070367.96949202</v>
      </c>
      <c r="T236" s="301">
        <v>2053139.9694919586</v>
      </c>
      <c r="U236" s="301">
        <v>1124631632.4982622</v>
      </c>
    </row>
    <row r="237" spans="1:21" x14ac:dyDescent="0.3">
      <c r="A237" s="237" t="s">
        <v>2518</v>
      </c>
      <c r="B237" s="237" t="s">
        <v>2517</v>
      </c>
      <c r="C237" s="302" t="s">
        <v>318</v>
      </c>
      <c r="D237" s="302"/>
      <c r="E237" s="302"/>
      <c r="F237" s="247">
        <v>3000000</v>
      </c>
      <c r="G237" s="247" t="s">
        <v>2358</v>
      </c>
      <c r="H237" s="248">
        <v>45769</v>
      </c>
      <c r="I237" s="248">
        <v>51248</v>
      </c>
      <c r="J237" s="248"/>
      <c r="K237" s="249"/>
      <c r="L237" s="250">
        <v>-863824299</v>
      </c>
      <c r="M237" s="250">
        <v>-723550603</v>
      </c>
      <c r="N237" s="250">
        <v>-793687451</v>
      </c>
      <c r="O237" s="250">
        <v>-587752679.5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2519</v>
      </c>
      <c r="B238" s="237" t="s">
        <v>2512</v>
      </c>
      <c r="C238" s="302" t="s">
        <v>319</v>
      </c>
      <c r="D238" s="302"/>
      <c r="E238" s="302"/>
      <c r="F238" s="247">
        <v>3000000</v>
      </c>
      <c r="G238" s="247" t="s">
        <v>2358</v>
      </c>
      <c r="H238" s="248">
        <v>45769</v>
      </c>
      <c r="I238" s="248">
        <v>45860</v>
      </c>
      <c r="J238" s="248"/>
      <c r="K238" s="249"/>
      <c r="L238" s="250">
        <v>154273772</v>
      </c>
      <c r="M238" s="250">
        <v>165764620</v>
      </c>
      <c r="N238" s="250">
        <v>160019196</v>
      </c>
      <c r="O238" s="250">
        <v>149862221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2447</v>
      </c>
      <c r="B239" s="237" t="s">
        <v>2391</v>
      </c>
      <c r="C239" s="302" t="s">
        <v>320</v>
      </c>
      <c r="D239" s="302"/>
      <c r="E239" s="302"/>
      <c r="F239" s="240">
        <v>30000000</v>
      </c>
      <c r="G239" s="240" t="s">
        <v>2358</v>
      </c>
      <c r="H239" s="241">
        <v>45776</v>
      </c>
      <c r="I239" s="241">
        <v>51255</v>
      </c>
      <c r="J239" s="241"/>
      <c r="K239" s="290"/>
      <c r="L239" s="296">
        <v>-66714912</v>
      </c>
      <c r="M239" s="296">
        <v>-350827716</v>
      </c>
      <c r="N239" s="296">
        <v>-208771314</v>
      </c>
      <c r="O239" s="296">
        <v>-422371368.5</v>
      </c>
      <c r="P239" s="296"/>
      <c r="Q239" s="246">
        <v>392391087</v>
      </c>
      <c r="R239" s="301">
        <v>118443930.04369614</v>
      </c>
      <c r="S239" s="301">
        <v>118443930.04369614</v>
      </c>
      <c r="T239" s="301">
        <v>26792084.543696165</v>
      </c>
      <c r="U239" s="301">
        <v>2626411278.3791337</v>
      </c>
    </row>
    <row r="240" spans="1:21" x14ac:dyDescent="0.3">
      <c r="A240" s="237" t="s">
        <v>2453</v>
      </c>
      <c r="B240" s="237" t="s">
        <v>2391</v>
      </c>
      <c r="C240" s="302" t="s">
        <v>321</v>
      </c>
      <c r="D240" s="302"/>
      <c r="E240" s="302"/>
      <c r="F240" s="247">
        <v>3000000</v>
      </c>
      <c r="G240" s="247" t="s">
        <v>2358</v>
      </c>
      <c r="H240" s="248">
        <v>45776</v>
      </c>
      <c r="I240" s="248">
        <v>51255</v>
      </c>
      <c r="J240" s="248"/>
      <c r="K240" s="249"/>
      <c r="L240" s="250">
        <v>49908434</v>
      </c>
      <c r="M240" s="250">
        <v>327380341</v>
      </c>
      <c r="N240" s="250">
        <v>188644387.5</v>
      </c>
      <c r="O240" s="250">
        <v>403633994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2453</v>
      </c>
      <c r="B241" s="237" t="s">
        <v>2391</v>
      </c>
      <c r="C241" s="302" t="s">
        <v>304</v>
      </c>
      <c r="D241" s="302"/>
      <c r="E241" s="302"/>
      <c r="F241" s="247">
        <v>3000000</v>
      </c>
      <c r="G241" s="247" t="s">
        <v>2358</v>
      </c>
      <c r="H241" s="248">
        <v>45776</v>
      </c>
      <c r="I241" s="248">
        <v>45867</v>
      </c>
      <c r="J241" s="248"/>
      <c r="K241" s="249"/>
      <c r="L241" s="250">
        <v>104858218</v>
      </c>
      <c r="M241" s="250">
        <v>118699326</v>
      </c>
      <c r="N241" s="250">
        <v>111778772</v>
      </c>
      <c r="O241" s="250">
        <v>102282621.5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2520</v>
      </c>
      <c r="B242" s="237" t="s">
        <v>2521</v>
      </c>
      <c r="C242" s="302" t="s">
        <v>2522</v>
      </c>
      <c r="D242" s="302"/>
      <c r="E242" s="302"/>
      <c r="F242" s="240">
        <v>30000000</v>
      </c>
      <c r="G242" s="240" t="s">
        <v>2358</v>
      </c>
      <c r="H242" s="241">
        <v>45789</v>
      </c>
      <c r="I242" s="241">
        <v>51268</v>
      </c>
      <c r="J242" s="241"/>
      <c r="K242" s="290"/>
      <c r="L242" s="296">
        <v>866972968</v>
      </c>
      <c r="M242" s="296">
        <v>833861664</v>
      </c>
      <c r="N242" s="296">
        <v>850417316</v>
      </c>
      <c r="O242" s="296">
        <v>623340342.5</v>
      </c>
      <c r="P242" s="296"/>
      <c r="Q242" s="246">
        <v>347828860</v>
      </c>
      <c r="R242" s="301">
        <v>49750445.540579811</v>
      </c>
      <c r="S242" s="301">
        <v>49750445.540579811</v>
      </c>
      <c r="T242" s="301">
        <v>72704295.040579796</v>
      </c>
      <c r="U242" s="301">
        <v>2447182129.0260839</v>
      </c>
    </row>
    <row r="243" spans="1:21" x14ac:dyDescent="0.3">
      <c r="A243" s="237" t="s">
        <v>2523</v>
      </c>
      <c r="B243" s="237" t="s">
        <v>2521</v>
      </c>
      <c r="C243" s="302" t="s">
        <v>2524</v>
      </c>
      <c r="D243" s="302"/>
      <c r="E243" s="302"/>
      <c r="F243" s="247">
        <v>3000000</v>
      </c>
      <c r="G243" s="247" t="s">
        <v>2358</v>
      </c>
      <c r="H243" s="248">
        <v>45789</v>
      </c>
      <c r="I243" s="248">
        <v>51268</v>
      </c>
      <c r="J243" s="248"/>
      <c r="K243" s="249"/>
      <c r="L243" s="250">
        <v>-1035974248</v>
      </c>
      <c r="M243" s="250">
        <v>-833866269</v>
      </c>
      <c r="N243" s="250">
        <v>-934920258.5</v>
      </c>
      <c r="O243" s="250">
        <v>-714795753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2523</v>
      </c>
      <c r="B244" s="237" t="s">
        <v>2521</v>
      </c>
      <c r="C244" s="302" t="s">
        <v>2525</v>
      </c>
      <c r="D244" s="302"/>
      <c r="E244" s="302"/>
      <c r="F244" s="247">
        <v>3000000</v>
      </c>
      <c r="G244" s="247" t="s">
        <v>2358</v>
      </c>
      <c r="H244" s="248">
        <v>45789</v>
      </c>
      <c r="I244" s="248">
        <v>45881</v>
      </c>
      <c r="J244" s="248"/>
      <c r="K244" s="249"/>
      <c r="L244" s="250">
        <v>44426543</v>
      </c>
      <c r="M244" s="250">
        <v>44907941</v>
      </c>
      <c r="N244" s="250">
        <v>44667242</v>
      </c>
      <c r="O244" s="250">
        <v>35870928.5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2521</v>
      </c>
      <c r="C245" s="302" t="s">
        <v>322</v>
      </c>
      <c r="D245" s="302"/>
      <c r="E245" s="302"/>
      <c r="F245" s="240">
        <v>30000000</v>
      </c>
      <c r="G245" s="240" t="s">
        <v>2358</v>
      </c>
      <c r="H245" s="241">
        <v>45797</v>
      </c>
      <c r="I245" s="241">
        <v>51276</v>
      </c>
      <c r="J245" s="241"/>
      <c r="K245" s="290"/>
      <c r="L245" s="296">
        <v>1011625773</v>
      </c>
      <c r="M245" s="296">
        <v>744457949</v>
      </c>
      <c r="N245" s="296">
        <v>878041861</v>
      </c>
      <c r="O245" s="296">
        <v>663928838.5</v>
      </c>
      <c r="P245" s="296"/>
      <c r="Q245" s="246">
        <v>433389405</v>
      </c>
      <c r="R245" s="301">
        <v>23796738.271739155</v>
      </c>
      <c r="S245" s="301">
        <v>23796738.271739155</v>
      </c>
      <c r="T245" s="301">
        <v>6914887.2717391253</v>
      </c>
      <c r="U245" s="301">
        <v>3014369139.0773945</v>
      </c>
    </row>
    <row r="246" spans="1:21" x14ac:dyDescent="0.3">
      <c r="A246" s="237" t="s">
        <v>2526</v>
      </c>
      <c r="B246" s="237" t="s">
        <v>2521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-1011615097</v>
      </c>
      <c r="M246" s="250">
        <v>-744449701</v>
      </c>
      <c r="N246" s="250">
        <v>-878032399</v>
      </c>
      <c r="O246" s="250">
        <v>-663919421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2526</v>
      </c>
      <c r="B247" s="237" t="s">
        <v>2521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10428007</v>
      </c>
      <c r="M247" s="250">
        <v>23316771</v>
      </c>
      <c r="N247" s="250">
        <v>16872389</v>
      </c>
      <c r="O247" s="250">
        <v>5571923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2397</v>
      </c>
      <c r="B248" s="237" t="s">
        <v>2527</v>
      </c>
      <c r="C248" s="302" t="s">
        <v>2528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1403772029</v>
      </c>
      <c r="M248" s="296">
        <v>1255378097</v>
      </c>
      <c r="N248" s="296">
        <v>1329575063</v>
      </c>
      <c r="O248" s="296">
        <v>1152191342.5</v>
      </c>
      <c r="P248" s="296"/>
      <c r="Q248" s="246">
        <v>0</v>
      </c>
      <c r="R248" s="301">
        <v>417477772.17391247</v>
      </c>
      <c r="S248" s="301">
        <v>366804906.84782624</v>
      </c>
      <c r="T248" s="301">
        <v>24958739.347826242</v>
      </c>
      <c r="U248" s="301">
        <v>2700045875.134779</v>
      </c>
    </row>
    <row r="249" spans="1:21" x14ac:dyDescent="0.3">
      <c r="A249" s="237" t="s">
        <v>2526</v>
      </c>
      <c r="B249" s="237" t="s">
        <v>2527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-1425387172</v>
      </c>
      <c r="M249" s="250">
        <v>-1263915173</v>
      </c>
      <c r="N249" s="250">
        <v>-1344651172.5</v>
      </c>
      <c r="O249" s="250">
        <v>-1139545936.5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2526</v>
      </c>
      <c r="B250" s="237" t="s">
        <v>2527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351443538</v>
      </c>
      <c r="M250" s="250">
        <v>362401016</v>
      </c>
      <c r="N250" s="250">
        <v>356922277</v>
      </c>
      <c r="O250" s="250">
        <v>353609805.5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2456</v>
      </c>
      <c r="B251" s="237" t="s">
        <v>2529</v>
      </c>
      <c r="C251" s="299" t="s">
        <v>2530</v>
      </c>
      <c r="D251" s="299"/>
      <c r="E251" s="299"/>
      <c r="F251" s="240">
        <v>10000000</v>
      </c>
      <c r="G251" s="240" t="s">
        <v>2358</v>
      </c>
      <c r="H251" s="241">
        <v>45805</v>
      </c>
      <c r="I251" s="241">
        <v>53110</v>
      </c>
      <c r="J251" s="241"/>
      <c r="K251" s="290"/>
      <c r="L251" s="296">
        <v>362181927</v>
      </c>
      <c r="M251" s="296">
        <v>292083293</v>
      </c>
      <c r="N251" s="296">
        <v>327132610</v>
      </c>
      <c r="O251" s="296">
        <v>290432820.5</v>
      </c>
      <c r="P251" s="296"/>
      <c r="Q251" s="246">
        <v>0</v>
      </c>
      <c r="R251" s="246">
        <v>147822196.39703238</v>
      </c>
      <c r="S251" s="246">
        <v>147965962.9178651</v>
      </c>
      <c r="T251" s="246">
        <v>-4549520.5821349025</v>
      </c>
      <c r="U251" s="246">
        <v>466418482.08333576</v>
      </c>
    </row>
    <row r="252" spans="1:21" x14ac:dyDescent="0.3">
      <c r="A252" s="237" t="s">
        <v>2526</v>
      </c>
      <c r="B252" s="237" t="s">
        <v>2529</v>
      </c>
      <c r="C252" s="299" t="s">
        <v>2531</v>
      </c>
      <c r="D252" s="299"/>
      <c r="E252" s="299"/>
      <c r="F252" s="247">
        <v>1000000</v>
      </c>
      <c r="G252" s="247" t="s">
        <v>2358</v>
      </c>
      <c r="H252" s="248">
        <v>45805</v>
      </c>
      <c r="I252" s="248">
        <v>53202</v>
      </c>
      <c r="J252" s="248"/>
      <c r="K252" s="249"/>
      <c r="L252" s="250">
        <v>-338531804</v>
      </c>
      <c r="M252" s="250">
        <v>-293551441</v>
      </c>
      <c r="N252" s="250">
        <v>-316041622.5</v>
      </c>
      <c r="O252" s="250">
        <v>-258420787.5</v>
      </c>
      <c r="P252" s="250"/>
      <c r="Q252" s="251">
        <v>0</v>
      </c>
      <c r="R252" s="251"/>
      <c r="S252" s="251"/>
      <c r="T252" s="251"/>
      <c r="U252" s="251"/>
    </row>
    <row r="253" spans="1:21" x14ac:dyDescent="0.3">
      <c r="A253" s="237" t="s">
        <v>2526</v>
      </c>
      <c r="B253" s="237" t="s">
        <v>2527</v>
      </c>
      <c r="C253" s="299" t="s">
        <v>2532</v>
      </c>
      <c r="D253" s="299"/>
      <c r="E253" s="299"/>
      <c r="F253" s="247">
        <v>1000000</v>
      </c>
      <c r="G253" s="247" t="s">
        <v>2358</v>
      </c>
      <c r="H253" s="248">
        <v>45805</v>
      </c>
      <c r="I253" s="248">
        <v>45897</v>
      </c>
      <c r="J253" s="248"/>
      <c r="K253" s="249"/>
      <c r="L253" s="250">
        <v>139786363</v>
      </c>
      <c r="M253" s="250">
        <v>143062629</v>
      </c>
      <c r="N253" s="250">
        <v>141424496</v>
      </c>
      <c r="O253" s="250">
        <v>140028222.5</v>
      </c>
      <c r="P253" s="250"/>
      <c r="Q253" s="251">
        <v>0</v>
      </c>
      <c r="R253" s="251"/>
      <c r="S253" s="251"/>
      <c r="T253" s="251"/>
      <c r="U253" s="251"/>
    </row>
    <row r="254" spans="1:21" x14ac:dyDescent="0.3">
      <c r="A254" s="237" t="s">
        <v>2533</v>
      </c>
      <c r="B254" s="237" t="s">
        <v>2529</v>
      </c>
      <c r="C254" s="299" t="s">
        <v>2534</v>
      </c>
      <c r="D254" s="299"/>
      <c r="E254" s="299"/>
      <c r="F254" s="240">
        <v>20000000</v>
      </c>
      <c r="G254" s="240" t="s">
        <v>2358</v>
      </c>
      <c r="H254" s="241">
        <v>45805</v>
      </c>
      <c r="I254" s="241">
        <v>53110</v>
      </c>
      <c r="J254" s="241"/>
      <c r="K254" s="290"/>
      <c r="L254" s="296">
        <v>604081315</v>
      </c>
      <c r="M254" s="296">
        <v>570906633</v>
      </c>
      <c r="N254" s="296">
        <v>587493974</v>
      </c>
      <c r="O254" s="296">
        <v>473882437</v>
      </c>
      <c r="P254" s="296"/>
      <c r="Q254" s="246">
        <v>0</v>
      </c>
      <c r="R254" s="246">
        <v>312993687.0406394</v>
      </c>
      <c r="S254" s="246">
        <v>313281220.08230484</v>
      </c>
      <c r="T254" s="246">
        <v>70139048.082304835</v>
      </c>
      <c r="U254" s="246">
        <v>1067296959.166666</v>
      </c>
    </row>
    <row r="255" spans="1:21" x14ac:dyDescent="0.3">
      <c r="A255" s="237" t="s">
        <v>2526</v>
      </c>
      <c r="B255" s="237" t="s">
        <v>2529</v>
      </c>
      <c r="C255" s="299" t="s">
        <v>2535</v>
      </c>
      <c r="D255" s="299"/>
      <c r="E255" s="299"/>
      <c r="F255" s="247">
        <v>2000000</v>
      </c>
      <c r="G255" s="247" t="s">
        <v>2358</v>
      </c>
      <c r="H255" s="248">
        <v>45805</v>
      </c>
      <c r="I255" s="248">
        <v>53202</v>
      </c>
      <c r="J255" s="248"/>
      <c r="K255" s="249"/>
      <c r="L255" s="250">
        <v>-690165957</v>
      </c>
      <c r="M255" s="250">
        <v>-591947716</v>
      </c>
      <c r="N255" s="250">
        <v>-641056836.5</v>
      </c>
      <c r="O255" s="250">
        <v>-533506867.5</v>
      </c>
      <c r="P255" s="250"/>
      <c r="Q255" s="251">
        <v>0</v>
      </c>
      <c r="R255" s="251"/>
      <c r="S255" s="251"/>
      <c r="T255" s="251"/>
      <c r="U255" s="251"/>
    </row>
    <row r="256" spans="1:21" x14ac:dyDescent="0.3">
      <c r="A256" s="237" t="s">
        <v>2526</v>
      </c>
      <c r="B256" s="237" t="s">
        <v>2527</v>
      </c>
      <c r="C256" s="299" t="s">
        <v>2536</v>
      </c>
      <c r="D256" s="299"/>
      <c r="E256" s="299"/>
      <c r="F256" s="247">
        <v>2000000</v>
      </c>
      <c r="G256" s="247" t="s">
        <v>2358</v>
      </c>
      <c r="H256" s="248">
        <v>45805</v>
      </c>
      <c r="I256" s="248">
        <v>45897</v>
      </c>
      <c r="J256" s="248"/>
      <c r="K256" s="249"/>
      <c r="L256" s="250">
        <v>293315459</v>
      </c>
      <c r="M256" s="250">
        <v>300094610</v>
      </c>
      <c r="N256" s="250">
        <v>296705034.5</v>
      </c>
      <c r="O256" s="250">
        <v>293792372.5</v>
      </c>
      <c r="P256" s="250"/>
      <c r="Q256" s="251">
        <v>0</v>
      </c>
      <c r="R256" s="251"/>
      <c r="S256" s="251"/>
      <c r="T256" s="251"/>
      <c r="U256" s="251"/>
    </row>
    <row r="257" spans="1:21" x14ac:dyDescent="0.3">
      <c r="A257" s="237" t="s">
        <v>2537</v>
      </c>
      <c r="B257" s="237" t="s">
        <v>2538</v>
      </c>
      <c r="C257" s="299" t="s">
        <v>2539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680436910</v>
      </c>
      <c r="M257" s="296">
        <v>739591328</v>
      </c>
      <c r="N257" s="296">
        <v>710014119</v>
      </c>
      <c r="O257" s="296">
        <v>566102527.5</v>
      </c>
      <c r="P257" s="296"/>
      <c r="Q257" s="246">
        <v>0</v>
      </c>
      <c r="R257" s="246">
        <v>430163134.64945167</v>
      </c>
      <c r="S257" s="246">
        <v>430584924.26945174</v>
      </c>
      <c r="T257" s="246">
        <v>143175567.26945174</v>
      </c>
      <c r="U257" s="246">
        <v>1610649266.9500017</v>
      </c>
    </row>
    <row r="258" spans="1:21" x14ac:dyDescent="0.3">
      <c r="A258" s="237" t="s">
        <v>2540</v>
      </c>
      <c r="B258" s="237" t="s">
        <v>2538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-872883299</v>
      </c>
      <c r="M258" s="250">
        <v>-796433861</v>
      </c>
      <c r="N258" s="250">
        <v>-834658580</v>
      </c>
      <c r="O258" s="250">
        <v>-708092166.5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2540</v>
      </c>
      <c r="B259" s="237" t="s">
        <v>2541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413971424</v>
      </c>
      <c r="M259" s="250">
        <v>410136212</v>
      </c>
      <c r="N259" s="250">
        <v>412053818</v>
      </c>
      <c r="O259" s="250">
        <v>401568281.5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2542</v>
      </c>
      <c r="B260" s="237" t="s">
        <v>2543</v>
      </c>
      <c r="C260" s="286" t="s">
        <v>328</v>
      </c>
      <c r="D260" s="286"/>
      <c r="E260" s="286"/>
      <c r="F260" s="240">
        <v>5000000</v>
      </c>
      <c r="G260" s="240" t="s">
        <v>2404</v>
      </c>
      <c r="H260" s="241">
        <v>45820</v>
      </c>
      <c r="I260" s="241">
        <v>51299</v>
      </c>
      <c r="J260" s="241"/>
      <c r="K260" s="290"/>
      <c r="L260" s="296">
        <v>616792615</v>
      </c>
      <c r="M260" s="296">
        <v>-30299091</v>
      </c>
      <c r="N260" s="296">
        <v>293246762</v>
      </c>
      <c r="O260" s="296">
        <v>77092504.5</v>
      </c>
      <c r="P260" s="296"/>
      <c r="Q260" s="297">
        <v>0</v>
      </c>
      <c r="R260" s="246">
        <v>250383561.64383602</v>
      </c>
      <c r="S260" s="246">
        <v>250383561.64383602</v>
      </c>
      <c r="T260" s="246">
        <v>306165948.64383602</v>
      </c>
      <c r="U260" s="246">
        <v>1056615345.9999998</v>
      </c>
    </row>
    <row r="261" spans="1:21" x14ac:dyDescent="0.3">
      <c r="A261" s="237" t="s">
        <v>2544</v>
      </c>
      <c r="B261" s="237" t="s">
        <v>2543</v>
      </c>
      <c r="C261" s="286" t="s">
        <v>329</v>
      </c>
      <c r="D261" s="286"/>
      <c r="E261" s="286"/>
      <c r="F261" s="247">
        <v>500000</v>
      </c>
      <c r="G261" s="247" t="s">
        <v>2404</v>
      </c>
      <c r="H261" s="248">
        <v>45820</v>
      </c>
      <c r="I261" s="248">
        <v>51299</v>
      </c>
      <c r="J261" s="248"/>
      <c r="K261" s="249"/>
      <c r="L261" s="250">
        <v>-698353031</v>
      </c>
      <c r="M261" s="250">
        <v>294733</v>
      </c>
      <c r="N261" s="250">
        <v>-349029149</v>
      </c>
      <c r="O261" s="250">
        <v>-139397584.5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2526</v>
      </c>
      <c r="B262" s="237" t="s">
        <v>2512</v>
      </c>
      <c r="C262" s="286" t="s">
        <v>2545</v>
      </c>
      <c r="D262" s="286"/>
      <c r="E262" s="286"/>
      <c r="F262" s="247">
        <v>500000</v>
      </c>
      <c r="G262" s="247" t="s">
        <v>2404</v>
      </c>
      <c r="H262" s="248">
        <v>45820</v>
      </c>
      <c r="I262" s="248">
        <v>45912</v>
      </c>
      <c r="J262" s="248"/>
      <c r="K262" s="249"/>
      <c r="L262" s="250">
        <v>237066468</v>
      </c>
      <c r="M262" s="250">
        <v>231267614</v>
      </c>
      <c r="N262" s="250">
        <v>234167041</v>
      </c>
      <c r="O262" s="250">
        <v>227079643.5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2546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759971389</v>
      </c>
      <c r="M263" s="296">
        <v>696737004</v>
      </c>
      <c r="N263" s="296">
        <v>728354196.5</v>
      </c>
      <c r="O263" s="296">
        <v>590148553.5</v>
      </c>
      <c r="P263" s="296"/>
      <c r="Q263" s="246">
        <v>0</v>
      </c>
      <c r="R263" s="246">
        <v>360013508.23698676</v>
      </c>
      <c r="S263" s="246">
        <v>360013508.23698676</v>
      </c>
      <c r="T263" s="246">
        <v>8696233.7369867563</v>
      </c>
      <c r="U263" s="246">
        <v>1565450995.6499977</v>
      </c>
    </row>
    <row r="264" spans="1:21" x14ac:dyDescent="0.3">
      <c r="A264" s="237" t="s">
        <v>2547</v>
      </c>
      <c r="B264" s="237" t="s">
        <v>2546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-742642986</v>
      </c>
      <c r="M264" s="250">
        <v>-704264032</v>
      </c>
      <c r="N264" s="250">
        <v>-723453509</v>
      </c>
      <c r="O264" s="250">
        <v>-558004267.5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2526</v>
      </c>
      <c r="B265" s="237" t="s">
        <v>2548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347319778</v>
      </c>
      <c r="M265" s="250">
        <v>345513396</v>
      </c>
      <c r="N265" s="250">
        <v>346416587</v>
      </c>
      <c r="O265" s="250">
        <v>335986046.5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2549</v>
      </c>
      <c r="B266" s="237" t="s">
        <v>160</v>
      </c>
      <c r="C266" s="299" t="s">
        <v>2550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-3810924</v>
      </c>
      <c r="M266" s="296">
        <v>136022359</v>
      </c>
      <c r="N266" s="296">
        <v>66105717.5</v>
      </c>
      <c r="O266" s="296">
        <v>43189145.5</v>
      </c>
      <c r="P266" s="296"/>
      <c r="Q266" s="246">
        <v>0</v>
      </c>
      <c r="R266" s="246">
        <v>61150684.9315072</v>
      </c>
      <c r="S266" s="246">
        <v>61150684.9315072</v>
      </c>
      <c r="T266" s="246">
        <v>5127027.4315072</v>
      </c>
      <c r="U266" s="246">
        <v>303976342.50000036</v>
      </c>
    </row>
    <row r="267" spans="1:21" x14ac:dyDescent="0.3">
      <c r="A267" s="237" t="s">
        <v>2551</v>
      </c>
      <c r="B267" s="237" t="s">
        <v>2552</v>
      </c>
      <c r="C267" s="299" t="s">
        <v>2553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3823003</v>
      </c>
      <c r="M267" s="250">
        <v>-136022439</v>
      </c>
      <c r="N267" s="250">
        <v>-66099718</v>
      </c>
      <c r="O267" s="250">
        <v>-43183196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2551</v>
      </c>
      <c r="B268" s="237" t="s">
        <v>2554</v>
      </c>
      <c r="C268" s="299" t="s">
        <v>2555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56536323</v>
      </c>
      <c r="M268" s="250">
        <v>55498993</v>
      </c>
      <c r="N268" s="250">
        <v>56017658</v>
      </c>
      <c r="O268" s="250">
        <v>54000552.5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2433</v>
      </c>
      <c r="B269" s="237" t="s">
        <v>2556</v>
      </c>
      <c r="C269" s="299" t="s">
        <v>2557</v>
      </c>
      <c r="D269" s="299"/>
      <c r="E269" s="299"/>
      <c r="F269" s="240">
        <v>4000000</v>
      </c>
      <c r="G269" s="240" t="s">
        <v>2355</v>
      </c>
      <c r="H269" s="241">
        <v>45839</v>
      </c>
      <c r="I269" s="241">
        <v>53144</v>
      </c>
      <c r="J269" s="241"/>
      <c r="K269" s="290"/>
      <c r="L269" s="296">
        <v>72636920</v>
      </c>
      <c r="M269" s="296">
        <v>101192318</v>
      </c>
      <c r="N269" s="296">
        <v>86914619</v>
      </c>
      <c r="O269" s="296">
        <v>60411819.5</v>
      </c>
      <c r="P269" s="296"/>
      <c r="Q269" s="246">
        <v>0</v>
      </c>
      <c r="R269" s="246">
        <v>118317808.21917799</v>
      </c>
      <c r="S269" s="246">
        <v>118317808.21917799</v>
      </c>
      <c r="T269" s="246">
        <v>18228754.719177991</v>
      </c>
      <c r="U269" s="246">
        <v>685110946.5</v>
      </c>
    </row>
    <row r="270" spans="1:21" x14ac:dyDescent="0.3">
      <c r="A270" s="237" t="s">
        <v>2558</v>
      </c>
      <c r="B270" s="237" t="s">
        <v>2556</v>
      </c>
      <c r="C270" s="299" t="s">
        <v>2559</v>
      </c>
      <c r="D270" s="299"/>
      <c r="E270" s="299"/>
      <c r="F270" s="247">
        <v>400000</v>
      </c>
      <c r="G270" s="247" t="s">
        <v>2355</v>
      </c>
      <c r="H270" s="248">
        <v>45839</v>
      </c>
      <c r="I270" s="248">
        <v>53144</v>
      </c>
      <c r="J270" s="248"/>
      <c r="K270" s="249"/>
      <c r="L270" s="250">
        <v>-72648322</v>
      </c>
      <c r="M270" s="250">
        <v>-118861189</v>
      </c>
      <c r="N270" s="250">
        <v>-95754755.5</v>
      </c>
      <c r="O270" s="250">
        <v>-74783966.5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2558</v>
      </c>
      <c r="B271" s="237" t="s">
        <v>2560</v>
      </c>
      <c r="C271" s="299" t="s">
        <v>2555</v>
      </c>
      <c r="D271" s="299"/>
      <c r="E271" s="299"/>
      <c r="F271" s="247">
        <v>400000</v>
      </c>
      <c r="G271" s="247" t="s">
        <v>2355</v>
      </c>
      <c r="H271" s="248">
        <v>45839</v>
      </c>
      <c r="I271" s="248">
        <v>45931</v>
      </c>
      <c r="J271" s="248"/>
      <c r="K271" s="249"/>
      <c r="L271" s="250">
        <v>110115150</v>
      </c>
      <c r="M271" s="250">
        <v>107743230</v>
      </c>
      <c r="N271" s="250">
        <v>108929190</v>
      </c>
      <c r="O271" s="250">
        <v>104499380.5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2561</v>
      </c>
      <c r="B272" s="237" t="s">
        <v>2562</v>
      </c>
      <c r="C272" s="299" t="s">
        <v>2563</v>
      </c>
      <c r="D272" s="299"/>
      <c r="E272" s="299"/>
      <c r="F272" s="240">
        <v>20000000</v>
      </c>
      <c r="G272" s="240" t="s">
        <v>2358</v>
      </c>
      <c r="H272" s="241">
        <v>45847</v>
      </c>
      <c r="I272" s="241">
        <v>53152</v>
      </c>
      <c r="J272" s="241"/>
      <c r="K272" s="290"/>
      <c r="L272" s="296">
        <v>233790638</v>
      </c>
      <c r="M272" s="296">
        <v>268459115</v>
      </c>
      <c r="N272" s="296">
        <v>251124876.5</v>
      </c>
      <c r="O272" s="296">
        <v>148250432</v>
      </c>
      <c r="P272" s="296"/>
      <c r="Q272" s="246">
        <v>0</v>
      </c>
      <c r="R272" s="246">
        <v>141283550.87123221</v>
      </c>
      <c r="S272" s="246">
        <v>141283550.87123221</v>
      </c>
      <c r="T272" s="246">
        <v>22701881.871232212</v>
      </c>
      <c r="U272" s="246">
        <v>2120095483.9333372</v>
      </c>
    </row>
    <row r="273" spans="1:21" x14ac:dyDescent="0.3">
      <c r="A273" s="237" t="s">
        <v>2564</v>
      </c>
      <c r="B273" s="237" t="s">
        <v>2562</v>
      </c>
      <c r="C273" s="299" t="s">
        <v>333</v>
      </c>
      <c r="D273" s="299"/>
      <c r="E273" s="299"/>
      <c r="F273" s="247">
        <v>2000000</v>
      </c>
      <c r="G273" s="247" t="s">
        <v>2358</v>
      </c>
      <c r="H273" s="248">
        <v>45847</v>
      </c>
      <c r="I273" s="248">
        <v>53152</v>
      </c>
      <c r="J273" s="248"/>
      <c r="K273" s="249"/>
      <c r="L273" s="250">
        <v>-254655896</v>
      </c>
      <c r="M273" s="250">
        <v>-285722504</v>
      </c>
      <c r="N273" s="250">
        <v>-270189200</v>
      </c>
      <c r="O273" s="250">
        <v>-153987933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2564</v>
      </c>
      <c r="B274" s="237" t="s">
        <v>2565</v>
      </c>
      <c r="C274" s="299" t="s">
        <v>334</v>
      </c>
      <c r="D274" s="299"/>
      <c r="E274" s="299"/>
      <c r="F274" s="247">
        <v>2000000</v>
      </c>
      <c r="G274" s="247" t="s">
        <v>2358</v>
      </c>
      <c r="H274" s="248">
        <v>45847</v>
      </c>
      <c r="I274" s="248">
        <v>45939</v>
      </c>
      <c r="J274" s="248"/>
      <c r="K274" s="249"/>
      <c r="L274" s="250">
        <v>133547276</v>
      </c>
      <c r="M274" s="250">
        <v>141744709</v>
      </c>
      <c r="N274" s="250">
        <v>137645992.5</v>
      </c>
      <c r="O274" s="250">
        <v>131458827.5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2566</v>
      </c>
      <c r="B275" s="237" t="s">
        <v>2567</v>
      </c>
      <c r="C275" s="299" t="s">
        <v>2568</v>
      </c>
      <c r="D275" s="299"/>
      <c r="E275" s="299"/>
      <c r="F275" s="240">
        <v>30000000</v>
      </c>
      <c r="G275" s="240" t="s">
        <v>2449</v>
      </c>
      <c r="H275" s="241">
        <v>45854</v>
      </c>
      <c r="I275" s="241">
        <v>53159</v>
      </c>
      <c r="J275" s="241"/>
      <c r="K275" s="290"/>
      <c r="L275" s="296">
        <v>668340843</v>
      </c>
      <c r="M275" s="296">
        <v>849259413</v>
      </c>
      <c r="N275" s="296">
        <v>758800128</v>
      </c>
      <c r="O275" s="296">
        <v>599200222.5</v>
      </c>
      <c r="P275" s="296"/>
      <c r="Q275" s="246">
        <v>0</v>
      </c>
      <c r="R275" s="246">
        <v>183417118.56027505</v>
      </c>
      <c r="S275" s="246">
        <v>183417118.56027505</v>
      </c>
      <c r="T275" s="246">
        <v>32475817.060275078</v>
      </c>
      <c r="U275" s="246">
        <v>3227650572.7999959</v>
      </c>
    </row>
    <row r="276" spans="1:21" x14ac:dyDescent="0.3">
      <c r="A276" s="237" t="s">
        <v>2569</v>
      </c>
      <c r="B276" s="237" t="s">
        <v>2567</v>
      </c>
      <c r="C276" s="299" t="s">
        <v>2570</v>
      </c>
      <c r="D276" s="299"/>
      <c r="E276" s="299"/>
      <c r="F276" s="247">
        <v>3000000</v>
      </c>
      <c r="G276" s="247" t="s">
        <v>2449</v>
      </c>
      <c r="H276" s="248">
        <v>45854</v>
      </c>
      <c r="I276" s="248">
        <v>53159</v>
      </c>
      <c r="J276" s="248"/>
      <c r="K276" s="249"/>
      <c r="L276" s="250">
        <v>-678841764</v>
      </c>
      <c r="M276" s="250">
        <v>-885796835</v>
      </c>
      <c r="N276" s="250">
        <v>-782319299.5</v>
      </c>
      <c r="O276" s="250">
        <v>-615020324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2569</v>
      </c>
      <c r="B277" s="237" t="s">
        <v>2571</v>
      </c>
      <c r="C277" s="299" t="s">
        <v>2572</v>
      </c>
      <c r="D277" s="299"/>
      <c r="E277" s="299"/>
      <c r="F277" s="247">
        <v>3000000</v>
      </c>
      <c r="G277" s="247" t="s">
        <v>2449</v>
      </c>
      <c r="H277" s="248">
        <v>45854</v>
      </c>
      <c r="I277" s="248">
        <v>45946</v>
      </c>
      <c r="J277" s="248"/>
      <c r="K277" s="249"/>
      <c r="L277" s="250">
        <v>174179068</v>
      </c>
      <c r="M277" s="250">
        <v>174741878</v>
      </c>
      <c r="N277" s="250">
        <v>174460473</v>
      </c>
      <c r="O277" s="250">
        <v>164724849.5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2573</v>
      </c>
      <c r="B278" s="237" t="s">
        <v>2527</v>
      </c>
      <c r="C278" s="302" t="s">
        <v>2574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282465095</v>
      </c>
      <c r="M278" s="296">
        <v>282269022</v>
      </c>
      <c r="N278" s="296">
        <v>282367058.5</v>
      </c>
      <c r="O278" s="296">
        <v>204257813</v>
      </c>
      <c r="P278" s="296"/>
      <c r="Q278" s="246">
        <v>0</v>
      </c>
      <c r="R278" s="301">
        <v>51493571.034782648</v>
      </c>
      <c r="S278" s="301">
        <v>51493571.034782648</v>
      </c>
      <c r="T278" s="301">
        <v>181909.53478264809</v>
      </c>
      <c r="U278" s="301">
        <v>1095430205.2826123</v>
      </c>
    </row>
    <row r="279" spans="1:21" x14ac:dyDescent="0.3">
      <c r="A279" s="237" t="s">
        <v>2575</v>
      </c>
      <c r="B279" s="237" t="s">
        <v>2527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-282460908</v>
      </c>
      <c r="M279" s="250">
        <v>-282268338</v>
      </c>
      <c r="N279" s="250">
        <v>-282364623</v>
      </c>
      <c r="O279" s="250">
        <v>-204255415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2575</v>
      </c>
      <c r="B280" s="237" t="s">
        <v>2527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49523989</v>
      </c>
      <c r="M280" s="250">
        <v>53094463</v>
      </c>
      <c r="N280" s="250">
        <v>51309226</v>
      </c>
      <c r="O280" s="250">
        <v>47882852.5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2497</v>
      </c>
      <c r="B281" s="237" t="s">
        <v>2571</v>
      </c>
      <c r="C281" s="299" t="s">
        <v>2576</v>
      </c>
      <c r="D281" s="299"/>
      <c r="E281" s="299"/>
      <c r="F281" s="240">
        <v>30000000</v>
      </c>
      <c r="G281" s="240" t="s">
        <v>2449</v>
      </c>
      <c r="H281" s="241">
        <v>45863</v>
      </c>
      <c r="I281" s="241">
        <v>53168</v>
      </c>
      <c r="J281" s="241"/>
      <c r="K281" s="290"/>
      <c r="L281" s="296">
        <v>722876739</v>
      </c>
      <c r="M281" s="296">
        <v>831701745</v>
      </c>
      <c r="N281" s="296">
        <v>777289242</v>
      </c>
      <c r="O281" s="296">
        <v>603055417</v>
      </c>
      <c r="P281" s="296"/>
      <c r="Q281" s="246">
        <v>0</v>
      </c>
      <c r="R281" s="246">
        <v>144071107.83043593</v>
      </c>
      <c r="S281" s="246">
        <v>144071107.83043593</v>
      </c>
      <c r="T281" s="246">
        <v>5051849.3304359913</v>
      </c>
      <c r="U281" s="246">
        <v>3195824166.1565247</v>
      </c>
    </row>
    <row r="282" spans="1:21" x14ac:dyDescent="0.3">
      <c r="A282" s="237" t="s">
        <v>2577</v>
      </c>
      <c r="B282" s="237" t="s">
        <v>2571</v>
      </c>
      <c r="C282" s="299" t="s">
        <v>2578</v>
      </c>
      <c r="D282" s="299"/>
      <c r="E282" s="299"/>
      <c r="F282" s="247">
        <v>3000000</v>
      </c>
      <c r="G282" s="247" t="s">
        <v>2449</v>
      </c>
      <c r="H282" s="248">
        <v>45863</v>
      </c>
      <c r="I282" s="248">
        <v>53168</v>
      </c>
      <c r="J282" s="248"/>
      <c r="K282" s="249"/>
      <c r="L282" s="250">
        <v>-722890599</v>
      </c>
      <c r="M282" s="250">
        <v>-831704927</v>
      </c>
      <c r="N282" s="250">
        <v>-777297763</v>
      </c>
      <c r="O282" s="250">
        <v>-603063806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2577</v>
      </c>
      <c r="B283" s="237" t="s">
        <v>2571</v>
      </c>
      <c r="C283" s="299" t="s">
        <v>2579</v>
      </c>
      <c r="D283" s="299"/>
      <c r="E283" s="299"/>
      <c r="F283" s="247">
        <v>3000000</v>
      </c>
      <c r="G283" s="247" t="s">
        <v>2449</v>
      </c>
      <c r="H283" s="248">
        <v>45863</v>
      </c>
      <c r="I283" s="248">
        <v>45955</v>
      </c>
      <c r="J283" s="248"/>
      <c r="K283" s="249"/>
      <c r="L283" s="250">
        <v>134684816</v>
      </c>
      <c r="M283" s="250">
        <v>143370743</v>
      </c>
      <c r="N283" s="250">
        <v>139027779.5</v>
      </c>
      <c r="O283" s="250">
        <v>128975458.5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2580</v>
      </c>
      <c r="B284" s="237" t="s">
        <v>2581</v>
      </c>
      <c r="C284" s="299" t="s">
        <v>2582</v>
      </c>
      <c r="D284" s="299"/>
      <c r="E284" s="299"/>
      <c r="F284" s="240">
        <v>10000000</v>
      </c>
      <c r="G284" s="240" t="s">
        <v>2449</v>
      </c>
      <c r="H284" s="241">
        <v>45863</v>
      </c>
      <c r="I284" s="241">
        <v>53168</v>
      </c>
      <c r="J284" s="241"/>
      <c r="K284" s="290"/>
      <c r="L284" s="296">
        <v>238471250</v>
      </c>
      <c r="M284" s="296">
        <v>260949274</v>
      </c>
      <c r="N284" s="296">
        <v>249710262</v>
      </c>
      <c r="O284" s="296">
        <v>192011532</v>
      </c>
      <c r="P284" s="296"/>
      <c r="Q284" s="246">
        <v>0</v>
      </c>
      <c r="R284" s="246">
        <v>48094865.542694099</v>
      </c>
      <c r="S284" s="246">
        <v>48094865.542694099</v>
      </c>
      <c r="T284" s="246">
        <v>2508169.0426940918</v>
      </c>
      <c r="U284" s="246">
        <v>1099102004.4488559</v>
      </c>
    </row>
    <row r="285" spans="1:21" x14ac:dyDescent="0.3">
      <c r="A285" s="237" t="s">
        <v>2577</v>
      </c>
      <c r="B285" s="237" t="s">
        <v>2581</v>
      </c>
      <c r="C285" s="299" t="s">
        <v>2583</v>
      </c>
      <c r="D285" s="299"/>
      <c r="E285" s="299"/>
      <c r="F285" s="247">
        <v>1000000</v>
      </c>
      <c r="G285" s="247" t="s">
        <v>2449</v>
      </c>
      <c r="H285" s="248">
        <v>45863</v>
      </c>
      <c r="I285" s="248">
        <v>53168</v>
      </c>
      <c r="J285" s="248"/>
      <c r="K285" s="249"/>
      <c r="L285" s="250">
        <v>-238470273</v>
      </c>
      <c r="M285" s="250">
        <v>-260948506</v>
      </c>
      <c r="N285" s="250">
        <v>-249709389.5</v>
      </c>
      <c r="O285" s="250">
        <v>-192010700.5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2577</v>
      </c>
      <c r="B286" s="237" t="s">
        <v>2584</v>
      </c>
      <c r="C286" s="299" t="s">
        <v>337</v>
      </c>
      <c r="D286" s="299"/>
      <c r="E286" s="299"/>
      <c r="F286" s="247">
        <v>1000000</v>
      </c>
      <c r="G286" s="247" t="s">
        <v>2449</v>
      </c>
      <c r="H286" s="248">
        <v>45863</v>
      </c>
      <c r="I286" s="248">
        <v>45955</v>
      </c>
      <c r="J286" s="248"/>
      <c r="K286" s="249"/>
      <c r="L286" s="250">
        <v>44209303</v>
      </c>
      <c r="M286" s="250">
        <v>46962345</v>
      </c>
      <c r="N286" s="250">
        <v>45585824</v>
      </c>
      <c r="O286" s="250">
        <v>42272121.5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2585</v>
      </c>
      <c r="B287" s="237" t="s">
        <v>2586</v>
      </c>
      <c r="C287" s="299" t="s">
        <v>2587</v>
      </c>
      <c r="D287" s="299"/>
      <c r="E287" s="299"/>
      <c r="F287" s="240">
        <v>30000000</v>
      </c>
      <c r="G287" s="240" t="s">
        <v>2449</v>
      </c>
      <c r="H287" s="241">
        <v>45867</v>
      </c>
      <c r="I287" s="241">
        <v>53172</v>
      </c>
      <c r="J287" s="241"/>
      <c r="K287" s="290"/>
      <c r="L287" s="296">
        <v>683949694</v>
      </c>
      <c r="M287" s="296">
        <v>728910548</v>
      </c>
      <c r="N287" s="296">
        <v>706430121</v>
      </c>
      <c r="O287" s="296">
        <v>537495765.5</v>
      </c>
      <c r="P287" s="296"/>
      <c r="Q287" s="246">
        <v>0</v>
      </c>
      <c r="R287" s="246">
        <v>50913300.61118716</v>
      </c>
      <c r="S287" s="246">
        <v>132901484.46842442</v>
      </c>
      <c r="T287" s="246">
        <v>51518008.968424439</v>
      </c>
      <c r="U287" s="246">
        <v>3545402484.3000031</v>
      </c>
    </row>
    <row r="288" spans="1:21" x14ac:dyDescent="0.3">
      <c r="A288" s="237" t="s">
        <v>2588</v>
      </c>
      <c r="B288" s="237" t="s">
        <v>2586</v>
      </c>
      <c r="C288" s="299" t="s">
        <v>2589</v>
      </c>
      <c r="D288" s="299"/>
      <c r="E288" s="299"/>
      <c r="F288" s="247">
        <v>3000000</v>
      </c>
      <c r="G288" s="247" t="s">
        <v>2449</v>
      </c>
      <c r="H288" s="248">
        <v>45867</v>
      </c>
      <c r="I288" s="248">
        <v>53172</v>
      </c>
      <c r="J288" s="248"/>
      <c r="K288" s="249"/>
      <c r="L288" s="250">
        <v>-751610435</v>
      </c>
      <c r="M288" s="250">
        <v>-764730141</v>
      </c>
      <c r="N288" s="250">
        <v>-758170288</v>
      </c>
      <c r="O288" s="250">
        <v>-584442172.5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2588</v>
      </c>
      <c r="B289" s="237" t="s">
        <v>2590</v>
      </c>
      <c r="C289" s="299" t="s">
        <v>338</v>
      </c>
      <c r="D289" s="299"/>
      <c r="E289" s="299"/>
      <c r="F289" s="247">
        <v>3000000</v>
      </c>
      <c r="G289" s="247" t="s">
        <v>2449</v>
      </c>
      <c r="H289" s="248">
        <v>45867</v>
      </c>
      <c r="I289" s="248">
        <v>45959</v>
      </c>
      <c r="J289" s="248"/>
      <c r="K289" s="249"/>
      <c r="L289" s="250">
        <v>130333927</v>
      </c>
      <c r="M289" s="250">
        <v>135913358</v>
      </c>
      <c r="N289" s="250">
        <v>133123642.5</v>
      </c>
      <c r="O289" s="250">
        <v>122426630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2591</v>
      </c>
      <c r="B290" s="237" t="s">
        <v>2461</v>
      </c>
      <c r="C290" s="299" t="s">
        <v>2592</v>
      </c>
      <c r="D290" s="299"/>
      <c r="E290" s="299"/>
      <c r="F290" s="240">
        <v>30000000</v>
      </c>
      <c r="G290" s="240" t="s">
        <v>2358</v>
      </c>
      <c r="H290" s="241">
        <v>45875</v>
      </c>
      <c r="I290" s="241">
        <v>53180</v>
      </c>
      <c r="J290" s="241"/>
      <c r="K290" s="290"/>
      <c r="L290" s="296">
        <v>-197092902</v>
      </c>
      <c r="M290" s="296">
        <v>-213773757</v>
      </c>
      <c r="N290" s="296">
        <v>-205433329.5</v>
      </c>
      <c r="O290" s="296">
        <v>-392625100</v>
      </c>
      <c r="P290" s="296"/>
      <c r="Q290" s="246">
        <v>0</v>
      </c>
      <c r="R290" s="246">
        <v>85874031.72757268</v>
      </c>
      <c r="S290" s="246">
        <v>85874031.72757268</v>
      </c>
      <c r="T290" s="246">
        <v>2202041.7275726795</v>
      </c>
      <c r="U290" s="246">
        <v>3236874443.0565252</v>
      </c>
    </row>
    <row r="291" spans="1:21" x14ac:dyDescent="0.3">
      <c r="A291" s="237" t="s">
        <v>2593</v>
      </c>
      <c r="B291" s="237" t="s">
        <v>2461</v>
      </c>
      <c r="C291" s="299" t="s">
        <v>2594</v>
      </c>
      <c r="D291" s="299"/>
      <c r="E291" s="299"/>
      <c r="F291" s="247">
        <v>3000000</v>
      </c>
      <c r="G291" s="247" t="s">
        <v>2358</v>
      </c>
      <c r="H291" s="248">
        <v>45875</v>
      </c>
      <c r="I291" s="248">
        <v>53180</v>
      </c>
      <c r="J291" s="248"/>
      <c r="K291" s="249"/>
      <c r="L291" s="250">
        <v>197109483</v>
      </c>
      <c r="M291" s="250">
        <v>213775850</v>
      </c>
      <c r="N291" s="250">
        <v>205442666.5</v>
      </c>
      <c r="O291" s="250">
        <v>392634392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2593</v>
      </c>
      <c r="B292" s="237" t="s">
        <v>2461</v>
      </c>
      <c r="C292" s="299" t="s">
        <v>992</v>
      </c>
      <c r="D292" s="299"/>
      <c r="E292" s="299"/>
      <c r="F292" s="247">
        <v>3000000</v>
      </c>
      <c r="G292" s="247" t="s">
        <v>2358</v>
      </c>
      <c r="H292" s="248">
        <v>45875</v>
      </c>
      <c r="I292" s="248">
        <v>45967</v>
      </c>
      <c r="J292" s="248"/>
      <c r="K292" s="249"/>
      <c r="L292" s="250">
        <v>84485013</v>
      </c>
      <c r="M292" s="250">
        <v>82840293</v>
      </c>
      <c r="N292" s="250">
        <v>83662653</v>
      </c>
      <c r="O292" s="250">
        <v>73414883.5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237" t="s">
        <v>2595</v>
      </c>
      <c r="B293" s="237" t="s">
        <v>2527</v>
      </c>
      <c r="C293" s="299" t="s">
        <v>2596</v>
      </c>
      <c r="D293" s="299"/>
      <c r="E293" s="299"/>
      <c r="F293" s="240">
        <v>20000000</v>
      </c>
      <c r="G293" s="240" t="s">
        <v>2358</v>
      </c>
      <c r="H293" s="241">
        <v>45881</v>
      </c>
      <c r="I293" s="241">
        <v>53186</v>
      </c>
      <c r="J293" s="241"/>
      <c r="K293" s="290"/>
      <c r="L293" s="296">
        <v>-21916463</v>
      </c>
      <c r="M293" s="296">
        <v>-97163250</v>
      </c>
      <c r="N293" s="296">
        <v>-59539856.5</v>
      </c>
      <c r="O293" s="296">
        <v>-183635548.5</v>
      </c>
      <c r="P293" s="296"/>
      <c r="Q293" s="246">
        <v>0</v>
      </c>
      <c r="R293" s="246">
        <v>37172636.236352555</v>
      </c>
      <c r="S293" s="246">
        <v>37172636.236352555</v>
      </c>
      <c r="T293" s="246">
        <v>644400.7363525629</v>
      </c>
      <c r="U293" s="246">
        <v>2061834218.0797076</v>
      </c>
    </row>
    <row r="294" spans="1:21" x14ac:dyDescent="0.3">
      <c r="A294" s="237" t="s">
        <v>2597</v>
      </c>
      <c r="B294" s="237" t="s">
        <v>2527</v>
      </c>
      <c r="C294" s="299" t="s">
        <v>2598</v>
      </c>
      <c r="D294" s="299"/>
      <c r="E294" s="299"/>
      <c r="F294" s="247">
        <v>2000000</v>
      </c>
      <c r="G294" s="247" t="s">
        <v>4</v>
      </c>
      <c r="H294" s="248">
        <v>45881</v>
      </c>
      <c r="I294" s="248">
        <v>53186</v>
      </c>
      <c r="J294" s="248"/>
      <c r="K294" s="249"/>
      <c r="L294" s="250">
        <v>21924139</v>
      </c>
      <c r="M294" s="250">
        <v>97162999</v>
      </c>
      <c r="N294" s="250">
        <v>59543569</v>
      </c>
      <c r="O294" s="250">
        <v>183639322.5</v>
      </c>
      <c r="P294" s="250"/>
      <c r="Q294" s="251">
        <v>0</v>
      </c>
      <c r="R294" s="251"/>
      <c r="S294" s="251"/>
      <c r="T294" s="251"/>
      <c r="U294" s="251"/>
    </row>
    <row r="295" spans="1:21" x14ac:dyDescent="0.3">
      <c r="A295" s="237" t="s">
        <v>2597</v>
      </c>
      <c r="B295" s="237" t="s">
        <v>2527</v>
      </c>
      <c r="C295" s="299" t="s">
        <v>992</v>
      </c>
      <c r="D295" s="299"/>
      <c r="E295" s="299"/>
      <c r="F295" s="247">
        <v>2000000</v>
      </c>
      <c r="G295" s="247" t="s">
        <v>4</v>
      </c>
      <c r="H295" s="248">
        <v>45881</v>
      </c>
      <c r="I295" s="248">
        <v>45973</v>
      </c>
      <c r="J295" s="248"/>
      <c r="K295" s="249"/>
      <c r="L295" s="250">
        <v>37885260</v>
      </c>
      <c r="M295" s="250">
        <v>35163786</v>
      </c>
      <c r="N295" s="250">
        <v>36524523</v>
      </c>
      <c r="O295" s="250">
        <v>29976262.5</v>
      </c>
      <c r="P295" s="250"/>
      <c r="Q295" s="251">
        <v>0</v>
      </c>
      <c r="R295" s="251"/>
      <c r="S295" s="251"/>
      <c r="T295" s="251"/>
      <c r="U295" s="251"/>
    </row>
    <row r="296" spans="1:21" x14ac:dyDescent="0.3">
      <c r="A296" s="237" t="s">
        <v>2599</v>
      </c>
      <c r="B296" s="237" t="s">
        <v>2275</v>
      </c>
      <c r="C296" s="302" t="s">
        <v>2528</v>
      </c>
      <c r="D296" s="302"/>
      <c r="E296" s="302"/>
      <c r="F296" s="240">
        <v>30000000</v>
      </c>
      <c r="G296" s="240" t="s">
        <v>4</v>
      </c>
      <c r="H296" s="241">
        <v>45889</v>
      </c>
      <c r="I296" s="241">
        <v>51368</v>
      </c>
      <c r="J296" s="241"/>
      <c r="K296" s="290"/>
      <c r="L296" s="296">
        <v>168623608</v>
      </c>
      <c r="M296" s="296">
        <v>100298300</v>
      </c>
      <c r="N296" s="296">
        <v>134460954</v>
      </c>
      <c r="O296" s="296">
        <v>-104045677</v>
      </c>
      <c r="P296" s="296"/>
      <c r="Q296" s="246">
        <v>0</v>
      </c>
      <c r="R296" s="301">
        <v>30559593.746014498</v>
      </c>
      <c r="S296" s="301">
        <v>30559593.746014498</v>
      </c>
      <c r="T296" s="246">
        <v>1082880.7460145056</v>
      </c>
      <c r="U296" s="301">
        <v>4452133679.0130472</v>
      </c>
    </row>
    <row r="297" spans="1:21" x14ac:dyDescent="0.3">
      <c r="A297" s="237" t="s">
        <v>2597</v>
      </c>
      <c r="B297" s="237" t="s">
        <v>2275</v>
      </c>
      <c r="C297" s="302" t="s">
        <v>324</v>
      </c>
      <c r="D297" s="302"/>
      <c r="E297" s="302"/>
      <c r="F297" s="247">
        <v>3000000</v>
      </c>
      <c r="G297" s="247" t="s">
        <v>4</v>
      </c>
      <c r="H297" s="248">
        <v>45889</v>
      </c>
      <c r="I297" s="248">
        <v>51368</v>
      </c>
      <c r="J297" s="248"/>
      <c r="K297" s="249"/>
      <c r="L297" s="250">
        <v>-168623191</v>
      </c>
      <c r="M297" s="250">
        <v>-100298258</v>
      </c>
      <c r="N297" s="250">
        <v>-134460724.5</v>
      </c>
      <c r="O297" s="250">
        <v>104045845.5</v>
      </c>
      <c r="P297" s="250"/>
      <c r="Q297" s="251"/>
      <c r="R297" s="251"/>
      <c r="S297" s="251"/>
      <c r="T297" s="251"/>
      <c r="U297" s="251"/>
    </row>
    <row r="298" spans="1:21" x14ac:dyDescent="0.3">
      <c r="A298" s="237" t="s">
        <v>2597</v>
      </c>
      <c r="B298" s="237" t="s">
        <v>2275</v>
      </c>
      <c r="C298" s="302" t="s">
        <v>325</v>
      </c>
      <c r="D298" s="302"/>
      <c r="E298" s="302"/>
      <c r="F298" s="247">
        <v>3000000</v>
      </c>
      <c r="G298" s="247" t="s">
        <v>4</v>
      </c>
      <c r="H298" s="248">
        <v>45889</v>
      </c>
      <c r="I298" s="248">
        <v>45981</v>
      </c>
      <c r="J298" s="248"/>
      <c r="K298" s="249"/>
      <c r="L298" s="250">
        <v>31947775</v>
      </c>
      <c r="M298" s="250">
        <v>27005192</v>
      </c>
      <c r="N298" s="250">
        <v>29476483.5</v>
      </c>
      <c r="O298" s="250">
        <v>15276291</v>
      </c>
      <c r="P298" s="250"/>
      <c r="Q298" s="251"/>
      <c r="R298" s="251"/>
      <c r="S298" s="251"/>
      <c r="T298" s="251"/>
      <c r="U298" s="251"/>
    </row>
    <row r="299" spans="1:21" x14ac:dyDescent="0.3">
      <c r="A299" s="184"/>
      <c r="B299" s="184"/>
      <c r="C299" s="305" t="s">
        <v>2600</v>
      </c>
      <c r="D299" s="306">
        <v>335070200</v>
      </c>
      <c r="E299" s="305" t="s">
        <v>2601</v>
      </c>
      <c r="F299" s="307">
        <v>180032400</v>
      </c>
      <c r="G299" s="184"/>
      <c r="H299" s="308"/>
      <c r="I299" s="309"/>
      <c r="J299" s="309"/>
      <c r="K299" s="309"/>
      <c r="L299" s="310">
        <v>77349830698</v>
      </c>
      <c r="M299" s="310">
        <v>69663088411</v>
      </c>
      <c r="N299" s="310">
        <v>73506459554.5</v>
      </c>
      <c r="O299" s="310">
        <v>72855251535</v>
      </c>
      <c r="P299" s="311"/>
      <c r="Q299" s="312">
        <v>-8812461924.3456593</v>
      </c>
      <c r="R299" s="312">
        <v>66994297817.692482</v>
      </c>
      <c r="S299" s="312">
        <v>90587910116.860916</v>
      </c>
      <c r="T299" s="312">
        <v>18689028183.004772</v>
      </c>
      <c r="U299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{B525FBB3-7CDD-4E01-A91C-4691BE2BEBF9}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{CCB3E10A-4BA3-493A-B560-5DC1F5C9E9E1}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{FBA0A22E-76CD-4D88-8A38-A24CD0B163DD}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{26F96156-DA52-48A5-8A15-3CEE67F73879}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{6F95CC03-535D-4859-AE85-5EAB99A3E994}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{C0F52159-0033-45D4-A8B6-EB5ADD094FC3}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{A6C3B3FB-BEE1-460B-A2CD-1F63078007FE}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{7694EF51-2A35-48CB-B9C2-7A2CD0383D14}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{2E12A995-7F3C-40F9-A86F-A8A5B53F86CF}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{A83D31AA-72C3-4537-8BDD-DF5F3653AD2E}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{42164B43-DC22-4A73-9180-C907A310B9A7}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{A3C3CB9B-531F-4A9C-B65A-D32560372E9F}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{AA05D8CE-6E1D-486F-8E77-F42CA275E208}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{D3FDA5D1-BBED-4575-9B62-A31972CEA8B7}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{3E0417D4-953D-4823-A41C-26C16FA09089}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25FBB3-7CDD-4E01-A91C-4691BE2BEB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CCB3E10A-4BA3-493A-B560-5DC1F5C9E9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FBA0A22E-76CD-4D88-8A38-A24CD0B16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26F96156-DA52-48A5-8A15-3CEE67F738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6F95CC03-535D-4859-AE85-5EAB99A3E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C0F52159-0033-45D4-A8B6-EB5ADD094F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A6C3B3FB-BEE1-460B-A2CD-1F63078007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7694EF51-2A35-48CB-B9C2-7A2CD0383D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2E12A995-7F3C-40F9-A86F-A8A5B53F86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A83D31AA-72C3-4537-8BDD-DF5F3653A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42164B43-DC22-4A73-9180-C907A310B9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A3C3CB9B-531F-4A9C-B65A-D32560372E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AA05D8CE-6E1D-486F-8E77-F42CA275E2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D3FDA5D1-BBED-4575-9B62-A31972CEA8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3E0417D4-953D-4823-A41C-26C16FA090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U302"/>
  <sheetViews>
    <sheetView showGridLines="0" zoomScale="55" zoomScaleNormal="55" workbookViewId="0">
      <selection activeCell="Q8" sqref="Q8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 t="s">
        <v>2935</v>
      </c>
      <c r="B1" s="185" t="s">
        <v>2616</v>
      </c>
      <c r="C1" s="186">
        <v>45897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2617</v>
      </c>
      <c r="D3" s="191">
        <v>2.7450554471621477E-2</v>
      </c>
      <c r="F3" s="637" t="s">
        <v>2618</v>
      </c>
      <c r="G3" s="637"/>
      <c r="I3" s="638" t="s">
        <v>2619</v>
      </c>
      <c r="J3" s="639"/>
      <c r="L3" s="192" t="s">
        <v>2620</v>
      </c>
      <c r="M3" s="193" t="s">
        <v>2621</v>
      </c>
      <c r="N3" s="194" t="s">
        <v>2622</v>
      </c>
      <c r="O3" s="195" t="s">
        <v>2623</v>
      </c>
      <c r="P3" s="194" t="s">
        <v>2624</v>
      </c>
      <c r="Q3" s="196" t="s">
        <v>2625</v>
      </c>
      <c r="R3" s="197" t="s">
        <v>2626</v>
      </c>
      <c r="S3" s="197" t="s">
        <v>2627</v>
      </c>
      <c r="T3" s="198" t="s">
        <v>2628</v>
      </c>
      <c r="U3" s="194" t="s">
        <v>2629</v>
      </c>
    </row>
    <row r="4" spans="1:21" ht="37.5" customHeight="1" x14ac:dyDescent="0.3">
      <c r="A4" s="184"/>
      <c r="B4" s="185"/>
      <c r="C4" s="199" t="s">
        <v>2630</v>
      </c>
      <c r="D4" s="200">
        <v>29924.28</v>
      </c>
      <c r="E4" s="3"/>
      <c r="F4" s="186" t="s">
        <v>2631</v>
      </c>
      <c r="G4" s="201">
        <v>-8999338932.3456573</v>
      </c>
      <c r="I4" s="202" t="s">
        <v>2632</v>
      </c>
      <c r="J4" s="203">
        <v>1829524123.2759972</v>
      </c>
      <c r="L4" s="204" t="s">
        <v>2633</v>
      </c>
      <c r="M4" s="205">
        <v>320.26334376737435</v>
      </c>
      <c r="N4" s="205">
        <v>3.2504385716667081</v>
      </c>
      <c r="O4" s="205">
        <v>290.27410515426897</v>
      </c>
      <c r="P4" s="205">
        <v>40.422251746369874</v>
      </c>
      <c r="Q4" s="206">
        <v>13.402311677834025</v>
      </c>
      <c r="R4" s="206">
        <v>26.613439655566555</v>
      </c>
      <c r="S4" s="206">
        <v>32.359403110000052</v>
      </c>
      <c r="T4" s="206">
        <v>11.0855711659511</v>
      </c>
      <c r="U4" s="206">
        <v>-1.0534673683353983</v>
      </c>
    </row>
    <row r="5" spans="1:21" ht="31.5" x14ac:dyDescent="0.3">
      <c r="A5" s="202"/>
      <c r="B5" s="185"/>
      <c r="C5" s="207" t="s">
        <v>2634</v>
      </c>
      <c r="D5" s="208">
        <v>1395.7</v>
      </c>
      <c r="F5" s="186" t="s">
        <v>2635</v>
      </c>
      <c r="G5" s="201">
        <v>67888216372.418343</v>
      </c>
      <c r="I5" s="202" t="s">
        <v>2636</v>
      </c>
      <c r="J5" s="209">
        <v>-2569000000</v>
      </c>
      <c r="L5" s="192" t="s">
        <v>2637</v>
      </c>
      <c r="M5" s="210">
        <v>4.619006464999984</v>
      </c>
      <c r="N5" s="210">
        <v>0.94417302000000092</v>
      </c>
      <c r="O5" s="210">
        <v>1.1561912149999998</v>
      </c>
      <c r="P5" s="210">
        <v>1.0298466899999994</v>
      </c>
      <c r="Q5" s="210">
        <v>0.12688048499999738</v>
      </c>
      <c r="R5" s="211">
        <v>-0.44311804499999852</v>
      </c>
      <c r="S5" s="211">
        <v>0.20211505500000015</v>
      </c>
      <c r="T5" s="211">
        <v>0.39488988999999997</v>
      </c>
      <c r="U5" s="211">
        <v>-0.39688280500000017</v>
      </c>
    </row>
    <row r="6" spans="1:21" x14ac:dyDescent="0.3">
      <c r="A6" s="202"/>
      <c r="B6" s="185"/>
      <c r="F6" s="186" t="s">
        <v>2638</v>
      </c>
      <c r="G6" s="201">
        <v>58888877440.072685</v>
      </c>
      <c r="I6" s="202" t="s">
        <v>2639</v>
      </c>
      <c r="J6" s="203">
        <v>42035856908.5</v>
      </c>
      <c r="N6" s="203"/>
    </row>
    <row r="7" spans="1:21" x14ac:dyDescent="0.3">
      <c r="A7" s="212"/>
      <c r="B7" s="185"/>
      <c r="C7" s="337" t="s">
        <v>2602</v>
      </c>
      <c r="D7" s="213"/>
      <c r="I7" s="212" t="s">
        <v>2640</v>
      </c>
      <c r="J7" s="201">
        <v>43865381031.776001</v>
      </c>
      <c r="N7" s="119"/>
    </row>
    <row r="8" spans="1:21" ht="17.25" thickBot="1" x14ac:dyDescent="0.35">
      <c r="A8" s="3"/>
      <c r="B8" s="185"/>
      <c r="I8" s="212" t="s">
        <v>2641</v>
      </c>
      <c r="J8" s="187">
        <v>43596821148.776001</v>
      </c>
    </row>
    <row r="9" spans="1:21" ht="17.25" thickBot="1" x14ac:dyDescent="0.35">
      <c r="A9" s="3"/>
      <c r="B9" s="185"/>
      <c r="H9" s="70"/>
      <c r="I9" s="214" t="s">
        <v>2642</v>
      </c>
      <c r="J9" s="215">
        <v>101294618.89347327</v>
      </c>
      <c r="M9" s="70"/>
    </row>
    <row r="10" spans="1:21" ht="17.25" thickBot="1" x14ac:dyDescent="0.35">
      <c r="A10" s="3"/>
      <c r="B10" s="185"/>
      <c r="I10" s="214" t="s">
        <v>2643</v>
      </c>
      <c r="J10" s="215">
        <v>268559883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2644</v>
      </c>
      <c r="J11" s="223">
        <v>2.2386858792258664E-2</v>
      </c>
      <c r="O11" s="224"/>
      <c r="P11" s="225"/>
      <c r="Q11" s="225"/>
      <c r="R11" s="333" t="s">
        <v>2645</v>
      </c>
      <c r="S11" s="333" t="s">
        <v>2646</v>
      </c>
      <c r="T11" s="227" t="s">
        <v>2647</v>
      </c>
      <c r="U11" s="227" t="s">
        <v>2648</v>
      </c>
    </row>
    <row r="12" spans="1:21" x14ac:dyDescent="0.2">
      <c r="A12" s="333" t="s">
        <v>372</v>
      </c>
      <c r="B12" s="333" t="s">
        <v>151</v>
      </c>
      <c r="C12" s="640" t="s">
        <v>373</v>
      </c>
      <c r="D12" s="640"/>
      <c r="E12" s="640"/>
      <c r="F12" s="641" t="s">
        <v>2649</v>
      </c>
      <c r="G12" s="641"/>
      <c r="H12" s="333" t="s">
        <v>375</v>
      </c>
      <c r="I12" s="333" t="s">
        <v>376</v>
      </c>
      <c r="J12" s="333" t="s">
        <v>377</v>
      </c>
      <c r="K12" s="333" t="s">
        <v>2650</v>
      </c>
      <c r="L12" s="333" t="s">
        <v>152</v>
      </c>
      <c r="M12" s="333" t="s">
        <v>153</v>
      </c>
      <c r="N12" s="333" t="s">
        <v>154</v>
      </c>
      <c r="O12" s="333" t="s">
        <v>2651</v>
      </c>
      <c r="P12" s="227" t="s">
        <v>380</v>
      </c>
      <c r="Q12" s="333" t="s">
        <v>2652</v>
      </c>
      <c r="R12" s="333" t="s">
        <v>2653</v>
      </c>
      <c r="S12" s="333" t="s">
        <v>2654</v>
      </c>
      <c r="T12" s="227" t="s">
        <v>2655</v>
      </c>
      <c r="U12" s="227" t="s">
        <v>2655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2656</v>
      </c>
      <c r="H13" s="231">
        <v>44281</v>
      </c>
      <c r="I13" s="231">
        <v>47933</v>
      </c>
      <c r="J13" s="231"/>
      <c r="K13" s="232"/>
      <c r="L13" s="233">
        <v>191702918</v>
      </c>
      <c r="M13" s="233">
        <v>198190071</v>
      </c>
      <c r="N13" s="233">
        <v>194946494.5</v>
      </c>
      <c r="O13" s="233">
        <v>194315331.5</v>
      </c>
      <c r="P13" s="233"/>
      <c r="Q13" s="234">
        <v>387123289.39999998</v>
      </c>
      <c r="R13" s="234">
        <v>136393686.71828502</v>
      </c>
      <c r="S13" s="234">
        <v>136393686.71828502</v>
      </c>
      <c r="T13" s="234">
        <v>-58552807.781714976</v>
      </c>
      <c r="U13" s="234">
        <v>4231587.6917809844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23814770.696843397</v>
      </c>
      <c r="S15" s="234">
        <v>23814770.696843397</v>
      </c>
      <c r="T15" s="234">
        <v>23814770.696843397</v>
      </c>
      <c r="U15" s="234">
        <v>99589041.095890403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1097843464</v>
      </c>
      <c r="M17" s="244">
        <v>1079776491</v>
      </c>
      <c r="N17" s="245">
        <v>1088809977.5</v>
      </c>
      <c r="O17" s="245">
        <v>1076198021.5</v>
      </c>
      <c r="P17" s="245"/>
      <c r="Q17" s="246">
        <v>374060703</v>
      </c>
      <c r="R17" s="246">
        <v>64883652.968035795</v>
      </c>
      <c r="S17" s="246">
        <v>68455809.786861807</v>
      </c>
      <c r="T17" s="246">
        <v>601467893.28686178</v>
      </c>
      <c r="U17" s="246">
        <v>833393816.17138803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-1490330240</v>
      </c>
      <c r="M18" s="250">
        <v>-1753313882</v>
      </c>
      <c r="N18" s="250">
        <v>-1621822061</v>
      </c>
      <c r="O18" s="250">
        <v>-1613139524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929567550</v>
      </c>
      <c r="M19" s="244">
        <v>874606610</v>
      </c>
      <c r="N19" s="245">
        <v>902087080</v>
      </c>
      <c r="O19" s="245">
        <v>890146187.5</v>
      </c>
      <c r="P19" s="245"/>
      <c r="Q19" s="246">
        <v>479123513.27272725</v>
      </c>
      <c r="R19" s="246">
        <v>57551369.863012895</v>
      </c>
      <c r="S19" s="246">
        <v>61599427.969284996</v>
      </c>
      <c r="T19" s="246">
        <v>495071617.96928501</v>
      </c>
      <c r="U19" s="246">
        <v>729018629.86147809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-1115747432</v>
      </c>
      <c r="M20" s="250">
        <v>-1555371108</v>
      </c>
      <c r="N20" s="250">
        <v>-1335559270</v>
      </c>
      <c r="O20" s="250">
        <v>-1323928046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-730842130</v>
      </c>
      <c r="M21" s="244">
        <v>-2607309338</v>
      </c>
      <c r="N21" s="245">
        <v>-1669075734</v>
      </c>
      <c r="O21" s="245">
        <v>-1862478432</v>
      </c>
      <c r="P21" s="245"/>
      <c r="Q21" s="246">
        <v>-26588494</v>
      </c>
      <c r="R21" s="246">
        <v>74684931.506849587</v>
      </c>
      <c r="S21" s="246">
        <v>74684931.506849587</v>
      </c>
      <c r="T21" s="246">
        <v>269844954.50684953</v>
      </c>
      <c r="U21" s="246">
        <v>665160023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353858953</v>
      </c>
      <c r="M22" s="250">
        <v>2593972469</v>
      </c>
      <c r="N22" s="250">
        <v>1473915711</v>
      </c>
      <c r="O22" s="250">
        <v>1654968349.5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281721648</v>
      </c>
      <c r="M23" s="244">
        <v>-2521719222</v>
      </c>
      <c r="N23" s="245">
        <v>-1119998787</v>
      </c>
      <c r="O23" s="245">
        <v>-1314338117</v>
      </c>
      <c r="P23" s="245"/>
      <c r="Q23" s="246">
        <v>-22177535</v>
      </c>
      <c r="R23" s="246">
        <v>-19188931.506849408</v>
      </c>
      <c r="S23" s="246">
        <v>-16412875.961719619</v>
      </c>
      <c r="T23" s="246">
        <v>448557593.53828049</v>
      </c>
      <c r="U23" s="246">
        <v>204505264.02053595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700660246</v>
      </c>
      <c r="M24" s="250">
        <v>609396389</v>
      </c>
      <c r="N24" s="250">
        <v>655028317.5</v>
      </c>
      <c r="O24" s="250">
        <v>835958175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-123827148</v>
      </c>
      <c r="M25" s="244">
        <v>-2639230559</v>
      </c>
      <c r="N25" s="245">
        <v>-1381528853.5</v>
      </c>
      <c r="O25" s="245">
        <v>-1574995208.5</v>
      </c>
      <c r="P25" s="245"/>
      <c r="Q25" s="246">
        <v>0</v>
      </c>
      <c r="R25" s="246">
        <v>-99693917.808219999</v>
      </c>
      <c r="S25" s="246">
        <v>-69140428.950020015</v>
      </c>
      <c r="T25" s="246">
        <v>390154568.54997993</v>
      </c>
      <c r="U25" s="246">
        <v>384793025.94238806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1063020015</v>
      </c>
      <c r="M26" s="250">
        <v>781447697</v>
      </c>
      <c r="N26" s="250">
        <v>922233856</v>
      </c>
      <c r="O26" s="250">
        <v>1101970754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405544944</v>
      </c>
      <c r="M27" s="244">
        <v>382567550</v>
      </c>
      <c r="N27" s="245">
        <v>394056247</v>
      </c>
      <c r="O27" s="245">
        <v>385004595</v>
      </c>
      <c r="P27" s="245"/>
      <c r="Q27" s="246">
        <v>53722532.666666664</v>
      </c>
      <c r="R27" s="246">
        <v>-65621442.311065383</v>
      </c>
      <c r="S27" s="246">
        <v>-65621442.311065383</v>
      </c>
      <c r="T27" s="246">
        <v>332410509.18893462</v>
      </c>
      <c r="U27" s="246">
        <v>398079375.30555558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-480458371</v>
      </c>
      <c r="M28" s="250">
        <v>-1103718026</v>
      </c>
      <c r="N28" s="250">
        <v>-792088198.5</v>
      </c>
      <c r="O28" s="250">
        <v>-790046088.5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684252832</v>
      </c>
      <c r="M29" s="244">
        <v>988448429</v>
      </c>
      <c r="N29" s="245">
        <v>836350630.5</v>
      </c>
      <c r="O29" s="245">
        <v>792160146</v>
      </c>
      <c r="P29" s="245"/>
      <c r="Q29" s="246">
        <v>0</v>
      </c>
      <c r="R29" s="246">
        <v>333945205.47945201</v>
      </c>
      <c r="S29" s="246">
        <v>442931506.84931505</v>
      </c>
      <c r="T29" s="246">
        <v>-814389393.15068495</v>
      </c>
      <c r="U29" s="246">
        <v>-747320900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102625035</v>
      </c>
      <c r="M30" s="250">
        <v>739315504</v>
      </c>
      <c r="N30" s="250">
        <v>420970269.5</v>
      </c>
      <c r="O30" s="250">
        <v>478567435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739127622</v>
      </c>
      <c r="M31" s="244">
        <v>691274713</v>
      </c>
      <c r="N31" s="245">
        <v>715201167.5</v>
      </c>
      <c r="O31" s="245">
        <v>704056470.5</v>
      </c>
      <c r="P31" s="245"/>
      <c r="Q31" s="246">
        <v>-321195652.173913</v>
      </c>
      <c r="R31" s="246">
        <v>271831095.86238366</v>
      </c>
      <c r="S31" s="246">
        <v>313497410.3907057</v>
      </c>
      <c r="T31" s="246">
        <v>961603774.8907057</v>
      </c>
      <c r="U31" s="246">
        <v>942151792.47784698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-846252595</v>
      </c>
      <c r="M32" s="250">
        <v>-1880362469</v>
      </c>
      <c r="N32" s="250">
        <v>-1363307532</v>
      </c>
      <c r="O32" s="250">
        <v>-1357841341.5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1036752426</v>
      </c>
      <c r="M33" s="263">
        <v>1933736284</v>
      </c>
      <c r="N33" s="263">
        <v>1485244355</v>
      </c>
      <c r="O33" s="263">
        <v>1458107646</v>
      </c>
      <c r="P33" s="263"/>
      <c r="Q33" s="264">
        <v>-258695652.17391306</v>
      </c>
      <c r="R33" s="264">
        <v>569531625.96783948</v>
      </c>
      <c r="S33" s="264">
        <v>705606968.43356848</v>
      </c>
      <c r="T33" s="265">
        <v>275992631.43356848</v>
      </c>
      <c r="U33" s="265">
        <v>405885662.99996901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-498963356</v>
      </c>
      <c r="M34" s="250">
        <v>-1612296680</v>
      </c>
      <c r="N34" s="250">
        <v>-1055630018</v>
      </c>
      <c r="O34" s="250">
        <v>-1029521134.5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2849114427</v>
      </c>
      <c r="M37" s="263">
        <v>4143635716</v>
      </c>
      <c r="N37" s="263">
        <v>3496375071.5</v>
      </c>
      <c r="O37" s="263">
        <v>3455918844.5</v>
      </c>
      <c r="P37" s="263"/>
      <c r="Q37" s="264">
        <v>-247435844.26229507</v>
      </c>
      <c r="R37" s="264">
        <v>663340025.98830688</v>
      </c>
      <c r="S37" s="264">
        <v>668965878.05033183</v>
      </c>
      <c r="T37" s="265">
        <v>-2484485150.9496679</v>
      </c>
      <c r="U37" s="265">
        <v>-2247804453.6575999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-186760792</v>
      </c>
      <c r="M38" s="250">
        <v>-499087293</v>
      </c>
      <c r="N38" s="250">
        <v>-342924042.5</v>
      </c>
      <c r="O38" s="250">
        <v>-301263974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2391623907</v>
      </c>
      <c r="M45" s="244">
        <v>779710466</v>
      </c>
      <c r="N45" s="245">
        <v>1585667186.5</v>
      </c>
      <c r="O45" s="245">
        <v>1599939629</v>
      </c>
      <c r="P45" s="245"/>
      <c r="Q45" s="246">
        <v>140385800.02222222</v>
      </c>
      <c r="R45" s="246">
        <v>131256968.43359196</v>
      </c>
      <c r="S45" s="246">
        <v>131256968.43359196</v>
      </c>
      <c r="T45" s="246">
        <v>-366172068.56640816</v>
      </c>
      <c r="U45" s="246">
        <v>-327349584.94520497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-923515932</v>
      </c>
      <c r="M46" s="250">
        <v>-1252960367</v>
      </c>
      <c r="N46" s="250">
        <v>-1088238149.5</v>
      </c>
      <c r="O46" s="250">
        <v>-1089800847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2399506896</v>
      </c>
      <c r="M47" s="263">
        <v>2776843146</v>
      </c>
      <c r="N47" s="263">
        <v>2588175021</v>
      </c>
      <c r="O47" s="263">
        <v>2583986175</v>
      </c>
      <c r="P47" s="263"/>
      <c r="Q47" s="264">
        <v>61044395.930099368</v>
      </c>
      <c r="R47" s="264">
        <v>411212905.55155069</v>
      </c>
      <c r="S47" s="264">
        <v>417425100.39404267</v>
      </c>
      <c r="T47" s="265">
        <v>236916732.39404249</v>
      </c>
      <c r="U47" s="265">
        <v>760250536.10949469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-2352361120</v>
      </c>
      <c r="M48" s="250">
        <v>-2462972186</v>
      </c>
      <c r="N48" s="250">
        <v>-2407666653</v>
      </c>
      <c r="O48" s="250">
        <v>-2399679432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-126413715</v>
      </c>
      <c r="M49" s="263">
        <v>1905363787</v>
      </c>
      <c r="N49" s="263">
        <v>889475036</v>
      </c>
      <c r="O49" s="263">
        <v>884874384.5</v>
      </c>
      <c r="P49" s="263"/>
      <c r="Q49" s="264">
        <v>582854795.30017865</v>
      </c>
      <c r="R49" s="264">
        <v>95835616.438356191</v>
      </c>
      <c r="S49" s="264">
        <v>107346789.26626819</v>
      </c>
      <c r="T49" s="265">
        <v>877270606.26626825</v>
      </c>
      <c r="U49" s="265">
        <v>1660414227.958822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-1091160876</v>
      </c>
      <c r="M50" s="250">
        <v>-2227636830</v>
      </c>
      <c r="N50" s="250">
        <v>-1659398853</v>
      </c>
      <c r="O50" s="250">
        <v>-1651415822.5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2875858905</v>
      </c>
      <c r="M51" s="263">
        <v>4285125170</v>
      </c>
      <c r="N51" s="263">
        <v>3580492037.5</v>
      </c>
      <c r="O51" s="263">
        <v>3566945178.5</v>
      </c>
      <c r="P51" s="263"/>
      <c r="Q51" s="264">
        <v>-402895889.52222222</v>
      </c>
      <c r="R51" s="284">
        <v>892763919.20130706</v>
      </c>
      <c r="S51" s="264">
        <v>1622983561.643837</v>
      </c>
      <c r="T51" s="265">
        <v>-12678268.356163025</v>
      </c>
      <c r="U51" s="265">
        <v>-1631693.0136990547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-1176489057</v>
      </c>
      <c r="M52" s="250">
        <v>-2713171358</v>
      </c>
      <c r="N52" s="250">
        <v>-1944830207.5</v>
      </c>
      <c r="O52" s="250">
        <v>-1923870418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916150531</v>
      </c>
      <c r="M53" s="233">
        <v>916085583</v>
      </c>
      <c r="N53" s="233">
        <v>916118057</v>
      </c>
      <c r="O53" s="233">
        <v>916054246.5</v>
      </c>
      <c r="P53" s="233"/>
      <c r="Q53" s="234">
        <v>-199621615.92307693</v>
      </c>
      <c r="R53" s="234">
        <v>569926027.39726019</v>
      </c>
      <c r="S53" s="234">
        <v>908063013.69862616</v>
      </c>
      <c r="T53" s="234">
        <v>-8055043.3013738394</v>
      </c>
      <c r="U53" s="234">
        <v>287422.45205497742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1263447243</v>
      </c>
      <c r="M55" s="244">
        <v>898370047</v>
      </c>
      <c r="N55" s="245">
        <v>1080908645</v>
      </c>
      <c r="O55" s="245">
        <v>1111587496.5</v>
      </c>
      <c r="P55" s="245"/>
      <c r="Q55" s="246">
        <v>-199621615.92307693</v>
      </c>
      <c r="R55" s="246">
        <v>432419178.08219224</v>
      </c>
      <c r="S55" s="246">
        <v>700939726.02739716</v>
      </c>
      <c r="T55" s="246">
        <v>305000404.52739716</v>
      </c>
      <c r="U55" s="246">
        <v>310466157.95205498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-689769289</v>
      </c>
      <c r="M56" s="250">
        <v>-680169358</v>
      </c>
      <c r="N56" s="250">
        <v>-684969323.5</v>
      </c>
      <c r="O56" s="250">
        <v>-688258293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1287831346</v>
      </c>
      <c r="M57" s="233">
        <v>1298298576</v>
      </c>
      <c r="N57" s="233">
        <v>1293064961</v>
      </c>
      <c r="O57" s="233">
        <v>1292717425</v>
      </c>
      <c r="P57" s="233"/>
      <c r="Q57" s="234">
        <v>-141338629.47777778</v>
      </c>
      <c r="R57" s="234">
        <v>823424383.56164396</v>
      </c>
      <c r="S57" s="234">
        <v>1256944931.506845</v>
      </c>
      <c r="T57" s="234">
        <v>-36120029.493155003</v>
      </c>
      <c r="U57" s="234">
        <v>-1127700.7260270119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2657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635887708</v>
      </c>
      <c r="M59" s="244">
        <v>156552861</v>
      </c>
      <c r="N59" s="245">
        <v>396220284.5</v>
      </c>
      <c r="O59" s="245">
        <v>371513359.5</v>
      </c>
      <c r="P59" s="245"/>
      <c r="Q59" s="246">
        <v>-287288268.09836066</v>
      </c>
      <c r="R59" s="246">
        <v>568520547.94520521</v>
      </c>
      <c r="S59" s="246">
        <v>568520547.94520521</v>
      </c>
      <c r="T59" s="246">
        <v>-18016641.054794788</v>
      </c>
      <c r="U59" s="246">
        <v>177545002.7808218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418757965</v>
      </c>
      <c r="M60" s="250">
        <v>-38124156</v>
      </c>
      <c r="N60" s="250">
        <v>190316904.5</v>
      </c>
      <c r="O60" s="250">
        <v>185668345.5</v>
      </c>
      <c r="P60" s="250"/>
      <c r="Q60" s="251">
        <v>-6082192.5494505465</v>
      </c>
      <c r="R60" s="251">
        <v>-465753.42465750128</v>
      </c>
      <c r="S60" s="251">
        <v>-465753.42465750128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216020200</v>
      </c>
      <c r="M61" s="244">
        <v>-1121026944</v>
      </c>
      <c r="N61" s="245">
        <v>-452503372</v>
      </c>
      <c r="O61" s="245">
        <v>-523605867.5</v>
      </c>
      <c r="P61" s="245"/>
      <c r="Q61" s="246">
        <v>369589041.0958904</v>
      </c>
      <c r="R61" s="246">
        <v>252465753.42465806</v>
      </c>
      <c r="S61" s="246">
        <v>252465753.42465806</v>
      </c>
      <c r="T61" s="246">
        <v>1154722770.9246581</v>
      </c>
      <c r="U61" s="246">
        <v>1838448798.3219199</v>
      </c>
    </row>
    <row r="62" spans="1:21" x14ac:dyDescent="0.3">
      <c r="A62" s="237" t="s">
        <v>405</v>
      </c>
      <c r="B62" s="237" t="s">
        <v>2657</v>
      </c>
      <c r="C62" s="238" t="s">
        <v>207</v>
      </c>
      <c r="D62" s="239"/>
      <c r="E62" s="239"/>
      <c r="F62" s="247">
        <v>1000000</v>
      </c>
      <c r="G62" s="247" t="s">
        <v>2658</v>
      </c>
      <c r="H62" s="248">
        <v>45070</v>
      </c>
      <c r="I62" s="248">
        <v>48814</v>
      </c>
      <c r="J62" s="248">
        <v>48722</v>
      </c>
      <c r="K62" s="249"/>
      <c r="L62" s="250">
        <v>-1211824496</v>
      </c>
      <c r="M62" s="250">
        <v>312317205</v>
      </c>
      <c r="N62" s="250">
        <v>-449753645.5</v>
      </c>
      <c r="O62" s="250">
        <v>-381730496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418716891</v>
      </c>
      <c r="M63" s="244">
        <v>-266606909</v>
      </c>
      <c r="N63" s="245">
        <v>76054991</v>
      </c>
      <c r="O63" s="245">
        <v>31854563.5</v>
      </c>
      <c r="P63" s="245"/>
      <c r="Q63" s="246">
        <v>261369863.27698332</v>
      </c>
      <c r="R63" s="246">
        <v>131506849.31506798</v>
      </c>
      <c r="S63" s="246">
        <v>131506849.31506798</v>
      </c>
      <c r="T63" s="246">
        <v>674176583.81506801</v>
      </c>
      <c r="U63" s="246">
        <v>1142669734.5000007</v>
      </c>
    </row>
    <row r="64" spans="1:21" x14ac:dyDescent="0.3">
      <c r="A64" s="237" t="s">
        <v>405</v>
      </c>
      <c r="B64" s="237" t="s">
        <v>2659</v>
      </c>
      <c r="C64" s="238" t="s">
        <v>209</v>
      </c>
      <c r="D64" s="239"/>
      <c r="E64" s="239"/>
      <c r="F64" s="247">
        <v>600000</v>
      </c>
      <c r="G64" s="247" t="s">
        <v>2658</v>
      </c>
      <c r="H64" s="248">
        <v>45086</v>
      </c>
      <c r="I64" s="248">
        <v>48831</v>
      </c>
      <c r="J64" s="248">
        <v>48739</v>
      </c>
      <c r="K64" s="249"/>
      <c r="L64" s="250">
        <v>-1268287680</v>
      </c>
      <c r="M64" s="250">
        <v>30838229</v>
      </c>
      <c r="N64" s="250">
        <v>-618724725.5</v>
      </c>
      <c r="O64" s="250">
        <v>-573392919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368463110</v>
      </c>
      <c r="M65" s="244">
        <v>-612423333</v>
      </c>
      <c r="N65" s="245">
        <v>-121980111.5</v>
      </c>
      <c r="O65" s="245">
        <v>-193231401.5</v>
      </c>
      <c r="P65" s="245"/>
      <c r="Q65" s="246">
        <v>848493150.68493152</v>
      </c>
      <c r="R65" s="246">
        <v>197808219.178083</v>
      </c>
      <c r="S65" s="246">
        <v>197808219.178083</v>
      </c>
      <c r="T65" s="246">
        <v>1551846618.1780829</v>
      </c>
      <c r="U65" s="246">
        <v>2294312371.6027403</v>
      </c>
    </row>
    <row r="66" spans="1:21" x14ac:dyDescent="0.3">
      <c r="A66" s="237" t="s">
        <v>405</v>
      </c>
      <c r="B66" s="237" t="s">
        <v>2659</v>
      </c>
      <c r="C66" s="238" t="s">
        <v>211</v>
      </c>
      <c r="D66" s="239"/>
      <c r="E66" s="239"/>
      <c r="F66" s="247">
        <v>1000000</v>
      </c>
      <c r="G66" s="247" t="s">
        <v>2658</v>
      </c>
      <c r="H66" s="248">
        <v>45090</v>
      </c>
      <c r="I66" s="248">
        <v>48835</v>
      </c>
      <c r="J66" s="248">
        <v>48743</v>
      </c>
      <c r="K66" s="249"/>
      <c r="L66" s="250">
        <v>-1669726090</v>
      </c>
      <c r="M66" s="250">
        <v>-794390485</v>
      </c>
      <c r="N66" s="250">
        <v>-1232058287.5</v>
      </c>
      <c r="O66" s="250">
        <v>-1162709303.5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2659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-83381955</v>
      </c>
      <c r="M67" s="244">
        <v>-1271438461</v>
      </c>
      <c r="N67" s="245">
        <v>-677410208</v>
      </c>
      <c r="O67" s="245">
        <v>-764054530.5</v>
      </c>
      <c r="P67" s="245"/>
      <c r="Q67" s="246">
        <v>950000000</v>
      </c>
      <c r="R67" s="246">
        <v>18219178.082191706</v>
      </c>
      <c r="S67" s="246">
        <v>18219178.082191706</v>
      </c>
      <c r="T67" s="246">
        <v>728428896.08219171</v>
      </c>
      <c r="U67" s="246">
        <v>1660209718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2658</v>
      </c>
      <c r="H68" s="248">
        <v>45159</v>
      </c>
      <c r="I68" s="248">
        <v>48904</v>
      </c>
      <c r="J68" s="248">
        <v>48812</v>
      </c>
      <c r="K68" s="249"/>
      <c r="L68" s="250">
        <v>-1131843431</v>
      </c>
      <c r="M68" s="250">
        <v>1066244411</v>
      </c>
      <c r="N68" s="250">
        <v>-32799510</v>
      </c>
      <c r="O68" s="250">
        <v>53919537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2660</v>
      </c>
      <c r="B69" s="237" t="s">
        <v>2661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5966380065</v>
      </c>
      <c r="M69" s="244">
        <v>6329464766</v>
      </c>
      <c r="N69" s="245">
        <v>6147922415.5</v>
      </c>
      <c r="O69" s="245">
        <v>5977719371</v>
      </c>
      <c r="P69" s="245"/>
      <c r="Q69" s="246">
        <v>-21684929.830107212</v>
      </c>
      <c r="R69" s="246">
        <v>942383561.64383399</v>
      </c>
      <c r="S69" s="246">
        <v>942383561.64383399</v>
      </c>
      <c r="T69" s="246">
        <v>-826386651.35616589</v>
      </c>
      <c r="U69" s="246">
        <v>132818828.09589005</v>
      </c>
    </row>
    <row r="70" spans="1:21" x14ac:dyDescent="0.3">
      <c r="A70" s="237" t="s">
        <v>2662</v>
      </c>
      <c r="B70" s="237" t="s">
        <v>2663</v>
      </c>
      <c r="C70" s="286" t="s">
        <v>215</v>
      </c>
      <c r="D70" s="287"/>
      <c r="E70" s="287"/>
      <c r="F70" s="247">
        <v>5000000</v>
      </c>
      <c r="G70" s="247" t="s">
        <v>2658</v>
      </c>
      <c r="H70" s="248">
        <v>45390</v>
      </c>
      <c r="I70" s="248">
        <v>50868</v>
      </c>
      <c r="J70" s="248"/>
      <c r="K70" s="249"/>
      <c r="L70" s="250">
        <v>-4097975932</v>
      </c>
      <c r="M70" s="250">
        <v>-5110314826</v>
      </c>
      <c r="N70" s="250">
        <v>-4604145379</v>
      </c>
      <c r="O70" s="250">
        <v>-4460447985.5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2664</v>
      </c>
      <c r="B71" s="237" t="s">
        <v>2665</v>
      </c>
      <c r="C71" s="286" t="s">
        <v>2666</v>
      </c>
      <c r="D71" s="287"/>
      <c r="E71" s="287"/>
      <c r="F71" s="247">
        <v>500000</v>
      </c>
      <c r="G71" s="247" t="s">
        <v>2667</v>
      </c>
      <c r="H71" s="248">
        <v>45665</v>
      </c>
      <c r="I71" s="248">
        <v>45755</v>
      </c>
      <c r="J71" s="248"/>
      <c r="K71" s="249"/>
      <c r="L71" s="250">
        <v>219869630</v>
      </c>
      <c r="M71" s="250">
        <v>230116723</v>
      </c>
      <c r="N71" s="250">
        <v>224993176.5</v>
      </c>
      <c r="O71" s="250">
        <v>219645247.5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2668</v>
      </c>
      <c r="B72" s="267" t="s">
        <v>2661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2669</v>
      </c>
      <c r="B73" s="267" t="s">
        <v>2670</v>
      </c>
      <c r="C73" s="285" t="s">
        <v>217</v>
      </c>
      <c r="D73" s="268"/>
      <c r="E73" s="268"/>
      <c r="F73" s="230">
        <v>200000</v>
      </c>
      <c r="G73" s="230" t="s">
        <v>2658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2668</v>
      </c>
      <c r="B74" s="267" t="s">
        <v>2661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2669</v>
      </c>
      <c r="B75" s="267" t="s">
        <v>2670</v>
      </c>
      <c r="C75" s="285" t="s">
        <v>219</v>
      </c>
      <c r="D75" s="268"/>
      <c r="E75" s="268"/>
      <c r="F75" s="230">
        <v>200000</v>
      </c>
      <c r="G75" s="230" t="s">
        <v>2658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2668</v>
      </c>
      <c r="B76" s="267" t="s">
        <v>2661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2669</v>
      </c>
      <c r="B77" s="267" t="s">
        <v>2670</v>
      </c>
      <c r="C77" s="285" t="s">
        <v>221</v>
      </c>
      <c r="D77" s="268"/>
      <c r="E77" s="268"/>
      <c r="F77" s="230">
        <v>200000</v>
      </c>
      <c r="G77" s="230" t="s">
        <v>2658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2668</v>
      </c>
      <c r="B78" s="267" t="s">
        <v>2661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2671</v>
      </c>
      <c r="B79" s="267" t="s">
        <v>2672</v>
      </c>
      <c r="C79" s="285" t="s">
        <v>223</v>
      </c>
      <c r="D79" s="268"/>
      <c r="E79" s="268"/>
      <c r="F79" s="230">
        <v>500000</v>
      </c>
      <c r="G79" s="230" t="s">
        <v>2658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2662</v>
      </c>
      <c r="B80" s="267" t="s">
        <v>2663</v>
      </c>
      <c r="C80" s="285" t="s">
        <v>2673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2662</v>
      </c>
      <c r="B81" s="267" t="s">
        <v>2663</v>
      </c>
      <c r="C81" s="285" t="s">
        <v>2674</v>
      </c>
      <c r="D81" s="268"/>
      <c r="E81" s="268"/>
      <c r="F81" s="230">
        <v>500000</v>
      </c>
      <c r="G81" s="230" t="s">
        <v>2658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2662</v>
      </c>
      <c r="B82" s="267" t="s">
        <v>2663</v>
      </c>
      <c r="C82" s="285" t="s">
        <v>2675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2658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2658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2658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2676</v>
      </c>
      <c r="D89" s="268"/>
      <c r="E89" s="268"/>
      <c r="F89" s="230">
        <v>2100000</v>
      </c>
      <c r="G89" s="230" t="s">
        <v>2658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2677</v>
      </c>
      <c r="B90" s="237" t="s">
        <v>2678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-1165707558</v>
      </c>
      <c r="M90" s="244">
        <v>278645585</v>
      </c>
      <c r="N90" s="245">
        <v>-443530986.5</v>
      </c>
      <c r="O90" s="245">
        <v>-526221829</v>
      </c>
      <c r="P90" s="245"/>
      <c r="Q90" s="246">
        <v>91901370.891304374</v>
      </c>
      <c r="R90" s="246">
        <v>252064668.38464409</v>
      </c>
      <c r="S90" s="246">
        <v>256700517.83023807</v>
      </c>
      <c r="T90" s="246">
        <v>41029992.330238104</v>
      </c>
      <c r="U90" s="246">
        <v>396674812.19136262</v>
      </c>
    </row>
    <row r="91" spans="1:21" x14ac:dyDescent="0.3">
      <c r="A91" s="237" t="s">
        <v>2679</v>
      </c>
      <c r="B91" s="237" t="s">
        <v>2680</v>
      </c>
      <c r="C91" s="238" t="s">
        <v>231</v>
      </c>
      <c r="D91" s="239"/>
      <c r="E91" s="239"/>
      <c r="F91" s="247">
        <v>2000000</v>
      </c>
      <c r="G91" s="247" t="s">
        <v>2681</v>
      </c>
      <c r="H91" s="248">
        <v>45439</v>
      </c>
      <c r="I91" s="248">
        <v>49091</v>
      </c>
      <c r="J91" s="254">
        <v>45804</v>
      </c>
      <c r="K91" s="249"/>
      <c r="L91" s="250">
        <v>1010067152</v>
      </c>
      <c r="M91" s="250">
        <v>308335872</v>
      </c>
      <c r="N91" s="250">
        <v>659201512</v>
      </c>
      <c r="O91" s="250">
        <v>744862678.5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2682</v>
      </c>
      <c r="B92" s="237" t="s">
        <v>2683</v>
      </c>
      <c r="C92" s="291" t="s">
        <v>232</v>
      </c>
      <c r="D92" s="292"/>
      <c r="E92" s="292"/>
      <c r="F92" s="293">
        <v>30000000</v>
      </c>
      <c r="G92" s="240" t="s">
        <v>2684</v>
      </c>
      <c r="H92" s="241">
        <v>45463</v>
      </c>
      <c r="I92" s="241">
        <v>52768</v>
      </c>
      <c r="J92" s="241"/>
      <c r="K92" s="290"/>
      <c r="L92" s="244">
        <v>3075423178</v>
      </c>
      <c r="M92" s="244">
        <v>2821350339</v>
      </c>
      <c r="N92" s="245">
        <v>2948386758.5</v>
      </c>
      <c r="O92" s="245">
        <v>2720025444.5</v>
      </c>
      <c r="P92" s="245"/>
      <c r="Q92" s="246">
        <v>-1019097653.2666667</v>
      </c>
      <c r="R92" s="294">
        <v>4357474206.6483221</v>
      </c>
      <c r="S92" s="246">
        <v>8361657906.6483231</v>
      </c>
      <c r="T92" s="246">
        <v>4032025133.6483231</v>
      </c>
      <c r="U92" s="246">
        <v>1515903157.8208361</v>
      </c>
    </row>
    <row r="93" spans="1:21" x14ac:dyDescent="0.3">
      <c r="A93" s="237" t="s">
        <v>2685</v>
      </c>
      <c r="B93" s="237" t="s">
        <v>2683</v>
      </c>
      <c r="C93" s="291" t="s">
        <v>233</v>
      </c>
      <c r="D93" s="292"/>
      <c r="E93" s="292"/>
      <c r="F93" s="247">
        <v>3000000</v>
      </c>
      <c r="G93" s="247" t="s">
        <v>2684</v>
      </c>
      <c r="H93" s="248">
        <v>45463</v>
      </c>
      <c r="I93" s="248">
        <v>52853</v>
      </c>
      <c r="J93" s="248"/>
      <c r="K93" s="249"/>
      <c r="L93" s="250">
        <v>-3102568849</v>
      </c>
      <c r="M93" s="250">
        <v>-2806853550</v>
      </c>
      <c r="N93" s="250">
        <v>-2954711199.5</v>
      </c>
      <c r="O93" s="250">
        <v>-2717783541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2685</v>
      </c>
      <c r="B94" s="237" t="s">
        <v>2683</v>
      </c>
      <c r="C94" s="291" t="s">
        <v>234</v>
      </c>
      <c r="D94" s="292"/>
      <c r="E94" s="292"/>
      <c r="F94" s="247">
        <v>3000000</v>
      </c>
      <c r="G94" s="247" t="s">
        <v>2684</v>
      </c>
      <c r="H94" s="248">
        <v>45463</v>
      </c>
      <c r="I94" s="248">
        <v>45555</v>
      </c>
      <c r="J94" s="248"/>
      <c r="K94" s="249"/>
      <c r="L94" s="250">
        <v>4335323641</v>
      </c>
      <c r="M94" s="250">
        <v>4336590787</v>
      </c>
      <c r="N94" s="250">
        <v>4335957214</v>
      </c>
      <c r="O94" s="250">
        <v>4316146953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2686</v>
      </c>
      <c r="B95" s="237" t="s">
        <v>2687</v>
      </c>
      <c r="C95" s="238" t="s">
        <v>235</v>
      </c>
      <c r="D95" s="239"/>
      <c r="E95" s="239"/>
      <c r="F95" s="240">
        <v>2000000</v>
      </c>
      <c r="G95" s="240" t="s">
        <v>2688</v>
      </c>
      <c r="H95" s="241">
        <v>45474</v>
      </c>
      <c r="I95" s="241">
        <v>49126</v>
      </c>
      <c r="J95" s="241"/>
      <c r="K95" s="290"/>
      <c r="L95" s="295">
        <v>-2160461112</v>
      </c>
      <c r="M95" s="295">
        <v>-1256721012</v>
      </c>
      <c r="N95" s="295">
        <v>-1708591062</v>
      </c>
      <c r="O95" s="296">
        <v>-1801775214.5</v>
      </c>
      <c r="P95" s="296"/>
      <c r="Q95" s="297">
        <v>820000000</v>
      </c>
      <c r="R95" s="246">
        <v>31780821.917808302</v>
      </c>
      <c r="S95" s="297">
        <v>87036787.38974458</v>
      </c>
      <c r="T95" s="246">
        <v>1199201223.3897445</v>
      </c>
      <c r="U95" s="246">
        <v>1659895942.8492551</v>
      </c>
    </row>
    <row r="96" spans="1:21" x14ac:dyDescent="0.3">
      <c r="A96" s="237" t="s">
        <v>2689</v>
      </c>
      <c r="B96" s="237" t="s">
        <v>2687</v>
      </c>
      <c r="C96" s="238" t="s">
        <v>236</v>
      </c>
      <c r="D96" s="239"/>
      <c r="E96" s="239"/>
      <c r="F96" s="247">
        <v>1000000</v>
      </c>
      <c r="G96" s="247" t="s">
        <v>2688</v>
      </c>
      <c r="H96" s="248">
        <v>45474</v>
      </c>
      <c r="I96" s="248">
        <v>49491</v>
      </c>
      <c r="J96" s="248"/>
      <c r="K96" s="249"/>
      <c r="L96" s="298">
        <v>628490791</v>
      </c>
      <c r="M96" s="298">
        <v>564362461</v>
      </c>
      <c r="N96" s="298">
        <v>596426626</v>
      </c>
      <c r="O96" s="250">
        <v>673505609.5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2690</v>
      </c>
      <c r="B97" s="237" t="s">
        <v>2691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4667865166</v>
      </c>
      <c r="M97" s="244">
        <v>4543171353</v>
      </c>
      <c r="N97" s="245">
        <v>4605518259.5</v>
      </c>
      <c r="O97" s="245">
        <v>4275700252.5</v>
      </c>
      <c r="P97" s="245"/>
      <c r="Q97" s="246">
        <v>-1501593481.0643954</v>
      </c>
      <c r="R97" s="246">
        <v>5580416829.2914457</v>
      </c>
      <c r="S97" s="246">
        <v>10804074829.291445</v>
      </c>
      <c r="T97" s="246">
        <v>4928260789.2914448</v>
      </c>
      <c r="U97" s="246">
        <v>1689599396.8266668</v>
      </c>
    </row>
    <row r="98" spans="1:21" x14ac:dyDescent="0.3">
      <c r="A98" s="237" t="s">
        <v>2692</v>
      </c>
      <c r="B98" s="237" t="s">
        <v>2691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3473992055</v>
      </c>
      <c r="M98" s="244">
        <v>3434433256</v>
      </c>
      <c r="N98" s="245">
        <v>3454212655.5</v>
      </c>
      <c r="O98" s="245">
        <v>3195863763.5</v>
      </c>
      <c r="P98" s="245"/>
      <c r="Q98" s="246">
        <v>-1126223895.6643956</v>
      </c>
      <c r="R98" s="246">
        <v>4199683921.8115067</v>
      </c>
      <c r="S98" s="246">
        <v>8127183721.8115101</v>
      </c>
      <c r="T98" s="246">
        <v>3720807599.8115101</v>
      </c>
      <c r="U98" s="246">
        <v>1292468796.2200003</v>
      </c>
    </row>
    <row r="99" spans="1:21" x14ac:dyDescent="0.3">
      <c r="A99" s="237" t="s">
        <v>2693</v>
      </c>
      <c r="B99" s="237" t="s">
        <v>2694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-4086113129</v>
      </c>
      <c r="M99" s="250">
        <v>-4471422206</v>
      </c>
      <c r="N99" s="250">
        <v>-4278767667.5</v>
      </c>
      <c r="O99" s="250">
        <v>-3942688437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2693</v>
      </c>
      <c r="B100" s="237" t="s">
        <v>2695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5540725783</v>
      </c>
      <c r="M100" s="250">
        <v>5557401113</v>
      </c>
      <c r="N100" s="250">
        <v>5549063448</v>
      </c>
      <c r="O100" s="250">
        <v>5523575087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2693</v>
      </c>
      <c r="B101" s="237" t="s">
        <v>2694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-3071618568</v>
      </c>
      <c r="M101" s="250">
        <v>-3376708088</v>
      </c>
      <c r="N101" s="250">
        <v>-3224163328</v>
      </c>
      <c r="O101" s="250">
        <v>-2978005167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2693</v>
      </c>
      <c r="B102" s="237" t="s">
        <v>2695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4170156143</v>
      </c>
      <c r="M102" s="250">
        <v>4182497446</v>
      </c>
      <c r="N102" s="250">
        <v>4176326794.5</v>
      </c>
      <c r="O102" s="250">
        <v>4157116889.5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2696</v>
      </c>
      <c r="B103" s="237" t="s">
        <v>2687</v>
      </c>
      <c r="C103" s="299" t="s">
        <v>243</v>
      </c>
      <c r="D103" s="292"/>
      <c r="E103" s="292"/>
      <c r="F103" s="240">
        <v>10000000</v>
      </c>
      <c r="G103" s="240" t="s">
        <v>2697</v>
      </c>
      <c r="H103" s="241">
        <v>45498</v>
      </c>
      <c r="I103" s="241">
        <v>52803</v>
      </c>
      <c r="J103" s="241"/>
      <c r="K103" s="290"/>
      <c r="L103" s="296">
        <v>977770302</v>
      </c>
      <c r="M103" s="296">
        <v>897042105</v>
      </c>
      <c r="N103" s="296">
        <v>937406203.5</v>
      </c>
      <c r="O103" s="296">
        <v>850131582</v>
      </c>
      <c r="P103" s="296"/>
      <c r="Q103" s="297">
        <v>-406695720.5106383</v>
      </c>
      <c r="R103" s="246">
        <v>52790660.558957279</v>
      </c>
      <c r="S103" s="246">
        <v>1341021760.5589561</v>
      </c>
      <c r="T103" s="246">
        <v>-34342137.941043854</v>
      </c>
      <c r="U103" s="246">
        <v>479590469.26527834</v>
      </c>
    </row>
    <row r="104" spans="1:21" x14ac:dyDescent="0.3">
      <c r="A104" s="237" t="s">
        <v>2698</v>
      </c>
      <c r="B104" s="237" t="s">
        <v>2687</v>
      </c>
      <c r="C104" s="299" t="s">
        <v>244</v>
      </c>
      <c r="D104" s="292"/>
      <c r="E104" s="292"/>
      <c r="F104" s="247">
        <v>1000000</v>
      </c>
      <c r="G104" s="247" t="s">
        <v>2697</v>
      </c>
      <c r="H104" s="248">
        <v>45498</v>
      </c>
      <c r="I104" s="248">
        <v>52895</v>
      </c>
      <c r="J104" s="248"/>
      <c r="K104" s="249"/>
      <c r="L104" s="250">
        <v>-903166487</v>
      </c>
      <c r="M104" s="250">
        <v>-889708145</v>
      </c>
      <c r="N104" s="250">
        <v>-896437316</v>
      </c>
      <c r="O104" s="250">
        <v>-809256095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2698</v>
      </c>
      <c r="B105" s="237" t="s">
        <v>2699</v>
      </c>
      <c r="C105" s="299" t="s">
        <v>245</v>
      </c>
      <c r="D105" s="292"/>
      <c r="E105" s="292"/>
      <c r="F105" s="247">
        <v>1000000</v>
      </c>
      <c r="G105" s="247" t="s">
        <v>2684</v>
      </c>
      <c r="H105" s="248">
        <v>45498</v>
      </c>
      <c r="I105" s="248">
        <v>45590</v>
      </c>
      <c r="J105" s="248"/>
      <c r="K105" s="249"/>
      <c r="L105" s="250">
        <v>1331262222</v>
      </c>
      <c r="M105" s="250">
        <v>1337527800</v>
      </c>
      <c r="N105" s="250">
        <v>1334395011</v>
      </c>
      <c r="O105" s="250">
        <v>1328094767.5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2700</v>
      </c>
      <c r="B106" s="237" t="s">
        <v>2701</v>
      </c>
      <c r="C106" s="238" t="s">
        <v>246</v>
      </c>
      <c r="D106" s="239"/>
      <c r="E106" s="239"/>
      <c r="F106" s="240">
        <v>2000000</v>
      </c>
      <c r="G106" s="240" t="s">
        <v>2688</v>
      </c>
      <c r="H106" s="241">
        <v>45538</v>
      </c>
      <c r="I106" s="241">
        <v>49190</v>
      </c>
      <c r="J106" s="241"/>
      <c r="K106" s="290"/>
      <c r="L106" s="244">
        <v>-706878046</v>
      </c>
      <c r="M106" s="244">
        <v>69451572</v>
      </c>
      <c r="N106" s="296">
        <v>-318713237</v>
      </c>
      <c r="O106" s="296">
        <v>-393922156.5</v>
      </c>
      <c r="P106" s="296"/>
      <c r="Q106" s="297">
        <v>0</v>
      </c>
      <c r="R106" s="246">
        <v>523835616.43835604</v>
      </c>
      <c r="S106" s="297">
        <v>786849315.06849313</v>
      </c>
      <c r="T106" s="246">
        <v>549331953.06849313</v>
      </c>
      <c r="U106" s="246">
        <v>562482638</v>
      </c>
    </row>
    <row r="107" spans="1:21" x14ac:dyDescent="0.3">
      <c r="A107" s="237" t="s">
        <v>2702</v>
      </c>
      <c r="B107" s="237" t="s">
        <v>2703</v>
      </c>
      <c r="C107" s="238" t="s">
        <v>247</v>
      </c>
      <c r="D107" s="239"/>
      <c r="E107" s="239"/>
      <c r="F107" s="247">
        <v>1000000</v>
      </c>
      <c r="G107" s="247" t="s">
        <v>2704</v>
      </c>
      <c r="H107" s="248">
        <v>45538</v>
      </c>
      <c r="I107" s="248">
        <v>49251</v>
      </c>
      <c r="J107" s="248"/>
      <c r="K107" s="249"/>
      <c r="L107" s="250">
        <v>1130533655</v>
      </c>
      <c r="M107" s="250">
        <v>-18072457</v>
      </c>
      <c r="N107" s="250">
        <v>556230599</v>
      </c>
      <c r="O107" s="250">
        <v>670309537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2705</v>
      </c>
      <c r="B108" s="267" t="s">
        <v>2687</v>
      </c>
      <c r="C108" s="229" t="s">
        <v>248</v>
      </c>
      <c r="D108" s="268"/>
      <c r="E108" s="268"/>
      <c r="F108" s="230">
        <v>5000000</v>
      </c>
      <c r="G108" s="230" t="s">
        <v>2688</v>
      </c>
      <c r="H108" s="231">
        <v>45546</v>
      </c>
      <c r="I108" s="231">
        <v>49251</v>
      </c>
      <c r="J108" s="231"/>
      <c r="K108" s="232"/>
      <c r="L108" s="233">
        <v>2154394005</v>
      </c>
      <c r="M108" s="233">
        <v>2156358933</v>
      </c>
      <c r="N108" s="233">
        <v>2155376469</v>
      </c>
      <c r="O108" s="233">
        <v>2154889315</v>
      </c>
      <c r="P108" s="274">
        <v>45911</v>
      </c>
      <c r="Q108" s="234">
        <v>-702917806.83333325</v>
      </c>
      <c r="R108" s="234">
        <v>1347424657.5342441</v>
      </c>
      <c r="S108" s="234">
        <v>2114547945.2054839</v>
      </c>
      <c r="T108" s="234">
        <v>-40828523.794516087</v>
      </c>
      <c r="U108" s="234">
        <v>3089284.4246578217</v>
      </c>
    </row>
    <row r="109" spans="1:21" x14ac:dyDescent="0.3">
      <c r="A109" s="267" t="s">
        <v>2706</v>
      </c>
      <c r="B109" s="267" t="s">
        <v>2707</v>
      </c>
      <c r="C109" s="229" t="s">
        <v>249</v>
      </c>
      <c r="D109" s="268"/>
      <c r="E109" s="268"/>
      <c r="F109" s="230">
        <v>1000000</v>
      </c>
      <c r="G109" s="230" t="s">
        <v>2658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2708</v>
      </c>
      <c r="B110" s="237" t="s">
        <v>2709</v>
      </c>
      <c r="C110" s="286" t="s">
        <v>250</v>
      </c>
      <c r="D110" s="286"/>
      <c r="E110" s="286"/>
      <c r="F110" s="240">
        <v>3000000</v>
      </c>
      <c r="G110" s="240" t="s">
        <v>2688</v>
      </c>
      <c r="H110" s="241">
        <v>45561</v>
      </c>
      <c r="I110" s="241">
        <v>51039</v>
      </c>
      <c r="J110" s="241"/>
      <c r="K110" s="290"/>
      <c r="L110" s="296">
        <v>2289091146</v>
      </c>
      <c r="M110" s="296">
        <v>2866691091</v>
      </c>
      <c r="N110" s="296">
        <v>2577891118.5</v>
      </c>
      <c r="O110" s="296">
        <v>2411142548</v>
      </c>
      <c r="P110" s="296"/>
      <c r="Q110" s="297">
        <v>-471945204.73333335</v>
      </c>
      <c r="R110" s="246">
        <v>1047608219.1780819</v>
      </c>
      <c r="S110" s="297">
        <v>1529950684.9315121</v>
      </c>
      <c r="T110" s="246">
        <v>148482468.43151212</v>
      </c>
      <c r="U110" s="246">
        <v>227855071.17123294</v>
      </c>
    </row>
    <row r="111" spans="1:21" x14ac:dyDescent="0.3">
      <c r="A111" s="237" t="s">
        <v>2710</v>
      </c>
      <c r="B111" s="237" t="s">
        <v>2711</v>
      </c>
      <c r="C111" s="286" t="s">
        <v>251</v>
      </c>
      <c r="D111" s="286"/>
      <c r="E111" s="286"/>
      <c r="F111" s="247">
        <v>500000</v>
      </c>
      <c r="G111" s="247" t="s">
        <v>2688</v>
      </c>
      <c r="H111" s="248">
        <v>45561</v>
      </c>
      <c r="I111" s="248">
        <v>51130</v>
      </c>
      <c r="J111" s="248"/>
      <c r="K111" s="249"/>
      <c r="L111" s="250">
        <v>-1042112605</v>
      </c>
      <c r="M111" s="250">
        <v>-1688598935</v>
      </c>
      <c r="N111" s="250">
        <v>-1365355770</v>
      </c>
      <c r="O111" s="250">
        <v>-1207621984.5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2712</v>
      </c>
      <c r="B112" s="237" t="s">
        <v>2713</v>
      </c>
      <c r="C112" s="286" t="s">
        <v>2714</v>
      </c>
      <c r="D112" s="286"/>
      <c r="E112" s="286"/>
      <c r="F112" s="247">
        <v>500000</v>
      </c>
      <c r="G112" s="247" t="s">
        <v>2658</v>
      </c>
      <c r="H112" s="248">
        <v>45652</v>
      </c>
      <c r="I112" s="248">
        <v>45742</v>
      </c>
      <c r="J112" s="248"/>
      <c r="K112" s="249"/>
      <c r="L112" s="250">
        <v>169938837</v>
      </c>
      <c r="M112" s="250">
        <v>167926899</v>
      </c>
      <c r="N112" s="250">
        <v>168932868</v>
      </c>
      <c r="O112" s="250">
        <v>165682634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2715</v>
      </c>
      <c r="B113" s="237" t="s">
        <v>2716</v>
      </c>
      <c r="C113" s="299" t="s">
        <v>253</v>
      </c>
      <c r="D113" s="292"/>
      <c r="E113" s="292"/>
      <c r="F113" s="240">
        <v>30000000</v>
      </c>
      <c r="G113" s="240" t="s">
        <v>2684</v>
      </c>
      <c r="H113" s="241">
        <v>45575</v>
      </c>
      <c r="I113" s="241">
        <v>52880</v>
      </c>
      <c r="J113" s="241"/>
      <c r="K113" s="290"/>
      <c r="L113" s="296">
        <v>500470161</v>
      </c>
      <c r="M113" s="296">
        <v>728520822</v>
      </c>
      <c r="N113" s="296">
        <v>614495491.5</v>
      </c>
      <c r="O113" s="296">
        <v>341793518.5</v>
      </c>
      <c r="P113" s="296"/>
      <c r="Q113" s="297">
        <v>-1150280058.318902</v>
      </c>
      <c r="R113" s="246">
        <v>1922393020.4098756</v>
      </c>
      <c r="S113" s="246">
        <v>2682798397.3592896</v>
      </c>
      <c r="T113" s="246">
        <v>-92884960.140710354</v>
      </c>
      <c r="U113" s="246">
        <v>49070057.586667538</v>
      </c>
    </row>
    <row r="114" spans="1:21" x14ac:dyDescent="0.3">
      <c r="A114" s="237" t="s">
        <v>2698</v>
      </c>
      <c r="B114" s="237" t="s">
        <v>2716</v>
      </c>
      <c r="C114" s="299" t="s">
        <v>254</v>
      </c>
      <c r="D114" s="292"/>
      <c r="E114" s="292"/>
      <c r="F114" s="247">
        <v>3000000</v>
      </c>
      <c r="G114" s="247" t="s">
        <v>2684</v>
      </c>
      <c r="H114" s="248">
        <v>45575</v>
      </c>
      <c r="I114" s="248">
        <v>52972</v>
      </c>
      <c r="J114" s="248"/>
      <c r="K114" s="249"/>
      <c r="L114" s="250">
        <v>-411838691</v>
      </c>
      <c r="M114" s="250">
        <v>-646703194</v>
      </c>
      <c r="N114" s="250">
        <v>-529270942.5</v>
      </c>
      <c r="O114" s="250">
        <v>-256016129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2698</v>
      </c>
      <c r="B115" s="237" t="s">
        <v>2717</v>
      </c>
      <c r="C115" s="299" t="s">
        <v>255</v>
      </c>
      <c r="D115" s="292"/>
      <c r="E115" s="292"/>
      <c r="F115" s="247">
        <v>3000000</v>
      </c>
      <c r="G115" s="247" t="s">
        <v>2684</v>
      </c>
      <c r="H115" s="248">
        <v>45575</v>
      </c>
      <c r="I115" s="248">
        <v>45667</v>
      </c>
      <c r="J115" s="248"/>
      <c r="K115" s="249"/>
      <c r="L115" s="250">
        <v>2685351553</v>
      </c>
      <c r="M115" s="250">
        <v>2695566064</v>
      </c>
      <c r="N115" s="250">
        <v>2690458808.5</v>
      </c>
      <c r="O115" s="250">
        <v>2677641186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2696</v>
      </c>
      <c r="B116" s="237" t="s">
        <v>2716</v>
      </c>
      <c r="C116" s="299" t="s">
        <v>256</v>
      </c>
      <c r="D116" s="292"/>
      <c r="E116" s="292"/>
      <c r="F116" s="240">
        <v>30000000</v>
      </c>
      <c r="G116" s="240" t="s">
        <v>2684</v>
      </c>
      <c r="H116" s="241">
        <v>45575</v>
      </c>
      <c r="I116" s="241">
        <v>52880</v>
      </c>
      <c r="J116" s="241"/>
      <c r="K116" s="290"/>
      <c r="L116" s="296">
        <v>806857473</v>
      </c>
      <c r="M116" s="296">
        <v>892455928</v>
      </c>
      <c r="N116" s="296">
        <v>849656700.5</v>
      </c>
      <c r="O116" s="296">
        <v>588162764</v>
      </c>
      <c r="P116" s="296"/>
      <c r="Q116" s="297">
        <v>-1150760560.8710978</v>
      </c>
      <c r="R116" s="246">
        <v>1999371243.4867902</v>
      </c>
      <c r="S116" s="246">
        <v>2786225503.1127133</v>
      </c>
      <c r="T116" s="246">
        <v>-121950913.88728666</v>
      </c>
      <c r="U116" s="246">
        <v>33815798.086667538</v>
      </c>
    </row>
    <row r="117" spans="1:21" x14ac:dyDescent="0.3">
      <c r="A117" s="237" t="s">
        <v>2698</v>
      </c>
      <c r="B117" s="237" t="s">
        <v>2716</v>
      </c>
      <c r="C117" s="299" t="s">
        <v>257</v>
      </c>
      <c r="D117" s="292"/>
      <c r="E117" s="292"/>
      <c r="F117" s="247">
        <v>3000000</v>
      </c>
      <c r="G117" s="247" t="s">
        <v>2684</v>
      </c>
      <c r="H117" s="248">
        <v>45575</v>
      </c>
      <c r="I117" s="248">
        <v>52972</v>
      </c>
      <c r="J117" s="248"/>
      <c r="K117" s="249"/>
      <c r="L117" s="250">
        <v>-668476218</v>
      </c>
      <c r="M117" s="250">
        <v>-803159103</v>
      </c>
      <c r="N117" s="250">
        <v>-735817660.5</v>
      </c>
      <c r="O117" s="250">
        <v>-476003389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2698</v>
      </c>
      <c r="B118" s="237" t="s">
        <v>2717</v>
      </c>
      <c r="C118" s="299" t="s">
        <v>258</v>
      </c>
      <c r="D118" s="292"/>
      <c r="E118" s="292"/>
      <c r="F118" s="247">
        <v>3000000</v>
      </c>
      <c r="G118" s="247" t="s">
        <v>2684</v>
      </c>
      <c r="H118" s="248">
        <v>45575</v>
      </c>
      <c r="I118" s="248">
        <v>45667</v>
      </c>
      <c r="J118" s="248"/>
      <c r="K118" s="249"/>
      <c r="L118" s="250">
        <v>2788619530</v>
      </c>
      <c r="M118" s="250">
        <v>2800055224</v>
      </c>
      <c r="N118" s="250">
        <v>2794337377</v>
      </c>
      <c r="O118" s="250">
        <v>2780776358.5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2705</v>
      </c>
      <c r="B119" s="237" t="s">
        <v>2716</v>
      </c>
      <c r="C119" s="286" t="s">
        <v>259</v>
      </c>
      <c r="D119" s="287"/>
      <c r="E119" s="287"/>
      <c r="F119" s="240">
        <v>3000000</v>
      </c>
      <c r="G119" s="240" t="s">
        <v>2681</v>
      </c>
      <c r="H119" s="241">
        <v>45579</v>
      </c>
      <c r="I119" s="241">
        <v>51057</v>
      </c>
      <c r="J119" s="242"/>
      <c r="K119" s="243"/>
      <c r="L119" s="296">
        <v>3480412464</v>
      </c>
      <c r="M119" s="296">
        <v>4304584566</v>
      </c>
      <c r="N119" s="296">
        <v>3892498515</v>
      </c>
      <c r="O119" s="296">
        <v>3718976948</v>
      </c>
      <c r="P119" s="245"/>
      <c r="Q119" s="297">
        <v>-485605477.82608694</v>
      </c>
      <c r="R119" s="246">
        <v>1119164383.5616457</v>
      </c>
      <c r="S119" s="246">
        <v>1521739726.0273957</v>
      </c>
      <c r="T119" s="246">
        <v>-276905246.97260427</v>
      </c>
      <c r="U119" s="246">
        <v>-140540863.41095924</v>
      </c>
    </row>
    <row r="120" spans="1:21" x14ac:dyDescent="0.3">
      <c r="A120" s="237" t="s">
        <v>2710</v>
      </c>
      <c r="B120" s="237" t="s">
        <v>2717</v>
      </c>
      <c r="C120" s="286" t="s">
        <v>260</v>
      </c>
      <c r="D120" s="287"/>
      <c r="E120" s="287"/>
      <c r="F120" s="247">
        <v>500000</v>
      </c>
      <c r="G120" s="247" t="s">
        <v>2681</v>
      </c>
      <c r="H120" s="248">
        <v>45579</v>
      </c>
      <c r="I120" s="248">
        <v>51149</v>
      </c>
      <c r="J120" s="248"/>
      <c r="K120" s="249"/>
      <c r="L120" s="250">
        <v>-1770596513</v>
      </c>
      <c r="M120" s="250">
        <v>-2686186473</v>
      </c>
      <c r="N120" s="250">
        <v>-2228391493</v>
      </c>
      <c r="O120" s="250">
        <v>-2064088412.5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2712</v>
      </c>
      <c r="B121" s="237" t="s">
        <v>2713</v>
      </c>
      <c r="C121" s="286" t="s">
        <v>2714</v>
      </c>
      <c r="D121" s="287"/>
      <c r="E121" s="287"/>
      <c r="F121" s="247">
        <v>500000</v>
      </c>
      <c r="G121" s="247" t="s">
        <v>2667</v>
      </c>
      <c r="H121" s="248">
        <v>45671</v>
      </c>
      <c r="I121" s="248">
        <v>45761</v>
      </c>
      <c r="J121" s="248"/>
      <c r="K121" s="249"/>
      <c r="L121" s="250">
        <v>128722935</v>
      </c>
      <c r="M121" s="250">
        <v>140352967</v>
      </c>
      <c r="N121" s="250">
        <v>134537951</v>
      </c>
      <c r="O121" s="250">
        <v>130921396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2718</v>
      </c>
      <c r="B122" s="237" t="s">
        <v>2719</v>
      </c>
      <c r="C122" s="286" t="s">
        <v>261</v>
      </c>
      <c r="D122" s="287"/>
      <c r="E122" s="287"/>
      <c r="F122" s="240">
        <v>3000000</v>
      </c>
      <c r="G122" s="240" t="s">
        <v>2681</v>
      </c>
      <c r="H122" s="241">
        <v>45588</v>
      </c>
      <c r="I122" s="241">
        <v>51066</v>
      </c>
      <c r="J122" s="242"/>
      <c r="K122" s="243"/>
      <c r="L122" s="296">
        <v>3443117514</v>
      </c>
      <c r="M122" s="296">
        <v>4049336020</v>
      </c>
      <c r="N122" s="296">
        <v>3746226767</v>
      </c>
      <c r="O122" s="296">
        <v>3582426363.5</v>
      </c>
      <c r="P122" s="245"/>
      <c r="Q122" s="246">
        <v>-513336984.78260869</v>
      </c>
      <c r="R122" s="246">
        <v>1138915068.4931526</v>
      </c>
      <c r="S122" s="246">
        <v>1495627397.2602725</v>
      </c>
      <c r="T122" s="246">
        <v>-216010674.7397275</v>
      </c>
      <c r="U122" s="246">
        <v>-53533962.410959005</v>
      </c>
    </row>
    <row r="123" spans="1:21" x14ac:dyDescent="0.3">
      <c r="A123" s="237" t="s">
        <v>2720</v>
      </c>
      <c r="B123" s="237" t="s">
        <v>2721</v>
      </c>
      <c r="C123" s="286" t="s">
        <v>262</v>
      </c>
      <c r="D123" s="287"/>
      <c r="E123" s="287"/>
      <c r="F123" s="247">
        <v>500000</v>
      </c>
      <c r="G123" s="247" t="s">
        <v>2681</v>
      </c>
      <c r="H123" s="248">
        <v>45588</v>
      </c>
      <c r="I123" s="248">
        <v>51158</v>
      </c>
      <c r="J123" s="248"/>
      <c r="K123" s="249"/>
      <c r="L123" s="250">
        <v>-1775549440</v>
      </c>
      <c r="M123" s="250">
        <v>-2511205870</v>
      </c>
      <c r="N123" s="250">
        <v>-2143377655</v>
      </c>
      <c r="O123" s="250">
        <v>-1982578967.5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2712</v>
      </c>
      <c r="B124" s="237" t="s">
        <v>2713</v>
      </c>
      <c r="C124" s="286" t="s">
        <v>2714</v>
      </c>
      <c r="D124" s="287"/>
      <c r="E124" s="287"/>
      <c r="F124" s="247">
        <v>500000</v>
      </c>
      <c r="G124" s="247" t="s">
        <v>2667</v>
      </c>
      <c r="H124" s="248">
        <v>45314</v>
      </c>
      <c r="I124" s="248">
        <v>45770</v>
      </c>
      <c r="J124" s="248"/>
      <c r="K124" s="249"/>
      <c r="L124" s="250">
        <v>105222284</v>
      </c>
      <c r="M124" s="250">
        <v>112355636</v>
      </c>
      <c r="N124" s="250">
        <v>108788960</v>
      </c>
      <c r="O124" s="250">
        <v>105089941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2722</v>
      </c>
      <c r="B125" s="237" t="s">
        <v>2719</v>
      </c>
      <c r="C125" s="299" t="s">
        <v>263</v>
      </c>
      <c r="D125" s="299"/>
      <c r="E125" s="299"/>
      <c r="F125" s="240">
        <v>30000000</v>
      </c>
      <c r="G125" s="240" t="s">
        <v>2684</v>
      </c>
      <c r="H125" s="241">
        <v>45588</v>
      </c>
      <c r="I125" s="241">
        <v>52893</v>
      </c>
      <c r="J125" s="241"/>
      <c r="K125" s="290"/>
      <c r="L125" s="296">
        <v>1440841148</v>
      </c>
      <c r="M125" s="296">
        <v>1579138563</v>
      </c>
      <c r="N125" s="296">
        <v>1509989855.5</v>
      </c>
      <c r="O125" s="296">
        <v>1240861458.5</v>
      </c>
      <c r="P125" s="296"/>
      <c r="Q125" s="246">
        <v>-1222374226.0204349</v>
      </c>
      <c r="R125" s="246">
        <v>2101379242.0331938</v>
      </c>
      <c r="S125" s="246">
        <v>2771167814.2610917</v>
      </c>
      <c r="T125" s="246">
        <v>-27428809.738908291</v>
      </c>
      <c r="U125" s="246">
        <v>181417622.67333317</v>
      </c>
    </row>
    <row r="126" spans="1:21" x14ac:dyDescent="0.3">
      <c r="A126" s="237" t="s">
        <v>2710</v>
      </c>
      <c r="B126" s="237" t="s">
        <v>2719</v>
      </c>
      <c r="C126" s="299" t="s">
        <v>264</v>
      </c>
      <c r="D126" s="299"/>
      <c r="E126" s="299"/>
      <c r="F126" s="247">
        <v>3000000</v>
      </c>
      <c r="G126" s="247" t="s">
        <v>2684</v>
      </c>
      <c r="H126" s="248">
        <v>45588</v>
      </c>
      <c r="I126" s="248">
        <v>52985</v>
      </c>
      <c r="J126" s="248"/>
      <c r="K126" s="249"/>
      <c r="L126" s="250">
        <v>-1459723436</v>
      </c>
      <c r="M126" s="250">
        <v>-1521183303</v>
      </c>
      <c r="N126" s="250">
        <v>-1490453369.5</v>
      </c>
      <c r="O126" s="250">
        <v>-1224282000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2710</v>
      </c>
      <c r="B127" s="237" t="s">
        <v>2721</v>
      </c>
      <c r="C127" s="299" t="s">
        <v>265</v>
      </c>
      <c r="D127" s="299"/>
      <c r="E127" s="299"/>
      <c r="F127" s="247">
        <v>3000000</v>
      </c>
      <c r="G127" s="247" t="s">
        <v>2684</v>
      </c>
      <c r="H127" s="248">
        <v>45588</v>
      </c>
      <c r="I127" s="248">
        <v>45680</v>
      </c>
      <c r="J127" s="248"/>
      <c r="K127" s="249"/>
      <c r="L127" s="250">
        <v>2771711114</v>
      </c>
      <c r="M127" s="250">
        <v>2786409162</v>
      </c>
      <c r="N127" s="250">
        <v>2779060138</v>
      </c>
      <c r="O127" s="250">
        <v>2765215252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2723</v>
      </c>
      <c r="B128" s="237" t="s">
        <v>2716</v>
      </c>
      <c r="C128" s="299" t="s">
        <v>266</v>
      </c>
      <c r="D128" s="292"/>
      <c r="E128" s="292"/>
      <c r="F128" s="240">
        <v>30000000</v>
      </c>
      <c r="G128" s="240" t="s">
        <v>2684</v>
      </c>
      <c r="H128" s="241">
        <v>45595</v>
      </c>
      <c r="I128" s="241">
        <v>52900</v>
      </c>
      <c r="J128" s="241"/>
      <c r="K128" s="290"/>
      <c r="L128" s="296">
        <v>1845256745</v>
      </c>
      <c r="M128" s="296">
        <v>1716773412</v>
      </c>
      <c r="N128" s="296">
        <v>1781015078.5</v>
      </c>
      <c r="O128" s="296">
        <v>1525535372</v>
      </c>
      <c r="P128" s="296"/>
      <c r="Q128" s="297">
        <v>-1271591148.8387098</v>
      </c>
      <c r="R128" s="246">
        <v>2258207111.0043983</v>
      </c>
      <c r="S128" s="246">
        <v>2890419880.123785</v>
      </c>
      <c r="T128" s="246">
        <v>-102095945.87621498</v>
      </c>
      <c r="U128" s="246">
        <v>162891154.72333336</v>
      </c>
    </row>
    <row r="129" spans="1:21" x14ac:dyDescent="0.3">
      <c r="A129" s="237" t="s">
        <v>2724</v>
      </c>
      <c r="B129" s="237" t="s">
        <v>2716</v>
      </c>
      <c r="C129" s="299" t="s">
        <v>267</v>
      </c>
      <c r="D129" s="292"/>
      <c r="E129" s="292"/>
      <c r="F129" s="247">
        <v>3000000</v>
      </c>
      <c r="G129" s="247" t="s">
        <v>2684</v>
      </c>
      <c r="H129" s="248">
        <v>45595</v>
      </c>
      <c r="I129" s="248">
        <v>52992</v>
      </c>
      <c r="J129" s="248"/>
      <c r="K129" s="249"/>
      <c r="L129" s="250">
        <v>-1686745953</v>
      </c>
      <c r="M129" s="250">
        <v>-1681735030</v>
      </c>
      <c r="N129" s="250">
        <v>-1684240491.5</v>
      </c>
      <c r="O129" s="250">
        <v>-1427776225.5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2724</v>
      </c>
      <c r="B130" s="237" t="s">
        <v>2717</v>
      </c>
      <c r="C130" s="299" t="s">
        <v>268</v>
      </c>
      <c r="D130" s="292"/>
      <c r="E130" s="292"/>
      <c r="F130" s="247">
        <v>3000000</v>
      </c>
      <c r="G130" s="247" t="s">
        <v>2684</v>
      </c>
      <c r="H130" s="248">
        <v>45595</v>
      </c>
      <c r="I130" s="248">
        <v>45687</v>
      </c>
      <c r="J130" s="248"/>
      <c r="K130" s="249"/>
      <c r="L130" s="300">
        <v>2885914185</v>
      </c>
      <c r="M130" s="250">
        <v>2905568293</v>
      </c>
      <c r="N130" s="250">
        <v>2895741239</v>
      </c>
      <c r="O130" s="250">
        <v>2880732536.5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2725</v>
      </c>
      <c r="B131" s="237" t="s">
        <v>2716</v>
      </c>
      <c r="C131" s="299" t="s">
        <v>269</v>
      </c>
      <c r="D131" s="292"/>
      <c r="E131" s="292"/>
      <c r="F131" s="240">
        <v>30000000</v>
      </c>
      <c r="G131" s="240" t="s">
        <v>2684</v>
      </c>
      <c r="H131" s="241">
        <v>45595</v>
      </c>
      <c r="I131" s="241">
        <v>52900</v>
      </c>
      <c r="J131" s="241"/>
      <c r="K131" s="290"/>
      <c r="L131" s="296">
        <v>1810567991</v>
      </c>
      <c r="M131" s="296">
        <v>1721571902</v>
      </c>
      <c r="N131" s="296">
        <v>1766069946.5</v>
      </c>
      <c r="O131" s="296">
        <v>1513396133.5</v>
      </c>
      <c r="P131" s="296"/>
      <c r="Q131" s="297">
        <v>-1269440621.2580645</v>
      </c>
      <c r="R131" s="246">
        <v>2260903715.3671451</v>
      </c>
      <c r="S131" s="246">
        <v>2893831657.3022747</v>
      </c>
      <c r="T131" s="246">
        <v>-78758021.197725296</v>
      </c>
      <c r="U131" s="246">
        <v>186837476.50333309</v>
      </c>
    </row>
    <row r="132" spans="1:21" x14ac:dyDescent="0.3">
      <c r="A132" s="237" t="s">
        <v>2724</v>
      </c>
      <c r="B132" s="237" t="s">
        <v>2716</v>
      </c>
      <c r="C132" s="299" t="s">
        <v>270</v>
      </c>
      <c r="D132" s="292"/>
      <c r="E132" s="292"/>
      <c r="F132" s="247">
        <v>3000000</v>
      </c>
      <c r="G132" s="247" t="s">
        <v>2684</v>
      </c>
      <c r="H132" s="248">
        <v>45595</v>
      </c>
      <c r="I132" s="248">
        <v>52992</v>
      </c>
      <c r="J132" s="248"/>
      <c r="K132" s="249"/>
      <c r="L132" s="250">
        <v>-1693984701</v>
      </c>
      <c r="M132" s="250">
        <v>-1691445531</v>
      </c>
      <c r="N132" s="250">
        <v>-1692715116</v>
      </c>
      <c r="O132" s="250">
        <v>-1440337288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2724</v>
      </c>
      <c r="B133" s="237" t="s">
        <v>2717</v>
      </c>
      <c r="C133" s="299" t="s">
        <v>271</v>
      </c>
      <c r="D133" s="292"/>
      <c r="E133" s="292"/>
      <c r="F133" s="247">
        <v>3000000</v>
      </c>
      <c r="G133" s="247" t="s">
        <v>2684</v>
      </c>
      <c r="H133" s="248">
        <v>45595</v>
      </c>
      <c r="I133" s="248">
        <v>45687</v>
      </c>
      <c r="J133" s="248"/>
      <c r="K133" s="249"/>
      <c r="L133" s="300">
        <v>2889413196</v>
      </c>
      <c r="M133" s="250">
        <v>2909056500</v>
      </c>
      <c r="N133" s="250">
        <v>2899234848</v>
      </c>
      <c r="O133" s="250">
        <v>2884196901.5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2726</v>
      </c>
      <c r="B134" s="237" t="s">
        <v>2727</v>
      </c>
      <c r="C134" s="238" t="s">
        <v>272</v>
      </c>
      <c r="D134" s="239"/>
      <c r="E134" s="239"/>
      <c r="F134" s="240">
        <v>2000000</v>
      </c>
      <c r="G134" s="240" t="s">
        <v>2681</v>
      </c>
      <c r="H134" s="241">
        <v>45601</v>
      </c>
      <c r="I134" s="241">
        <v>49253</v>
      </c>
      <c r="J134" s="242"/>
      <c r="K134" s="243"/>
      <c r="L134" s="244">
        <v>-417608624</v>
      </c>
      <c r="M134" s="244">
        <v>-299248044</v>
      </c>
      <c r="N134" s="245">
        <v>-358428334</v>
      </c>
      <c r="O134" s="245">
        <v>-430581056.5</v>
      </c>
      <c r="P134" s="245"/>
      <c r="Q134" s="246">
        <v>-366767121.9130435</v>
      </c>
      <c r="R134" s="246">
        <v>778547945.20547938</v>
      </c>
      <c r="S134" s="246">
        <v>972191780.82191741</v>
      </c>
      <c r="T134" s="246">
        <v>410346219.82191753</v>
      </c>
      <c r="U134" s="246">
        <v>544565397.90410995</v>
      </c>
    </row>
    <row r="135" spans="1:21" x14ac:dyDescent="0.3">
      <c r="A135" s="237" t="s">
        <v>2728</v>
      </c>
      <c r="B135" s="237" t="s">
        <v>2729</v>
      </c>
      <c r="C135" s="238" t="s">
        <v>273</v>
      </c>
      <c r="D135" s="239"/>
      <c r="E135" s="239"/>
      <c r="F135" s="247">
        <v>1000000</v>
      </c>
      <c r="G135" s="247" t="s">
        <v>2730</v>
      </c>
      <c r="H135" s="248">
        <v>45601</v>
      </c>
      <c r="I135" s="248">
        <v>49345</v>
      </c>
      <c r="J135" s="248"/>
      <c r="K135" s="249"/>
      <c r="L135" s="250">
        <v>1222402038</v>
      </c>
      <c r="M135" s="250">
        <v>618145752</v>
      </c>
      <c r="N135" s="250">
        <v>920273895</v>
      </c>
      <c r="O135" s="250">
        <v>986541427.5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2731</v>
      </c>
      <c r="B136" s="237" t="s">
        <v>2716</v>
      </c>
      <c r="C136" s="299" t="s">
        <v>274</v>
      </c>
      <c r="D136" s="292"/>
      <c r="E136" s="292"/>
      <c r="F136" s="240">
        <v>30000000</v>
      </c>
      <c r="G136" s="240" t="s">
        <v>2684</v>
      </c>
      <c r="H136" s="241">
        <v>45602</v>
      </c>
      <c r="I136" s="241">
        <v>52907</v>
      </c>
      <c r="J136" s="241"/>
      <c r="K136" s="290"/>
      <c r="L136" s="296">
        <v>2121806150</v>
      </c>
      <c r="M136" s="296">
        <v>2131872121</v>
      </c>
      <c r="N136" s="296">
        <v>2126839135.5</v>
      </c>
      <c r="O136" s="296">
        <v>1888694804</v>
      </c>
      <c r="P136" s="296"/>
      <c r="Q136" s="246">
        <v>-1316785576.1304348</v>
      </c>
      <c r="R136" s="246">
        <v>2327214627.7560487</v>
      </c>
      <c r="S136" s="246">
        <v>2894790435.1698656</v>
      </c>
      <c r="T136" s="246">
        <v>-53146123.330134392</v>
      </c>
      <c r="U136" s="246">
        <v>249226928.30000019</v>
      </c>
    </row>
    <row r="137" spans="1:21" x14ac:dyDescent="0.3">
      <c r="A137" s="237" t="s">
        <v>2732</v>
      </c>
      <c r="B137" s="237" t="s">
        <v>2716</v>
      </c>
      <c r="C137" s="299" t="s">
        <v>275</v>
      </c>
      <c r="D137" s="292"/>
      <c r="E137" s="292"/>
      <c r="F137" s="247">
        <v>3000000</v>
      </c>
      <c r="G137" s="247" t="s">
        <v>2684</v>
      </c>
      <c r="H137" s="248">
        <v>45602</v>
      </c>
      <c r="I137" s="248">
        <v>52999</v>
      </c>
      <c r="J137" s="248"/>
      <c r="K137" s="249"/>
      <c r="L137" s="250">
        <v>-2081172000</v>
      </c>
      <c r="M137" s="250">
        <v>-2081469871</v>
      </c>
      <c r="N137" s="250">
        <v>-2081320935.5</v>
      </c>
      <c r="O137" s="250">
        <v>-1823422062.5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2732</v>
      </c>
      <c r="B138" s="237" t="s">
        <v>2717</v>
      </c>
      <c r="C138" s="299" t="s">
        <v>276</v>
      </c>
      <c r="D138" s="292"/>
      <c r="E138" s="292"/>
      <c r="F138" s="247">
        <v>3000000</v>
      </c>
      <c r="G138" s="247" t="s">
        <v>2684</v>
      </c>
      <c r="H138" s="248">
        <v>45602</v>
      </c>
      <c r="I138" s="248">
        <v>45694</v>
      </c>
      <c r="J138" s="248"/>
      <c r="K138" s="249"/>
      <c r="L138" s="250">
        <v>2895467802</v>
      </c>
      <c r="M138" s="250">
        <v>2909368915</v>
      </c>
      <c r="N138" s="250">
        <v>2902418358.5</v>
      </c>
      <c r="O138" s="250">
        <v>2887118936.5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2727</v>
      </c>
      <c r="C139" s="238" t="s">
        <v>277</v>
      </c>
      <c r="D139" s="239"/>
      <c r="E139" s="239"/>
      <c r="F139" s="240">
        <v>1000000</v>
      </c>
      <c r="G139" s="240" t="s">
        <v>2730</v>
      </c>
      <c r="H139" s="241">
        <v>45587</v>
      </c>
      <c r="I139" s="241">
        <v>49239</v>
      </c>
      <c r="J139" s="242"/>
      <c r="K139" s="243"/>
      <c r="L139" s="244">
        <v>-175650647</v>
      </c>
      <c r="M139" s="244">
        <v>-39479863</v>
      </c>
      <c r="N139" s="245">
        <v>-107565255</v>
      </c>
      <c r="O139" s="245">
        <v>-146094381</v>
      </c>
      <c r="P139" s="245"/>
      <c r="Q139" s="246">
        <v>-168849314.22826087</v>
      </c>
      <c r="R139" s="246">
        <v>379008219.17808223</v>
      </c>
      <c r="S139" s="246">
        <v>499610958.90410924</v>
      </c>
      <c r="T139" s="246">
        <v>186022449.40410924</v>
      </c>
      <c r="U139" s="246">
        <v>239364915.15753424</v>
      </c>
    </row>
    <row r="140" spans="1:21" x14ac:dyDescent="0.3">
      <c r="A140" s="237" t="s">
        <v>2728</v>
      </c>
      <c r="B140" s="237" t="s">
        <v>2727</v>
      </c>
      <c r="C140" s="238" t="s">
        <v>278</v>
      </c>
      <c r="D140" s="239"/>
      <c r="E140" s="239"/>
      <c r="F140" s="247">
        <v>500000</v>
      </c>
      <c r="G140" s="247" t="s">
        <v>2730</v>
      </c>
      <c r="H140" s="248">
        <v>45587</v>
      </c>
      <c r="I140" s="248">
        <v>45679</v>
      </c>
      <c r="J140" s="248"/>
      <c r="K140" s="249"/>
      <c r="L140" s="250">
        <v>571973343</v>
      </c>
      <c r="M140" s="250">
        <v>270334186</v>
      </c>
      <c r="N140" s="250">
        <v>421153764.5</v>
      </c>
      <c r="O140" s="250">
        <v>455230760.5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2726</v>
      </c>
      <c r="B141" s="237" t="s">
        <v>2727</v>
      </c>
      <c r="C141" s="238" t="s">
        <v>279</v>
      </c>
      <c r="D141" s="239"/>
      <c r="E141" s="239"/>
      <c r="F141" s="240">
        <v>1000000</v>
      </c>
      <c r="G141" s="240" t="s">
        <v>2730</v>
      </c>
      <c r="H141" s="241">
        <v>45593</v>
      </c>
      <c r="I141" s="241">
        <v>49243</v>
      </c>
      <c r="J141" s="242"/>
      <c r="K141" s="243"/>
      <c r="L141" s="244">
        <v>-135641050</v>
      </c>
      <c r="M141" s="244">
        <v>47952552</v>
      </c>
      <c r="N141" s="245">
        <v>-43844249</v>
      </c>
      <c r="O141" s="245">
        <v>-82105030</v>
      </c>
      <c r="P141" s="245"/>
      <c r="Q141" s="246">
        <v>-101628752.04301076</v>
      </c>
      <c r="R141" s="246">
        <v>383380821.91780823</v>
      </c>
      <c r="S141" s="246">
        <v>497189041.09589022</v>
      </c>
      <c r="T141" s="246">
        <v>5962399.0958902836</v>
      </c>
      <c r="U141" s="246">
        <v>62455549.780821919</v>
      </c>
    </row>
    <row r="142" spans="1:21" x14ac:dyDescent="0.3">
      <c r="A142" s="237" t="s">
        <v>2728</v>
      </c>
      <c r="B142" s="237" t="s">
        <v>2727</v>
      </c>
      <c r="C142" s="238" t="s">
        <v>280</v>
      </c>
      <c r="D142" s="239"/>
      <c r="E142" s="239"/>
      <c r="F142" s="247">
        <v>500000</v>
      </c>
      <c r="G142" s="247" t="s">
        <v>2730</v>
      </c>
      <c r="H142" s="248">
        <v>45593</v>
      </c>
      <c r="I142" s="248">
        <v>49335</v>
      </c>
      <c r="J142" s="248"/>
      <c r="K142" s="249"/>
      <c r="L142" s="250">
        <v>580280005</v>
      </c>
      <c r="M142" s="250">
        <v>489861777</v>
      </c>
      <c r="N142" s="250">
        <v>535070891</v>
      </c>
      <c r="O142" s="250">
        <v>586847362.5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2733</v>
      </c>
      <c r="B143" s="237" t="s">
        <v>2716</v>
      </c>
      <c r="C143" s="299" t="s">
        <v>281</v>
      </c>
      <c r="D143" s="292"/>
      <c r="E143" s="292"/>
      <c r="F143" s="240">
        <v>10000000</v>
      </c>
      <c r="G143" s="240" t="s">
        <v>2684</v>
      </c>
      <c r="H143" s="241">
        <v>45609</v>
      </c>
      <c r="I143" s="241">
        <v>52914</v>
      </c>
      <c r="J143" s="241"/>
      <c r="K143" s="290"/>
      <c r="L143" s="296">
        <v>778394396</v>
      </c>
      <c r="M143" s="296">
        <v>757258786</v>
      </c>
      <c r="N143" s="296">
        <v>767826591</v>
      </c>
      <c r="O143" s="296">
        <v>690362069</v>
      </c>
      <c r="P143" s="296"/>
      <c r="Q143" s="246">
        <v>-449461557.8369565</v>
      </c>
      <c r="R143" s="294">
        <v>831746610.506639</v>
      </c>
      <c r="S143" s="294">
        <v>1005512416.0613582</v>
      </c>
      <c r="T143" s="246">
        <v>-20300599.938641787</v>
      </c>
      <c r="U143" s="246">
        <v>104129963.6055553</v>
      </c>
    </row>
    <row r="144" spans="1:21" x14ac:dyDescent="0.3">
      <c r="A144" s="237" t="s">
        <v>2734</v>
      </c>
      <c r="B144" s="237" t="s">
        <v>2716</v>
      </c>
      <c r="C144" s="299" t="s">
        <v>282</v>
      </c>
      <c r="D144" s="292"/>
      <c r="E144" s="292"/>
      <c r="F144" s="247">
        <v>1000000</v>
      </c>
      <c r="G144" s="247" t="s">
        <v>2684</v>
      </c>
      <c r="H144" s="248">
        <v>45609</v>
      </c>
      <c r="I144" s="248">
        <v>53006</v>
      </c>
      <c r="J144" s="248"/>
      <c r="K144" s="249"/>
      <c r="L144" s="250">
        <v>-758166827</v>
      </c>
      <c r="M144" s="250">
        <v>-740059349</v>
      </c>
      <c r="N144" s="250">
        <v>-749113088</v>
      </c>
      <c r="O144" s="250">
        <v>-680245581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2734</v>
      </c>
      <c r="B145" s="237" t="s">
        <v>2717</v>
      </c>
      <c r="C145" s="299" t="s">
        <v>283</v>
      </c>
      <c r="D145" s="292"/>
      <c r="E145" s="292"/>
      <c r="F145" s="247">
        <v>1000000</v>
      </c>
      <c r="G145" s="247" t="s">
        <v>2684</v>
      </c>
      <c r="H145" s="248">
        <v>45609</v>
      </c>
      <c r="I145" s="248">
        <v>45701</v>
      </c>
      <c r="J145" s="248"/>
      <c r="K145" s="249"/>
      <c r="L145" s="250">
        <v>1004911102</v>
      </c>
      <c r="M145" s="250">
        <v>1009287924</v>
      </c>
      <c r="N145" s="250">
        <v>1007099513</v>
      </c>
      <c r="O145" s="250">
        <v>1001573313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2735</v>
      </c>
      <c r="B146" s="237" t="s">
        <v>2716</v>
      </c>
      <c r="C146" s="299" t="s">
        <v>284</v>
      </c>
      <c r="D146" s="292"/>
      <c r="E146" s="292"/>
      <c r="F146" s="240">
        <v>30000000</v>
      </c>
      <c r="G146" s="240" t="s">
        <v>2684</v>
      </c>
      <c r="H146" s="241">
        <v>45609</v>
      </c>
      <c r="I146" s="241">
        <v>52914</v>
      </c>
      <c r="J146" s="241"/>
      <c r="K146" s="290"/>
      <c r="L146" s="296">
        <v>2229890722</v>
      </c>
      <c r="M146" s="296">
        <v>2214567311</v>
      </c>
      <c r="N146" s="296">
        <v>2222229016.5</v>
      </c>
      <c r="O146" s="296">
        <v>1983282524.5</v>
      </c>
      <c r="P146" s="296"/>
      <c r="Q146" s="246">
        <v>-1354380577.2391305</v>
      </c>
      <c r="R146" s="246">
        <v>2426509275.2012348</v>
      </c>
      <c r="S146" s="246">
        <v>2933942398.8690095</v>
      </c>
      <c r="T146" s="246">
        <v>-39162385.130990505</v>
      </c>
      <c r="U146" s="246">
        <v>312046654.81666708</v>
      </c>
    </row>
    <row r="147" spans="1:21" x14ac:dyDescent="0.3">
      <c r="A147" s="237" t="s">
        <v>2734</v>
      </c>
      <c r="B147" s="237" t="s">
        <v>2716</v>
      </c>
      <c r="C147" s="299" t="s">
        <v>285</v>
      </c>
      <c r="D147" s="292"/>
      <c r="E147" s="292"/>
      <c r="F147" s="247">
        <v>3000000</v>
      </c>
      <c r="G147" s="247" t="s">
        <v>2684</v>
      </c>
      <c r="H147" s="248">
        <v>45609</v>
      </c>
      <c r="I147" s="248">
        <v>53006</v>
      </c>
      <c r="J147" s="248"/>
      <c r="K147" s="249"/>
      <c r="L147" s="250">
        <v>-2206544814</v>
      </c>
      <c r="M147" s="250">
        <v>-2168559864</v>
      </c>
      <c r="N147" s="250">
        <v>-2187552339</v>
      </c>
      <c r="O147" s="250">
        <v>-1944771016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2734</v>
      </c>
      <c r="B148" s="237" t="s">
        <v>2717</v>
      </c>
      <c r="C148" s="299" t="s">
        <v>286</v>
      </c>
      <c r="D148" s="292"/>
      <c r="E148" s="292"/>
      <c r="F148" s="247">
        <v>3000000</v>
      </c>
      <c r="G148" s="247" t="s">
        <v>2684</v>
      </c>
      <c r="H148" s="248">
        <v>45609</v>
      </c>
      <c r="I148" s="248">
        <v>45701</v>
      </c>
      <c r="J148" s="248"/>
      <c r="K148" s="249"/>
      <c r="L148" s="250">
        <v>2931958776</v>
      </c>
      <c r="M148" s="250">
        <v>2944897437</v>
      </c>
      <c r="N148" s="250">
        <v>2938428106.5</v>
      </c>
      <c r="O148" s="250">
        <v>2922474843.5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2736</v>
      </c>
      <c r="B149" s="237" t="s">
        <v>2737</v>
      </c>
      <c r="C149" s="299" t="s">
        <v>287</v>
      </c>
      <c r="D149" s="292"/>
      <c r="E149" s="292"/>
      <c r="F149" s="240">
        <v>30000000</v>
      </c>
      <c r="G149" s="240" t="s">
        <v>2684</v>
      </c>
      <c r="H149" s="241">
        <v>45616</v>
      </c>
      <c r="I149" s="241">
        <v>52921</v>
      </c>
      <c r="J149" s="241"/>
      <c r="K149" s="290"/>
      <c r="L149" s="296">
        <v>2358127456</v>
      </c>
      <c r="M149" s="296">
        <v>2359743385</v>
      </c>
      <c r="N149" s="296">
        <v>2358935420.5</v>
      </c>
      <c r="O149" s="296">
        <v>2131432995.5</v>
      </c>
      <c r="P149" s="296"/>
      <c r="Q149" s="246">
        <v>-1697454032.1304348</v>
      </c>
      <c r="R149" s="246">
        <v>2550552575.5061574</v>
      </c>
      <c r="S149" s="246">
        <v>2998738832.9613748</v>
      </c>
      <c r="T149" s="246">
        <v>5730833.4613747597</v>
      </c>
      <c r="U149" s="246">
        <v>417983287.09000015</v>
      </c>
    </row>
    <row r="150" spans="1:21" x14ac:dyDescent="0.3">
      <c r="A150" s="237" t="s">
        <v>2738</v>
      </c>
      <c r="B150" s="237" t="s">
        <v>2737</v>
      </c>
      <c r="C150" s="299" t="s">
        <v>288</v>
      </c>
      <c r="D150" s="292"/>
      <c r="E150" s="292"/>
      <c r="F150" s="247">
        <v>3000000</v>
      </c>
      <c r="G150" s="247" t="s">
        <v>2684</v>
      </c>
      <c r="H150" s="248">
        <v>45616</v>
      </c>
      <c r="I150" s="248">
        <v>53013</v>
      </c>
      <c r="J150" s="248"/>
      <c r="K150" s="249"/>
      <c r="L150" s="250">
        <v>-2423449211</v>
      </c>
      <c r="M150" s="250">
        <v>-2311345070</v>
      </c>
      <c r="N150" s="250">
        <v>-2367397140.5</v>
      </c>
      <c r="O150" s="250">
        <v>-2142391534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2738</v>
      </c>
      <c r="B151" s="237" t="s">
        <v>2739</v>
      </c>
      <c r="C151" s="299" t="s">
        <v>289</v>
      </c>
      <c r="D151" s="292"/>
      <c r="E151" s="292"/>
      <c r="F151" s="247">
        <v>3000000</v>
      </c>
      <c r="G151" s="247" t="s">
        <v>2684</v>
      </c>
      <c r="H151" s="248">
        <v>45616</v>
      </c>
      <c r="I151" s="248">
        <v>45708</v>
      </c>
      <c r="J151" s="248"/>
      <c r="K151" s="249"/>
      <c r="L151" s="250">
        <v>2989126767</v>
      </c>
      <c r="M151" s="250">
        <v>3013812672</v>
      </c>
      <c r="N151" s="250">
        <v>3001469719.5</v>
      </c>
      <c r="O151" s="250">
        <v>2984669256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2740</v>
      </c>
      <c r="B152" s="237" t="s">
        <v>2741</v>
      </c>
      <c r="C152" s="299" t="s">
        <v>290</v>
      </c>
      <c r="D152" s="292"/>
      <c r="E152" s="292"/>
      <c r="F152" s="240">
        <v>30000000</v>
      </c>
      <c r="G152" s="240" t="s">
        <v>2684</v>
      </c>
      <c r="H152" s="241">
        <v>45644</v>
      </c>
      <c r="I152" s="241">
        <v>52949</v>
      </c>
      <c r="J152" s="241"/>
      <c r="K152" s="290"/>
      <c r="L152" s="296">
        <v>1196327509</v>
      </c>
      <c r="M152" s="296">
        <v>1395584544</v>
      </c>
      <c r="N152" s="296">
        <v>1295956026.5</v>
      </c>
      <c r="O152" s="296">
        <v>1052966889.5</v>
      </c>
      <c r="P152" s="296"/>
      <c r="Q152" s="246">
        <v>-1006577174.6</v>
      </c>
      <c r="R152" s="246">
        <v>1983995017.8896756</v>
      </c>
      <c r="S152" s="246">
        <v>2117930375.5029626</v>
      </c>
      <c r="T152" s="246">
        <v>-29378262.497037411</v>
      </c>
      <c r="U152" s="246">
        <v>429810552.88249874</v>
      </c>
    </row>
    <row r="153" spans="1:21" x14ac:dyDescent="0.3">
      <c r="A153" s="237" t="s">
        <v>2742</v>
      </c>
      <c r="B153" s="237" t="s">
        <v>2741</v>
      </c>
      <c r="C153" s="299" t="s">
        <v>291</v>
      </c>
      <c r="D153" s="292"/>
      <c r="E153" s="292"/>
      <c r="F153" s="247">
        <v>3000000</v>
      </c>
      <c r="G153" s="247" t="s">
        <v>2684</v>
      </c>
      <c r="H153" s="248">
        <v>45644</v>
      </c>
      <c r="I153" s="248">
        <v>53039</v>
      </c>
      <c r="J153" s="248"/>
      <c r="K153" s="249"/>
      <c r="L153" s="250">
        <v>-1197516398</v>
      </c>
      <c r="M153" s="250">
        <v>-1328301482</v>
      </c>
      <c r="N153" s="250">
        <v>-1262908940</v>
      </c>
      <c r="O153" s="250">
        <v>-1015788170.5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2742</v>
      </c>
      <c r="B154" s="237" t="s">
        <v>2743</v>
      </c>
      <c r="C154" s="299" t="s">
        <v>292</v>
      </c>
      <c r="D154" s="292"/>
      <c r="E154" s="292"/>
      <c r="F154" s="247">
        <v>3000000</v>
      </c>
      <c r="G154" s="247" t="s">
        <v>2684</v>
      </c>
      <c r="H154" s="248">
        <v>45644</v>
      </c>
      <c r="I154" s="248">
        <v>45734</v>
      </c>
      <c r="J154" s="248"/>
      <c r="K154" s="249"/>
      <c r="L154" s="250">
        <v>2114076864</v>
      </c>
      <c r="M154" s="250">
        <v>2114446239</v>
      </c>
      <c r="N154" s="250">
        <v>2114261551.5</v>
      </c>
      <c r="O154" s="250">
        <v>2102590761.5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2744</v>
      </c>
      <c r="B155" s="237" t="s">
        <v>2745</v>
      </c>
      <c r="C155" s="299" t="s">
        <v>293</v>
      </c>
      <c r="D155" s="292"/>
      <c r="E155" s="292"/>
      <c r="F155" s="240">
        <v>10000000</v>
      </c>
      <c r="G155" s="240" t="s">
        <v>2684</v>
      </c>
      <c r="H155" s="241">
        <v>45644</v>
      </c>
      <c r="I155" s="241">
        <v>52949</v>
      </c>
      <c r="J155" s="241"/>
      <c r="K155" s="290"/>
      <c r="L155" s="296">
        <v>461338436</v>
      </c>
      <c r="M155" s="296">
        <v>512571224</v>
      </c>
      <c r="N155" s="296">
        <v>486954830</v>
      </c>
      <c r="O155" s="296">
        <v>411339907</v>
      </c>
      <c r="P155" s="296"/>
      <c r="Q155" s="246">
        <v>-335525719.86666667</v>
      </c>
      <c r="R155" s="246">
        <v>697987969.33318973</v>
      </c>
      <c r="S155" s="246">
        <v>744674008.27267528</v>
      </c>
      <c r="T155" s="246">
        <v>-2968542.7273247242</v>
      </c>
      <c r="U155" s="246">
        <v>167225179.2941674</v>
      </c>
    </row>
    <row r="156" spans="1:21" x14ac:dyDescent="0.3">
      <c r="A156" s="237" t="s">
        <v>2746</v>
      </c>
      <c r="B156" s="237" t="s">
        <v>2745</v>
      </c>
      <c r="C156" s="299" t="s">
        <v>294</v>
      </c>
      <c r="D156" s="292"/>
      <c r="E156" s="292"/>
      <c r="F156" s="247">
        <v>1000000</v>
      </c>
      <c r="G156" s="247" t="s">
        <v>2684</v>
      </c>
      <c r="H156" s="248">
        <v>45644</v>
      </c>
      <c r="I156" s="248">
        <v>53039</v>
      </c>
      <c r="J156" s="248"/>
      <c r="K156" s="249"/>
      <c r="L156" s="250">
        <v>-472188233</v>
      </c>
      <c r="M156" s="250">
        <v>-493198517</v>
      </c>
      <c r="N156" s="250">
        <v>-482693375</v>
      </c>
      <c r="O156" s="250">
        <v>-401492262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2746</v>
      </c>
      <c r="B157" s="237" t="s">
        <v>2747</v>
      </c>
      <c r="C157" s="299" t="s">
        <v>295</v>
      </c>
      <c r="D157" s="292"/>
      <c r="E157" s="292"/>
      <c r="F157" s="247">
        <v>1000000</v>
      </c>
      <c r="G157" s="247" t="s">
        <v>2684</v>
      </c>
      <c r="H157" s="248">
        <v>45644</v>
      </c>
      <c r="I157" s="248">
        <v>45734</v>
      </c>
      <c r="J157" s="248"/>
      <c r="K157" s="249"/>
      <c r="L157" s="250">
        <v>743319420</v>
      </c>
      <c r="M157" s="250">
        <v>743442772</v>
      </c>
      <c r="N157" s="250">
        <v>743381096</v>
      </c>
      <c r="O157" s="250">
        <v>739182340.5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2748</v>
      </c>
      <c r="B158" s="237" t="s">
        <v>2749</v>
      </c>
      <c r="C158" s="286" t="s">
        <v>296</v>
      </c>
      <c r="D158" s="287"/>
      <c r="E158" s="287"/>
      <c r="F158" s="240">
        <v>30000000</v>
      </c>
      <c r="G158" s="240" t="s">
        <v>2684</v>
      </c>
      <c r="H158" s="241">
        <v>45650</v>
      </c>
      <c r="I158" s="241">
        <v>51128</v>
      </c>
      <c r="J158" s="242"/>
      <c r="K158" s="243"/>
      <c r="L158" s="296">
        <v>5210290593</v>
      </c>
      <c r="M158" s="296">
        <v>7608509226</v>
      </c>
      <c r="N158" s="296">
        <v>6409399909.5</v>
      </c>
      <c r="O158" s="296">
        <v>5918137321</v>
      </c>
      <c r="P158" s="245"/>
      <c r="Q158" s="246">
        <v>0</v>
      </c>
      <c r="R158" s="301">
        <v>1353090399.4060287</v>
      </c>
      <c r="S158" s="301">
        <v>1398382128.2564461</v>
      </c>
      <c r="T158" s="246">
        <v>-426596105.74355412</v>
      </c>
      <c r="U158" s="246">
        <v>165033157.19999981</v>
      </c>
    </row>
    <row r="159" spans="1:21" x14ac:dyDescent="0.3">
      <c r="A159" s="237" t="s">
        <v>2750</v>
      </c>
      <c r="B159" s="237" t="s">
        <v>2749</v>
      </c>
      <c r="C159" s="286" t="s">
        <v>297</v>
      </c>
      <c r="D159" s="287"/>
      <c r="E159" s="287"/>
      <c r="F159" s="247">
        <v>3000000</v>
      </c>
      <c r="G159" s="247" t="s">
        <v>2684</v>
      </c>
      <c r="H159" s="248">
        <v>45650</v>
      </c>
      <c r="I159" s="248">
        <v>51219</v>
      </c>
      <c r="J159" s="248"/>
      <c r="K159" s="249"/>
      <c r="L159" s="250">
        <v>-3928520243</v>
      </c>
      <c r="M159" s="250">
        <v>-5934518933</v>
      </c>
      <c r="N159" s="250">
        <v>-4931519588</v>
      </c>
      <c r="O159" s="250">
        <v>-4455754561.5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2750</v>
      </c>
      <c r="B160" s="237" t="s">
        <v>2713</v>
      </c>
      <c r="C160" s="286" t="s">
        <v>2714</v>
      </c>
      <c r="D160" s="287"/>
      <c r="E160" s="287"/>
      <c r="F160" s="247">
        <v>3000000</v>
      </c>
      <c r="G160" s="247" t="s">
        <v>2684</v>
      </c>
      <c r="H160" s="248">
        <v>45650</v>
      </c>
      <c r="I160" s="248">
        <v>45740</v>
      </c>
      <c r="J160" s="248"/>
      <c r="K160" s="249"/>
      <c r="L160" s="250">
        <v>352765165</v>
      </c>
      <c r="M160" s="250">
        <v>341430660</v>
      </c>
      <c r="N160" s="250">
        <v>347097912.5</v>
      </c>
      <c r="O160" s="250">
        <v>339451543.5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2748</v>
      </c>
      <c r="B161" s="237" t="s">
        <v>2749</v>
      </c>
      <c r="C161" s="286" t="s">
        <v>298</v>
      </c>
      <c r="D161" s="287"/>
      <c r="E161" s="287"/>
      <c r="F161" s="240">
        <v>30000000</v>
      </c>
      <c r="G161" s="240" t="s">
        <v>2684</v>
      </c>
      <c r="H161" s="241">
        <v>45652</v>
      </c>
      <c r="I161" s="241">
        <v>51130</v>
      </c>
      <c r="J161" s="242"/>
      <c r="K161" s="243"/>
      <c r="L161" s="296">
        <v>5540740943</v>
      </c>
      <c r="M161" s="296">
        <v>7938336730</v>
      </c>
      <c r="N161" s="296">
        <v>6739538836.5</v>
      </c>
      <c r="O161" s="296">
        <v>6198702171</v>
      </c>
      <c r="P161" s="245"/>
      <c r="Q161" s="246">
        <v>0</v>
      </c>
      <c r="R161" s="246">
        <v>1610452477.5422809</v>
      </c>
      <c r="S161" s="246">
        <v>1472816246.8529713</v>
      </c>
      <c r="T161" s="246">
        <v>-473969176.64702892</v>
      </c>
      <c r="U161" s="246">
        <v>160010699.96667099</v>
      </c>
    </row>
    <row r="162" spans="1:21" x14ac:dyDescent="0.3">
      <c r="A162" s="237" t="s">
        <v>2750</v>
      </c>
      <c r="B162" s="237" t="s">
        <v>2749</v>
      </c>
      <c r="C162" s="286" t="s">
        <v>299</v>
      </c>
      <c r="D162" s="287"/>
      <c r="E162" s="287"/>
      <c r="F162" s="247">
        <v>3000000</v>
      </c>
      <c r="G162" s="247" t="s">
        <v>2684</v>
      </c>
      <c r="H162" s="248">
        <v>45652</v>
      </c>
      <c r="I162" s="248">
        <v>51221</v>
      </c>
      <c r="J162" s="248"/>
      <c r="K162" s="249"/>
      <c r="L162" s="250">
        <v>-4181621843</v>
      </c>
      <c r="M162" s="250">
        <v>-6124041736</v>
      </c>
      <c r="N162" s="250">
        <v>-5152831789.5</v>
      </c>
      <c r="O162" s="250">
        <v>-4675116205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2751</v>
      </c>
      <c r="B163" s="237" t="s">
        <v>2713</v>
      </c>
      <c r="C163" s="286" t="s">
        <v>2714</v>
      </c>
      <c r="D163" s="287"/>
      <c r="E163" s="287"/>
      <c r="F163" s="247">
        <v>3000000</v>
      </c>
      <c r="G163" s="247" t="s">
        <v>2684</v>
      </c>
      <c r="H163" s="248">
        <v>45652</v>
      </c>
      <c r="I163" s="248">
        <v>45742</v>
      </c>
      <c r="J163" s="248"/>
      <c r="K163" s="249"/>
      <c r="L163" s="250">
        <v>369556570</v>
      </c>
      <c r="M163" s="250">
        <v>350600183</v>
      </c>
      <c r="N163" s="250">
        <v>360078376.5</v>
      </c>
      <c r="O163" s="250">
        <v>351926086.5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2752</v>
      </c>
      <c r="B164" s="237" t="s">
        <v>2753</v>
      </c>
      <c r="C164" s="238" t="s">
        <v>2754</v>
      </c>
      <c r="D164" s="238"/>
      <c r="E164" s="238"/>
      <c r="F164" s="240">
        <v>1500000</v>
      </c>
      <c r="G164" s="240" t="s">
        <v>2730</v>
      </c>
      <c r="H164" s="241">
        <v>45677</v>
      </c>
      <c r="I164" s="241">
        <v>49329</v>
      </c>
      <c r="J164" s="242"/>
      <c r="K164" s="243"/>
      <c r="L164" s="244">
        <v>-367218658</v>
      </c>
      <c r="M164" s="296">
        <v>-159042997</v>
      </c>
      <c r="N164" s="296">
        <v>-263130827.5</v>
      </c>
      <c r="O164" s="296">
        <v>-304572966.5</v>
      </c>
      <c r="P164" s="245"/>
      <c r="Q164" s="246">
        <v>-223093150</v>
      </c>
      <c r="R164" s="246">
        <v>500769863.01369905</v>
      </c>
      <c r="S164" s="246">
        <v>500769863.01369905</v>
      </c>
      <c r="T164" s="246">
        <v>259747391.01369905</v>
      </c>
      <c r="U164" s="246">
        <v>458178897.86301363</v>
      </c>
    </row>
    <row r="165" spans="1:21" x14ac:dyDescent="0.3">
      <c r="A165" s="237" t="s">
        <v>2755</v>
      </c>
      <c r="B165" s="237" t="s">
        <v>2753</v>
      </c>
      <c r="C165" s="238" t="s">
        <v>2756</v>
      </c>
      <c r="D165" s="238"/>
      <c r="E165" s="238"/>
      <c r="F165" s="247">
        <v>500000</v>
      </c>
      <c r="G165" s="247" t="s">
        <v>2730</v>
      </c>
      <c r="H165" s="248">
        <v>45677</v>
      </c>
      <c r="I165" s="248">
        <v>49419</v>
      </c>
      <c r="J165" s="248"/>
      <c r="K165" s="249"/>
      <c r="L165" s="250">
        <v>749782511</v>
      </c>
      <c r="M165" s="250">
        <v>258524088</v>
      </c>
      <c r="N165" s="250">
        <v>504153299.5</v>
      </c>
      <c r="O165" s="250">
        <v>539731829.5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2752</v>
      </c>
      <c r="B166" s="237" t="s">
        <v>2753</v>
      </c>
      <c r="C166" s="238" t="s">
        <v>2757</v>
      </c>
      <c r="D166" s="238"/>
      <c r="E166" s="238"/>
      <c r="F166" s="240">
        <v>1500000</v>
      </c>
      <c r="G166" s="240" t="s">
        <v>2730</v>
      </c>
      <c r="H166" s="241">
        <v>45681</v>
      </c>
      <c r="I166" s="241">
        <v>49333</v>
      </c>
      <c r="J166" s="242"/>
      <c r="K166" s="243"/>
      <c r="L166" s="296">
        <v>-465674140</v>
      </c>
      <c r="M166" s="296">
        <v>-243736752</v>
      </c>
      <c r="N166" s="296">
        <v>-354705446</v>
      </c>
      <c r="O166" s="296">
        <v>-395777202</v>
      </c>
      <c r="P166" s="245"/>
      <c r="Q166" s="246">
        <v>-117616438</v>
      </c>
      <c r="R166" s="246">
        <v>494342465.75342429</v>
      </c>
      <c r="S166" s="246">
        <v>494342465.75342429</v>
      </c>
      <c r="T166" s="246">
        <v>208469739.25342429</v>
      </c>
      <c r="U166" s="246">
        <v>412987547.47260201</v>
      </c>
    </row>
    <row r="167" spans="1:21" x14ac:dyDescent="0.3">
      <c r="A167" s="237" t="s">
        <v>2755</v>
      </c>
      <c r="B167" s="237" t="s">
        <v>2753</v>
      </c>
      <c r="C167" s="238" t="s">
        <v>2758</v>
      </c>
      <c r="D167" s="238"/>
      <c r="E167" s="238"/>
      <c r="F167" s="247">
        <v>500000</v>
      </c>
      <c r="G167" s="247" t="s">
        <v>2730</v>
      </c>
      <c r="H167" s="248">
        <v>45681</v>
      </c>
      <c r="I167" s="248">
        <v>49423</v>
      </c>
      <c r="J167" s="248"/>
      <c r="K167" s="249"/>
      <c r="L167" s="250">
        <v>898517458</v>
      </c>
      <c r="M167" s="250">
        <v>382638887</v>
      </c>
      <c r="N167" s="250">
        <v>640578172.5</v>
      </c>
      <c r="O167" s="250">
        <v>675463292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2759</v>
      </c>
      <c r="B168" s="237" t="s">
        <v>2753</v>
      </c>
      <c r="C168" s="299" t="s">
        <v>2760</v>
      </c>
      <c r="D168" s="292"/>
      <c r="E168" s="292"/>
      <c r="F168" s="240">
        <v>30000000</v>
      </c>
      <c r="G168" s="240" t="s">
        <v>2684</v>
      </c>
      <c r="H168" s="241">
        <v>45678</v>
      </c>
      <c r="I168" s="241">
        <v>52983</v>
      </c>
      <c r="J168" s="241"/>
      <c r="K168" s="290"/>
      <c r="L168" s="296">
        <v>2468306964</v>
      </c>
      <c r="M168" s="296">
        <v>2388270391</v>
      </c>
      <c r="N168" s="296">
        <v>2428288677.5</v>
      </c>
      <c r="O168" s="296">
        <v>2209497339.5</v>
      </c>
      <c r="P168" s="296"/>
      <c r="Q168" s="246">
        <v>-1081865957</v>
      </c>
      <c r="R168" s="246">
        <v>2255234888.5166669</v>
      </c>
      <c r="S168" s="246">
        <v>2255234888.5166669</v>
      </c>
      <c r="T168" s="246">
        <v>105499196.51666689</v>
      </c>
      <c r="U168" s="246">
        <v>745102333.35333443</v>
      </c>
    </row>
    <row r="169" spans="1:21" x14ac:dyDescent="0.3">
      <c r="A169" s="237" t="s">
        <v>2761</v>
      </c>
      <c r="B169" s="237" t="s">
        <v>2753</v>
      </c>
      <c r="C169" s="299" t="s">
        <v>2762</v>
      </c>
      <c r="D169" s="292"/>
      <c r="E169" s="292"/>
      <c r="F169" s="247">
        <v>3000000</v>
      </c>
      <c r="G169" s="247" t="s">
        <v>2684</v>
      </c>
      <c r="H169" s="248">
        <v>45679</v>
      </c>
      <c r="I169" s="248">
        <v>53073</v>
      </c>
      <c r="J169" s="248"/>
      <c r="K169" s="249"/>
      <c r="L169" s="250">
        <v>-2467533515</v>
      </c>
      <c r="M169" s="250">
        <v>-2442205907</v>
      </c>
      <c r="N169" s="250">
        <v>-2454869711</v>
      </c>
      <c r="O169" s="250">
        <v>-2235833221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2761</v>
      </c>
      <c r="B170" s="237" t="s">
        <v>2753</v>
      </c>
      <c r="C170" s="299" t="s">
        <v>2763</v>
      </c>
      <c r="D170" s="292"/>
      <c r="E170" s="292"/>
      <c r="F170" s="247">
        <v>3000000</v>
      </c>
      <c r="G170" s="247" t="s">
        <v>2684</v>
      </c>
      <c r="H170" s="248">
        <v>45679</v>
      </c>
      <c r="I170" s="248">
        <v>45768</v>
      </c>
      <c r="J170" s="248"/>
      <c r="K170" s="249"/>
      <c r="L170" s="250">
        <v>2165271292</v>
      </c>
      <c r="M170" s="250">
        <v>2187362159</v>
      </c>
      <c r="N170" s="250">
        <v>2176316725.5</v>
      </c>
      <c r="O170" s="250">
        <v>2162858564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2759</v>
      </c>
      <c r="B171" s="237" t="s">
        <v>2764</v>
      </c>
      <c r="C171" s="302" t="s">
        <v>2765</v>
      </c>
      <c r="D171" s="302"/>
      <c r="E171" s="302"/>
      <c r="F171" s="240">
        <v>50000000</v>
      </c>
      <c r="G171" s="240" t="s">
        <v>2684</v>
      </c>
      <c r="H171" s="241">
        <v>45679</v>
      </c>
      <c r="I171" s="241">
        <v>51157</v>
      </c>
      <c r="J171" s="241"/>
      <c r="K171" s="290"/>
      <c r="L171" s="296">
        <v>3007994426</v>
      </c>
      <c r="M171" s="296">
        <v>2801191431</v>
      </c>
      <c r="N171" s="296">
        <v>2904592928.5</v>
      </c>
      <c r="O171" s="296">
        <v>2402336311.5</v>
      </c>
      <c r="P171" s="296"/>
      <c r="Q171" s="246">
        <v>1730474067</v>
      </c>
      <c r="R171" s="246">
        <v>349601308.85797197</v>
      </c>
      <c r="S171" s="246">
        <v>349601308.85797197</v>
      </c>
      <c r="T171" s="246">
        <v>-288744675.64202785</v>
      </c>
      <c r="U171" s="246">
        <v>1049188062.0777764</v>
      </c>
    </row>
    <row r="172" spans="1:21" x14ac:dyDescent="0.3">
      <c r="A172" s="237" t="s">
        <v>2761</v>
      </c>
      <c r="B172" s="237" t="s">
        <v>2764</v>
      </c>
      <c r="C172" s="302" t="s">
        <v>2766</v>
      </c>
      <c r="D172" s="302"/>
      <c r="E172" s="302"/>
      <c r="F172" s="247">
        <v>5000000</v>
      </c>
      <c r="G172" s="247" t="s">
        <v>2684</v>
      </c>
      <c r="H172" s="248">
        <v>45679</v>
      </c>
      <c r="I172" s="248">
        <v>51248</v>
      </c>
      <c r="J172" s="248"/>
      <c r="K172" s="249"/>
      <c r="L172" s="250">
        <v>-2742845396</v>
      </c>
      <c r="M172" s="250">
        <v>-2478603777</v>
      </c>
      <c r="N172" s="250">
        <v>-2610724586.5</v>
      </c>
      <c r="O172" s="250">
        <v>-2108096080.5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2767</v>
      </c>
      <c r="B173" s="237" t="s">
        <v>2764</v>
      </c>
      <c r="C173" s="302" t="s">
        <v>2768</v>
      </c>
      <c r="D173" s="302"/>
      <c r="E173" s="302"/>
      <c r="F173" s="247">
        <v>5000000</v>
      </c>
      <c r="G173" s="247" t="s">
        <v>2684</v>
      </c>
      <c r="H173" s="248">
        <v>45679</v>
      </c>
      <c r="I173" s="248">
        <v>45769</v>
      </c>
      <c r="J173" s="248"/>
      <c r="K173" s="249"/>
      <c r="L173" s="250">
        <v>325279881</v>
      </c>
      <c r="M173" s="250">
        <v>363675404</v>
      </c>
      <c r="N173" s="250">
        <v>344477642.5</v>
      </c>
      <c r="O173" s="250">
        <v>331557434.5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2769</v>
      </c>
      <c r="B174" s="237" t="s">
        <v>2764</v>
      </c>
      <c r="C174" s="302" t="s">
        <v>2770</v>
      </c>
      <c r="D174" s="302"/>
      <c r="E174" s="302"/>
      <c r="F174" s="240">
        <v>50000000</v>
      </c>
      <c r="G174" s="240" t="s">
        <v>2684</v>
      </c>
      <c r="H174" s="241">
        <v>45680</v>
      </c>
      <c r="I174" s="241">
        <v>51158</v>
      </c>
      <c r="J174" s="241"/>
      <c r="K174" s="290"/>
      <c r="L174" s="296">
        <v>2354765799</v>
      </c>
      <c r="M174" s="296">
        <v>2029176564</v>
      </c>
      <c r="N174" s="296">
        <v>2191971181.5</v>
      </c>
      <c r="O174" s="296">
        <v>1749742557.5</v>
      </c>
      <c r="P174" s="296"/>
      <c r="Q174" s="246">
        <v>1668789576</v>
      </c>
      <c r="R174" s="246">
        <v>328849319.58260924</v>
      </c>
      <c r="S174" s="246">
        <v>328849319.58260924</v>
      </c>
      <c r="T174" s="246">
        <v>-19560283.917390823</v>
      </c>
      <c r="U174" s="246">
        <v>1287142371.9666657</v>
      </c>
    </row>
    <row r="175" spans="1:21" x14ac:dyDescent="0.3">
      <c r="A175" s="237" t="s">
        <v>2761</v>
      </c>
      <c r="B175" s="237" t="s">
        <v>2764</v>
      </c>
      <c r="C175" s="302" t="s">
        <v>2771</v>
      </c>
      <c r="D175" s="302"/>
      <c r="E175" s="302"/>
      <c r="F175" s="247">
        <v>5000000</v>
      </c>
      <c r="G175" s="247" t="s">
        <v>2684</v>
      </c>
      <c r="H175" s="248">
        <v>45680</v>
      </c>
      <c r="I175" s="248">
        <v>51249</v>
      </c>
      <c r="J175" s="248"/>
      <c r="K175" s="249"/>
      <c r="L175" s="250">
        <v>-2420346178</v>
      </c>
      <c r="M175" s="250">
        <v>-1944497598</v>
      </c>
      <c r="N175" s="250">
        <v>-2182421888</v>
      </c>
      <c r="O175" s="250">
        <v>-1770380449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2767</v>
      </c>
      <c r="B176" s="237" t="s">
        <v>2764</v>
      </c>
      <c r="C176" s="302" t="s">
        <v>2772</v>
      </c>
      <c r="D176" s="302"/>
      <c r="E176" s="302"/>
      <c r="F176" s="247">
        <v>5000000</v>
      </c>
      <c r="G176" s="247" t="s">
        <v>2684</v>
      </c>
      <c r="H176" s="248">
        <v>45680</v>
      </c>
      <c r="I176" s="248">
        <v>45770</v>
      </c>
      <c r="J176" s="248"/>
      <c r="K176" s="249"/>
      <c r="L176" s="250">
        <v>313378606</v>
      </c>
      <c r="M176" s="250">
        <v>364342014</v>
      </c>
      <c r="N176" s="250">
        <v>338860310</v>
      </c>
      <c r="O176" s="250">
        <v>325212161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2773</v>
      </c>
      <c r="B177" s="237" t="s">
        <v>2764</v>
      </c>
      <c r="C177" s="302" t="s">
        <v>2774</v>
      </c>
      <c r="D177" s="302"/>
      <c r="E177" s="302"/>
      <c r="F177" s="240">
        <v>30000000</v>
      </c>
      <c r="G177" s="240" t="s">
        <v>2775</v>
      </c>
      <c r="H177" s="241">
        <v>45691</v>
      </c>
      <c r="I177" s="241">
        <v>51169</v>
      </c>
      <c r="J177" s="241"/>
      <c r="K177" s="290"/>
      <c r="L177" s="296">
        <v>1308733663</v>
      </c>
      <c r="M177" s="296">
        <v>863225752</v>
      </c>
      <c r="N177" s="296">
        <v>1085979707.5</v>
      </c>
      <c r="O177" s="296">
        <v>865689832</v>
      </c>
      <c r="P177" s="296"/>
      <c r="Q177" s="246">
        <v>1013996671</v>
      </c>
      <c r="R177" s="246">
        <v>133019173.74505545</v>
      </c>
      <c r="S177" s="246">
        <v>133019173.74505545</v>
      </c>
      <c r="T177" s="246">
        <v>-182738314.75494456</v>
      </c>
      <c r="U177" s="246">
        <v>658515266.88148451</v>
      </c>
    </row>
    <row r="178" spans="1:21" x14ac:dyDescent="0.3">
      <c r="A178" s="237" t="s">
        <v>2761</v>
      </c>
      <c r="B178" s="237" t="s">
        <v>2764</v>
      </c>
      <c r="C178" s="302" t="s">
        <v>2776</v>
      </c>
      <c r="D178" s="302"/>
      <c r="E178" s="302"/>
      <c r="F178" s="247">
        <v>5000000</v>
      </c>
      <c r="G178" s="247" t="s">
        <v>2684</v>
      </c>
      <c r="H178" s="248">
        <v>45691</v>
      </c>
      <c r="I178" s="248">
        <v>51259</v>
      </c>
      <c r="J178" s="248"/>
      <c r="K178" s="249"/>
      <c r="L178" s="250">
        <v>-1004761250</v>
      </c>
      <c r="M178" s="250">
        <v>-803672903</v>
      </c>
      <c r="N178" s="250">
        <v>-904217076.5</v>
      </c>
      <c r="O178" s="250">
        <v>-698495559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2761</v>
      </c>
      <c r="B179" s="237" t="s">
        <v>2764</v>
      </c>
      <c r="C179" s="302" t="s">
        <v>2777</v>
      </c>
      <c r="D179" s="302"/>
      <c r="E179" s="302"/>
      <c r="F179" s="247">
        <v>5000000</v>
      </c>
      <c r="G179" s="247" t="s">
        <v>2684</v>
      </c>
      <c r="H179" s="248">
        <v>45691</v>
      </c>
      <c r="I179" s="248">
        <v>45780</v>
      </c>
      <c r="J179" s="248"/>
      <c r="K179" s="249"/>
      <c r="L179" s="250">
        <v>122481512</v>
      </c>
      <c r="M179" s="250">
        <v>145508203</v>
      </c>
      <c r="N179" s="250">
        <v>133994857.5</v>
      </c>
      <c r="O179" s="250">
        <v>126498255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2773</v>
      </c>
      <c r="B180" s="237" t="s">
        <v>2764</v>
      </c>
      <c r="C180" s="302" t="s">
        <v>2778</v>
      </c>
      <c r="D180" s="302"/>
      <c r="E180" s="302"/>
      <c r="F180" s="240">
        <v>30000000</v>
      </c>
      <c r="G180" s="240" t="s">
        <v>2775</v>
      </c>
      <c r="H180" s="241">
        <v>45693</v>
      </c>
      <c r="I180" s="241">
        <v>51171</v>
      </c>
      <c r="J180" s="241"/>
      <c r="K180" s="290"/>
      <c r="L180" s="296">
        <v>687839110</v>
      </c>
      <c r="M180" s="296">
        <v>764259358</v>
      </c>
      <c r="N180" s="296">
        <v>726049234</v>
      </c>
      <c r="O180" s="296">
        <v>470411011</v>
      </c>
      <c r="P180" s="296"/>
      <c r="Q180" s="246">
        <v>990048483</v>
      </c>
      <c r="R180" s="246">
        <v>125507565.77333328</v>
      </c>
      <c r="S180" s="246">
        <v>125507565.77333328</v>
      </c>
      <c r="T180" s="246">
        <v>24633811.273333311</v>
      </c>
      <c r="U180" s="246">
        <v>858441193.74666572</v>
      </c>
    </row>
    <row r="181" spans="1:21" x14ac:dyDescent="0.3">
      <c r="A181" s="237" t="s">
        <v>2779</v>
      </c>
      <c r="B181" s="237" t="s">
        <v>2764</v>
      </c>
      <c r="C181" s="302" t="s">
        <v>2780</v>
      </c>
      <c r="D181" s="302"/>
      <c r="E181" s="302"/>
      <c r="F181" s="247">
        <v>3000000</v>
      </c>
      <c r="G181" s="247" t="s">
        <v>2684</v>
      </c>
      <c r="H181" s="248">
        <v>45693</v>
      </c>
      <c r="I181" s="248">
        <v>51261</v>
      </c>
      <c r="J181" s="248"/>
      <c r="K181" s="249"/>
      <c r="L181" s="250">
        <v>-774155533</v>
      </c>
      <c r="M181" s="250">
        <v>-717608281</v>
      </c>
      <c r="N181" s="250">
        <v>-745881907</v>
      </c>
      <c r="O181" s="250">
        <v>-486914147.5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2779</v>
      </c>
      <c r="B182" s="237" t="s">
        <v>2764</v>
      </c>
      <c r="C182" s="302" t="s">
        <v>2781</v>
      </c>
      <c r="D182" s="302"/>
      <c r="E182" s="302"/>
      <c r="F182" s="247">
        <v>3000000</v>
      </c>
      <c r="G182" s="247" t="s">
        <v>2684</v>
      </c>
      <c r="H182" s="248">
        <v>45693</v>
      </c>
      <c r="I182" s="248">
        <v>45782</v>
      </c>
      <c r="J182" s="248"/>
      <c r="K182" s="249"/>
      <c r="L182" s="250">
        <v>111295124</v>
      </c>
      <c r="M182" s="250">
        <v>130117731</v>
      </c>
      <c r="N182" s="250">
        <v>120706427.5</v>
      </c>
      <c r="O182" s="250">
        <v>113301638.5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2782</v>
      </c>
      <c r="B183" s="237" t="s">
        <v>2783</v>
      </c>
      <c r="C183" s="299" t="s">
        <v>2784</v>
      </c>
      <c r="D183" s="292"/>
      <c r="E183" s="292"/>
      <c r="F183" s="240">
        <v>30000000</v>
      </c>
      <c r="G183" s="240" t="s">
        <v>2684</v>
      </c>
      <c r="H183" s="241">
        <v>45693</v>
      </c>
      <c r="I183" s="241">
        <v>52998</v>
      </c>
      <c r="J183" s="241"/>
      <c r="K183" s="290"/>
      <c r="L183" s="296">
        <v>2053067480</v>
      </c>
      <c r="M183" s="296">
        <v>1966158681</v>
      </c>
      <c r="N183" s="296">
        <v>2009613080.5</v>
      </c>
      <c r="O183" s="296">
        <v>1802768009</v>
      </c>
      <c r="P183" s="296"/>
      <c r="Q183" s="246">
        <v>-1082289651</v>
      </c>
      <c r="R183" s="246">
        <v>2147219746.5952508</v>
      </c>
      <c r="S183" s="246">
        <v>2147219746.5952508</v>
      </c>
      <c r="T183" s="246">
        <v>-19501450.404749155</v>
      </c>
      <c r="U183" s="246">
        <v>655853251.24666595</v>
      </c>
    </row>
    <row r="184" spans="1:21" x14ac:dyDescent="0.3">
      <c r="A184" s="237" t="s">
        <v>2779</v>
      </c>
      <c r="B184" s="237" t="s">
        <v>2783</v>
      </c>
      <c r="C184" s="299" t="s">
        <v>2785</v>
      </c>
      <c r="D184" s="292"/>
      <c r="E184" s="292"/>
      <c r="F184" s="247">
        <v>3000000</v>
      </c>
      <c r="G184" s="247" t="s">
        <v>2684</v>
      </c>
      <c r="H184" s="248">
        <v>45693</v>
      </c>
      <c r="I184" s="248">
        <v>53087</v>
      </c>
      <c r="J184" s="248"/>
      <c r="K184" s="249"/>
      <c r="L184" s="250">
        <v>-1875440551</v>
      </c>
      <c r="M184" s="250">
        <v>-1947214537</v>
      </c>
      <c r="N184" s="250">
        <v>-1911327544</v>
      </c>
      <c r="O184" s="250">
        <v>-1701632264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2779</v>
      </c>
      <c r="B185" s="237" t="s">
        <v>2703</v>
      </c>
      <c r="C185" s="299" t="s">
        <v>2786</v>
      </c>
      <c r="D185" s="292"/>
      <c r="E185" s="292"/>
      <c r="F185" s="247">
        <v>3000000</v>
      </c>
      <c r="G185" s="247" t="s">
        <v>2684</v>
      </c>
      <c r="H185" s="248">
        <v>45693</v>
      </c>
      <c r="I185" s="248">
        <v>45782</v>
      </c>
      <c r="J185" s="248"/>
      <c r="K185" s="249"/>
      <c r="L185" s="250">
        <v>2059876143</v>
      </c>
      <c r="M185" s="250">
        <v>2076995178</v>
      </c>
      <c r="N185" s="250">
        <v>2068435660.5</v>
      </c>
      <c r="O185" s="250">
        <v>2055252208.5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2773</v>
      </c>
      <c r="B186" s="237" t="s">
        <v>2787</v>
      </c>
      <c r="C186" s="302" t="s">
        <v>2788</v>
      </c>
      <c r="D186" s="302"/>
      <c r="E186" s="302"/>
      <c r="F186" s="240">
        <v>20000000</v>
      </c>
      <c r="G186" s="240" t="s">
        <v>2684</v>
      </c>
      <c r="H186" s="241">
        <v>45700</v>
      </c>
      <c r="I186" s="241">
        <v>51178</v>
      </c>
      <c r="J186" s="241"/>
      <c r="K186" s="290"/>
      <c r="L186" s="296">
        <v>822145101</v>
      </c>
      <c r="M186" s="296">
        <v>749026208</v>
      </c>
      <c r="N186" s="296">
        <v>785585654.5</v>
      </c>
      <c r="O186" s="296">
        <v>618437422</v>
      </c>
      <c r="P186" s="296"/>
      <c r="Q186" s="246">
        <v>701733029</v>
      </c>
      <c r="R186" s="246">
        <v>56669322.017391339</v>
      </c>
      <c r="S186" s="246">
        <v>56669322.017391339</v>
      </c>
      <c r="T186" s="246">
        <v>-31615142.982608676</v>
      </c>
      <c r="U186" s="246">
        <v>537497293.862221</v>
      </c>
    </row>
    <row r="187" spans="1:21" x14ac:dyDescent="0.3">
      <c r="A187" s="237" t="s">
        <v>2767</v>
      </c>
      <c r="B187" s="237" t="s">
        <v>2787</v>
      </c>
      <c r="C187" s="302" t="s">
        <v>2789</v>
      </c>
      <c r="D187" s="302"/>
      <c r="E187" s="302"/>
      <c r="F187" s="247">
        <v>2000000</v>
      </c>
      <c r="G187" s="247" t="s">
        <v>2684</v>
      </c>
      <c r="H187" s="248">
        <v>45700</v>
      </c>
      <c r="I187" s="248">
        <v>51268</v>
      </c>
      <c r="J187" s="248"/>
      <c r="K187" s="249"/>
      <c r="L187" s="250">
        <v>-785088622</v>
      </c>
      <c r="M187" s="250">
        <v>-715826452</v>
      </c>
      <c r="N187" s="250">
        <v>-750457537</v>
      </c>
      <c r="O187" s="250">
        <v>-582121284</v>
      </c>
      <c r="P187" s="250"/>
      <c r="Q187" s="251">
        <v>-635733031</v>
      </c>
      <c r="R187" s="251"/>
      <c r="S187" s="251"/>
      <c r="T187" s="251"/>
      <c r="U187" s="251"/>
    </row>
    <row r="188" spans="1:21" x14ac:dyDescent="0.3">
      <c r="A188" s="237" t="s">
        <v>2767</v>
      </c>
      <c r="B188" s="237" t="s">
        <v>2787</v>
      </c>
      <c r="C188" s="302" t="s">
        <v>2790</v>
      </c>
      <c r="D188" s="302"/>
      <c r="E188" s="302"/>
      <c r="F188" s="247">
        <v>2000000</v>
      </c>
      <c r="G188" s="247" t="s">
        <v>2684</v>
      </c>
      <c r="H188" s="248">
        <v>45700</v>
      </c>
      <c r="I188" s="248">
        <v>45789</v>
      </c>
      <c r="J188" s="248"/>
      <c r="K188" s="249"/>
      <c r="L188" s="250">
        <v>47931205</v>
      </c>
      <c r="M188" s="250">
        <v>58381490</v>
      </c>
      <c r="N188" s="250">
        <v>53156347.5</v>
      </c>
      <c r="O188" s="250">
        <v>48256172.5</v>
      </c>
      <c r="P188" s="250"/>
      <c r="Q188" s="251">
        <v>621824831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2791</v>
      </c>
      <c r="C189" s="286" t="s">
        <v>2792</v>
      </c>
      <c r="D189" s="287"/>
      <c r="E189" s="287"/>
      <c r="F189" s="240">
        <v>3000000</v>
      </c>
      <c r="G189" s="240" t="s">
        <v>2681</v>
      </c>
      <c r="H189" s="241">
        <v>45714</v>
      </c>
      <c r="I189" s="241">
        <v>51192</v>
      </c>
      <c r="J189" s="241"/>
      <c r="K189" s="290"/>
      <c r="L189" s="296">
        <v>2063438715</v>
      </c>
      <c r="M189" s="296">
        <v>2650561310</v>
      </c>
      <c r="N189" s="296">
        <v>2357000012.5</v>
      </c>
      <c r="O189" s="296">
        <v>2224423848.5</v>
      </c>
      <c r="P189" s="296"/>
      <c r="Q189" s="297">
        <v>-432690410</v>
      </c>
      <c r="R189" s="246">
        <v>747649315.06849325</v>
      </c>
      <c r="S189" s="246">
        <v>747649315.06849325</v>
      </c>
      <c r="T189" s="246">
        <v>-8111039.9315066338</v>
      </c>
      <c r="U189" s="246">
        <v>338935535.41095805</v>
      </c>
    </row>
    <row r="190" spans="1:21" x14ac:dyDescent="0.3">
      <c r="A190" s="237" t="s">
        <v>2767</v>
      </c>
      <c r="B190" s="237" t="s">
        <v>2787</v>
      </c>
      <c r="C190" s="286" t="s">
        <v>2793</v>
      </c>
      <c r="D190" s="287"/>
      <c r="E190" s="287"/>
      <c r="F190" s="247">
        <v>300000</v>
      </c>
      <c r="G190" s="247" t="s">
        <v>2681</v>
      </c>
      <c r="H190" s="248">
        <v>45714</v>
      </c>
      <c r="I190" s="248">
        <v>51282</v>
      </c>
      <c r="J190" s="248"/>
      <c r="K190" s="249"/>
      <c r="L190" s="250">
        <v>-1287315870</v>
      </c>
      <c r="M190" s="250">
        <v>-1916891782</v>
      </c>
      <c r="N190" s="250">
        <v>-1602103826</v>
      </c>
      <c r="O190" s="250">
        <v>-1473182287.5</v>
      </c>
      <c r="P190" s="250"/>
      <c r="Q190" s="251">
        <v>-317309590</v>
      </c>
      <c r="R190" s="251"/>
      <c r="S190" s="251"/>
      <c r="T190" s="251"/>
      <c r="U190" s="251"/>
    </row>
    <row r="191" spans="1:21" x14ac:dyDescent="0.3">
      <c r="A191" s="237" t="s">
        <v>2767</v>
      </c>
      <c r="B191" s="237" t="s">
        <v>2787</v>
      </c>
      <c r="C191" s="286" t="s">
        <v>252</v>
      </c>
      <c r="D191" s="287"/>
      <c r="E191" s="287"/>
      <c r="F191" s="247">
        <v>300000</v>
      </c>
      <c r="G191" s="247" t="s">
        <v>2681</v>
      </c>
      <c r="H191" s="248">
        <v>45714</v>
      </c>
      <c r="I191" s="248">
        <v>45803</v>
      </c>
      <c r="J191" s="248"/>
      <c r="K191" s="249"/>
      <c r="L191" s="250">
        <v>-3912228</v>
      </c>
      <c r="M191" s="250">
        <v>5640565</v>
      </c>
      <c r="N191" s="250">
        <v>864168.5</v>
      </c>
      <c r="O191" s="250">
        <v>-1436287</v>
      </c>
      <c r="P191" s="250"/>
      <c r="Q191" s="251">
        <v>296268493</v>
      </c>
      <c r="R191" s="251"/>
      <c r="S191" s="251"/>
      <c r="T191" s="251"/>
      <c r="U191" s="251"/>
    </row>
    <row r="192" spans="1:21" x14ac:dyDescent="0.3">
      <c r="A192" s="237" t="s">
        <v>2794</v>
      </c>
      <c r="B192" s="237" t="s">
        <v>2795</v>
      </c>
      <c r="C192" s="286" t="s">
        <v>2796</v>
      </c>
      <c r="D192" s="287"/>
      <c r="E192" s="287"/>
      <c r="F192" s="240">
        <v>3000000</v>
      </c>
      <c r="G192" s="240" t="s">
        <v>2681</v>
      </c>
      <c r="H192" s="241">
        <v>45700</v>
      </c>
      <c r="I192" s="241">
        <v>51178</v>
      </c>
      <c r="J192" s="241"/>
      <c r="K192" s="290"/>
      <c r="L192" s="296">
        <v>2542041048</v>
      </c>
      <c r="M192" s="296">
        <v>2928318120</v>
      </c>
      <c r="N192" s="296">
        <v>2735179584</v>
      </c>
      <c r="O192" s="296">
        <v>2602234131.5</v>
      </c>
      <c r="P192" s="296"/>
      <c r="Q192" s="246">
        <v>-443687670</v>
      </c>
      <c r="R192" s="246">
        <v>790931506.84931481</v>
      </c>
      <c r="S192" s="246">
        <v>790931506.84931481</v>
      </c>
      <c r="T192" s="246">
        <v>38300053.34931469</v>
      </c>
      <c r="U192" s="246">
        <v>376601423.21232796</v>
      </c>
    </row>
    <row r="193" spans="1:21" x14ac:dyDescent="0.3">
      <c r="A193" s="237" t="s">
        <v>2767</v>
      </c>
      <c r="B193" s="237" t="s">
        <v>2665</v>
      </c>
      <c r="C193" s="286" t="s">
        <v>2797</v>
      </c>
      <c r="D193" s="287"/>
      <c r="E193" s="287"/>
      <c r="F193" s="247">
        <v>300000</v>
      </c>
      <c r="G193" s="247" t="s">
        <v>2681</v>
      </c>
      <c r="H193" s="248">
        <v>45700</v>
      </c>
      <c r="I193" s="248">
        <v>51268</v>
      </c>
      <c r="J193" s="248"/>
      <c r="K193" s="249"/>
      <c r="L193" s="250">
        <v>-1705589727</v>
      </c>
      <c r="M193" s="250">
        <v>-2321674795</v>
      </c>
      <c r="N193" s="250">
        <v>-2013632261</v>
      </c>
      <c r="O193" s="250">
        <v>-1888837284</v>
      </c>
      <c r="P193" s="250"/>
      <c r="Q193" s="251">
        <v>-321312330</v>
      </c>
      <c r="R193" s="251"/>
      <c r="S193" s="251"/>
      <c r="T193" s="251"/>
      <c r="U193" s="251"/>
    </row>
    <row r="194" spans="1:21" x14ac:dyDescent="0.3">
      <c r="A194" s="237" t="s">
        <v>2767</v>
      </c>
      <c r="B194" s="237" t="s">
        <v>2665</v>
      </c>
      <c r="C194" s="286" t="s">
        <v>252</v>
      </c>
      <c r="D194" s="287"/>
      <c r="E194" s="287"/>
      <c r="F194" s="247">
        <v>300000</v>
      </c>
      <c r="G194" s="247" t="s">
        <v>2681</v>
      </c>
      <c r="H194" s="248">
        <v>45700</v>
      </c>
      <c r="I194" s="248">
        <v>45789</v>
      </c>
      <c r="J194" s="248"/>
      <c r="K194" s="249"/>
      <c r="L194" s="250">
        <v>29270775</v>
      </c>
      <c r="M194" s="250">
        <v>32897486</v>
      </c>
      <c r="N194" s="250">
        <v>31084130.5</v>
      </c>
      <c r="O194" s="250">
        <v>28684995</v>
      </c>
      <c r="P194" s="250"/>
      <c r="Q194" s="251">
        <v>306312330</v>
      </c>
      <c r="R194" s="251"/>
      <c r="S194" s="251"/>
      <c r="T194" s="251"/>
      <c r="U194" s="251"/>
    </row>
    <row r="195" spans="1:21" x14ac:dyDescent="0.3">
      <c r="A195" s="237" t="s">
        <v>2798</v>
      </c>
      <c r="B195" s="237" t="s">
        <v>2787</v>
      </c>
      <c r="C195" s="302" t="s">
        <v>2799</v>
      </c>
      <c r="D195" s="302"/>
      <c r="E195" s="302"/>
      <c r="F195" s="240">
        <v>20000000</v>
      </c>
      <c r="G195" s="240" t="s">
        <v>2684</v>
      </c>
      <c r="H195" s="241">
        <v>45714</v>
      </c>
      <c r="I195" s="241">
        <v>51192</v>
      </c>
      <c r="J195" s="241"/>
      <c r="K195" s="290"/>
      <c r="L195" s="296">
        <v>76393081</v>
      </c>
      <c r="M195" s="296">
        <v>-10644885</v>
      </c>
      <c r="N195" s="296">
        <v>32874098</v>
      </c>
      <c r="O195" s="296">
        <v>-155156444.5</v>
      </c>
      <c r="P195" s="296"/>
      <c r="Q195" s="246">
        <v>584721594</v>
      </c>
      <c r="R195" s="246">
        <v>6435493.8743478712</v>
      </c>
      <c r="S195" s="246">
        <v>6435493.8743478712</v>
      </c>
      <c r="T195" s="246">
        <v>-55258795.625652127</v>
      </c>
      <c r="U195" s="246">
        <v>515887124.94000006</v>
      </c>
    </row>
    <row r="196" spans="1:21" x14ac:dyDescent="0.3">
      <c r="A196" s="237" t="s">
        <v>2767</v>
      </c>
      <c r="B196" s="237" t="s">
        <v>2787</v>
      </c>
      <c r="C196" s="302" t="s">
        <v>302</v>
      </c>
      <c r="D196" s="302"/>
      <c r="E196" s="302"/>
      <c r="F196" s="247">
        <v>2000000</v>
      </c>
      <c r="G196" s="247" t="s">
        <v>2684</v>
      </c>
      <c r="H196" s="248">
        <v>45714</v>
      </c>
      <c r="I196" s="248">
        <v>51282</v>
      </c>
      <c r="J196" s="248"/>
      <c r="K196" s="249"/>
      <c r="L196" s="250">
        <v>7550844</v>
      </c>
      <c r="M196" s="250">
        <v>43907871</v>
      </c>
      <c r="N196" s="250">
        <v>25729357.5</v>
      </c>
      <c r="O196" s="250">
        <v>206329467.5</v>
      </c>
      <c r="P196" s="250"/>
      <c r="Q196" s="251">
        <v>-584721595</v>
      </c>
      <c r="R196" s="251"/>
      <c r="S196" s="251"/>
      <c r="T196" s="251"/>
      <c r="U196" s="251"/>
    </row>
    <row r="197" spans="1:21" x14ac:dyDescent="0.3">
      <c r="A197" s="237" t="s">
        <v>2767</v>
      </c>
      <c r="B197" s="237" t="s">
        <v>2787</v>
      </c>
      <c r="C197" s="302" t="s">
        <v>2800</v>
      </c>
      <c r="D197" s="302"/>
      <c r="E197" s="302"/>
      <c r="F197" s="247">
        <v>2000000</v>
      </c>
      <c r="G197" s="247" t="s">
        <v>2684</v>
      </c>
      <c r="H197" s="248">
        <v>45714</v>
      </c>
      <c r="I197" s="248">
        <v>45803</v>
      </c>
      <c r="J197" s="248"/>
      <c r="K197" s="249"/>
      <c r="L197" s="250">
        <v>-5952841</v>
      </c>
      <c r="M197" s="250">
        <v>12134509</v>
      </c>
      <c r="N197" s="250">
        <v>3090834</v>
      </c>
      <c r="O197" s="250">
        <v>-1594271.5</v>
      </c>
      <c r="P197" s="250"/>
      <c r="Q197" s="251">
        <v>570860945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2801</v>
      </c>
      <c r="C198" s="302" t="s">
        <v>303</v>
      </c>
      <c r="D198" s="302"/>
      <c r="E198" s="302"/>
      <c r="F198" s="240">
        <v>20000000</v>
      </c>
      <c r="G198" s="240" t="s">
        <v>2684</v>
      </c>
      <c r="H198" s="241">
        <v>45707</v>
      </c>
      <c r="I198" s="241">
        <v>51185</v>
      </c>
      <c r="J198" s="241"/>
      <c r="K198" s="290"/>
      <c r="L198" s="296">
        <v>789315820</v>
      </c>
      <c r="M198" s="296">
        <v>707923559</v>
      </c>
      <c r="N198" s="296">
        <v>748619689.5</v>
      </c>
      <c r="O198" s="296">
        <v>600608079.5</v>
      </c>
      <c r="P198" s="296"/>
      <c r="Q198" s="246">
        <v>670468580</v>
      </c>
      <c r="R198" s="246">
        <v>33438310.17586961</v>
      </c>
      <c r="S198" s="246">
        <v>33438310.17586961</v>
      </c>
      <c r="T198" s="246">
        <v>-8153214.8241304159</v>
      </c>
      <c r="U198" s="246">
        <v>619215418.40888953</v>
      </c>
    </row>
    <row r="199" spans="1:21" x14ac:dyDescent="0.3">
      <c r="A199" s="237" t="s">
        <v>2802</v>
      </c>
      <c r="B199" s="237" t="s">
        <v>2801</v>
      </c>
      <c r="C199" s="302" t="s">
        <v>2803</v>
      </c>
      <c r="D199" s="302"/>
      <c r="E199" s="302"/>
      <c r="F199" s="247">
        <v>2000000</v>
      </c>
      <c r="G199" s="247" t="s">
        <v>2804</v>
      </c>
      <c r="H199" s="248">
        <v>45707</v>
      </c>
      <c r="I199" s="248">
        <v>51275</v>
      </c>
      <c r="J199" s="248"/>
      <c r="K199" s="249"/>
      <c r="L199" s="250">
        <v>-807807574</v>
      </c>
      <c r="M199" s="250">
        <v>-672484248</v>
      </c>
      <c r="N199" s="250">
        <v>-740145911</v>
      </c>
      <c r="O199" s="250">
        <v>-584097128.5</v>
      </c>
      <c r="P199" s="250"/>
      <c r="Q199" s="251">
        <v>-670468581</v>
      </c>
      <c r="R199" s="251"/>
      <c r="S199" s="251"/>
      <c r="T199" s="251"/>
      <c r="U199" s="251"/>
    </row>
    <row r="200" spans="1:21" x14ac:dyDescent="0.3">
      <c r="A200" s="237" t="s">
        <v>2802</v>
      </c>
      <c r="B200" s="237" t="s">
        <v>2801</v>
      </c>
      <c r="C200" s="302" t="s">
        <v>304</v>
      </c>
      <c r="D200" s="302"/>
      <c r="E200" s="302"/>
      <c r="F200" s="247">
        <v>2000000</v>
      </c>
      <c r="G200" s="247" t="s">
        <v>2804</v>
      </c>
      <c r="H200" s="248">
        <v>45707</v>
      </c>
      <c r="I200" s="248">
        <v>45796</v>
      </c>
      <c r="J200" s="248"/>
      <c r="K200" s="249"/>
      <c r="L200" s="250">
        <v>26796676</v>
      </c>
      <c r="M200" s="250">
        <v>39438817</v>
      </c>
      <c r="N200" s="250">
        <v>33117746.5</v>
      </c>
      <c r="O200" s="250">
        <v>27963127</v>
      </c>
      <c r="P200" s="250"/>
      <c r="Q200" s="251">
        <v>656561432</v>
      </c>
      <c r="R200" s="251"/>
      <c r="S200" s="251"/>
      <c r="T200" s="251"/>
      <c r="U200" s="251"/>
    </row>
    <row r="201" spans="1:21" x14ac:dyDescent="0.3">
      <c r="A201" s="237" t="s">
        <v>2805</v>
      </c>
      <c r="B201" s="237" t="s">
        <v>2791</v>
      </c>
      <c r="C201" s="238" t="s">
        <v>305</v>
      </c>
      <c r="D201" s="238"/>
      <c r="E201" s="238"/>
      <c r="F201" s="240">
        <v>1500000</v>
      </c>
      <c r="G201" s="240" t="s">
        <v>2688</v>
      </c>
      <c r="H201" s="241">
        <v>45730</v>
      </c>
      <c r="I201" s="241">
        <v>49382</v>
      </c>
      <c r="J201" s="241"/>
      <c r="K201" s="290"/>
      <c r="L201" s="296">
        <v>-484573983</v>
      </c>
      <c r="M201" s="296">
        <v>-533268043</v>
      </c>
      <c r="N201" s="296">
        <v>-508921013</v>
      </c>
      <c r="O201" s="296">
        <v>-543763180.5</v>
      </c>
      <c r="P201" s="296"/>
      <c r="Q201" s="297">
        <v>-115504109</v>
      </c>
      <c r="R201" s="246">
        <v>330480821.917808</v>
      </c>
      <c r="S201" s="246">
        <v>330480821.917808</v>
      </c>
      <c r="T201" s="246">
        <v>-46839960.582191944</v>
      </c>
      <c r="U201" s="246">
        <v>220866888.73287606</v>
      </c>
    </row>
    <row r="202" spans="1:21" x14ac:dyDescent="0.3">
      <c r="A202" s="237" t="s">
        <v>2806</v>
      </c>
      <c r="B202" s="237" t="s">
        <v>2791</v>
      </c>
      <c r="C202" s="238" t="s">
        <v>2807</v>
      </c>
      <c r="D202" s="238"/>
      <c r="E202" s="238"/>
      <c r="F202" s="247">
        <v>500000</v>
      </c>
      <c r="G202" s="247" t="s">
        <v>2688</v>
      </c>
      <c r="H202" s="248">
        <v>45730</v>
      </c>
      <c r="I202" s="248">
        <v>49474</v>
      </c>
      <c r="J202" s="248"/>
      <c r="K202" s="249"/>
      <c r="L202" s="250">
        <v>933466085</v>
      </c>
      <c r="M202" s="250">
        <v>644381557</v>
      </c>
      <c r="N202" s="250">
        <v>788923821</v>
      </c>
      <c r="O202" s="250">
        <v>829529024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2806</v>
      </c>
      <c r="B203" s="237" t="s">
        <v>2787</v>
      </c>
      <c r="C203" s="238" t="s">
        <v>2714</v>
      </c>
      <c r="D203" s="238"/>
      <c r="E203" s="238"/>
      <c r="F203" s="247">
        <v>500000</v>
      </c>
      <c r="G203" s="247" t="s">
        <v>2688</v>
      </c>
      <c r="H203" s="248">
        <v>45730</v>
      </c>
      <c r="I203" s="248">
        <v>45822</v>
      </c>
      <c r="J203" s="248"/>
      <c r="K203" s="249"/>
      <c r="L203" s="250">
        <v>97353456</v>
      </c>
      <c r="M203" s="250">
        <v>97282493</v>
      </c>
      <c r="N203" s="250">
        <v>97317974.5</v>
      </c>
      <c r="O203" s="250">
        <v>95758708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2805</v>
      </c>
      <c r="B204" s="237" t="s">
        <v>2791</v>
      </c>
      <c r="C204" s="238" t="s">
        <v>305</v>
      </c>
      <c r="D204" s="238"/>
      <c r="E204" s="238"/>
      <c r="F204" s="240">
        <v>1500000</v>
      </c>
      <c r="G204" s="240" t="s">
        <v>2688</v>
      </c>
      <c r="H204" s="241">
        <v>45733</v>
      </c>
      <c r="I204" s="241">
        <v>49385</v>
      </c>
      <c r="J204" s="241"/>
      <c r="K204" s="290"/>
      <c r="L204" s="296">
        <v>-470103820</v>
      </c>
      <c r="M204" s="296">
        <v>-560417042</v>
      </c>
      <c r="N204" s="296">
        <v>-515260431</v>
      </c>
      <c r="O204" s="296">
        <v>-546143979.5</v>
      </c>
      <c r="P204" s="296"/>
      <c r="Q204" s="297">
        <v>-113046575</v>
      </c>
      <c r="R204" s="246">
        <v>324197260.27397299</v>
      </c>
      <c r="S204" s="246">
        <v>324197260.27397299</v>
      </c>
      <c r="T204" s="246">
        <v>-55547342.226027012</v>
      </c>
      <c r="U204" s="246">
        <v>216215671.47260189</v>
      </c>
    </row>
    <row r="205" spans="1:21" x14ac:dyDescent="0.3">
      <c r="A205" s="237" t="s">
        <v>2806</v>
      </c>
      <c r="B205" s="237" t="s">
        <v>2791</v>
      </c>
      <c r="C205" s="238" t="s">
        <v>2807</v>
      </c>
      <c r="D205" s="238"/>
      <c r="E205" s="238"/>
      <c r="F205" s="247">
        <v>500000</v>
      </c>
      <c r="G205" s="247" t="s">
        <v>2688</v>
      </c>
      <c r="H205" s="248">
        <v>45733</v>
      </c>
      <c r="I205" s="248">
        <v>49477</v>
      </c>
      <c r="J205" s="248"/>
      <c r="K205" s="249"/>
      <c r="L205" s="250">
        <v>940139311</v>
      </c>
      <c r="M205" s="250">
        <v>660550912</v>
      </c>
      <c r="N205" s="250">
        <v>800345111.5</v>
      </c>
      <c r="O205" s="250">
        <v>840959394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2806</v>
      </c>
      <c r="B206" s="237" t="s">
        <v>2787</v>
      </c>
      <c r="C206" s="238" t="s">
        <v>2714</v>
      </c>
      <c r="D206" s="238"/>
      <c r="E206" s="238"/>
      <c r="F206" s="247">
        <v>500000</v>
      </c>
      <c r="G206" s="247" t="s">
        <v>2688</v>
      </c>
      <c r="H206" s="248">
        <v>45733</v>
      </c>
      <c r="I206" s="248">
        <v>45825</v>
      </c>
      <c r="J206" s="248"/>
      <c r="K206" s="249"/>
      <c r="L206" s="250">
        <v>94610596</v>
      </c>
      <c r="M206" s="250">
        <v>94709248</v>
      </c>
      <c r="N206" s="250">
        <v>94659922</v>
      </c>
      <c r="O206" s="250">
        <v>93086654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2805</v>
      </c>
      <c r="B207" s="237" t="s">
        <v>2791</v>
      </c>
      <c r="C207" s="286" t="s">
        <v>2808</v>
      </c>
      <c r="D207" s="286"/>
      <c r="E207" s="286"/>
      <c r="F207" s="240">
        <v>3000000</v>
      </c>
      <c r="G207" s="240" t="s">
        <v>2688</v>
      </c>
      <c r="H207" s="241">
        <v>45720</v>
      </c>
      <c r="I207" s="241">
        <v>51199</v>
      </c>
      <c r="J207" s="241"/>
      <c r="K207" s="290"/>
      <c r="L207" s="296">
        <v>1863221838</v>
      </c>
      <c r="M207" s="296">
        <v>2360068135</v>
      </c>
      <c r="N207" s="296">
        <v>2111644986.5</v>
      </c>
      <c r="O207" s="296">
        <v>1985686129</v>
      </c>
      <c r="P207" s="296"/>
      <c r="Q207" s="297">
        <v>-229873972</v>
      </c>
      <c r="R207" s="246">
        <v>572342465.75342393</v>
      </c>
      <c r="S207" s="246">
        <v>572342465.75342393</v>
      </c>
      <c r="T207" s="246">
        <v>1559071.2534239292</v>
      </c>
      <c r="U207" s="246">
        <v>389405646.59589171</v>
      </c>
    </row>
    <row r="208" spans="1:21" x14ac:dyDescent="0.3">
      <c r="A208" s="237" t="s">
        <v>2767</v>
      </c>
      <c r="B208" s="237" t="s">
        <v>2791</v>
      </c>
      <c r="C208" s="286" t="s">
        <v>2809</v>
      </c>
      <c r="D208" s="286"/>
      <c r="E208" s="286"/>
      <c r="F208" s="247">
        <v>300000</v>
      </c>
      <c r="G208" s="247" t="s">
        <v>2704</v>
      </c>
      <c r="H208" s="248">
        <v>45720</v>
      </c>
      <c r="I208" s="248">
        <v>51291</v>
      </c>
      <c r="J208" s="248"/>
      <c r="K208" s="249"/>
      <c r="L208" s="250">
        <v>-1424196375</v>
      </c>
      <c r="M208" s="250">
        <v>-1990327752</v>
      </c>
      <c r="N208" s="250">
        <v>-1707262063.5</v>
      </c>
      <c r="O208" s="250">
        <v>-1582106728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2767</v>
      </c>
      <c r="B209" s="237" t="s">
        <v>2787</v>
      </c>
      <c r="C209" s="286" t="s">
        <v>2714</v>
      </c>
      <c r="D209" s="286"/>
      <c r="E209" s="286"/>
      <c r="F209" s="247">
        <v>300000</v>
      </c>
      <c r="G209" s="247" t="s">
        <v>2688</v>
      </c>
      <c r="H209" s="248">
        <v>45720</v>
      </c>
      <c r="I209" s="248">
        <v>45812</v>
      </c>
      <c r="J209" s="248"/>
      <c r="K209" s="249"/>
      <c r="L209" s="250">
        <v>167721126</v>
      </c>
      <c r="M209" s="250">
        <v>165079817</v>
      </c>
      <c r="N209" s="250">
        <v>166400471.5</v>
      </c>
      <c r="O209" s="250">
        <v>163967214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2726</v>
      </c>
      <c r="B210" s="237" t="s">
        <v>2810</v>
      </c>
      <c r="C210" s="286" t="s">
        <v>2811</v>
      </c>
      <c r="D210" s="286"/>
      <c r="E210" s="286"/>
      <c r="F210" s="240">
        <v>3000000</v>
      </c>
      <c r="G210" s="240" t="s">
        <v>2688</v>
      </c>
      <c r="H210" s="241">
        <v>45728</v>
      </c>
      <c r="I210" s="241">
        <v>51207</v>
      </c>
      <c r="J210" s="241"/>
      <c r="K210" s="290"/>
      <c r="L210" s="296">
        <v>1955065563</v>
      </c>
      <c r="M210" s="296">
        <v>1941269196</v>
      </c>
      <c r="N210" s="296">
        <v>1948167379.5</v>
      </c>
      <c r="O210" s="296">
        <v>1817540489</v>
      </c>
      <c r="P210" s="296"/>
      <c r="Q210" s="297">
        <v>-226093150</v>
      </c>
      <c r="R210" s="246">
        <v>564049315.06849301</v>
      </c>
      <c r="S210" s="246">
        <v>564049315.06849301</v>
      </c>
      <c r="T210" s="246">
        <v>5942815.5684928894</v>
      </c>
      <c r="U210" s="246">
        <v>421570212.82876742</v>
      </c>
    </row>
    <row r="211" spans="1:21" x14ac:dyDescent="0.3">
      <c r="A211" s="237" t="s">
        <v>2812</v>
      </c>
      <c r="B211" s="237" t="s">
        <v>2813</v>
      </c>
      <c r="C211" s="286" t="s">
        <v>2814</v>
      </c>
      <c r="D211" s="286"/>
      <c r="E211" s="286"/>
      <c r="F211" s="247">
        <v>300000</v>
      </c>
      <c r="G211" s="247" t="s">
        <v>2704</v>
      </c>
      <c r="H211" s="248">
        <v>45728</v>
      </c>
      <c r="I211" s="248">
        <v>51299</v>
      </c>
      <c r="J211" s="248"/>
      <c r="K211" s="249"/>
      <c r="L211" s="250">
        <v>-1547689448</v>
      </c>
      <c r="M211" s="250">
        <v>-1543137875</v>
      </c>
      <c r="N211" s="250">
        <v>-1545413661.5</v>
      </c>
      <c r="O211" s="250">
        <v>-1423189663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2812</v>
      </c>
      <c r="B212" s="237" t="s">
        <v>2813</v>
      </c>
      <c r="C212" s="286" t="s">
        <v>2714</v>
      </c>
      <c r="D212" s="286"/>
      <c r="E212" s="286"/>
      <c r="F212" s="247">
        <v>300000</v>
      </c>
      <c r="G212" s="247" t="s">
        <v>2688</v>
      </c>
      <c r="H212" s="248">
        <v>45728</v>
      </c>
      <c r="I212" s="248">
        <v>45820</v>
      </c>
      <c r="J212" s="248"/>
      <c r="K212" s="249"/>
      <c r="L212" s="250">
        <v>157549950</v>
      </c>
      <c r="M212" s="250">
        <v>153155613</v>
      </c>
      <c r="N212" s="250">
        <v>155352781.5</v>
      </c>
      <c r="O212" s="250">
        <v>152938697.5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2815</v>
      </c>
      <c r="B213" s="237" t="s">
        <v>2816</v>
      </c>
      <c r="C213" s="286" t="s">
        <v>306</v>
      </c>
      <c r="D213" s="286"/>
      <c r="E213" s="286"/>
      <c r="F213" s="240">
        <v>2000000</v>
      </c>
      <c r="G213" s="240" t="s">
        <v>2688</v>
      </c>
      <c r="H213" s="241">
        <v>45735</v>
      </c>
      <c r="I213" s="241">
        <v>51214</v>
      </c>
      <c r="J213" s="241"/>
      <c r="K213" s="290"/>
      <c r="L213" s="296">
        <v>1459981100</v>
      </c>
      <c r="M213" s="296">
        <v>1924277485</v>
      </c>
      <c r="N213" s="296">
        <v>1692129292.5</v>
      </c>
      <c r="O213" s="296">
        <v>1609156365.5</v>
      </c>
      <c r="P213" s="296"/>
      <c r="Q213" s="297">
        <v>-152367123</v>
      </c>
      <c r="R213" s="246">
        <v>372443835.61643803</v>
      </c>
      <c r="S213" s="246">
        <v>370958904.10958898</v>
      </c>
      <c r="T213" s="246">
        <v>119037201.6095891</v>
      </c>
      <c r="U213" s="246">
        <v>412691996.13013697</v>
      </c>
    </row>
    <row r="214" spans="1:21" x14ac:dyDescent="0.3">
      <c r="A214" s="237" t="s">
        <v>2817</v>
      </c>
      <c r="B214" s="237" t="s">
        <v>2818</v>
      </c>
      <c r="C214" s="286" t="s">
        <v>307</v>
      </c>
      <c r="D214" s="286"/>
      <c r="E214" s="286"/>
      <c r="F214" s="247">
        <v>200000</v>
      </c>
      <c r="G214" s="247" t="s">
        <v>2704</v>
      </c>
      <c r="H214" s="248">
        <v>45735</v>
      </c>
      <c r="I214" s="248">
        <v>51306</v>
      </c>
      <c r="J214" s="248"/>
      <c r="K214" s="249"/>
      <c r="L214" s="250">
        <v>-1412647228</v>
      </c>
      <c r="M214" s="250">
        <v>-1659963980</v>
      </c>
      <c r="N214" s="250">
        <v>-1536305604</v>
      </c>
      <c r="O214" s="250">
        <v>-1457312034.5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2812</v>
      </c>
      <c r="B215" s="237" t="s">
        <v>2818</v>
      </c>
      <c r="C215" s="286" t="s">
        <v>2714</v>
      </c>
      <c r="D215" s="286"/>
      <c r="E215" s="286"/>
      <c r="F215" s="247">
        <v>200000</v>
      </c>
      <c r="G215" s="247" t="s">
        <v>2688</v>
      </c>
      <c r="H215" s="248">
        <v>45735</v>
      </c>
      <c r="I215" s="248">
        <v>45827</v>
      </c>
      <c r="J215" s="248"/>
      <c r="K215" s="249"/>
      <c r="L215" s="250">
        <v>97244819</v>
      </c>
      <c r="M215" s="250">
        <v>94951209</v>
      </c>
      <c r="N215" s="250">
        <v>96098014</v>
      </c>
      <c r="O215" s="250">
        <v>94432779.5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2819</v>
      </c>
      <c r="B216" s="237" t="s">
        <v>2820</v>
      </c>
      <c r="C216" s="302" t="s">
        <v>308</v>
      </c>
      <c r="D216" s="302"/>
      <c r="E216" s="302"/>
      <c r="F216" s="240">
        <v>20000000</v>
      </c>
      <c r="G216" s="240" t="s">
        <v>2684</v>
      </c>
      <c r="H216" s="241">
        <v>45737</v>
      </c>
      <c r="I216" s="241">
        <v>51216</v>
      </c>
      <c r="J216" s="241"/>
      <c r="K216" s="290"/>
      <c r="L216" s="296">
        <v>136943007</v>
      </c>
      <c r="M216" s="296">
        <v>61866063</v>
      </c>
      <c r="N216" s="296">
        <v>99404535</v>
      </c>
      <c r="O216" s="296">
        <v>-90762179</v>
      </c>
      <c r="P216" s="296"/>
      <c r="Q216" s="246">
        <v>246871307</v>
      </c>
      <c r="R216" s="246">
        <v>206668602.32347843</v>
      </c>
      <c r="S216" s="246">
        <v>206668602.32347843</v>
      </c>
      <c r="T216" s="246">
        <v>62270785.323478431</v>
      </c>
      <c r="U216" s="246">
        <v>634828471.5</v>
      </c>
    </row>
    <row r="217" spans="1:21" x14ac:dyDescent="0.3">
      <c r="A217" s="237" t="s">
        <v>2821</v>
      </c>
      <c r="B217" s="237" t="s">
        <v>2820</v>
      </c>
      <c r="C217" s="302" t="s">
        <v>2822</v>
      </c>
      <c r="D217" s="302"/>
      <c r="E217" s="302"/>
      <c r="F217" s="247">
        <v>2000000</v>
      </c>
      <c r="G217" s="247" t="s">
        <v>2804</v>
      </c>
      <c r="H217" s="248">
        <v>45737</v>
      </c>
      <c r="I217" s="248">
        <v>51308</v>
      </c>
      <c r="J217" s="248"/>
      <c r="K217" s="249"/>
      <c r="L217" s="250">
        <v>-199643938</v>
      </c>
      <c r="M217" s="250">
        <v>-79413598</v>
      </c>
      <c r="N217" s="250">
        <v>-139528768</v>
      </c>
      <c r="O217" s="250">
        <v>57234012.5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2812</v>
      </c>
      <c r="B218" s="237" t="s">
        <v>2820</v>
      </c>
      <c r="C218" s="302" t="s">
        <v>309</v>
      </c>
      <c r="D218" s="302"/>
      <c r="E218" s="302"/>
      <c r="F218" s="247">
        <v>2000000</v>
      </c>
      <c r="G218" s="247" t="s">
        <v>2804</v>
      </c>
      <c r="H218" s="248">
        <v>45737</v>
      </c>
      <c r="I218" s="248">
        <v>45829</v>
      </c>
      <c r="J218" s="248"/>
      <c r="K218" s="249"/>
      <c r="L218" s="250">
        <v>185181400</v>
      </c>
      <c r="M218" s="250">
        <v>183862700</v>
      </c>
      <c r="N218" s="250">
        <v>184522050</v>
      </c>
      <c r="O218" s="250">
        <v>180558243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2823</v>
      </c>
      <c r="B219" s="237" t="s">
        <v>2824</v>
      </c>
      <c r="C219" s="238" t="s">
        <v>310</v>
      </c>
      <c r="D219" s="238"/>
      <c r="E219" s="238"/>
      <c r="F219" s="240">
        <v>1000000</v>
      </c>
      <c r="G219" s="240" t="s">
        <v>2688</v>
      </c>
      <c r="H219" s="241">
        <v>45736</v>
      </c>
      <c r="I219" s="241">
        <v>49388</v>
      </c>
      <c r="J219" s="241"/>
      <c r="K219" s="290"/>
      <c r="L219" s="296">
        <v>101867306</v>
      </c>
      <c r="M219" s="296">
        <v>-242100525</v>
      </c>
      <c r="N219" s="296">
        <v>-70116609.5</v>
      </c>
      <c r="O219" s="296">
        <v>-109093372.5</v>
      </c>
      <c r="P219" s="296"/>
      <c r="Q219" s="297">
        <v>-75112328</v>
      </c>
      <c r="R219" s="246">
        <v>211332587.02803561</v>
      </c>
      <c r="S219" s="246">
        <v>211332587.02803561</v>
      </c>
      <c r="T219" s="246">
        <v>-51198123.971964359</v>
      </c>
      <c r="U219" s="246">
        <v>-28989158.488584757</v>
      </c>
    </row>
    <row r="220" spans="1:21" x14ac:dyDescent="0.3">
      <c r="A220" s="237" t="s">
        <v>2812</v>
      </c>
      <c r="B220" s="237" t="s">
        <v>2820</v>
      </c>
      <c r="C220" s="238" t="s">
        <v>2825</v>
      </c>
      <c r="D220" s="238"/>
      <c r="E220" s="238"/>
      <c r="F220" s="247">
        <v>1000000</v>
      </c>
      <c r="G220" s="247" t="s">
        <v>2688</v>
      </c>
      <c r="H220" s="248">
        <v>45736</v>
      </c>
      <c r="I220" s="248">
        <v>49480</v>
      </c>
      <c r="J220" s="248"/>
      <c r="K220" s="249"/>
      <c r="L220" s="250">
        <v>168754443</v>
      </c>
      <c r="M220" s="250">
        <v>496540198</v>
      </c>
      <c r="N220" s="250">
        <v>332647320.5</v>
      </c>
      <c r="O220" s="250">
        <v>376811904.5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2826</v>
      </c>
      <c r="B221" s="237" t="s">
        <v>2827</v>
      </c>
      <c r="C221" s="286" t="s">
        <v>311</v>
      </c>
      <c r="D221" s="286"/>
      <c r="E221" s="286"/>
      <c r="F221" s="240">
        <v>2500000</v>
      </c>
      <c r="G221" s="240" t="s">
        <v>2681</v>
      </c>
      <c r="H221" s="241">
        <v>45749</v>
      </c>
      <c r="I221" s="241">
        <v>51228</v>
      </c>
      <c r="J221" s="241"/>
      <c r="K221" s="290"/>
      <c r="L221" s="296">
        <v>1733413362</v>
      </c>
      <c r="M221" s="296">
        <v>1862457218</v>
      </c>
      <c r="N221" s="296">
        <v>1797935290</v>
      </c>
      <c r="O221" s="296">
        <v>1690068771</v>
      </c>
      <c r="P221" s="296"/>
      <c r="Q221" s="297">
        <v>-186363013</v>
      </c>
      <c r="R221" s="246">
        <v>442376712.32876801</v>
      </c>
      <c r="S221" s="246">
        <v>442376712.32876801</v>
      </c>
      <c r="T221" s="246">
        <v>110229467.82876801</v>
      </c>
      <c r="U221" s="246">
        <v>409969820.06164527</v>
      </c>
    </row>
    <row r="222" spans="1:21" x14ac:dyDescent="0.3">
      <c r="A222" s="237" t="s">
        <v>2828</v>
      </c>
      <c r="B222" s="237" t="s">
        <v>2829</v>
      </c>
      <c r="C222" s="286" t="s">
        <v>312</v>
      </c>
      <c r="D222" s="286"/>
      <c r="E222" s="286"/>
      <c r="F222" s="247">
        <v>250000</v>
      </c>
      <c r="G222" s="247" t="s">
        <v>2681</v>
      </c>
      <c r="H222" s="248">
        <v>45749</v>
      </c>
      <c r="I222" s="248">
        <v>51319</v>
      </c>
      <c r="J222" s="248"/>
      <c r="K222" s="249"/>
      <c r="L222" s="250">
        <v>-1410916472</v>
      </c>
      <c r="M222" s="250">
        <v>-1520659619</v>
      </c>
      <c r="N222" s="250">
        <v>-1465788045.5</v>
      </c>
      <c r="O222" s="250">
        <v>-1354906029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2828</v>
      </c>
      <c r="B223" s="237" t="s">
        <v>2829</v>
      </c>
      <c r="C223" s="286" t="s">
        <v>2714</v>
      </c>
      <c r="D223" s="286"/>
      <c r="E223" s="286"/>
      <c r="F223" s="247">
        <v>250000</v>
      </c>
      <c r="G223" s="247" t="s">
        <v>2681</v>
      </c>
      <c r="H223" s="248">
        <v>45749</v>
      </c>
      <c r="I223" s="248">
        <v>45840</v>
      </c>
      <c r="J223" s="248"/>
      <c r="K223" s="249"/>
      <c r="L223" s="250">
        <v>104049225</v>
      </c>
      <c r="M223" s="250">
        <v>102045413</v>
      </c>
      <c r="N223" s="250">
        <v>103047319</v>
      </c>
      <c r="O223" s="250">
        <v>100938012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2769</v>
      </c>
      <c r="B224" s="237" t="s">
        <v>2820</v>
      </c>
      <c r="C224" s="302" t="s">
        <v>2830</v>
      </c>
      <c r="D224" s="302"/>
      <c r="E224" s="302"/>
      <c r="F224" s="240">
        <v>30000000</v>
      </c>
      <c r="G224" s="240" t="s">
        <v>2684</v>
      </c>
      <c r="H224" s="241">
        <v>45754</v>
      </c>
      <c r="I224" s="241">
        <v>51233</v>
      </c>
      <c r="J224" s="241"/>
      <c r="K224" s="290"/>
      <c r="L224" s="296">
        <v>-1194046959</v>
      </c>
      <c r="M224" s="296">
        <v>-1178271367</v>
      </c>
      <c r="N224" s="296">
        <v>-1186159163</v>
      </c>
      <c r="O224" s="296">
        <v>-1478689257.5</v>
      </c>
      <c r="P224" s="296"/>
      <c r="Q224" s="246">
        <v>194869702</v>
      </c>
      <c r="R224" s="303">
        <v>227554156.03304276</v>
      </c>
      <c r="S224" s="246">
        <v>227554156.03304276</v>
      </c>
      <c r="T224" s="246">
        <v>40994608.033042669</v>
      </c>
      <c r="U224" s="246">
        <v>958463696.35956478</v>
      </c>
    </row>
    <row r="225" spans="1:21" x14ac:dyDescent="0.3">
      <c r="A225" s="237" t="s">
        <v>2831</v>
      </c>
      <c r="B225" s="237" t="s">
        <v>2820</v>
      </c>
      <c r="C225" s="302" t="s">
        <v>2832</v>
      </c>
      <c r="D225" s="302"/>
      <c r="E225" s="302"/>
      <c r="F225" s="247">
        <v>3000000</v>
      </c>
      <c r="G225" s="247" t="s">
        <v>2804</v>
      </c>
      <c r="H225" s="248">
        <v>45754</v>
      </c>
      <c r="I225" s="248">
        <v>51324</v>
      </c>
      <c r="J225" s="248"/>
      <c r="K225" s="249"/>
      <c r="L225" s="250">
        <v>1109893169</v>
      </c>
      <c r="M225" s="250">
        <v>1211064685</v>
      </c>
      <c r="N225" s="250">
        <v>1160478927</v>
      </c>
      <c r="O225" s="250">
        <v>1468545513.5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2831</v>
      </c>
      <c r="B226" s="237" t="s">
        <v>2820</v>
      </c>
      <c r="C226" s="302" t="s">
        <v>309</v>
      </c>
      <c r="D226" s="302"/>
      <c r="E226" s="302"/>
      <c r="F226" s="247">
        <v>3000000</v>
      </c>
      <c r="G226" s="247" t="s">
        <v>2804</v>
      </c>
      <c r="H226" s="248">
        <v>45754</v>
      </c>
      <c r="I226" s="248">
        <v>45845</v>
      </c>
      <c r="J226" s="248"/>
      <c r="K226" s="249"/>
      <c r="L226" s="250">
        <v>203473974</v>
      </c>
      <c r="M226" s="250">
        <v>221005594</v>
      </c>
      <c r="N226" s="250">
        <v>212239784</v>
      </c>
      <c r="O226" s="250">
        <v>206435129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2748</v>
      </c>
      <c r="B227" s="237" t="s">
        <v>2833</v>
      </c>
      <c r="C227" s="286" t="s">
        <v>2834</v>
      </c>
      <c r="D227" s="286"/>
      <c r="E227" s="286"/>
      <c r="F227" s="240">
        <v>3000000</v>
      </c>
      <c r="G227" s="240" t="s">
        <v>2681</v>
      </c>
      <c r="H227" s="241">
        <v>45756</v>
      </c>
      <c r="I227" s="241">
        <v>51235</v>
      </c>
      <c r="J227" s="241"/>
      <c r="K227" s="290"/>
      <c r="L227" s="296">
        <v>1563191619</v>
      </c>
      <c r="M227" s="296">
        <v>1543485725</v>
      </c>
      <c r="N227" s="296">
        <v>1553338672</v>
      </c>
      <c r="O227" s="296">
        <v>1423207936</v>
      </c>
      <c r="P227" s="296"/>
      <c r="Q227" s="297">
        <v>-216156164</v>
      </c>
      <c r="R227" s="246">
        <v>516904109.58904099</v>
      </c>
      <c r="S227" s="246">
        <v>516904109.58904099</v>
      </c>
      <c r="T227" s="246">
        <v>96944261.589040995</v>
      </c>
      <c r="U227" s="246">
        <v>489950824.45205605</v>
      </c>
    </row>
    <row r="228" spans="1:21" x14ac:dyDescent="0.3">
      <c r="A228" s="237" t="s">
        <v>2835</v>
      </c>
      <c r="B228" s="237" t="s">
        <v>2833</v>
      </c>
      <c r="C228" s="286" t="s">
        <v>2836</v>
      </c>
      <c r="D228" s="286"/>
      <c r="E228" s="286"/>
      <c r="F228" s="247">
        <v>300000</v>
      </c>
      <c r="G228" s="247" t="s">
        <v>2681</v>
      </c>
      <c r="H228" s="248">
        <v>45756</v>
      </c>
      <c r="I228" s="248">
        <v>51235</v>
      </c>
      <c r="J228" s="248"/>
      <c r="K228" s="249"/>
      <c r="L228" s="250">
        <v>-1174697694</v>
      </c>
      <c r="M228" s="250">
        <v>-1092059954</v>
      </c>
      <c r="N228" s="250">
        <v>-1133378824</v>
      </c>
      <c r="O228" s="250">
        <v>-1008047289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2812</v>
      </c>
      <c r="B229" s="237" t="s">
        <v>2837</v>
      </c>
      <c r="C229" s="286" t="s">
        <v>2714</v>
      </c>
      <c r="D229" s="286"/>
      <c r="E229" s="286"/>
      <c r="F229" s="247">
        <v>300000</v>
      </c>
      <c r="G229" s="247" t="s">
        <v>2681</v>
      </c>
      <c r="H229" s="248">
        <v>45756</v>
      </c>
      <c r="I229" s="248">
        <v>45847</v>
      </c>
      <c r="J229" s="248"/>
      <c r="K229" s="249"/>
      <c r="L229" s="250">
        <v>109846962</v>
      </c>
      <c r="M229" s="250">
        <v>116742652</v>
      </c>
      <c r="N229" s="250">
        <v>113294807</v>
      </c>
      <c r="O229" s="250">
        <v>110543905.5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2838</v>
      </c>
      <c r="C230" s="302" t="s">
        <v>313</v>
      </c>
      <c r="D230" s="302"/>
      <c r="E230" s="302"/>
      <c r="F230" s="240">
        <v>20000000</v>
      </c>
      <c r="G230" s="240" t="s">
        <v>2684</v>
      </c>
      <c r="H230" s="241">
        <v>45761</v>
      </c>
      <c r="I230" s="241">
        <v>51240</v>
      </c>
      <c r="J230" s="241"/>
      <c r="K230" s="290"/>
      <c r="L230" s="296">
        <v>894459428</v>
      </c>
      <c r="M230" s="296">
        <v>784665002</v>
      </c>
      <c r="N230" s="296">
        <v>839562215</v>
      </c>
      <c r="O230" s="296">
        <v>643351215.5</v>
      </c>
      <c r="P230" s="296"/>
      <c r="Q230" s="246">
        <v>245570623</v>
      </c>
      <c r="R230" s="303">
        <v>123737265.43043508</v>
      </c>
      <c r="S230" s="246">
        <v>123737265.43043508</v>
      </c>
      <c r="T230" s="246">
        <v>2415338.4304350615</v>
      </c>
      <c r="U230" s="246">
        <v>603486267.29869568</v>
      </c>
    </row>
    <row r="231" spans="1:21" x14ac:dyDescent="0.3">
      <c r="A231" s="237" t="s">
        <v>2839</v>
      </c>
      <c r="B231" s="237" t="s">
        <v>2838</v>
      </c>
      <c r="C231" s="302" t="s">
        <v>2840</v>
      </c>
      <c r="D231" s="302"/>
      <c r="E231" s="302"/>
      <c r="F231" s="247">
        <v>2000000</v>
      </c>
      <c r="G231" s="247" t="s">
        <v>2684</v>
      </c>
      <c r="H231" s="248">
        <v>45761</v>
      </c>
      <c r="I231" s="248">
        <v>51240</v>
      </c>
      <c r="J231" s="248"/>
      <c r="K231" s="249"/>
      <c r="L231" s="250">
        <v>-894688714</v>
      </c>
      <c r="M231" s="250">
        <v>-784661819</v>
      </c>
      <c r="N231" s="250">
        <v>-839675266.5</v>
      </c>
      <c r="O231" s="250">
        <v>-643463958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2839</v>
      </c>
      <c r="B232" s="237" t="s">
        <v>2838</v>
      </c>
      <c r="C232" s="302" t="s">
        <v>314</v>
      </c>
      <c r="D232" s="302"/>
      <c r="E232" s="302"/>
      <c r="F232" s="247">
        <v>2000000</v>
      </c>
      <c r="G232" s="247" t="s">
        <v>2684</v>
      </c>
      <c r="H232" s="248">
        <v>45761</v>
      </c>
      <c r="I232" s="248">
        <v>45852</v>
      </c>
      <c r="J232" s="248"/>
      <c r="K232" s="249"/>
      <c r="L232" s="250">
        <v>116033696</v>
      </c>
      <c r="M232" s="250">
        <v>126836261</v>
      </c>
      <c r="N232" s="250">
        <v>121434978.5</v>
      </c>
      <c r="O232" s="250">
        <v>117401475.5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2838</v>
      </c>
      <c r="C233" s="302" t="s">
        <v>315</v>
      </c>
      <c r="D233" s="302"/>
      <c r="E233" s="302"/>
      <c r="F233" s="240">
        <v>30000000</v>
      </c>
      <c r="G233" s="240" t="s">
        <v>2684</v>
      </c>
      <c r="H233" s="241">
        <v>45763</v>
      </c>
      <c r="I233" s="241">
        <v>51242</v>
      </c>
      <c r="J233" s="241"/>
      <c r="K233" s="290"/>
      <c r="L233" s="296">
        <v>838822150</v>
      </c>
      <c r="M233" s="296">
        <v>557015150</v>
      </c>
      <c r="N233" s="296">
        <v>697918650</v>
      </c>
      <c r="O233" s="296">
        <v>405275299.5</v>
      </c>
      <c r="P233" s="296"/>
      <c r="Q233" s="246">
        <v>401793117</v>
      </c>
      <c r="R233" s="303">
        <v>188987276.20032662</v>
      </c>
      <c r="S233" s="301">
        <v>188987276.20032662</v>
      </c>
      <c r="T233" s="301">
        <v>4496049.7003266215</v>
      </c>
      <c r="U233" s="301">
        <v>996401104.32021737</v>
      </c>
    </row>
    <row r="234" spans="1:21" x14ac:dyDescent="0.3">
      <c r="A234" s="237" t="s">
        <v>2839</v>
      </c>
      <c r="B234" s="237" t="s">
        <v>2838</v>
      </c>
      <c r="C234" s="302" t="s">
        <v>2841</v>
      </c>
      <c r="D234" s="302"/>
      <c r="E234" s="302"/>
      <c r="F234" s="247">
        <v>3000000</v>
      </c>
      <c r="G234" s="247" t="s">
        <v>2684</v>
      </c>
      <c r="H234" s="248">
        <v>45763</v>
      </c>
      <c r="I234" s="248">
        <v>51242</v>
      </c>
      <c r="J234" s="248"/>
      <c r="K234" s="249"/>
      <c r="L234" s="250">
        <v>-838809839</v>
      </c>
      <c r="M234" s="250">
        <v>-557019338</v>
      </c>
      <c r="N234" s="250">
        <v>-697914588.5</v>
      </c>
      <c r="O234" s="250">
        <v>-405271250.5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2839</v>
      </c>
      <c r="B235" s="237" t="s">
        <v>2838</v>
      </c>
      <c r="C235" s="302" t="s">
        <v>316</v>
      </c>
      <c r="D235" s="302"/>
      <c r="E235" s="302"/>
      <c r="F235" s="247">
        <v>3000000</v>
      </c>
      <c r="G235" s="247" t="s">
        <v>2684</v>
      </c>
      <c r="H235" s="248">
        <v>45763</v>
      </c>
      <c r="I235" s="248">
        <v>45854</v>
      </c>
      <c r="J235" s="248"/>
      <c r="K235" s="249"/>
      <c r="L235" s="250">
        <v>174765698</v>
      </c>
      <c r="M235" s="250">
        <v>194208632</v>
      </c>
      <c r="N235" s="250">
        <v>184487165</v>
      </c>
      <c r="O235" s="250">
        <v>177881930.5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2842</v>
      </c>
      <c r="B236" s="237" t="s">
        <v>2843</v>
      </c>
      <c r="C236" s="302" t="s">
        <v>317</v>
      </c>
      <c r="D236" s="302"/>
      <c r="E236" s="302"/>
      <c r="F236" s="240">
        <v>30000000</v>
      </c>
      <c r="G236" s="240" t="s">
        <v>2684</v>
      </c>
      <c r="H236" s="241">
        <v>45769</v>
      </c>
      <c r="I236" s="241">
        <v>51248</v>
      </c>
      <c r="J236" s="241"/>
      <c r="K236" s="290"/>
      <c r="L236" s="296">
        <v>1110331606</v>
      </c>
      <c r="M236" s="296">
        <v>1027566454</v>
      </c>
      <c r="N236" s="296">
        <v>1068949030</v>
      </c>
      <c r="O236" s="296">
        <v>789737469.5</v>
      </c>
      <c r="P236" s="296"/>
      <c r="Q236" s="246">
        <v>436499140</v>
      </c>
      <c r="R236" s="303">
        <v>176174259.67420349</v>
      </c>
      <c r="S236" s="301">
        <v>176174259.67420349</v>
      </c>
      <c r="T236" s="301">
        <v>698178.67420351505</v>
      </c>
      <c r="U236" s="301">
        <v>1107833934.529274</v>
      </c>
    </row>
    <row r="237" spans="1:21" x14ac:dyDescent="0.3">
      <c r="A237" s="237" t="s">
        <v>2844</v>
      </c>
      <c r="B237" s="237" t="s">
        <v>2843</v>
      </c>
      <c r="C237" s="302" t="s">
        <v>318</v>
      </c>
      <c r="D237" s="302"/>
      <c r="E237" s="302"/>
      <c r="F237" s="247">
        <v>3000000</v>
      </c>
      <c r="G237" s="247" t="s">
        <v>2684</v>
      </c>
      <c r="H237" s="248">
        <v>45769</v>
      </c>
      <c r="I237" s="248">
        <v>51248</v>
      </c>
      <c r="J237" s="248"/>
      <c r="K237" s="249"/>
      <c r="L237" s="250">
        <v>-1110338347</v>
      </c>
      <c r="M237" s="250">
        <v>-1027563900</v>
      </c>
      <c r="N237" s="250">
        <v>-1068951123.5</v>
      </c>
      <c r="O237" s="250">
        <v>-789739514.5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2845</v>
      </c>
      <c r="B238" s="237" t="s">
        <v>2838</v>
      </c>
      <c r="C238" s="302" t="s">
        <v>319</v>
      </c>
      <c r="D238" s="302"/>
      <c r="E238" s="302"/>
      <c r="F238" s="247">
        <v>3000000</v>
      </c>
      <c r="G238" s="247" t="s">
        <v>2684</v>
      </c>
      <c r="H238" s="248">
        <v>45769</v>
      </c>
      <c r="I238" s="248">
        <v>45860</v>
      </c>
      <c r="J238" s="248"/>
      <c r="K238" s="249"/>
      <c r="L238" s="250">
        <v>165392476</v>
      </c>
      <c r="M238" s="250">
        <v>185563873</v>
      </c>
      <c r="N238" s="250">
        <v>175478174.5</v>
      </c>
      <c r="O238" s="250">
        <v>168865049.5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2773</v>
      </c>
      <c r="B239" s="237" t="s">
        <v>2717</v>
      </c>
      <c r="C239" s="302" t="s">
        <v>320</v>
      </c>
      <c r="D239" s="302"/>
      <c r="E239" s="302"/>
      <c r="F239" s="240">
        <v>30000000</v>
      </c>
      <c r="G239" s="240" t="s">
        <v>2684</v>
      </c>
      <c r="H239" s="241">
        <v>45776</v>
      </c>
      <c r="I239" s="241">
        <v>51255</v>
      </c>
      <c r="J239" s="241"/>
      <c r="K239" s="290"/>
      <c r="L239" s="296">
        <v>208235783</v>
      </c>
      <c r="M239" s="296">
        <v>-13366919</v>
      </c>
      <c r="N239" s="296">
        <v>97434432</v>
      </c>
      <c r="O239" s="296">
        <v>-200394866.5</v>
      </c>
      <c r="P239" s="296"/>
      <c r="Q239" s="246">
        <v>392391087</v>
      </c>
      <c r="R239" s="301">
        <v>131440646.34021682</v>
      </c>
      <c r="S239" s="301">
        <v>131440646.34021682</v>
      </c>
      <c r="T239" s="301">
        <v>33919774.840216815</v>
      </c>
      <c r="U239" s="301">
        <v>2617355405.2088013</v>
      </c>
    </row>
    <row r="240" spans="1:21" x14ac:dyDescent="0.3">
      <c r="A240" s="237" t="s">
        <v>2779</v>
      </c>
      <c r="B240" s="237" t="s">
        <v>2717</v>
      </c>
      <c r="C240" s="302" t="s">
        <v>321</v>
      </c>
      <c r="D240" s="302"/>
      <c r="E240" s="302"/>
      <c r="F240" s="247">
        <v>3000000</v>
      </c>
      <c r="G240" s="247" t="s">
        <v>2684</v>
      </c>
      <c r="H240" s="248">
        <v>45776</v>
      </c>
      <c r="I240" s="248">
        <v>51255</v>
      </c>
      <c r="J240" s="248"/>
      <c r="K240" s="249"/>
      <c r="L240" s="250">
        <v>-225434633</v>
      </c>
      <c r="M240" s="250">
        <v>-25891224</v>
      </c>
      <c r="N240" s="250">
        <v>-125662928.5</v>
      </c>
      <c r="O240" s="250">
        <v>187764520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2779</v>
      </c>
      <c r="B241" s="237" t="s">
        <v>2717</v>
      </c>
      <c r="C241" s="302" t="s">
        <v>304</v>
      </c>
      <c r="D241" s="302"/>
      <c r="E241" s="302"/>
      <c r="F241" s="247">
        <v>3000000</v>
      </c>
      <c r="G241" s="247" t="s">
        <v>2684</v>
      </c>
      <c r="H241" s="248">
        <v>45776</v>
      </c>
      <c r="I241" s="248">
        <v>45867</v>
      </c>
      <c r="J241" s="248"/>
      <c r="K241" s="249"/>
      <c r="L241" s="250">
        <v>114562313</v>
      </c>
      <c r="M241" s="250">
        <v>136936423</v>
      </c>
      <c r="N241" s="250">
        <v>125749368</v>
      </c>
      <c r="O241" s="250">
        <v>119666984.5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2846</v>
      </c>
      <c r="B242" s="237" t="s">
        <v>2847</v>
      </c>
      <c r="C242" s="302" t="s">
        <v>2848</v>
      </c>
      <c r="D242" s="302"/>
      <c r="E242" s="302"/>
      <c r="F242" s="240">
        <v>30000000</v>
      </c>
      <c r="G242" s="240" t="s">
        <v>2684</v>
      </c>
      <c r="H242" s="241">
        <v>45789</v>
      </c>
      <c r="I242" s="241">
        <v>51268</v>
      </c>
      <c r="J242" s="241"/>
      <c r="K242" s="290"/>
      <c r="L242" s="296">
        <v>1146764078</v>
      </c>
      <c r="M242" s="296">
        <v>1172266101</v>
      </c>
      <c r="N242" s="296">
        <v>1159515089.5</v>
      </c>
      <c r="O242" s="296">
        <v>847252297.5</v>
      </c>
      <c r="P242" s="296"/>
      <c r="Q242" s="246">
        <v>347828860</v>
      </c>
      <c r="R242" s="301">
        <v>61118682.175072715</v>
      </c>
      <c r="S242" s="301">
        <v>61118682.175072715</v>
      </c>
      <c r="T242" s="301">
        <v>63714840.67507267</v>
      </c>
      <c r="U242" s="301">
        <v>2422538439.6475396</v>
      </c>
    </row>
    <row r="243" spans="1:21" x14ac:dyDescent="0.3">
      <c r="A243" s="237" t="s">
        <v>2849</v>
      </c>
      <c r="B243" s="237" t="s">
        <v>2847</v>
      </c>
      <c r="C243" s="302" t="s">
        <v>2850</v>
      </c>
      <c r="D243" s="302"/>
      <c r="E243" s="302"/>
      <c r="F243" s="247">
        <v>3000000</v>
      </c>
      <c r="G243" s="247" t="s">
        <v>2684</v>
      </c>
      <c r="H243" s="248">
        <v>45789</v>
      </c>
      <c r="I243" s="248">
        <v>51268</v>
      </c>
      <c r="J243" s="248"/>
      <c r="K243" s="249"/>
      <c r="L243" s="250">
        <v>-1332543554</v>
      </c>
      <c r="M243" s="250">
        <v>-1172270958</v>
      </c>
      <c r="N243" s="250">
        <v>-1252407256</v>
      </c>
      <c r="O243" s="250">
        <v>-932435378.5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2849</v>
      </c>
      <c r="B244" s="237" t="s">
        <v>2847</v>
      </c>
      <c r="C244" s="302" t="s">
        <v>2851</v>
      </c>
      <c r="D244" s="302"/>
      <c r="E244" s="302"/>
      <c r="F244" s="247">
        <v>3000000</v>
      </c>
      <c r="G244" s="247" t="s">
        <v>2684</v>
      </c>
      <c r="H244" s="248">
        <v>45789</v>
      </c>
      <c r="I244" s="248">
        <v>45881</v>
      </c>
      <c r="J244" s="248"/>
      <c r="K244" s="249"/>
      <c r="L244" s="250">
        <v>51830986</v>
      </c>
      <c r="M244" s="250">
        <v>62522993</v>
      </c>
      <c r="N244" s="250">
        <v>57176989.5</v>
      </c>
      <c r="O244" s="250">
        <v>51526747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2847</v>
      </c>
      <c r="C245" s="302" t="s">
        <v>322</v>
      </c>
      <c r="D245" s="302"/>
      <c r="E245" s="302"/>
      <c r="F245" s="240">
        <v>30000000</v>
      </c>
      <c r="G245" s="240" t="s">
        <v>2684</v>
      </c>
      <c r="H245" s="241">
        <v>45797</v>
      </c>
      <c r="I245" s="241">
        <v>51276</v>
      </c>
      <c r="J245" s="241"/>
      <c r="K245" s="290"/>
      <c r="L245" s="296">
        <v>1311208076</v>
      </c>
      <c r="M245" s="296">
        <v>1122338686</v>
      </c>
      <c r="N245" s="296">
        <v>1216773381</v>
      </c>
      <c r="O245" s="296">
        <v>874454861.5</v>
      </c>
      <c r="P245" s="296"/>
      <c r="Q245" s="246">
        <v>433389405</v>
      </c>
      <c r="R245" s="301">
        <v>37980462.834782667</v>
      </c>
      <c r="S245" s="301">
        <v>37980462.834782667</v>
      </c>
      <c r="T245" s="301">
        <v>4861444.3347826004</v>
      </c>
      <c r="U245" s="301">
        <v>2990839654.8089132</v>
      </c>
    </row>
    <row r="246" spans="1:21" x14ac:dyDescent="0.3">
      <c r="A246" s="237" t="s">
        <v>2852</v>
      </c>
      <c r="B246" s="237" t="s">
        <v>2847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-1311197022</v>
      </c>
      <c r="M246" s="250">
        <v>-1122330061</v>
      </c>
      <c r="N246" s="250">
        <v>-1216763541.5</v>
      </c>
      <c r="O246" s="250">
        <v>-874445179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2852</v>
      </c>
      <c r="B247" s="237" t="s">
        <v>2847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20604590</v>
      </c>
      <c r="M247" s="250">
        <v>45613768</v>
      </c>
      <c r="N247" s="250">
        <v>33109179</v>
      </c>
      <c r="O247" s="250">
        <v>26150579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2723</v>
      </c>
      <c r="B248" s="237" t="s">
        <v>2853</v>
      </c>
      <c r="C248" s="302" t="s">
        <v>2854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1310481426</v>
      </c>
      <c r="M248" s="296">
        <v>1240941113</v>
      </c>
      <c r="N248" s="296">
        <v>1275711269.5</v>
      </c>
      <c r="O248" s="296">
        <v>958448730</v>
      </c>
      <c r="P248" s="296"/>
      <c r="Q248" s="246">
        <v>380307069</v>
      </c>
      <c r="R248" s="301">
        <v>4637754.6630434701</v>
      </c>
      <c r="S248" s="301">
        <v>4070241.0760869575</v>
      </c>
      <c r="T248" s="301">
        <v>-38016199.423913002</v>
      </c>
      <c r="U248" s="301">
        <v>2572005222.6488047</v>
      </c>
    </row>
    <row r="249" spans="1:21" x14ac:dyDescent="0.3">
      <c r="A249" s="237" t="s">
        <v>2852</v>
      </c>
      <c r="B249" s="237" t="s">
        <v>2853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-1346231228</v>
      </c>
      <c r="M249" s="250">
        <v>-1118582236</v>
      </c>
      <c r="N249" s="250">
        <v>-1232406732</v>
      </c>
      <c r="O249" s="250">
        <v>-916489338.5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2852</v>
      </c>
      <c r="B250" s="237" t="s">
        <v>2853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-13451665</v>
      </c>
      <c r="M250" s="250">
        <v>11015471</v>
      </c>
      <c r="N250" s="250">
        <v>-1218097</v>
      </c>
      <c r="O250" s="250">
        <v>-7536264.5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2782</v>
      </c>
      <c r="B251" s="237" t="s">
        <v>2855</v>
      </c>
      <c r="C251" s="299" t="s">
        <v>2856</v>
      </c>
      <c r="D251" s="299"/>
      <c r="E251" s="299"/>
      <c r="F251" s="240">
        <v>10000000</v>
      </c>
      <c r="G251" s="240" t="s">
        <v>2684</v>
      </c>
      <c r="H251" s="241">
        <v>45805</v>
      </c>
      <c r="I251" s="241">
        <v>53110</v>
      </c>
      <c r="J251" s="241"/>
      <c r="K251" s="290"/>
      <c r="L251" s="296">
        <v>596517708</v>
      </c>
      <c r="M251" s="296">
        <v>569368048</v>
      </c>
      <c r="N251" s="296">
        <v>582942878</v>
      </c>
      <c r="O251" s="296">
        <v>330050714</v>
      </c>
      <c r="P251" s="296"/>
      <c r="Q251" s="246">
        <v>-181329562</v>
      </c>
      <c r="R251" s="246">
        <v>331091112.32876706</v>
      </c>
      <c r="S251" s="246">
        <v>331091112.32876706</v>
      </c>
      <c r="T251" s="246">
        <v>85498830.828767061</v>
      </c>
      <c r="U251" s="246">
        <v>554374202.04666483</v>
      </c>
    </row>
    <row r="252" spans="1:21" x14ac:dyDescent="0.3">
      <c r="A252" s="237" t="s">
        <v>2852</v>
      </c>
      <c r="B252" s="237" t="s">
        <v>2855</v>
      </c>
      <c r="C252" s="299" t="s">
        <v>2857</v>
      </c>
      <c r="D252" s="299"/>
      <c r="E252" s="299"/>
      <c r="F252" s="247">
        <v>1000000</v>
      </c>
      <c r="G252" s="247" t="s">
        <v>2684</v>
      </c>
      <c r="H252" s="248">
        <v>45805</v>
      </c>
      <c r="I252" s="248">
        <v>53202</v>
      </c>
      <c r="J252" s="248"/>
      <c r="K252" s="249"/>
      <c r="L252" s="250">
        <v>-581557937</v>
      </c>
      <c r="M252" s="250">
        <v>-569550288</v>
      </c>
      <c r="N252" s="250">
        <v>-575554112.5</v>
      </c>
      <c r="O252" s="250">
        <v>-316966208.5</v>
      </c>
      <c r="P252" s="250"/>
      <c r="Q252" s="251">
        <v>181329562</v>
      </c>
      <c r="R252" s="251"/>
      <c r="S252" s="251"/>
      <c r="T252" s="251"/>
      <c r="U252" s="251"/>
    </row>
    <row r="253" spans="1:21" x14ac:dyDescent="0.3">
      <c r="A253" s="237" t="s">
        <v>2852</v>
      </c>
      <c r="B253" s="237" t="s">
        <v>2853</v>
      </c>
      <c r="C253" s="299" t="s">
        <v>2858</v>
      </c>
      <c r="D253" s="299"/>
      <c r="E253" s="299"/>
      <c r="F253" s="247">
        <v>1000000</v>
      </c>
      <c r="G253" s="247" t="s">
        <v>2684</v>
      </c>
      <c r="H253" s="248">
        <v>45805</v>
      </c>
      <c r="I253" s="248">
        <v>45897</v>
      </c>
      <c r="J253" s="248"/>
      <c r="K253" s="249"/>
      <c r="L253" s="250">
        <v>143275419</v>
      </c>
      <c r="M253" s="250">
        <v>333131613</v>
      </c>
      <c r="N253" s="250">
        <v>238203516</v>
      </c>
      <c r="O253" s="250">
        <v>144240593.5</v>
      </c>
      <c r="P253" s="250"/>
      <c r="Q253" s="251">
        <v>-181329562</v>
      </c>
      <c r="R253" s="251"/>
      <c r="S253" s="251"/>
      <c r="T253" s="251"/>
      <c r="U253" s="251"/>
    </row>
    <row r="254" spans="1:21" x14ac:dyDescent="0.3">
      <c r="A254" s="237" t="s">
        <v>2859</v>
      </c>
      <c r="B254" s="237" t="s">
        <v>2855</v>
      </c>
      <c r="C254" s="299" t="s">
        <v>2860</v>
      </c>
      <c r="D254" s="299"/>
      <c r="E254" s="299"/>
      <c r="F254" s="240">
        <v>20000000</v>
      </c>
      <c r="G254" s="240" t="s">
        <v>2684</v>
      </c>
      <c r="H254" s="241">
        <v>45805</v>
      </c>
      <c r="I254" s="241">
        <v>53110</v>
      </c>
      <c r="J254" s="241"/>
      <c r="K254" s="290"/>
      <c r="L254" s="296">
        <v>1068305344</v>
      </c>
      <c r="M254" s="296">
        <v>1122296503</v>
      </c>
      <c r="N254" s="296">
        <v>1095300923.5</v>
      </c>
      <c r="O254" s="296">
        <v>595961599</v>
      </c>
      <c r="P254" s="296"/>
      <c r="Q254" s="246">
        <v>-362659137</v>
      </c>
      <c r="R254" s="246">
        <v>680116326.57534313</v>
      </c>
      <c r="S254" s="246">
        <v>680116326.57534313</v>
      </c>
      <c r="T254" s="246">
        <v>248458296.57534313</v>
      </c>
      <c r="U254" s="246">
        <v>1240851337.093334</v>
      </c>
    </row>
    <row r="255" spans="1:21" x14ac:dyDescent="0.3">
      <c r="A255" s="237" t="s">
        <v>2852</v>
      </c>
      <c r="B255" s="237" t="s">
        <v>2855</v>
      </c>
      <c r="C255" s="299" t="s">
        <v>2861</v>
      </c>
      <c r="D255" s="299"/>
      <c r="E255" s="299"/>
      <c r="F255" s="247">
        <v>2000000</v>
      </c>
      <c r="G255" s="247" t="s">
        <v>2684</v>
      </c>
      <c r="H255" s="248">
        <v>45805</v>
      </c>
      <c r="I255" s="248">
        <v>53202</v>
      </c>
      <c r="J255" s="248"/>
      <c r="K255" s="249"/>
      <c r="L255" s="250">
        <v>-1170660997</v>
      </c>
      <c r="M255" s="250">
        <v>-1138360858</v>
      </c>
      <c r="N255" s="250">
        <v>-1154510927.5</v>
      </c>
      <c r="O255" s="250">
        <v>-644577185</v>
      </c>
      <c r="P255" s="250"/>
      <c r="Q255" s="251">
        <v>362659137</v>
      </c>
      <c r="R255" s="251"/>
      <c r="S255" s="251"/>
      <c r="T255" s="251"/>
      <c r="U255" s="251"/>
    </row>
    <row r="256" spans="1:21" x14ac:dyDescent="0.3">
      <c r="A256" s="237" t="s">
        <v>2852</v>
      </c>
      <c r="B256" s="237" t="s">
        <v>2853</v>
      </c>
      <c r="C256" s="299" t="s">
        <v>2862</v>
      </c>
      <c r="D256" s="299"/>
      <c r="E256" s="299"/>
      <c r="F256" s="247">
        <v>2000000</v>
      </c>
      <c r="G256" s="247" t="s">
        <v>2684</v>
      </c>
      <c r="H256" s="248">
        <v>45805</v>
      </c>
      <c r="I256" s="248">
        <v>45897</v>
      </c>
      <c r="J256" s="248"/>
      <c r="K256" s="249"/>
      <c r="L256" s="250">
        <v>300786833</v>
      </c>
      <c r="M256" s="250">
        <v>680949235</v>
      </c>
      <c r="N256" s="250">
        <v>490868034</v>
      </c>
      <c r="O256" s="250">
        <v>302694127</v>
      </c>
      <c r="P256" s="250"/>
      <c r="Q256" s="251">
        <v>-362659137</v>
      </c>
      <c r="R256" s="251"/>
      <c r="S256" s="251"/>
      <c r="T256" s="251"/>
      <c r="U256" s="251"/>
    </row>
    <row r="257" spans="1:21" x14ac:dyDescent="0.3">
      <c r="A257" s="237" t="s">
        <v>2863</v>
      </c>
      <c r="B257" s="237" t="s">
        <v>2864</v>
      </c>
      <c r="C257" s="299" t="s">
        <v>2865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845716051</v>
      </c>
      <c r="M257" s="296">
        <v>980535546</v>
      </c>
      <c r="N257" s="296">
        <v>913125798.5</v>
      </c>
      <c r="O257" s="296">
        <v>724927407</v>
      </c>
      <c r="P257" s="296"/>
      <c r="Q257" s="246">
        <v>0</v>
      </c>
      <c r="R257" s="246">
        <v>445526103.74407488</v>
      </c>
      <c r="S257" s="246">
        <v>445962957.27907485</v>
      </c>
      <c r="T257" s="246">
        <v>146980314.77907485</v>
      </c>
      <c r="U257" s="246">
        <v>1599211984.5041685</v>
      </c>
    </row>
    <row r="258" spans="1:21" x14ac:dyDescent="0.3">
      <c r="A258" s="237" t="s">
        <v>2866</v>
      </c>
      <c r="B258" s="237" t="s">
        <v>2864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-1032808540</v>
      </c>
      <c r="M258" s="250">
        <v>-1055516024</v>
      </c>
      <c r="N258" s="250">
        <v>-1044162282</v>
      </c>
      <c r="O258" s="250">
        <v>-842970384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2866</v>
      </c>
      <c r="B259" s="237" t="s">
        <v>2867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428689412</v>
      </c>
      <c r="M259" s="250">
        <v>431348840</v>
      </c>
      <c r="N259" s="250">
        <v>430019126</v>
      </c>
      <c r="O259" s="250">
        <v>422595072.5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2868</v>
      </c>
      <c r="B260" s="237" t="s">
        <v>2869</v>
      </c>
      <c r="C260" s="286" t="s">
        <v>328</v>
      </c>
      <c r="D260" s="286"/>
      <c r="E260" s="286"/>
      <c r="F260" s="240">
        <v>5000000</v>
      </c>
      <c r="G260" s="240" t="s">
        <v>2730</v>
      </c>
      <c r="H260" s="241">
        <v>45820</v>
      </c>
      <c r="I260" s="241">
        <v>51299</v>
      </c>
      <c r="J260" s="241"/>
      <c r="K260" s="290"/>
      <c r="L260" s="296">
        <v>1305205600</v>
      </c>
      <c r="M260" s="296">
        <v>734506300</v>
      </c>
      <c r="N260" s="296">
        <v>1019855950</v>
      </c>
      <c r="O260" s="296">
        <v>772635257</v>
      </c>
      <c r="P260" s="296"/>
      <c r="Q260" s="297">
        <v>0</v>
      </c>
      <c r="R260" s="246">
        <v>260534246.57534301</v>
      </c>
      <c r="S260" s="246">
        <v>260534246.57534301</v>
      </c>
      <c r="T260" s="246">
        <v>307795371.07534301</v>
      </c>
      <c r="U260" s="246">
        <v>1036500642.4999998</v>
      </c>
    </row>
    <row r="261" spans="1:21" x14ac:dyDescent="0.3">
      <c r="A261" s="237" t="s">
        <v>2870</v>
      </c>
      <c r="B261" s="237" t="s">
        <v>2869</v>
      </c>
      <c r="C261" s="286" t="s">
        <v>329</v>
      </c>
      <c r="D261" s="286"/>
      <c r="E261" s="286"/>
      <c r="F261" s="247">
        <v>500000</v>
      </c>
      <c r="G261" s="247" t="s">
        <v>2730</v>
      </c>
      <c r="H261" s="248">
        <v>45820</v>
      </c>
      <c r="I261" s="248">
        <v>51299</v>
      </c>
      <c r="J261" s="248"/>
      <c r="K261" s="249"/>
      <c r="L261" s="250">
        <v>-1381152817</v>
      </c>
      <c r="M261" s="250">
        <v>-753081332</v>
      </c>
      <c r="N261" s="250">
        <v>-1067117074.5</v>
      </c>
      <c r="O261" s="250">
        <v>-812515404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2852</v>
      </c>
      <c r="B262" s="237" t="s">
        <v>2838</v>
      </c>
      <c r="C262" s="286" t="s">
        <v>2871</v>
      </c>
      <c r="D262" s="286"/>
      <c r="E262" s="286"/>
      <c r="F262" s="247">
        <v>500000</v>
      </c>
      <c r="G262" s="247" t="s">
        <v>2730</v>
      </c>
      <c r="H262" s="248">
        <v>45820</v>
      </c>
      <c r="I262" s="248">
        <v>45912</v>
      </c>
      <c r="J262" s="248"/>
      <c r="K262" s="249"/>
      <c r="L262" s="250">
        <v>246677239</v>
      </c>
      <c r="M262" s="250">
        <v>244843725</v>
      </c>
      <c r="N262" s="250">
        <v>245760482</v>
      </c>
      <c r="O262" s="250">
        <v>241896162.5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2872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914776509</v>
      </c>
      <c r="M263" s="296">
        <v>933045579</v>
      </c>
      <c r="N263" s="296">
        <v>923911044</v>
      </c>
      <c r="O263" s="296">
        <v>738471222</v>
      </c>
      <c r="P263" s="296"/>
      <c r="Q263" s="246">
        <v>0</v>
      </c>
      <c r="R263" s="246">
        <v>375166610.55000001</v>
      </c>
      <c r="S263" s="246">
        <v>375166610.55000001</v>
      </c>
      <c r="T263" s="246">
        <v>42949172.049999952</v>
      </c>
      <c r="U263" s="246">
        <v>1583278750.9375</v>
      </c>
    </row>
    <row r="264" spans="1:21" x14ac:dyDescent="0.3">
      <c r="A264" s="237" t="s">
        <v>2873</v>
      </c>
      <c r="B264" s="237" t="s">
        <v>2872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-929228251</v>
      </c>
      <c r="M264" s="250">
        <v>-981481386</v>
      </c>
      <c r="N264" s="250">
        <v>-955354818.5</v>
      </c>
      <c r="O264" s="250">
        <v>-745868540.5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2852</v>
      </c>
      <c r="B265" s="237" t="s">
        <v>2874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361792054</v>
      </c>
      <c r="M265" s="250">
        <v>365530372</v>
      </c>
      <c r="N265" s="250">
        <v>363661213</v>
      </c>
      <c r="O265" s="250">
        <v>356463902.5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2875</v>
      </c>
      <c r="B266" s="237" t="s">
        <v>160</v>
      </c>
      <c r="C266" s="299" t="s">
        <v>2876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104788218</v>
      </c>
      <c r="M266" s="296">
        <v>201289707</v>
      </c>
      <c r="N266" s="296">
        <v>153038962.5</v>
      </c>
      <c r="O266" s="296">
        <v>153070010.5</v>
      </c>
      <c r="P266" s="296"/>
      <c r="Q266" s="246">
        <v>0</v>
      </c>
      <c r="R266" s="246">
        <v>64109589.041095898</v>
      </c>
      <c r="S266" s="246">
        <v>64109589.041095898</v>
      </c>
      <c r="T266" s="246">
        <v>4786113.5410958976</v>
      </c>
      <c r="U266" s="246">
        <v>300676524.50000036</v>
      </c>
    </row>
    <row r="267" spans="1:21" x14ac:dyDescent="0.3">
      <c r="A267" s="237" t="s">
        <v>2877</v>
      </c>
      <c r="B267" s="237" t="s">
        <v>2878</v>
      </c>
      <c r="C267" s="299" t="s">
        <v>2879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-104776018</v>
      </c>
      <c r="M267" s="250">
        <v>-201289787</v>
      </c>
      <c r="N267" s="250">
        <v>-153032902.5</v>
      </c>
      <c r="O267" s="250">
        <v>-153063970.5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2877</v>
      </c>
      <c r="B268" s="237" t="s">
        <v>2880</v>
      </c>
      <c r="C268" s="299" t="s">
        <v>2881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59271828</v>
      </c>
      <c r="M268" s="250">
        <v>59363003</v>
      </c>
      <c r="N268" s="250">
        <v>59317415.5</v>
      </c>
      <c r="O268" s="250">
        <v>58217567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2759</v>
      </c>
      <c r="B269" s="237" t="s">
        <v>2882</v>
      </c>
      <c r="C269" s="299" t="s">
        <v>2883</v>
      </c>
      <c r="D269" s="299"/>
      <c r="E269" s="299"/>
      <c r="F269" s="240">
        <v>4000000</v>
      </c>
      <c r="G269" s="240" t="s">
        <v>2681</v>
      </c>
      <c r="H269" s="241">
        <v>45839</v>
      </c>
      <c r="I269" s="241">
        <v>53144</v>
      </c>
      <c r="J269" s="241"/>
      <c r="K269" s="290"/>
      <c r="L269" s="296">
        <v>213961500</v>
      </c>
      <c r="M269" s="296">
        <v>183960194</v>
      </c>
      <c r="N269" s="296">
        <v>198960847</v>
      </c>
      <c r="O269" s="296">
        <v>202084682</v>
      </c>
      <c r="P269" s="296"/>
      <c r="Q269" s="246">
        <v>0</v>
      </c>
      <c r="R269" s="246">
        <v>124771506.84931499</v>
      </c>
      <c r="S269" s="246">
        <v>124771506.84931499</v>
      </c>
      <c r="T269" s="246">
        <v>17243346.849314988</v>
      </c>
      <c r="U269" s="246">
        <v>677671840</v>
      </c>
    </row>
    <row r="270" spans="1:21" x14ac:dyDescent="0.3">
      <c r="A270" s="237" t="s">
        <v>2884</v>
      </c>
      <c r="B270" s="237" t="s">
        <v>2882</v>
      </c>
      <c r="C270" s="299" t="s">
        <v>2885</v>
      </c>
      <c r="D270" s="299"/>
      <c r="E270" s="299"/>
      <c r="F270" s="247">
        <v>400000</v>
      </c>
      <c r="G270" s="247" t="s">
        <v>2681</v>
      </c>
      <c r="H270" s="248">
        <v>45839</v>
      </c>
      <c r="I270" s="248">
        <v>53144</v>
      </c>
      <c r="J270" s="248"/>
      <c r="K270" s="249"/>
      <c r="L270" s="250">
        <v>-213973260</v>
      </c>
      <c r="M270" s="250">
        <v>-201246135</v>
      </c>
      <c r="N270" s="250">
        <v>-207609697.5</v>
      </c>
      <c r="O270" s="250">
        <v>-208755911.5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2884</v>
      </c>
      <c r="B271" s="237" t="s">
        <v>2886</v>
      </c>
      <c r="C271" s="299" t="s">
        <v>2881</v>
      </c>
      <c r="D271" s="299"/>
      <c r="E271" s="299"/>
      <c r="F271" s="247">
        <v>400000</v>
      </c>
      <c r="G271" s="247" t="s">
        <v>2681</v>
      </c>
      <c r="H271" s="248">
        <v>45839</v>
      </c>
      <c r="I271" s="248">
        <v>45931</v>
      </c>
      <c r="J271" s="248"/>
      <c r="K271" s="249"/>
      <c r="L271" s="250">
        <v>116121703</v>
      </c>
      <c r="M271" s="250">
        <v>116232318</v>
      </c>
      <c r="N271" s="250">
        <v>116177010.5</v>
      </c>
      <c r="O271" s="250">
        <v>113761256.5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2887</v>
      </c>
      <c r="B272" s="237" t="s">
        <v>2888</v>
      </c>
      <c r="C272" s="299" t="s">
        <v>2889</v>
      </c>
      <c r="D272" s="299"/>
      <c r="E272" s="299"/>
      <c r="F272" s="240">
        <v>20000000</v>
      </c>
      <c r="G272" s="240" t="s">
        <v>2684</v>
      </c>
      <c r="H272" s="241">
        <v>45847</v>
      </c>
      <c r="I272" s="241">
        <v>53152</v>
      </c>
      <c r="J272" s="241"/>
      <c r="K272" s="290"/>
      <c r="L272" s="296">
        <v>352094556</v>
      </c>
      <c r="M272" s="296">
        <v>467520933</v>
      </c>
      <c r="N272" s="296">
        <v>409807744.5</v>
      </c>
      <c r="O272" s="296">
        <v>268340892.5</v>
      </c>
      <c r="P272" s="296"/>
      <c r="Q272" s="246">
        <v>0</v>
      </c>
      <c r="R272" s="246">
        <v>150157629.8630144</v>
      </c>
      <c r="S272" s="246">
        <v>150157629.8630144</v>
      </c>
      <c r="T272" s="246">
        <v>25579334.3630144</v>
      </c>
      <c r="U272" s="246">
        <v>2112113998.6500001</v>
      </c>
    </row>
    <row r="273" spans="1:21" x14ac:dyDescent="0.3">
      <c r="A273" s="237" t="s">
        <v>2890</v>
      </c>
      <c r="B273" s="237" t="s">
        <v>2888</v>
      </c>
      <c r="C273" s="299" t="s">
        <v>333</v>
      </c>
      <c r="D273" s="299"/>
      <c r="E273" s="299"/>
      <c r="F273" s="247">
        <v>2000000</v>
      </c>
      <c r="G273" s="247" t="s">
        <v>2684</v>
      </c>
      <c r="H273" s="248">
        <v>45847</v>
      </c>
      <c r="I273" s="248">
        <v>53152</v>
      </c>
      <c r="J273" s="248"/>
      <c r="K273" s="249"/>
      <c r="L273" s="250">
        <v>-379763683</v>
      </c>
      <c r="M273" s="250">
        <v>-485308384</v>
      </c>
      <c r="N273" s="250">
        <v>-432536033.5</v>
      </c>
      <c r="O273" s="250">
        <v>-276632493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2890</v>
      </c>
      <c r="B274" s="237" t="s">
        <v>2891</v>
      </c>
      <c r="C274" s="299" t="s">
        <v>334</v>
      </c>
      <c r="D274" s="299"/>
      <c r="E274" s="299"/>
      <c r="F274" s="247">
        <v>2000000</v>
      </c>
      <c r="G274" s="247" t="s">
        <v>2684</v>
      </c>
      <c r="H274" s="248">
        <v>45847</v>
      </c>
      <c r="I274" s="248">
        <v>45939</v>
      </c>
      <c r="J274" s="248"/>
      <c r="K274" s="249"/>
      <c r="L274" s="250">
        <v>140792241</v>
      </c>
      <c r="M274" s="250">
        <v>153820928</v>
      </c>
      <c r="N274" s="250">
        <v>147306584.5</v>
      </c>
      <c r="O274" s="250">
        <v>143154511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2892</v>
      </c>
      <c r="B275" s="237" t="s">
        <v>2893</v>
      </c>
      <c r="C275" s="299" t="s">
        <v>2894</v>
      </c>
      <c r="D275" s="299"/>
      <c r="E275" s="299"/>
      <c r="F275" s="240">
        <v>30000000</v>
      </c>
      <c r="G275" s="240" t="s">
        <v>2775</v>
      </c>
      <c r="H275" s="241">
        <v>45854</v>
      </c>
      <c r="I275" s="241">
        <v>53159</v>
      </c>
      <c r="J275" s="241"/>
      <c r="K275" s="290"/>
      <c r="L275" s="296">
        <v>849588386</v>
      </c>
      <c r="M275" s="296">
        <v>1145279208</v>
      </c>
      <c r="N275" s="296">
        <v>997433797</v>
      </c>
      <c r="O275" s="296">
        <v>782650293.5</v>
      </c>
      <c r="P275" s="296"/>
      <c r="Q275" s="246">
        <v>0</v>
      </c>
      <c r="R275" s="246">
        <v>196955396.75229469</v>
      </c>
      <c r="S275" s="246">
        <v>196955396.75229469</v>
      </c>
      <c r="T275" s="246">
        <v>39077695.25229466</v>
      </c>
      <c r="U275" s="246">
        <v>3217220437.9749999</v>
      </c>
    </row>
    <row r="276" spans="1:21" x14ac:dyDescent="0.3">
      <c r="A276" s="237" t="s">
        <v>2895</v>
      </c>
      <c r="B276" s="237" t="s">
        <v>2893</v>
      </c>
      <c r="C276" s="299" t="s">
        <v>2896</v>
      </c>
      <c r="D276" s="299"/>
      <c r="E276" s="299"/>
      <c r="F276" s="247">
        <v>3000000</v>
      </c>
      <c r="G276" s="247" t="s">
        <v>2775</v>
      </c>
      <c r="H276" s="248">
        <v>45854</v>
      </c>
      <c r="I276" s="248">
        <v>53159</v>
      </c>
      <c r="J276" s="248"/>
      <c r="K276" s="249"/>
      <c r="L276" s="250">
        <v>-877215650</v>
      </c>
      <c r="M276" s="250">
        <v>-1181143586</v>
      </c>
      <c r="N276" s="250">
        <v>-1029179618</v>
      </c>
      <c r="O276" s="250">
        <v>-791627972.5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2895</v>
      </c>
      <c r="B277" s="237" t="s">
        <v>2897</v>
      </c>
      <c r="C277" s="299" t="s">
        <v>2898</v>
      </c>
      <c r="D277" s="299"/>
      <c r="E277" s="299"/>
      <c r="F277" s="247">
        <v>3000000</v>
      </c>
      <c r="G277" s="247" t="s">
        <v>2775</v>
      </c>
      <c r="H277" s="248">
        <v>45854</v>
      </c>
      <c r="I277" s="248">
        <v>45946</v>
      </c>
      <c r="J277" s="248"/>
      <c r="K277" s="249"/>
      <c r="L277" s="250">
        <v>184991850</v>
      </c>
      <c r="M277" s="250">
        <v>194255195</v>
      </c>
      <c r="N277" s="250">
        <v>189623522.5</v>
      </c>
      <c r="O277" s="250">
        <v>183168365.5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2899</v>
      </c>
      <c r="B278" s="237" t="s">
        <v>2853</v>
      </c>
      <c r="C278" s="302" t="s">
        <v>2900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329016913</v>
      </c>
      <c r="M278" s="296">
        <v>360432541</v>
      </c>
      <c r="N278" s="296">
        <v>344724727</v>
      </c>
      <c r="O278" s="296">
        <v>254900950.5</v>
      </c>
      <c r="P278" s="296"/>
      <c r="Q278" s="246">
        <v>0</v>
      </c>
      <c r="R278" s="301">
        <v>56109925.925217345</v>
      </c>
      <c r="S278" s="301">
        <v>56109925.925217345</v>
      </c>
      <c r="T278" s="301">
        <v>-363906.57478266954</v>
      </c>
      <c r="U278" s="301">
        <v>1089025683.3594241</v>
      </c>
    </row>
    <row r="279" spans="1:21" x14ac:dyDescent="0.3">
      <c r="A279" s="237" t="s">
        <v>2901</v>
      </c>
      <c r="B279" s="237" t="s">
        <v>2853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-329012517</v>
      </c>
      <c r="M279" s="250">
        <v>-360431773</v>
      </c>
      <c r="N279" s="250">
        <v>-344722145</v>
      </c>
      <c r="O279" s="250">
        <v>-254898426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2901</v>
      </c>
      <c r="B280" s="237" t="s">
        <v>2853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53189000</v>
      </c>
      <c r="M280" s="250">
        <v>59753501</v>
      </c>
      <c r="N280" s="250">
        <v>56471250.5</v>
      </c>
      <c r="O280" s="250">
        <v>54259377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2823</v>
      </c>
      <c r="B281" s="237" t="s">
        <v>2897</v>
      </c>
      <c r="C281" s="299" t="s">
        <v>2902</v>
      </c>
      <c r="D281" s="299"/>
      <c r="E281" s="299"/>
      <c r="F281" s="240">
        <v>30000000</v>
      </c>
      <c r="G281" s="240" t="s">
        <v>2775</v>
      </c>
      <c r="H281" s="241">
        <v>45863</v>
      </c>
      <c r="I281" s="241">
        <v>53168</v>
      </c>
      <c r="J281" s="241"/>
      <c r="K281" s="290"/>
      <c r="L281" s="296">
        <v>923898420</v>
      </c>
      <c r="M281" s="296">
        <v>1138105539</v>
      </c>
      <c r="N281" s="296">
        <v>1031001979.5</v>
      </c>
      <c r="O281" s="296">
        <v>779396340</v>
      </c>
      <c r="P281" s="296"/>
      <c r="Q281" s="246">
        <v>0</v>
      </c>
      <c r="R281" s="246">
        <v>157821900.019348</v>
      </c>
      <c r="S281" s="246">
        <v>157821900.019348</v>
      </c>
      <c r="T281" s="246">
        <v>3640956.5193480253</v>
      </c>
      <c r="U281" s="246">
        <v>3176653507.7684641</v>
      </c>
    </row>
    <row r="282" spans="1:21" x14ac:dyDescent="0.3">
      <c r="A282" s="237" t="s">
        <v>2903</v>
      </c>
      <c r="B282" s="237" t="s">
        <v>2897</v>
      </c>
      <c r="C282" s="299" t="s">
        <v>2904</v>
      </c>
      <c r="D282" s="299"/>
      <c r="E282" s="299"/>
      <c r="F282" s="247">
        <v>3000000</v>
      </c>
      <c r="G282" s="247" t="s">
        <v>2775</v>
      </c>
      <c r="H282" s="248">
        <v>45863</v>
      </c>
      <c r="I282" s="248">
        <v>53168</v>
      </c>
      <c r="J282" s="248"/>
      <c r="K282" s="249"/>
      <c r="L282" s="250">
        <v>-923912405</v>
      </c>
      <c r="M282" s="250">
        <v>-1138109224</v>
      </c>
      <c r="N282" s="250">
        <v>-1031010814.5</v>
      </c>
      <c r="O282" s="250">
        <v>-779405042.5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2903</v>
      </c>
      <c r="B283" s="237" t="s">
        <v>2897</v>
      </c>
      <c r="C283" s="299" t="s">
        <v>2905</v>
      </c>
      <c r="D283" s="299"/>
      <c r="E283" s="299"/>
      <c r="F283" s="247">
        <v>3000000</v>
      </c>
      <c r="G283" s="247" t="s">
        <v>2775</v>
      </c>
      <c r="H283" s="248">
        <v>45863</v>
      </c>
      <c r="I283" s="248">
        <v>45955</v>
      </c>
      <c r="J283" s="248"/>
      <c r="K283" s="249"/>
      <c r="L283" s="250">
        <v>145188931</v>
      </c>
      <c r="M283" s="250">
        <v>163190626</v>
      </c>
      <c r="N283" s="250">
        <v>154189778.5</v>
      </c>
      <c r="O283" s="250">
        <v>147648079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2906</v>
      </c>
      <c r="B284" s="237" t="s">
        <v>2907</v>
      </c>
      <c r="C284" s="299" t="s">
        <v>2908</v>
      </c>
      <c r="D284" s="299"/>
      <c r="E284" s="299"/>
      <c r="F284" s="240">
        <v>10000000</v>
      </c>
      <c r="G284" s="240" t="s">
        <v>2775</v>
      </c>
      <c r="H284" s="241">
        <v>45863</v>
      </c>
      <c r="I284" s="241">
        <v>53168</v>
      </c>
      <c r="J284" s="241"/>
      <c r="K284" s="290"/>
      <c r="L284" s="296">
        <v>309773259</v>
      </c>
      <c r="M284" s="296">
        <v>379956341</v>
      </c>
      <c r="N284" s="296">
        <v>344864800</v>
      </c>
      <c r="O284" s="296">
        <v>262810987.5</v>
      </c>
      <c r="P284" s="296"/>
      <c r="Q284" s="246">
        <v>0</v>
      </c>
      <c r="R284" s="246">
        <v>52685349.67440626</v>
      </c>
      <c r="S284" s="246">
        <v>52685349.67440626</v>
      </c>
      <c r="T284" s="246">
        <v>2119888.6744062901</v>
      </c>
      <c r="U284" s="246">
        <v>1092819412.5244343</v>
      </c>
    </row>
    <row r="285" spans="1:21" x14ac:dyDescent="0.3">
      <c r="A285" s="237" t="s">
        <v>2903</v>
      </c>
      <c r="B285" s="237" t="s">
        <v>2907</v>
      </c>
      <c r="C285" s="299" t="s">
        <v>2909</v>
      </c>
      <c r="D285" s="299"/>
      <c r="E285" s="299"/>
      <c r="F285" s="247">
        <v>1000000</v>
      </c>
      <c r="G285" s="247" t="s">
        <v>2775</v>
      </c>
      <c r="H285" s="248">
        <v>45863</v>
      </c>
      <c r="I285" s="248">
        <v>53168</v>
      </c>
      <c r="J285" s="248"/>
      <c r="K285" s="249"/>
      <c r="L285" s="250">
        <v>-309772115</v>
      </c>
      <c r="M285" s="250">
        <v>-379955448</v>
      </c>
      <c r="N285" s="250">
        <v>-344863781.5</v>
      </c>
      <c r="O285" s="250">
        <v>-262810021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2903</v>
      </c>
      <c r="B286" s="237" t="s">
        <v>2910</v>
      </c>
      <c r="C286" s="299" t="s">
        <v>337</v>
      </c>
      <c r="D286" s="299"/>
      <c r="E286" s="299"/>
      <c r="F286" s="247">
        <v>1000000</v>
      </c>
      <c r="G286" s="247" t="s">
        <v>2775</v>
      </c>
      <c r="H286" s="248">
        <v>45863</v>
      </c>
      <c r="I286" s="248">
        <v>45955</v>
      </c>
      <c r="J286" s="248"/>
      <c r="K286" s="249"/>
      <c r="L286" s="250">
        <v>47683597</v>
      </c>
      <c r="M286" s="250">
        <v>53445288</v>
      </c>
      <c r="N286" s="250">
        <v>50564442.5</v>
      </c>
      <c r="O286" s="250">
        <v>48417102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2911</v>
      </c>
      <c r="B287" s="237" t="s">
        <v>2912</v>
      </c>
      <c r="C287" s="299" t="s">
        <v>2913</v>
      </c>
      <c r="D287" s="299"/>
      <c r="E287" s="299"/>
      <c r="F287" s="240">
        <v>30000000</v>
      </c>
      <c r="G287" s="240" t="s">
        <v>2775</v>
      </c>
      <c r="H287" s="241">
        <v>45867</v>
      </c>
      <c r="I287" s="241">
        <v>53172</v>
      </c>
      <c r="J287" s="241"/>
      <c r="K287" s="290"/>
      <c r="L287" s="296">
        <v>887961629</v>
      </c>
      <c r="M287" s="296">
        <v>1047358220</v>
      </c>
      <c r="N287" s="296">
        <v>967659924.5</v>
      </c>
      <c r="O287" s="296">
        <v>723587827</v>
      </c>
      <c r="P287" s="296"/>
      <c r="Q287" s="246">
        <v>0</v>
      </c>
      <c r="R287" s="246">
        <v>55776536.523721382</v>
      </c>
      <c r="S287" s="246">
        <v>147511033.95102775</v>
      </c>
      <c r="T287" s="246">
        <v>34379769.451027751</v>
      </c>
      <c r="U287" s="246">
        <v>3510051386.8916626</v>
      </c>
    </row>
    <row r="288" spans="1:21" x14ac:dyDescent="0.3">
      <c r="A288" s="237" t="s">
        <v>2914</v>
      </c>
      <c r="B288" s="237" t="s">
        <v>2912</v>
      </c>
      <c r="C288" s="299" t="s">
        <v>2915</v>
      </c>
      <c r="D288" s="299"/>
      <c r="E288" s="299"/>
      <c r="F288" s="247">
        <v>3000000</v>
      </c>
      <c r="G288" s="247" t="s">
        <v>2775</v>
      </c>
      <c r="H288" s="248">
        <v>45867</v>
      </c>
      <c r="I288" s="248">
        <v>53172</v>
      </c>
      <c r="J288" s="248"/>
      <c r="K288" s="249"/>
      <c r="L288" s="250">
        <v>-948523417</v>
      </c>
      <c r="M288" s="250">
        <v>-1059099009</v>
      </c>
      <c r="N288" s="250">
        <v>-1003811213</v>
      </c>
      <c r="O288" s="250">
        <v>-765801060.5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2914</v>
      </c>
      <c r="B289" s="237" t="s">
        <v>2916</v>
      </c>
      <c r="C289" s="299" t="s">
        <v>338</v>
      </c>
      <c r="D289" s="299"/>
      <c r="E289" s="299"/>
      <c r="F289" s="247">
        <v>3000000</v>
      </c>
      <c r="G289" s="247" t="s">
        <v>2775</v>
      </c>
      <c r="H289" s="248">
        <v>45867</v>
      </c>
      <c r="I289" s="248">
        <v>45959</v>
      </c>
      <c r="J289" s="248"/>
      <c r="K289" s="249"/>
      <c r="L289" s="250">
        <v>141542574</v>
      </c>
      <c r="M289" s="250">
        <v>157022532</v>
      </c>
      <c r="N289" s="250">
        <v>149282553</v>
      </c>
      <c r="O289" s="250">
        <v>142396000.5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2917</v>
      </c>
      <c r="B290" s="237" t="s">
        <v>2787</v>
      </c>
      <c r="C290" s="299" t="s">
        <v>2918</v>
      </c>
      <c r="D290" s="299"/>
      <c r="E290" s="299"/>
      <c r="F290" s="240">
        <v>30000000</v>
      </c>
      <c r="G290" s="240" t="s">
        <v>2684</v>
      </c>
      <c r="H290" s="241">
        <v>45875</v>
      </c>
      <c r="I290" s="241">
        <v>53180</v>
      </c>
      <c r="J290" s="241"/>
      <c r="K290" s="290"/>
      <c r="L290" s="296">
        <v>16918643</v>
      </c>
      <c r="M290" s="296">
        <v>115695332</v>
      </c>
      <c r="N290" s="296">
        <v>66306987.5</v>
      </c>
      <c r="O290" s="296">
        <v>-197399948</v>
      </c>
      <c r="P290" s="296"/>
      <c r="Q290" s="246">
        <v>0</v>
      </c>
      <c r="R290" s="246">
        <v>99306229.430434853</v>
      </c>
      <c r="S290" s="246">
        <v>99306229.430434853</v>
      </c>
      <c r="T290" s="246">
        <v>495506.93043485284</v>
      </c>
      <c r="U290" s="246">
        <v>3217736876.565218</v>
      </c>
    </row>
    <row r="291" spans="1:21" x14ac:dyDescent="0.3">
      <c r="A291" s="237" t="s">
        <v>2919</v>
      </c>
      <c r="B291" s="237" t="s">
        <v>2787</v>
      </c>
      <c r="C291" s="299" t="s">
        <v>2920</v>
      </c>
      <c r="D291" s="299"/>
      <c r="E291" s="299"/>
      <c r="F291" s="247">
        <v>3000000</v>
      </c>
      <c r="G291" s="247" t="s">
        <v>2684</v>
      </c>
      <c r="H291" s="248">
        <v>45875</v>
      </c>
      <c r="I291" s="248">
        <v>53180</v>
      </c>
      <c r="J291" s="248"/>
      <c r="K291" s="249"/>
      <c r="L291" s="250">
        <v>-16902063</v>
      </c>
      <c r="M291" s="250">
        <v>-115692736</v>
      </c>
      <c r="N291" s="250">
        <v>-66297399.5</v>
      </c>
      <c r="O291" s="250">
        <v>197409421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2919</v>
      </c>
      <c r="B292" s="237" t="s">
        <v>2787</v>
      </c>
      <c r="C292" s="299" t="s">
        <v>992</v>
      </c>
      <c r="D292" s="299"/>
      <c r="E292" s="299"/>
      <c r="F292" s="247">
        <v>3000000</v>
      </c>
      <c r="G292" s="247" t="s">
        <v>2684</v>
      </c>
      <c r="H292" s="248">
        <v>45875</v>
      </c>
      <c r="I292" s="248">
        <v>45967</v>
      </c>
      <c r="J292" s="248"/>
      <c r="K292" s="249"/>
      <c r="L292" s="250">
        <v>94334461</v>
      </c>
      <c r="M292" s="250">
        <v>103267808</v>
      </c>
      <c r="N292" s="250">
        <v>98801134.5</v>
      </c>
      <c r="O292" s="250">
        <v>92270331.5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237" t="s">
        <v>2921</v>
      </c>
      <c r="B293" s="237" t="s">
        <v>2853</v>
      </c>
      <c r="C293" s="299" t="s">
        <v>2922</v>
      </c>
      <c r="D293" s="299"/>
      <c r="E293" s="299"/>
      <c r="F293" s="240">
        <v>20000000</v>
      </c>
      <c r="G293" s="240" t="s">
        <v>2684</v>
      </c>
      <c r="H293" s="241">
        <v>45881</v>
      </c>
      <c r="I293" s="241">
        <v>53186</v>
      </c>
      <c r="J293" s="241"/>
      <c r="K293" s="290"/>
      <c r="L293" s="296">
        <v>112152919</v>
      </c>
      <c r="M293" s="296">
        <v>116211724</v>
      </c>
      <c r="N293" s="296">
        <v>114182321.5</v>
      </c>
      <c r="O293" s="296">
        <v>-54941279.5</v>
      </c>
      <c r="P293" s="296"/>
      <c r="Q293" s="246">
        <v>0</v>
      </c>
      <c r="R293" s="246">
        <v>45676770.835169166</v>
      </c>
      <c r="S293" s="246">
        <v>45676770.835169166</v>
      </c>
      <c r="T293" s="246">
        <v>-383773.16483083367</v>
      </c>
      <c r="U293" s="246">
        <v>2049050401.4859855</v>
      </c>
    </row>
    <row r="294" spans="1:21" x14ac:dyDescent="0.3">
      <c r="A294" s="237" t="s">
        <v>2923</v>
      </c>
      <c r="B294" s="237" t="s">
        <v>2853</v>
      </c>
      <c r="C294" s="299" t="s">
        <v>2924</v>
      </c>
      <c r="D294" s="299"/>
      <c r="E294" s="299"/>
      <c r="F294" s="247">
        <v>2000000</v>
      </c>
      <c r="G294" s="247" t="s">
        <v>4</v>
      </c>
      <c r="H294" s="248">
        <v>45881</v>
      </c>
      <c r="I294" s="248">
        <v>53186</v>
      </c>
      <c r="J294" s="248"/>
      <c r="K294" s="249"/>
      <c r="L294" s="250">
        <v>-112145578</v>
      </c>
      <c r="M294" s="250">
        <v>-116212059</v>
      </c>
      <c r="N294" s="250">
        <v>-114178818.5</v>
      </c>
      <c r="O294" s="250">
        <v>54944841.5</v>
      </c>
      <c r="P294" s="250"/>
      <c r="Q294" s="251">
        <v>0</v>
      </c>
      <c r="R294" s="251"/>
      <c r="S294" s="251"/>
      <c r="T294" s="251"/>
      <c r="U294" s="251"/>
    </row>
    <row r="295" spans="1:21" x14ac:dyDescent="0.3">
      <c r="A295" s="237" t="s">
        <v>2923</v>
      </c>
      <c r="B295" s="237" t="s">
        <v>2853</v>
      </c>
      <c r="C295" s="299" t="s">
        <v>992</v>
      </c>
      <c r="D295" s="299"/>
      <c r="E295" s="299"/>
      <c r="F295" s="247">
        <v>2000000</v>
      </c>
      <c r="G295" s="247" t="s">
        <v>4</v>
      </c>
      <c r="H295" s="248">
        <v>45881</v>
      </c>
      <c r="I295" s="248">
        <v>45973</v>
      </c>
      <c r="J295" s="248"/>
      <c r="K295" s="249"/>
      <c r="L295" s="250">
        <v>43701617</v>
      </c>
      <c r="M295" s="250">
        <v>48412465</v>
      </c>
      <c r="N295" s="250">
        <v>46057041</v>
      </c>
      <c r="O295" s="250">
        <v>41867756.5</v>
      </c>
      <c r="P295" s="250"/>
      <c r="Q295" s="251">
        <v>0</v>
      </c>
      <c r="R295" s="251"/>
      <c r="S295" s="251"/>
      <c r="T295" s="251"/>
      <c r="U295" s="251"/>
    </row>
    <row r="296" spans="1:21" x14ac:dyDescent="0.3">
      <c r="A296" s="237" t="s">
        <v>2925</v>
      </c>
      <c r="B296" s="237" t="s">
        <v>2275</v>
      </c>
      <c r="C296" s="302" t="s">
        <v>2926</v>
      </c>
      <c r="D296" s="302"/>
      <c r="E296" s="302"/>
      <c r="F296" s="240">
        <v>30000000</v>
      </c>
      <c r="G296" s="240" t="s">
        <v>4</v>
      </c>
      <c r="H296" s="241">
        <v>45889</v>
      </c>
      <c r="I296" s="241">
        <v>51368</v>
      </c>
      <c r="J296" s="241"/>
      <c r="K296" s="290"/>
      <c r="L296" s="296">
        <v>468188265</v>
      </c>
      <c r="M296" s="296">
        <v>512720602</v>
      </c>
      <c r="N296" s="296">
        <v>490454433.5</v>
      </c>
      <c r="O296" s="296">
        <v>142662468</v>
      </c>
      <c r="P296" s="296"/>
      <c r="Q296" s="246">
        <v>0</v>
      </c>
      <c r="R296" s="301">
        <v>48801611.806956537</v>
      </c>
      <c r="S296" s="301">
        <v>48801611.806956537</v>
      </c>
      <c r="T296" s="246">
        <v>1051387.8069565296</v>
      </c>
      <c r="U296" s="301">
        <v>4425588897.8554354</v>
      </c>
    </row>
    <row r="297" spans="1:21" x14ac:dyDescent="0.3">
      <c r="A297" s="237" t="s">
        <v>2923</v>
      </c>
      <c r="B297" s="237" t="s">
        <v>2275</v>
      </c>
      <c r="C297" s="302" t="s">
        <v>2927</v>
      </c>
      <c r="D297" s="302"/>
      <c r="E297" s="302"/>
      <c r="F297" s="247">
        <v>3000000</v>
      </c>
      <c r="G297" s="247" t="s">
        <v>4</v>
      </c>
      <c r="H297" s="248">
        <v>45889</v>
      </c>
      <c r="I297" s="248">
        <v>51368</v>
      </c>
      <c r="J297" s="248"/>
      <c r="K297" s="249"/>
      <c r="L297" s="250">
        <v>-474177529</v>
      </c>
      <c r="M297" s="250">
        <v>-512720560</v>
      </c>
      <c r="N297" s="250">
        <v>-493449044.5</v>
      </c>
      <c r="O297" s="250">
        <v>-135729081.5</v>
      </c>
      <c r="P297" s="250"/>
      <c r="Q297" s="251"/>
      <c r="R297" s="251"/>
      <c r="S297" s="251"/>
      <c r="T297" s="251"/>
      <c r="U297" s="251"/>
    </row>
    <row r="298" spans="1:21" x14ac:dyDescent="0.3">
      <c r="A298" s="237" t="s">
        <v>2923</v>
      </c>
      <c r="B298" s="237" t="s">
        <v>2275</v>
      </c>
      <c r="C298" s="302" t="s">
        <v>304</v>
      </c>
      <c r="D298" s="302"/>
      <c r="E298" s="302"/>
      <c r="F298" s="247">
        <v>3000000</v>
      </c>
      <c r="G298" s="247" t="s">
        <v>4</v>
      </c>
      <c r="H298" s="248">
        <v>45889</v>
      </c>
      <c r="I298" s="248">
        <v>45981</v>
      </c>
      <c r="J298" s="248"/>
      <c r="K298" s="249"/>
      <c r="L298" s="250">
        <v>45790726</v>
      </c>
      <c r="M298" s="250">
        <v>55698944</v>
      </c>
      <c r="N298" s="250">
        <v>50744835</v>
      </c>
      <c r="O298" s="250">
        <v>42054776</v>
      </c>
      <c r="P298" s="250"/>
      <c r="Q298" s="251"/>
      <c r="R298" s="251"/>
      <c r="S298" s="251"/>
      <c r="T298" s="251"/>
      <c r="U298" s="251"/>
    </row>
    <row r="299" spans="1:21" x14ac:dyDescent="0.3">
      <c r="A299" s="237" t="s">
        <v>301</v>
      </c>
      <c r="B299" s="237" t="s">
        <v>2928</v>
      </c>
      <c r="C299" s="302" t="s">
        <v>2929</v>
      </c>
      <c r="D299" s="302"/>
      <c r="E299" s="302"/>
      <c r="F299" s="240">
        <v>20000000</v>
      </c>
      <c r="G299" s="240" t="s">
        <v>4</v>
      </c>
      <c r="H299" s="241">
        <v>45895</v>
      </c>
      <c r="I299" s="241">
        <v>51374</v>
      </c>
      <c r="J299" s="241"/>
      <c r="K299" s="290"/>
      <c r="L299" s="296">
        <v>345994875</v>
      </c>
      <c r="M299" s="296">
        <v>386072504</v>
      </c>
      <c r="N299" s="296">
        <v>366033689.5</v>
      </c>
      <c r="O299" s="296"/>
      <c r="P299" s="296"/>
      <c r="Q299" s="246">
        <v>0</v>
      </c>
      <c r="R299" s="301">
        <v>8420705.6517391205</v>
      </c>
      <c r="S299" s="301">
        <v>8420705.6517391205</v>
      </c>
      <c r="T299" s="246">
        <v>-2820535.8482608795</v>
      </c>
      <c r="U299" s="301">
        <v>3083157006.0065212</v>
      </c>
    </row>
    <row r="300" spans="1:21" x14ac:dyDescent="0.3">
      <c r="A300" s="237" t="s">
        <v>2930</v>
      </c>
      <c r="B300" s="237" t="s">
        <v>2928</v>
      </c>
      <c r="C300" s="302" t="s">
        <v>2931</v>
      </c>
      <c r="D300" s="302"/>
      <c r="E300" s="302"/>
      <c r="F300" s="247">
        <v>2000000</v>
      </c>
      <c r="G300" s="247" t="s">
        <v>4</v>
      </c>
      <c r="H300" s="248">
        <v>45895</v>
      </c>
      <c r="I300" s="248">
        <v>51374</v>
      </c>
      <c r="J300" s="248"/>
      <c r="K300" s="249"/>
      <c r="L300" s="250">
        <v>-346006209</v>
      </c>
      <c r="M300" s="250">
        <v>-386072560</v>
      </c>
      <c r="N300" s="250">
        <v>-366039384.5</v>
      </c>
      <c r="O300" s="250"/>
      <c r="P300" s="250"/>
      <c r="Q300" s="251"/>
      <c r="R300" s="251"/>
      <c r="S300" s="251"/>
      <c r="T300" s="251"/>
      <c r="U300" s="251"/>
    </row>
    <row r="301" spans="1:21" x14ac:dyDescent="0.3">
      <c r="A301" s="237" t="s">
        <v>2930</v>
      </c>
      <c r="B301" s="237" t="s">
        <v>2928</v>
      </c>
      <c r="C301" s="302" t="s">
        <v>2932</v>
      </c>
      <c r="D301" s="302"/>
      <c r="E301" s="302"/>
      <c r="F301" s="247">
        <v>2000000</v>
      </c>
      <c r="G301" s="247" t="s">
        <v>4</v>
      </c>
      <c r="H301" s="248">
        <v>45895</v>
      </c>
      <c r="I301" s="248">
        <v>45987</v>
      </c>
      <c r="J301" s="248"/>
      <c r="K301" s="249"/>
      <c r="L301" s="250">
        <v>7851105</v>
      </c>
      <c r="M301" s="250">
        <v>14642768</v>
      </c>
      <c r="N301" s="250">
        <v>11246936.5</v>
      </c>
      <c r="O301" s="250"/>
      <c r="P301" s="250"/>
      <c r="Q301" s="251"/>
      <c r="R301" s="251"/>
      <c r="S301" s="251"/>
      <c r="T301" s="251"/>
      <c r="U301" s="251"/>
    </row>
    <row r="302" spans="1:21" x14ac:dyDescent="0.3">
      <c r="A302" s="184"/>
      <c r="B302" s="184"/>
      <c r="C302" s="305" t="s">
        <v>2933</v>
      </c>
      <c r="D302" s="306">
        <v>337842800</v>
      </c>
      <c r="E302" s="305" t="s">
        <v>2934</v>
      </c>
      <c r="F302" s="307">
        <v>182836700</v>
      </c>
      <c r="G302" s="184"/>
      <c r="H302" s="308"/>
      <c r="I302" s="309"/>
      <c r="J302" s="309"/>
      <c r="K302" s="309"/>
      <c r="L302" s="310">
        <v>77685211547</v>
      </c>
      <c r="M302" s="310">
        <v>71279586157</v>
      </c>
      <c r="N302" s="310">
        <v>74482398852</v>
      </c>
      <c r="O302" s="310">
        <v>73728791895</v>
      </c>
      <c r="P302" s="311"/>
      <c r="Q302" s="312">
        <v>-8999338932.3456573</v>
      </c>
      <c r="R302" s="312">
        <v>67888216372.418343</v>
      </c>
      <c r="S302" s="312">
        <v>91503999001.42868</v>
      </c>
      <c r="T302" s="312">
        <v>18752286430.853394</v>
      </c>
      <c r="U302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{8ECE8E3E-F04B-4BD6-9BB5-13BBA7EF7987}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{19B18636-ED34-45FF-B287-04054D538A22}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{44ECF839-FF42-477B-8194-FAE31528A639}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{BA550440-0369-44ED-8F1E-40848126FCD8}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{A2042C11-93F6-4900-8211-38813122F2DE}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{2A67213B-CAAF-4428-B356-8735A75D036A}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{363AC58C-1346-4900-9734-AA61ABA8C128}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{67844F94-22F4-4EC2-B8BD-00276E960F52}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{A19A37AE-505C-4697-86D4-B243F1D6FDD4}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{887DAC93-88DF-4FF9-8C31-BA52A2A98B03}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{4C80EC3D-C970-437A-817E-3B20158EC558}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{7F02DBAE-9BCD-412C-930D-4A4366C8717A}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{4431969F-B8E6-4181-809E-6A757F048BAA}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{4551F5CB-C516-4F8C-882E-A3E32E3FA11F}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{182DFE06-B4DC-4D8B-8AA0-A7FAF20D0BF7}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CE8E3E-F04B-4BD6-9BB5-13BBA7EF79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19B18636-ED34-45FF-B287-04054D538A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44ECF839-FF42-477B-8194-FAE31528A6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BA550440-0369-44ED-8F1E-40848126FC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A2042C11-93F6-4900-8211-38813122F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2A67213B-CAAF-4428-B356-8735A75D0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363AC58C-1346-4900-9734-AA61ABA8C1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67844F94-22F4-4EC2-B8BD-00276E960F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A19A37AE-505C-4697-86D4-B243F1D6FD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887DAC93-88DF-4FF9-8C31-BA52A2A98B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4C80EC3D-C970-437A-817E-3B20158EC5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7F02DBAE-9BCD-412C-930D-4A4366C87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4431969F-B8E6-4181-809E-6A757F048B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4551F5CB-C516-4F8C-882E-A3E32E3FA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182DFE06-B4DC-4D8B-8AA0-A7FAF20D0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Q144"/>
  <sheetViews>
    <sheetView showGridLines="0" zoomScale="70" zoomScaleNormal="70" workbookViewId="0">
      <selection activeCell="K23" sqref="K23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165314425.62909648</v>
      </c>
      <c r="P2" s="4" t="s">
        <v>102</v>
      </c>
      <c r="Q2" s="6">
        <v>45897</v>
      </c>
    </row>
    <row r="3" spans="1:17" x14ac:dyDescent="0.3">
      <c r="B3" s="7" t="s">
        <v>3261</v>
      </c>
      <c r="E3" s="1" t="s">
        <v>104</v>
      </c>
      <c r="F3" s="8">
        <v>18840.169999999998</v>
      </c>
      <c r="G3" s="3"/>
      <c r="M3" s="4" t="s">
        <v>105</v>
      </c>
      <c r="N3" s="5">
        <v>3225505853.4870386</v>
      </c>
      <c r="P3" s="4" t="s">
        <v>106</v>
      </c>
      <c r="Q3" s="6">
        <v>45905</v>
      </c>
    </row>
    <row r="4" spans="1:17" x14ac:dyDescent="0.3">
      <c r="A4" s="9" t="s">
        <v>3262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3263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2025245.6761685929</v>
      </c>
      <c r="H6" s="26">
        <v>142537.4383650168</v>
      </c>
      <c r="I6" s="27">
        <v>2025245.6761685929</v>
      </c>
      <c r="J6" s="28">
        <v>437340.67530695768</v>
      </c>
      <c r="K6" s="25">
        <v>1564077.5938823866</v>
      </c>
      <c r="L6" s="29">
        <v>2001418.2691893443</v>
      </c>
      <c r="M6" s="30">
        <v>23827.406979248626</v>
      </c>
      <c r="N6" s="31">
        <v>2001418.2691893443</v>
      </c>
      <c r="O6" s="32">
        <v>680.78305654996075</v>
      </c>
      <c r="P6" s="33">
        <v>1938974.8887966787</v>
      </c>
      <c r="Q6" s="34">
        <v>18253.044476290233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2109312.0221153148</v>
      </c>
      <c r="H7" s="26">
        <v>156087.54454489209</v>
      </c>
      <c r="I7" s="27">
        <v>2109312.0221153148</v>
      </c>
      <c r="J7" s="28">
        <v>609024.05902204348</v>
      </c>
      <c r="K7" s="25">
        <v>1491194.6754505637</v>
      </c>
      <c r="L7" s="29">
        <v>2100218.7344726073</v>
      </c>
      <c r="M7" s="30">
        <v>9093.2876427075826</v>
      </c>
      <c r="N7" s="31">
        <v>2100218.7344726073</v>
      </c>
      <c r="O7" s="32">
        <v>259.80821836307376</v>
      </c>
      <c r="P7" s="33">
        <v>2017220.1354968045</v>
      </c>
      <c r="Q7" s="34">
        <v>19969.99875894608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2136502.9147555111</v>
      </c>
      <c r="H8" s="26">
        <v>135096.85434127657</v>
      </c>
      <c r="I8" s="27">
        <v>2136502.9147555111</v>
      </c>
      <c r="J8" s="28">
        <v>1083034.6804767717</v>
      </c>
      <c r="K8" s="25">
        <v>945359.58067063976</v>
      </c>
      <c r="L8" s="29">
        <v>2028394.2611474115</v>
      </c>
      <c r="M8" s="30">
        <v>108108.65360809956</v>
      </c>
      <c r="N8" s="31">
        <v>2028394.2611474115</v>
      </c>
      <c r="O8" s="32">
        <v>2252.2636168354074</v>
      </c>
      <c r="P8" s="33">
        <v>2012969.9975826738</v>
      </c>
      <c r="Q8" s="34">
        <v>20684.841654278571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2262316.2411431028</v>
      </c>
      <c r="H9" s="26">
        <v>136622.69898521743</v>
      </c>
      <c r="I9" s="27">
        <v>2262316.2411431028</v>
      </c>
      <c r="J9" s="28">
        <v>1277635.3521935807</v>
      </c>
      <c r="K9" s="25">
        <v>897277.71522941045</v>
      </c>
      <c r="L9" s="29">
        <v>2174913.0674229912</v>
      </c>
      <c r="M9" s="30">
        <v>87403.173720111605</v>
      </c>
      <c r="N9" s="31">
        <v>2174913.0674229912</v>
      </c>
      <c r="O9" s="32">
        <v>1589.1486130929384</v>
      </c>
      <c r="P9" s="33">
        <v>2104088.8601624169</v>
      </c>
      <c r="Q9" s="34">
        <v>23593.56768920063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2265274.1088533062</v>
      </c>
      <c r="H10" s="26">
        <v>136967.37686036091</v>
      </c>
      <c r="I10" s="27">
        <v>2265274.1088533062</v>
      </c>
      <c r="J10" s="28">
        <v>1271187.1357794213</v>
      </c>
      <c r="K10" s="25">
        <v>893293.37079055072</v>
      </c>
      <c r="L10" s="29">
        <v>2164480.5065699723</v>
      </c>
      <c r="M10" s="30">
        <v>100793.60228333389</v>
      </c>
      <c r="N10" s="31">
        <v>2164480.5065699723</v>
      </c>
      <c r="O10" s="32">
        <v>1832.6109506060709</v>
      </c>
      <c r="P10" s="33">
        <v>2110434.4417302883</v>
      </c>
      <c r="Q10" s="34">
        <v>23615.041710520396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2292342.2379406909</v>
      </c>
      <c r="H11" s="26">
        <v>124444.4171221565</v>
      </c>
      <c r="I11" s="27">
        <v>2292342.2379406909</v>
      </c>
      <c r="J11" s="28">
        <v>1529012.3953471673</v>
      </c>
      <c r="K11" s="25">
        <v>609081.34558770736</v>
      </c>
      <c r="L11" s="29">
        <v>2138093.7409348749</v>
      </c>
      <c r="M11" s="30">
        <v>154248.49700581608</v>
      </c>
      <c r="N11" s="31">
        <v>2138093.7409348749</v>
      </c>
      <c r="O11" s="32">
        <v>2487.8789839647757</v>
      </c>
      <c r="P11" s="33">
        <v>2103990.60764078</v>
      </c>
      <c r="Q11" s="34">
        <v>24083.14849982434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45966</v>
      </c>
      <c r="G12" s="25">
        <v>810168.31463583908</v>
      </c>
      <c r="H12" s="26">
        <v>40552.210105333979</v>
      </c>
      <c r="I12" s="27">
        <v>810168.31463583908</v>
      </c>
      <c r="J12" s="28">
        <v>555806.98463416379</v>
      </c>
      <c r="K12" s="25">
        <v>189162.30774754073</v>
      </c>
      <c r="L12" s="29">
        <v>744969.29238170455</v>
      </c>
      <c r="M12" s="30">
        <v>65199.022254134528</v>
      </c>
      <c r="N12" s="31">
        <v>744969.29238170455</v>
      </c>
      <c r="O12" s="32">
        <v>944.91336600194973</v>
      </c>
      <c r="P12" s="33">
        <v>731044.32565884304</v>
      </c>
      <c r="Q12" s="34">
        <v>9086.5524989541154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45966</v>
      </c>
      <c r="G13" s="25">
        <v>2355445.7064550878</v>
      </c>
      <c r="H13" s="26">
        <v>114574.69328819255</v>
      </c>
      <c r="I13" s="27">
        <v>2355445.7064550878</v>
      </c>
      <c r="J13" s="28">
        <v>1598741.6884469017</v>
      </c>
      <c r="K13" s="25">
        <v>556217.62260357582</v>
      </c>
      <c r="L13" s="29">
        <v>2154959.3110504774</v>
      </c>
      <c r="M13" s="30">
        <v>200486.39540461032</v>
      </c>
      <c r="N13" s="31">
        <v>2154959.3110504774</v>
      </c>
      <c r="O13" s="32">
        <v>2905.5999334001494</v>
      </c>
      <c r="P13" s="33">
        <v>2128605.4949499462</v>
      </c>
      <c r="Q13" s="34">
        <v>25719.188191665802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45974</v>
      </c>
      <c r="G14" s="25">
        <v>2445659.5040281471</v>
      </c>
      <c r="H14" s="26">
        <v>105169.87501364747</v>
      </c>
      <c r="I14" s="27">
        <v>2445659.5040281471</v>
      </c>
      <c r="J14" s="28">
        <v>1699975.3572197889</v>
      </c>
      <c r="K14" s="25">
        <v>470550.56796151359</v>
      </c>
      <c r="L14" s="29">
        <v>2170525.9251813027</v>
      </c>
      <c r="M14" s="30">
        <v>275133.57884684438</v>
      </c>
      <c r="N14" s="31">
        <v>2170525.9251813027</v>
      </c>
      <c r="O14" s="32">
        <v>3620.1786690374261</v>
      </c>
      <c r="P14" s="33">
        <v>2175047.8195090475</v>
      </c>
      <c r="Q14" s="34">
        <v>27797.770704601891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1847462.1093810573</v>
      </c>
      <c r="H15" s="26">
        <v>27940.478286485984</v>
      </c>
      <c r="I15" s="27">
        <v>1847462.1093810573</v>
      </c>
      <c r="J15" s="28">
        <v>932481.74840238388</v>
      </c>
      <c r="K15" s="25">
        <v>622926.73368277447</v>
      </c>
      <c r="L15" s="29">
        <v>1555408.4820851583</v>
      </c>
      <c r="M15" s="30">
        <v>292053.62729589897</v>
      </c>
      <c r="N15" s="31">
        <v>1555408.4820851583</v>
      </c>
      <c r="O15" s="32">
        <v>2808.2079547682592</v>
      </c>
      <c r="P15" s="33">
        <v>1530645.3338126382</v>
      </c>
      <c r="Q15" s="34">
        <v>21764.035780763486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655852.2964349828</v>
      </c>
      <c r="H16" s="26">
        <v>10336.439221734465</v>
      </c>
      <c r="I16" s="27">
        <v>655852.2964349828</v>
      </c>
      <c r="J16" s="28">
        <v>351895.03374739713</v>
      </c>
      <c r="K16" s="25">
        <v>192057.32426222446</v>
      </c>
      <c r="L16" s="29">
        <v>543952.35800962162</v>
      </c>
      <c r="M16" s="30">
        <v>111899.93842536118</v>
      </c>
      <c r="N16" s="31">
        <v>543952.35800962162</v>
      </c>
      <c r="O16" s="32">
        <v>1075.9609463977035</v>
      </c>
      <c r="P16" s="33">
        <v>540517.46698087105</v>
      </c>
      <c r="Q16" s="34">
        <v>8052.3610443607904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2075128.6442737137</v>
      </c>
      <c r="H17" s="26">
        <v>0</v>
      </c>
      <c r="I17" s="27">
        <v>2075128.6442737137</v>
      </c>
      <c r="J17" s="28">
        <v>1753903.4713147124</v>
      </c>
      <c r="K17" s="25">
        <v>-176575.41322610754</v>
      </c>
      <c r="L17" s="29">
        <v>1577328.0580886048</v>
      </c>
      <c r="M17" s="30">
        <v>497800.58618510887</v>
      </c>
      <c r="N17" s="31">
        <v>1577328.0580886048</v>
      </c>
      <c r="O17" s="32">
        <v>3607.2506245297745</v>
      </c>
      <c r="P17" s="33">
        <v>1595255.7877374317</v>
      </c>
      <c r="Q17" s="34">
        <v>26921.3080257033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2023566.6177066129</v>
      </c>
      <c r="H18" s="26">
        <v>0</v>
      </c>
      <c r="I18" s="27">
        <v>2023566.6177066129</v>
      </c>
      <c r="J18" s="28">
        <v>1443575.6013498958</v>
      </c>
      <c r="K18" s="25">
        <v>133613.09470812092</v>
      </c>
      <c r="L18" s="29">
        <v>1577188.6960580167</v>
      </c>
      <c r="M18" s="30">
        <v>446377.92164859618</v>
      </c>
      <c r="N18" s="31">
        <v>1577188.6960580167</v>
      </c>
      <c r="O18" s="32">
        <v>2917.5027558731776</v>
      </c>
      <c r="P18" s="33">
        <v>1505706.613648806</v>
      </c>
      <c r="Q18" s="34">
        <v>26066.807105339598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45981</v>
      </c>
      <c r="G19" s="25">
        <v>573469.02044948784</v>
      </c>
      <c r="H19" s="26">
        <v>0</v>
      </c>
      <c r="I19" s="27">
        <v>573469.02044948784</v>
      </c>
      <c r="J19" s="28">
        <v>419971.12515258131</v>
      </c>
      <c r="K19" s="25">
        <v>-234533.58260932003</v>
      </c>
      <c r="L19" s="29">
        <v>185437.54254326128</v>
      </c>
      <c r="M19" s="30">
        <v>388031.47790622653</v>
      </c>
      <c r="N19" s="31">
        <v>185437.54254326131</v>
      </c>
      <c r="O19" s="32">
        <v>1464.2697279480246</v>
      </c>
      <c r="P19" s="33">
        <v>180021.31049628937</v>
      </c>
      <c r="Q19" s="34">
        <v>8937.7236331415188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45981</v>
      </c>
      <c r="G20" s="25">
        <v>1198979.1121993244</v>
      </c>
      <c r="H20" s="26">
        <v>0</v>
      </c>
      <c r="I20" s="27">
        <v>1198979.1121993244</v>
      </c>
      <c r="J20" s="28">
        <v>794732.08910748898</v>
      </c>
      <c r="K20" s="25">
        <v>-466318.47957205429</v>
      </c>
      <c r="L20" s="29">
        <v>328413.60953543469</v>
      </c>
      <c r="M20" s="30">
        <v>870565.50266388967</v>
      </c>
      <c r="N20" s="31">
        <v>328413.60953543475</v>
      </c>
      <c r="O20" s="32">
        <v>3285.1528402410931</v>
      </c>
      <c r="P20" s="33">
        <v>370584.78081402509</v>
      </c>
      <c r="Q20" s="34">
        <v>18725.455043737951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45985</v>
      </c>
      <c r="G21" s="25">
        <v>1749902.5394557333</v>
      </c>
      <c r="H21" s="26">
        <v>0</v>
      </c>
      <c r="I21" s="27">
        <v>1749902.5394557333</v>
      </c>
      <c r="J21" s="28">
        <v>1069375.6835642995</v>
      </c>
      <c r="K21" s="25">
        <v>-405036.0666331586</v>
      </c>
      <c r="L21" s="29">
        <v>664339.61693114089</v>
      </c>
      <c r="M21" s="30">
        <v>1085562.9225245924</v>
      </c>
      <c r="N21" s="31">
        <v>664339.61693114089</v>
      </c>
      <c r="O21" s="32">
        <v>4020.6034167577495</v>
      </c>
      <c r="P21" s="33">
        <v>758004.71735786588</v>
      </c>
      <c r="Q21" s="34">
        <v>27128.351811721048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1372832.0352193564</v>
      </c>
      <c r="H22" s="26">
        <v>0</v>
      </c>
      <c r="I22" s="27">
        <v>1372832.0352193564</v>
      </c>
      <c r="J22" s="28">
        <v>668645.1838156099</v>
      </c>
      <c r="K22" s="25">
        <v>-404958.53414231347</v>
      </c>
      <c r="L22" s="29">
        <v>263686.64967329643</v>
      </c>
      <c r="M22" s="30">
        <v>1109145.38554606</v>
      </c>
      <c r="N22" s="31">
        <v>263686.64967329637</v>
      </c>
      <c r="O22" s="32">
        <v>3905.4414984016198</v>
      </c>
      <c r="P22" s="33">
        <v>286028.99846209132</v>
      </c>
      <c r="Q22" s="34">
        <v>25548.959852399566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4190671.9425037694</v>
      </c>
      <c r="H23" s="36">
        <v>0</v>
      </c>
      <c r="I23" s="37">
        <v>4190671.9425037694</v>
      </c>
      <c r="J23" s="38">
        <v>2123067.7579521793</v>
      </c>
      <c r="K23" s="35">
        <v>1007781.913190206</v>
      </c>
      <c r="L23" s="39">
        <v>3130849.6711423853</v>
      </c>
      <c r="M23" s="40">
        <v>1059822.2713613841</v>
      </c>
      <c r="N23" s="31">
        <v>3130849.6711423853</v>
      </c>
      <c r="O23" s="32">
        <v>3654.559556418566</v>
      </c>
      <c r="P23" s="33">
        <v>3133155.171491981</v>
      </c>
      <c r="Q23" s="34">
        <v>27272.319585127756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5423488.9348747041</v>
      </c>
      <c r="H24" s="36">
        <v>0</v>
      </c>
      <c r="I24" s="37">
        <v>5423488.9348747041</v>
      </c>
      <c r="J24" s="38">
        <v>3312942.4021684495</v>
      </c>
      <c r="K24" s="35">
        <v>931249.81869749399</v>
      </c>
      <c r="L24" s="39">
        <v>4244192.2208659435</v>
      </c>
      <c r="M24" s="40">
        <v>1179296.7140087606</v>
      </c>
      <c r="N24" s="31">
        <v>4244192.2208659435</v>
      </c>
      <c r="O24" s="32">
        <v>3879.2655066077655</v>
      </c>
      <c r="P24" s="33">
        <v>4007231.2548840246</v>
      </c>
      <c r="Q24" s="34">
        <v>34318.766900907271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4085558.2608027561</v>
      </c>
      <c r="H25" s="36">
        <v>0</v>
      </c>
      <c r="I25" s="37">
        <v>4085558.2608027561</v>
      </c>
      <c r="J25" s="38">
        <v>2480682.8186256909</v>
      </c>
      <c r="K25" s="35">
        <v>695226.97027356934</v>
      </c>
      <c r="L25" s="39">
        <v>3175909.7888992601</v>
      </c>
      <c r="M25" s="40">
        <v>909648.47190349596</v>
      </c>
      <c r="N25" s="31">
        <v>3175909.7888992601</v>
      </c>
      <c r="O25" s="32">
        <v>2992.2647102088681</v>
      </c>
      <c r="P25" s="33">
        <v>3008938.6571049611</v>
      </c>
      <c r="Q25" s="34">
        <v>25887.458487764932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1329742.0420825263</v>
      </c>
      <c r="H26" s="26">
        <v>0</v>
      </c>
      <c r="I26" s="27">
        <v>1329742.0420825263</v>
      </c>
      <c r="J26" s="28">
        <v>673185.71443957777</v>
      </c>
      <c r="K26" s="25">
        <v>319051.96596539096</v>
      </c>
      <c r="L26" s="29">
        <v>992237.68040496879</v>
      </c>
      <c r="M26" s="30">
        <v>337504.36167755746</v>
      </c>
      <c r="N26" s="31">
        <v>992237.68040496879</v>
      </c>
      <c r="O26" s="32">
        <v>1038.4749590078691</v>
      </c>
      <c r="P26" s="33">
        <v>962199.01642837119</v>
      </c>
      <c r="Q26" s="34">
        <v>8575.4271820291178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1602558.9211603359</v>
      </c>
      <c r="H27" s="36">
        <v>0</v>
      </c>
      <c r="I27" s="37">
        <v>1602558.9211603359</v>
      </c>
      <c r="J27" s="38">
        <v>289089.61908523011</v>
      </c>
      <c r="K27" s="35">
        <v>-190718.85258849716</v>
      </c>
      <c r="L27" s="39">
        <v>98370.766496732947</v>
      </c>
      <c r="M27" s="40">
        <v>1504188.1546636028</v>
      </c>
      <c r="N27" s="31">
        <v>98370.766496733064</v>
      </c>
      <c r="O27" s="32">
        <v>2238.3752301541708</v>
      </c>
      <c r="P27" s="33">
        <v>114579.65511377306</v>
      </c>
      <c r="Q27" s="34">
        <v>14940.07680878244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2417966.5318087167</v>
      </c>
      <c r="H28" s="36">
        <v>0</v>
      </c>
      <c r="I28" s="37">
        <v>2417966.5318087167</v>
      </c>
      <c r="J28" s="38">
        <v>713841.41272348678</v>
      </c>
      <c r="K28" s="35">
        <v>-578744.30351116532</v>
      </c>
      <c r="L28" s="39">
        <v>135097.10921232146</v>
      </c>
      <c r="M28" s="40">
        <v>2282869.422596395</v>
      </c>
      <c r="N28" s="31">
        <v>135097.10921232169</v>
      </c>
      <c r="O28" s="32">
        <v>3362.1051879181077</v>
      </c>
      <c r="P28" s="33">
        <v>157745.21291248093</v>
      </c>
      <c r="Q28" s="34">
        <v>23383.488904331432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2386189.7436687704</v>
      </c>
      <c r="H29" s="36">
        <v>0</v>
      </c>
      <c r="I29" s="37">
        <v>2386189.7436687704</v>
      </c>
      <c r="J29" s="38">
        <v>735266.01242191426</v>
      </c>
      <c r="K29" s="35">
        <v>-601144.65965390962</v>
      </c>
      <c r="L29" s="39">
        <v>134121.35276800464</v>
      </c>
      <c r="M29" s="40">
        <v>2252068.3909007655</v>
      </c>
      <c r="N29" s="31">
        <v>134121.35276800487</v>
      </c>
      <c r="O29" s="32">
        <v>3268.6043409299937</v>
      </c>
      <c r="P29" s="33">
        <v>134048.52918718575</v>
      </c>
      <c r="Q29" s="34">
        <v>23653.221882133163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819151.38212478277</v>
      </c>
      <c r="H30" s="47">
        <v>0</v>
      </c>
      <c r="I30" s="48">
        <v>819151.38212478277</v>
      </c>
      <c r="J30" s="38">
        <v>246162.53572197887</v>
      </c>
      <c r="K30" s="35">
        <v>-202185.17448122351</v>
      </c>
      <c r="L30" s="39">
        <v>43977.361240755359</v>
      </c>
      <c r="M30" s="40">
        <v>775174.02088402747</v>
      </c>
      <c r="N30" s="49">
        <v>43977.361240755301</v>
      </c>
      <c r="O30" s="50">
        <v>1125.0711478723185</v>
      </c>
      <c r="P30" s="51">
        <v>43950.674106776794</v>
      </c>
      <c r="Q30" s="34">
        <v>7747.7275785751845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2596251.8195591327</v>
      </c>
      <c r="H31" s="47">
        <v>0</v>
      </c>
      <c r="I31" s="48">
        <v>2596251.8195591327</v>
      </c>
      <c r="J31" s="38">
        <v>694241.0756085302</v>
      </c>
      <c r="K31" s="35">
        <v>-598504.62303439365</v>
      </c>
      <c r="L31" s="39">
        <v>95736.452574136551</v>
      </c>
      <c r="M31" s="40">
        <v>2500515.366984996</v>
      </c>
      <c r="N31" s="49">
        <v>95736.452574136667</v>
      </c>
      <c r="O31" s="50">
        <v>3613.4615129840981</v>
      </c>
      <c r="P31" s="51">
        <v>121561.72275278726</v>
      </c>
      <c r="Q31" s="34">
        <v>24979.366148468238</v>
      </c>
    </row>
    <row r="32" spans="1:17" ht="17.25" x14ac:dyDescent="0.3">
      <c r="A32" s="320"/>
      <c r="B32" s="42" t="s">
        <v>675</v>
      </c>
      <c r="C32" s="43" t="s">
        <v>4</v>
      </c>
      <c r="D32" s="44">
        <v>300</v>
      </c>
      <c r="E32" s="45">
        <v>46605</v>
      </c>
      <c r="F32" s="46">
        <v>45960</v>
      </c>
      <c r="G32" s="35">
        <v>2376621.9892654549</v>
      </c>
      <c r="H32" s="47">
        <v>0</v>
      </c>
      <c r="I32" s="48">
        <v>2376621.9892654549</v>
      </c>
      <c r="J32" s="38">
        <v>42693.666259783153</v>
      </c>
      <c r="K32" s="35">
        <v>51662.619731456878</v>
      </c>
      <c r="L32" s="39">
        <v>94356.285991240031</v>
      </c>
      <c r="M32" s="40">
        <v>2282265.7032742151</v>
      </c>
      <c r="N32" s="49">
        <v>94356.285991239827</v>
      </c>
      <c r="O32" s="50">
        <v>3260.3795761060214</v>
      </c>
      <c r="P32" s="51">
        <v>94298.696491830313</v>
      </c>
      <c r="Q32" s="34">
        <v>23559.460395618895</v>
      </c>
    </row>
    <row r="33" spans="1:17" ht="17.25" x14ac:dyDescent="0.3">
      <c r="A33" s="320"/>
      <c r="B33" s="42" t="s">
        <v>1953</v>
      </c>
      <c r="C33" s="43" t="s">
        <v>4</v>
      </c>
      <c r="D33" s="44">
        <v>200</v>
      </c>
      <c r="E33" s="45">
        <v>46611</v>
      </c>
      <c r="F33" s="46">
        <v>45965</v>
      </c>
      <c r="G33" s="35">
        <v>1501329.9264258889</v>
      </c>
      <c r="H33" s="47">
        <v>0</v>
      </c>
      <c r="I33" s="48">
        <v>1501329.9264258889</v>
      </c>
      <c r="J33" s="38">
        <v>79864.519997127878</v>
      </c>
      <c r="K33" s="35">
        <v>-31947.302003302935</v>
      </c>
      <c r="L33" s="39">
        <v>47917.217993824946</v>
      </c>
      <c r="M33" s="40">
        <v>1453412.7084320639</v>
      </c>
      <c r="N33" s="49">
        <v>47917.217993824976</v>
      </c>
      <c r="O33" s="50">
        <v>2058.6582272408837</v>
      </c>
      <c r="P33" s="51">
        <v>47891.064636197269</v>
      </c>
      <c r="Q33" s="34">
        <v>14915.704547801295</v>
      </c>
    </row>
    <row r="34" spans="1:17" ht="17.25" x14ac:dyDescent="0.3">
      <c r="A34" s="52"/>
      <c r="B34" s="52" t="s">
        <v>3264</v>
      </c>
      <c r="C34" s="53" t="s">
        <v>129</v>
      </c>
      <c r="D34" s="54">
        <v>300</v>
      </c>
      <c r="E34" s="55">
        <v>46632</v>
      </c>
      <c r="F34" s="56">
        <v>45985</v>
      </c>
      <c r="G34" s="57">
        <v>2476169.2159115388</v>
      </c>
      <c r="H34" s="58">
        <v>0</v>
      </c>
      <c r="I34" s="59">
        <v>2476169.2159115388</v>
      </c>
      <c r="J34" s="60">
        <v>189512.21548072089</v>
      </c>
      <c r="K34" s="57">
        <v>-143262.34975227973</v>
      </c>
      <c r="L34" s="61">
        <v>46249.86572844116</v>
      </c>
      <c r="M34" s="62">
        <v>2429919.3501830976</v>
      </c>
      <c r="N34" s="63">
        <v>46249.86572844116</v>
      </c>
      <c r="O34" s="64">
        <v>3342.3925036906435</v>
      </c>
      <c r="P34" s="65">
        <v>46249.86572844116</v>
      </c>
      <c r="Q34" s="66">
        <v>8366.4238529475115</v>
      </c>
    </row>
    <row r="35" spans="1:17" ht="17.25" x14ac:dyDescent="0.3">
      <c r="B35" s="67"/>
      <c r="C35" s="67"/>
      <c r="D35" s="68">
        <v>7500</v>
      </c>
      <c r="E35" s="69"/>
      <c r="F35" s="70"/>
      <c r="G35" s="71">
        <v>61405159.811404243</v>
      </c>
      <c r="H35" s="71">
        <v>1130330.0261343142</v>
      </c>
      <c r="I35" s="72">
        <v>61405159.811404243</v>
      </c>
      <c r="J35" s="72">
        <v>29076888.015365832</v>
      </c>
      <c r="K35" s="71">
        <v>7535855.8792273998</v>
      </c>
      <c r="L35" s="71">
        <v>36612743.894593224</v>
      </c>
      <c r="M35" s="71">
        <v>24792415.916811004</v>
      </c>
      <c r="N35" s="71">
        <v>36612743.894593224</v>
      </c>
      <c r="O35" s="71">
        <v>73491.187631908455</v>
      </c>
      <c r="P35" s="71">
        <v>35960991.101676308</v>
      </c>
      <c r="Q35" s="71">
        <v>593547.5987559366</v>
      </c>
    </row>
    <row r="36" spans="1:17" x14ac:dyDescent="0.3">
      <c r="B36" s="73" t="s">
        <v>1954</v>
      </c>
      <c r="C36" s="67"/>
      <c r="D36" s="74"/>
      <c r="E36" s="69"/>
      <c r="F36" s="70"/>
      <c r="G36" s="74"/>
      <c r="H36" s="74"/>
      <c r="I36" s="74"/>
      <c r="J36" s="74"/>
      <c r="K36" s="74"/>
      <c r="L36" s="74"/>
      <c r="M36" s="74"/>
      <c r="N36" s="74"/>
      <c r="O36" s="74"/>
      <c r="P36" s="75" t="s">
        <v>3265</v>
      </c>
      <c r="Q36" s="76">
        <v>35923055.789832711</v>
      </c>
    </row>
    <row r="37" spans="1:17" x14ac:dyDescent="0.3">
      <c r="A37" s="9" t="s">
        <v>3262</v>
      </c>
      <c r="B37" s="633" t="s">
        <v>108</v>
      </c>
      <c r="C37" s="633"/>
      <c r="D37" s="633"/>
      <c r="E37" s="633" t="s">
        <v>109</v>
      </c>
      <c r="F37" s="633"/>
      <c r="G37" s="633"/>
      <c r="H37" s="633"/>
      <c r="I37" s="633"/>
      <c r="J37" s="633" t="s">
        <v>110</v>
      </c>
      <c r="K37" s="633"/>
      <c r="L37" s="633"/>
      <c r="M37" s="633" t="s">
        <v>111</v>
      </c>
      <c r="N37" s="633"/>
      <c r="O37" s="633"/>
      <c r="P37" s="634" t="s">
        <v>132</v>
      </c>
      <c r="Q37" s="635"/>
    </row>
    <row r="38" spans="1:17" x14ac:dyDescent="0.3">
      <c r="A38" s="10" t="s">
        <v>3263</v>
      </c>
      <c r="B38" s="11" t="s">
        <v>114</v>
      </c>
      <c r="C38" s="12" t="s">
        <v>115</v>
      </c>
      <c r="D38" s="13" t="s">
        <v>674</v>
      </c>
      <c r="E38" s="11" t="s">
        <v>117</v>
      </c>
      <c r="F38" s="14" t="s">
        <v>118</v>
      </c>
      <c r="G38" s="14" t="s">
        <v>119</v>
      </c>
      <c r="H38" s="15" t="s">
        <v>105</v>
      </c>
      <c r="I38" s="16" t="s">
        <v>120</v>
      </c>
      <c r="J38" s="17" t="s">
        <v>121</v>
      </c>
      <c r="K38" s="14" t="s">
        <v>122</v>
      </c>
      <c r="L38" s="18" t="s">
        <v>123</v>
      </c>
      <c r="M38" s="11" t="s">
        <v>124</v>
      </c>
      <c r="N38" s="14" t="s">
        <v>125</v>
      </c>
      <c r="O38" s="18" t="s">
        <v>126</v>
      </c>
      <c r="P38" s="11" t="s">
        <v>127</v>
      </c>
      <c r="Q38" s="19" t="s">
        <v>2</v>
      </c>
    </row>
    <row r="39" spans="1:17" ht="17.25" x14ac:dyDescent="0.3">
      <c r="A39" s="42"/>
      <c r="B39" s="42" t="s">
        <v>30</v>
      </c>
      <c r="C39" s="43" t="s">
        <v>129</v>
      </c>
      <c r="D39" s="44">
        <v>500</v>
      </c>
      <c r="E39" s="45">
        <v>46044</v>
      </c>
      <c r="F39" s="46">
        <v>45945</v>
      </c>
      <c r="G39" s="35">
        <v>1209200.9793925462</v>
      </c>
      <c r="H39" s="36">
        <v>0</v>
      </c>
      <c r="I39" s="37">
        <v>1209200.9793925462</v>
      </c>
      <c r="J39" s="38">
        <v>2148520.2193580815</v>
      </c>
      <c r="K39" s="35">
        <v>-1619108.8612048537</v>
      </c>
      <c r="L39" s="39">
        <v>529411.35815322772</v>
      </c>
      <c r="M39" s="40">
        <v>679789.62123931851</v>
      </c>
      <c r="N39" s="49">
        <v>529411.35815322772</v>
      </c>
      <c r="O39" s="50">
        <v>4890.5728146713564</v>
      </c>
      <c r="P39" s="51">
        <v>318681.86361353175</v>
      </c>
      <c r="Q39" s="34">
        <v>47295.359436461935</v>
      </c>
    </row>
    <row r="40" spans="1:17" ht="17.25" x14ac:dyDescent="0.3">
      <c r="A40" s="42"/>
      <c r="B40" s="42" t="s">
        <v>31</v>
      </c>
      <c r="C40" s="43" t="s">
        <v>4</v>
      </c>
      <c r="D40" s="44">
        <v>500</v>
      </c>
      <c r="E40" s="45">
        <v>46045</v>
      </c>
      <c r="F40" s="46">
        <v>45946</v>
      </c>
      <c r="G40" s="35">
        <v>1171893.8696058018</v>
      </c>
      <c r="H40" s="36">
        <v>0</v>
      </c>
      <c r="I40" s="37">
        <v>1171893.8696058018</v>
      </c>
      <c r="J40" s="38">
        <v>1614709.4894808645</v>
      </c>
      <c r="K40" s="35">
        <v>-1310712.9234580311</v>
      </c>
      <c r="L40" s="39">
        <v>303996.56602283334</v>
      </c>
      <c r="M40" s="40">
        <v>867897.30358296842</v>
      </c>
      <c r="N40" s="49">
        <v>303996.56602283334</v>
      </c>
      <c r="O40" s="50">
        <v>6199.2664541640597</v>
      </c>
      <c r="P40" s="51">
        <v>296980.67271697341</v>
      </c>
      <c r="Q40" s="34">
        <v>47510.66802682975</v>
      </c>
    </row>
    <row r="41" spans="1:17" ht="17.25" x14ac:dyDescent="0.3">
      <c r="A41" s="42"/>
      <c r="B41" s="42" t="s">
        <v>32</v>
      </c>
      <c r="C41" s="43" t="s">
        <v>4</v>
      </c>
      <c r="D41" s="44">
        <v>300</v>
      </c>
      <c r="E41" s="45">
        <v>46056</v>
      </c>
      <c r="F41" s="46">
        <v>45957</v>
      </c>
      <c r="G41" s="35">
        <v>698253.44947366847</v>
      </c>
      <c r="H41" s="36">
        <v>0</v>
      </c>
      <c r="I41" s="37">
        <v>698253.44947366847</v>
      </c>
      <c r="J41" s="38">
        <v>844057.81503554247</v>
      </c>
      <c r="K41" s="35">
        <v>-577339.26545558986</v>
      </c>
      <c r="L41" s="39">
        <v>266718.54957995261</v>
      </c>
      <c r="M41" s="40">
        <v>431534.89989371586</v>
      </c>
      <c r="N41" s="49">
        <v>266718.54957995261</v>
      </c>
      <c r="O41" s="50">
        <v>2857.8470191636811</v>
      </c>
      <c r="P41" s="51">
        <v>136419.31873772707</v>
      </c>
      <c r="Q41" s="34">
        <v>27394.582077606596</v>
      </c>
    </row>
    <row r="42" spans="1:17" ht="17.25" x14ac:dyDescent="0.3">
      <c r="A42" s="42"/>
      <c r="B42" s="42" t="s">
        <v>33</v>
      </c>
      <c r="C42" s="43" t="s">
        <v>129</v>
      </c>
      <c r="D42" s="44">
        <v>300</v>
      </c>
      <c r="E42" s="45">
        <v>46058</v>
      </c>
      <c r="F42" s="46">
        <v>45959</v>
      </c>
      <c r="G42" s="35">
        <v>687512.19105334952</v>
      </c>
      <c r="H42" s="36">
        <v>0</v>
      </c>
      <c r="I42" s="37">
        <v>687512.19105334952</v>
      </c>
      <c r="J42" s="38">
        <v>550087.88504344074</v>
      </c>
      <c r="K42" s="35">
        <v>-451581.74947942846</v>
      </c>
      <c r="L42" s="39">
        <v>98506.135564012278</v>
      </c>
      <c r="M42" s="40">
        <v>589006.0554893373</v>
      </c>
      <c r="N42" s="49">
        <v>98506.13556401222</v>
      </c>
      <c r="O42" s="50">
        <v>3849.7127809760609</v>
      </c>
      <c r="P42" s="51">
        <v>112654.01010168236</v>
      </c>
      <c r="Q42" s="34">
        <v>27073.833218440181</v>
      </c>
    </row>
    <row r="43" spans="1:17" ht="17.25" x14ac:dyDescent="0.3">
      <c r="A43" s="42"/>
      <c r="B43" s="42" t="s">
        <v>34</v>
      </c>
      <c r="C43" s="43" t="s">
        <v>4</v>
      </c>
      <c r="D43" s="44">
        <v>200</v>
      </c>
      <c r="E43" s="45">
        <v>46065</v>
      </c>
      <c r="F43" s="46">
        <v>45965</v>
      </c>
      <c r="G43" s="35">
        <v>448472.69440176198</v>
      </c>
      <c r="H43" s="36">
        <v>0</v>
      </c>
      <c r="I43" s="37">
        <v>448472.69440176198</v>
      </c>
      <c r="J43" s="38">
        <v>578056.56279169954</v>
      </c>
      <c r="K43" s="35">
        <v>-496073.58907158754</v>
      </c>
      <c r="L43" s="39">
        <v>81982.973720112001</v>
      </c>
      <c r="M43" s="40">
        <v>366489.72068164998</v>
      </c>
      <c r="N43" s="49">
        <v>81982.973720112001</v>
      </c>
      <c r="O43" s="50">
        <v>2290.5607542603125</v>
      </c>
      <c r="P43" s="51">
        <v>56786.86904328363</v>
      </c>
      <c r="Q43" s="34">
        <v>17816.01952491414</v>
      </c>
    </row>
    <row r="44" spans="1:17" ht="17.25" x14ac:dyDescent="0.3">
      <c r="A44" s="42"/>
      <c r="B44" s="42" t="s">
        <v>35</v>
      </c>
      <c r="C44" s="43" t="s">
        <v>4</v>
      </c>
      <c r="D44" s="44">
        <v>200</v>
      </c>
      <c r="E44" s="45">
        <v>46072</v>
      </c>
      <c r="F44" s="46">
        <v>45973</v>
      </c>
      <c r="G44" s="35">
        <v>473598.83529834071</v>
      </c>
      <c r="H44" s="36">
        <v>0</v>
      </c>
      <c r="I44" s="37">
        <v>473598.83529834071</v>
      </c>
      <c r="J44" s="38">
        <v>558298.6597975156</v>
      </c>
      <c r="K44" s="35">
        <v>-504977.28082142601</v>
      </c>
      <c r="L44" s="39">
        <v>53321.378976089589</v>
      </c>
      <c r="M44" s="40">
        <v>420277.45632225112</v>
      </c>
      <c r="N44" s="49">
        <v>53321.378976089589</v>
      </c>
      <c r="O44" s="50">
        <v>2516.6314749835396</v>
      </c>
      <c r="P44" s="51">
        <v>47233.031255704889</v>
      </c>
      <c r="Q44" s="34">
        <v>18763.712745044108</v>
      </c>
    </row>
    <row r="45" spans="1:17" ht="17.25" x14ac:dyDescent="0.3">
      <c r="A45" s="42"/>
      <c r="B45" s="42" t="s">
        <v>36</v>
      </c>
      <c r="C45" s="43" t="s">
        <v>4</v>
      </c>
      <c r="D45" s="44">
        <v>200</v>
      </c>
      <c r="E45" s="45">
        <v>46079</v>
      </c>
      <c r="F45" s="46">
        <v>45980</v>
      </c>
      <c r="G45" s="35">
        <v>413812.31788612105</v>
      </c>
      <c r="H45" s="36">
        <v>0</v>
      </c>
      <c r="I45" s="37">
        <v>413812.31788612105</v>
      </c>
      <c r="J45" s="38">
        <v>39727.776620952107</v>
      </c>
      <c r="K45" s="35">
        <v>25957.464278021111</v>
      </c>
      <c r="L45" s="39">
        <v>65685.240898973221</v>
      </c>
      <c r="M45" s="40">
        <v>348127.0769871478</v>
      </c>
      <c r="N45" s="49">
        <v>65685.24089897325</v>
      </c>
      <c r="O45" s="50">
        <v>2000.7303275123436</v>
      </c>
      <c r="P45" s="51">
        <v>23695.078227644131</v>
      </c>
      <c r="Q45" s="34">
        <v>16660.48942422777</v>
      </c>
    </row>
    <row r="46" spans="1:17" ht="17.25" x14ac:dyDescent="0.3">
      <c r="A46" s="42"/>
      <c r="B46" s="42" t="s">
        <v>37</v>
      </c>
      <c r="C46" s="43" t="s">
        <v>4</v>
      </c>
      <c r="D46" s="44">
        <v>200</v>
      </c>
      <c r="E46" s="45">
        <v>46104</v>
      </c>
      <c r="F46" s="46">
        <v>45915</v>
      </c>
      <c r="G46" s="35">
        <v>558322.50532538584</v>
      </c>
      <c r="H46" s="36">
        <v>0</v>
      </c>
      <c r="I46" s="37">
        <v>558322.50532538584</v>
      </c>
      <c r="J46" s="38">
        <v>93802.858476340916</v>
      </c>
      <c r="K46" s="35">
        <v>27011.499605083649</v>
      </c>
      <c r="L46" s="39">
        <v>120814.35808142457</v>
      </c>
      <c r="M46" s="40">
        <v>437508.14724396128</v>
      </c>
      <c r="N46" s="49">
        <v>120814.35808142455</v>
      </c>
      <c r="O46" s="50">
        <v>2198.5334032359865</v>
      </c>
      <c r="P46" s="51">
        <v>149468.09847673046</v>
      </c>
      <c r="Q46" s="34">
        <v>14143.095132343413</v>
      </c>
    </row>
    <row r="47" spans="1:17" ht="17.25" x14ac:dyDescent="0.3">
      <c r="A47" s="42"/>
      <c r="B47" s="42" t="s">
        <v>38</v>
      </c>
      <c r="C47" s="43" t="s">
        <v>4</v>
      </c>
      <c r="D47" s="44">
        <v>300</v>
      </c>
      <c r="E47" s="45">
        <v>46119</v>
      </c>
      <c r="F47" s="46">
        <v>45926</v>
      </c>
      <c r="G47" s="35">
        <v>820422.42635887128</v>
      </c>
      <c r="H47" s="36">
        <v>0</v>
      </c>
      <c r="I47" s="37">
        <v>820422.42635887128</v>
      </c>
      <c r="J47" s="38">
        <v>-824315.87850937026</v>
      </c>
      <c r="K47" s="35">
        <v>980331.86939039268</v>
      </c>
      <c r="L47" s="39">
        <v>156015.99088102242</v>
      </c>
      <c r="M47" s="40">
        <v>664406.43547784886</v>
      </c>
      <c r="N47" s="49">
        <v>156015.99088102242</v>
      </c>
      <c r="O47" s="50">
        <v>3104.7029695226583</v>
      </c>
      <c r="P47" s="51">
        <v>174306.57559954256</v>
      </c>
      <c r="Q47" s="34">
        <v>20786.945304146037</v>
      </c>
    </row>
    <row r="48" spans="1:17" ht="17.25" x14ac:dyDescent="0.3">
      <c r="A48" s="42"/>
      <c r="B48" s="42" t="s">
        <v>39</v>
      </c>
      <c r="C48" s="43" t="s">
        <v>4</v>
      </c>
      <c r="D48" s="44">
        <v>200</v>
      </c>
      <c r="E48" s="45">
        <v>46126</v>
      </c>
      <c r="F48" s="46">
        <v>45930</v>
      </c>
      <c r="G48" s="35">
        <v>519195.19863574248</v>
      </c>
      <c r="H48" s="36">
        <v>0</v>
      </c>
      <c r="I48" s="37">
        <v>519195.19863574248</v>
      </c>
      <c r="J48" s="38">
        <v>621696.48129532556</v>
      </c>
      <c r="K48" s="35">
        <v>-521009.74797156599</v>
      </c>
      <c r="L48" s="39">
        <v>100686.73332375957</v>
      </c>
      <c r="M48" s="40">
        <v>418508.4653119829</v>
      </c>
      <c r="N48" s="49">
        <v>100686.73332375957</v>
      </c>
      <c r="O48" s="50">
        <v>1893.7034629501488</v>
      </c>
      <c r="P48" s="51">
        <v>100705.39420745852</v>
      </c>
      <c r="Q48" s="34">
        <v>13761.052641533723</v>
      </c>
    </row>
    <row r="49" spans="1:17" ht="17.25" x14ac:dyDescent="0.3">
      <c r="A49" s="42"/>
      <c r="B49" s="42" t="s">
        <v>40</v>
      </c>
      <c r="C49" s="43" t="s">
        <v>4</v>
      </c>
      <c r="D49" s="44">
        <v>300</v>
      </c>
      <c r="E49" s="45">
        <v>46128</v>
      </c>
      <c r="F49" s="46">
        <v>45932</v>
      </c>
      <c r="G49" s="35">
        <v>845952.57063976442</v>
      </c>
      <c r="H49" s="36">
        <v>0</v>
      </c>
      <c r="I49" s="37">
        <v>845952.57063976442</v>
      </c>
      <c r="J49" s="38">
        <v>526945.27823651896</v>
      </c>
      <c r="K49" s="35">
        <v>-371944.36669778125</v>
      </c>
      <c r="L49" s="39">
        <v>155000.91153873771</v>
      </c>
      <c r="M49" s="40">
        <v>690951.65910102671</v>
      </c>
      <c r="N49" s="49">
        <v>155000.91153873771</v>
      </c>
      <c r="O49" s="50">
        <v>3098.4379331884606</v>
      </c>
      <c r="P49" s="51">
        <v>154903.2945468016</v>
      </c>
      <c r="Q49" s="34">
        <v>22815.569474355987</v>
      </c>
    </row>
    <row r="50" spans="1:17" ht="17.25" x14ac:dyDescent="0.3">
      <c r="A50" s="42"/>
      <c r="B50" s="42" t="s">
        <v>41</v>
      </c>
      <c r="C50" s="43" t="s">
        <v>4</v>
      </c>
      <c r="D50" s="44">
        <v>300</v>
      </c>
      <c r="E50" s="45">
        <v>46134</v>
      </c>
      <c r="F50" s="46">
        <v>45945</v>
      </c>
      <c r="G50" s="35">
        <v>919441.67545056355</v>
      </c>
      <c r="H50" s="36">
        <v>0</v>
      </c>
      <c r="I50" s="37">
        <v>919441.67545056355</v>
      </c>
      <c r="J50" s="38">
        <v>789975.52021253679</v>
      </c>
      <c r="K50" s="35">
        <v>-640221.48668054852</v>
      </c>
      <c r="L50" s="39">
        <v>149754.03353198827</v>
      </c>
      <c r="M50" s="40">
        <v>769687.64191857527</v>
      </c>
      <c r="N50" s="49">
        <v>149754.03353198827</v>
      </c>
      <c r="O50" s="50">
        <v>3361.0814057579705</v>
      </c>
      <c r="P50" s="51">
        <v>149665.45130305926</v>
      </c>
      <c r="Q50" s="34">
        <v>24027.892331980125</v>
      </c>
    </row>
    <row r="51" spans="1:17" ht="17.25" x14ac:dyDescent="0.3">
      <c r="A51" s="42"/>
      <c r="B51" s="42" t="s">
        <v>42</v>
      </c>
      <c r="C51" s="43" t="s">
        <v>4</v>
      </c>
      <c r="D51" s="44">
        <v>300</v>
      </c>
      <c r="E51" s="45">
        <v>46506</v>
      </c>
      <c r="F51" s="46">
        <v>45952</v>
      </c>
      <c r="G51" s="35">
        <v>1945168.016536227</v>
      </c>
      <c r="H51" s="36">
        <v>0</v>
      </c>
      <c r="I51" s="37">
        <v>1945168.016536227</v>
      </c>
      <c r="J51" s="38">
        <v>100070.49041430315</v>
      </c>
      <c r="K51" s="35">
        <v>-1380.5119551949451</v>
      </c>
      <c r="L51" s="39">
        <v>98689.978459108199</v>
      </c>
      <c r="M51" s="40">
        <v>1846478.0380771188</v>
      </c>
      <c r="N51" s="49">
        <v>98689.978459108155</v>
      </c>
      <c r="O51" s="50">
        <v>3072.3428254194987</v>
      </c>
      <c r="P51" s="51">
        <v>118850.7571323111</v>
      </c>
      <c r="Q51" s="34">
        <v>22044.119779875153</v>
      </c>
    </row>
    <row r="52" spans="1:17" ht="17.25" x14ac:dyDescent="0.3">
      <c r="A52" s="42"/>
      <c r="B52" s="42" t="s">
        <v>43</v>
      </c>
      <c r="C52" s="43" t="s">
        <v>4</v>
      </c>
      <c r="D52" s="44">
        <v>300</v>
      </c>
      <c r="E52" s="45">
        <v>46519</v>
      </c>
      <c r="F52" s="46">
        <v>45965</v>
      </c>
      <c r="G52" s="35">
        <v>1733948.0625260307</v>
      </c>
      <c r="H52" s="36">
        <v>0</v>
      </c>
      <c r="I52" s="37">
        <v>1733948.0625260307</v>
      </c>
      <c r="J52" s="38">
        <v>847802.98161843896</v>
      </c>
      <c r="K52" s="35">
        <v>-855376.21059811872</v>
      </c>
      <c r="L52" s="39">
        <v>-7573.2289796797559</v>
      </c>
      <c r="M52" s="40">
        <v>1741521.2915057105</v>
      </c>
      <c r="N52" s="49">
        <v>-7573.2289796797559</v>
      </c>
      <c r="O52" s="50">
        <v>2836.3538949604404</v>
      </c>
      <c r="P52" s="51">
        <v>58953.388464925534</v>
      </c>
      <c r="Q52" s="34">
        <v>19910.026637246294</v>
      </c>
    </row>
    <row r="53" spans="1:17" ht="17.25" x14ac:dyDescent="0.3">
      <c r="A53" s="42"/>
      <c r="B53" s="42" t="s">
        <v>44</v>
      </c>
      <c r="C53" s="43" t="s">
        <v>4</v>
      </c>
      <c r="D53" s="44">
        <v>300</v>
      </c>
      <c r="E53" s="45">
        <v>46527</v>
      </c>
      <c r="F53" s="46">
        <v>45974</v>
      </c>
      <c r="G53" s="35">
        <v>2166952.9614346256</v>
      </c>
      <c r="H53" s="36">
        <v>0</v>
      </c>
      <c r="I53" s="37">
        <v>2166952.9614346256</v>
      </c>
      <c r="J53" s="38">
        <v>893768.5054211244</v>
      </c>
      <c r="K53" s="35">
        <v>-845000.64120054571</v>
      </c>
      <c r="L53" s="39">
        <v>48767.864220578689</v>
      </c>
      <c r="M53" s="40">
        <v>2118185.0972140469</v>
      </c>
      <c r="N53" s="49">
        <v>48767.864220578689</v>
      </c>
      <c r="O53" s="50">
        <v>3405.442278479175</v>
      </c>
      <c r="P53" s="51">
        <v>48743.817666989686</v>
      </c>
      <c r="Q53" s="34">
        <v>25038.128329527171</v>
      </c>
    </row>
    <row r="54" spans="1:17" ht="17.25" x14ac:dyDescent="0.3">
      <c r="A54" s="42"/>
      <c r="B54" s="42" t="s">
        <v>45</v>
      </c>
      <c r="C54" s="43" t="s">
        <v>4</v>
      </c>
      <c r="D54" s="44">
        <v>300</v>
      </c>
      <c r="E54" s="45">
        <v>46534</v>
      </c>
      <c r="F54" s="46">
        <v>45981</v>
      </c>
      <c r="G54" s="35">
        <v>1872778.3038324835</v>
      </c>
      <c r="H54" s="36">
        <v>0</v>
      </c>
      <c r="I54" s="37">
        <v>1872778.3038324835</v>
      </c>
      <c r="J54" s="38">
        <v>942393.49500969332</v>
      </c>
      <c r="K54" s="35">
        <v>-890935.16083865869</v>
      </c>
      <c r="L54" s="39">
        <v>51458.334171034629</v>
      </c>
      <c r="M54" s="40">
        <v>1821319.9696614488</v>
      </c>
      <c r="N54" s="49">
        <v>51458.334171034629</v>
      </c>
      <c r="O54" s="50">
        <v>2895.5802379355309</v>
      </c>
      <c r="P54" s="51">
        <v>20431.849432104053</v>
      </c>
      <c r="Q54" s="34">
        <v>22004.599519190175</v>
      </c>
    </row>
    <row r="55" spans="1:17" ht="17.25" x14ac:dyDescent="0.3">
      <c r="A55" s="42"/>
      <c r="B55" s="42" t="s">
        <v>46</v>
      </c>
      <c r="C55" s="43" t="s">
        <v>4</v>
      </c>
      <c r="D55" s="44">
        <v>100</v>
      </c>
      <c r="E55" s="45">
        <v>46591</v>
      </c>
      <c r="F55" s="46">
        <v>45946</v>
      </c>
      <c r="G55" s="35">
        <v>820682.87538594089</v>
      </c>
      <c r="H55" s="36">
        <v>0</v>
      </c>
      <c r="I55" s="37">
        <v>820682.87538594089</v>
      </c>
      <c r="J55" s="38">
        <v>265522.56228907878</v>
      </c>
      <c r="K55" s="35">
        <v>-216993.98147483304</v>
      </c>
      <c r="L55" s="39">
        <v>48528.580814245739</v>
      </c>
      <c r="M55" s="40">
        <v>772154.29457169515</v>
      </c>
      <c r="N55" s="49">
        <v>48528.580814245739</v>
      </c>
      <c r="O55" s="50">
        <v>1125.5893506876023</v>
      </c>
      <c r="P55" s="51">
        <v>48497.741178075012</v>
      </c>
      <c r="Q55" s="34">
        <v>8065.6786390539564</v>
      </c>
    </row>
    <row r="56" spans="1:17" ht="17.25" x14ac:dyDescent="0.3">
      <c r="A56" s="42"/>
      <c r="B56" s="42" t="s">
        <v>1956</v>
      </c>
      <c r="C56" s="43" t="s">
        <v>4</v>
      </c>
      <c r="D56" s="44">
        <v>300</v>
      </c>
      <c r="E56" s="45">
        <v>46619</v>
      </c>
      <c r="F56" s="46">
        <v>45974</v>
      </c>
      <c r="G56" s="35">
        <v>3206034.9900552905</v>
      </c>
      <c r="H56" s="36">
        <v>0</v>
      </c>
      <c r="I56" s="37">
        <v>3206034.9900552905</v>
      </c>
      <c r="J56" s="38">
        <v>376615.13391254394</v>
      </c>
      <c r="K56" s="35">
        <v>-311694.89301357075</v>
      </c>
      <c r="L56" s="39">
        <v>64920.240898973192</v>
      </c>
      <c r="M56" s="40">
        <v>3141114.7491563172</v>
      </c>
      <c r="N56" s="49">
        <v>64920.240898973309</v>
      </c>
      <c r="O56" s="50">
        <v>4399.320376969632</v>
      </c>
      <c r="P56" s="51">
        <v>67039.788809227597</v>
      </c>
      <c r="Q56" s="34">
        <v>31947.305553941151</v>
      </c>
    </row>
    <row r="57" spans="1:17" ht="17.25" x14ac:dyDescent="0.3">
      <c r="A57" s="52"/>
      <c r="B57" s="52" t="s">
        <v>2607</v>
      </c>
      <c r="C57" s="53" t="s">
        <v>129</v>
      </c>
      <c r="D57" s="54">
        <v>200</v>
      </c>
      <c r="E57" s="55">
        <v>46625</v>
      </c>
      <c r="F57" s="56">
        <v>45980</v>
      </c>
      <c r="G57" s="57">
        <v>2217481.499174268</v>
      </c>
      <c r="H57" s="77">
        <v>0</v>
      </c>
      <c r="I57" s="78">
        <v>2217481.499174268</v>
      </c>
      <c r="J57" s="60">
        <v>265956.59941121563</v>
      </c>
      <c r="K57" s="57">
        <v>-235769.86285632223</v>
      </c>
      <c r="L57" s="61">
        <v>30186.736554893403</v>
      </c>
      <c r="M57" s="62">
        <v>2187294.7626193748</v>
      </c>
      <c r="N57" s="63">
        <v>30186.736554893199</v>
      </c>
      <c r="O57" s="64">
        <v>3037.9093925269094</v>
      </c>
      <c r="P57" s="65">
        <v>30185.043299543358</v>
      </c>
      <c r="Q57" s="66">
        <v>22132.743110128704</v>
      </c>
    </row>
    <row r="58" spans="1:17" ht="17.25" x14ac:dyDescent="0.3">
      <c r="B58" s="67"/>
      <c r="C58" s="67"/>
      <c r="D58" s="68">
        <v>5300</v>
      </c>
      <c r="E58" s="69"/>
      <c r="F58" s="70"/>
      <c r="G58" s="79">
        <v>22729125.422466777</v>
      </c>
      <c r="H58" s="79">
        <v>0</v>
      </c>
      <c r="I58" s="80">
        <v>22729125.422466777</v>
      </c>
      <c r="J58" s="80">
        <v>11233692.435915848</v>
      </c>
      <c r="K58" s="79">
        <v>-8816819.699504558</v>
      </c>
      <c r="L58" s="79">
        <v>2416872.7364112874</v>
      </c>
      <c r="M58" s="79">
        <v>20312252.6860555</v>
      </c>
      <c r="N58" s="79">
        <v>2416872.7364112874</v>
      </c>
      <c r="O58" s="79">
        <v>59034.319157365375</v>
      </c>
      <c r="P58" s="79">
        <v>2114202.0438133162</v>
      </c>
      <c r="Q58" s="79">
        <v>449191.82090684643</v>
      </c>
    </row>
    <row r="59" spans="1:17" ht="17.25" x14ac:dyDescent="0.3">
      <c r="A59" s="67"/>
      <c r="B59" s="73" t="s">
        <v>47</v>
      </c>
      <c r="C59" s="67"/>
      <c r="D59" s="74"/>
      <c r="E59" s="69"/>
      <c r="F59" s="70"/>
      <c r="G59" s="74"/>
      <c r="H59" s="74"/>
      <c r="I59" s="74"/>
      <c r="J59" s="74"/>
      <c r="K59" s="74"/>
      <c r="L59" s="74"/>
      <c r="M59" s="74"/>
      <c r="N59" s="74"/>
      <c r="O59" s="74"/>
      <c r="P59" s="75" t="s">
        <v>3265</v>
      </c>
      <c r="Q59" s="81">
        <v>2053294.9798951675</v>
      </c>
    </row>
    <row r="60" spans="1:17" x14ac:dyDescent="0.3">
      <c r="A60" s="9" t="s">
        <v>3262</v>
      </c>
      <c r="B60" s="633" t="s">
        <v>108</v>
      </c>
      <c r="C60" s="633"/>
      <c r="D60" s="633"/>
      <c r="E60" s="633" t="s">
        <v>109</v>
      </c>
      <c r="F60" s="633"/>
      <c r="G60" s="633"/>
      <c r="H60" s="633"/>
      <c r="I60" s="633"/>
      <c r="J60" s="633" t="s">
        <v>110</v>
      </c>
      <c r="K60" s="633"/>
      <c r="L60" s="633"/>
      <c r="M60" s="633" t="s">
        <v>111</v>
      </c>
      <c r="N60" s="633"/>
      <c r="O60" s="633"/>
      <c r="P60" s="634" t="s">
        <v>132</v>
      </c>
      <c r="Q60" s="635"/>
    </row>
    <row r="61" spans="1:17" x14ac:dyDescent="0.3">
      <c r="A61" s="10" t="s">
        <v>3263</v>
      </c>
      <c r="B61" s="11" t="s">
        <v>114</v>
      </c>
      <c r="C61" s="12" t="s">
        <v>115</v>
      </c>
      <c r="D61" s="13" t="s">
        <v>674</v>
      </c>
      <c r="E61" s="11" t="s">
        <v>117</v>
      </c>
      <c r="F61" s="14" t="s">
        <v>118</v>
      </c>
      <c r="G61" s="14" t="s">
        <v>119</v>
      </c>
      <c r="H61" s="15" t="s">
        <v>105</v>
      </c>
      <c r="I61" s="16" t="s">
        <v>120</v>
      </c>
      <c r="J61" s="17" t="s">
        <v>121</v>
      </c>
      <c r="K61" s="14" t="s">
        <v>122</v>
      </c>
      <c r="L61" s="18" t="s">
        <v>123</v>
      </c>
      <c r="M61" s="11" t="s">
        <v>124</v>
      </c>
      <c r="N61" s="14" t="s">
        <v>125</v>
      </c>
      <c r="O61" s="18" t="s">
        <v>126</v>
      </c>
      <c r="P61" s="82" t="s">
        <v>127</v>
      </c>
      <c r="Q61" s="83" t="s">
        <v>2</v>
      </c>
    </row>
    <row r="62" spans="1:17" ht="17.25" x14ac:dyDescent="0.3">
      <c r="A62" s="20"/>
      <c r="B62" s="20" t="s">
        <v>48</v>
      </c>
      <c r="C62" s="21" t="s">
        <v>129</v>
      </c>
      <c r="D62" s="22">
        <v>300</v>
      </c>
      <c r="E62" s="23">
        <v>46015</v>
      </c>
      <c r="F62" s="24">
        <v>46013</v>
      </c>
      <c r="G62" s="25">
        <v>1426233.5968981115</v>
      </c>
      <c r="H62" s="26">
        <v>19624.354387997693</v>
      </c>
      <c r="I62" s="27">
        <v>1426233.5968981115</v>
      </c>
      <c r="J62" s="28">
        <v>4364361.5333524803</v>
      </c>
      <c r="K62" s="25">
        <v>-3027944.3078193436</v>
      </c>
      <c r="L62" s="29">
        <v>1336417.2255331366</v>
      </c>
      <c r="M62" s="30">
        <v>89816.371364974882</v>
      </c>
      <c r="N62" s="31">
        <v>1336417.2255331366</v>
      </c>
      <c r="O62" s="32">
        <v>816.51246695431712</v>
      </c>
      <c r="P62" s="84">
        <v>277357.96321548661</v>
      </c>
      <c r="Q62" s="85">
        <v>27706.713757616759</v>
      </c>
    </row>
    <row r="63" spans="1:17" ht="17.25" x14ac:dyDescent="0.3">
      <c r="A63" s="86"/>
      <c r="B63" s="86" t="s">
        <v>49</v>
      </c>
      <c r="C63" s="87" t="s">
        <v>129</v>
      </c>
      <c r="D63" s="88">
        <v>300</v>
      </c>
      <c r="E63" s="89">
        <v>46017</v>
      </c>
      <c r="F63" s="90">
        <v>46014</v>
      </c>
      <c r="G63" s="91">
        <v>1509964.5114525708</v>
      </c>
      <c r="H63" s="92">
        <v>15051.35879748709</v>
      </c>
      <c r="I63" s="93">
        <v>1509964.5114525708</v>
      </c>
      <c r="J63" s="94">
        <v>4558108.2774466863</v>
      </c>
      <c r="K63" s="91">
        <v>-3182594.9084512098</v>
      </c>
      <c r="L63" s="95">
        <v>1375513.3689954765</v>
      </c>
      <c r="M63" s="96">
        <v>134451.14245709428</v>
      </c>
      <c r="N63" s="97">
        <v>1375513.3689954765</v>
      </c>
      <c r="O63" s="98">
        <v>1200.4566290811988</v>
      </c>
      <c r="P63" s="99">
        <v>238474.57968399907</v>
      </c>
      <c r="Q63" s="66">
        <v>29562.039366760437</v>
      </c>
    </row>
    <row r="64" spans="1:17" ht="17.25" x14ac:dyDescent="0.3">
      <c r="B64" s="67"/>
      <c r="C64" s="67"/>
      <c r="D64" s="68">
        <v>600</v>
      </c>
      <c r="E64" s="69"/>
      <c r="F64" s="70"/>
      <c r="G64" s="79">
        <v>2936198.1083506821</v>
      </c>
      <c r="H64" s="79">
        <v>34675.713185484783</v>
      </c>
      <c r="I64" s="80">
        <v>2936198.1083506821</v>
      </c>
      <c r="J64" s="80">
        <v>8922469.8107991666</v>
      </c>
      <c r="K64" s="79">
        <v>-6210539.2162705529</v>
      </c>
      <c r="L64" s="79">
        <v>2711930.5945286131</v>
      </c>
      <c r="M64" s="79">
        <v>224267.51382206916</v>
      </c>
      <c r="N64" s="79">
        <v>2711930.5945286131</v>
      </c>
      <c r="O64" s="79">
        <v>2016.969096035516</v>
      </c>
      <c r="P64" s="79">
        <v>515832.54289948568</v>
      </c>
      <c r="Q64" s="79">
        <v>57268.753124377195</v>
      </c>
    </row>
    <row r="65" spans="1:17" ht="17.25" x14ac:dyDescent="0.3">
      <c r="B65" s="73" t="s">
        <v>50</v>
      </c>
      <c r="C65" s="67"/>
      <c r="D65" s="74"/>
      <c r="E65" s="69"/>
      <c r="F65" s="70"/>
      <c r="G65" s="74"/>
      <c r="H65" s="74"/>
      <c r="I65" s="74"/>
      <c r="J65" s="74"/>
      <c r="K65" s="74"/>
      <c r="L65" s="74"/>
      <c r="M65" s="74"/>
      <c r="N65" s="74"/>
      <c r="O65" s="74"/>
      <c r="P65" s="75" t="s">
        <v>3265</v>
      </c>
      <c r="Q65" s="81">
        <v>563950.91189775255</v>
      </c>
    </row>
    <row r="66" spans="1:17" x14ac:dyDescent="0.3">
      <c r="A66" s="9" t="s">
        <v>3262</v>
      </c>
      <c r="B66" s="633" t="s">
        <v>108</v>
      </c>
      <c r="C66" s="633"/>
      <c r="D66" s="633"/>
      <c r="E66" s="633" t="s">
        <v>109</v>
      </c>
      <c r="F66" s="633"/>
      <c r="G66" s="633"/>
      <c r="H66" s="633"/>
      <c r="I66" s="633"/>
      <c r="J66" s="633" t="s">
        <v>110</v>
      </c>
      <c r="K66" s="633"/>
      <c r="L66" s="633"/>
      <c r="M66" s="633" t="s">
        <v>111</v>
      </c>
      <c r="N66" s="633"/>
      <c r="O66" s="633"/>
      <c r="P66" s="342" t="s">
        <v>133</v>
      </c>
      <c r="Q66" s="341" t="s">
        <v>132</v>
      </c>
    </row>
    <row r="67" spans="1:17" x14ac:dyDescent="0.3">
      <c r="A67" s="10" t="s">
        <v>3263</v>
      </c>
      <c r="B67" s="11" t="s">
        <v>114</v>
      </c>
      <c r="C67" s="12" t="s">
        <v>115</v>
      </c>
      <c r="D67" s="13" t="s">
        <v>677</v>
      </c>
      <c r="E67" s="11" t="s">
        <v>117</v>
      </c>
      <c r="F67" s="14" t="s">
        <v>118</v>
      </c>
      <c r="G67" s="14" t="s">
        <v>119</v>
      </c>
      <c r="H67" s="15" t="s">
        <v>105</v>
      </c>
      <c r="I67" s="16" t="s">
        <v>120</v>
      </c>
      <c r="J67" s="17" t="s">
        <v>121</v>
      </c>
      <c r="K67" s="14" t="s">
        <v>122</v>
      </c>
      <c r="L67" s="18" t="s">
        <v>123</v>
      </c>
      <c r="M67" s="11" t="s">
        <v>124</v>
      </c>
      <c r="N67" s="14" t="s">
        <v>125</v>
      </c>
      <c r="O67" s="18" t="s">
        <v>126</v>
      </c>
      <c r="P67" s="82" t="s">
        <v>127</v>
      </c>
      <c r="Q67" s="19" t="s">
        <v>135</v>
      </c>
    </row>
    <row r="68" spans="1:17" ht="17.25" x14ac:dyDescent="0.3">
      <c r="A68" s="102"/>
      <c r="B68" s="103" t="s">
        <v>3266</v>
      </c>
      <c r="C68" s="104" t="s">
        <v>137</v>
      </c>
      <c r="D68" s="105">
        <v>200</v>
      </c>
      <c r="E68" s="106">
        <v>46197</v>
      </c>
      <c r="F68" s="107">
        <v>45923</v>
      </c>
      <c r="G68" s="108">
        <v>360000000.00000036</v>
      </c>
      <c r="H68" s="109">
        <v>0</v>
      </c>
      <c r="I68" s="110">
        <v>360000000.00000036</v>
      </c>
      <c r="J68" s="111">
        <v>12068323</v>
      </c>
      <c r="K68" s="108">
        <v>-12062133.5</v>
      </c>
      <c r="L68" s="112">
        <v>6189.5</v>
      </c>
      <c r="M68" s="113">
        <v>359993810.50000036</v>
      </c>
      <c r="N68" s="114">
        <v>6189.5</v>
      </c>
      <c r="O68" s="115">
        <v>1232855.5154109602</v>
      </c>
      <c r="P68" s="116">
        <v>-59317286</v>
      </c>
      <c r="Q68" s="117">
        <v>6416159</v>
      </c>
    </row>
    <row r="69" spans="1:17" ht="17.25" x14ac:dyDescent="0.3">
      <c r="A69" s="86"/>
      <c r="B69" s="86" t="s">
        <v>3266</v>
      </c>
      <c r="C69" s="87" t="s">
        <v>137</v>
      </c>
      <c r="D69" s="88">
        <v>400</v>
      </c>
      <c r="E69" s="89">
        <v>46204</v>
      </c>
      <c r="F69" s="90">
        <v>45930</v>
      </c>
      <c r="G69" s="91">
        <v>785200000</v>
      </c>
      <c r="H69" s="118">
        <v>0</v>
      </c>
      <c r="I69" s="93">
        <v>785200000</v>
      </c>
      <c r="J69" s="94">
        <v>11566040</v>
      </c>
      <c r="K69" s="91">
        <v>-27535960</v>
      </c>
      <c r="L69" s="95">
        <v>-15969920</v>
      </c>
      <c r="M69" s="96">
        <v>801169920</v>
      </c>
      <c r="N69" s="97">
        <v>-15969920</v>
      </c>
      <c r="O69" s="98">
        <v>2679498.0602006689</v>
      </c>
      <c r="P69" s="99">
        <v>-123498080</v>
      </c>
      <c r="Q69" s="66">
        <v>14091449.5</v>
      </c>
    </row>
    <row r="70" spans="1:17" x14ac:dyDescent="0.3">
      <c r="D70" s="119">
        <v>400</v>
      </c>
      <c r="G70" s="120">
        <v>1145200000.0000005</v>
      </c>
      <c r="I70" s="120">
        <v>1145200000.0000005</v>
      </c>
      <c r="J70" s="120">
        <v>23634363</v>
      </c>
      <c r="K70" s="120">
        <v>-39598093.5</v>
      </c>
      <c r="L70" s="120">
        <v>-15963730.5</v>
      </c>
      <c r="M70" s="120">
        <v>1161163730.5000005</v>
      </c>
      <c r="N70" s="120">
        <v>-15963730.5</v>
      </c>
      <c r="O70" s="120">
        <v>3912353.5756116291</v>
      </c>
      <c r="P70" s="120">
        <v>-182815366</v>
      </c>
      <c r="Q70" s="120">
        <v>20507608.5</v>
      </c>
    </row>
    <row r="71" spans="1:17" ht="17.25" x14ac:dyDescent="0.3">
      <c r="B71" s="121"/>
      <c r="C71" s="67"/>
      <c r="D71" s="74"/>
      <c r="E71" s="69"/>
      <c r="F71" s="70"/>
      <c r="G71" s="74"/>
      <c r="H71" s="74"/>
      <c r="I71" s="74"/>
      <c r="J71" s="74"/>
      <c r="K71" s="74"/>
      <c r="L71" s="74"/>
      <c r="M71" s="74"/>
      <c r="N71" s="74"/>
      <c r="O71" s="74"/>
      <c r="P71" s="75" t="s">
        <v>3267</v>
      </c>
      <c r="Q71" s="81">
        <v>196002034.5</v>
      </c>
    </row>
    <row r="72" spans="1:17" x14ac:dyDescent="0.3">
      <c r="A72" s="67"/>
      <c r="B72" s="73" t="s">
        <v>1000</v>
      </c>
      <c r="C72" s="67"/>
      <c r="D72" s="74"/>
      <c r="E72" s="69"/>
      <c r="F72" s="70"/>
      <c r="G72" s="74"/>
      <c r="H72" s="74"/>
      <c r="I72" s="74"/>
      <c r="J72" s="74"/>
      <c r="K72" s="74"/>
      <c r="L72" s="74"/>
      <c r="M72" s="74"/>
      <c r="N72" s="74"/>
      <c r="O72" s="74"/>
    </row>
    <row r="73" spans="1:17" x14ac:dyDescent="0.3">
      <c r="A73" s="9" t="s">
        <v>3262</v>
      </c>
      <c r="B73" s="633" t="s">
        <v>108</v>
      </c>
      <c r="C73" s="633"/>
      <c r="D73" s="633"/>
      <c r="E73" s="633" t="s">
        <v>109</v>
      </c>
      <c r="F73" s="633"/>
      <c r="G73" s="633"/>
      <c r="H73" s="633"/>
      <c r="I73" s="633"/>
      <c r="J73" s="633" t="s">
        <v>110</v>
      </c>
      <c r="K73" s="633"/>
      <c r="L73" s="633"/>
      <c r="M73" s="633" t="s">
        <v>111</v>
      </c>
      <c r="N73" s="633"/>
      <c r="O73" s="633"/>
      <c r="P73" s="342" t="s">
        <v>133</v>
      </c>
      <c r="Q73" s="341" t="s">
        <v>132</v>
      </c>
    </row>
    <row r="74" spans="1:17" x14ac:dyDescent="0.3">
      <c r="A74" s="10" t="s">
        <v>3263</v>
      </c>
      <c r="B74" s="11" t="s">
        <v>114</v>
      </c>
      <c r="C74" s="12" t="s">
        <v>115</v>
      </c>
      <c r="D74" s="13" t="s">
        <v>677</v>
      </c>
      <c r="E74" s="11" t="s">
        <v>117</v>
      </c>
      <c r="F74" s="14" t="s">
        <v>118</v>
      </c>
      <c r="G74" s="14" t="s">
        <v>119</v>
      </c>
      <c r="H74" s="15" t="s">
        <v>105</v>
      </c>
      <c r="I74" s="16" t="s">
        <v>120</v>
      </c>
      <c r="J74" s="17" t="s">
        <v>121</v>
      </c>
      <c r="K74" s="14" t="s">
        <v>122</v>
      </c>
      <c r="L74" s="18" t="s">
        <v>123</v>
      </c>
      <c r="M74" s="11" t="s">
        <v>124</v>
      </c>
      <c r="N74" s="14" t="s">
        <v>125</v>
      </c>
      <c r="O74" s="18" t="s">
        <v>126</v>
      </c>
      <c r="P74" s="82" t="s">
        <v>127</v>
      </c>
      <c r="Q74" s="19" t="s">
        <v>135</v>
      </c>
    </row>
    <row r="75" spans="1:17" ht="17.25" x14ac:dyDescent="0.3">
      <c r="A75" s="20"/>
      <c r="B75" s="20" t="s">
        <v>53</v>
      </c>
      <c r="C75" s="21" t="s">
        <v>137</v>
      </c>
      <c r="D75" s="22">
        <v>300</v>
      </c>
      <c r="E75" s="23">
        <v>45926</v>
      </c>
      <c r="F75" s="24">
        <v>45925</v>
      </c>
      <c r="G75" s="25">
        <v>1609323287.6712329</v>
      </c>
      <c r="H75" s="26">
        <v>262750684.93150681</v>
      </c>
      <c r="I75" s="27">
        <v>1609323287.6712329</v>
      </c>
      <c r="J75" s="28">
        <v>2245631137</v>
      </c>
      <c r="K75" s="25">
        <v>-1041202576.5</v>
      </c>
      <c r="L75" s="29">
        <v>1204428560.5</v>
      </c>
      <c r="M75" s="30">
        <v>404894727.17123294</v>
      </c>
      <c r="N75" s="31">
        <v>1204428560.5</v>
      </c>
      <c r="O75" s="32">
        <v>19280701.293868236</v>
      </c>
      <c r="P75" s="33">
        <v>-177039656</v>
      </c>
      <c r="Q75" s="34">
        <v>18959376</v>
      </c>
    </row>
    <row r="76" spans="1:17" ht="17.25" x14ac:dyDescent="0.3">
      <c r="A76" s="20"/>
      <c r="B76" s="20" t="s">
        <v>54</v>
      </c>
      <c r="C76" s="21" t="s">
        <v>137</v>
      </c>
      <c r="D76" s="22">
        <v>300</v>
      </c>
      <c r="E76" s="23">
        <v>45944</v>
      </c>
      <c r="F76" s="24">
        <v>45943</v>
      </c>
      <c r="G76" s="25">
        <v>1658104109.589041</v>
      </c>
      <c r="H76" s="26">
        <v>226306849.31506848</v>
      </c>
      <c r="I76" s="27">
        <v>1658104109.589041</v>
      </c>
      <c r="J76" s="28">
        <v>3555090670.5</v>
      </c>
      <c r="K76" s="25">
        <v>-1906419722</v>
      </c>
      <c r="L76" s="29">
        <v>1648670948.5</v>
      </c>
      <c r="M76" s="30">
        <v>9433161.0890409946</v>
      </c>
      <c r="N76" s="31">
        <v>1648670948.5</v>
      </c>
      <c r="O76" s="32">
        <v>241875.92536002552</v>
      </c>
      <c r="P76" s="33">
        <v>-149974024.5</v>
      </c>
      <c r="Q76" s="34">
        <v>20956543.5</v>
      </c>
    </row>
    <row r="77" spans="1:17" ht="17.25" x14ac:dyDescent="0.3">
      <c r="A77" s="20"/>
      <c r="B77" s="20" t="s">
        <v>55</v>
      </c>
      <c r="C77" s="21" t="s">
        <v>51</v>
      </c>
      <c r="D77" s="22">
        <v>300</v>
      </c>
      <c r="E77" s="23">
        <v>45953</v>
      </c>
      <c r="F77" s="24">
        <v>45952</v>
      </c>
      <c r="G77" s="25">
        <v>1658104109.589041</v>
      </c>
      <c r="H77" s="26">
        <v>200194520.5479452</v>
      </c>
      <c r="I77" s="27">
        <v>1658104109.589041</v>
      </c>
      <c r="J77" s="28">
        <v>3420313816.5</v>
      </c>
      <c r="K77" s="25">
        <v>-1824644214</v>
      </c>
      <c r="L77" s="29">
        <v>1595669602.5</v>
      </c>
      <c r="M77" s="30">
        <v>62434507.089040995</v>
      </c>
      <c r="N77" s="31">
        <v>1595669602.5</v>
      </c>
      <c r="O77" s="32">
        <v>1300718.8976883541</v>
      </c>
      <c r="P77" s="33">
        <v>-115968469.5</v>
      </c>
      <c r="Q77" s="34">
        <v>21434915</v>
      </c>
    </row>
    <row r="78" spans="1:17" ht="17.25" x14ac:dyDescent="0.3">
      <c r="A78" s="20"/>
      <c r="B78" s="20" t="s">
        <v>56</v>
      </c>
      <c r="C78" s="21" t="s">
        <v>51</v>
      </c>
      <c r="D78" s="22">
        <v>300</v>
      </c>
      <c r="E78" s="23">
        <v>46065</v>
      </c>
      <c r="F78" s="24">
        <v>45972</v>
      </c>
      <c r="G78" s="25">
        <v>1129232876.712328</v>
      </c>
      <c r="H78" s="26">
        <v>0</v>
      </c>
      <c r="I78" s="27">
        <v>1129232876.712328</v>
      </c>
      <c r="J78" s="28">
        <v>2291741628</v>
      </c>
      <c r="K78" s="25">
        <v>-1586470656</v>
      </c>
      <c r="L78" s="29">
        <v>705270972</v>
      </c>
      <c r="M78" s="30">
        <v>423961904.71232796</v>
      </c>
      <c r="N78" s="31">
        <v>705270972</v>
      </c>
      <c r="O78" s="32">
        <v>2649761.9044520496</v>
      </c>
      <c r="P78" s="33">
        <v>-47360481.5</v>
      </c>
      <c r="Q78" s="34">
        <v>13911384</v>
      </c>
    </row>
    <row r="79" spans="1:17" ht="17.25" x14ac:dyDescent="0.3">
      <c r="A79" s="20"/>
      <c r="B79" s="20" t="s">
        <v>57</v>
      </c>
      <c r="C79" s="21" t="s">
        <v>51</v>
      </c>
      <c r="D79" s="22">
        <v>300</v>
      </c>
      <c r="E79" s="23">
        <v>46079</v>
      </c>
      <c r="F79" s="24">
        <v>45986</v>
      </c>
      <c r="G79" s="25">
        <v>1094695890.4109581</v>
      </c>
      <c r="H79" s="26">
        <v>0</v>
      </c>
      <c r="I79" s="27">
        <v>1094695890.4109581</v>
      </c>
      <c r="J79" s="28">
        <v>1915506449.5</v>
      </c>
      <c r="K79" s="25">
        <v>-1167876827.5</v>
      </c>
      <c r="L79" s="29">
        <v>747629622</v>
      </c>
      <c r="M79" s="30">
        <v>347066268.41095805</v>
      </c>
      <c r="N79" s="31">
        <v>747629622</v>
      </c>
      <c r="O79" s="32">
        <v>1994633.7264997589</v>
      </c>
      <c r="P79" s="33">
        <v>-8130733</v>
      </c>
      <c r="Q79" s="34">
        <v>13411760.5</v>
      </c>
    </row>
    <row r="80" spans="1:17" ht="17.25" x14ac:dyDescent="0.3">
      <c r="A80" s="20"/>
      <c r="B80" s="20" t="s">
        <v>58</v>
      </c>
      <c r="C80" s="21" t="s">
        <v>51</v>
      </c>
      <c r="D80" s="22">
        <v>300</v>
      </c>
      <c r="E80" s="23">
        <v>46085</v>
      </c>
      <c r="F80" s="24">
        <v>45994</v>
      </c>
      <c r="G80" s="25">
        <v>1176304109.5890412</v>
      </c>
      <c r="H80" s="26">
        <v>0</v>
      </c>
      <c r="I80" s="27">
        <v>1176304109.5890412</v>
      </c>
      <c r="J80" s="28">
        <v>1878615515</v>
      </c>
      <c r="K80" s="25">
        <v>-1096795059</v>
      </c>
      <c r="L80" s="29">
        <v>781820456</v>
      </c>
      <c r="M80" s="30">
        <v>394483653.58904123</v>
      </c>
      <c r="N80" s="31">
        <v>781820456</v>
      </c>
      <c r="O80" s="32">
        <v>2191575.8532724511</v>
      </c>
      <c r="P80" s="33">
        <v>211037061.5</v>
      </c>
      <c r="Q80" s="34">
        <v>15220149</v>
      </c>
    </row>
    <row r="81" spans="1:17" ht="17.25" x14ac:dyDescent="0.3">
      <c r="A81" s="20"/>
      <c r="B81" s="20" t="s">
        <v>59</v>
      </c>
      <c r="C81" s="21" t="s">
        <v>51</v>
      </c>
      <c r="D81" s="22">
        <v>300</v>
      </c>
      <c r="E81" s="23">
        <v>46093</v>
      </c>
      <c r="F81" s="24">
        <v>45911</v>
      </c>
      <c r="G81" s="25">
        <v>979676712.32876742</v>
      </c>
      <c r="H81" s="26">
        <v>0</v>
      </c>
      <c r="I81" s="27">
        <v>979676712.32876742</v>
      </c>
      <c r="J81" s="28">
        <v>1505596742.5</v>
      </c>
      <c r="K81" s="25">
        <v>-1127502500</v>
      </c>
      <c r="L81" s="29">
        <v>378094242.5</v>
      </c>
      <c r="M81" s="30">
        <v>601582469.82876742</v>
      </c>
      <c r="N81" s="31">
        <v>378094242.5</v>
      </c>
      <c r="O81" s="32">
        <v>3199906.7544083372</v>
      </c>
      <c r="P81" s="33">
        <v>-180012257</v>
      </c>
      <c r="Q81" s="34">
        <v>14082300.5</v>
      </c>
    </row>
    <row r="82" spans="1:17" ht="17.25" x14ac:dyDescent="0.3">
      <c r="A82" s="20"/>
      <c r="B82" s="20" t="s">
        <v>60</v>
      </c>
      <c r="C82" s="21" t="s">
        <v>51</v>
      </c>
      <c r="D82" s="22">
        <v>200</v>
      </c>
      <c r="E82" s="23">
        <v>46100</v>
      </c>
      <c r="F82" s="24">
        <v>45918</v>
      </c>
      <c r="G82" s="25">
        <v>664613698.63013697</v>
      </c>
      <c r="H82" s="26">
        <v>0</v>
      </c>
      <c r="I82" s="27">
        <v>664613698.63013697</v>
      </c>
      <c r="J82" s="28">
        <v>1404925844</v>
      </c>
      <c r="K82" s="25">
        <v>-1260716284.5</v>
      </c>
      <c r="L82" s="29">
        <v>144209559.5</v>
      </c>
      <c r="M82" s="30">
        <v>520404139.13013697</v>
      </c>
      <c r="N82" s="31">
        <v>144209559.5</v>
      </c>
      <c r="O82" s="32">
        <v>2668739.1750263432</v>
      </c>
      <c r="P82" s="33">
        <v>-107712143</v>
      </c>
      <c r="Q82" s="34">
        <v>9734662.5</v>
      </c>
    </row>
    <row r="83" spans="1:17" ht="17.25" x14ac:dyDescent="0.3">
      <c r="A83" s="20"/>
      <c r="B83" s="20" t="s">
        <v>61</v>
      </c>
      <c r="C83" s="21" t="s">
        <v>51</v>
      </c>
      <c r="D83" s="22">
        <v>250</v>
      </c>
      <c r="E83" s="23">
        <v>46114</v>
      </c>
      <c r="F83" s="24">
        <v>45931</v>
      </c>
      <c r="G83" s="25">
        <v>845164383.56164527</v>
      </c>
      <c r="H83" s="26">
        <v>0</v>
      </c>
      <c r="I83" s="27">
        <v>845164383.56164527</v>
      </c>
      <c r="J83" s="28">
        <v>1436152625</v>
      </c>
      <c r="K83" s="25">
        <v>-1113025354.5</v>
      </c>
      <c r="L83" s="29">
        <v>323127270.5</v>
      </c>
      <c r="M83" s="30">
        <v>522037113.06164527</v>
      </c>
      <c r="N83" s="31">
        <v>323127270.5</v>
      </c>
      <c r="O83" s="32">
        <v>2497785.2299600253</v>
      </c>
      <c r="P83" s="33">
        <v>-112067293</v>
      </c>
      <c r="Q83" s="34">
        <v>12282570</v>
      </c>
    </row>
    <row r="84" spans="1:17" ht="17.25" x14ac:dyDescent="0.3">
      <c r="A84" s="20"/>
      <c r="B84" s="20" t="s">
        <v>62</v>
      </c>
      <c r="C84" s="21" t="s">
        <v>137</v>
      </c>
      <c r="D84" s="22">
        <v>500</v>
      </c>
      <c r="E84" s="23">
        <v>46120</v>
      </c>
      <c r="F84" s="24">
        <v>45932</v>
      </c>
      <c r="G84" s="122">
        <v>1901589041.0958898</v>
      </c>
      <c r="H84" s="26">
        <v>0</v>
      </c>
      <c r="I84" s="27">
        <v>1901589041.0958898</v>
      </c>
      <c r="J84" s="28">
        <v>5523266719</v>
      </c>
      <c r="K84" s="25">
        <v>-4082302402</v>
      </c>
      <c r="L84" s="29">
        <v>1440964317</v>
      </c>
      <c r="M84" s="30">
        <v>460624724.09588981</v>
      </c>
      <c r="N84" s="31">
        <v>1440964317</v>
      </c>
      <c r="O84" s="32">
        <v>2142440.577190185</v>
      </c>
      <c r="P84" s="33">
        <v>-327805896</v>
      </c>
      <c r="Q84" s="34">
        <v>31101728</v>
      </c>
    </row>
    <row r="85" spans="1:17" ht="17.25" x14ac:dyDescent="0.3">
      <c r="A85" s="20"/>
      <c r="B85" s="20" t="s">
        <v>63</v>
      </c>
      <c r="C85" s="21" t="s">
        <v>137</v>
      </c>
      <c r="D85" s="22">
        <v>300</v>
      </c>
      <c r="E85" s="23">
        <v>46121</v>
      </c>
      <c r="F85" s="24">
        <v>45938</v>
      </c>
      <c r="G85" s="122">
        <v>1023205479.4520561</v>
      </c>
      <c r="H85" s="26">
        <v>0</v>
      </c>
      <c r="I85" s="27">
        <v>1023205479.4520561</v>
      </c>
      <c r="J85" s="28">
        <v>1119144293</v>
      </c>
      <c r="K85" s="25">
        <v>-710825493.5</v>
      </c>
      <c r="L85" s="29">
        <v>408318799.5</v>
      </c>
      <c r="M85" s="30">
        <v>614886679.95205605</v>
      </c>
      <c r="N85" s="31">
        <v>408318799.5</v>
      </c>
      <c r="O85" s="32">
        <v>2846697.5923706298</v>
      </c>
      <c r="P85" s="33">
        <v>-124935855.5</v>
      </c>
      <c r="Q85" s="34">
        <v>15972514.5</v>
      </c>
    </row>
    <row r="86" spans="1:17" ht="17.25" x14ac:dyDescent="0.3">
      <c r="A86" s="86"/>
      <c r="B86" s="86" t="s">
        <v>3268</v>
      </c>
      <c r="C86" s="87" t="s">
        <v>137</v>
      </c>
      <c r="D86" s="88">
        <v>500</v>
      </c>
      <c r="E86" s="89">
        <v>46185</v>
      </c>
      <c r="F86" s="90">
        <v>45905</v>
      </c>
      <c r="G86" s="91">
        <v>1234999999.9999998</v>
      </c>
      <c r="H86" s="92">
        <v>0</v>
      </c>
      <c r="I86" s="93">
        <v>1234999999.9999998</v>
      </c>
      <c r="J86" s="94">
        <v>143681991</v>
      </c>
      <c r="K86" s="91">
        <v>-251025580.5</v>
      </c>
      <c r="L86" s="95">
        <v>-107343589.5</v>
      </c>
      <c r="M86" s="96">
        <v>1342343589.4999998</v>
      </c>
      <c r="N86" s="97">
        <v>-107343589.5</v>
      </c>
      <c r="O86" s="98">
        <v>4794084.2482142849</v>
      </c>
      <c r="P86" s="99">
        <v>-305842947</v>
      </c>
      <c r="Q86" s="66">
        <v>22544633.5</v>
      </c>
    </row>
    <row r="87" spans="1:17" ht="17.25" x14ac:dyDescent="0.3">
      <c r="B87" s="67"/>
      <c r="C87" s="67"/>
      <c r="D87" s="68">
        <v>3850</v>
      </c>
      <c r="E87" s="69"/>
      <c r="F87" s="70"/>
      <c r="G87" s="79">
        <v>14975013698.630138</v>
      </c>
      <c r="H87" s="79">
        <v>689252054.7945205</v>
      </c>
      <c r="I87" s="80">
        <v>14975013698.630138</v>
      </c>
      <c r="J87" s="80">
        <v>26439667431</v>
      </c>
      <c r="K87" s="79">
        <v>-17168806670</v>
      </c>
      <c r="L87" s="79">
        <v>9270860761</v>
      </c>
      <c r="M87" s="79">
        <v>5704152937.6301374</v>
      </c>
      <c r="N87" s="79">
        <v>9270860761</v>
      </c>
      <c r="O87" s="79">
        <v>45808921.17831067</v>
      </c>
      <c r="P87" s="79">
        <v>-1445812694.5</v>
      </c>
      <c r="Q87" s="71">
        <v>209612537</v>
      </c>
    </row>
    <row r="88" spans="1:17" ht="17.25" x14ac:dyDescent="0.3">
      <c r="B88" s="73" t="s">
        <v>64</v>
      </c>
      <c r="C88" s="67"/>
      <c r="D88" s="74"/>
      <c r="E88" s="69"/>
      <c r="F88" s="70"/>
      <c r="G88" s="74"/>
      <c r="H88" s="74"/>
      <c r="I88" s="74"/>
      <c r="J88" s="74"/>
      <c r="K88" s="74"/>
      <c r="L88" s="74"/>
      <c r="M88" s="74"/>
      <c r="N88" s="74"/>
      <c r="O88" s="74"/>
      <c r="P88" s="75" t="s">
        <v>3267</v>
      </c>
      <c r="Q88" s="81">
        <v>1576532050.5</v>
      </c>
    </row>
    <row r="89" spans="1:17" x14ac:dyDescent="0.3">
      <c r="A89" s="9" t="s">
        <v>3262</v>
      </c>
      <c r="B89" s="633" t="s">
        <v>108</v>
      </c>
      <c r="C89" s="633"/>
      <c r="D89" s="633"/>
      <c r="E89" s="633" t="s">
        <v>109</v>
      </c>
      <c r="F89" s="633"/>
      <c r="G89" s="633"/>
      <c r="H89" s="633"/>
      <c r="I89" s="633"/>
      <c r="J89" s="633" t="s">
        <v>110</v>
      </c>
      <c r="K89" s="633"/>
      <c r="L89" s="633"/>
      <c r="M89" s="633" t="s">
        <v>111</v>
      </c>
      <c r="N89" s="633"/>
      <c r="O89" s="633"/>
      <c r="P89" s="342" t="s">
        <v>133</v>
      </c>
      <c r="Q89" s="341" t="s">
        <v>132</v>
      </c>
    </row>
    <row r="90" spans="1:17" x14ac:dyDescent="0.3">
      <c r="A90" s="10" t="s">
        <v>3263</v>
      </c>
      <c r="B90" s="11" t="s">
        <v>114</v>
      </c>
      <c r="C90" s="12" t="s">
        <v>115</v>
      </c>
      <c r="D90" s="13" t="s">
        <v>677</v>
      </c>
      <c r="E90" s="11" t="s">
        <v>117</v>
      </c>
      <c r="F90" s="14" t="s">
        <v>118</v>
      </c>
      <c r="G90" s="14" t="s">
        <v>119</v>
      </c>
      <c r="H90" s="15" t="s">
        <v>105</v>
      </c>
      <c r="I90" s="16" t="s">
        <v>120</v>
      </c>
      <c r="J90" s="17" t="s">
        <v>121</v>
      </c>
      <c r="K90" s="14" t="s">
        <v>122</v>
      </c>
      <c r="L90" s="18" t="s">
        <v>123</v>
      </c>
      <c r="M90" s="11" t="s">
        <v>124</v>
      </c>
      <c r="N90" s="14" t="s">
        <v>125</v>
      </c>
      <c r="O90" s="18" t="s">
        <v>126</v>
      </c>
      <c r="P90" s="18" t="s">
        <v>101</v>
      </c>
      <c r="Q90" s="82" t="s">
        <v>127</v>
      </c>
    </row>
    <row r="91" spans="1:17" ht="17.25" x14ac:dyDescent="0.3">
      <c r="A91" s="20" t="s">
        <v>140</v>
      </c>
      <c r="B91" s="20" t="s">
        <v>65</v>
      </c>
      <c r="C91" s="21" t="s">
        <v>137</v>
      </c>
      <c r="D91" s="22">
        <v>200</v>
      </c>
      <c r="E91" s="23">
        <v>45929</v>
      </c>
      <c r="F91" s="24" t="s">
        <v>66</v>
      </c>
      <c r="G91" s="25">
        <v>-130297032.44444445</v>
      </c>
      <c r="H91" s="26">
        <v>69047786.301369876</v>
      </c>
      <c r="I91" s="27">
        <v>48050.55555555701</v>
      </c>
      <c r="J91" s="28">
        <v>405947734</v>
      </c>
      <c r="K91" s="25">
        <v>-799475491.5</v>
      </c>
      <c r="L91" s="29">
        <v>-393527757.5</v>
      </c>
      <c r="M91" s="30">
        <v>393575808.05555558</v>
      </c>
      <c r="N91" s="31">
        <v>-523872840.5</v>
      </c>
      <c r="O91" s="32">
        <v>16398992.002314815</v>
      </c>
      <c r="P91" s="84">
        <v>3954047.8150164573</v>
      </c>
      <c r="Q91" s="123">
        <v>4504194</v>
      </c>
    </row>
    <row r="92" spans="1:17" ht="17.25" x14ac:dyDescent="0.3">
      <c r="A92" s="86" t="s">
        <v>140</v>
      </c>
      <c r="B92" s="86" t="s">
        <v>67</v>
      </c>
      <c r="C92" s="87" t="s">
        <v>137</v>
      </c>
      <c r="D92" s="88">
        <v>300</v>
      </c>
      <c r="E92" s="89">
        <v>45944</v>
      </c>
      <c r="F92" s="90" t="s">
        <v>66</v>
      </c>
      <c r="G92" s="91">
        <v>-879936808.82914853</v>
      </c>
      <c r="H92" s="92">
        <v>-33308134.322467171</v>
      </c>
      <c r="I92" s="93">
        <v>159623191.17085144</v>
      </c>
      <c r="J92" s="94">
        <v>733713889.5</v>
      </c>
      <c r="K92" s="91">
        <v>-1369816474</v>
      </c>
      <c r="L92" s="95">
        <v>-636102584.5</v>
      </c>
      <c r="M92" s="96">
        <v>795725775.67085147</v>
      </c>
      <c r="N92" s="97">
        <v>-1675662584.5</v>
      </c>
      <c r="O92" s="98">
        <v>20403225.017201319</v>
      </c>
      <c r="P92" s="99">
        <v>6516390.0969947372</v>
      </c>
      <c r="Q92" s="124">
        <v>12003780</v>
      </c>
    </row>
    <row r="93" spans="1:17" ht="17.25" x14ac:dyDescent="0.3">
      <c r="B93" s="67"/>
      <c r="C93" s="67"/>
      <c r="D93" s="68">
        <v>500</v>
      </c>
      <c r="E93" s="69"/>
      <c r="F93" s="70"/>
      <c r="G93" s="79">
        <v>-1010233841.2735929</v>
      </c>
      <c r="H93" s="79">
        <v>35739651.978902705</v>
      </c>
      <c r="I93" s="80">
        <v>159671241.72640699</v>
      </c>
      <c r="J93" s="80">
        <v>1139661623.5</v>
      </c>
      <c r="K93" s="79">
        <v>-2169291965.5</v>
      </c>
      <c r="L93" s="79">
        <v>-1029630342</v>
      </c>
      <c r="M93" s="79">
        <v>1189301583.7264071</v>
      </c>
      <c r="N93" s="79">
        <v>-2199535425</v>
      </c>
      <c r="O93" s="79">
        <v>36802217.019516133</v>
      </c>
      <c r="P93" s="79">
        <v>10470437.912011195</v>
      </c>
      <c r="Q93" s="79">
        <v>16507974</v>
      </c>
    </row>
    <row r="94" spans="1:17" x14ac:dyDescent="0.3">
      <c r="B94" s="125" t="s">
        <v>3269</v>
      </c>
      <c r="C94" s="67"/>
      <c r="D94" s="74"/>
      <c r="E94" s="69"/>
      <c r="F94" s="70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</row>
    <row r="95" spans="1:17" x14ac:dyDescent="0.3">
      <c r="A95" s="9" t="s">
        <v>3262</v>
      </c>
      <c r="B95" s="633" t="s">
        <v>108</v>
      </c>
      <c r="C95" s="633"/>
      <c r="D95" s="633"/>
      <c r="E95" s="633" t="s">
        <v>109</v>
      </c>
      <c r="F95" s="633"/>
      <c r="G95" s="633"/>
      <c r="H95" s="633"/>
      <c r="I95" s="633"/>
      <c r="J95" s="633" t="s">
        <v>110</v>
      </c>
      <c r="K95" s="633"/>
      <c r="L95" s="633"/>
      <c r="M95" s="634" t="s">
        <v>142</v>
      </c>
      <c r="N95" s="636"/>
      <c r="O95" s="636"/>
      <c r="P95" s="341" t="s">
        <v>133</v>
      </c>
      <c r="Q95" s="341" t="s">
        <v>3270</v>
      </c>
    </row>
    <row r="96" spans="1:17" x14ac:dyDescent="0.3">
      <c r="A96" s="10" t="s">
        <v>3263</v>
      </c>
      <c r="B96" s="11" t="s">
        <v>114</v>
      </c>
      <c r="C96" s="12" t="s">
        <v>115</v>
      </c>
      <c r="D96" s="13" t="s">
        <v>677</v>
      </c>
      <c r="E96" s="11" t="s">
        <v>117</v>
      </c>
      <c r="F96" s="14" t="s">
        <v>118</v>
      </c>
      <c r="G96" s="14" t="s">
        <v>119</v>
      </c>
      <c r="H96" s="15" t="s">
        <v>105</v>
      </c>
      <c r="I96" s="16" t="s">
        <v>120</v>
      </c>
      <c r="J96" s="17" t="s">
        <v>121</v>
      </c>
      <c r="K96" s="14" t="s">
        <v>122</v>
      </c>
      <c r="L96" s="18" t="s">
        <v>123</v>
      </c>
      <c r="M96" s="11" t="s">
        <v>124</v>
      </c>
      <c r="N96" s="14" t="s">
        <v>125</v>
      </c>
      <c r="O96" s="18" t="s">
        <v>126</v>
      </c>
      <c r="P96" s="18" t="s">
        <v>101</v>
      </c>
      <c r="Q96" s="82" t="s">
        <v>144</v>
      </c>
    </row>
    <row r="97" spans="1:17" ht="17.25" x14ac:dyDescent="0.3">
      <c r="A97" s="20" t="s">
        <v>145</v>
      </c>
      <c r="B97" s="20" t="s">
        <v>70</v>
      </c>
      <c r="C97" s="21" t="s">
        <v>137</v>
      </c>
      <c r="D97" s="22">
        <v>300</v>
      </c>
      <c r="E97" s="23">
        <v>46266</v>
      </c>
      <c r="F97" s="24">
        <v>45989</v>
      </c>
      <c r="G97" s="126">
        <v>1850564385.0959218</v>
      </c>
      <c r="H97" s="127">
        <v>0</v>
      </c>
      <c r="I97" s="128">
        <v>986589041.09592175</v>
      </c>
      <c r="J97" s="129">
        <v>2043270502.5</v>
      </c>
      <c r="K97" s="126">
        <v>-2056830959.5</v>
      </c>
      <c r="L97" s="130">
        <v>-13560457</v>
      </c>
      <c r="M97" s="131">
        <v>1000149498.0959218</v>
      </c>
      <c r="N97" s="132">
        <v>850414887</v>
      </c>
      <c r="O97" s="133">
        <v>2770497.2246424425</v>
      </c>
      <c r="P97" s="134">
        <v>8548286.3085121512</v>
      </c>
      <c r="Q97" s="135">
        <v>-1649222287</v>
      </c>
    </row>
    <row r="98" spans="1:17" ht="17.25" x14ac:dyDescent="0.3">
      <c r="A98" s="20" t="s">
        <v>146</v>
      </c>
      <c r="B98" s="20" t="s">
        <v>71</v>
      </c>
      <c r="C98" s="21" t="s">
        <v>137</v>
      </c>
      <c r="D98" s="22">
        <v>200</v>
      </c>
      <c r="E98" s="23">
        <v>46268</v>
      </c>
      <c r="F98" s="24" t="s">
        <v>66</v>
      </c>
      <c r="G98" s="126">
        <v>1383983606.5573978</v>
      </c>
      <c r="H98" s="127">
        <v>0</v>
      </c>
      <c r="I98" s="128">
        <v>583983606.55739796</v>
      </c>
      <c r="J98" s="129">
        <v>-1095624204.5</v>
      </c>
      <c r="K98" s="126">
        <v>446651899</v>
      </c>
      <c r="L98" s="130">
        <v>-648972305.5</v>
      </c>
      <c r="M98" s="131">
        <v>1232955912.0573978</v>
      </c>
      <c r="N98" s="132">
        <v>151027694.5</v>
      </c>
      <c r="O98" s="133">
        <v>3396572.7604886992</v>
      </c>
      <c r="P98" s="136">
        <v>10538084.718439298</v>
      </c>
      <c r="Q98" s="135">
        <v>-886489667.5</v>
      </c>
    </row>
    <row r="99" spans="1:17" ht="17.25" x14ac:dyDescent="0.3">
      <c r="A99" s="20" t="s">
        <v>69</v>
      </c>
      <c r="B99" s="20" t="s">
        <v>61</v>
      </c>
      <c r="C99" s="21" t="s">
        <v>137</v>
      </c>
      <c r="D99" s="22">
        <v>100</v>
      </c>
      <c r="E99" s="23">
        <v>45922</v>
      </c>
      <c r="F99" s="24">
        <v>45919</v>
      </c>
      <c r="G99" s="126">
        <v>158429224.51141521</v>
      </c>
      <c r="H99" s="127">
        <v>90136986.301369861</v>
      </c>
      <c r="I99" s="128">
        <v>233541552.51141521</v>
      </c>
      <c r="J99" s="129">
        <v>-49555082.5</v>
      </c>
      <c r="K99" s="126">
        <v>317367355.5</v>
      </c>
      <c r="L99" s="130">
        <v>267812273</v>
      </c>
      <c r="M99" s="131">
        <v>-34270720.488584787</v>
      </c>
      <c r="N99" s="132">
        <v>192699945</v>
      </c>
      <c r="O99" s="133">
        <v>-2015924.7346226345</v>
      </c>
      <c r="P99" s="136">
        <v>477489.45139132545</v>
      </c>
      <c r="Q99" s="135">
        <v>5281562</v>
      </c>
    </row>
    <row r="100" spans="1:17" ht="17.25" x14ac:dyDescent="0.3">
      <c r="A100" s="20"/>
      <c r="B100" s="20" t="s">
        <v>72</v>
      </c>
      <c r="C100" s="21" t="s">
        <v>137</v>
      </c>
      <c r="D100" s="22">
        <v>100</v>
      </c>
      <c r="E100" s="45">
        <v>45952</v>
      </c>
      <c r="F100" s="24">
        <v>45951</v>
      </c>
      <c r="G100" s="126">
        <v>315243836.65753424</v>
      </c>
      <c r="H100" s="127">
        <v>67890410.958904102</v>
      </c>
      <c r="I100" s="128">
        <v>552953424.65753424</v>
      </c>
      <c r="J100" s="129">
        <v>-93671600</v>
      </c>
      <c r="K100" s="126">
        <v>410717257.5</v>
      </c>
      <c r="L100" s="130">
        <v>317045657.5</v>
      </c>
      <c r="M100" s="131">
        <v>235907767.15753424</v>
      </c>
      <c r="N100" s="132">
        <v>79336069.5</v>
      </c>
      <c r="O100" s="133">
        <v>5019314.1948411539</v>
      </c>
      <c r="P100" s="136">
        <v>2596565.6249268232</v>
      </c>
      <c r="Q100" s="135">
        <v>3457148</v>
      </c>
    </row>
    <row r="101" spans="1:17" ht="17.25" x14ac:dyDescent="0.3">
      <c r="A101" s="20" t="s">
        <v>146</v>
      </c>
      <c r="B101" s="20" t="s">
        <v>73</v>
      </c>
      <c r="C101" s="21" t="s">
        <v>137</v>
      </c>
      <c r="D101" s="22">
        <v>100</v>
      </c>
      <c r="E101" s="23">
        <v>45957</v>
      </c>
      <c r="F101" s="24">
        <v>45954</v>
      </c>
      <c r="G101" s="126">
        <v>385487671.78082192</v>
      </c>
      <c r="H101" s="127">
        <v>63041095.89041096</v>
      </c>
      <c r="I101" s="128">
        <v>553682191.78082192</v>
      </c>
      <c r="J101" s="129">
        <v>-31216222.5</v>
      </c>
      <c r="K101" s="126">
        <v>521250805.5</v>
      </c>
      <c r="L101" s="130">
        <v>490034583</v>
      </c>
      <c r="M101" s="131">
        <v>63647608.780821919</v>
      </c>
      <c r="N101" s="132">
        <v>321840063</v>
      </c>
      <c r="O101" s="133">
        <v>1223992.4765542676</v>
      </c>
      <c r="P101" s="136">
        <v>1082809.441634469</v>
      </c>
      <c r="Q101" s="135">
        <v>-1192059</v>
      </c>
    </row>
    <row r="102" spans="1:17" ht="17.25" x14ac:dyDescent="0.3">
      <c r="A102" s="20"/>
      <c r="B102" s="20" t="s">
        <v>74</v>
      </c>
      <c r="C102" s="21" t="s">
        <v>137</v>
      </c>
      <c r="D102" s="22">
        <v>200</v>
      </c>
      <c r="E102" s="23">
        <v>45966</v>
      </c>
      <c r="F102" s="24">
        <v>45965</v>
      </c>
      <c r="G102" s="126">
        <v>627830138.90410995</v>
      </c>
      <c r="H102" s="127">
        <v>108931506.84931506</v>
      </c>
      <c r="I102" s="128">
        <v>1106410958.90411</v>
      </c>
      <c r="J102" s="129">
        <v>-337102926</v>
      </c>
      <c r="K102" s="126">
        <v>884001831.5</v>
      </c>
      <c r="L102" s="130">
        <v>546898905.5</v>
      </c>
      <c r="M102" s="131">
        <v>559512053.40410995</v>
      </c>
      <c r="N102" s="132">
        <v>68318085.5</v>
      </c>
      <c r="O102" s="133">
        <v>9172328.7443296723</v>
      </c>
      <c r="P102" s="136">
        <v>5713192.8226788463</v>
      </c>
      <c r="Q102" s="135">
        <v>-14946655.5</v>
      </c>
    </row>
    <row r="103" spans="1:17" ht="17.25" x14ac:dyDescent="0.3">
      <c r="A103" s="20"/>
      <c r="B103" s="20" t="s">
        <v>75</v>
      </c>
      <c r="C103" s="21" t="s">
        <v>137</v>
      </c>
      <c r="D103" s="22">
        <v>200</v>
      </c>
      <c r="E103" s="23">
        <v>45985</v>
      </c>
      <c r="F103" s="24" t="s">
        <v>66</v>
      </c>
      <c r="G103" s="126">
        <v>1479672671.0989299</v>
      </c>
      <c r="H103" s="127">
        <v>56067559.837425783</v>
      </c>
      <c r="I103" s="128">
        <v>853098901.09893</v>
      </c>
      <c r="J103" s="129">
        <v>1602240528</v>
      </c>
      <c r="K103" s="126">
        <v>-1170413449</v>
      </c>
      <c r="L103" s="130">
        <v>431827079</v>
      </c>
      <c r="M103" s="131">
        <v>421271822.09893</v>
      </c>
      <c r="N103" s="132">
        <v>1058400848.9999999</v>
      </c>
      <c r="O103" s="133">
        <v>5265897.7762366254</v>
      </c>
      <c r="P103" s="136">
        <v>4079823.7772338102</v>
      </c>
      <c r="Q103" s="135">
        <v>2212742</v>
      </c>
    </row>
    <row r="104" spans="1:17" ht="17.25" x14ac:dyDescent="0.3">
      <c r="A104" s="20"/>
      <c r="B104" s="20" t="s">
        <v>76</v>
      </c>
      <c r="C104" s="21" t="s">
        <v>137</v>
      </c>
      <c r="D104" s="22">
        <v>300</v>
      </c>
      <c r="E104" s="23">
        <v>46042</v>
      </c>
      <c r="F104" s="24" t="s">
        <v>66</v>
      </c>
      <c r="G104" s="126">
        <v>637117808.21921992</v>
      </c>
      <c r="H104" s="127">
        <v>0</v>
      </c>
      <c r="I104" s="128">
        <v>952117808.21921992</v>
      </c>
      <c r="J104" s="129">
        <v>3663048399</v>
      </c>
      <c r="K104" s="126">
        <v>-530902048</v>
      </c>
      <c r="L104" s="130">
        <v>3132146351</v>
      </c>
      <c r="M104" s="131">
        <v>-2180028542.7807798</v>
      </c>
      <c r="N104" s="132">
        <v>2817146351</v>
      </c>
      <c r="O104" s="133">
        <v>-15912617.100589633</v>
      </c>
      <c r="P104" s="136">
        <v>-18632722.587869912</v>
      </c>
      <c r="Q104" s="135">
        <v>-21304678</v>
      </c>
    </row>
    <row r="105" spans="1:17" ht="17.25" x14ac:dyDescent="0.3">
      <c r="A105" s="20"/>
      <c r="B105" s="20" t="s">
        <v>77</v>
      </c>
      <c r="C105" s="21" t="s">
        <v>137</v>
      </c>
      <c r="D105" s="22">
        <v>150</v>
      </c>
      <c r="E105" s="23">
        <v>46042</v>
      </c>
      <c r="F105" s="24">
        <v>45947</v>
      </c>
      <c r="G105" s="126">
        <v>476108219.86301363</v>
      </c>
      <c r="H105" s="127">
        <v>0</v>
      </c>
      <c r="I105" s="128">
        <v>699201369.86301363</v>
      </c>
      <c r="J105" s="129">
        <v>-253415794.5</v>
      </c>
      <c r="K105" s="126">
        <v>491413264.5</v>
      </c>
      <c r="L105" s="130">
        <v>237997470</v>
      </c>
      <c r="M105" s="131">
        <v>461203899.86301363</v>
      </c>
      <c r="N105" s="132">
        <v>14904320</v>
      </c>
      <c r="O105" s="133">
        <v>3366451.8238176177</v>
      </c>
      <c r="P105" s="136">
        <v>3941913.6740428517</v>
      </c>
      <c r="Q105" s="135">
        <v>-3025002</v>
      </c>
    </row>
    <row r="106" spans="1:17" ht="17.25" x14ac:dyDescent="0.3">
      <c r="A106" s="20"/>
      <c r="B106" s="20" t="s">
        <v>78</v>
      </c>
      <c r="C106" s="21" t="s">
        <v>137</v>
      </c>
      <c r="D106" s="22">
        <v>150</v>
      </c>
      <c r="E106" s="23">
        <v>46048</v>
      </c>
      <c r="F106" s="24">
        <v>45953</v>
      </c>
      <c r="G106" s="126">
        <v>581243835.97260201</v>
      </c>
      <c r="H106" s="127">
        <v>0</v>
      </c>
      <c r="I106" s="128">
        <v>698860273.97260201</v>
      </c>
      <c r="J106" s="129">
        <v>-343445094.5</v>
      </c>
      <c r="K106" s="126">
        <v>626085758.5</v>
      </c>
      <c r="L106" s="130">
        <v>282640664</v>
      </c>
      <c r="M106" s="131">
        <v>416219609.97260201</v>
      </c>
      <c r="N106" s="132">
        <v>165024226</v>
      </c>
      <c r="O106" s="133">
        <v>2910626.6431650491</v>
      </c>
      <c r="P106" s="136">
        <v>3557432.5638683932</v>
      </c>
      <c r="Q106" s="135">
        <v>-3232062.5</v>
      </c>
    </row>
    <row r="107" spans="1:17" ht="17.25" x14ac:dyDescent="0.3">
      <c r="A107" s="20" t="s">
        <v>146</v>
      </c>
      <c r="B107" s="20" t="s">
        <v>79</v>
      </c>
      <c r="C107" s="21" t="s">
        <v>137</v>
      </c>
      <c r="D107" s="22">
        <v>150</v>
      </c>
      <c r="E107" s="23">
        <v>46097</v>
      </c>
      <c r="F107" s="24">
        <v>45912</v>
      </c>
      <c r="G107" s="126">
        <v>482683562.23287606</v>
      </c>
      <c r="H107" s="127">
        <v>0</v>
      </c>
      <c r="I107" s="128">
        <v>598187671.23287606</v>
      </c>
      <c r="J107" s="129">
        <v>-487697614.5</v>
      </c>
      <c r="K107" s="126">
        <v>772947562</v>
      </c>
      <c r="L107" s="130">
        <v>285249947.5</v>
      </c>
      <c r="M107" s="131">
        <v>312937723.73287606</v>
      </c>
      <c r="N107" s="132">
        <v>169745838.5</v>
      </c>
      <c r="O107" s="133">
        <v>1629883.9777753961</v>
      </c>
      <c r="P107" s="136">
        <v>2674681.3994262912</v>
      </c>
      <c r="Q107" s="135">
        <v>5247139.5</v>
      </c>
    </row>
    <row r="108" spans="1:17" ht="17.25" x14ac:dyDescent="0.3">
      <c r="A108" s="20"/>
      <c r="B108" s="20" t="s">
        <v>80</v>
      </c>
      <c r="C108" s="21" t="s">
        <v>51</v>
      </c>
      <c r="D108" s="22">
        <v>150</v>
      </c>
      <c r="E108" s="23">
        <v>46098</v>
      </c>
      <c r="F108" s="24">
        <v>45916</v>
      </c>
      <c r="G108" s="126">
        <v>482913698.97260189</v>
      </c>
      <c r="H108" s="127">
        <v>0</v>
      </c>
      <c r="I108" s="128">
        <v>595960273.97260189</v>
      </c>
      <c r="J108" s="129">
        <v>-495265336</v>
      </c>
      <c r="K108" s="126">
        <v>784458889</v>
      </c>
      <c r="L108" s="130">
        <v>289193553</v>
      </c>
      <c r="M108" s="131">
        <v>306766720.97260189</v>
      </c>
      <c r="N108" s="132">
        <v>176146978</v>
      </c>
      <c r="O108" s="133">
        <v>1589464.8755057093</v>
      </c>
      <c r="P108" s="136">
        <v>2621937.7860906143</v>
      </c>
      <c r="Q108" s="135">
        <v>4108872.5</v>
      </c>
    </row>
    <row r="109" spans="1:17" ht="17.25" x14ac:dyDescent="0.3">
      <c r="A109" s="20"/>
      <c r="B109" s="20" t="s">
        <v>81</v>
      </c>
      <c r="C109" s="21" t="s">
        <v>51</v>
      </c>
      <c r="D109" s="22">
        <v>200</v>
      </c>
      <c r="E109" s="23">
        <v>46169</v>
      </c>
      <c r="F109" s="24">
        <v>45987</v>
      </c>
      <c r="G109" s="126">
        <v>1062620149.9381025</v>
      </c>
      <c r="H109" s="127">
        <v>0</v>
      </c>
      <c r="I109" s="128">
        <v>673557133.93810248</v>
      </c>
      <c r="J109" s="129">
        <v>-404318540</v>
      </c>
      <c r="K109" s="126">
        <v>619054082</v>
      </c>
      <c r="L109" s="130">
        <v>214735542</v>
      </c>
      <c r="M109" s="131">
        <v>458821591.93810248</v>
      </c>
      <c r="N109" s="132">
        <v>603798558</v>
      </c>
      <c r="O109" s="133">
        <v>1737960.5755231155</v>
      </c>
      <c r="P109" s="136">
        <v>3921552.0678470298</v>
      </c>
      <c r="Q109" s="135">
        <v>-934983.5</v>
      </c>
    </row>
    <row r="110" spans="1:17" ht="17.25" x14ac:dyDescent="0.3">
      <c r="A110" s="20"/>
      <c r="B110" s="20" t="s">
        <v>82</v>
      </c>
      <c r="C110" s="21" t="s">
        <v>51</v>
      </c>
      <c r="D110" s="22">
        <v>100</v>
      </c>
      <c r="E110" s="23">
        <v>46181</v>
      </c>
      <c r="F110" s="24" t="s">
        <v>66</v>
      </c>
      <c r="G110" s="126">
        <v>1101517329.76407</v>
      </c>
      <c r="H110" s="127">
        <v>0</v>
      </c>
      <c r="I110" s="128">
        <v>332073830.76407003</v>
      </c>
      <c r="J110" s="129">
        <v>1131516244</v>
      </c>
      <c r="K110" s="126">
        <v>-1671166178.5</v>
      </c>
      <c r="L110" s="130">
        <v>-539649934.5</v>
      </c>
      <c r="M110" s="131">
        <v>871723765.26407003</v>
      </c>
      <c r="N110" s="132">
        <v>229793564.5</v>
      </c>
      <c r="O110" s="133">
        <v>3158419.4393625725</v>
      </c>
      <c r="P110" s="136">
        <v>7450630.472342479</v>
      </c>
      <c r="Q110" s="135">
        <v>-6637851</v>
      </c>
    </row>
    <row r="111" spans="1:17" ht="17.25" x14ac:dyDescent="0.3">
      <c r="A111" s="20"/>
      <c r="B111" s="20" t="s">
        <v>83</v>
      </c>
      <c r="C111" s="21" t="s">
        <v>51</v>
      </c>
      <c r="D111" s="22">
        <v>100</v>
      </c>
      <c r="E111" s="23">
        <v>46188</v>
      </c>
      <c r="F111" s="24" t="s">
        <v>66</v>
      </c>
      <c r="G111" s="126">
        <v>1236573461.641736</v>
      </c>
      <c r="H111" s="127">
        <v>0</v>
      </c>
      <c r="I111" s="128">
        <v>328326659.64173603</v>
      </c>
      <c r="J111" s="129">
        <v>942273025</v>
      </c>
      <c r="K111" s="126">
        <v>-1386389512</v>
      </c>
      <c r="L111" s="130">
        <v>-444116487</v>
      </c>
      <c r="M111" s="131">
        <v>772443146.64173603</v>
      </c>
      <c r="N111" s="132">
        <v>464130315</v>
      </c>
      <c r="O111" s="133">
        <v>2729481.0835397034</v>
      </c>
      <c r="P111" s="136">
        <v>6602078.1764250947</v>
      </c>
      <c r="Q111" s="135">
        <v>-10644297</v>
      </c>
    </row>
    <row r="112" spans="1:17" ht="17.25" x14ac:dyDescent="0.3">
      <c r="A112" s="52"/>
      <c r="B112" s="52" t="s">
        <v>68</v>
      </c>
      <c r="C112" s="53" t="s">
        <v>137</v>
      </c>
      <c r="D112" s="54">
        <v>200</v>
      </c>
      <c r="E112" s="55">
        <v>46204</v>
      </c>
      <c r="F112" s="56" t="s">
        <v>66</v>
      </c>
      <c r="G112" s="137">
        <v>1436882191.7808399</v>
      </c>
      <c r="H112" s="138">
        <v>0</v>
      </c>
      <c r="I112" s="139">
        <v>616882191.78084004</v>
      </c>
      <c r="J112" s="140">
        <v>-1610054392</v>
      </c>
      <c r="K112" s="137">
        <v>508438197.5</v>
      </c>
      <c r="L112" s="141">
        <v>-1101616194.5</v>
      </c>
      <c r="M112" s="142">
        <v>1718498386.2808399</v>
      </c>
      <c r="N112" s="143">
        <v>-281616194.5</v>
      </c>
      <c r="O112" s="144">
        <v>5747486.2417419394</v>
      </c>
      <c r="P112" s="145">
        <v>14688020.395562734</v>
      </c>
      <c r="Q112" s="146">
        <v>10548241.5</v>
      </c>
    </row>
    <row r="113" spans="1:17" ht="17.25" x14ac:dyDescent="0.3">
      <c r="D113" s="68">
        <v>2700</v>
      </c>
      <c r="G113" s="147">
        <v>13698871792.991194</v>
      </c>
      <c r="H113" s="147">
        <v>386067559.83742577</v>
      </c>
      <c r="I113" s="148">
        <v>10365426889.991194</v>
      </c>
      <c r="J113" s="148">
        <v>4180981891.5</v>
      </c>
      <c r="K113" s="147">
        <v>-433315244.5</v>
      </c>
      <c r="L113" s="147">
        <v>3747666647</v>
      </c>
      <c r="M113" s="147">
        <v>6617760242.9911919</v>
      </c>
      <c r="N113" s="147">
        <v>7081111550</v>
      </c>
      <c r="O113" s="147">
        <v>31789836.002311692</v>
      </c>
      <c r="P113" s="147">
        <v>59861776.092552289</v>
      </c>
      <c r="Q113" s="147">
        <v>4</v>
      </c>
    </row>
    <row r="114" spans="1:17" x14ac:dyDescent="0.3">
      <c r="B114" s="7" t="s">
        <v>3271</v>
      </c>
      <c r="D114" s="74"/>
      <c r="E114" s="69"/>
      <c r="F114" s="70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1:17" x14ac:dyDescent="0.3">
      <c r="A115" s="9" t="s">
        <v>3262</v>
      </c>
      <c r="B115" s="633" t="s">
        <v>108</v>
      </c>
      <c r="C115" s="633"/>
      <c r="D115" s="633"/>
      <c r="E115" s="633" t="s">
        <v>109</v>
      </c>
      <c r="F115" s="633"/>
      <c r="G115" s="633"/>
      <c r="H115" s="633"/>
      <c r="I115" s="633"/>
      <c r="J115" s="633" t="s">
        <v>110</v>
      </c>
      <c r="K115" s="633"/>
      <c r="L115" s="633"/>
      <c r="M115" s="633" t="s">
        <v>111</v>
      </c>
      <c r="N115" s="633"/>
      <c r="O115" s="633"/>
      <c r="P115" s="149" t="s">
        <v>133</v>
      </c>
      <c r="Q115" s="341" t="s">
        <v>112</v>
      </c>
    </row>
    <row r="116" spans="1:17" x14ac:dyDescent="0.3">
      <c r="A116" s="10" t="s">
        <v>3263</v>
      </c>
      <c r="B116" s="11" t="s">
        <v>114</v>
      </c>
      <c r="C116" s="12" t="s">
        <v>115</v>
      </c>
      <c r="D116" s="13" t="s">
        <v>677</v>
      </c>
      <c r="E116" s="11" t="s">
        <v>117</v>
      </c>
      <c r="F116" s="14" t="s">
        <v>118</v>
      </c>
      <c r="G116" s="14" t="s">
        <v>119</v>
      </c>
      <c r="H116" s="15" t="s">
        <v>105</v>
      </c>
      <c r="I116" s="16" t="s">
        <v>120</v>
      </c>
      <c r="J116" s="17" t="s">
        <v>121</v>
      </c>
      <c r="K116" s="14" t="s">
        <v>122</v>
      </c>
      <c r="L116" s="18" t="s">
        <v>123</v>
      </c>
      <c r="M116" s="11" t="s">
        <v>124</v>
      </c>
      <c r="N116" s="14" t="s">
        <v>125</v>
      </c>
      <c r="O116" s="18" t="s">
        <v>126</v>
      </c>
      <c r="P116" s="18" t="s">
        <v>101</v>
      </c>
      <c r="Q116" s="82" t="s">
        <v>127</v>
      </c>
    </row>
    <row r="117" spans="1:17" ht="17.25" x14ac:dyDescent="0.3">
      <c r="A117" s="20" t="s">
        <v>145</v>
      </c>
      <c r="B117" s="20" t="s">
        <v>84</v>
      </c>
      <c r="C117" s="21" t="s">
        <v>137</v>
      </c>
      <c r="D117" s="22">
        <v>300</v>
      </c>
      <c r="E117" s="23">
        <v>46182</v>
      </c>
      <c r="F117" s="24" t="s">
        <v>66</v>
      </c>
      <c r="G117" s="126">
        <v>1797073974.0000007</v>
      </c>
      <c r="H117" s="127">
        <v>0</v>
      </c>
      <c r="I117" s="150">
        <v>600000000.00000072</v>
      </c>
      <c r="J117" s="151">
        <v>137043132</v>
      </c>
      <c r="K117" s="126">
        <v>-686514769</v>
      </c>
      <c r="L117" s="130">
        <v>-549471637</v>
      </c>
      <c r="M117" s="131">
        <v>1149471637.0000007</v>
      </c>
      <c r="N117" s="132">
        <v>647602337</v>
      </c>
      <c r="O117" s="133">
        <v>4149717.1010830351</v>
      </c>
      <c r="P117" s="134">
        <v>9824543.9059829116</v>
      </c>
      <c r="Q117" s="135">
        <v>-6801902.5</v>
      </c>
    </row>
    <row r="118" spans="1:17" ht="17.25" x14ac:dyDescent="0.3">
      <c r="A118" s="20" t="s">
        <v>145</v>
      </c>
      <c r="B118" s="20" t="s">
        <v>85</v>
      </c>
      <c r="C118" s="21" t="s">
        <v>137</v>
      </c>
      <c r="D118" s="22">
        <v>500</v>
      </c>
      <c r="E118" s="23">
        <v>46188</v>
      </c>
      <c r="F118" s="24" t="s">
        <v>66</v>
      </c>
      <c r="G118" s="126">
        <v>3785410959.6027403</v>
      </c>
      <c r="H118" s="127">
        <v>0</v>
      </c>
      <c r="I118" s="150">
        <v>940273972.60274005</v>
      </c>
      <c r="J118" s="151">
        <v>-12741160</v>
      </c>
      <c r="K118" s="126">
        <v>-1344778966</v>
      </c>
      <c r="L118" s="130">
        <v>-1357520126</v>
      </c>
      <c r="M118" s="131">
        <v>2297794098.6027403</v>
      </c>
      <c r="N118" s="132">
        <v>1487616861</v>
      </c>
      <c r="O118" s="133">
        <v>8119413.7759814141</v>
      </c>
      <c r="P118" s="152">
        <v>19639265.800023422</v>
      </c>
      <c r="Q118" s="135">
        <v>-3481727</v>
      </c>
    </row>
    <row r="119" spans="1:17" ht="17.25" x14ac:dyDescent="0.3">
      <c r="A119" s="20" t="s">
        <v>145</v>
      </c>
      <c r="B119" s="20" t="s">
        <v>86</v>
      </c>
      <c r="C119" s="21" t="s">
        <v>137</v>
      </c>
      <c r="D119" s="22">
        <v>500</v>
      </c>
      <c r="E119" s="23">
        <v>46255</v>
      </c>
      <c r="F119" s="24" t="s">
        <v>66</v>
      </c>
      <c r="G119" s="126">
        <v>2844794521</v>
      </c>
      <c r="H119" s="127">
        <v>0</v>
      </c>
      <c r="I119" s="150">
        <v>950000000</v>
      </c>
      <c r="J119" s="151">
        <v>-560937946.5</v>
      </c>
      <c r="K119" s="126">
        <v>-150823774.5</v>
      </c>
      <c r="L119" s="130">
        <v>-711761721</v>
      </c>
      <c r="M119" s="131">
        <v>1661761721</v>
      </c>
      <c r="N119" s="132">
        <v>1183032800</v>
      </c>
      <c r="O119" s="133">
        <v>4747890.6314285714</v>
      </c>
      <c r="P119" s="152">
        <v>14203091.632478632</v>
      </c>
      <c r="Q119" s="135">
        <v>-1552003</v>
      </c>
    </row>
    <row r="120" spans="1:17" ht="17.25" x14ac:dyDescent="0.3">
      <c r="A120" s="20"/>
      <c r="B120" s="20" t="s">
        <v>87</v>
      </c>
      <c r="C120" s="153" t="s">
        <v>137</v>
      </c>
      <c r="D120" s="22">
        <v>200</v>
      </c>
      <c r="E120" s="23">
        <v>45945</v>
      </c>
      <c r="F120" s="24" t="s">
        <v>66</v>
      </c>
      <c r="G120" s="126">
        <v>1020000000</v>
      </c>
      <c r="H120" s="127">
        <v>107589041.09589039</v>
      </c>
      <c r="I120" s="150">
        <v>510000000</v>
      </c>
      <c r="J120" s="151">
        <v>890565303.5</v>
      </c>
      <c r="K120" s="126">
        <v>343244652.5</v>
      </c>
      <c r="L120" s="130">
        <v>1233809956</v>
      </c>
      <c r="M120" s="131">
        <v>-723809956</v>
      </c>
      <c r="N120" s="132">
        <v>1743809956</v>
      </c>
      <c r="O120" s="133">
        <v>-18095248.899999999</v>
      </c>
      <c r="P120" s="152">
        <v>-5266845.4265308511</v>
      </c>
      <c r="Q120" s="135">
        <v>-23510944</v>
      </c>
    </row>
    <row r="121" spans="1:17" ht="17.25" x14ac:dyDescent="0.3">
      <c r="A121" s="86" t="s">
        <v>146</v>
      </c>
      <c r="B121" s="86" t="s">
        <v>88</v>
      </c>
      <c r="C121" s="87" t="s">
        <v>137</v>
      </c>
      <c r="D121" s="88">
        <v>500</v>
      </c>
      <c r="E121" s="89">
        <v>46168</v>
      </c>
      <c r="F121" s="90" t="s">
        <v>66</v>
      </c>
      <c r="G121" s="154">
        <v>2831589041.8219199</v>
      </c>
      <c r="H121" s="154">
        <v>0</v>
      </c>
      <c r="I121" s="155">
        <v>936191780.82191992</v>
      </c>
      <c r="J121" s="156">
        <v>-333392842.5</v>
      </c>
      <c r="K121" s="154">
        <v>-560959184.5</v>
      </c>
      <c r="L121" s="157">
        <v>-894352027</v>
      </c>
      <c r="M121" s="158">
        <v>1830543807.8219199</v>
      </c>
      <c r="N121" s="159">
        <v>1001045234</v>
      </c>
      <c r="O121" s="160">
        <v>6960242.6152924709</v>
      </c>
      <c r="P121" s="161">
        <v>15645673.571127521</v>
      </c>
      <c r="Q121" s="162">
        <v>7904990.5</v>
      </c>
    </row>
    <row r="122" spans="1:17" ht="17.25" x14ac:dyDescent="0.3">
      <c r="D122" s="68">
        <v>2000</v>
      </c>
      <c r="E122" s="69"/>
      <c r="G122" s="163">
        <v>12278868496.424662</v>
      </c>
      <c r="H122" s="163">
        <v>107589041.09589039</v>
      </c>
      <c r="I122" s="164">
        <v>3936465753.4246607</v>
      </c>
      <c r="J122" s="164">
        <v>120536486.5</v>
      </c>
      <c r="K122" s="163">
        <v>-2399832041.5</v>
      </c>
      <c r="L122" s="163">
        <v>-2279295555</v>
      </c>
      <c r="M122" s="163">
        <v>6215761308.4246616</v>
      </c>
      <c r="N122" s="163">
        <v>6063107188</v>
      </c>
      <c r="O122" s="163">
        <v>5882015.2237854935</v>
      </c>
      <c r="P122" s="163">
        <v>54045729.483081631</v>
      </c>
      <c r="Q122" s="163">
        <v>-27441586</v>
      </c>
    </row>
    <row r="123" spans="1:17" x14ac:dyDescent="0.3">
      <c r="B123" s="7" t="s">
        <v>3272</v>
      </c>
      <c r="D123" s="74"/>
      <c r="E123" s="69"/>
      <c r="F123" s="70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1:17" x14ac:dyDescent="0.3">
      <c r="A124" s="9" t="s">
        <v>3262</v>
      </c>
      <c r="B124" s="633" t="s">
        <v>108</v>
      </c>
      <c r="C124" s="633"/>
      <c r="D124" s="633"/>
      <c r="E124" s="633" t="s">
        <v>109</v>
      </c>
      <c r="F124" s="633"/>
      <c r="G124" s="633"/>
      <c r="H124" s="633"/>
      <c r="I124" s="633"/>
      <c r="J124" s="633" t="s">
        <v>110</v>
      </c>
      <c r="K124" s="633"/>
      <c r="L124" s="633"/>
      <c r="M124" s="633" t="s">
        <v>111</v>
      </c>
      <c r="N124" s="633"/>
      <c r="O124" s="633"/>
      <c r="P124" s="342" t="s">
        <v>133</v>
      </c>
      <c r="Q124" s="341" t="s">
        <v>132</v>
      </c>
    </row>
    <row r="125" spans="1:17" x14ac:dyDescent="0.3">
      <c r="A125" s="10" t="s">
        <v>3263</v>
      </c>
      <c r="B125" s="11" t="s">
        <v>114</v>
      </c>
      <c r="C125" s="12" t="s">
        <v>115</v>
      </c>
      <c r="D125" s="13" t="s">
        <v>677</v>
      </c>
      <c r="E125" s="11" t="s">
        <v>117</v>
      </c>
      <c r="F125" s="14" t="s">
        <v>118</v>
      </c>
      <c r="G125" s="14" t="s">
        <v>119</v>
      </c>
      <c r="H125" s="15" t="s">
        <v>105</v>
      </c>
      <c r="I125" s="16" t="s">
        <v>120</v>
      </c>
      <c r="J125" s="17" t="s">
        <v>121</v>
      </c>
      <c r="K125" s="14" t="s">
        <v>122</v>
      </c>
      <c r="L125" s="18" t="s">
        <v>123</v>
      </c>
      <c r="M125" s="11" t="s">
        <v>124</v>
      </c>
      <c r="N125" s="14" t="s">
        <v>125</v>
      </c>
      <c r="O125" s="18" t="s">
        <v>126</v>
      </c>
      <c r="P125" s="18" t="s">
        <v>101</v>
      </c>
      <c r="Q125" s="82" t="s">
        <v>127</v>
      </c>
    </row>
    <row r="126" spans="1:17" ht="17.25" x14ac:dyDescent="0.3">
      <c r="A126" s="20" t="s">
        <v>146</v>
      </c>
      <c r="B126" s="20" t="s">
        <v>89</v>
      </c>
      <c r="C126" s="21" t="s">
        <v>137</v>
      </c>
      <c r="D126" s="22">
        <v>200</v>
      </c>
      <c r="E126" s="23">
        <v>46204</v>
      </c>
      <c r="F126" s="24" t="s">
        <v>66</v>
      </c>
      <c r="G126" s="126">
        <v>529921098</v>
      </c>
      <c r="H126" s="127">
        <v>0</v>
      </c>
      <c r="I126" s="150">
        <v>470000000</v>
      </c>
      <c r="J126" s="151">
        <v>-2140881769.5</v>
      </c>
      <c r="K126" s="126">
        <v>1912592764.5</v>
      </c>
      <c r="L126" s="130">
        <v>-228289005</v>
      </c>
      <c r="M126" s="131">
        <v>698289005</v>
      </c>
      <c r="N126" s="132">
        <v>-168367907</v>
      </c>
      <c r="O126" s="133">
        <v>2335414.7324414714</v>
      </c>
      <c r="P126" s="134">
        <v>5968282.094017094</v>
      </c>
      <c r="Q126" s="135">
        <v>-33128982</v>
      </c>
    </row>
    <row r="127" spans="1:17" ht="17.25" x14ac:dyDescent="0.3">
      <c r="A127" s="20" t="s">
        <v>140</v>
      </c>
      <c r="B127" s="20" t="s">
        <v>90</v>
      </c>
      <c r="C127" s="21" t="s">
        <v>137</v>
      </c>
      <c r="D127" s="22">
        <v>200</v>
      </c>
      <c r="E127" s="23">
        <v>46239</v>
      </c>
      <c r="F127" s="24" t="s">
        <v>66</v>
      </c>
      <c r="G127" s="126">
        <v>-347829659.71232051</v>
      </c>
      <c r="H127" s="127">
        <v>0</v>
      </c>
      <c r="I127" s="150">
        <v>-355752876.71232051</v>
      </c>
      <c r="J127" s="151">
        <v>-1599248242.5</v>
      </c>
      <c r="K127" s="126">
        <v>1102380991</v>
      </c>
      <c r="L127" s="130">
        <v>-496867251.5</v>
      </c>
      <c r="M127" s="131">
        <v>141114374.78767949</v>
      </c>
      <c r="N127" s="132">
        <v>-488944034.5</v>
      </c>
      <c r="O127" s="133">
        <v>422498.12810682482</v>
      </c>
      <c r="P127" s="152">
        <v>1206105.7674160642</v>
      </c>
      <c r="Q127" s="165">
        <v>-31896782</v>
      </c>
    </row>
    <row r="128" spans="1:17" ht="17.25" x14ac:dyDescent="0.3">
      <c r="A128" s="86" t="s">
        <v>140</v>
      </c>
      <c r="B128" s="86" t="s">
        <v>91</v>
      </c>
      <c r="C128" s="87" t="s">
        <v>137</v>
      </c>
      <c r="D128" s="88">
        <v>200</v>
      </c>
      <c r="E128" s="89">
        <v>45915</v>
      </c>
      <c r="F128" s="90" t="s">
        <v>66</v>
      </c>
      <c r="G128" s="154">
        <v>-62549362.244259</v>
      </c>
      <c r="H128" s="154">
        <v>-21804851.47997424</v>
      </c>
      <c r="I128" s="155">
        <v>-76572816.244259</v>
      </c>
      <c r="J128" s="156">
        <v>-1857539864</v>
      </c>
      <c r="K128" s="154">
        <v>1365239928.5</v>
      </c>
      <c r="L128" s="157">
        <v>-492299935.5</v>
      </c>
      <c r="M128" s="158">
        <v>415727119.255741</v>
      </c>
      <c r="N128" s="159">
        <v>-478276481.5</v>
      </c>
      <c r="O128" s="160">
        <v>41572711.925574102</v>
      </c>
      <c r="P128" s="166">
        <v>3366856.9895364679</v>
      </c>
      <c r="Q128" s="167">
        <v>-33004938</v>
      </c>
    </row>
    <row r="129" spans="1:17" ht="17.25" x14ac:dyDescent="0.3">
      <c r="B129" s="67"/>
      <c r="C129" s="67"/>
      <c r="D129" s="68">
        <v>600</v>
      </c>
      <c r="E129" s="69"/>
      <c r="F129" s="70"/>
      <c r="G129" s="168">
        <v>119542076.04342049</v>
      </c>
      <c r="H129" s="168">
        <v>-21804851.47997424</v>
      </c>
      <c r="I129" s="169">
        <v>37674307.043420494</v>
      </c>
      <c r="J129" s="169">
        <v>-5597669876</v>
      </c>
      <c r="K129" s="168">
        <v>4380213684</v>
      </c>
      <c r="L129" s="168">
        <v>-1217456192</v>
      </c>
      <c r="M129" s="168">
        <v>1255130499.0434203</v>
      </c>
      <c r="N129" s="168">
        <v>-1135588423</v>
      </c>
      <c r="O129" s="168">
        <v>44330624.786122397</v>
      </c>
      <c r="P129" s="168">
        <v>10541244.850969626</v>
      </c>
      <c r="Q129" s="163">
        <v>-98030702</v>
      </c>
    </row>
    <row r="130" spans="1:17" x14ac:dyDescent="0.3">
      <c r="B130" s="73" t="s">
        <v>149</v>
      </c>
      <c r="C130" s="67"/>
      <c r="D130" s="74"/>
      <c r="E130" s="69"/>
      <c r="F130" s="70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1:17" x14ac:dyDescent="0.3">
      <c r="A131" s="9" t="s">
        <v>3262</v>
      </c>
      <c r="B131" s="633" t="s">
        <v>108</v>
      </c>
      <c r="C131" s="633"/>
      <c r="D131" s="633"/>
      <c r="E131" s="633" t="s">
        <v>109</v>
      </c>
      <c r="F131" s="633"/>
      <c r="G131" s="633"/>
      <c r="H131" s="633"/>
      <c r="I131" s="633"/>
      <c r="J131" s="633" t="s">
        <v>110</v>
      </c>
      <c r="K131" s="633"/>
      <c r="L131" s="633"/>
      <c r="M131" s="633" t="s">
        <v>111</v>
      </c>
      <c r="N131" s="633"/>
      <c r="O131" s="633"/>
      <c r="P131" s="342" t="s">
        <v>133</v>
      </c>
      <c r="Q131" s="341" t="s">
        <v>132</v>
      </c>
    </row>
    <row r="132" spans="1:17" x14ac:dyDescent="0.3">
      <c r="A132" s="10" t="s">
        <v>3263</v>
      </c>
      <c r="B132" s="11" t="s">
        <v>114</v>
      </c>
      <c r="C132" s="12" t="s">
        <v>115</v>
      </c>
      <c r="D132" s="13" t="s">
        <v>677</v>
      </c>
      <c r="E132" s="11" t="s">
        <v>117</v>
      </c>
      <c r="F132" s="14" t="s">
        <v>118</v>
      </c>
      <c r="G132" s="14" t="s">
        <v>119</v>
      </c>
      <c r="H132" s="15" t="s">
        <v>105</v>
      </c>
      <c r="I132" s="16" t="s">
        <v>120</v>
      </c>
      <c r="J132" s="17" t="s">
        <v>121</v>
      </c>
      <c r="K132" s="14" t="s">
        <v>122</v>
      </c>
      <c r="L132" s="18" t="s">
        <v>123</v>
      </c>
      <c r="M132" s="11" t="s">
        <v>124</v>
      </c>
      <c r="N132" s="14" t="s">
        <v>125</v>
      </c>
      <c r="O132" s="18" t="s">
        <v>126</v>
      </c>
      <c r="P132" s="18" t="s">
        <v>101</v>
      </c>
      <c r="Q132" s="82" t="s">
        <v>127</v>
      </c>
    </row>
    <row r="133" spans="1:17" ht="17.25" x14ac:dyDescent="0.3">
      <c r="A133" s="20" t="s">
        <v>140</v>
      </c>
      <c r="B133" s="20" t="s">
        <v>92</v>
      </c>
      <c r="C133" s="21" t="s">
        <v>137</v>
      </c>
      <c r="D133" s="22">
        <v>300</v>
      </c>
      <c r="E133" s="23">
        <v>45918</v>
      </c>
      <c r="F133" s="24">
        <v>45917</v>
      </c>
      <c r="G133" s="25">
        <v>217359107.054795</v>
      </c>
      <c r="H133" s="26">
        <v>195747945.2054795</v>
      </c>
      <c r="I133" s="27">
        <v>170079452.054795</v>
      </c>
      <c r="J133" s="28">
        <v>1581117080</v>
      </c>
      <c r="K133" s="25">
        <v>-1085832341.5</v>
      </c>
      <c r="L133" s="29">
        <v>495284738.5</v>
      </c>
      <c r="M133" s="30">
        <v>-325205286.44520497</v>
      </c>
      <c r="N133" s="31">
        <v>542564393.5</v>
      </c>
      <c r="O133" s="32">
        <v>-25015791.265015766</v>
      </c>
      <c r="P133" s="84">
        <v>-1106473.0020489357</v>
      </c>
      <c r="Q133" s="123">
        <v>-2144298.5</v>
      </c>
    </row>
    <row r="134" spans="1:17" ht="17.25" x14ac:dyDescent="0.3">
      <c r="A134" s="86" t="s">
        <v>146</v>
      </c>
      <c r="B134" s="86" t="s">
        <v>93</v>
      </c>
      <c r="C134" s="87" t="s">
        <v>137</v>
      </c>
      <c r="D134" s="88">
        <v>150</v>
      </c>
      <c r="E134" s="89">
        <v>46267</v>
      </c>
      <c r="F134" s="90">
        <v>45992</v>
      </c>
      <c r="G134" s="154">
        <v>736167124.99999833</v>
      </c>
      <c r="H134" s="154">
        <v>0</v>
      </c>
      <c r="I134" s="155">
        <v>407999999.99999833</v>
      </c>
      <c r="J134" s="156">
        <v>320863865.5</v>
      </c>
      <c r="K134" s="154">
        <v>-637609541.5</v>
      </c>
      <c r="L134" s="157">
        <v>-316745676</v>
      </c>
      <c r="M134" s="158">
        <v>724745675.99999833</v>
      </c>
      <c r="N134" s="159">
        <v>11421449</v>
      </c>
      <c r="O134" s="160">
        <v>2002059.878453034</v>
      </c>
      <c r="P134" s="166">
        <v>6194407.487179473</v>
      </c>
      <c r="Q134" s="167">
        <v>-712684997.5</v>
      </c>
    </row>
    <row r="135" spans="1:17" ht="17.25" x14ac:dyDescent="0.3">
      <c r="A135" s="67"/>
      <c r="B135" s="67"/>
      <c r="C135" s="67"/>
      <c r="D135" s="170">
        <v>450</v>
      </c>
      <c r="E135" s="69"/>
      <c r="F135" s="171"/>
      <c r="G135" s="79">
        <v>953526232.05479336</v>
      </c>
      <c r="H135" s="79">
        <v>195747945.2054795</v>
      </c>
      <c r="I135" s="80">
        <v>578079452.05479336</v>
      </c>
      <c r="J135" s="80">
        <v>1901980945.5</v>
      </c>
      <c r="K135" s="79">
        <v>-1723441883</v>
      </c>
      <c r="L135" s="79">
        <v>178539062.5</v>
      </c>
      <c r="M135" s="79">
        <v>399540389.55479336</v>
      </c>
      <c r="N135" s="79">
        <v>553985842.5</v>
      </c>
      <c r="O135" s="79">
        <v>-23013731.386562731</v>
      </c>
      <c r="P135" s="79">
        <v>5087934.4851305373</v>
      </c>
      <c r="Q135" s="172">
        <v>-714829296</v>
      </c>
    </row>
    <row r="136" spans="1:17" x14ac:dyDescent="0.3">
      <c r="B136" s="7"/>
      <c r="D136" s="74"/>
      <c r="E136" s="69"/>
      <c r="F136" s="70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1:17" x14ac:dyDescent="0.3">
      <c r="B137" s="7" t="s">
        <v>94</v>
      </c>
    </row>
    <row r="138" spans="1:17" x14ac:dyDescent="0.3">
      <c r="A138" s="9" t="s">
        <v>0</v>
      </c>
      <c r="B138" s="633" t="s">
        <v>108</v>
      </c>
      <c r="C138" s="633"/>
      <c r="D138" s="633"/>
      <c r="E138" s="633" t="s">
        <v>109</v>
      </c>
      <c r="F138" s="633"/>
      <c r="G138" s="633"/>
      <c r="H138" s="633"/>
      <c r="I138" s="633"/>
      <c r="J138" s="633" t="s">
        <v>110</v>
      </c>
      <c r="K138" s="633"/>
      <c r="L138" s="633"/>
      <c r="M138" s="633" t="s">
        <v>111</v>
      </c>
      <c r="N138" s="633"/>
      <c r="O138" s="633"/>
      <c r="P138" s="342" t="s">
        <v>133</v>
      </c>
      <c r="Q138" s="341" t="s">
        <v>132</v>
      </c>
    </row>
    <row r="139" spans="1:17" x14ac:dyDescent="0.3">
      <c r="A139" s="10" t="s">
        <v>1</v>
      </c>
      <c r="B139" s="11" t="s">
        <v>114</v>
      </c>
      <c r="C139" s="12" t="s">
        <v>115</v>
      </c>
      <c r="D139" s="13" t="s">
        <v>677</v>
      </c>
      <c r="E139" s="11" t="s">
        <v>117</v>
      </c>
      <c r="F139" s="14" t="s">
        <v>118</v>
      </c>
      <c r="G139" s="14" t="s">
        <v>119</v>
      </c>
      <c r="H139" s="15" t="s">
        <v>105</v>
      </c>
      <c r="I139" s="16" t="s">
        <v>120</v>
      </c>
      <c r="J139" s="17" t="s">
        <v>121</v>
      </c>
      <c r="K139" s="14" t="s">
        <v>122</v>
      </c>
      <c r="L139" s="18" t="s">
        <v>123</v>
      </c>
      <c r="M139" s="11" t="s">
        <v>124</v>
      </c>
      <c r="N139" s="14" t="s">
        <v>125</v>
      </c>
      <c r="O139" s="18" t="s">
        <v>126</v>
      </c>
      <c r="P139" s="18" t="s">
        <v>101</v>
      </c>
      <c r="Q139" s="82" t="s">
        <v>127</v>
      </c>
    </row>
    <row r="140" spans="1:17" ht="17.25" x14ac:dyDescent="0.3">
      <c r="A140" s="20" t="s">
        <v>3273</v>
      </c>
      <c r="B140" s="20" t="s">
        <v>95</v>
      </c>
      <c r="C140" s="21" t="s">
        <v>137</v>
      </c>
      <c r="D140" s="22">
        <v>200</v>
      </c>
      <c r="E140" s="23">
        <v>45926</v>
      </c>
      <c r="F140" s="24" t="s">
        <v>66</v>
      </c>
      <c r="G140" s="25">
        <v>199178082.19178098</v>
      </c>
      <c r="H140" s="26">
        <v>210410958.90410954</v>
      </c>
      <c r="I140" s="173">
        <v>199178082.19178098</v>
      </c>
      <c r="J140" s="28">
        <v>197723345.5</v>
      </c>
      <c r="K140" s="25">
        <v>0</v>
      </c>
      <c r="L140" s="174">
        <v>197723345.5</v>
      </c>
      <c r="M140" s="175">
        <v>1454736.6917809844</v>
      </c>
      <c r="N140" s="31">
        <v>197723345.5</v>
      </c>
      <c r="O140" s="32">
        <v>69273.17579909449</v>
      </c>
      <c r="P140" s="176">
        <v>1810817.9110759874</v>
      </c>
      <c r="Q140" s="177">
        <v>2776851</v>
      </c>
    </row>
    <row r="141" spans="1:17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999164383.56167197</v>
      </c>
      <c r="H141" s="26">
        <v>0</v>
      </c>
      <c r="I141" s="173">
        <v>999164383.56167197</v>
      </c>
      <c r="J141" s="28">
        <v>987429978</v>
      </c>
      <c r="K141" s="25">
        <v>-1758826234.5</v>
      </c>
      <c r="L141" s="174">
        <v>-771396256.5</v>
      </c>
      <c r="M141" s="175">
        <v>1770560640.061672</v>
      </c>
      <c r="N141" s="31">
        <v>-771396256.5</v>
      </c>
      <c r="O141" s="32">
        <v>5656743.2589829778</v>
      </c>
      <c r="P141" s="179">
        <v>15132996.923604034</v>
      </c>
      <c r="Q141" s="180">
        <v>-1472439.5</v>
      </c>
    </row>
    <row r="142" spans="1:17" ht="17.25" x14ac:dyDescent="0.3">
      <c r="A142" s="20" t="s">
        <v>3273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440514679</v>
      </c>
      <c r="K142" s="25">
        <v>178905629.5</v>
      </c>
      <c r="L142" s="29">
        <v>619420308.5</v>
      </c>
      <c r="M142" s="30">
        <v>144661883.2808218</v>
      </c>
      <c r="N142" s="31">
        <v>619420308.5</v>
      </c>
      <c r="O142" s="32">
        <v>915581.53975203668</v>
      </c>
      <c r="P142" s="33">
        <v>1236426.3528275366</v>
      </c>
      <c r="Q142" s="32">
        <v>32883119.5</v>
      </c>
    </row>
    <row r="143" spans="1:17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1027167123.2877046</v>
      </c>
      <c r="H143" s="92">
        <v>0</v>
      </c>
      <c r="I143" s="181">
        <v>1027167123.2877046</v>
      </c>
      <c r="J143" s="94">
        <v>2695218129</v>
      </c>
      <c r="K143" s="91">
        <v>-2501917215</v>
      </c>
      <c r="L143" s="182">
        <v>193300914</v>
      </c>
      <c r="M143" s="183">
        <v>833866209.28770459</v>
      </c>
      <c r="N143" s="97">
        <v>193300914</v>
      </c>
      <c r="O143" s="98">
        <v>3335464.8371508182</v>
      </c>
      <c r="P143" s="99">
        <v>7127061.6178436289</v>
      </c>
      <c r="Q143" s="91">
        <v>12792546</v>
      </c>
    </row>
    <row r="144" spans="1:17" ht="17.25" x14ac:dyDescent="0.3">
      <c r="D144" s="68">
        <v>1000</v>
      </c>
      <c r="G144" s="71">
        <v>2989591780.8219795</v>
      </c>
      <c r="H144" s="71">
        <v>210410958.90410954</v>
      </c>
      <c r="I144" s="72">
        <v>2989591780.8219795</v>
      </c>
      <c r="J144" s="72">
        <v>4320886131.5</v>
      </c>
      <c r="K144" s="71">
        <v>-4081837820</v>
      </c>
      <c r="L144" s="71">
        <v>239048311.5</v>
      </c>
      <c r="M144" s="71">
        <v>2750543469.3219795</v>
      </c>
      <c r="N144" s="71">
        <v>239048311.5</v>
      </c>
      <c r="O144" s="71">
        <v>9977062.811684927</v>
      </c>
      <c r="P144" s="71">
        <v>25307302.805351187</v>
      </c>
      <c r="Q144" s="71">
        <v>46980077</v>
      </c>
    </row>
  </sheetData>
  <mergeCells count="48">
    <mergeCell ref="J131:L131"/>
    <mergeCell ref="M131:O131"/>
    <mergeCell ref="B138:D138"/>
    <mergeCell ref="E138:I138"/>
    <mergeCell ref="J138:L138"/>
    <mergeCell ref="M138:O138"/>
    <mergeCell ref="B131:D131"/>
    <mergeCell ref="E131:I131"/>
    <mergeCell ref="J115:L115"/>
    <mergeCell ref="M115:O115"/>
    <mergeCell ref="B124:D124"/>
    <mergeCell ref="E124:I124"/>
    <mergeCell ref="J124:L124"/>
    <mergeCell ref="M124:O124"/>
    <mergeCell ref="B115:D115"/>
    <mergeCell ref="E115:I115"/>
    <mergeCell ref="J89:L89"/>
    <mergeCell ref="M89:O89"/>
    <mergeCell ref="B95:D95"/>
    <mergeCell ref="E95:I95"/>
    <mergeCell ref="J95:L95"/>
    <mergeCell ref="M95:O95"/>
    <mergeCell ref="B89:D89"/>
    <mergeCell ref="E89:I89"/>
    <mergeCell ref="J66:L66"/>
    <mergeCell ref="M66:O66"/>
    <mergeCell ref="B73:D73"/>
    <mergeCell ref="E73:I73"/>
    <mergeCell ref="J73:L73"/>
    <mergeCell ref="M73:O73"/>
    <mergeCell ref="B66:D66"/>
    <mergeCell ref="E66:I66"/>
    <mergeCell ref="B37:D37"/>
    <mergeCell ref="E37:I37"/>
    <mergeCell ref="J37:L37"/>
    <mergeCell ref="M37:O37"/>
    <mergeCell ref="P37:Q37"/>
    <mergeCell ref="B60:D60"/>
    <mergeCell ref="E60:I60"/>
    <mergeCell ref="J60:L60"/>
    <mergeCell ref="M60:O60"/>
    <mergeCell ref="P60:Q60"/>
    <mergeCell ref="A1:Q1"/>
    <mergeCell ref="B4:D4"/>
    <mergeCell ref="E4:I4"/>
    <mergeCell ref="J4:L4"/>
    <mergeCell ref="M4:O4"/>
    <mergeCell ref="P4:Q4"/>
  </mergeCells>
  <phoneticPr fontId="7" type="noConversion"/>
  <conditionalFormatting sqref="A141:A142">
    <cfRule type="expression" dxfId="207" priority="5">
      <formula>#REF!="CRS"</formula>
    </cfRule>
    <cfRule type="expression" dxfId="206" priority="6">
      <formula>#REF!="CPN"</formula>
    </cfRule>
    <cfRule type="expression" dxfId="205" priority="7">
      <formula>#REF!="IRS"</formula>
    </cfRule>
    <cfRule type="expression" dxfId="204" priority="8">
      <formula>#REF!="CDS"</formula>
    </cfRule>
  </conditionalFormatting>
  <conditionalFormatting sqref="A141:A142">
    <cfRule type="expression" dxfId="203" priority="1">
      <formula>#REF!="CRS"</formula>
    </cfRule>
    <cfRule type="expression" dxfId="202" priority="2">
      <formula>#REF!="CPN"</formula>
    </cfRule>
    <cfRule type="expression" dxfId="201" priority="3">
      <formula>#REF!="IRS"</formula>
    </cfRule>
    <cfRule type="expression" dxfId="200" priority="4">
      <formula>#REF!="CDS"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Q145"/>
  <sheetViews>
    <sheetView showGridLines="0" zoomScale="70" zoomScaleNormal="70" workbookViewId="0">
      <selection activeCell="K23" sqref="K23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3.875" bestFit="1" customWidth="1"/>
    <col min="16" max="16" width="17.375" bestFit="1" customWidth="1"/>
    <col min="17" max="17" width="16.875" bestFit="1" customWidth="1"/>
  </cols>
  <sheetData>
    <row r="1" spans="1:17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168349586.36353645</v>
      </c>
      <c r="P2" s="4" t="s">
        <v>102</v>
      </c>
      <c r="Q2" s="6">
        <v>45905</v>
      </c>
    </row>
    <row r="3" spans="1:17" x14ac:dyDescent="0.3">
      <c r="B3" s="7" t="s">
        <v>3590</v>
      </c>
      <c r="E3" s="1" t="s">
        <v>104</v>
      </c>
      <c r="F3" s="8">
        <v>18840.169999999998</v>
      </c>
      <c r="G3" s="3"/>
      <c r="M3" s="4" t="s">
        <v>105</v>
      </c>
      <c r="N3" s="5">
        <v>3227947503.8651123</v>
      </c>
      <c r="P3" s="4" t="s">
        <v>106</v>
      </c>
      <c r="Q3" s="6">
        <v>45908</v>
      </c>
    </row>
    <row r="4" spans="1:17" x14ac:dyDescent="0.3">
      <c r="A4" s="9" t="s">
        <v>3591</v>
      </c>
      <c r="B4" s="633" t="s">
        <v>108</v>
      </c>
      <c r="C4" s="633"/>
      <c r="D4" s="633"/>
      <c r="E4" s="633" t="s">
        <v>109</v>
      </c>
      <c r="F4" s="633"/>
      <c r="G4" s="633"/>
      <c r="H4" s="633"/>
      <c r="I4" s="633"/>
      <c r="J4" s="633" t="s">
        <v>110</v>
      </c>
      <c r="K4" s="633"/>
      <c r="L4" s="633"/>
      <c r="M4" s="633" t="s">
        <v>111</v>
      </c>
      <c r="N4" s="633"/>
      <c r="O4" s="633"/>
      <c r="P4" s="633" t="s">
        <v>112</v>
      </c>
      <c r="Q4" s="633"/>
    </row>
    <row r="5" spans="1:17" x14ac:dyDescent="0.3">
      <c r="A5" s="10" t="s">
        <v>3592</v>
      </c>
      <c r="B5" s="11" t="s">
        <v>114</v>
      </c>
      <c r="C5" s="12" t="s">
        <v>115</v>
      </c>
      <c r="D5" s="13" t="s">
        <v>674</v>
      </c>
      <c r="E5" s="11" t="s">
        <v>117</v>
      </c>
      <c r="F5" s="14" t="s">
        <v>118</v>
      </c>
      <c r="G5" s="14" t="s">
        <v>119</v>
      </c>
      <c r="H5" s="15" t="s">
        <v>105</v>
      </c>
      <c r="I5" s="16" t="s">
        <v>120</v>
      </c>
      <c r="J5" s="17" t="s">
        <v>121</v>
      </c>
      <c r="K5" s="14" t="s">
        <v>122</v>
      </c>
      <c r="L5" s="18" t="s">
        <v>123</v>
      </c>
      <c r="M5" s="11" t="s">
        <v>124</v>
      </c>
      <c r="N5" s="14" t="s">
        <v>125</v>
      </c>
      <c r="O5" s="18" t="s">
        <v>126</v>
      </c>
      <c r="P5" s="11" t="s">
        <v>127</v>
      </c>
      <c r="Q5" s="19" t="s">
        <v>128</v>
      </c>
    </row>
    <row r="6" spans="1:17" ht="17.25" x14ac:dyDescent="0.3">
      <c r="A6" s="20"/>
      <c r="B6" s="20" t="s">
        <v>3</v>
      </c>
      <c r="C6" s="21" t="s">
        <v>129</v>
      </c>
      <c r="D6" s="22">
        <v>300</v>
      </c>
      <c r="E6" s="23">
        <v>45940</v>
      </c>
      <c r="F6" s="24">
        <v>45929</v>
      </c>
      <c r="G6" s="25">
        <v>2023458.7333333329</v>
      </c>
      <c r="H6" s="26">
        <v>142510.48509174085</v>
      </c>
      <c r="I6" s="27">
        <v>2023458.7333333329</v>
      </c>
      <c r="J6" s="28">
        <v>894388.0877281219</v>
      </c>
      <c r="K6" s="25">
        <v>1121085.7709441013</v>
      </c>
      <c r="L6" s="29">
        <v>2015473.8586722231</v>
      </c>
      <c r="M6" s="30">
        <v>7984.8746611098759</v>
      </c>
      <c r="N6" s="31">
        <v>2015473.8586722231</v>
      </c>
      <c r="O6" s="32">
        <v>249.52733315968362</v>
      </c>
      <c r="P6" s="33">
        <v>1958588.4123747293</v>
      </c>
      <c r="Q6" s="34">
        <v>6153.5831676016096</v>
      </c>
    </row>
    <row r="7" spans="1:17" ht="17.25" x14ac:dyDescent="0.3">
      <c r="A7" s="20"/>
      <c r="B7" s="20" t="s">
        <v>5</v>
      </c>
      <c r="C7" s="21" t="s">
        <v>129</v>
      </c>
      <c r="D7" s="22">
        <v>300</v>
      </c>
      <c r="E7" s="23">
        <v>45940</v>
      </c>
      <c r="F7" s="24">
        <v>45926</v>
      </c>
      <c r="G7" s="25">
        <v>2107458.7333333329</v>
      </c>
      <c r="H7" s="26">
        <v>156069.35337505193</v>
      </c>
      <c r="I7" s="27">
        <v>2107458.7333333329</v>
      </c>
      <c r="J7" s="28">
        <v>1045255.6696364421</v>
      </c>
      <c r="K7" s="25">
        <v>1050292.9720505821</v>
      </c>
      <c r="L7" s="29">
        <v>2095548.6416870242</v>
      </c>
      <c r="M7" s="30">
        <v>11910.091646308778</v>
      </c>
      <c r="N7" s="31">
        <v>2095548.6416870242</v>
      </c>
      <c r="O7" s="32">
        <v>372.19036394714931</v>
      </c>
      <c r="P7" s="33">
        <v>2015952.5868372454</v>
      </c>
      <c r="Q7" s="34">
        <v>6931.444985168986</v>
      </c>
    </row>
    <row r="8" spans="1:17" ht="17.25" x14ac:dyDescent="0.3">
      <c r="A8" s="20"/>
      <c r="B8" s="20" t="s">
        <v>6</v>
      </c>
      <c r="C8" s="21" t="s">
        <v>129</v>
      </c>
      <c r="D8" s="22">
        <v>300</v>
      </c>
      <c r="E8" s="23">
        <v>45953</v>
      </c>
      <c r="F8" s="24">
        <v>45946</v>
      </c>
      <c r="G8" s="25">
        <v>2134293.1333333328</v>
      </c>
      <c r="H8" s="26">
        <v>134905.90877684756</v>
      </c>
      <c r="I8" s="27">
        <v>2134293.1333333328</v>
      </c>
      <c r="J8" s="28">
        <v>1529614.5408823108</v>
      </c>
      <c r="K8" s="25">
        <v>509429.29874982039</v>
      </c>
      <c r="L8" s="29">
        <v>2039043.8396321312</v>
      </c>
      <c r="M8" s="30">
        <v>95249.293701201677</v>
      </c>
      <c r="N8" s="31">
        <v>2039043.8396321312</v>
      </c>
      <c r="O8" s="32">
        <v>2116.6509711378148</v>
      </c>
      <c r="P8" s="33">
        <v>2021048.5140063979</v>
      </c>
      <c r="Q8" s="34">
        <v>7221.9863838648889</v>
      </c>
    </row>
    <row r="9" spans="1:17" ht="17.25" x14ac:dyDescent="0.3">
      <c r="A9" s="20"/>
      <c r="B9" s="20" t="s">
        <v>7</v>
      </c>
      <c r="C9" s="21" t="s">
        <v>129</v>
      </c>
      <c r="D9" s="22">
        <v>300</v>
      </c>
      <c r="E9" s="23">
        <v>45960</v>
      </c>
      <c r="F9" s="24">
        <v>45953</v>
      </c>
      <c r="G9" s="25">
        <v>2259977.2666666671</v>
      </c>
      <c r="H9" s="26">
        <v>136446.69463216056</v>
      </c>
      <c r="I9" s="27">
        <v>2259977.2666666671</v>
      </c>
      <c r="J9" s="28">
        <v>1692175.6717919242</v>
      </c>
      <c r="K9" s="25">
        <v>478041.49303060787</v>
      </c>
      <c r="L9" s="29">
        <v>2170217.1648225319</v>
      </c>
      <c r="M9" s="30">
        <v>89760.101844135206</v>
      </c>
      <c r="N9" s="31">
        <v>2170217.1648225319</v>
      </c>
      <c r="O9" s="32">
        <v>1726.1558046949078</v>
      </c>
      <c r="P9" s="33">
        <v>2092150.0590989215</v>
      </c>
      <c r="Q9" s="34">
        <v>8565.6742183826864</v>
      </c>
    </row>
    <row r="10" spans="1:17" ht="17.25" x14ac:dyDescent="0.3">
      <c r="A10" s="20"/>
      <c r="B10" s="20" t="s">
        <v>8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2263256.333333333</v>
      </c>
      <c r="H10" s="26">
        <v>136946.10507335528</v>
      </c>
      <c r="I10" s="27">
        <v>2263256.333333333</v>
      </c>
      <c r="J10" s="28">
        <v>1670273.170714183</v>
      </c>
      <c r="K10" s="25">
        <v>475762.7442879724</v>
      </c>
      <c r="L10" s="29">
        <v>2146035.9150021556</v>
      </c>
      <c r="M10" s="30">
        <v>117220.41833117744</v>
      </c>
      <c r="N10" s="31">
        <v>2146035.9150021556</v>
      </c>
      <c r="O10" s="32">
        <v>2254.2388140611047</v>
      </c>
      <c r="P10" s="33">
        <v>2080924.1545810616</v>
      </c>
      <c r="Q10" s="34">
        <v>8615.436136378441</v>
      </c>
    </row>
    <row r="11" spans="1:17" ht="17.25" x14ac:dyDescent="0.3">
      <c r="A11" s="20"/>
      <c r="B11" s="20" t="s">
        <v>9</v>
      </c>
      <c r="C11" s="21" t="s">
        <v>129</v>
      </c>
      <c r="D11" s="22">
        <v>300</v>
      </c>
      <c r="E11" s="23">
        <v>45967</v>
      </c>
      <c r="F11" s="24">
        <v>45960</v>
      </c>
      <c r="G11" s="25">
        <v>2290272.4333333331</v>
      </c>
      <c r="H11" s="26">
        <v>124414.45688740509</v>
      </c>
      <c r="I11" s="27">
        <v>2290272.4333333331</v>
      </c>
      <c r="J11" s="28">
        <v>1928836.0540307516</v>
      </c>
      <c r="K11" s="25">
        <v>212811.70103463141</v>
      </c>
      <c r="L11" s="29">
        <v>2141647.7550653829</v>
      </c>
      <c r="M11" s="30">
        <v>148624.67826795019</v>
      </c>
      <c r="N11" s="31">
        <v>2141647.7550653829</v>
      </c>
      <c r="O11" s="32">
        <v>2519.0623435245793</v>
      </c>
      <c r="P11" s="33">
        <v>2105669.8349913768</v>
      </c>
      <c r="Q11" s="34">
        <v>8872.8288248036988</v>
      </c>
    </row>
    <row r="12" spans="1:17" ht="17.25" x14ac:dyDescent="0.3">
      <c r="A12" s="20"/>
      <c r="B12" s="20" t="s">
        <v>10</v>
      </c>
      <c r="C12" s="21" t="s">
        <v>129</v>
      </c>
      <c r="D12" s="22">
        <v>100</v>
      </c>
      <c r="E12" s="23">
        <v>45974</v>
      </c>
      <c r="F12" s="24">
        <v>45966</v>
      </c>
      <c r="G12" s="25">
        <v>809427.21111111098</v>
      </c>
      <c r="H12" s="26">
        <v>40540.827193326077</v>
      </c>
      <c r="I12" s="27">
        <v>809427.21111111098</v>
      </c>
      <c r="J12" s="28">
        <v>676835.42031901132</v>
      </c>
      <c r="K12" s="25">
        <v>68885.481031757445</v>
      </c>
      <c r="L12" s="29">
        <v>745720.90135076875</v>
      </c>
      <c r="M12" s="30">
        <v>63706.309760342236</v>
      </c>
      <c r="N12" s="31">
        <v>745720.90135076875</v>
      </c>
      <c r="O12" s="32">
        <v>965.24711758094293</v>
      </c>
      <c r="P12" s="33">
        <v>730886.58124766196</v>
      </c>
      <c r="Q12" s="34">
        <v>3463.8447670909809</v>
      </c>
    </row>
    <row r="13" spans="1:17" ht="17.25" x14ac:dyDescent="0.3">
      <c r="A13" s="20"/>
      <c r="B13" s="20" t="s">
        <v>11</v>
      </c>
      <c r="C13" s="21" t="s">
        <v>129</v>
      </c>
      <c r="D13" s="22">
        <v>300</v>
      </c>
      <c r="E13" s="23">
        <v>45974</v>
      </c>
      <c r="F13" s="24">
        <v>45966</v>
      </c>
      <c r="G13" s="25">
        <v>2353281.6333333328</v>
      </c>
      <c r="H13" s="26">
        <v>114535.96505559963</v>
      </c>
      <c r="I13" s="27">
        <v>2353281.6333333328</v>
      </c>
      <c r="J13" s="28">
        <v>1998357.6839344734</v>
      </c>
      <c r="K13" s="25">
        <v>178001.14492024717</v>
      </c>
      <c r="L13" s="29">
        <v>2176358.8288547206</v>
      </c>
      <c r="M13" s="30">
        <v>176922.80447861226</v>
      </c>
      <c r="N13" s="31">
        <v>2176358.8288547206</v>
      </c>
      <c r="O13" s="32">
        <v>2680.6485527062464</v>
      </c>
      <c r="P13" s="33">
        <v>2150932.1710535409</v>
      </c>
      <c r="Q13" s="34">
        <v>9712.3994379453361</v>
      </c>
    </row>
    <row r="14" spans="1:17" ht="17.25" x14ac:dyDescent="0.3">
      <c r="A14" s="20"/>
      <c r="B14" s="20" t="s">
        <v>12</v>
      </c>
      <c r="C14" s="21" t="s">
        <v>129</v>
      </c>
      <c r="D14" s="22">
        <v>300</v>
      </c>
      <c r="E14" s="23">
        <v>45981</v>
      </c>
      <c r="F14" s="24">
        <v>45974</v>
      </c>
      <c r="G14" s="25">
        <v>2443343.7333333329</v>
      </c>
      <c r="H14" s="26">
        <v>105116.09485696063</v>
      </c>
      <c r="I14" s="27">
        <v>2443343.7333333329</v>
      </c>
      <c r="J14" s="28">
        <v>2055426.8231786177</v>
      </c>
      <c r="K14" s="25">
        <v>122019.75714901567</v>
      </c>
      <c r="L14" s="29">
        <v>2177446.5803276333</v>
      </c>
      <c r="M14" s="30">
        <v>265897.15300569963</v>
      </c>
      <c r="N14" s="31">
        <v>2177446.5803276333</v>
      </c>
      <c r="O14" s="32">
        <v>3642.4267535027348</v>
      </c>
      <c r="P14" s="33">
        <v>2183666.4213863891</v>
      </c>
      <c r="Q14" s="34">
        <v>10805.965204572771</v>
      </c>
    </row>
    <row r="15" spans="1:17" ht="17.25" x14ac:dyDescent="0.3">
      <c r="A15" s="20"/>
      <c r="B15" s="20" t="s">
        <v>13</v>
      </c>
      <c r="C15" s="21" t="s">
        <v>129</v>
      </c>
      <c r="D15" s="22">
        <v>300</v>
      </c>
      <c r="E15" s="23">
        <v>46009</v>
      </c>
      <c r="F15" s="24">
        <v>45911</v>
      </c>
      <c r="G15" s="25">
        <v>1845866.8249999993</v>
      </c>
      <c r="H15" s="26">
        <v>27951.636493197919</v>
      </c>
      <c r="I15" s="27">
        <v>1845866.8249999993</v>
      </c>
      <c r="J15" s="28">
        <v>1341769.1683431529</v>
      </c>
      <c r="K15" s="25">
        <v>215354.05697657709</v>
      </c>
      <c r="L15" s="29">
        <v>1557123.2253197299</v>
      </c>
      <c r="M15" s="30">
        <v>288743.59968026937</v>
      </c>
      <c r="N15" s="31">
        <v>1557123.2253197299</v>
      </c>
      <c r="O15" s="32">
        <v>2858.8475215868252</v>
      </c>
      <c r="P15" s="33">
        <v>1537214.9959237815</v>
      </c>
      <c r="Q15" s="34">
        <v>8667.5835046439897</v>
      </c>
    </row>
    <row r="16" spans="1:17" ht="17.25" x14ac:dyDescent="0.3">
      <c r="A16" s="20"/>
      <c r="B16" s="20" t="s">
        <v>14</v>
      </c>
      <c r="C16" s="21" t="s">
        <v>129</v>
      </c>
      <c r="D16" s="22">
        <v>100</v>
      </c>
      <c r="E16" s="23">
        <v>46009</v>
      </c>
      <c r="F16" s="24">
        <v>45911</v>
      </c>
      <c r="G16" s="25">
        <v>655288.94166666712</v>
      </c>
      <c r="H16" s="26">
        <v>10340.82010680955</v>
      </c>
      <c r="I16" s="27">
        <v>655288.94166666712</v>
      </c>
      <c r="J16" s="28">
        <v>473234.44352636876</v>
      </c>
      <c r="K16" s="25">
        <v>68458.944891507403</v>
      </c>
      <c r="L16" s="29">
        <v>541693.38841787621</v>
      </c>
      <c r="M16" s="30">
        <v>113595.55324879091</v>
      </c>
      <c r="N16" s="31">
        <v>541693.38841787621</v>
      </c>
      <c r="O16" s="32">
        <v>1124.7084480078308</v>
      </c>
      <c r="P16" s="33">
        <v>538027.57972262846</v>
      </c>
      <c r="Q16" s="34">
        <v>3245.3914304386126</v>
      </c>
    </row>
    <row r="17" spans="1:17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45944</v>
      </c>
      <c r="G17" s="25">
        <v>2072478.933333334</v>
      </c>
      <c r="H17" s="26">
        <v>0</v>
      </c>
      <c r="I17" s="27">
        <v>2072478.933333334</v>
      </c>
      <c r="J17" s="28">
        <v>2082477.7295588448</v>
      </c>
      <c r="K17" s="25">
        <v>-506778.22927144705</v>
      </c>
      <c r="L17" s="29">
        <v>1575699.5002873978</v>
      </c>
      <c r="M17" s="30">
        <v>496779.43304593628</v>
      </c>
      <c r="N17" s="31">
        <v>1575699.5002873978</v>
      </c>
      <c r="O17" s="32">
        <v>3679.8476521921207</v>
      </c>
      <c r="P17" s="33">
        <v>1583455.0244224174</v>
      </c>
      <c r="Q17" s="34">
        <v>10751.73536674981</v>
      </c>
    </row>
    <row r="18" spans="1:17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45959</v>
      </c>
      <c r="G18" s="25">
        <v>2021463.6</v>
      </c>
      <c r="H18" s="26">
        <v>0</v>
      </c>
      <c r="I18" s="27">
        <v>2021463.6</v>
      </c>
      <c r="J18" s="28">
        <v>1816686.6291852279</v>
      </c>
      <c r="K18" s="25">
        <v>-239276.28430809025</v>
      </c>
      <c r="L18" s="29">
        <v>1577410.3448771376</v>
      </c>
      <c r="M18" s="30">
        <v>444053.25512286252</v>
      </c>
      <c r="N18" s="31">
        <v>1577410.3448771376</v>
      </c>
      <c r="O18" s="32">
        <v>2960.3550341524169</v>
      </c>
      <c r="P18" s="33">
        <v>1507211.5334133329</v>
      </c>
      <c r="Q18" s="34">
        <v>10463.654945449671</v>
      </c>
    </row>
    <row r="19" spans="1:17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45981</v>
      </c>
      <c r="G19" s="25">
        <v>572498.49166666623</v>
      </c>
      <c r="H19" s="26">
        <v>0</v>
      </c>
      <c r="I19" s="27">
        <v>572498.49166666623</v>
      </c>
      <c r="J19" s="28">
        <v>534975.88590314705</v>
      </c>
      <c r="K19" s="25">
        <v>-345396.33783589595</v>
      </c>
      <c r="L19" s="29">
        <v>189579.5480672511</v>
      </c>
      <c r="M19" s="30">
        <v>382918.94359941513</v>
      </c>
      <c r="N19" s="31">
        <v>189579.5480672511</v>
      </c>
      <c r="O19" s="32">
        <v>1461.5226854939508</v>
      </c>
      <c r="P19" s="33">
        <v>183620.33374141503</v>
      </c>
      <c r="Q19" s="34">
        <v>4075.2630136748776</v>
      </c>
    </row>
    <row r="20" spans="1:17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45981</v>
      </c>
      <c r="G20" s="25">
        <v>1196996.9833333325</v>
      </c>
      <c r="H20" s="26">
        <v>0</v>
      </c>
      <c r="I20" s="27">
        <v>1196996.9833333325</v>
      </c>
      <c r="J20" s="28">
        <v>1003512.7888346027</v>
      </c>
      <c r="K20" s="25">
        <v>-679548.52672797814</v>
      </c>
      <c r="L20" s="29">
        <v>323964.26210662455</v>
      </c>
      <c r="M20" s="30">
        <v>873032.72122670792</v>
      </c>
      <c r="N20" s="31">
        <v>323964.26210662455</v>
      </c>
      <c r="O20" s="32">
        <v>3332.1859588805646</v>
      </c>
      <c r="P20" s="33">
        <v>365710.37742111081</v>
      </c>
      <c r="Q20" s="34">
        <v>8551.4259457993903</v>
      </c>
    </row>
    <row r="21" spans="1:17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45985</v>
      </c>
      <c r="G21" s="25">
        <v>1746287.4500000009</v>
      </c>
      <c r="H21" s="26">
        <v>0</v>
      </c>
      <c r="I21" s="27">
        <v>1746287.4500000009</v>
      </c>
      <c r="J21" s="28">
        <v>1402404.2085788189</v>
      </c>
      <c r="K21" s="25">
        <v>-714176.01056186238</v>
      </c>
      <c r="L21" s="29">
        <v>688228.19801695656</v>
      </c>
      <c r="M21" s="30">
        <v>1058059.2519830442</v>
      </c>
      <c r="N21" s="31">
        <v>688228.19801695668</v>
      </c>
      <c r="O21" s="32">
        <v>3962.7687340188922</v>
      </c>
      <c r="P21" s="33">
        <v>748677.09059744619</v>
      </c>
      <c r="Q21" s="34">
        <v>12596.077290441841</v>
      </c>
    </row>
    <row r="22" spans="1:17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45909</v>
      </c>
      <c r="G22" s="25">
        <v>1371748.5833333319</v>
      </c>
      <c r="H22" s="26">
        <v>0</v>
      </c>
      <c r="I22" s="27">
        <v>1371748.5833333319</v>
      </c>
      <c r="J22" s="28">
        <v>1018049.8171432677</v>
      </c>
      <c r="K22" s="25">
        <v>-745966.63169995695</v>
      </c>
      <c r="L22" s="29">
        <v>272083.18544331077</v>
      </c>
      <c r="M22" s="30">
        <v>1099665.3978900211</v>
      </c>
      <c r="N22" s="31">
        <v>272083.18544331077</v>
      </c>
      <c r="O22" s="32">
        <v>3913.3999924911782</v>
      </c>
      <c r="P22" s="33">
        <v>294298.35758710955</v>
      </c>
      <c r="Q22" s="34">
        <v>11834.028617472562</v>
      </c>
    </row>
    <row r="23" spans="1:17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45915</v>
      </c>
      <c r="G23" s="35">
        <v>4185950.25</v>
      </c>
      <c r="H23" s="36">
        <v>0</v>
      </c>
      <c r="I23" s="37">
        <v>4185950.25</v>
      </c>
      <c r="J23" s="38">
        <v>2509899.6867366</v>
      </c>
      <c r="K23" s="35">
        <v>621910.84961919812</v>
      </c>
      <c r="L23" s="39">
        <v>3131810.5363557981</v>
      </c>
      <c r="M23" s="40">
        <v>1054139.7136442019</v>
      </c>
      <c r="N23" s="31">
        <v>3131810.5363557981</v>
      </c>
      <c r="O23" s="32">
        <v>3672.9606747184735</v>
      </c>
      <c r="P23" s="33">
        <v>3132637.0944934771</v>
      </c>
      <c r="Q23" s="34">
        <v>9461.2227572132833</v>
      </c>
    </row>
    <row r="24" spans="1:17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45929</v>
      </c>
      <c r="G24" s="35">
        <v>5417042.7666666657</v>
      </c>
      <c r="H24" s="36">
        <v>0</v>
      </c>
      <c r="I24" s="37">
        <v>5417042.7666666657</v>
      </c>
      <c r="J24" s="38">
        <v>3846235.8751257365</v>
      </c>
      <c r="K24" s="35">
        <v>396527.35163098149</v>
      </c>
      <c r="L24" s="39">
        <v>4242763.226756718</v>
      </c>
      <c r="M24" s="40">
        <v>1174279.5399099477</v>
      </c>
      <c r="N24" s="31">
        <v>4242763.226756718</v>
      </c>
      <c r="O24" s="32">
        <v>3901.2609299333808</v>
      </c>
      <c r="P24" s="33">
        <v>4005838.5890114279</v>
      </c>
      <c r="Q24" s="34">
        <v>11467.062644833233</v>
      </c>
    </row>
    <row r="25" spans="1:17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45926</v>
      </c>
      <c r="G25" s="35">
        <v>4081653.274999999</v>
      </c>
      <c r="H25" s="36">
        <v>0</v>
      </c>
      <c r="I25" s="37">
        <v>4081653.274999999</v>
      </c>
      <c r="J25" s="38">
        <v>2870694.291205633</v>
      </c>
      <c r="K25" s="35">
        <v>305413.28423624084</v>
      </c>
      <c r="L25" s="39">
        <v>3176107.5754418736</v>
      </c>
      <c r="M25" s="40">
        <v>905545.69955812534</v>
      </c>
      <c r="N25" s="31">
        <v>3176107.5754418736</v>
      </c>
      <c r="O25" s="32">
        <v>3008.4574736150344</v>
      </c>
      <c r="P25" s="33">
        <v>3016199.2555569084</v>
      </c>
      <c r="Q25" s="34">
        <v>8684.5065694870427</v>
      </c>
    </row>
    <row r="26" spans="1:17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45950</v>
      </c>
      <c r="G26" s="25">
        <v>1328389.4444444461</v>
      </c>
      <c r="H26" s="26">
        <v>0</v>
      </c>
      <c r="I26" s="27">
        <v>1328389.4444444461</v>
      </c>
      <c r="J26" s="28">
        <v>804847.87361689901</v>
      </c>
      <c r="K26" s="25">
        <v>182045.15196148874</v>
      </c>
      <c r="L26" s="29">
        <v>986893.02557838778</v>
      </c>
      <c r="M26" s="30">
        <v>341496.41886605835</v>
      </c>
      <c r="N26" s="31">
        <v>986893.02557838778</v>
      </c>
      <c r="O26" s="32">
        <v>1060.5478846771998</v>
      </c>
      <c r="P26" s="33">
        <v>958613.93622725736</v>
      </c>
      <c r="Q26" s="34">
        <v>2927.7810140734073</v>
      </c>
    </row>
    <row r="27" spans="1:17" ht="17.25" x14ac:dyDescent="0.3">
      <c r="A27" s="20"/>
      <c r="B27" s="20" t="s">
        <v>25</v>
      </c>
      <c r="C27" s="21" t="s">
        <v>4</v>
      </c>
      <c r="D27" s="22">
        <v>200</v>
      </c>
      <c r="E27" s="23">
        <v>46577</v>
      </c>
      <c r="F27" s="24">
        <v>45926</v>
      </c>
      <c r="G27" s="35">
        <v>1600320.8333333333</v>
      </c>
      <c r="H27" s="36">
        <v>0</v>
      </c>
      <c r="I27" s="37">
        <v>1600320.8333333333</v>
      </c>
      <c r="J27" s="38">
        <v>553335.64628538582</v>
      </c>
      <c r="K27" s="35">
        <v>-458091.64858456678</v>
      </c>
      <c r="L27" s="39">
        <v>95243.997700819047</v>
      </c>
      <c r="M27" s="40">
        <v>1505076.8356325142</v>
      </c>
      <c r="N27" s="31">
        <v>95243.997700819047</v>
      </c>
      <c r="O27" s="32">
        <v>2249.7411593909032</v>
      </c>
      <c r="P27" s="33">
        <v>117269.95466642121</v>
      </c>
      <c r="Q27" s="34">
        <v>6756.2443674416718</v>
      </c>
    </row>
    <row r="28" spans="1:17" ht="17.25" x14ac:dyDescent="0.3">
      <c r="A28" s="20"/>
      <c r="B28" s="20" t="s">
        <v>26</v>
      </c>
      <c r="C28" s="21" t="s">
        <v>4</v>
      </c>
      <c r="D28" s="22">
        <v>300</v>
      </c>
      <c r="E28" s="23">
        <v>46584</v>
      </c>
      <c r="F28" s="24">
        <v>45931</v>
      </c>
      <c r="G28" s="35">
        <v>2414427.9166666642</v>
      </c>
      <c r="H28" s="36">
        <v>0</v>
      </c>
      <c r="I28" s="37">
        <v>2414427.9166666642</v>
      </c>
      <c r="J28" s="38">
        <v>1093486.3608277051</v>
      </c>
      <c r="K28" s="35">
        <v>-968550.22848110367</v>
      </c>
      <c r="L28" s="39">
        <v>124936.13234660146</v>
      </c>
      <c r="M28" s="40">
        <v>2289491.784320063</v>
      </c>
      <c r="N28" s="31">
        <v>124936.13234660123</v>
      </c>
      <c r="O28" s="32">
        <v>3386.8221661539392</v>
      </c>
      <c r="P28" s="33">
        <v>148970.83425326349</v>
      </c>
      <c r="Q28" s="34">
        <v>10551.428753508138</v>
      </c>
    </row>
    <row r="29" spans="1:17" ht="17.25" x14ac:dyDescent="0.3">
      <c r="A29" s="20"/>
      <c r="B29" s="20" t="s">
        <v>27</v>
      </c>
      <c r="C29" s="21" t="s">
        <v>4</v>
      </c>
      <c r="D29" s="22">
        <v>300</v>
      </c>
      <c r="E29" s="23">
        <v>46594</v>
      </c>
      <c r="F29" s="24">
        <v>45950</v>
      </c>
      <c r="G29" s="35">
        <v>2382445.5362318866</v>
      </c>
      <c r="H29" s="36">
        <v>0</v>
      </c>
      <c r="I29" s="37">
        <v>2382445.5362318866</v>
      </c>
      <c r="J29" s="38">
        <v>1179783.7038367582</v>
      </c>
      <c r="K29" s="35">
        <v>-1034997.124586866</v>
      </c>
      <c r="L29" s="39">
        <v>144786.57924989215</v>
      </c>
      <c r="M29" s="40">
        <v>2237658.9569819942</v>
      </c>
      <c r="N29" s="31">
        <v>144786.57924989238</v>
      </c>
      <c r="O29" s="32">
        <v>3261.8935232973677</v>
      </c>
      <c r="P29" s="33">
        <v>144697.01215458734</v>
      </c>
      <c r="Q29" s="34">
        <v>10665.400405423163</v>
      </c>
    </row>
    <row r="30" spans="1:17" ht="17.25" x14ac:dyDescent="0.3">
      <c r="A30" s="41"/>
      <c r="B30" s="42" t="s">
        <v>28</v>
      </c>
      <c r="C30" s="43" t="s">
        <v>129</v>
      </c>
      <c r="D30" s="44">
        <v>100</v>
      </c>
      <c r="E30" s="45">
        <v>46594</v>
      </c>
      <c r="F30" s="46">
        <v>45950</v>
      </c>
      <c r="G30" s="35">
        <v>817897.76407915133</v>
      </c>
      <c r="H30" s="47">
        <v>0</v>
      </c>
      <c r="I30" s="48">
        <v>817897.76407915133</v>
      </c>
      <c r="J30" s="38">
        <v>389089.06703549362</v>
      </c>
      <c r="K30" s="35">
        <v>-341587.22840925422</v>
      </c>
      <c r="L30" s="39">
        <v>47501.838626239391</v>
      </c>
      <c r="M30" s="40">
        <v>770395.92545291199</v>
      </c>
      <c r="N30" s="49">
        <v>47501.838626239332</v>
      </c>
      <c r="O30" s="50">
        <v>1123.0261303978309</v>
      </c>
      <c r="P30" s="51">
        <v>47469.361452065154</v>
      </c>
      <c r="Q30" s="34">
        <v>3524.4132162848255</v>
      </c>
    </row>
    <row r="31" spans="1:17" ht="17.25" x14ac:dyDescent="0.3">
      <c r="A31" s="320"/>
      <c r="B31" s="42" t="s">
        <v>29</v>
      </c>
      <c r="C31" s="43" t="s">
        <v>4</v>
      </c>
      <c r="D31" s="44">
        <v>300</v>
      </c>
      <c r="E31" s="45">
        <v>46597</v>
      </c>
      <c r="F31" s="46">
        <v>45952</v>
      </c>
      <c r="G31" s="35">
        <v>2592371.75</v>
      </c>
      <c r="H31" s="47">
        <v>0</v>
      </c>
      <c r="I31" s="48">
        <v>2592371.75</v>
      </c>
      <c r="J31" s="38">
        <v>1113292.4870671073</v>
      </c>
      <c r="K31" s="35">
        <v>-1010018.4563155626</v>
      </c>
      <c r="L31" s="39">
        <v>103274.03075154475</v>
      </c>
      <c r="M31" s="40">
        <v>2489097.719248455</v>
      </c>
      <c r="N31" s="49">
        <v>103274.03075154498</v>
      </c>
      <c r="O31" s="50">
        <v>3612.6236854114004</v>
      </c>
      <c r="P31" s="51">
        <v>139381.12037759079</v>
      </c>
      <c r="Q31" s="34">
        <v>11374.792678563826</v>
      </c>
    </row>
    <row r="32" spans="1:17" ht="17.25" x14ac:dyDescent="0.3">
      <c r="A32" s="320"/>
      <c r="B32" s="42" t="s">
        <v>675</v>
      </c>
      <c r="C32" s="43" t="s">
        <v>4</v>
      </c>
      <c r="D32" s="44">
        <v>300</v>
      </c>
      <c r="E32" s="45">
        <v>46605</v>
      </c>
      <c r="F32" s="46">
        <v>45960</v>
      </c>
      <c r="G32" s="35">
        <v>2372678.0036231857</v>
      </c>
      <c r="H32" s="47">
        <v>0</v>
      </c>
      <c r="I32" s="48">
        <v>2372678.0036231857</v>
      </c>
      <c r="J32" s="38">
        <v>474292.1393159937</v>
      </c>
      <c r="K32" s="35">
        <v>-369176.15785313986</v>
      </c>
      <c r="L32" s="39">
        <v>105115.98146285384</v>
      </c>
      <c r="M32" s="40">
        <v>2267562.0221603317</v>
      </c>
      <c r="N32" s="49">
        <v>105115.98146285396</v>
      </c>
      <c r="O32" s="50">
        <v>3253.317104964608</v>
      </c>
      <c r="P32" s="51">
        <v>105041.07471716435</v>
      </c>
      <c r="Q32" s="34">
        <v>10759.596718098575</v>
      </c>
    </row>
    <row r="33" spans="1:17" ht="17.25" x14ac:dyDescent="0.3">
      <c r="A33" s="320"/>
      <c r="B33" s="42" t="s">
        <v>1953</v>
      </c>
      <c r="C33" s="43" t="s">
        <v>4</v>
      </c>
      <c r="D33" s="44">
        <v>200</v>
      </c>
      <c r="E33" s="45">
        <v>46611</v>
      </c>
      <c r="F33" s="46">
        <v>45965</v>
      </c>
      <c r="G33" s="35">
        <v>1498563.3961352622</v>
      </c>
      <c r="H33" s="47">
        <v>0</v>
      </c>
      <c r="I33" s="48">
        <v>1498563.3961352622</v>
      </c>
      <c r="J33" s="38">
        <v>377434.29336111509</v>
      </c>
      <c r="K33" s="35">
        <v>-322735.38690903864</v>
      </c>
      <c r="L33" s="39">
        <v>54698.906452076451</v>
      </c>
      <c r="M33" s="40">
        <v>1443864.4896831857</v>
      </c>
      <c r="N33" s="49">
        <v>54698.90645207651</v>
      </c>
      <c r="O33" s="50">
        <v>2053.8612940016865</v>
      </c>
      <c r="P33" s="51">
        <v>54662.229891590519</v>
      </c>
      <c r="Q33" s="34">
        <v>6781.7811116610756</v>
      </c>
    </row>
    <row r="34" spans="1:17" ht="17.25" x14ac:dyDescent="0.3">
      <c r="A34" s="52"/>
      <c r="B34" s="52" t="s">
        <v>3264</v>
      </c>
      <c r="C34" s="53" t="s">
        <v>129</v>
      </c>
      <c r="D34" s="54">
        <v>300</v>
      </c>
      <c r="E34" s="55">
        <v>46632</v>
      </c>
      <c r="F34" s="56">
        <v>45985</v>
      </c>
      <c r="G34" s="57">
        <v>2468241.1666666693</v>
      </c>
      <c r="H34" s="58">
        <v>0</v>
      </c>
      <c r="I34" s="59">
        <v>2468241.1666666693</v>
      </c>
      <c r="J34" s="60">
        <v>616934.76433395606</v>
      </c>
      <c r="K34" s="57">
        <v>-538616.51745940512</v>
      </c>
      <c r="L34" s="61">
        <v>78318.24687455094</v>
      </c>
      <c r="M34" s="62">
        <v>2389922.9197921185</v>
      </c>
      <c r="N34" s="63">
        <v>78318.246874550823</v>
      </c>
      <c r="O34" s="64">
        <v>3300.9985080001638</v>
      </c>
      <c r="P34" s="65">
        <v>40428.797658026961</v>
      </c>
      <c r="Q34" s="66">
        <v>11846.983964267605</v>
      </c>
    </row>
    <row r="35" spans="1:17" ht="17.25" x14ac:dyDescent="0.3">
      <c r="B35" s="67"/>
      <c r="C35" s="67"/>
      <c r="D35" s="68">
        <v>7500</v>
      </c>
      <c r="E35" s="69"/>
      <c r="F35" s="70"/>
      <c r="G35" s="71">
        <v>61327381.122291721</v>
      </c>
      <c r="H35" s="71">
        <v>1129778.3475424552</v>
      </c>
      <c r="I35" s="72">
        <v>61327381.122291721</v>
      </c>
      <c r="J35" s="72">
        <v>38993599.982037656</v>
      </c>
      <c r="K35" s="71">
        <v>-2268874.7664894378</v>
      </c>
      <c r="L35" s="71">
        <v>36724725.215548187</v>
      </c>
      <c r="M35" s="71">
        <v>24602655.906743493</v>
      </c>
      <c r="N35" s="71">
        <v>36724725.215548195</v>
      </c>
      <c r="O35" s="71">
        <v>73705.294615700928</v>
      </c>
      <c r="P35" s="71">
        <v>36009243.288866349</v>
      </c>
      <c r="Q35" s="71">
        <v>245329.537441336</v>
      </c>
    </row>
    <row r="36" spans="1:17" x14ac:dyDescent="0.3">
      <c r="B36" s="73" t="s">
        <v>1954</v>
      </c>
      <c r="C36" s="67"/>
      <c r="D36" s="74"/>
      <c r="E36" s="69"/>
      <c r="F36" s="70"/>
      <c r="G36" s="74"/>
      <c r="H36" s="74"/>
      <c r="I36" s="74"/>
      <c r="J36" s="74"/>
      <c r="K36" s="74"/>
      <c r="L36" s="74"/>
      <c r="M36" s="74"/>
      <c r="N36" s="74"/>
      <c r="O36" s="74"/>
      <c r="P36" s="75" t="s">
        <v>3593</v>
      </c>
      <c r="Q36" s="76">
        <v>36168385.327274032</v>
      </c>
    </row>
    <row r="37" spans="1:17" x14ac:dyDescent="0.3">
      <c r="A37" s="9" t="s">
        <v>3591</v>
      </c>
      <c r="B37" s="633" t="s">
        <v>108</v>
      </c>
      <c r="C37" s="633"/>
      <c r="D37" s="633"/>
      <c r="E37" s="633" t="s">
        <v>109</v>
      </c>
      <c r="F37" s="633"/>
      <c r="G37" s="633"/>
      <c r="H37" s="633"/>
      <c r="I37" s="633"/>
      <c r="J37" s="633" t="s">
        <v>110</v>
      </c>
      <c r="K37" s="633"/>
      <c r="L37" s="633"/>
      <c r="M37" s="633" t="s">
        <v>111</v>
      </c>
      <c r="N37" s="633"/>
      <c r="O37" s="633"/>
      <c r="P37" s="634" t="s">
        <v>132</v>
      </c>
      <c r="Q37" s="635"/>
    </row>
    <row r="38" spans="1:17" x14ac:dyDescent="0.3">
      <c r="A38" s="10" t="s">
        <v>3592</v>
      </c>
      <c r="B38" s="11" t="s">
        <v>114</v>
      </c>
      <c r="C38" s="12" t="s">
        <v>115</v>
      </c>
      <c r="D38" s="13" t="s">
        <v>674</v>
      </c>
      <c r="E38" s="11" t="s">
        <v>117</v>
      </c>
      <c r="F38" s="14" t="s">
        <v>118</v>
      </c>
      <c r="G38" s="14" t="s">
        <v>119</v>
      </c>
      <c r="H38" s="15" t="s">
        <v>105</v>
      </c>
      <c r="I38" s="16" t="s">
        <v>120</v>
      </c>
      <c r="J38" s="17" t="s">
        <v>121</v>
      </c>
      <c r="K38" s="14" t="s">
        <v>122</v>
      </c>
      <c r="L38" s="18" t="s">
        <v>123</v>
      </c>
      <c r="M38" s="11" t="s">
        <v>124</v>
      </c>
      <c r="N38" s="14" t="s">
        <v>125</v>
      </c>
      <c r="O38" s="18" t="s">
        <v>126</v>
      </c>
      <c r="P38" s="11" t="s">
        <v>127</v>
      </c>
      <c r="Q38" s="19" t="s">
        <v>2</v>
      </c>
    </row>
    <row r="39" spans="1:17" ht="17.25" x14ac:dyDescent="0.3">
      <c r="A39" s="42"/>
      <c r="B39" s="42" t="s">
        <v>30</v>
      </c>
      <c r="C39" s="43" t="s">
        <v>129</v>
      </c>
      <c r="D39" s="44">
        <v>500</v>
      </c>
      <c r="E39" s="45">
        <v>46044</v>
      </c>
      <c r="F39" s="46">
        <v>45945</v>
      </c>
      <c r="G39" s="35">
        <v>1207528.555555556</v>
      </c>
      <c r="H39" s="36">
        <v>0</v>
      </c>
      <c r="I39" s="37">
        <v>1207528.555555556</v>
      </c>
      <c r="J39" s="38">
        <v>2829592.0947693633</v>
      </c>
      <c r="K39" s="35">
        <v>-2324566.2735306798</v>
      </c>
      <c r="L39" s="39">
        <v>505025.82123868354</v>
      </c>
      <c r="M39" s="40">
        <v>702502.73431687243</v>
      </c>
      <c r="N39" s="49">
        <v>505025.82123868354</v>
      </c>
      <c r="O39" s="50">
        <v>5165.4612817417092</v>
      </c>
      <c r="P39" s="51">
        <v>269512.17265069601</v>
      </c>
      <c r="Q39" s="34">
        <v>21556.563442765502</v>
      </c>
    </row>
    <row r="40" spans="1:17" ht="17.25" x14ac:dyDescent="0.3">
      <c r="A40" s="42"/>
      <c r="B40" s="42" t="s">
        <v>31</v>
      </c>
      <c r="C40" s="43" t="s">
        <v>4</v>
      </c>
      <c r="D40" s="44">
        <v>500</v>
      </c>
      <c r="E40" s="45">
        <v>46045</v>
      </c>
      <c r="F40" s="46">
        <v>45946</v>
      </c>
      <c r="G40" s="35">
        <v>1170230.444444444</v>
      </c>
      <c r="H40" s="36">
        <v>0</v>
      </c>
      <c r="I40" s="37">
        <v>1170230.444444444</v>
      </c>
      <c r="J40" s="38">
        <v>2259975.6904727691</v>
      </c>
      <c r="K40" s="35">
        <v>-1876448.3855439001</v>
      </c>
      <c r="L40" s="39">
        <v>383527.30492886901</v>
      </c>
      <c r="M40" s="40">
        <v>786703.13951557502</v>
      </c>
      <c r="N40" s="49">
        <v>383527.30492886901</v>
      </c>
      <c r="O40" s="50">
        <v>5742.358682595438</v>
      </c>
      <c r="P40" s="51">
        <v>369621.75028320542</v>
      </c>
      <c r="Q40" s="34">
        <v>22551.176900067483</v>
      </c>
    </row>
    <row r="41" spans="1:17" ht="17.25" x14ac:dyDescent="0.3">
      <c r="A41" s="42"/>
      <c r="B41" s="42" t="s">
        <v>32</v>
      </c>
      <c r="C41" s="43" t="s">
        <v>4</v>
      </c>
      <c r="D41" s="44">
        <v>300</v>
      </c>
      <c r="E41" s="45">
        <v>46056</v>
      </c>
      <c r="F41" s="46">
        <v>45957</v>
      </c>
      <c r="G41" s="35">
        <v>697212.85631868127</v>
      </c>
      <c r="H41" s="36">
        <v>0</v>
      </c>
      <c r="I41" s="37">
        <v>697212.85631868127</v>
      </c>
      <c r="J41" s="38">
        <v>1133205.6814915936</v>
      </c>
      <c r="K41" s="35">
        <v>-881705.73573789338</v>
      </c>
      <c r="L41" s="39">
        <v>251499.94575370022</v>
      </c>
      <c r="M41" s="40">
        <v>445712.91056498105</v>
      </c>
      <c r="N41" s="49">
        <v>251499.94575370022</v>
      </c>
      <c r="O41" s="50">
        <v>3011.5737200336557</v>
      </c>
      <c r="P41" s="51">
        <v>108092.85982810834</v>
      </c>
      <c r="Q41" s="34">
        <v>12508.327390224644</v>
      </c>
    </row>
    <row r="42" spans="1:17" ht="17.25" x14ac:dyDescent="0.3">
      <c r="A42" s="42"/>
      <c r="B42" s="42" t="s">
        <v>33</v>
      </c>
      <c r="C42" s="43" t="s">
        <v>129</v>
      </c>
      <c r="D42" s="44">
        <v>300</v>
      </c>
      <c r="E42" s="45">
        <v>46058</v>
      </c>
      <c r="F42" s="46">
        <v>45959</v>
      </c>
      <c r="G42" s="35">
        <v>686463.6</v>
      </c>
      <c r="H42" s="36">
        <v>0</v>
      </c>
      <c r="I42" s="37">
        <v>686463.6</v>
      </c>
      <c r="J42" s="38">
        <v>957895.54497772676</v>
      </c>
      <c r="K42" s="35">
        <v>-841014.41406811331</v>
      </c>
      <c r="L42" s="39">
        <v>116881.13090961345</v>
      </c>
      <c r="M42" s="40">
        <v>569582.46909038653</v>
      </c>
      <c r="N42" s="49">
        <v>116881.13090961345</v>
      </c>
      <c r="O42" s="50">
        <v>3797.2164606025767</v>
      </c>
      <c r="P42" s="51">
        <v>131851.79807340153</v>
      </c>
      <c r="Q42" s="34">
        <v>12410.010063869151</v>
      </c>
    </row>
    <row r="43" spans="1:17" ht="17.25" x14ac:dyDescent="0.3">
      <c r="A43" s="42"/>
      <c r="B43" s="42" t="s">
        <v>34</v>
      </c>
      <c r="C43" s="43" t="s">
        <v>4</v>
      </c>
      <c r="D43" s="44">
        <v>200</v>
      </c>
      <c r="E43" s="45">
        <v>46065</v>
      </c>
      <c r="F43" s="46">
        <v>45965</v>
      </c>
      <c r="G43" s="35">
        <v>447720.08888888801</v>
      </c>
      <c r="H43" s="36">
        <v>0</v>
      </c>
      <c r="I43" s="37">
        <v>447720.08888888801</v>
      </c>
      <c r="J43" s="38">
        <v>830151.08205201896</v>
      </c>
      <c r="K43" s="35">
        <v>-748436.73803707433</v>
      </c>
      <c r="L43" s="39">
        <v>81714.344014944625</v>
      </c>
      <c r="M43" s="40">
        <v>366005.74487394339</v>
      </c>
      <c r="N43" s="49">
        <v>81714.344014944625</v>
      </c>
      <c r="O43" s="50">
        <v>2331.2467826365819</v>
      </c>
      <c r="P43" s="51">
        <v>55593.048102706322</v>
      </c>
      <c r="Q43" s="34">
        <v>8189.1300009173792</v>
      </c>
    </row>
    <row r="44" spans="1:17" ht="17.25" x14ac:dyDescent="0.3">
      <c r="A44" s="42"/>
      <c r="B44" s="42" t="s">
        <v>35</v>
      </c>
      <c r="C44" s="43" t="s">
        <v>4</v>
      </c>
      <c r="D44" s="44">
        <v>200</v>
      </c>
      <c r="E44" s="45">
        <v>46072</v>
      </c>
      <c r="F44" s="46">
        <v>45973</v>
      </c>
      <c r="G44" s="35">
        <v>472733.37777777802</v>
      </c>
      <c r="H44" s="36">
        <v>0</v>
      </c>
      <c r="I44" s="37">
        <v>472733.37777777802</v>
      </c>
      <c r="J44" s="38">
        <v>796650.56868802989</v>
      </c>
      <c r="K44" s="35">
        <v>-705061.31771806302</v>
      </c>
      <c r="L44" s="39">
        <v>91589.250969966874</v>
      </c>
      <c r="M44" s="40">
        <v>381144.12680781115</v>
      </c>
      <c r="N44" s="49">
        <v>91589.250969966874</v>
      </c>
      <c r="O44" s="50">
        <v>2324.0495537061656</v>
      </c>
      <c r="P44" s="51">
        <v>80729.48747022824</v>
      </c>
      <c r="Q44" s="34">
        <v>8777.6292667606103</v>
      </c>
    </row>
    <row r="45" spans="1:17" ht="17.25" x14ac:dyDescent="0.3">
      <c r="A45" s="42"/>
      <c r="B45" s="42" t="s">
        <v>36</v>
      </c>
      <c r="C45" s="43" t="s">
        <v>4</v>
      </c>
      <c r="D45" s="44">
        <v>200</v>
      </c>
      <c r="E45" s="45">
        <v>46079</v>
      </c>
      <c r="F45" s="46">
        <v>45980</v>
      </c>
      <c r="G45" s="35">
        <v>412838.66666666599</v>
      </c>
      <c r="H45" s="36">
        <v>0</v>
      </c>
      <c r="I45" s="37">
        <v>412838.66666666599</v>
      </c>
      <c r="J45" s="38">
        <v>316498.4918810174</v>
      </c>
      <c r="K45" s="35">
        <v>-241696.03391291853</v>
      </c>
      <c r="L45" s="39">
        <v>74802.457968098868</v>
      </c>
      <c r="M45" s="40">
        <v>338036.20869856712</v>
      </c>
      <c r="N45" s="49">
        <v>74802.457968098868</v>
      </c>
      <c r="O45" s="50">
        <v>1976.8199339097491</v>
      </c>
      <c r="P45" s="51">
        <v>27978.694034876906</v>
      </c>
      <c r="Q45" s="34">
        <v>7867.2251952999104</v>
      </c>
    </row>
    <row r="46" spans="1:17" ht="17.25" x14ac:dyDescent="0.3">
      <c r="A46" s="42"/>
      <c r="B46" s="42" t="s">
        <v>37</v>
      </c>
      <c r="C46" s="43" t="s">
        <v>4</v>
      </c>
      <c r="D46" s="44">
        <v>200</v>
      </c>
      <c r="E46" s="45">
        <v>46104</v>
      </c>
      <c r="F46" s="46">
        <v>45915</v>
      </c>
      <c r="G46" s="35">
        <v>557575.10416666768</v>
      </c>
      <c r="H46" s="36">
        <v>0</v>
      </c>
      <c r="I46" s="37">
        <v>557575.10416666768</v>
      </c>
      <c r="J46" s="38">
        <v>394179.51465727837</v>
      </c>
      <c r="K46" s="35">
        <v>-262123.77568616183</v>
      </c>
      <c r="L46" s="39">
        <v>132055.73897111655</v>
      </c>
      <c r="M46" s="40">
        <v>425519.36519555113</v>
      </c>
      <c r="N46" s="49">
        <v>132055.73897111655</v>
      </c>
      <c r="O46" s="50">
        <v>2171.0171693650568</v>
      </c>
      <c r="P46" s="51">
        <v>157486.92219406198</v>
      </c>
      <c r="Q46" s="34">
        <v>6541.5196600542404</v>
      </c>
    </row>
    <row r="47" spans="1:17" ht="17.25" x14ac:dyDescent="0.3">
      <c r="A47" s="42"/>
      <c r="B47" s="42" t="s">
        <v>38</v>
      </c>
      <c r="C47" s="43" t="s">
        <v>4</v>
      </c>
      <c r="D47" s="44">
        <v>300</v>
      </c>
      <c r="E47" s="45">
        <v>46119</v>
      </c>
      <c r="F47" s="46">
        <v>45926</v>
      </c>
      <c r="G47" s="35">
        <v>819255.60706521745</v>
      </c>
      <c r="H47" s="36">
        <v>0</v>
      </c>
      <c r="I47" s="37">
        <v>819255.60706521745</v>
      </c>
      <c r="J47" s="38">
        <v>-361960.6735881592</v>
      </c>
      <c r="K47" s="35">
        <v>524322.64765052451</v>
      </c>
      <c r="L47" s="39">
        <v>162361.97406236531</v>
      </c>
      <c r="M47" s="40">
        <v>656893.63300285209</v>
      </c>
      <c r="N47" s="49">
        <v>162361.97406236536</v>
      </c>
      <c r="O47" s="50">
        <v>3113.2399668381618</v>
      </c>
      <c r="P47" s="51">
        <v>179075.7226416246</v>
      </c>
      <c r="Q47" s="34">
        <v>9326.218183861929</v>
      </c>
    </row>
    <row r="48" spans="1:17" ht="17.25" x14ac:dyDescent="0.3">
      <c r="A48" s="42"/>
      <c r="B48" s="42" t="s">
        <v>39</v>
      </c>
      <c r="C48" s="43" t="s">
        <v>4</v>
      </c>
      <c r="D48" s="44">
        <v>200</v>
      </c>
      <c r="E48" s="45">
        <v>46126</v>
      </c>
      <c r="F48" s="46">
        <v>45930</v>
      </c>
      <c r="G48" s="35">
        <v>518388.14492753515</v>
      </c>
      <c r="H48" s="36">
        <v>0</v>
      </c>
      <c r="I48" s="37">
        <v>518388.14492753515</v>
      </c>
      <c r="J48" s="38">
        <v>931907.53520620777</v>
      </c>
      <c r="K48" s="35">
        <v>-824792.36312688608</v>
      </c>
      <c r="L48" s="39">
        <v>107115.1720793217</v>
      </c>
      <c r="M48" s="40">
        <v>411272.97284821345</v>
      </c>
      <c r="N48" s="49">
        <v>107115.1720793217</v>
      </c>
      <c r="O48" s="50">
        <v>1886.5732699459334</v>
      </c>
      <c r="P48" s="51">
        <v>107123.64191685821</v>
      </c>
      <c r="Q48" s="34">
        <v>6428.2549946375802</v>
      </c>
    </row>
    <row r="49" spans="1:17" ht="17.25" x14ac:dyDescent="0.3">
      <c r="A49" s="42"/>
      <c r="B49" s="42" t="s">
        <v>40</v>
      </c>
      <c r="C49" s="43" t="s">
        <v>4</v>
      </c>
      <c r="D49" s="44">
        <v>300</v>
      </c>
      <c r="E49" s="45">
        <v>46128</v>
      </c>
      <c r="F49" s="46">
        <v>45932</v>
      </c>
      <c r="G49" s="35">
        <v>844673.00362318731</v>
      </c>
      <c r="H49" s="36">
        <v>0</v>
      </c>
      <c r="I49" s="37">
        <v>844673.00362318731</v>
      </c>
      <c r="J49" s="38">
        <v>975623.78790056042</v>
      </c>
      <c r="K49" s="35">
        <v>-809884.48268429376</v>
      </c>
      <c r="L49" s="39">
        <v>165739.30521626666</v>
      </c>
      <c r="M49" s="40">
        <v>678933.69840692065</v>
      </c>
      <c r="N49" s="49">
        <v>165739.30521626666</v>
      </c>
      <c r="O49" s="50">
        <v>3086.0622654860031</v>
      </c>
      <c r="P49" s="51">
        <v>165625.20555006462</v>
      </c>
      <c r="Q49" s="34">
        <v>10738.499277631578</v>
      </c>
    </row>
    <row r="50" spans="1:17" ht="17.25" x14ac:dyDescent="0.3">
      <c r="A50" s="42"/>
      <c r="B50" s="42" t="s">
        <v>41</v>
      </c>
      <c r="C50" s="43" t="s">
        <v>4</v>
      </c>
      <c r="D50" s="44">
        <v>300</v>
      </c>
      <c r="E50" s="45">
        <v>46134</v>
      </c>
      <c r="F50" s="46">
        <v>45945</v>
      </c>
      <c r="G50" s="35">
        <v>918074.42681159521</v>
      </c>
      <c r="H50" s="36">
        <v>0</v>
      </c>
      <c r="I50" s="37">
        <v>918074.42681159521</v>
      </c>
      <c r="J50" s="38">
        <v>1235913.5594194569</v>
      </c>
      <c r="K50" s="35">
        <v>-1075296.515303923</v>
      </c>
      <c r="L50" s="39">
        <v>160617.04411553382</v>
      </c>
      <c r="M50" s="40">
        <v>757457.3826960614</v>
      </c>
      <c r="N50" s="49">
        <v>160617.04411553382</v>
      </c>
      <c r="O50" s="50">
        <v>3351.5813393631033</v>
      </c>
      <c r="P50" s="51">
        <v>160511.09085262855</v>
      </c>
      <c r="Q50" s="34">
        <v>10862.994717864203</v>
      </c>
    </row>
    <row r="51" spans="1:17" ht="17.25" x14ac:dyDescent="0.3">
      <c r="A51" s="42"/>
      <c r="B51" s="42" t="s">
        <v>42</v>
      </c>
      <c r="C51" s="43" t="s">
        <v>4</v>
      </c>
      <c r="D51" s="44">
        <v>300</v>
      </c>
      <c r="E51" s="45">
        <v>46506</v>
      </c>
      <c r="F51" s="46">
        <v>45952</v>
      </c>
      <c r="G51" s="35">
        <v>1942030.046739131</v>
      </c>
      <c r="H51" s="36">
        <v>0</v>
      </c>
      <c r="I51" s="37">
        <v>1942030.046739131</v>
      </c>
      <c r="J51" s="38">
        <v>595522.32001724385</v>
      </c>
      <c r="K51" s="35">
        <v>-494414.15397327201</v>
      </c>
      <c r="L51" s="39">
        <v>101108.16604397184</v>
      </c>
      <c r="M51" s="40">
        <v>1840921.8806951591</v>
      </c>
      <c r="N51" s="49">
        <v>101108.1660439719</v>
      </c>
      <c r="O51" s="50">
        <v>3078.4646834367209</v>
      </c>
      <c r="P51" s="51">
        <v>114479.49201109284</v>
      </c>
      <c r="Q51" s="34">
        <v>9968.1776426437136</v>
      </c>
    </row>
    <row r="52" spans="1:17" ht="17.25" x14ac:dyDescent="0.3">
      <c r="A52" s="42"/>
      <c r="B52" s="42" t="s">
        <v>43</v>
      </c>
      <c r="C52" s="43" t="s">
        <v>4</v>
      </c>
      <c r="D52" s="44">
        <v>300</v>
      </c>
      <c r="E52" s="45">
        <v>46519</v>
      </c>
      <c r="F52" s="46">
        <v>45965</v>
      </c>
      <c r="G52" s="35">
        <v>1730506.1144927558</v>
      </c>
      <c r="H52" s="36">
        <v>0</v>
      </c>
      <c r="I52" s="37">
        <v>1730506.1144927558</v>
      </c>
      <c r="J52" s="38">
        <v>1364509.6188389137</v>
      </c>
      <c r="K52" s="35">
        <v>-1348613.0819801695</v>
      </c>
      <c r="L52" s="39">
        <v>15896.536858744221</v>
      </c>
      <c r="M52" s="40">
        <v>1714609.5776340116</v>
      </c>
      <c r="N52" s="49">
        <v>15896.536858744221</v>
      </c>
      <c r="O52" s="50">
        <v>2806.2349879443727</v>
      </c>
      <c r="P52" s="51">
        <v>84302.61386082544</v>
      </c>
      <c r="Q52" s="34">
        <v>9007.0451237831658</v>
      </c>
    </row>
    <row r="53" spans="1:17" ht="17.25" x14ac:dyDescent="0.3">
      <c r="A53" s="42"/>
      <c r="B53" s="42" t="s">
        <v>44</v>
      </c>
      <c r="C53" s="43" t="s">
        <v>4</v>
      </c>
      <c r="D53" s="44">
        <v>300</v>
      </c>
      <c r="E53" s="45">
        <v>46527</v>
      </c>
      <c r="F53" s="46">
        <v>45974</v>
      </c>
      <c r="G53" s="35">
        <v>2162568.4985507224</v>
      </c>
      <c r="H53" s="36">
        <v>0</v>
      </c>
      <c r="I53" s="37">
        <v>2162568.4985507224</v>
      </c>
      <c r="J53" s="38">
        <v>1387865.8805144418</v>
      </c>
      <c r="K53" s="35">
        <v>-1327429.5369305934</v>
      </c>
      <c r="L53" s="39">
        <v>60436.343583848327</v>
      </c>
      <c r="M53" s="40">
        <v>2102132.154966874</v>
      </c>
      <c r="N53" s="49">
        <v>60436.343583848327</v>
      </c>
      <c r="O53" s="50">
        <v>3396.0131744214445</v>
      </c>
      <c r="P53" s="51">
        <v>60393.871118009534</v>
      </c>
      <c r="Q53" s="34">
        <v>11668.349879908266</v>
      </c>
    </row>
    <row r="54" spans="1:17" ht="17.25" x14ac:dyDescent="0.3">
      <c r="A54" s="42"/>
      <c r="B54" s="42" t="s">
        <v>45</v>
      </c>
      <c r="C54" s="43" t="s">
        <v>4</v>
      </c>
      <c r="D54" s="44">
        <v>300</v>
      </c>
      <c r="E54" s="45">
        <v>46534</v>
      </c>
      <c r="F54" s="46">
        <v>45981</v>
      </c>
      <c r="G54" s="35">
        <v>1867747.7739130438</v>
      </c>
      <c r="H54" s="36">
        <v>0</v>
      </c>
      <c r="I54" s="37">
        <v>1867747.7739130438</v>
      </c>
      <c r="J54" s="38">
        <v>1449767.0254346889</v>
      </c>
      <c r="K54" s="35">
        <v>-1370587.9461847967</v>
      </c>
      <c r="L54" s="39">
        <v>79179.079249892151</v>
      </c>
      <c r="M54" s="40">
        <v>1788568.6946631516</v>
      </c>
      <c r="N54" s="49">
        <v>79179.079249892151</v>
      </c>
      <c r="O54" s="50">
        <v>2857.138489877239</v>
      </c>
      <c r="P54" s="51">
        <v>48837.421427213427</v>
      </c>
      <c r="Q54" s="34">
        <v>10251.552424687539</v>
      </c>
    </row>
    <row r="55" spans="1:17" ht="17.25" x14ac:dyDescent="0.3">
      <c r="A55" s="42"/>
      <c r="B55" s="42" t="s">
        <v>46</v>
      </c>
      <c r="C55" s="43" t="s">
        <v>4</v>
      </c>
      <c r="D55" s="44">
        <v>100</v>
      </c>
      <c r="E55" s="45">
        <v>46591</v>
      </c>
      <c r="F55" s="46">
        <v>45946</v>
      </c>
      <c r="G55" s="35">
        <v>819449.15700482752</v>
      </c>
      <c r="H55" s="36">
        <v>0</v>
      </c>
      <c r="I55" s="37">
        <v>819449.15700482752</v>
      </c>
      <c r="J55" s="38">
        <v>485097.85924701829</v>
      </c>
      <c r="K55" s="35">
        <v>-432908.52816496626</v>
      </c>
      <c r="L55" s="39">
        <v>52189.331082052027</v>
      </c>
      <c r="M55" s="40">
        <v>767259.82592277555</v>
      </c>
      <c r="N55" s="49">
        <v>52189.331082051969</v>
      </c>
      <c r="O55" s="50">
        <v>1123.3672414681926</v>
      </c>
      <c r="P55" s="51">
        <v>52152.465598572067</v>
      </c>
      <c r="Q55" s="34">
        <v>3660.6871698220202</v>
      </c>
    </row>
    <row r="56" spans="1:17" ht="17.25" x14ac:dyDescent="0.3">
      <c r="A56" s="42"/>
      <c r="B56" s="42" t="s">
        <v>1956</v>
      </c>
      <c r="C56" s="43" t="s">
        <v>4</v>
      </c>
      <c r="D56" s="44">
        <v>300</v>
      </c>
      <c r="E56" s="45">
        <v>46619</v>
      </c>
      <c r="F56" s="46">
        <v>45974</v>
      </c>
      <c r="G56" s="35">
        <v>3200444.8405797081</v>
      </c>
      <c r="H56" s="36">
        <v>0</v>
      </c>
      <c r="I56" s="37">
        <v>3200444.8405797081</v>
      </c>
      <c r="J56" s="38">
        <v>942556.98627676396</v>
      </c>
      <c r="K56" s="35">
        <v>-856762.97169133497</v>
      </c>
      <c r="L56" s="39">
        <v>85794.014585428988</v>
      </c>
      <c r="M56" s="40">
        <v>3114650.8259942792</v>
      </c>
      <c r="N56" s="49">
        <v>85794.014585428871</v>
      </c>
      <c r="O56" s="50">
        <v>4380.6622025235993</v>
      </c>
      <c r="P56" s="51">
        <v>89130.015671655812</v>
      </c>
      <c r="Q56" s="34">
        <v>14946.015777044624</v>
      </c>
    </row>
    <row r="57" spans="1:17" ht="17.25" x14ac:dyDescent="0.3">
      <c r="A57" s="52"/>
      <c r="B57" s="52" t="s">
        <v>2607</v>
      </c>
      <c r="C57" s="53" t="s">
        <v>129</v>
      </c>
      <c r="D57" s="54">
        <v>200</v>
      </c>
      <c r="E57" s="55">
        <v>46625</v>
      </c>
      <c r="F57" s="56">
        <v>45980</v>
      </c>
      <c r="G57" s="57">
        <v>2213164.2753623165</v>
      </c>
      <c r="H57" s="77">
        <v>0</v>
      </c>
      <c r="I57" s="78">
        <v>2213164.2753623165</v>
      </c>
      <c r="J57" s="60">
        <v>672180.01077741059</v>
      </c>
      <c r="K57" s="57">
        <v>-631554.12954447477</v>
      </c>
      <c r="L57" s="61">
        <v>40625.881232935819</v>
      </c>
      <c r="M57" s="62">
        <v>2172538.3941293806</v>
      </c>
      <c r="N57" s="63">
        <v>40625.881232935935</v>
      </c>
      <c r="O57" s="64">
        <v>3030.0396012962074</v>
      </c>
      <c r="P57" s="65">
        <v>40608.486230708317</v>
      </c>
      <c r="Q57" s="66">
        <v>10439.1916350352</v>
      </c>
    </row>
    <row r="58" spans="1:17" ht="17.25" x14ac:dyDescent="0.3">
      <c r="B58" s="67"/>
      <c r="C58" s="67"/>
      <c r="D58" s="68">
        <v>5300</v>
      </c>
      <c r="E58" s="69"/>
      <c r="F58" s="70"/>
      <c r="G58" s="79">
        <v>22688604.582888719</v>
      </c>
      <c r="H58" s="79">
        <v>0</v>
      </c>
      <c r="I58" s="80">
        <v>22688604.582888719</v>
      </c>
      <c r="J58" s="80">
        <v>19197132.579034343</v>
      </c>
      <c r="K58" s="79">
        <v>-16528973.736168988</v>
      </c>
      <c r="L58" s="79">
        <v>2668158.842865353</v>
      </c>
      <c r="M58" s="79">
        <v>20020445.740023367</v>
      </c>
      <c r="N58" s="79">
        <v>2668158.842865353</v>
      </c>
      <c r="O58" s="79">
        <v>58629.12080719191</v>
      </c>
      <c r="P58" s="79">
        <v>2303106.7595165381</v>
      </c>
      <c r="Q58" s="79">
        <v>207698.56874687877</v>
      </c>
    </row>
    <row r="59" spans="1:17" ht="17.25" x14ac:dyDescent="0.3">
      <c r="A59" s="67"/>
      <c r="B59" s="73" t="s">
        <v>47</v>
      </c>
      <c r="C59" s="67"/>
      <c r="D59" s="74"/>
      <c r="E59" s="69"/>
      <c r="F59" s="70"/>
      <c r="G59" s="74"/>
      <c r="H59" s="74"/>
      <c r="I59" s="74"/>
      <c r="J59" s="74"/>
      <c r="K59" s="74"/>
      <c r="L59" s="74"/>
      <c r="M59" s="74"/>
      <c r="N59" s="74"/>
      <c r="O59" s="74"/>
      <c r="P59" s="75" t="s">
        <v>3593</v>
      </c>
      <c r="Q59" s="81">
        <v>2260993.5486420467</v>
      </c>
    </row>
    <row r="60" spans="1:17" x14ac:dyDescent="0.3">
      <c r="A60" s="9" t="s">
        <v>3591</v>
      </c>
      <c r="B60" s="633" t="s">
        <v>108</v>
      </c>
      <c r="C60" s="633"/>
      <c r="D60" s="633"/>
      <c r="E60" s="633" t="s">
        <v>109</v>
      </c>
      <c r="F60" s="633"/>
      <c r="G60" s="633"/>
      <c r="H60" s="633"/>
      <c r="I60" s="633"/>
      <c r="J60" s="633" t="s">
        <v>110</v>
      </c>
      <c r="K60" s="633"/>
      <c r="L60" s="633"/>
      <c r="M60" s="633" t="s">
        <v>111</v>
      </c>
      <c r="N60" s="633"/>
      <c r="O60" s="633"/>
      <c r="P60" s="634" t="s">
        <v>132</v>
      </c>
      <c r="Q60" s="635"/>
    </row>
    <row r="61" spans="1:17" x14ac:dyDescent="0.3">
      <c r="A61" s="10" t="s">
        <v>3592</v>
      </c>
      <c r="B61" s="11" t="s">
        <v>114</v>
      </c>
      <c r="C61" s="12" t="s">
        <v>115</v>
      </c>
      <c r="D61" s="13" t="s">
        <v>674</v>
      </c>
      <c r="E61" s="11" t="s">
        <v>117</v>
      </c>
      <c r="F61" s="14" t="s">
        <v>118</v>
      </c>
      <c r="G61" s="14" t="s">
        <v>119</v>
      </c>
      <c r="H61" s="15" t="s">
        <v>105</v>
      </c>
      <c r="I61" s="16" t="s">
        <v>120</v>
      </c>
      <c r="J61" s="17" t="s">
        <v>121</v>
      </c>
      <c r="K61" s="14" t="s">
        <v>122</v>
      </c>
      <c r="L61" s="18" t="s">
        <v>123</v>
      </c>
      <c r="M61" s="11" t="s">
        <v>124</v>
      </c>
      <c r="N61" s="14" t="s">
        <v>125</v>
      </c>
      <c r="O61" s="18" t="s">
        <v>126</v>
      </c>
      <c r="P61" s="82" t="s">
        <v>127</v>
      </c>
      <c r="Q61" s="83" t="s">
        <v>2</v>
      </c>
    </row>
    <row r="62" spans="1:17" ht="17.25" x14ac:dyDescent="0.3">
      <c r="A62" s="20"/>
      <c r="B62" s="20" t="s">
        <v>48</v>
      </c>
      <c r="C62" s="21" t="s">
        <v>129</v>
      </c>
      <c r="D62" s="22">
        <v>300</v>
      </c>
      <c r="E62" s="23">
        <v>46015</v>
      </c>
      <c r="F62" s="24">
        <v>46013</v>
      </c>
      <c r="G62" s="25">
        <v>1424784</v>
      </c>
      <c r="H62" s="26">
        <v>19632.57986602547</v>
      </c>
      <c r="I62" s="27">
        <v>1424784</v>
      </c>
      <c r="J62" s="28">
        <v>4980722.1867366005</v>
      </c>
      <c r="K62" s="25">
        <v>-3617443.285673229</v>
      </c>
      <c r="L62" s="29">
        <v>1363278.9010633714</v>
      </c>
      <c r="M62" s="30">
        <v>61505.09893662855</v>
      </c>
      <c r="N62" s="31">
        <v>1363278.9010633714</v>
      </c>
      <c r="O62" s="32">
        <v>574.81400875353791</v>
      </c>
      <c r="P62" s="84">
        <v>303060.8443171219</v>
      </c>
      <c r="Q62" s="85">
        <v>12905.952627857274</v>
      </c>
    </row>
    <row r="63" spans="1:17" ht="17.25" x14ac:dyDescent="0.3">
      <c r="A63" s="86"/>
      <c r="B63" s="86" t="s">
        <v>49</v>
      </c>
      <c r="C63" s="87" t="s">
        <v>129</v>
      </c>
      <c r="D63" s="88">
        <v>300</v>
      </c>
      <c r="E63" s="89">
        <v>46017</v>
      </c>
      <c r="F63" s="90">
        <v>46014</v>
      </c>
      <c r="G63" s="91">
        <v>1508444.33333333</v>
      </c>
      <c r="H63" s="92">
        <v>15057.902745434607</v>
      </c>
      <c r="I63" s="93">
        <v>1508444.33333333</v>
      </c>
      <c r="J63" s="94">
        <v>5176338.9639315996</v>
      </c>
      <c r="K63" s="91">
        <v>-3761368.1046127318</v>
      </c>
      <c r="L63" s="95">
        <v>1414970.8593188678</v>
      </c>
      <c r="M63" s="96">
        <v>93473.474014462205</v>
      </c>
      <c r="N63" s="97">
        <v>1414970.8593188678</v>
      </c>
      <c r="O63" s="98">
        <v>857.55480747213028</v>
      </c>
      <c r="P63" s="99">
        <v>326804.29991526622</v>
      </c>
      <c r="Q63" s="66">
        <v>13745.808631453023</v>
      </c>
    </row>
    <row r="64" spans="1:17" ht="17.25" x14ac:dyDescent="0.3">
      <c r="B64" s="67"/>
      <c r="C64" s="67"/>
      <c r="D64" s="68">
        <v>600</v>
      </c>
      <c r="E64" s="69"/>
      <c r="F64" s="70"/>
      <c r="G64" s="79">
        <v>2933228.3333333302</v>
      </c>
      <c r="H64" s="79">
        <v>34690.482611460073</v>
      </c>
      <c r="I64" s="80">
        <v>2933228.3333333302</v>
      </c>
      <c r="J64" s="80">
        <v>10157061.1506682</v>
      </c>
      <c r="K64" s="79">
        <v>-7378811.3902859613</v>
      </c>
      <c r="L64" s="79">
        <v>2778249.7603822392</v>
      </c>
      <c r="M64" s="79">
        <v>154978.57295109075</v>
      </c>
      <c r="N64" s="79">
        <v>2778249.7603822392</v>
      </c>
      <c r="O64" s="79">
        <v>1432.3688162256681</v>
      </c>
      <c r="P64" s="79">
        <v>629865.14423238812</v>
      </c>
      <c r="Q64" s="79">
        <v>26651.761259310297</v>
      </c>
    </row>
    <row r="65" spans="1:17" ht="17.25" x14ac:dyDescent="0.3">
      <c r="B65" s="73" t="s">
        <v>50</v>
      </c>
      <c r="C65" s="67"/>
      <c r="D65" s="74"/>
      <c r="E65" s="69"/>
      <c r="F65" s="70"/>
      <c r="G65" s="74"/>
      <c r="H65" s="74"/>
      <c r="I65" s="74"/>
      <c r="J65" s="74"/>
      <c r="K65" s="74"/>
      <c r="L65" s="74"/>
      <c r="M65" s="74"/>
      <c r="N65" s="74"/>
      <c r="O65" s="74"/>
      <c r="P65" s="75" t="s">
        <v>3593</v>
      </c>
      <c r="Q65" s="81">
        <v>590602.67315706285</v>
      </c>
    </row>
    <row r="66" spans="1:17" x14ac:dyDescent="0.3">
      <c r="A66" s="9" t="s">
        <v>3591</v>
      </c>
      <c r="B66" s="633" t="s">
        <v>108</v>
      </c>
      <c r="C66" s="633"/>
      <c r="D66" s="633"/>
      <c r="E66" s="633" t="s">
        <v>109</v>
      </c>
      <c r="F66" s="633"/>
      <c r="G66" s="633"/>
      <c r="H66" s="633"/>
      <c r="I66" s="633"/>
      <c r="J66" s="633" t="s">
        <v>110</v>
      </c>
      <c r="K66" s="633"/>
      <c r="L66" s="633"/>
      <c r="M66" s="633" t="s">
        <v>111</v>
      </c>
      <c r="N66" s="633"/>
      <c r="O66" s="633"/>
      <c r="P66" s="345" t="s">
        <v>133</v>
      </c>
      <c r="Q66" s="344" t="s">
        <v>132</v>
      </c>
    </row>
    <row r="67" spans="1:17" x14ac:dyDescent="0.3">
      <c r="A67" s="10" t="s">
        <v>3592</v>
      </c>
      <c r="B67" s="11" t="s">
        <v>114</v>
      </c>
      <c r="C67" s="12" t="s">
        <v>115</v>
      </c>
      <c r="D67" s="13" t="s">
        <v>677</v>
      </c>
      <c r="E67" s="11" t="s">
        <v>117</v>
      </c>
      <c r="F67" s="14" t="s">
        <v>118</v>
      </c>
      <c r="G67" s="14" t="s">
        <v>119</v>
      </c>
      <c r="H67" s="15" t="s">
        <v>105</v>
      </c>
      <c r="I67" s="16" t="s">
        <v>120</v>
      </c>
      <c r="J67" s="17" t="s">
        <v>121</v>
      </c>
      <c r="K67" s="14" t="s">
        <v>122</v>
      </c>
      <c r="L67" s="18" t="s">
        <v>123</v>
      </c>
      <c r="M67" s="11" t="s">
        <v>124</v>
      </c>
      <c r="N67" s="14" t="s">
        <v>125</v>
      </c>
      <c r="O67" s="18" t="s">
        <v>126</v>
      </c>
      <c r="P67" s="82" t="s">
        <v>127</v>
      </c>
      <c r="Q67" s="19" t="s">
        <v>135</v>
      </c>
    </row>
    <row r="68" spans="1:17" ht="17.25" x14ac:dyDescent="0.3">
      <c r="A68" s="102"/>
      <c r="B68" s="103" t="s">
        <v>3594</v>
      </c>
      <c r="C68" s="104" t="s">
        <v>137</v>
      </c>
      <c r="D68" s="105">
        <v>200</v>
      </c>
      <c r="E68" s="106">
        <v>46197</v>
      </c>
      <c r="F68" s="107">
        <v>45923</v>
      </c>
      <c r="G68" s="108">
        <v>360000000.00000036</v>
      </c>
      <c r="H68" s="109">
        <v>0</v>
      </c>
      <c r="I68" s="110">
        <v>360000000.00000036</v>
      </c>
      <c r="J68" s="111">
        <v>95240474.5</v>
      </c>
      <c r="K68" s="108">
        <v>-95234214</v>
      </c>
      <c r="L68" s="112">
        <v>6260.5</v>
      </c>
      <c r="M68" s="113">
        <v>359993739.50000036</v>
      </c>
      <c r="N68" s="114">
        <v>6260.5</v>
      </c>
      <c r="O68" s="115">
        <v>1245653.0778546724</v>
      </c>
      <c r="P68" s="116">
        <v>-65733503.5</v>
      </c>
      <c r="Q68" s="117">
        <v>3117562.5</v>
      </c>
    </row>
    <row r="69" spans="1:17" ht="17.25" x14ac:dyDescent="0.3">
      <c r="A69" s="86"/>
      <c r="B69" s="86" t="s">
        <v>3594</v>
      </c>
      <c r="C69" s="87" t="s">
        <v>137</v>
      </c>
      <c r="D69" s="88">
        <v>400</v>
      </c>
      <c r="E69" s="89">
        <v>46204</v>
      </c>
      <c r="F69" s="90">
        <v>45930</v>
      </c>
      <c r="G69" s="91">
        <v>785200000</v>
      </c>
      <c r="H69" s="118">
        <v>0</v>
      </c>
      <c r="I69" s="93">
        <v>785200000</v>
      </c>
      <c r="J69" s="94">
        <v>118193587.5</v>
      </c>
      <c r="K69" s="91">
        <v>-132719158</v>
      </c>
      <c r="L69" s="95">
        <v>-14525570.5</v>
      </c>
      <c r="M69" s="96">
        <v>799725570.5</v>
      </c>
      <c r="N69" s="97">
        <v>-14525570.5</v>
      </c>
      <c r="O69" s="98">
        <v>2701775.5760135134</v>
      </c>
      <c r="P69" s="99">
        <v>-128824110.5</v>
      </c>
      <c r="Q69" s="66">
        <v>6847114</v>
      </c>
    </row>
    <row r="70" spans="1:17" x14ac:dyDescent="0.3">
      <c r="D70" s="119">
        <v>400</v>
      </c>
      <c r="G70" s="120">
        <v>1145200000.0000005</v>
      </c>
      <c r="I70" s="120">
        <v>1145200000.0000005</v>
      </c>
      <c r="J70" s="120">
        <v>213434062</v>
      </c>
      <c r="K70" s="120">
        <v>-227953372</v>
      </c>
      <c r="L70" s="120">
        <v>-14519310</v>
      </c>
      <c r="M70" s="120">
        <v>1159719310.0000005</v>
      </c>
      <c r="N70" s="120">
        <v>-14519310</v>
      </c>
      <c r="O70" s="120">
        <v>3947428.6538681858</v>
      </c>
      <c r="P70" s="120">
        <v>-194557614</v>
      </c>
      <c r="Q70" s="120">
        <v>9964676.5</v>
      </c>
    </row>
    <row r="71" spans="1:17" ht="17.25" x14ac:dyDescent="0.3">
      <c r="B71" s="121"/>
      <c r="C71" s="67"/>
      <c r="D71" s="74"/>
      <c r="E71" s="69"/>
      <c r="F71" s="70"/>
      <c r="G71" s="74"/>
      <c r="H71" s="74"/>
      <c r="I71" s="74"/>
      <c r="J71" s="74"/>
      <c r="K71" s="74"/>
      <c r="L71" s="74"/>
      <c r="M71" s="74"/>
      <c r="N71" s="74"/>
      <c r="O71" s="74"/>
      <c r="P71" s="75" t="s">
        <v>3595</v>
      </c>
      <c r="Q71" s="81">
        <v>205966711</v>
      </c>
    </row>
    <row r="72" spans="1:17" x14ac:dyDescent="0.3">
      <c r="A72" s="67"/>
      <c r="B72" s="73" t="s">
        <v>1000</v>
      </c>
      <c r="C72" s="67"/>
      <c r="D72" s="74"/>
      <c r="E72" s="69"/>
      <c r="F72" s="70"/>
      <c r="G72" s="74"/>
      <c r="H72" s="74"/>
      <c r="I72" s="74"/>
      <c r="J72" s="74"/>
      <c r="K72" s="74"/>
      <c r="L72" s="74"/>
      <c r="M72" s="74"/>
      <c r="N72" s="74"/>
      <c r="O72" s="74"/>
    </row>
    <row r="73" spans="1:17" x14ac:dyDescent="0.3">
      <c r="A73" s="9" t="s">
        <v>3591</v>
      </c>
      <c r="B73" s="633" t="s">
        <v>108</v>
      </c>
      <c r="C73" s="633"/>
      <c r="D73" s="633"/>
      <c r="E73" s="633" t="s">
        <v>109</v>
      </c>
      <c r="F73" s="633"/>
      <c r="G73" s="633"/>
      <c r="H73" s="633"/>
      <c r="I73" s="633"/>
      <c r="J73" s="633" t="s">
        <v>110</v>
      </c>
      <c r="K73" s="633"/>
      <c r="L73" s="633"/>
      <c r="M73" s="633" t="s">
        <v>111</v>
      </c>
      <c r="N73" s="633"/>
      <c r="O73" s="633"/>
      <c r="P73" s="345" t="s">
        <v>133</v>
      </c>
      <c r="Q73" s="344" t="s">
        <v>132</v>
      </c>
    </row>
    <row r="74" spans="1:17" x14ac:dyDescent="0.3">
      <c r="A74" s="10" t="s">
        <v>3592</v>
      </c>
      <c r="B74" s="11" t="s">
        <v>114</v>
      </c>
      <c r="C74" s="12" t="s">
        <v>115</v>
      </c>
      <c r="D74" s="13" t="s">
        <v>677</v>
      </c>
      <c r="E74" s="11" t="s">
        <v>117</v>
      </c>
      <c r="F74" s="14" t="s">
        <v>118</v>
      </c>
      <c r="G74" s="14" t="s">
        <v>119</v>
      </c>
      <c r="H74" s="15" t="s">
        <v>105</v>
      </c>
      <c r="I74" s="16" t="s">
        <v>120</v>
      </c>
      <c r="J74" s="17" t="s">
        <v>121</v>
      </c>
      <c r="K74" s="14" t="s">
        <v>122</v>
      </c>
      <c r="L74" s="18" t="s">
        <v>123</v>
      </c>
      <c r="M74" s="11" t="s">
        <v>124</v>
      </c>
      <c r="N74" s="14" t="s">
        <v>125</v>
      </c>
      <c r="O74" s="18" t="s">
        <v>126</v>
      </c>
      <c r="P74" s="82" t="s">
        <v>127</v>
      </c>
      <c r="Q74" s="19" t="s">
        <v>135</v>
      </c>
    </row>
    <row r="75" spans="1:17" ht="17.25" x14ac:dyDescent="0.3">
      <c r="A75" s="20"/>
      <c r="B75" s="20" t="s">
        <v>53</v>
      </c>
      <c r="C75" s="21" t="s">
        <v>137</v>
      </c>
      <c r="D75" s="22">
        <v>300</v>
      </c>
      <c r="E75" s="23">
        <v>45926</v>
      </c>
      <c r="F75" s="24">
        <v>45925</v>
      </c>
      <c r="G75" s="25">
        <v>1609323287.6712329</v>
      </c>
      <c r="H75" s="26">
        <v>262750684.93150681</v>
      </c>
      <c r="I75" s="27">
        <v>1609323287.6712329</v>
      </c>
      <c r="J75" s="28">
        <v>2578138100</v>
      </c>
      <c r="K75" s="25">
        <v>-1376626190.5</v>
      </c>
      <c r="L75" s="29">
        <v>1201511909.5</v>
      </c>
      <c r="M75" s="30">
        <v>407811378.17123294</v>
      </c>
      <c r="N75" s="31">
        <v>1201511909.5</v>
      </c>
      <c r="O75" s="32">
        <v>22656187.676179606</v>
      </c>
      <c r="P75" s="33">
        <v>-190808895</v>
      </c>
      <c r="Q75" s="34">
        <v>9211836</v>
      </c>
    </row>
    <row r="76" spans="1:17" ht="17.25" x14ac:dyDescent="0.3">
      <c r="A76" s="20"/>
      <c r="B76" s="20" t="s">
        <v>54</v>
      </c>
      <c r="C76" s="21" t="s">
        <v>137</v>
      </c>
      <c r="D76" s="22">
        <v>300</v>
      </c>
      <c r="E76" s="23">
        <v>45944</v>
      </c>
      <c r="F76" s="24">
        <v>45943</v>
      </c>
      <c r="G76" s="25">
        <v>1658104109.589041</v>
      </c>
      <c r="H76" s="26">
        <v>226306849.31506848</v>
      </c>
      <c r="I76" s="27">
        <v>1658104109.589041</v>
      </c>
      <c r="J76" s="28">
        <v>3893964943</v>
      </c>
      <c r="K76" s="25">
        <v>-2242100294.5</v>
      </c>
      <c r="L76" s="29">
        <v>1651864648.5</v>
      </c>
      <c r="M76" s="30">
        <v>6239461.0890409946</v>
      </c>
      <c r="N76" s="31">
        <v>1651864648.5</v>
      </c>
      <c r="O76" s="32">
        <v>173318.36358447207</v>
      </c>
      <c r="P76" s="33">
        <v>-152300794.5</v>
      </c>
      <c r="Q76" s="34">
        <v>10113375.5</v>
      </c>
    </row>
    <row r="77" spans="1:17" ht="17.25" x14ac:dyDescent="0.3">
      <c r="A77" s="20"/>
      <c r="B77" s="20" t="s">
        <v>55</v>
      </c>
      <c r="C77" s="21" t="s">
        <v>51</v>
      </c>
      <c r="D77" s="22">
        <v>300</v>
      </c>
      <c r="E77" s="23">
        <v>45953</v>
      </c>
      <c r="F77" s="24">
        <v>45952</v>
      </c>
      <c r="G77" s="25">
        <v>1658104109.589041</v>
      </c>
      <c r="H77" s="26">
        <v>200194520.5479452</v>
      </c>
      <c r="I77" s="27">
        <v>1658104109.589041</v>
      </c>
      <c r="J77" s="28">
        <v>3761830240.5</v>
      </c>
      <c r="K77" s="25">
        <v>-2166854977.5</v>
      </c>
      <c r="L77" s="29">
        <v>1594975263</v>
      </c>
      <c r="M77" s="30">
        <v>63128846.589040995</v>
      </c>
      <c r="N77" s="31">
        <v>1594975263</v>
      </c>
      <c r="O77" s="32">
        <v>1402863.2575342443</v>
      </c>
      <c r="P77" s="33">
        <v>-130918214.5</v>
      </c>
      <c r="Q77" s="34">
        <v>10346713</v>
      </c>
    </row>
    <row r="78" spans="1:17" ht="17.25" x14ac:dyDescent="0.3">
      <c r="A78" s="20"/>
      <c r="B78" s="20" t="s">
        <v>56</v>
      </c>
      <c r="C78" s="21" t="s">
        <v>51</v>
      </c>
      <c r="D78" s="22">
        <v>300</v>
      </c>
      <c r="E78" s="23">
        <v>46065</v>
      </c>
      <c r="F78" s="24">
        <v>45972</v>
      </c>
      <c r="G78" s="25">
        <v>1129232876.712328</v>
      </c>
      <c r="H78" s="26">
        <v>0</v>
      </c>
      <c r="I78" s="27">
        <v>1129232876.712328</v>
      </c>
      <c r="J78" s="28">
        <v>2497745784</v>
      </c>
      <c r="K78" s="25">
        <v>-1782854534.5</v>
      </c>
      <c r="L78" s="29">
        <v>714891249.5</v>
      </c>
      <c r="M78" s="30">
        <v>414341627.21232796</v>
      </c>
      <c r="N78" s="31">
        <v>714891249.5</v>
      </c>
      <c r="O78" s="32">
        <v>2639118.6446645092</v>
      </c>
      <c r="P78" s="33">
        <v>-35375237</v>
      </c>
      <c r="Q78" s="34">
        <v>6723765</v>
      </c>
    </row>
    <row r="79" spans="1:17" ht="17.25" x14ac:dyDescent="0.3">
      <c r="A79" s="20"/>
      <c r="B79" s="20" t="s">
        <v>57</v>
      </c>
      <c r="C79" s="21" t="s">
        <v>51</v>
      </c>
      <c r="D79" s="22">
        <v>300</v>
      </c>
      <c r="E79" s="23">
        <v>46079</v>
      </c>
      <c r="F79" s="24">
        <v>45986</v>
      </c>
      <c r="G79" s="25">
        <v>1094695890.4109581</v>
      </c>
      <c r="H79" s="26">
        <v>0</v>
      </c>
      <c r="I79" s="27">
        <v>1094695890.4109581</v>
      </c>
      <c r="J79" s="28">
        <v>2113141569.5</v>
      </c>
      <c r="K79" s="25">
        <v>-1365934355.5</v>
      </c>
      <c r="L79" s="29">
        <v>747207214</v>
      </c>
      <c r="M79" s="30">
        <v>347488676.41095805</v>
      </c>
      <c r="N79" s="31">
        <v>747207214</v>
      </c>
      <c r="O79" s="32">
        <v>2032097.5228710996</v>
      </c>
      <c r="P79" s="33">
        <v>-14698337</v>
      </c>
      <c r="Q79" s="34">
        <v>6522037</v>
      </c>
    </row>
    <row r="80" spans="1:17" ht="17.25" x14ac:dyDescent="0.3">
      <c r="A80" s="20"/>
      <c r="B80" s="20" t="s">
        <v>58</v>
      </c>
      <c r="C80" s="21" t="s">
        <v>51</v>
      </c>
      <c r="D80" s="22">
        <v>300</v>
      </c>
      <c r="E80" s="23">
        <v>46085</v>
      </c>
      <c r="F80" s="24">
        <v>45994</v>
      </c>
      <c r="G80" s="25">
        <v>1176304109.5890412</v>
      </c>
      <c r="H80" s="26">
        <v>0</v>
      </c>
      <c r="I80" s="27">
        <v>1176304109.5890412</v>
      </c>
      <c r="J80" s="28">
        <v>2080632632</v>
      </c>
      <c r="K80" s="25">
        <v>-1296840129.5</v>
      </c>
      <c r="L80" s="29">
        <v>783792502.5</v>
      </c>
      <c r="M80" s="30">
        <v>392511607.08904123</v>
      </c>
      <c r="N80" s="31">
        <v>783792502.5</v>
      </c>
      <c r="O80" s="32">
        <v>2217579.7010680297</v>
      </c>
      <c r="P80" s="33">
        <v>2587042</v>
      </c>
      <c r="Q80" s="34">
        <v>7195341</v>
      </c>
    </row>
    <row r="81" spans="1:17" ht="17.25" x14ac:dyDescent="0.3">
      <c r="A81" s="20"/>
      <c r="B81" s="20" t="s">
        <v>59</v>
      </c>
      <c r="C81" s="21" t="s">
        <v>51</v>
      </c>
      <c r="D81" s="22">
        <v>300</v>
      </c>
      <c r="E81" s="23">
        <v>46093</v>
      </c>
      <c r="F81" s="24">
        <v>45911</v>
      </c>
      <c r="G81" s="25">
        <v>979676712.32876742</v>
      </c>
      <c r="H81" s="26">
        <v>0</v>
      </c>
      <c r="I81" s="27">
        <v>979676712.32876742</v>
      </c>
      <c r="J81" s="28">
        <v>1703621855.5</v>
      </c>
      <c r="K81" s="25">
        <v>-1334305077</v>
      </c>
      <c r="L81" s="29">
        <v>369316778.5</v>
      </c>
      <c r="M81" s="30">
        <v>610359933.82876742</v>
      </c>
      <c r="N81" s="31">
        <v>369316778.5</v>
      </c>
      <c r="O81" s="32">
        <v>3299242.8855609051</v>
      </c>
      <c r="P81" s="33">
        <v>-178212546</v>
      </c>
      <c r="Q81" s="34">
        <v>6840864</v>
      </c>
    </row>
    <row r="82" spans="1:17" ht="17.25" x14ac:dyDescent="0.3">
      <c r="A82" s="20"/>
      <c r="B82" s="20" t="s">
        <v>60</v>
      </c>
      <c r="C82" s="21" t="s">
        <v>51</v>
      </c>
      <c r="D82" s="22">
        <v>200</v>
      </c>
      <c r="E82" s="23">
        <v>46100</v>
      </c>
      <c r="F82" s="24">
        <v>45918</v>
      </c>
      <c r="G82" s="25">
        <v>664613698.63013697</v>
      </c>
      <c r="H82" s="26">
        <v>0</v>
      </c>
      <c r="I82" s="27">
        <v>664613698.63013697</v>
      </c>
      <c r="J82" s="28">
        <v>1538874859.5</v>
      </c>
      <c r="K82" s="25">
        <v>-1387814534.5</v>
      </c>
      <c r="L82" s="29">
        <v>151060325</v>
      </c>
      <c r="M82" s="30">
        <v>513553373.63013697</v>
      </c>
      <c r="N82" s="31">
        <v>151060325</v>
      </c>
      <c r="O82" s="32">
        <v>2674757.15432363</v>
      </c>
      <c r="P82" s="33">
        <v>-98981911</v>
      </c>
      <c r="Q82" s="34">
        <v>4739992.5</v>
      </c>
    </row>
    <row r="83" spans="1:17" ht="17.25" x14ac:dyDescent="0.3">
      <c r="A83" s="20"/>
      <c r="B83" s="20" t="s">
        <v>61</v>
      </c>
      <c r="C83" s="21" t="s">
        <v>51</v>
      </c>
      <c r="D83" s="22">
        <v>250</v>
      </c>
      <c r="E83" s="23">
        <v>46114</v>
      </c>
      <c r="F83" s="24">
        <v>45931</v>
      </c>
      <c r="G83" s="25">
        <v>845164383.56164527</v>
      </c>
      <c r="H83" s="26">
        <v>0</v>
      </c>
      <c r="I83" s="27">
        <v>845164383.56164527</v>
      </c>
      <c r="J83" s="28">
        <v>1605131181</v>
      </c>
      <c r="K83" s="25">
        <v>-1273873531.5</v>
      </c>
      <c r="L83" s="29">
        <v>331257649.5</v>
      </c>
      <c r="M83" s="30">
        <v>513906734.06164527</v>
      </c>
      <c r="N83" s="31">
        <v>331257649.5</v>
      </c>
      <c r="O83" s="32">
        <v>2494692.8837943943</v>
      </c>
      <c r="P83" s="33">
        <v>-107199510</v>
      </c>
      <c r="Q83" s="34">
        <v>5957352</v>
      </c>
    </row>
    <row r="84" spans="1:17" ht="17.25" x14ac:dyDescent="0.3">
      <c r="A84" s="20"/>
      <c r="B84" s="20" t="s">
        <v>62</v>
      </c>
      <c r="C84" s="21" t="s">
        <v>137</v>
      </c>
      <c r="D84" s="22">
        <v>500</v>
      </c>
      <c r="E84" s="23">
        <v>46120</v>
      </c>
      <c r="F84" s="24">
        <v>45932</v>
      </c>
      <c r="G84" s="122">
        <v>1901589041.0958898</v>
      </c>
      <c r="H84" s="26">
        <v>0</v>
      </c>
      <c r="I84" s="27">
        <v>1901589041.0958898</v>
      </c>
      <c r="J84" s="28">
        <v>5832693384</v>
      </c>
      <c r="K84" s="25">
        <v>-4370790988.5</v>
      </c>
      <c r="L84" s="29">
        <v>1461902395.5</v>
      </c>
      <c r="M84" s="30">
        <v>439686645.59588981</v>
      </c>
      <c r="N84" s="31">
        <v>1461902395.5</v>
      </c>
      <c r="O84" s="32">
        <v>2073993.6113013669</v>
      </c>
      <c r="P84" s="33">
        <v>-235156826</v>
      </c>
      <c r="Q84" s="34">
        <v>15066377.5</v>
      </c>
    </row>
    <row r="85" spans="1:17" ht="17.25" x14ac:dyDescent="0.3">
      <c r="A85" s="20"/>
      <c r="B85" s="20" t="s">
        <v>63</v>
      </c>
      <c r="C85" s="21" t="s">
        <v>137</v>
      </c>
      <c r="D85" s="22">
        <v>300</v>
      </c>
      <c r="E85" s="23">
        <v>46121</v>
      </c>
      <c r="F85" s="24">
        <v>45938</v>
      </c>
      <c r="G85" s="122">
        <v>1023205479.4520561</v>
      </c>
      <c r="H85" s="26">
        <v>0</v>
      </c>
      <c r="I85" s="27">
        <v>1023205479.4520561</v>
      </c>
      <c r="J85" s="28">
        <v>1322990765.5</v>
      </c>
      <c r="K85" s="25">
        <v>-908883752.5</v>
      </c>
      <c r="L85" s="29">
        <v>414107013</v>
      </c>
      <c r="M85" s="30">
        <v>609098466.45205605</v>
      </c>
      <c r="N85" s="31">
        <v>414107013</v>
      </c>
      <c r="O85" s="32">
        <v>2859617.2133899345</v>
      </c>
      <c r="P85" s="33">
        <v>-123479108</v>
      </c>
      <c r="Q85" s="34">
        <v>7724250</v>
      </c>
    </row>
    <row r="86" spans="1:17" ht="17.25" x14ac:dyDescent="0.3">
      <c r="A86" s="86"/>
      <c r="B86" s="86" t="s">
        <v>3596</v>
      </c>
      <c r="C86" s="87" t="s">
        <v>137</v>
      </c>
      <c r="D86" s="88">
        <v>500</v>
      </c>
      <c r="E86" s="89">
        <v>46185</v>
      </c>
      <c r="F86" s="90">
        <v>45905</v>
      </c>
      <c r="G86" s="91">
        <v>1234999999.9999998</v>
      </c>
      <c r="H86" s="92">
        <v>0</v>
      </c>
      <c r="I86" s="93">
        <v>1234999999.9999998</v>
      </c>
      <c r="J86" s="94">
        <v>491266244.5</v>
      </c>
      <c r="K86" s="91">
        <v>-543596143.5</v>
      </c>
      <c r="L86" s="95">
        <v>-52329899</v>
      </c>
      <c r="M86" s="96">
        <v>1287329898.9999998</v>
      </c>
      <c r="N86" s="97">
        <v>-52329899</v>
      </c>
      <c r="O86" s="98">
        <v>4647400.3574007209</v>
      </c>
      <c r="P86" s="99">
        <v>-213291425</v>
      </c>
      <c r="Q86" s="66">
        <v>10953011</v>
      </c>
    </row>
    <row r="87" spans="1:17" ht="17.25" x14ac:dyDescent="0.3">
      <c r="B87" s="67"/>
      <c r="C87" s="67"/>
      <c r="D87" s="68">
        <v>3850</v>
      </c>
      <c r="E87" s="69"/>
      <c r="F87" s="70"/>
      <c r="G87" s="79">
        <v>14975013698.630138</v>
      </c>
      <c r="H87" s="79">
        <v>689252054.7945205</v>
      </c>
      <c r="I87" s="80">
        <v>14975013698.630138</v>
      </c>
      <c r="J87" s="80">
        <v>29420031559</v>
      </c>
      <c r="K87" s="79">
        <v>-20050474509.5</v>
      </c>
      <c r="L87" s="79">
        <v>9369557049.5</v>
      </c>
      <c r="M87" s="79">
        <v>5605456649.1301374</v>
      </c>
      <c r="N87" s="79">
        <v>9369557049.5</v>
      </c>
      <c r="O87" s="79">
        <v>49170869.271672919</v>
      </c>
      <c r="P87" s="79">
        <v>-1477835762</v>
      </c>
      <c r="Q87" s="71">
        <v>101394914.5</v>
      </c>
    </row>
    <row r="88" spans="1:17" ht="17.25" x14ac:dyDescent="0.3">
      <c r="B88" s="73" t="s">
        <v>64</v>
      </c>
      <c r="C88" s="67"/>
      <c r="D88" s="74"/>
      <c r="E88" s="69"/>
      <c r="F88" s="70"/>
      <c r="G88" s="74"/>
      <c r="H88" s="74"/>
      <c r="I88" s="74"/>
      <c r="J88" s="74"/>
      <c r="K88" s="74"/>
      <c r="L88" s="74"/>
      <c r="M88" s="74"/>
      <c r="N88" s="74"/>
      <c r="O88" s="74"/>
      <c r="P88" s="75" t="s">
        <v>3595</v>
      </c>
      <c r="Q88" s="81">
        <v>1677926965</v>
      </c>
    </row>
    <row r="89" spans="1:17" x14ac:dyDescent="0.3">
      <c r="A89" s="9" t="s">
        <v>3591</v>
      </c>
      <c r="B89" s="633" t="s">
        <v>108</v>
      </c>
      <c r="C89" s="633"/>
      <c r="D89" s="633"/>
      <c r="E89" s="633" t="s">
        <v>109</v>
      </c>
      <c r="F89" s="633"/>
      <c r="G89" s="633"/>
      <c r="H89" s="633"/>
      <c r="I89" s="633"/>
      <c r="J89" s="633" t="s">
        <v>110</v>
      </c>
      <c r="K89" s="633"/>
      <c r="L89" s="633"/>
      <c r="M89" s="633" t="s">
        <v>111</v>
      </c>
      <c r="N89" s="633"/>
      <c r="O89" s="633"/>
      <c r="P89" s="345" t="s">
        <v>133</v>
      </c>
      <c r="Q89" s="344" t="s">
        <v>132</v>
      </c>
    </row>
    <row r="90" spans="1:17" x14ac:dyDescent="0.3">
      <c r="A90" s="10" t="s">
        <v>3592</v>
      </c>
      <c r="B90" s="11" t="s">
        <v>114</v>
      </c>
      <c r="C90" s="12" t="s">
        <v>115</v>
      </c>
      <c r="D90" s="13" t="s">
        <v>677</v>
      </c>
      <c r="E90" s="11" t="s">
        <v>117</v>
      </c>
      <c r="F90" s="14" t="s">
        <v>118</v>
      </c>
      <c r="G90" s="14" t="s">
        <v>119</v>
      </c>
      <c r="H90" s="15" t="s">
        <v>105</v>
      </c>
      <c r="I90" s="16" t="s">
        <v>120</v>
      </c>
      <c r="J90" s="17" t="s">
        <v>121</v>
      </c>
      <c r="K90" s="14" t="s">
        <v>122</v>
      </c>
      <c r="L90" s="18" t="s">
        <v>123</v>
      </c>
      <c r="M90" s="11" t="s">
        <v>124</v>
      </c>
      <c r="N90" s="14" t="s">
        <v>125</v>
      </c>
      <c r="O90" s="18" t="s">
        <v>126</v>
      </c>
      <c r="P90" s="18" t="s">
        <v>101</v>
      </c>
      <c r="Q90" s="82" t="s">
        <v>127</v>
      </c>
    </row>
    <row r="91" spans="1:17" ht="17.25" x14ac:dyDescent="0.3">
      <c r="A91" s="20" t="s">
        <v>140</v>
      </c>
      <c r="B91" s="20" t="s">
        <v>65</v>
      </c>
      <c r="C91" s="21" t="s">
        <v>137</v>
      </c>
      <c r="D91" s="22">
        <v>200</v>
      </c>
      <c r="E91" s="23">
        <v>45929</v>
      </c>
      <c r="F91" s="24" t="s">
        <v>66</v>
      </c>
      <c r="G91" s="25">
        <v>-130283019.69444445</v>
      </c>
      <c r="H91" s="26">
        <v>73332232.602739722</v>
      </c>
      <c r="I91" s="27">
        <v>62063.305555555969</v>
      </c>
      <c r="J91" s="28">
        <v>409632568.5</v>
      </c>
      <c r="K91" s="25">
        <v>-798777313</v>
      </c>
      <c r="L91" s="29">
        <v>-389144744.5</v>
      </c>
      <c r="M91" s="30">
        <v>389206807.80555558</v>
      </c>
      <c r="N91" s="31">
        <v>-519489827.5</v>
      </c>
      <c r="O91" s="32">
        <v>18533657.514550265</v>
      </c>
      <c r="P91" s="84">
        <v>4057360.0035815374</v>
      </c>
      <c r="Q91" s="123">
        <v>4383013</v>
      </c>
    </row>
    <row r="92" spans="1:17" ht="17.25" x14ac:dyDescent="0.3">
      <c r="A92" s="86" t="s">
        <v>140</v>
      </c>
      <c r="B92" s="86" t="s">
        <v>67</v>
      </c>
      <c r="C92" s="87" t="s">
        <v>137</v>
      </c>
      <c r="D92" s="88">
        <v>300</v>
      </c>
      <c r="E92" s="89">
        <v>45944</v>
      </c>
      <c r="F92" s="90" t="s">
        <v>66</v>
      </c>
      <c r="G92" s="91">
        <v>-868536637.61940432</v>
      </c>
      <c r="H92" s="92">
        <v>-32914300.770309653</v>
      </c>
      <c r="I92" s="93">
        <v>171023362.38059571</v>
      </c>
      <c r="J92" s="94">
        <v>733167722</v>
      </c>
      <c r="K92" s="91">
        <v>-1367835341</v>
      </c>
      <c r="L92" s="95">
        <v>-634667619</v>
      </c>
      <c r="M92" s="96">
        <v>805690981.38059568</v>
      </c>
      <c r="N92" s="97">
        <v>-1674227619</v>
      </c>
      <c r="O92" s="98">
        <v>22380305.038349882</v>
      </c>
      <c r="P92" s="99">
        <v>6778742.8123709299</v>
      </c>
      <c r="Q92" s="124">
        <v>1434965.5</v>
      </c>
    </row>
    <row r="93" spans="1:17" ht="17.25" x14ac:dyDescent="0.3">
      <c r="B93" s="67"/>
      <c r="C93" s="67"/>
      <c r="D93" s="68">
        <v>500</v>
      </c>
      <c r="E93" s="69"/>
      <c r="F93" s="70"/>
      <c r="G93" s="79">
        <v>-998819657.31384873</v>
      </c>
      <c r="H93" s="79">
        <v>40417931.832430065</v>
      </c>
      <c r="I93" s="80">
        <v>171085425.68615127</v>
      </c>
      <c r="J93" s="80">
        <v>1142800290.5</v>
      </c>
      <c r="K93" s="79">
        <v>-2166612654</v>
      </c>
      <c r="L93" s="79">
        <v>-1023812363.5</v>
      </c>
      <c r="M93" s="79">
        <v>1194897789.1861513</v>
      </c>
      <c r="N93" s="79">
        <v>-2193717446.5</v>
      </c>
      <c r="O93" s="79">
        <v>40913962.55290015</v>
      </c>
      <c r="P93" s="79">
        <v>10836102.815952467</v>
      </c>
      <c r="Q93" s="79">
        <v>5817978.5</v>
      </c>
    </row>
    <row r="94" spans="1:17" x14ac:dyDescent="0.3">
      <c r="B94" s="125" t="s">
        <v>3597</v>
      </c>
      <c r="C94" s="67"/>
      <c r="D94" s="74"/>
      <c r="E94" s="69"/>
      <c r="F94" s="70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</row>
    <row r="95" spans="1:17" x14ac:dyDescent="0.3">
      <c r="A95" s="9" t="s">
        <v>3591</v>
      </c>
      <c r="B95" s="633" t="s">
        <v>108</v>
      </c>
      <c r="C95" s="633"/>
      <c r="D95" s="633"/>
      <c r="E95" s="633" t="s">
        <v>109</v>
      </c>
      <c r="F95" s="633"/>
      <c r="G95" s="633"/>
      <c r="H95" s="633"/>
      <c r="I95" s="633"/>
      <c r="J95" s="633" t="s">
        <v>110</v>
      </c>
      <c r="K95" s="633"/>
      <c r="L95" s="633"/>
      <c r="M95" s="634" t="s">
        <v>142</v>
      </c>
      <c r="N95" s="636"/>
      <c r="O95" s="636"/>
      <c r="P95" s="344" t="s">
        <v>133</v>
      </c>
      <c r="Q95" s="344" t="s">
        <v>3598</v>
      </c>
    </row>
    <row r="96" spans="1:17" x14ac:dyDescent="0.3">
      <c r="A96" s="10" t="s">
        <v>3592</v>
      </c>
      <c r="B96" s="11" t="s">
        <v>114</v>
      </c>
      <c r="C96" s="12" t="s">
        <v>115</v>
      </c>
      <c r="D96" s="13" t="s">
        <v>677</v>
      </c>
      <c r="E96" s="11" t="s">
        <v>117</v>
      </c>
      <c r="F96" s="14" t="s">
        <v>118</v>
      </c>
      <c r="G96" s="14" t="s">
        <v>119</v>
      </c>
      <c r="H96" s="15" t="s">
        <v>105</v>
      </c>
      <c r="I96" s="16" t="s">
        <v>120</v>
      </c>
      <c r="J96" s="17" t="s">
        <v>121</v>
      </c>
      <c r="K96" s="14" t="s">
        <v>122</v>
      </c>
      <c r="L96" s="18" t="s">
        <v>123</v>
      </c>
      <c r="M96" s="11" t="s">
        <v>124</v>
      </c>
      <c r="N96" s="14" t="s">
        <v>125</v>
      </c>
      <c r="O96" s="18" t="s">
        <v>126</v>
      </c>
      <c r="P96" s="18" t="s">
        <v>101</v>
      </c>
      <c r="Q96" s="82" t="s">
        <v>144</v>
      </c>
    </row>
    <row r="97" spans="1:17" ht="17.25" x14ac:dyDescent="0.3">
      <c r="A97" s="20" t="s">
        <v>145</v>
      </c>
      <c r="B97" s="20" t="s">
        <v>70</v>
      </c>
      <c r="C97" s="21" t="s">
        <v>137</v>
      </c>
      <c r="D97" s="22">
        <v>300</v>
      </c>
      <c r="E97" s="23">
        <v>46266</v>
      </c>
      <c r="F97" s="24">
        <v>45989</v>
      </c>
      <c r="G97" s="126">
        <v>1818830138.5205317</v>
      </c>
      <c r="H97" s="127">
        <v>0</v>
      </c>
      <c r="I97" s="128">
        <v>954854794.52053165</v>
      </c>
      <c r="J97" s="129">
        <v>1985402604.5</v>
      </c>
      <c r="K97" s="126">
        <v>-1985039899.5</v>
      </c>
      <c r="L97" s="130">
        <v>362705</v>
      </c>
      <c r="M97" s="131">
        <v>954492089.52053165</v>
      </c>
      <c r="N97" s="132">
        <v>864338049</v>
      </c>
      <c r="O97" s="133">
        <v>2666179.0210070717</v>
      </c>
      <c r="P97" s="134">
        <v>8372737.6273730844</v>
      </c>
      <c r="Q97" s="135">
        <v>13923162</v>
      </c>
    </row>
    <row r="98" spans="1:17" ht="17.25" x14ac:dyDescent="0.3">
      <c r="A98" s="20" t="s">
        <v>146</v>
      </c>
      <c r="B98" s="20" t="s">
        <v>71</v>
      </c>
      <c r="C98" s="21" t="s">
        <v>137</v>
      </c>
      <c r="D98" s="22">
        <v>200</v>
      </c>
      <c r="E98" s="23">
        <v>46268</v>
      </c>
      <c r="F98" s="24" t="s">
        <v>66</v>
      </c>
      <c r="G98" s="126">
        <v>1362765027.322396</v>
      </c>
      <c r="H98" s="127">
        <v>0</v>
      </c>
      <c r="I98" s="128">
        <v>562765027.32239604</v>
      </c>
      <c r="J98" s="129">
        <v>-1232101876.5</v>
      </c>
      <c r="K98" s="126">
        <v>600912432.5</v>
      </c>
      <c r="L98" s="130">
        <v>-631189444</v>
      </c>
      <c r="M98" s="131">
        <v>1193954471.322396</v>
      </c>
      <c r="N98" s="132">
        <v>168810556</v>
      </c>
      <c r="O98" s="133">
        <v>3316540.198117767</v>
      </c>
      <c r="P98" s="136">
        <v>10473284.836161369</v>
      </c>
      <c r="Q98" s="135">
        <v>17782861.5</v>
      </c>
    </row>
    <row r="99" spans="1:17" ht="17.25" x14ac:dyDescent="0.3">
      <c r="A99" s="20" t="s">
        <v>69</v>
      </c>
      <c r="B99" s="20" t="s">
        <v>61</v>
      </c>
      <c r="C99" s="21" t="s">
        <v>137</v>
      </c>
      <c r="D99" s="22">
        <v>100</v>
      </c>
      <c r="E99" s="23">
        <v>45922</v>
      </c>
      <c r="F99" s="24">
        <v>45919</v>
      </c>
      <c r="G99" s="126">
        <v>158429224.51141521</v>
      </c>
      <c r="H99" s="127">
        <v>90136986.301369861</v>
      </c>
      <c r="I99" s="128">
        <v>233541552.51141521</v>
      </c>
      <c r="J99" s="129">
        <v>-151727247</v>
      </c>
      <c r="K99" s="126">
        <v>421501916.5</v>
      </c>
      <c r="L99" s="130">
        <v>269774669.5</v>
      </c>
      <c r="M99" s="131">
        <v>-36233116.988584787</v>
      </c>
      <c r="N99" s="132">
        <v>194662341.5</v>
      </c>
      <c r="O99" s="133">
        <v>-2588079.7848989135</v>
      </c>
      <c r="P99" s="136">
        <v>472840.95888407959</v>
      </c>
      <c r="Q99" s="135">
        <v>1962396.5</v>
      </c>
    </row>
    <row r="100" spans="1:17" ht="17.25" x14ac:dyDescent="0.3">
      <c r="A100" s="20"/>
      <c r="B100" s="20" t="s">
        <v>72</v>
      </c>
      <c r="C100" s="21" t="s">
        <v>137</v>
      </c>
      <c r="D100" s="22">
        <v>100</v>
      </c>
      <c r="E100" s="45">
        <v>45952</v>
      </c>
      <c r="F100" s="24">
        <v>45951</v>
      </c>
      <c r="G100" s="126">
        <v>315243836.65753424</v>
      </c>
      <c r="H100" s="127">
        <v>67890410.958904102</v>
      </c>
      <c r="I100" s="128">
        <v>552953424.65753424</v>
      </c>
      <c r="J100" s="129">
        <v>-149842563</v>
      </c>
      <c r="K100" s="126">
        <v>449118992</v>
      </c>
      <c r="L100" s="130">
        <v>299276429</v>
      </c>
      <c r="M100" s="131">
        <v>253676995.65753424</v>
      </c>
      <c r="N100" s="132">
        <v>61566841</v>
      </c>
      <c r="O100" s="133">
        <v>5765386.2649439601</v>
      </c>
      <c r="P100" s="136">
        <v>2820766.7247055992</v>
      </c>
      <c r="Q100" s="135">
        <v>-17769228.5</v>
      </c>
    </row>
    <row r="101" spans="1:17" ht="17.25" x14ac:dyDescent="0.3">
      <c r="A101" s="20" t="s">
        <v>146</v>
      </c>
      <c r="B101" s="20" t="s">
        <v>73</v>
      </c>
      <c r="C101" s="21" t="s">
        <v>137</v>
      </c>
      <c r="D101" s="22">
        <v>100</v>
      </c>
      <c r="E101" s="23">
        <v>45957</v>
      </c>
      <c r="F101" s="24">
        <v>45954</v>
      </c>
      <c r="G101" s="126">
        <v>385487671.78082192</v>
      </c>
      <c r="H101" s="127">
        <v>63041095.89041096</v>
      </c>
      <c r="I101" s="128">
        <v>553682191.78082192</v>
      </c>
      <c r="J101" s="129">
        <v>-87690252</v>
      </c>
      <c r="K101" s="126">
        <v>586163254</v>
      </c>
      <c r="L101" s="130">
        <v>498473002</v>
      </c>
      <c r="M101" s="131">
        <v>55209189.780821919</v>
      </c>
      <c r="N101" s="132">
        <v>330278482</v>
      </c>
      <c r="O101" s="133">
        <v>1126718.1587922841</v>
      </c>
      <c r="P101" s="136">
        <v>1037283.2076423937</v>
      </c>
      <c r="Q101" s="135">
        <v>8438419</v>
      </c>
    </row>
    <row r="102" spans="1:17" ht="17.25" x14ac:dyDescent="0.3">
      <c r="A102" s="20"/>
      <c r="B102" s="20" t="s">
        <v>74</v>
      </c>
      <c r="C102" s="21" t="s">
        <v>137</v>
      </c>
      <c r="D102" s="22">
        <v>200</v>
      </c>
      <c r="E102" s="23">
        <v>45966</v>
      </c>
      <c r="F102" s="24">
        <v>45965</v>
      </c>
      <c r="G102" s="126">
        <v>627830138.90410995</v>
      </c>
      <c r="H102" s="127">
        <v>108931506.84931506</v>
      </c>
      <c r="I102" s="128">
        <v>1106410958.90411</v>
      </c>
      <c r="J102" s="129">
        <v>-454979321</v>
      </c>
      <c r="K102" s="126">
        <v>960833585.5</v>
      </c>
      <c r="L102" s="130">
        <v>505854264.5</v>
      </c>
      <c r="M102" s="131">
        <v>600556694.40410995</v>
      </c>
      <c r="N102" s="132">
        <v>27273444.5</v>
      </c>
      <c r="O102" s="133">
        <v>10354425.765588103</v>
      </c>
      <c r="P102" s="136">
        <v>6223580.7127493424</v>
      </c>
      <c r="Q102" s="135">
        <v>-41044641</v>
      </c>
    </row>
    <row r="103" spans="1:17" ht="17.25" x14ac:dyDescent="0.3">
      <c r="A103" s="20"/>
      <c r="B103" s="20" t="s">
        <v>75</v>
      </c>
      <c r="C103" s="21" t="s">
        <v>137</v>
      </c>
      <c r="D103" s="22">
        <v>200</v>
      </c>
      <c r="E103" s="23">
        <v>45985</v>
      </c>
      <c r="F103" s="24" t="s">
        <v>66</v>
      </c>
      <c r="G103" s="126">
        <v>1475441901.8681769</v>
      </c>
      <c r="H103" s="127">
        <v>55638687.340061866</v>
      </c>
      <c r="I103" s="128">
        <v>848868131.86817706</v>
      </c>
      <c r="J103" s="129">
        <v>1547223183</v>
      </c>
      <c r="K103" s="126">
        <v>-1104095334</v>
      </c>
      <c r="L103" s="130">
        <v>443127849</v>
      </c>
      <c r="M103" s="131">
        <v>405740282.86817706</v>
      </c>
      <c r="N103" s="132">
        <v>1069701618.9999999</v>
      </c>
      <c r="O103" s="133">
        <v>5269354.3229633383</v>
      </c>
      <c r="P103" s="136">
        <v>4047183.9491950781</v>
      </c>
      <c r="Q103" s="135">
        <v>11300770</v>
      </c>
    </row>
    <row r="104" spans="1:17" ht="17.25" x14ac:dyDescent="0.3">
      <c r="A104" s="20"/>
      <c r="B104" s="20" t="s">
        <v>76</v>
      </c>
      <c r="C104" s="21" t="s">
        <v>137</v>
      </c>
      <c r="D104" s="22">
        <v>300</v>
      </c>
      <c r="E104" s="23">
        <v>46042</v>
      </c>
      <c r="F104" s="24" t="s">
        <v>66</v>
      </c>
      <c r="G104" s="126">
        <v>625635616.43840003</v>
      </c>
      <c r="H104" s="127">
        <v>0</v>
      </c>
      <c r="I104" s="128">
        <v>940635616.43840003</v>
      </c>
      <c r="J104" s="129">
        <v>3544679128</v>
      </c>
      <c r="K104" s="126">
        <v>-401968790</v>
      </c>
      <c r="L104" s="130">
        <v>3142710338</v>
      </c>
      <c r="M104" s="131">
        <v>-2202074721.5615997</v>
      </c>
      <c r="N104" s="132">
        <v>2827710338</v>
      </c>
      <c r="O104" s="133">
        <v>-16433393.44448955</v>
      </c>
      <c r="P104" s="136">
        <v>-19316444.925978944</v>
      </c>
      <c r="Q104" s="135">
        <v>10563987</v>
      </c>
    </row>
    <row r="105" spans="1:17" ht="17.25" x14ac:dyDescent="0.3">
      <c r="A105" s="20"/>
      <c r="B105" s="20" t="s">
        <v>77</v>
      </c>
      <c r="C105" s="21" t="s">
        <v>137</v>
      </c>
      <c r="D105" s="22">
        <v>150</v>
      </c>
      <c r="E105" s="23">
        <v>46042</v>
      </c>
      <c r="F105" s="24">
        <v>45947</v>
      </c>
      <c r="G105" s="126">
        <v>476108219.86301363</v>
      </c>
      <c r="H105" s="127">
        <v>0</v>
      </c>
      <c r="I105" s="128">
        <v>699201369.86301363</v>
      </c>
      <c r="J105" s="129">
        <v>-354564693.5</v>
      </c>
      <c r="K105" s="126">
        <v>560016251</v>
      </c>
      <c r="L105" s="130">
        <v>205451557.5</v>
      </c>
      <c r="M105" s="131">
        <v>493749812.36301363</v>
      </c>
      <c r="N105" s="132">
        <v>-17641592.5</v>
      </c>
      <c r="O105" s="133">
        <v>3684700.0922612958</v>
      </c>
      <c r="P105" s="136">
        <v>4331138.7049387163</v>
      </c>
      <c r="Q105" s="135">
        <v>-32545912.5</v>
      </c>
    </row>
    <row r="106" spans="1:17" ht="17.25" x14ac:dyDescent="0.3">
      <c r="A106" s="20"/>
      <c r="B106" s="20" t="s">
        <v>78</v>
      </c>
      <c r="C106" s="21" t="s">
        <v>137</v>
      </c>
      <c r="D106" s="22">
        <v>150</v>
      </c>
      <c r="E106" s="23">
        <v>46048</v>
      </c>
      <c r="F106" s="24">
        <v>45953</v>
      </c>
      <c r="G106" s="126">
        <v>581243835.97260201</v>
      </c>
      <c r="H106" s="127">
        <v>0</v>
      </c>
      <c r="I106" s="128">
        <v>698860273.97260201</v>
      </c>
      <c r="J106" s="129">
        <v>-447263138.5</v>
      </c>
      <c r="K106" s="126">
        <v>692617148</v>
      </c>
      <c r="L106" s="130">
        <v>245354009.5</v>
      </c>
      <c r="M106" s="131">
        <v>453506264.47260201</v>
      </c>
      <c r="N106" s="132">
        <v>127737571.5</v>
      </c>
      <c r="O106" s="133">
        <v>3239330.460518586</v>
      </c>
      <c r="P106" s="136">
        <v>3978125.1269526491</v>
      </c>
      <c r="Q106" s="135">
        <v>-37286654.5</v>
      </c>
    </row>
    <row r="107" spans="1:17" ht="17.25" x14ac:dyDescent="0.3">
      <c r="A107" s="20" t="s">
        <v>146</v>
      </c>
      <c r="B107" s="20" t="s">
        <v>79</v>
      </c>
      <c r="C107" s="21" t="s">
        <v>137</v>
      </c>
      <c r="D107" s="22">
        <v>150</v>
      </c>
      <c r="E107" s="23">
        <v>46097</v>
      </c>
      <c r="F107" s="24">
        <v>45912</v>
      </c>
      <c r="G107" s="126">
        <v>482683562.23287606</v>
      </c>
      <c r="H107" s="127">
        <v>0</v>
      </c>
      <c r="I107" s="128">
        <v>598187671.23287606</v>
      </c>
      <c r="J107" s="129">
        <v>-601136178</v>
      </c>
      <c r="K107" s="126">
        <v>855949352</v>
      </c>
      <c r="L107" s="130">
        <v>254813174</v>
      </c>
      <c r="M107" s="131">
        <v>343374497.23287606</v>
      </c>
      <c r="N107" s="132">
        <v>139309065</v>
      </c>
      <c r="O107" s="133">
        <v>1816796.2816554289</v>
      </c>
      <c r="P107" s="136">
        <v>3012056.9932708428</v>
      </c>
      <c r="Q107" s="135">
        <v>-30436773.5</v>
      </c>
    </row>
    <row r="108" spans="1:17" ht="17.25" x14ac:dyDescent="0.3">
      <c r="A108" s="20"/>
      <c r="B108" s="20" t="s">
        <v>80</v>
      </c>
      <c r="C108" s="21" t="s">
        <v>51</v>
      </c>
      <c r="D108" s="22">
        <v>150</v>
      </c>
      <c r="E108" s="23">
        <v>46098</v>
      </c>
      <c r="F108" s="24">
        <v>45916</v>
      </c>
      <c r="G108" s="126">
        <v>482913698.97260189</v>
      </c>
      <c r="H108" s="127">
        <v>0</v>
      </c>
      <c r="I108" s="128">
        <v>595960273.97260189</v>
      </c>
      <c r="J108" s="129">
        <v>-601040067.5</v>
      </c>
      <c r="K108" s="126">
        <v>868819919.5</v>
      </c>
      <c r="L108" s="130">
        <v>267779852</v>
      </c>
      <c r="M108" s="131">
        <v>328180421.97260189</v>
      </c>
      <c r="N108" s="132">
        <v>154733277</v>
      </c>
      <c r="O108" s="133">
        <v>1727265.378803168</v>
      </c>
      <c r="P108" s="136">
        <v>2878775.6313386131</v>
      </c>
      <c r="Q108" s="135">
        <v>-21413701</v>
      </c>
    </row>
    <row r="109" spans="1:17" ht="17.25" x14ac:dyDescent="0.3">
      <c r="A109" s="20"/>
      <c r="B109" s="20" t="s">
        <v>81</v>
      </c>
      <c r="C109" s="21" t="s">
        <v>51</v>
      </c>
      <c r="D109" s="22">
        <v>200</v>
      </c>
      <c r="E109" s="23">
        <v>46169</v>
      </c>
      <c r="F109" s="24">
        <v>45987</v>
      </c>
      <c r="G109" s="126">
        <v>1047226048.0614026</v>
      </c>
      <c r="H109" s="127">
        <v>0</v>
      </c>
      <c r="I109" s="128">
        <v>658163032.06140256</v>
      </c>
      <c r="J109" s="129">
        <v>-495055241.5</v>
      </c>
      <c r="K109" s="126">
        <v>712823927</v>
      </c>
      <c r="L109" s="130">
        <v>217768685.5</v>
      </c>
      <c r="M109" s="131">
        <v>440394346.56140256</v>
      </c>
      <c r="N109" s="132">
        <v>606831701.5</v>
      </c>
      <c r="O109" s="133">
        <v>1687334.6611547992</v>
      </c>
      <c r="P109" s="136">
        <v>3863108.3031701981</v>
      </c>
      <c r="Q109" s="135">
        <v>3033143.5</v>
      </c>
    </row>
    <row r="110" spans="1:17" ht="17.25" x14ac:dyDescent="0.3">
      <c r="A110" s="20"/>
      <c r="B110" s="20" t="s">
        <v>82</v>
      </c>
      <c r="C110" s="21" t="s">
        <v>51</v>
      </c>
      <c r="D110" s="22">
        <v>100</v>
      </c>
      <c r="E110" s="23">
        <v>46181</v>
      </c>
      <c r="F110" s="24" t="s">
        <v>66</v>
      </c>
      <c r="G110" s="126">
        <v>1093544577.7204599</v>
      </c>
      <c r="H110" s="127">
        <v>0</v>
      </c>
      <c r="I110" s="128">
        <v>324101078.72045994</v>
      </c>
      <c r="J110" s="129">
        <v>1111194890.5</v>
      </c>
      <c r="K110" s="126">
        <v>-1646611794</v>
      </c>
      <c r="L110" s="130">
        <v>-535416903.5</v>
      </c>
      <c r="M110" s="131">
        <v>859517982.22045994</v>
      </c>
      <c r="N110" s="132">
        <v>234026595.5</v>
      </c>
      <c r="O110" s="133">
        <v>3148417.517291062</v>
      </c>
      <c r="P110" s="136">
        <v>7539631.4229864907</v>
      </c>
      <c r="Q110" s="135">
        <v>4233031</v>
      </c>
    </row>
    <row r="111" spans="1:17" ht="17.25" x14ac:dyDescent="0.3">
      <c r="A111" s="20"/>
      <c r="B111" s="20" t="s">
        <v>83</v>
      </c>
      <c r="C111" s="21" t="s">
        <v>51</v>
      </c>
      <c r="D111" s="22">
        <v>100</v>
      </c>
      <c r="E111" s="23">
        <v>46188</v>
      </c>
      <c r="F111" s="24" t="s">
        <v>66</v>
      </c>
      <c r="G111" s="126">
        <v>1228323461.641721</v>
      </c>
      <c r="H111" s="127">
        <v>0</v>
      </c>
      <c r="I111" s="128">
        <v>320076659.64172101</v>
      </c>
      <c r="J111" s="129">
        <v>913124978.5</v>
      </c>
      <c r="K111" s="126">
        <v>-1369957629.5</v>
      </c>
      <c r="L111" s="130">
        <v>-456832651</v>
      </c>
      <c r="M111" s="131">
        <v>776909310.64172101</v>
      </c>
      <c r="N111" s="132">
        <v>451414151</v>
      </c>
      <c r="O111" s="133">
        <v>2774676.1094347178</v>
      </c>
      <c r="P111" s="136">
        <v>6814993.9529975532</v>
      </c>
      <c r="Q111" s="135">
        <v>-12716164</v>
      </c>
    </row>
    <row r="112" spans="1:17" ht="17.25" x14ac:dyDescent="0.3">
      <c r="A112" s="52"/>
      <c r="B112" s="52" t="s">
        <v>68</v>
      </c>
      <c r="C112" s="53" t="s">
        <v>137</v>
      </c>
      <c r="D112" s="54">
        <v>200</v>
      </c>
      <c r="E112" s="55">
        <v>46204</v>
      </c>
      <c r="F112" s="56" t="s">
        <v>66</v>
      </c>
      <c r="G112" s="137">
        <v>1419463013.698616</v>
      </c>
      <c r="H112" s="138">
        <v>0</v>
      </c>
      <c r="I112" s="139">
        <v>599463013.69861603</v>
      </c>
      <c r="J112" s="140">
        <v>-1738884546.5</v>
      </c>
      <c r="K112" s="137">
        <v>635321865.5</v>
      </c>
      <c r="L112" s="141">
        <v>-1103562681</v>
      </c>
      <c r="M112" s="142">
        <v>1703025694.698616</v>
      </c>
      <c r="N112" s="143">
        <v>-283562681</v>
      </c>
      <c r="O112" s="144">
        <v>5753465.184792622</v>
      </c>
      <c r="P112" s="145">
        <v>14938821.883321194</v>
      </c>
      <c r="Q112" s="146">
        <v>-1946486.5</v>
      </c>
    </row>
    <row r="113" spans="1:17" ht="17.25" x14ac:dyDescent="0.3">
      <c r="D113" s="68">
        <v>2700</v>
      </c>
      <c r="G113" s="147">
        <v>13581169974.166681</v>
      </c>
      <c r="H113" s="147">
        <v>385638687.34006184</v>
      </c>
      <c r="I113" s="148">
        <v>10247725071.166681</v>
      </c>
      <c r="J113" s="148">
        <v>2787339659.5</v>
      </c>
      <c r="K113" s="147">
        <v>836405196.5</v>
      </c>
      <c r="L113" s="147">
        <v>3623744856</v>
      </c>
      <c r="M113" s="147">
        <v>6623980215.1666794</v>
      </c>
      <c r="N113" s="147">
        <v>6957189759</v>
      </c>
      <c r="O113" s="147">
        <v>33309116.18793574</v>
      </c>
      <c r="P113" s="147">
        <v>61487885.109708264</v>
      </c>
      <c r="Q113" s="147">
        <v>4</v>
      </c>
    </row>
    <row r="114" spans="1:17" x14ac:dyDescent="0.3">
      <c r="B114" s="7" t="s">
        <v>3599</v>
      </c>
      <c r="D114" s="74"/>
      <c r="E114" s="69"/>
      <c r="F114" s="70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1:17" x14ac:dyDescent="0.3">
      <c r="A115" s="9" t="s">
        <v>3591</v>
      </c>
      <c r="B115" s="633" t="s">
        <v>108</v>
      </c>
      <c r="C115" s="633"/>
      <c r="D115" s="633"/>
      <c r="E115" s="633" t="s">
        <v>109</v>
      </c>
      <c r="F115" s="633"/>
      <c r="G115" s="633"/>
      <c r="H115" s="633"/>
      <c r="I115" s="633"/>
      <c r="J115" s="633" t="s">
        <v>110</v>
      </c>
      <c r="K115" s="633"/>
      <c r="L115" s="633"/>
      <c r="M115" s="633" t="s">
        <v>111</v>
      </c>
      <c r="N115" s="633"/>
      <c r="O115" s="633"/>
      <c r="P115" s="149" t="s">
        <v>133</v>
      </c>
      <c r="Q115" s="344" t="s">
        <v>112</v>
      </c>
    </row>
    <row r="116" spans="1:17" x14ac:dyDescent="0.3">
      <c r="A116" s="10" t="s">
        <v>3592</v>
      </c>
      <c r="B116" s="11" t="s">
        <v>114</v>
      </c>
      <c r="C116" s="12" t="s">
        <v>115</v>
      </c>
      <c r="D116" s="13" t="s">
        <v>677</v>
      </c>
      <c r="E116" s="11" t="s">
        <v>117</v>
      </c>
      <c r="F116" s="14" t="s">
        <v>118</v>
      </c>
      <c r="G116" s="14" t="s">
        <v>119</v>
      </c>
      <c r="H116" s="15" t="s">
        <v>105</v>
      </c>
      <c r="I116" s="16" t="s">
        <v>120</v>
      </c>
      <c r="J116" s="17" t="s">
        <v>121</v>
      </c>
      <c r="K116" s="14" t="s">
        <v>122</v>
      </c>
      <c r="L116" s="18" t="s">
        <v>123</v>
      </c>
      <c r="M116" s="11" t="s">
        <v>124</v>
      </c>
      <c r="N116" s="14" t="s">
        <v>125</v>
      </c>
      <c r="O116" s="18" t="s">
        <v>126</v>
      </c>
      <c r="P116" s="18" t="s">
        <v>101</v>
      </c>
      <c r="Q116" s="82" t="s">
        <v>127</v>
      </c>
    </row>
    <row r="117" spans="1:17" ht="17.25" x14ac:dyDescent="0.3">
      <c r="A117" s="20" t="s">
        <v>145</v>
      </c>
      <c r="B117" s="20" t="s">
        <v>84</v>
      </c>
      <c r="C117" s="21" t="s">
        <v>137</v>
      </c>
      <c r="D117" s="22">
        <v>300</v>
      </c>
      <c r="E117" s="23">
        <v>46182</v>
      </c>
      <c r="F117" s="24" t="s">
        <v>66</v>
      </c>
      <c r="G117" s="126">
        <v>1797073974.0000007</v>
      </c>
      <c r="H117" s="127">
        <v>0</v>
      </c>
      <c r="I117" s="150">
        <v>600000000.00000072</v>
      </c>
      <c r="J117" s="151">
        <v>55287070</v>
      </c>
      <c r="K117" s="126">
        <v>-592748525</v>
      </c>
      <c r="L117" s="130">
        <v>-537461455</v>
      </c>
      <c r="M117" s="131">
        <v>1137461455.0000007</v>
      </c>
      <c r="N117" s="132">
        <v>659612519</v>
      </c>
      <c r="O117" s="133">
        <v>4151319.1788321193</v>
      </c>
      <c r="P117" s="134">
        <v>9977732.0614035148</v>
      </c>
      <c r="Q117" s="135">
        <v>12010182</v>
      </c>
    </row>
    <row r="118" spans="1:17" ht="17.25" x14ac:dyDescent="0.3">
      <c r="A118" s="20" t="s">
        <v>145</v>
      </c>
      <c r="B118" s="20" t="s">
        <v>85</v>
      </c>
      <c r="C118" s="21" t="s">
        <v>137</v>
      </c>
      <c r="D118" s="22">
        <v>500</v>
      </c>
      <c r="E118" s="23">
        <v>46188</v>
      </c>
      <c r="F118" s="24" t="s">
        <v>66</v>
      </c>
      <c r="G118" s="126">
        <v>3785410959.6027403</v>
      </c>
      <c r="H118" s="127">
        <v>0</v>
      </c>
      <c r="I118" s="150">
        <v>940273972.60274005</v>
      </c>
      <c r="J118" s="151">
        <v>-152160353.5</v>
      </c>
      <c r="K118" s="126">
        <v>-1212761388.5</v>
      </c>
      <c r="L118" s="130">
        <v>-1364921742</v>
      </c>
      <c r="M118" s="131">
        <v>2305195714.6027403</v>
      </c>
      <c r="N118" s="132">
        <v>1480215245</v>
      </c>
      <c r="O118" s="133">
        <v>8232841.8378669294</v>
      </c>
      <c r="P118" s="152">
        <v>20221015.040374916</v>
      </c>
      <c r="Q118" s="135">
        <v>-7401616</v>
      </c>
    </row>
    <row r="119" spans="1:17" ht="17.25" x14ac:dyDescent="0.3">
      <c r="A119" s="20" t="s">
        <v>145</v>
      </c>
      <c r="B119" s="20" t="s">
        <v>86</v>
      </c>
      <c r="C119" s="21" t="s">
        <v>137</v>
      </c>
      <c r="D119" s="22">
        <v>500</v>
      </c>
      <c r="E119" s="23">
        <v>46255</v>
      </c>
      <c r="F119" s="24" t="s">
        <v>66</v>
      </c>
      <c r="G119" s="126">
        <v>2844794521</v>
      </c>
      <c r="H119" s="127">
        <v>0</v>
      </c>
      <c r="I119" s="150">
        <v>950000000</v>
      </c>
      <c r="J119" s="151">
        <v>-706054338</v>
      </c>
      <c r="K119" s="126">
        <v>5731090.5</v>
      </c>
      <c r="L119" s="130">
        <v>-700323247.5</v>
      </c>
      <c r="M119" s="131">
        <v>1650323247.5</v>
      </c>
      <c r="N119" s="132">
        <v>1194471273.5</v>
      </c>
      <c r="O119" s="133">
        <v>4755974.7766570607</v>
      </c>
      <c r="P119" s="152">
        <v>14476519.71491228</v>
      </c>
      <c r="Q119" s="135">
        <v>11438473.5</v>
      </c>
    </row>
    <row r="120" spans="1:17" ht="17.25" x14ac:dyDescent="0.3">
      <c r="A120" s="20"/>
      <c r="B120" s="20" t="s">
        <v>87</v>
      </c>
      <c r="C120" s="153" t="s">
        <v>137</v>
      </c>
      <c r="D120" s="22">
        <v>200</v>
      </c>
      <c r="E120" s="23">
        <v>45945</v>
      </c>
      <c r="F120" s="24" t="s">
        <v>66</v>
      </c>
      <c r="G120" s="126">
        <v>1020000000</v>
      </c>
      <c r="H120" s="127">
        <v>107589041.09589039</v>
      </c>
      <c r="I120" s="150">
        <v>510000000</v>
      </c>
      <c r="J120" s="151">
        <v>815503130</v>
      </c>
      <c r="K120" s="126">
        <v>450646334</v>
      </c>
      <c r="L120" s="130">
        <v>1266149464</v>
      </c>
      <c r="M120" s="131">
        <v>-756149464</v>
      </c>
      <c r="N120" s="132">
        <v>1776149464</v>
      </c>
      <c r="O120" s="133">
        <v>-20436472</v>
      </c>
      <c r="P120" s="152">
        <v>-5689126.5167027153</v>
      </c>
      <c r="Q120" s="135">
        <v>32339508</v>
      </c>
    </row>
    <row r="121" spans="1:17" ht="17.25" x14ac:dyDescent="0.3">
      <c r="A121" s="86" t="s">
        <v>146</v>
      </c>
      <c r="B121" s="86" t="s">
        <v>88</v>
      </c>
      <c r="C121" s="87" t="s">
        <v>137</v>
      </c>
      <c r="D121" s="88">
        <v>500</v>
      </c>
      <c r="E121" s="89">
        <v>46168</v>
      </c>
      <c r="F121" s="90" t="s">
        <v>66</v>
      </c>
      <c r="G121" s="154">
        <v>2831589041.8219199</v>
      </c>
      <c r="H121" s="154">
        <v>0</v>
      </c>
      <c r="I121" s="155">
        <v>936191780.82191992</v>
      </c>
      <c r="J121" s="156">
        <v>-472450239.5</v>
      </c>
      <c r="K121" s="154">
        <v>-418842957.5</v>
      </c>
      <c r="L121" s="157">
        <v>-891293197</v>
      </c>
      <c r="M121" s="158">
        <v>1827484977.8219199</v>
      </c>
      <c r="N121" s="159">
        <v>1004104064</v>
      </c>
      <c r="O121" s="160">
        <v>7028788.3762381533</v>
      </c>
      <c r="P121" s="161">
        <v>16030569.980894035</v>
      </c>
      <c r="Q121" s="162">
        <v>3058830</v>
      </c>
    </row>
    <row r="122" spans="1:17" ht="17.25" x14ac:dyDescent="0.3">
      <c r="D122" s="68">
        <v>2000</v>
      </c>
      <c r="E122" s="69"/>
      <c r="G122" s="163">
        <v>12278868496.424662</v>
      </c>
      <c r="H122" s="163">
        <v>107589041.09589039</v>
      </c>
      <c r="I122" s="164">
        <v>3936465753.4246607</v>
      </c>
      <c r="J122" s="164">
        <v>-459874731</v>
      </c>
      <c r="K122" s="163">
        <v>-1767975446.5</v>
      </c>
      <c r="L122" s="163">
        <v>-2227850177.5</v>
      </c>
      <c r="M122" s="163">
        <v>6164315930.9246616</v>
      </c>
      <c r="N122" s="163">
        <v>6114552565.5</v>
      </c>
      <c r="O122" s="163">
        <v>3732452.1695942627</v>
      </c>
      <c r="P122" s="163">
        <v>55016710.280882038</v>
      </c>
      <c r="Q122" s="163">
        <v>51445377.5</v>
      </c>
    </row>
    <row r="123" spans="1:17" x14ac:dyDescent="0.3">
      <c r="B123" s="7" t="s">
        <v>3600</v>
      </c>
      <c r="D123" s="74"/>
      <c r="E123" s="69"/>
      <c r="F123" s="70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1:17" x14ac:dyDescent="0.3">
      <c r="A124" s="9" t="s">
        <v>3591</v>
      </c>
      <c r="B124" s="633" t="s">
        <v>108</v>
      </c>
      <c r="C124" s="633"/>
      <c r="D124" s="633"/>
      <c r="E124" s="633" t="s">
        <v>109</v>
      </c>
      <c r="F124" s="633"/>
      <c r="G124" s="633"/>
      <c r="H124" s="633"/>
      <c r="I124" s="633"/>
      <c r="J124" s="633" t="s">
        <v>110</v>
      </c>
      <c r="K124" s="633"/>
      <c r="L124" s="633"/>
      <c r="M124" s="633" t="s">
        <v>111</v>
      </c>
      <c r="N124" s="633"/>
      <c r="O124" s="633"/>
      <c r="P124" s="345" t="s">
        <v>133</v>
      </c>
      <c r="Q124" s="344" t="s">
        <v>132</v>
      </c>
    </row>
    <row r="125" spans="1:17" x14ac:dyDescent="0.3">
      <c r="A125" s="10" t="s">
        <v>3592</v>
      </c>
      <c r="B125" s="11" t="s">
        <v>114</v>
      </c>
      <c r="C125" s="12" t="s">
        <v>115</v>
      </c>
      <c r="D125" s="13" t="s">
        <v>677</v>
      </c>
      <c r="E125" s="11" t="s">
        <v>117</v>
      </c>
      <c r="F125" s="14" t="s">
        <v>118</v>
      </c>
      <c r="G125" s="14" t="s">
        <v>119</v>
      </c>
      <c r="H125" s="15" t="s">
        <v>105</v>
      </c>
      <c r="I125" s="16" t="s">
        <v>120</v>
      </c>
      <c r="J125" s="17" t="s">
        <v>121</v>
      </c>
      <c r="K125" s="14" t="s">
        <v>122</v>
      </c>
      <c r="L125" s="18" t="s">
        <v>123</v>
      </c>
      <c r="M125" s="11" t="s">
        <v>124</v>
      </c>
      <c r="N125" s="14" t="s">
        <v>125</v>
      </c>
      <c r="O125" s="18" t="s">
        <v>126</v>
      </c>
      <c r="P125" s="18" t="s">
        <v>101</v>
      </c>
      <c r="Q125" s="82" t="s">
        <v>127</v>
      </c>
    </row>
    <row r="126" spans="1:17" ht="17.25" x14ac:dyDescent="0.3">
      <c r="A126" s="20" t="s">
        <v>146</v>
      </c>
      <c r="B126" s="20" t="s">
        <v>89</v>
      </c>
      <c r="C126" s="21" t="s">
        <v>137</v>
      </c>
      <c r="D126" s="22">
        <v>200</v>
      </c>
      <c r="E126" s="23">
        <v>46204</v>
      </c>
      <c r="F126" s="24" t="s">
        <v>66</v>
      </c>
      <c r="G126" s="126">
        <v>529921098</v>
      </c>
      <c r="H126" s="127">
        <v>0</v>
      </c>
      <c r="I126" s="150">
        <v>470000000</v>
      </c>
      <c r="J126" s="151">
        <v>-1928774739</v>
      </c>
      <c r="K126" s="126">
        <v>1715956157.5</v>
      </c>
      <c r="L126" s="130">
        <v>-212818581.5</v>
      </c>
      <c r="M126" s="131">
        <v>682818581.5</v>
      </c>
      <c r="N126" s="132">
        <v>-152897483.5</v>
      </c>
      <c r="O126" s="133">
        <v>2306819.5320945946</v>
      </c>
      <c r="P126" s="134">
        <v>5989636.6798245618</v>
      </c>
      <c r="Q126" s="135">
        <v>15470423.5</v>
      </c>
    </row>
    <row r="127" spans="1:17" ht="17.25" x14ac:dyDescent="0.3">
      <c r="A127" s="20" t="s">
        <v>140</v>
      </c>
      <c r="B127" s="20" t="s">
        <v>90</v>
      </c>
      <c r="C127" s="21" t="s">
        <v>137</v>
      </c>
      <c r="D127" s="22">
        <v>200</v>
      </c>
      <c r="E127" s="23">
        <v>46239</v>
      </c>
      <c r="F127" s="24" t="s">
        <v>66</v>
      </c>
      <c r="G127" s="126">
        <v>-334555687.1095987</v>
      </c>
      <c r="H127" s="127">
        <v>0</v>
      </c>
      <c r="I127" s="150">
        <v>-342478904.1095987</v>
      </c>
      <c r="J127" s="151">
        <v>-1380344956.5</v>
      </c>
      <c r="K127" s="126">
        <v>900859690</v>
      </c>
      <c r="L127" s="130">
        <v>-479485266.5</v>
      </c>
      <c r="M127" s="131">
        <v>137006362.3904013</v>
      </c>
      <c r="N127" s="132">
        <v>-471562049.5</v>
      </c>
      <c r="O127" s="133">
        <v>413916.50269003416</v>
      </c>
      <c r="P127" s="152">
        <v>1201810.1964070289</v>
      </c>
      <c r="Q127" s="165">
        <v>17381985</v>
      </c>
    </row>
    <row r="128" spans="1:17" ht="17.25" x14ac:dyDescent="0.3">
      <c r="A128" s="86" t="s">
        <v>140</v>
      </c>
      <c r="B128" s="86" t="s">
        <v>91</v>
      </c>
      <c r="C128" s="87" t="s">
        <v>137</v>
      </c>
      <c r="D128" s="88">
        <v>200</v>
      </c>
      <c r="E128" s="89">
        <v>45915</v>
      </c>
      <c r="F128" s="90" t="s">
        <v>66</v>
      </c>
      <c r="G128" s="154">
        <v>-62590234.178866029</v>
      </c>
      <c r="H128" s="154">
        <v>-21816833.115598448</v>
      </c>
      <c r="I128" s="155">
        <v>-76613688.178866029</v>
      </c>
      <c r="J128" s="156">
        <v>-1616533011.5</v>
      </c>
      <c r="K128" s="154">
        <v>1168580573.5</v>
      </c>
      <c r="L128" s="157">
        <v>-447952438</v>
      </c>
      <c r="M128" s="158">
        <v>371338749.82113397</v>
      </c>
      <c r="N128" s="159">
        <v>-433928984</v>
      </c>
      <c r="O128" s="160">
        <v>53048392.831590571</v>
      </c>
      <c r="P128" s="166">
        <v>3065981.725487154</v>
      </c>
      <c r="Q128" s="167">
        <v>44347497.5</v>
      </c>
    </row>
    <row r="129" spans="1:17" ht="17.25" x14ac:dyDescent="0.3">
      <c r="B129" s="67"/>
      <c r="C129" s="67"/>
      <c r="D129" s="68">
        <v>600</v>
      </c>
      <c r="E129" s="69"/>
      <c r="F129" s="70"/>
      <c r="G129" s="168">
        <v>132775176.71153527</v>
      </c>
      <c r="H129" s="168">
        <v>-21816833.115598448</v>
      </c>
      <c r="I129" s="169">
        <v>50907407.711535275</v>
      </c>
      <c r="J129" s="169">
        <v>-4925652707</v>
      </c>
      <c r="K129" s="168">
        <v>3785396421</v>
      </c>
      <c r="L129" s="168">
        <v>-1140256286</v>
      </c>
      <c r="M129" s="168">
        <v>1191163693.7115355</v>
      </c>
      <c r="N129" s="168">
        <v>-1058388517</v>
      </c>
      <c r="O129" s="168">
        <v>55769128.8663752</v>
      </c>
      <c r="P129" s="168">
        <v>10257428.601718744</v>
      </c>
      <c r="Q129" s="163">
        <v>77199906</v>
      </c>
    </row>
    <row r="130" spans="1:17" x14ac:dyDescent="0.3">
      <c r="B130" s="73" t="s">
        <v>149</v>
      </c>
      <c r="C130" s="67"/>
      <c r="D130" s="74"/>
      <c r="E130" s="69"/>
      <c r="F130" s="70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1:17" x14ac:dyDescent="0.3">
      <c r="A131" s="9" t="s">
        <v>3591</v>
      </c>
      <c r="B131" s="633" t="s">
        <v>108</v>
      </c>
      <c r="C131" s="633"/>
      <c r="D131" s="633"/>
      <c r="E131" s="633" t="s">
        <v>109</v>
      </c>
      <c r="F131" s="633"/>
      <c r="G131" s="633"/>
      <c r="H131" s="633"/>
      <c r="I131" s="633"/>
      <c r="J131" s="633" t="s">
        <v>110</v>
      </c>
      <c r="K131" s="633"/>
      <c r="L131" s="633"/>
      <c r="M131" s="633" t="s">
        <v>111</v>
      </c>
      <c r="N131" s="633"/>
      <c r="O131" s="633"/>
      <c r="P131" s="345" t="s">
        <v>133</v>
      </c>
      <c r="Q131" s="344" t="s">
        <v>132</v>
      </c>
    </row>
    <row r="132" spans="1:17" x14ac:dyDescent="0.3">
      <c r="A132" s="10" t="s">
        <v>3592</v>
      </c>
      <c r="B132" s="11" t="s">
        <v>114</v>
      </c>
      <c r="C132" s="12" t="s">
        <v>115</v>
      </c>
      <c r="D132" s="13" t="s">
        <v>677</v>
      </c>
      <c r="E132" s="11" t="s">
        <v>117</v>
      </c>
      <c r="F132" s="14" t="s">
        <v>118</v>
      </c>
      <c r="G132" s="14" t="s">
        <v>119</v>
      </c>
      <c r="H132" s="15" t="s">
        <v>105</v>
      </c>
      <c r="I132" s="16" t="s">
        <v>120</v>
      </c>
      <c r="J132" s="17" t="s">
        <v>121</v>
      </c>
      <c r="K132" s="14" t="s">
        <v>122</v>
      </c>
      <c r="L132" s="18" t="s">
        <v>123</v>
      </c>
      <c r="M132" s="11" t="s">
        <v>124</v>
      </c>
      <c r="N132" s="14" t="s">
        <v>125</v>
      </c>
      <c r="O132" s="18" t="s">
        <v>126</v>
      </c>
      <c r="P132" s="18" t="s">
        <v>101</v>
      </c>
      <c r="Q132" s="82" t="s">
        <v>127</v>
      </c>
    </row>
    <row r="133" spans="1:17" ht="17.25" x14ac:dyDescent="0.3">
      <c r="A133" s="20" t="s">
        <v>140</v>
      </c>
      <c r="B133" s="20" t="s">
        <v>92</v>
      </c>
      <c r="C133" s="21" t="s">
        <v>137</v>
      </c>
      <c r="D133" s="22">
        <v>300</v>
      </c>
      <c r="E133" s="23">
        <v>45918</v>
      </c>
      <c r="F133" s="24">
        <v>45917</v>
      </c>
      <c r="G133" s="25">
        <v>217359107.054795</v>
      </c>
      <c r="H133" s="26">
        <v>195747945.2054795</v>
      </c>
      <c r="I133" s="27">
        <v>170079452.054795</v>
      </c>
      <c r="J133" s="28">
        <v>1583921058.5</v>
      </c>
      <c r="K133" s="25">
        <v>-1085718836</v>
      </c>
      <c r="L133" s="29">
        <v>498202222.5</v>
      </c>
      <c r="M133" s="30">
        <v>-328122770.44520497</v>
      </c>
      <c r="N133" s="31">
        <v>545481877.5</v>
      </c>
      <c r="O133" s="32">
        <v>-32812277.044520497</v>
      </c>
      <c r="P133" s="84">
        <v>-1161182.6775414515</v>
      </c>
      <c r="Q133" s="123">
        <v>2917484</v>
      </c>
    </row>
    <row r="134" spans="1:17" ht="17.25" x14ac:dyDescent="0.3">
      <c r="A134" s="86" t="s">
        <v>146</v>
      </c>
      <c r="B134" s="86" t="s">
        <v>93</v>
      </c>
      <c r="C134" s="87" t="s">
        <v>137</v>
      </c>
      <c r="D134" s="88">
        <v>150</v>
      </c>
      <c r="E134" s="89">
        <v>46267</v>
      </c>
      <c r="F134" s="90">
        <v>45992</v>
      </c>
      <c r="G134" s="154">
        <v>736167124.99999833</v>
      </c>
      <c r="H134" s="154">
        <v>0</v>
      </c>
      <c r="I134" s="155">
        <v>407999999.99999833</v>
      </c>
      <c r="J134" s="156">
        <v>401181812.5</v>
      </c>
      <c r="K134" s="154">
        <v>-695507676.5</v>
      </c>
      <c r="L134" s="157">
        <v>-294325864</v>
      </c>
      <c r="M134" s="158">
        <v>702325863.99999833</v>
      </c>
      <c r="N134" s="159">
        <v>33841261</v>
      </c>
      <c r="O134" s="160">
        <v>1956339.4540389925</v>
      </c>
      <c r="P134" s="166">
        <v>6160753.1929824417</v>
      </c>
      <c r="Q134" s="167">
        <v>22419812</v>
      </c>
    </row>
    <row r="135" spans="1:17" ht="17.25" x14ac:dyDescent="0.3">
      <c r="A135" s="67"/>
      <c r="B135" s="67"/>
      <c r="C135" s="67"/>
      <c r="D135" s="170">
        <v>450</v>
      </c>
      <c r="E135" s="69"/>
      <c r="F135" s="171"/>
      <c r="G135" s="79">
        <v>953526232.05479336</v>
      </c>
      <c r="H135" s="79">
        <v>195747945.2054795</v>
      </c>
      <c r="I135" s="80">
        <v>578079452.05479336</v>
      </c>
      <c r="J135" s="80">
        <v>1985102871</v>
      </c>
      <c r="K135" s="79">
        <v>-1781226512.5</v>
      </c>
      <c r="L135" s="79">
        <v>203876358.5</v>
      </c>
      <c r="M135" s="79">
        <v>374203093.55479336</v>
      </c>
      <c r="N135" s="79">
        <v>579323138.5</v>
      </c>
      <c r="O135" s="79">
        <v>-30855937.590481505</v>
      </c>
      <c r="P135" s="79">
        <v>4999570.5154409902</v>
      </c>
      <c r="Q135" s="172">
        <v>25337296</v>
      </c>
    </row>
    <row r="136" spans="1:17" x14ac:dyDescent="0.3">
      <c r="B136" s="7"/>
      <c r="D136" s="74"/>
      <c r="E136" s="69"/>
      <c r="F136" s="70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1:17" x14ac:dyDescent="0.3">
      <c r="B137" s="7" t="s">
        <v>94</v>
      </c>
    </row>
    <row r="138" spans="1:17" x14ac:dyDescent="0.3">
      <c r="A138" s="9" t="s">
        <v>0</v>
      </c>
      <c r="B138" s="633" t="s">
        <v>108</v>
      </c>
      <c r="C138" s="633"/>
      <c r="D138" s="633"/>
      <c r="E138" s="633" t="s">
        <v>109</v>
      </c>
      <c r="F138" s="633"/>
      <c r="G138" s="633"/>
      <c r="H138" s="633"/>
      <c r="I138" s="633"/>
      <c r="J138" s="633" t="s">
        <v>110</v>
      </c>
      <c r="K138" s="633"/>
      <c r="L138" s="633"/>
      <c r="M138" s="633" t="s">
        <v>111</v>
      </c>
      <c r="N138" s="633"/>
      <c r="O138" s="633"/>
      <c r="P138" s="345" t="s">
        <v>133</v>
      </c>
      <c r="Q138" s="344" t="s">
        <v>132</v>
      </c>
    </row>
    <row r="139" spans="1:17" x14ac:dyDescent="0.3">
      <c r="A139" s="10" t="s">
        <v>1</v>
      </c>
      <c r="B139" s="11" t="s">
        <v>114</v>
      </c>
      <c r="C139" s="12" t="s">
        <v>115</v>
      </c>
      <c r="D139" s="13" t="s">
        <v>677</v>
      </c>
      <c r="E139" s="11" t="s">
        <v>117</v>
      </c>
      <c r="F139" s="14" t="s">
        <v>118</v>
      </c>
      <c r="G139" s="14" t="s">
        <v>119</v>
      </c>
      <c r="H139" s="15" t="s">
        <v>105</v>
      </c>
      <c r="I139" s="16" t="s">
        <v>120</v>
      </c>
      <c r="J139" s="17" t="s">
        <v>121</v>
      </c>
      <c r="K139" s="14" t="s">
        <v>122</v>
      </c>
      <c r="L139" s="18" t="s">
        <v>123</v>
      </c>
      <c r="M139" s="11" t="s">
        <v>124</v>
      </c>
      <c r="N139" s="14" t="s">
        <v>125</v>
      </c>
      <c r="O139" s="18" t="s">
        <v>126</v>
      </c>
      <c r="P139" s="18" t="s">
        <v>101</v>
      </c>
      <c r="Q139" s="82" t="s">
        <v>127</v>
      </c>
    </row>
    <row r="140" spans="1:17" ht="17.25" x14ac:dyDescent="0.3">
      <c r="A140" s="20" t="s">
        <v>3601</v>
      </c>
      <c r="B140" s="20" t="s">
        <v>95</v>
      </c>
      <c r="C140" s="21" t="s">
        <v>137</v>
      </c>
      <c r="D140" s="22">
        <v>200</v>
      </c>
      <c r="E140" s="23">
        <v>45926</v>
      </c>
      <c r="F140" s="24" t="s">
        <v>66</v>
      </c>
      <c r="G140" s="25">
        <v>199178082.19178098</v>
      </c>
      <c r="H140" s="26">
        <v>210410958.90410954</v>
      </c>
      <c r="I140" s="173">
        <v>199178082.19178098</v>
      </c>
      <c r="J140" s="28">
        <v>198485222.5</v>
      </c>
      <c r="K140" s="25">
        <v>0</v>
      </c>
      <c r="L140" s="174">
        <v>198485222.5</v>
      </c>
      <c r="M140" s="175">
        <v>692859.6917809844</v>
      </c>
      <c r="N140" s="31">
        <v>198485222.5</v>
      </c>
      <c r="O140" s="32">
        <v>38492.205098943581</v>
      </c>
      <c r="P140" s="176">
        <v>1851787.8824200924</v>
      </c>
      <c r="Q140" s="177">
        <v>761877</v>
      </c>
    </row>
    <row r="141" spans="1:17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971769863.01368189</v>
      </c>
      <c r="H141" s="26">
        <v>0</v>
      </c>
      <c r="I141" s="173">
        <v>971769863.01368189</v>
      </c>
      <c r="J141" s="28">
        <v>935434209</v>
      </c>
      <c r="K141" s="25">
        <v>-1706249828</v>
      </c>
      <c r="L141" s="174">
        <v>-770815619</v>
      </c>
      <c r="M141" s="175">
        <v>1742585482.0136819</v>
      </c>
      <c r="N141" s="31">
        <v>-770815619</v>
      </c>
      <c r="O141" s="32">
        <v>5621243.4903667159</v>
      </c>
      <c r="P141" s="179">
        <v>15285837.561523525</v>
      </c>
      <c r="Q141" s="180">
        <v>580637.5</v>
      </c>
    </row>
    <row r="142" spans="1:17" ht="17.25" x14ac:dyDescent="0.3">
      <c r="A142" s="20" t="s">
        <v>3601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393634005.5</v>
      </c>
      <c r="K142" s="25">
        <v>211346670</v>
      </c>
      <c r="L142" s="29">
        <v>604980675.5</v>
      </c>
      <c r="M142" s="30">
        <v>159101516.2808218</v>
      </c>
      <c r="N142" s="31">
        <v>604980675.5</v>
      </c>
      <c r="O142" s="32">
        <v>1026461.3953601406</v>
      </c>
      <c r="P142" s="33">
        <v>1395627.3357966824</v>
      </c>
      <c r="Q142" s="32">
        <v>-14439633</v>
      </c>
    </row>
    <row r="143" spans="1:17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1005468493.1506745</v>
      </c>
      <c r="H143" s="92">
        <v>0</v>
      </c>
      <c r="I143" s="181">
        <v>1005468493.1506745</v>
      </c>
      <c r="J143" s="94">
        <v>2626290647.5</v>
      </c>
      <c r="K143" s="91">
        <v>-2443746688</v>
      </c>
      <c r="L143" s="182">
        <v>182543959.5</v>
      </c>
      <c r="M143" s="183">
        <v>822924533.65067446</v>
      </c>
      <c r="N143" s="97">
        <v>182543959.5</v>
      </c>
      <c r="O143" s="98">
        <v>3331678.2738893703</v>
      </c>
      <c r="P143" s="99">
        <v>7218636.2600936359</v>
      </c>
      <c r="Q143" s="91">
        <v>-10756954.5</v>
      </c>
    </row>
    <row r="144" spans="1:17" ht="17.25" x14ac:dyDescent="0.3">
      <c r="D144" s="68">
        <v>1000</v>
      </c>
      <c r="G144" s="71">
        <v>2940498630.1369591</v>
      </c>
      <c r="H144" s="71">
        <v>210410958.90410954</v>
      </c>
      <c r="I144" s="72">
        <v>2940498630.1369591</v>
      </c>
      <c r="J144" s="72">
        <v>4153844084.5</v>
      </c>
      <c r="K144" s="71">
        <v>-3938649846</v>
      </c>
      <c r="L144" s="71">
        <v>215194238.5</v>
      </c>
      <c r="M144" s="71">
        <v>2725304391.6369591</v>
      </c>
      <c r="N144" s="71">
        <v>215194238.5</v>
      </c>
      <c r="O144" s="71">
        <v>10017875.36471517</v>
      </c>
      <c r="P144" s="71">
        <v>25751889.039833937</v>
      </c>
      <c r="Q144" s="71">
        <v>-23854073</v>
      </c>
    </row>
    <row r="145" spans="4:17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</sheetData>
  <mergeCells count="48">
    <mergeCell ref="B131:D131"/>
    <mergeCell ref="E131:I131"/>
    <mergeCell ref="J131:L131"/>
    <mergeCell ref="M131:O131"/>
    <mergeCell ref="B138:D138"/>
    <mergeCell ref="E138:I138"/>
    <mergeCell ref="J138:L138"/>
    <mergeCell ref="M138:O138"/>
    <mergeCell ref="B115:D115"/>
    <mergeCell ref="E115:I115"/>
    <mergeCell ref="J115:L115"/>
    <mergeCell ref="M115:O115"/>
    <mergeCell ref="B124:D124"/>
    <mergeCell ref="E124:I124"/>
    <mergeCell ref="J124:L124"/>
    <mergeCell ref="M124:O124"/>
    <mergeCell ref="B89:D89"/>
    <mergeCell ref="E89:I89"/>
    <mergeCell ref="J89:L89"/>
    <mergeCell ref="M89:O89"/>
    <mergeCell ref="B95:D95"/>
    <mergeCell ref="E95:I95"/>
    <mergeCell ref="J95:L95"/>
    <mergeCell ref="M95:O95"/>
    <mergeCell ref="B66:D66"/>
    <mergeCell ref="E66:I66"/>
    <mergeCell ref="J66:L66"/>
    <mergeCell ref="M66:O66"/>
    <mergeCell ref="B73:D73"/>
    <mergeCell ref="E73:I73"/>
    <mergeCell ref="J73:L73"/>
    <mergeCell ref="M73:O73"/>
    <mergeCell ref="B37:D37"/>
    <mergeCell ref="E37:I37"/>
    <mergeCell ref="J37:L37"/>
    <mergeCell ref="M37:O37"/>
    <mergeCell ref="P37:Q37"/>
    <mergeCell ref="B60:D60"/>
    <mergeCell ref="E60:I60"/>
    <mergeCell ref="J60:L60"/>
    <mergeCell ref="M60:O60"/>
    <mergeCell ref="P60:Q60"/>
    <mergeCell ref="A1:Q1"/>
    <mergeCell ref="B4:D4"/>
    <mergeCell ref="E4:I4"/>
    <mergeCell ref="J4:L4"/>
    <mergeCell ref="M4:O4"/>
    <mergeCell ref="P4:Q4"/>
  </mergeCells>
  <phoneticPr fontId="7" type="noConversion"/>
  <conditionalFormatting sqref="A141:A142">
    <cfRule type="expression" dxfId="199" priority="5">
      <formula>#REF!="CRS"</formula>
    </cfRule>
    <cfRule type="expression" dxfId="198" priority="6">
      <formula>#REF!="CPN"</formula>
    </cfRule>
    <cfRule type="expression" dxfId="197" priority="7">
      <formula>#REF!="IRS"</formula>
    </cfRule>
    <cfRule type="expression" dxfId="196" priority="8">
      <formula>#REF!="CDS"</formula>
    </cfRule>
  </conditionalFormatting>
  <conditionalFormatting sqref="A141:A142">
    <cfRule type="expression" dxfId="195" priority="1">
      <formula>#REF!="CRS"</formula>
    </cfRule>
    <cfRule type="expression" dxfId="194" priority="2">
      <formula>#REF!="CPN"</formula>
    </cfRule>
    <cfRule type="expression" dxfId="193" priority="3">
      <formula>#REF!="IRS"</formula>
    </cfRule>
    <cfRule type="expression" dxfId="192" priority="4">
      <formula>#REF!="CDS"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154"/>
  <sheetViews>
    <sheetView showGridLines="0" topLeftCell="A95" zoomScale="70" zoomScaleNormal="70" workbookViewId="0">
      <selection sqref="A1:R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8.75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12000</v>
      </c>
      <c r="G2" s="3"/>
      <c r="H2" s="3"/>
      <c r="M2" s="4" t="s">
        <v>101</v>
      </c>
      <c r="N2" s="5">
        <v>160716764.76610643</v>
      </c>
      <c r="Q2" s="4" t="s">
        <v>102</v>
      </c>
      <c r="R2" s="6">
        <v>45904</v>
      </c>
    </row>
    <row r="3" spans="1:18" x14ac:dyDescent="0.3">
      <c r="B3" s="7"/>
      <c r="E3" s="1" t="s">
        <v>104</v>
      </c>
      <c r="F3" s="8">
        <v>18840.169999999998</v>
      </c>
      <c r="G3" s="3"/>
      <c r="M3" s="4" t="s">
        <v>105</v>
      </c>
      <c r="N3" s="5">
        <v>3213011201.7009964</v>
      </c>
      <c r="Q3" s="4" t="s">
        <v>106</v>
      </c>
      <c r="R3" s="6">
        <v>45910</v>
      </c>
    </row>
    <row r="4" spans="1:18" x14ac:dyDescent="0.3">
      <c r="B4" s="7" t="s">
        <v>3918</v>
      </c>
    </row>
    <row r="5" spans="1:18" x14ac:dyDescent="0.3">
      <c r="A5" s="9" t="s">
        <v>3919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3920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351" t="s">
        <v>3921</v>
      </c>
      <c r="Q6" s="352" t="s">
        <v>3922</v>
      </c>
      <c r="R6" s="353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2023125.2333333332</v>
      </c>
      <c r="H7" s="26">
        <v>142833.48843826132</v>
      </c>
      <c r="I7" s="27">
        <v>2023125.2333333332</v>
      </c>
      <c r="J7" s="28">
        <v>996034.83737198915</v>
      </c>
      <c r="K7" s="25">
        <v>1023979.1122169336</v>
      </c>
      <c r="L7" s="29">
        <v>2020013.9495889228</v>
      </c>
      <c r="M7" s="30">
        <v>3111.2837444103789</v>
      </c>
      <c r="N7" s="31">
        <v>2020013.9495889228</v>
      </c>
      <c r="O7" s="32">
        <v>103.70945814701263</v>
      </c>
      <c r="P7" s="354"/>
      <c r="Q7" s="355">
        <v>20175.218422327889</v>
      </c>
      <c r="R7" s="34">
        <v>13383.06688925717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2107125.2333333329</v>
      </c>
      <c r="H8" s="26">
        <v>156443.20492225981</v>
      </c>
      <c r="I8" s="27">
        <v>2107125.2333333329</v>
      </c>
      <c r="J8" s="28">
        <v>1143986.5534400693</v>
      </c>
      <c r="K8" s="25">
        <v>949054.0159382663</v>
      </c>
      <c r="L8" s="29">
        <v>2093040.5693783355</v>
      </c>
      <c r="M8" s="30">
        <v>14084.663954997435</v>
      </c>
      <c r="N8" s="31">
        <v>2093040.5693783355</v>
      </c>
      <c r="O8" s="32">
        <v>469.48879849991448</v>
      </c>
      <c r="P8" s="356"/>
      <c r="Q8" s="355">
        <v>-5520.652819971554</v>
      </c>
      <c r="R8" s="34">
        <v>14800.353377717314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2134195.7666666671</v>
      </c>
      <c r="H9" s="26">
        <v>135359.88690183338</v>
      </c>
      <c r="I9" s="27">
        <v>2134195.7666666671</v>
      </c>
      <c r="J9" s="28">
        <v>1645196.7845809895</v>
      </c>
      <c r="K9" s="25">
        <v>402426.3861243329</v>
      </c>
      <c r="L9" s="29">
        <v>2047623.1707053224</v>
      </c>
      <c r="M9" s="30">
        <v>86572.595961344661</v>
      </c>
      <c r="N9" s="31">
        <v>2047623.1707053224</v>
      </c>
      <c r="O9" s="32">
        <v>2013.3161851475502</v>
      </c>
      <c r="P9" s="356"/>
      <c r="Q9" s="355">
        <v>20829.73728589341</v>
      </c>
      <c r="R9" s="34">
        <v>15248.155040660873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2259879.1333333328</v>
      </c>
      <c r="H10" s="26">
        <v>136911.35308797119</v>
      </c>
      <c r="I10" s="27">
        <v>2259879.1333333328</v>
      </c>
      <c r="J10" s="28">
        <v>1802339.1558488391</v>
      </c>
      <c r="K10" s="25">
        <v>384650.40242319345</v>
      </c>
      <c r="L10" s="29">
        <v>2186989.5582720325</v>
      </c>
      <c r="M10" s="30">
        <v>72889.575061300304</v>
      </c>
      <c r="N10" s="31">
        <v>2186989.5582720325</v>
      </c>
      <c r="O10" s="32">
        <v>1457.7915012260062</v>
      </c>
      <c r="P10" s="356"/>
      <c r="Q10" s="355">
        <v>13792.952589725144</v>
      </c>
      <c r="R10" s="34">
        <v>17566.405259268358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2262846.166666667</v>
      </c>
      <c r="H11" s="26">
        <v>137263.05993372967</v>
      </c>
      <c r="I11" s="27">
        <v>2262846.166666667</v>
      </c>
      <c r="J11" s="28">
        <v>1785741.2260204819</v>
      </c>
      <c r="K11" s="25">
        <v>379774.50526467623</v>
      </c>
      <c r="L11" s="29">
        <v>2165515.7312851581</v>
      </c>
      <c r="M11" s="30">
        <v>97330.435381508898</v>
      </c>
      <c r="N11" s="31">
        <v>2165515.7312851581</v>
      </c>
      <c r="O11" s="32">
        <v>1946.6087076301781</v>
      </c>
      <c r="P11" s="356"/>
      <c r="Q11" s="355">
        <v>2743.4529812405817</v>
      </c>
      <c r="R11" s="34">
        <v>17638.567205176689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2289810.9</v>
      </c>
      <c r="H12" s="26">
        <v>124684.77146227393</v>
      </c>
      <c r="I12" s="27">
        <v>2289810.9</v>
      </c>
      <c r="J12" s="28">
        <v>2028830.0371412088</v>
      </c>
      <c r="K12" s="25">
        <v>106580.83838165297</v>
      </c>
      <c r="L12" s="29">
        <v>2135410.8755228617</v>
      </c>
      <c r="M12" s="30">
        <v>154400.02447713818</v>
      </c>
      <c r="N12" s="31">
        <v>2135410.8755228617</v>
      </c>
      <c r="O12" s="32">
        <v>2708.7723592480384</v>
      </c>
      <c r="P12" s="356"/>
      <c r="Q12" s="355">
        <v>-995.46182826487347</v>
      </c>
      <c r="R12" s="34">
        <v>17999.568596391007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809249.08888888906</v>
      </c>
      <c r="H13" s="26">
        <v>40626.758267487836</v>
      </c>
      <c r="I13" s="27">
        <v>809249.08888888906</v>
      </c>
      <c r="J13" s="28">
        <v>706086.42182316456</v>
      </c>
      <c r="K13" s="25">
        <v>39394.67582576086</v>
      </c>
      <c r="L13" s="29">
        <v>745481.09764892538</v>
      </c>
      <c r="M13" s="30">
        <v>63767.991239963681</v>
      </c>
      <c r="N13" s="31">
        <v>745481.09764892538</v>
      </c>
      <c r="O13" s="32">
        <v>996.37486312443252</v>
      </c>
      <c r="P13" s="356"/>
      <c r="Q13" s="355">
        <v>1099.7420024912572</v>
      </c>
      <c r="R13" s="34">
        <v>6855.1084250900894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2352747.2666666671</v>
      </c>
      <c r="H14" s="26">
        <v>114767.1825634399</v>
      </c>
      <c r="I14" s="27">
        <v>2352747.2666666671</v>
      </c>
      <c r="J14" s="28">
        <v>2100825.6429395648</v>
      </c>
      <c r="K14" s="25">
        <v>87034.144670416848</v>
      </c>
      <c r="L14" s="29">
        <v>2187859.7876099818</v>
      </c>
      <c r="M14" s="30">
        <v>164887.47905668523</v>
      </c>
      <c r="N14" s="31">
        <v>2187859.7876099818</v>
      </c>
      <c r="O14" s="32">
        <v>2576.3668602607067</v>
      </c>
      <c r="P14" s="356"/>
      <c r="Q14" s="355">
        <v>34601.19060897734</v>
      </c>
      <c r="R14" s="34">
        <v>19328.572369762231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2442691.2999999998</v>
      </c>
      <c r="H15" s="26">
        <v>105303.48008037794</v>
      </c>
      <c r="I15" s="27">
        <v>2442691.2999999998</v>
      </c>
      <c r="J15" s="28">
        <v>2146034.4313428532</v>
      </c>
      <c r="K15" s="25">
        <v>39059.526900331752</v>
      </c>
      <c r="L15" s="29">
        <v>2185093.9582431852</v>
      </c>
      <c r="M15" s="30">
        <v>257597.34175681463</v>
      </c>
      <c r="N15" s="31">
        <v>2185093.9582431852</v>
      </c>
      <c r="O15" s="32">
        <v>3628.1315740396426</v>
      </c>
      <c r="P15" s="356"/>
      <c r="Q15" s="355">
        <v>16281.03242886439</v>
      </c>
      <c r="R15" s="34">
        <v>21031.404260531999</v>
      </c>
    </row>
    <row r="16" spans="1:18" ht="17.25" x14ac:dyDescent="0.3">
      <c r="A16" s="20"/>
      <c r="B16" s="20" t="s">
        <v>13</v>
      </c>
      <c r="C16" s="21" t="s">
        <v>129</v>
      </c>
      <c r="D16" s="22">
        <v>300</v>
      </c>
      <c r="E16" s="23">
        <v>46009</v>
      </c>
      <c r="F16" s="24">
        <v>45911</v>
      </c>
      <c r="G16" s="25">
        <v>1845866.8249999993</v>
      </c>
      <c r="H16" s="26">
        <v>28056.460169647242</v>
      </c>
      <c r="I16" s="27">
        <v>1845866.8249999993</v>
      </c>
      <c r="J16" s="28">
        <v>1431371.045362758</v>
      </c>
      <c r="K16" s="25">
        <v>76445.884898312419</v>
      </c>
      <c r="L16" s="29">
        <v>1507816.9302610704</v>
      </c>
      <c r="M16" s="30">
        <v>338049.89473892888</v>
      </c>
      <c r="N16" s="31">
        <v>1507816.9302610704</v>
      </c>
      <c r="O16" s="32">
        <v>3414.645401403322</v>
      </c>
      <c r="P16" s="356"/>
      <c r="Q16" s="355">
        <v>-46364.008898063097</v>
      </c>
      <c r="R16" s="34">
        <v>16767.593264297815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45911</v>
      </c>
      <c r="G17" s="25">
        <v>655288.94166666712</v>
      </c>
      <c r="H17" s="26">
        <v>10379.60004663027</v>
      </c>
      <c r="I17" s="27">
        <v>655288.94166666712</v>
      </c>
      <c r="J17" s="28">
        <v>496079.2697966249</v>
      </c>
      <c r="K17" s="25">
        <v>25482.945333910287</v>
      </c>
      <c r="L17" s="29">
        <v>521562.21513053519</v>
      </c>
      <c r="M17" s="30">
        <v>133726.72653613193</v>
      </c>
      <c r="N17" s="31">
        <v>521562.21513053519</v>
      </c>
      <c r="O17" s="32">
        <v>1350.7750155164842</v>
      </c>
      <c r="P17" s="356"/>
      <c r="Q17" s="355">
        <v>-21960.850589080248</v>
      </c>
      <c r="R17" s="34">
        <v>6232.2321237918222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2072291.866666666</v>
      </c>
      <c r="H18" s="26">
        <v>0</v>
      </c>
      <c r="I18" s="27">
        <v>2072291.866666666</v>
      </c>
      <c r="J18" s="28">
        <v>2158287.8854752635</v>
      </c>
      <c r="K18" s="25">
        <v>-595839.45153613156</v>
      </c>
      <c r="L18" s="29">
        <v>1562448.4339391319</v>
      </c>
      <c r="M18" s="30">
        <v>509843.43272753409</v>
      </c>
      <c r="N18" s="31">
        <v>1562448.4339391319</v>
      </c>
      <c r="O18" s="32">
        <v>3833.409268628076</v>
      </c>
      <c r="P18" s="356"/>
      <c r="Q18" s="355">
        <v>-13634.782088992652</v>
      </c>
      <c r="R18" s="34">
        <v>20714.160798744066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2020563.5333333344</v>
      </c>
      <c r="H19" s="26">
        <v>0</v>
      </c>
      <c r="I19" s="27">
        <v>2020563.5333333344</v>
      </c>
      <c r="J19" s="28">
        <v>1903858.0156497909</v>
      </c>
      <c r="K19" s="25">
        <v>-328477.39073993947</v>
      </c>
      <c r="L19" s="29">
        <v>1575380.6249098515</v>
      </c>
      <c r="M19" s="30">
        <v>445182.90842348291</v>
      </c>
      <c r="N19" s="31">
        <v>1575380.6249098515</v>
      </c>
      <c r="O19" s="32">
        <v>3007.9926244829926</v>
      </c>
      <c r="P19" s="356"/>
      <c r="Q19" s="355">
        <v>-563.33907350338995</v>
      </c>
      <c r="R19" s="34">
        <v>20019.330586949596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571676.45833333372</v>
      </c>
      <c r="H20" s="26">
        <v>0</v>
      </c>
      <c r="I20" s="27">
        <v>571676.45833333372</v>
      </c>
      <c r="J20" s="28">
        <v>563899.21967402287</v>
      </c>
      <c r="K20" s="25">
        <v>-374384.4555026684</v>
      </c>
      <c r="L20" s="29">
        <v>189514.76417135447</v>
      </c>
      <c r="M20" s="30">
        <v>382161.69416197925</v>
      </c>
      <c r="N20" s="31">
        <v>189514.76417135447</v>
      </c>
      <c r="O20" s="32">
        <v>1469.8526698537664</v>
      </c>
      <c r="P20" s="356"/>
      <c r="Q20" s="355">
        <v>4223.5706715697015</v>
      </c>
      <c r="R20" s="34">
        <v>7084.4323637864727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1195352.9166666674</v>
      </c>
      <c r="H21" s="26">
        <v>0</v>
      </c>
      <c r="I21" s="27">
        <v>1195352.9166666674</v>
      </c>
      <c r="J21" s="28">
        <v>1064248.2136160394</v>
      </c>
      <c r="K21" s="25">
        <v>-733909.39492283284</v>
      </c>
      <c r="L21" s="29">
        <v>330338.81869320653</v>
      </c>
      <c r="M21" s="30">
        <v>865014.09797346091</v>
      </c>
      <c r="N21" s="31">
        <v>330338.81869320653</v>
      </c>
      <c r="O21" s="32">
        <v>3326.9772998979265</v>
      </c>
      <c r="P21" s="356"/>
      <c r="Q21" s="355">
        <v>2184.3962509622797</v>
      </c>
      <c r="R21" s="34">
        <v>14866.176747596881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1743129.75</v>
      </c>
      <c r="H22" s="26">
        <v>0</v>
      </c>
      <c r="I22" s="27">
        <v>1743129.75</v>
      </c>
      <c r="J22" s="28">
        <v>1499971.9205250253</v>
      </c>
      <c r="K22" s="25">
        <v>-801638.70077888365</v>
      </c>
      <c r="L22" s="29">
        <v>698333.21974614169</v>
      </c>
      <c r="M22" s="30">
        <v>1044796.5302538583</v>
      </c>
      <c r="N22" s="31">
        <v>698333.21974614169</v>
      </c>
      <c r="O22" s="32">
        <v>3942.6284160522955</v>
      </c>
      <c r="P22" s="356"/>
      <c r="Q22" s="355">
        <v>34517.90585605707</v>
      </c>
      <c r="R22" s="34">
        <v>22087.380681020557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45909</v>
      </c>
      <c r="G23" s="25">
        <v>1371748.5833333319</v>
      </c>
      <c r="H23" s="26">
        <v>0</v>
      </c>
      <c r="I23" s="27">
        <v>1371748.5833333319</v>
      </c>
      <c r="J23" s="28">
        <v>1090495.9112216935</v>
      </c>
      <c r="K23" s="25">
        <v>-836686.79936535412</v>
      </c>
      <c r="L23" s="29">
        <v>253809.11185633938</v>
      </c>
      <c r="M23" s="30">
        <v>1117939.4714769926</v>
      </c>
      <c r="N23" s="31">
        <v>253809.11185633927</v>
      </c>
      <c r="O23" s="32">
        <v>4006.9515106702243</v>
      </c>
      <c r="P23" s="356"/>
      <c r="Q23" s="355">
        <v>-9669.433846056927</v>
      </c>
      <c r="R23" s="34">
        <v>18954.982683558948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45915</v>
      </c>
      <c r="G24" s="35">
        <v>4161373.5833333349</v>
      </c>
      <c r="H24" s="36">
        <v>0</v>
      </c>
      <c r="I24" s="37">
        <v>4161373.5833333349</v>
      </c>
      <c r="J24" s="38">
        <v>2608009.3823020337</v>
      </c>
      <c r="K24" s="35">
        <v>532787.56995528634</v>
      </c>
      <c r="L24" s="39">
        <v>3140796.9522573203</v>
      </c>
      <c r="M24" s="40">
        <v>1020576.6310760146</v>
      </c>
      <c r="N24" s="31">
        <v>3140796.9522573203</v>
      </c>
      <c r="O24" s="32">
        <v>3580.970635354437</v>
      </c>
      <c r="P24" s="356"/>
      <c r="Q24" s="355">
        <v>12418.176966747735</v>
      </c>
      <c r="R24" s="34">
        <v>20310.745156783145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5416631.3666666672</v>
      </c>
      <c r="H25" s="36">
        <v>0</v>
      </c>
      <c r="I25" s="37">
        <v>5416631.3666666672</v>
      </c>
      <c r="J25" s="38">
        <v>3985690.6508726384</v>
      </c>
      <c r="K25" s="35">
        <v>273676.93026107026</v>
      </c>
      <c r="L25" s="39">
        <v>4259367.5811337084</v>
      </c>
      <c r="M25" s="40">
        <v>1157263.7855329588</v>
      </c>
      <c r="N25" s="31">
        <v>4259367.5811337084</v>
      </c>
      <c r="O25" s="32">
        <v>3870.4474432540428</v>
      </c>
      <c r="P25" s="356"/>
      <c r="Q25" s="355">
        <v>18524.916475937702</v>
      </c>
      <c r="R25" s="34">
        <v>25219.765559556894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4080434.2000000011</v>
      </c>
      <c r="H26" s="36">
        <v>0</v>
      </c>
      <c r="I26" s="37">
        <v>4080434.2000000011</v>
      </c>
      <c r="J26" s="38">
        <v>2978083.4981249101</v>
      </c>
      <c r="K26" s="35">
        <v>210942.76900331749</v>
      </c>
      <c r="L26" s="39">
        <v>3189026.2671282277</v>
      </c>
      <c r="M26" s="40">
        <v>891407.93287177337</v>
      </c>
      <c r="N26" s="31">
        <v>3189026.2671282277</v>
      </c>
      <c r="O26" s="32">
        <v>2981.2974343537571</v>
      </c>
      <c r="P26" s="356"/>
      <c r="Q26" s="355">
        <v>15622.935947283637</v>
      </c>
      <c r="R26" s="34">
        <v>19068.856761591043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1327857.1527777768</v>
      </c>
      <c r="H27" s="26">
        <v>0</v>
      </c>
      <c r="I27" s="27">
        <v>1327857.1527777768</v>
      </c>
      <c r="J27" s="28">
        <v>838407.12029424496</v>
      </c>
      <c r="K27" s="25">
        <v>150186.20222126064</v>
      </c>
      <c r="L27" s="29">
        <v>988593.3225155056</v>
      </c>
      <c r="M27" s="30">
        <v>339263.83026227122</v>
      </c>
      <c r="N27" s="31">
        <v>988593.3225155056</v>
      </c>
      <c r="O27" s="32">
        <v>1060.1994695695976</v>
      </c>
      <c r="P27" s="356"/>
      <c r="Q27" s="355">
        <v>-2861.274628991494</v>
      </c>
      <c r="R27" s="34">
        <v>6302.0045278096804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1598593.1666666667</v>
      </c>
      <c r="H28" s="36">
        <v>0</v>
      </c>
      <c r="I28" s="37">
        <v>1598593.1666666667</v>
      </c>
      <c r="J28" s="38">
        <v>639723.67517669126</v>
      </c>
      <c r="K28" s="35">
        <v>-524374.61596711387</v>
      </c>
      <c r="L28" s="39">
        <v>115349.05920957739</v>
      </c>
      <c r="M28" s="40">
        <v>1483244.1074570892</v>
      </c>
      <c r="N28" s="31">
        <v>115349.05920957751</v>
      </c>
      <c r="O28" s="32">
        <v>2223.7542840436122</v>
      </c>
      <c r="P28" s="356"/>
      <c r="Q28" s="355">
        <v>17055.927842092817</v>
      </c>
      <c r="R28" s="34">
        <v>11994.341311174765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2411556.5833333363</v>
      </c>
      <c r="H29" s="36">
        <v>0</v>
      </c>
      <c r="I29" s="37">
        <v>2411556.5833333363</v>
      </c>
      <c r="J29" s="38">
        <v>1204713.8190538008</v>
      </c>
      <c r="K29" s="35">
        <v>-1069247.6619068226</v>
      </c>
      <c r="L29" s="39">
        <v>135466.15714697819</v>
      </c>
      <c r="M29" s="40">
        <v>2276090.4261863581</v>
      </c>
      <c r="N29" s="31">
        <v>135466.15714697819</v>
      </c>
      <c r="O29" s="32">
        <v>3376.9887628877718</v>
      </c>
      <c r="P29" s="356"/>
      <c r="Q29" s="355">
        <v>475.6678371776361</v>
      </c>
      <c r="R29" s="34">
        <v>18745.311501128279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2379177.8867753651</v>
      </c>
      <c r="H30" s="36">
        <v>0</v>
      </c>
      <c r="I30" s="37">
        <v>2379177.8867753651</v>
      </c>
      <c r="J30" s="38">
        <v>1301055.141713544</v>
      </c>
      <c r="K30" s="35">
        <v>-1148182.2630895716</v>
      </c>
      <c r="L30" s="39">
        <v>152872.87862397241</v>
      </c>
      <c r="M30" s="40">
        <v>2226305.0081513925</v>
      </c>
      <c r="N30" s="31">
        <v>152872.87862397265</v>
      </c>
      <c r="O30" s="32">
        <v>3254.8318832622695</v>
      </c>
      <c r="P30" s="356"/>
      <c r="Q30" s="355">
        <v>18857.37568237391</v>
      </c>
      <c r="R30" s="34">
        <v>18857.705983766034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816831.72241247923</v>
      </c>
      <c r="H31" s="47">
        <v>0</v>
      </c>
      <c r="I31" s="48">
        <v>816831.72241247923</v>
      </c>
      <c r="J31" s="38">
        <v>421929.99459108611</v>
      </c>
      <c r="K31" s="35">
        <v>-371786.95153613156</v>
      </c>
      <c r="L31" s="39">
        <v>50143.043054954556</v>
      </c>
      <c r="M31" s="40">
        <v>766688.67935752473</v>
      </c>
      <c r="N31" s="49">
        <v>50143.043054954498</v>
      </c>
      <c r="O31" s="50">
        <v>1120.8898821016444</v>
      </c>
      <c r="P31" s="357"/>
      <c r="Q31" s="358">
        <v>6200.3891591301872</v>
      </c>
      <c r="R31" s="34">
        <v>6200.2546715972057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2589111.0833333358</v>
      </c>
      <c r="H32" s="47">
        <v>0</v>
      </c>
      <c r="I32" s="48">
        <v>2589111.0833333358</v>
      </c>
      <c r="J32" s="38">
        <v>1224415.7695081495</v>
      </c>
      <c r="K32" s="35">
        <v>-1110277.5854608396</v>
      </c>
      <c r="L32" s="39">
        <v>114138.18404730991</v>
      </c>
      <c r="M32" s="40">
        <v>2474972.8992860261</v>
      </c>
      <c r="N32" s="49">
        <v>114138.18404730968</v>
      </c>
      <c r="O32" s="50">
        <v>3602.5806394265301</v>
      </c>
      <c r="P32" s="357"/>
      <c r="Q32" s="358">
        <v>18477.287577228126</v>
      </c>
      <c r="R32" s="34">
        <v>20011.088191514398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2369015.836956522</v>
      </c>
      <c r="H33" s="47">
        <v>0</v>
      </c>
      <c r="I33" s="48">
        <v>2369015.836956522</v>
      </c>
      <c r="J33" s="38">
        <v>589844.57125342567</v>
      </c>
      <c r="K33" s="35">
        <v>-476741.34429539886</v>
      </c>
      <c r="L33" s="39">
        <v>113103.22695802682</v>
      </c>
      <c r="M33" s="40">
        <v>2255912.6099984953</v>
      </c>
      <c r="N33" s="49">
        <v>113103.22695802664</v>
      </c>
      <c r="O33" s="50">
        <v>3245.9174244582669</v>
      </c>
      <c r="P33" s="357"/>
      <c r="Q33" s="358">
        <v>18821.407830461889</v>
      </c>
      <c r="R33" s="34">
        <v>18821.183886680214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1495797.5072463795</v>
      </c>
      <c r="H34" s="47">
        <v>0</v>
      </c>
      <c r="I34" s="48">
        <v>1495797.5072463795</v>
      </c>
      <c r="J34" s="38">
        <v>458811.84696379636</v>
      </c>
      <c r="K34" s="35">
        <v>-399097.7953266984</v>
      </c>
      <c r="L34" s="39">
        <v>59714.05163709796</v>
      </c>
      <c r="M34" s="40">
        <v>1436083.4556092815</v>
      </c>
      <c r="N34" s="49">
        <v>59714.05163709796</v>
      </c>
      <c r="O34" s="50">
        <v>2048.6211920246528</v>
      </c>
      <c r="P34" s="357"/>
      <c r="Q34" s="358">
        <v>11834.650360013729</v>
      </c>
      <c r="R34" s="34">
        <v>11834.840864149628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2459797.5</v>
      </c>
      <c r="H35" s="58">
        <v>0</v>
      </c>
      <c r="I35" s="59">
        <v>2459797.5</v>
      </c>
      <c r="J35" s="60">
        <v>722433.10507716727</v>
      </c>
      <c r="K35" s="57">
        <v>-649167.84580989473</v>
      </c>
      <c r="L35" s="61">
        <v>73265.259267272544</v>
      </c>
      <c r="M35" s="62">
        <v>2386532.2407327276</v>
      </c>
      <c r="N35" s="63">
        <v>73265.259267272428</v>
      </c>
      <c r="O35" s="64">
        <v>3305.4463168043317</v>
      </c>
      <c r="P35" s="359"/>
      <c r="Q35" s="360">
        <v>27051.894365564978</v>
      </c>
      <c r="R35" s="66">
        <v>19988.554169298557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61263766.553390756</v>
      </c>
      <c r="H36" s="71">
        <v>1132629.2458739127</v>
      </c>
      <c r="I36" s="72">
        <v>61263766.553390756</v>
      </c>
      <c r="J36" s="72">
        <v>41536405.146761879</v>
      </c>
      <c r="K36" s="71">
        <v>-4738336.34681956</v>
      </c>
      <c r="L36" s="71">
        <v>36798068.7999423</v>
      </c>
      <c r="M36" s="71">
        <v>24465697.753448442</v>
      </c>
      <c r="N36" s="71">
        <v>36798068.7999423</v>
      </c>
      <c r="O36" s="71">
        <v>73925.737881369481</v>
      </c>
      <c r="P36" s="71"/>
      <c r="Q36" s="71">
        <v>214220.02536919719</v>
      </c>
      <c r="R36" s="71">
        <v>467932.14325865172</v>
      </c>
    </row>
    <row r="37" spans="1:18" x14ac:dyDescent="0.3">
      <c r="B37" s="73" t="s">
        <v>1954</v>
      </c>
      <c r="C37" s="67"/>
      <c r="D37" s="74">
        <v>4.1666666666666664E-2</v>
      </c>
      <c r="E37" s="69"/>
      <c r="F37" s="70"/>
      <c r="G37" s="74">
        <v>4.7097561978831151E-2</v>
      </c>
      <c r="H37" s="74">
        <v>-2.2530890276685344E-3</v>
      </c>
      <c r="I37" s="74">
        <v>4.7097561978831151E-2</v>
      </c>
      <c r="J37" s="74">
        <v>0.51712582226452852</v>
      </c>
      <c r="K37" s="74">
        <v>-1.5530652207203663</v>
      </c>
      <c r="L37" s="74">
        <v>2.3710913342697936E-2</v>
      </c>
      <c r="M37" s="74">
        <v>8.4356472764717083E-2</v>
      </c>
      <c r="N37" s="74">
        <v>2.3710913342697936E-2</v>
      </c>
      <c r="O37" s="74">
        <v>5.7986467241265417E-2</v>
      </c>
      <c r="P37" s="74"/>
      <c r="Q37" s="75" t="s">
        <v>3923</v>
      </c>
      <c r="R37" s="76">
        <v>36362637.12137603</v>
      </c>
    </row>
    <row r="38" spans="1:18" x14ac:dyDescent="0.3">
      <c r="A38" s="9" t="s">
        <v>3919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3920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3921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1206253.333333334</v>
      </c>
      <c r="H40" s="36">
        <v>0</v>
      </c>
      <c r="I40" s="37">
        <v>1206253.333333334</v>
      </c>
      <c r="J40" s="38">
        <v>2975980.1233232371</v>
      </c>
      <c r="K40" s="35">
        <v>-2438104.9098514351</v>
      </c>
      <c r="L40" s="39">
        <v>537875.21347180195</v>
      </c>
      <c r="M40" s="40">
        <v>668378.119861532</v>
      </c>
      <c r="N40" s="49">
        <v>537875.21347180195</v>
      </c>
      <c r="O40" s="50">
        <v>4987.8964168771045</v>
      </c>
      <c r="P40" s="362"/>
      <c r="Q40" s="358">
        <v>8881.6717154523358</v>
      </c>
      <c r="R40" s="34">
        <v>37976.571311139385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1168929.666666666</v>
      </c>
      <c r="H41" s="36">
        <v>0</v>
      </c>
      <c r="I41" s="37">
        <v>1168929.666666666</v>
      </c>
      <c r="J41" s="38">
        <v>2378874.845665657</v>
      </c>
      <c r="K41" s="35">
        <v>-1985353.4490840908</v>
      </c>
      <c r="L41" s="39">
        <v>393521.39658156619</v>
      </c>
      <c r="M41" s="40">
        <v>775408.27008509985</v>
      </c>
      <c r="N41" s="49">
        <v>393521.39658156619</v>
      </c>
      <c r="O41" s="50">
        <v>5743.7649635933321</v>
      </c>
      <c r="P41" s="357"/>
      <c r="Q41" s="358">
        <v>89764.747492744238</v>
      </c>
      <c r="R41" s="34">
        <v>38282.142294375459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696337.50631868199</v>
      </c>
      <c r="H42" s="36">
        <v>0</v>
      </c>
      <c r="I42" s="37">
        <v>696337.50631868199</v>
      </c>
      <c r="J42" s="38">
        <v>1201454.4371123612</v>
      </c>
      <c r="K42" s="35">
        <v>-926405.76229626429</v>
      </c>
      <c r="L42" s="39">
        <v>275048.6748160969</v>
      </c>
      <c r="M42" s="40">
        <v>421288.83150258509</v>
      </c>
      <c r="N42" s="49">
        <v>275048.6748160969</v>
      </c>
      <c r="O42" s="50">
        <v>2885.5399417985282</v>
      </c>
      <c r="P42" s="357"/>
      <c r="Q42" s="358">
        <v>8540.6220108163543</v>
      </c>
      <c r="R42" s="34">
        <v>21922.699261935108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685563.53333333402</v>
      </c>
      <c r="H43" s="36">
        <v>0</v>
      </c>
      <c r="I43" s="37">
        <v>685563.53333333402</v>
      </c>
      <c r="J43" s="38">
        <v>1037996.2382806867</v>
      </c>
      <c r="K43" s="35">
        <v>-903121.62447713839</v>
      </c>
      <c r="L43" s="39">
        <v>134874.61380354827</v>
      </c>
      <c r="M43" s="40">
        <v>550688.91952978575</v>
      </c>
      <c r="N43" s="49">
        <v>134874.61380354827</v>
      </c>
      <c r="O43" s="50">
        <v>3720.8710779039579</v>
      </c>
      <c r="P43" s="357"/>
      <c r="Q43" s="358">
        <v>36446.220203318677</v>
      </c>
      <c r="R43" s="34">
        <v>21676.144368778143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447022.93333333399</v>
      </c>
      <c r="H44" s="36">
        <v>0</v>
      </c>
      <c r="I44" s="37">
        <v>447022.93333333399</v>
      </c>
      <c r="J44" s="38">
        <v>882190.99235540174</v>
      </c>
      <c r="K44" s="35">
        <v>-802858.8677340257</v>
      </c>
      <c r="L44" s="39">
        <v>79332.124621376046</v>
      </c>
      <c r="M44" s="40">
        <v>367690.80871195794</v>
      </c>
      <c r="N44" s="49">
        <v>79332.124621376046</v>
      </c>
      <c r="O44" s="50">
        <v>2372.1987658835997</v>
      </c>
      <c r="P44" s="357"/>
      <c r="Q44" s="358">
        <v>-2586.1473688664555</v>
      </c>
      <c r="R44" s="34">
        <v>14235.118585683187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471896.17777777801</v>
      </c>
      <c r="H45" s="36">
        <v>0</v>
      </c>
      <c r="I45" s="37">
        <v>471896.17777777801</v>
      </c>
      <c r="J45" s="38">
        <v>844102.19061012554</v>
      </c>
      <c r="K45" s="35">
        <v>-747703.93588634068</v>
      </c>
      <c r="L45" s="39">
        <v>96398.254723784863</v>
      </c>
      <c r="M45" s="40">
        <v>375497.92305399315</v>
      </c>
      <c r="N45" s="49">
        <v>96398.254723784863</v>
      </c>
      <c r="O45" s="50">
        <v>2317.888413913538</v>
      </c>
      <c r="P45" s="357"/>
      <c r="Q45" s="358">
        <v>43118.957478842975</v>
      </c>
      <c r="R45" s="34">
        <v>15062.869504181814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411793.95555555599</v>
      </c>
      <c r="H46" s="36">
        <v>0</v>
      </c>
      <c r="I46" s="37">
        <v>411793.95555555599</v>
      </c>
      <c r="J46" s="38">
        <v>372723.32215491129</v>
      </c>
      <c r="K46" s="35">
        <v>-292981.88085965673</v>
      </c>
      <c r="L46" s="39">
        <v>79741.441295254568</v>
      </c>
      <c r="M46" s="40">
        <v>332052.51426030142</v>
      </c>
      <c r="N46" s="49">
        <v>79741.441295254568</v>
      </c>
      <c r="O46" s="50">
        <v>1964.807776688174</v>
      </c>
      <c r="P46" s="357"/>
      <c r="Q46" s="358">
        <v>14108.039802931424</v>
      </c>
      <c r="R46" s="34">
        <v>13353.890062618291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45915</v>
      </c>
      <c r="G47" s="35">
        <v>557031.0824275373</v>
      </c>
      <c r="H47" s="36">
        <v>0</v>
      </c>
      <c r="I47" s="37">
        <v>557031.0824275373</v>
      </c>
      <c r="J47" s="38">
        <v>455262.10659166309</v>
      </c>
      <c r="K47" s="35">
        <v>-324670.66277224867</v>
      </c>
      <c r="L47" s="39">
        <v>130591.44381941442</v>
      </c>
      <c r="M47" s="40">
        <v>426439.63860812288</v>
      </c>
      <c r="N47" s="49">
        <v>130591.44381941442</v>
      </c>
      <c r="O47" s="50">
        <v>2198.1424670521797</v>
      </c>
      <c r="P47" s="357"/>
      <c r="Q47" s="358">
        <v>9872.4335596927849</v>
      </c>
      <c r="R47" s="34">
        <v>11440.460762780887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818325.42173913028</v>
      </c>
      <c r="H48" s="36">
        <v>0</v>
      </c>
      <c r="I48" s="37">
        <v>818325.42173913028</v>
      </c>
      <c r="J48" s="38">
        <v>-265976.08502812637</v>
      </c>
      <c r="K48" s="35">
        <v>429343.65173806436</v>
      </c>
      <c r="L48" s="39">
        <v>163367.56670993799</v>
      </c>
      <c r="M48" s="40">
        <v>654957.85502919229</v>
      </c>
      <c r="N48" s="49">
        <v>163367.56670993799</v>
      </c>
      <c r="O48" s="50">
        <v>3133.7696412880014</v>
      </c>
      <c r="P48" s="357"/>
      <c r="Q48" s="358">
        <v>7474.7051085604471</v>
      </c>
      <c r="R48" s="34">
        <v>16649.654217270174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517686.40048309154</v>
      </c>
      <c r="H49" s="36">
        <v>0</v>
      </c>
      <c r="I49" s="37">
        <v>517686.40048309154</v>
      </c>
      <c r="J49" s="38">
        <v>1004809.0610125487</v>
      </c>
      <c r="K49" s="35">
        <v>-893215.2296985432</v>
      </c>
      <c r="L49" s="39">
        <v>111593.83131400554</v>
      </c>
      <c r="M49" s="40">
        <v>406092.569169086</v>
      </c>
      <c r="N49" s="49">
        <v>111593.83131400554</v>
      </c>
      <c r="O49" s="50">
        <v>1880.0581905976203</v>
      </c>
      <c r="P49" s="357"/>
      <c r="Q49" s="358">
        <v>10986.560902181751</v>
      </c>
      <c r="R49" s="34">
        <v>10986.360392370028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843595.27028985601</v>
      </c>
      <c r="H50" s="36">
        <v>0</v>
      </c>
      <c r="I50" s="37">
        <v>843595.27028985601</v>
      </c>
      <c r="J50" s="38">
        <v>1070621.8931198616</v>
      </c>
      <c r="K50" s="35">
        <v>-897461.71859224013</v>
      </c>
      <c r="L50" s="39">
        <v>173160.17452762148</v>
      </c>
      <c r="M50" s="40">
        <v>670435.09576223453</v>
      </c>
      <c r="N50" s="49">
        <v>173160.17452762148</v>
      </c>
      <c r="O50" s="50">
        <v>3075.3903475331858</v>
      </c>
      <c r="P50" s="357"/>
      <c r="Q50" s="358">
        <v>18281.591158414987</v>
      </c>
      <c r="R50" s="34">
        <v>18281.695954123104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916935.04347826098</v>
      </c>
      <c r="H51" s="36">
        <v>0</v>
      </c>
      <c r="I51" s="37">
        <v>916935.04347826098</v>
      </c>
      <c r="J51" s="38">
        <v>1327778.6665224291</v>
      </c>
      <c r="K51" s="35">
        <v>-1158939.2694360306</v>
      </c>
      <c r="L51" s="39">
        <v>168839.39708639844</v>
      </c>
      <c r="M51" s="40">
        <v>748095.64639186254</v>
      </c>
      <c r="N51" s="49">
        <v>168839.39708639844</v>
      </c>
      <c r="O51" s="50">
        <v>3339.7127071065293</v>
      </c>
      <c r="P51" s="357"/>
      <c r="Q51" s="358">
        <v>19203.550838730182</v>
      </c>
      <c r="R51" s="34">
        <v>19203.596516072692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1939175.8467391329</v>
      </c>
      <c r="H52" s="36">
        <v>0</v>
      </c>
      <c r="I52" s="37">
        <v>1939175.8467391329</v>
      </c>
      <c r="J52" s="38">
        <v>714203.67878263386</v>
      </c>
      <c r="K52" s="35">
        <v>-591969.62281840481</v>
      </c>
      <c r="L52" s="39">
        <v>122234.05596422905</v>
      </c>
      <c r="M52" s="40">
        <v>1816941.7907749037</v>
      </c>
      <c r="N52" s="49">
        <v>122234.05596422916</v>
      </c>
      <c r="O52" s="50">
        <v>3048.5600516357445</v>
      </c>
      <c r="P52" s="357"/>
      <c r="Q52" s="358">
        <v>23621.964559436383</v>
      </c>
      <c r="R52" s="34">
        <v>17549.344381891759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1726880.1478260872</v>
      </c>
      <c r="H53" s="36">
        <v>0</v>
      </c>
      <c r="I53" s="37">
        <v>1726880.1478260872</v>
      </c>
      <c r="J53" s="38">
        <v>1492120.2192413097</v>
      </c>
      <c r="K53" s="35">
        <v>-1473787.4920669263</v>
      </c>
      <c r="L53" s="39">
        <v>18332.727174383355</v>
      </c>
      <c r="M53" s="40">
        <v>1708547.4206517038</v>
      </c>
      <c r="N53" s="49">
        <v>18332.727174383355</v>
      </c>
      <c r="O53" s="50">
        <v>2805.4965856349818</v>
      </c>
      <c r="P53" s="357"/>
      <c r="Q53" s="358">
        <v>25899.979290899355</v>
      </c>
      <c r="R53" s="34">
        <v>15724.529285252189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2158044.0152173913</v>
      </c>
      <c r="H54" s="36">
        <v>0</v>
      </c>
      <c r="I54" s="37">
        <v>2158044.0152173913</v>
      </c>
      <c r="J54" s="38">
        <v>1503470.8275638253</v>
      </c>
      <c r="K54" s="35">
        <v>-1434739.2957594115</v>
      </c>
      <c r="L54" s="39">
        <v>68731.531804413768</v>
      </c>
      <c r="M54" s="40">
        <v>2089312.4834129775</v>
      </c>
      <c r="N54" s="49">
        <v>68731.531804413768</v>
      </c>
      <c r="O54" s="50">
        <v>3386.2438953208712</v>
      </c>
      <c r="P54" s="357"/>
      <c r="Q54" s="358">
        <v>20002.155638536307</v>
      </c>
      <c r="R54" s="34">
        <v>20001.840711995312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1862066.9733695649</v>
      </c>
      <c r="H55" s="36">
        <v>0</v>
      </c>
      <c r="I55" s="37">
        <v>1862066.9733695649</v>
      </c>
      <c r="J55" s="38">
        <v>1574997.5926727247</v>
      </c>
      <c r="K55" s="35">
        <v>-1477737.3878551854</v>
      </c>
      <c r="L55" s="39">
        <v>97260.204817539314</v>
      </c>
      <c r="M55" s="40">
        <v>1764806.7685520255</v>
      </c>
      <c r="N55" s="49">
        <v>97260.204817539314</v>
      </c>
      <c r="O55" s="50">
        <v>2828.2159752436305</v>
      </c>
      <c r="P55" s="357"/>
      <c r="Q55" s="358">
        <v>45842.482045262084</v>
      </c>
      <c r="R55" s="34">
        <v>17446.870214752744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818417.01811594469</v>
      </c>
      <c r="H56" s="36">
        <v>0</v>
      </c>
      <c r="I56" s="37">
        <v>818417.01811594469</v>
      </c>
      <c r="J56" s="38">
        <v>548810.94295398821</v>
      </c>
      <c r="K56" s="35">
        <v>-493846.82568873506</v>
      </c>
      <c r="L56" s="39">
        <v>54964.117265253153</v>
      </c>
      <c r="M56" s="40">
        <v>763452.9008506916</v>
      </c>
      <c r="N56" s="49">
        <v>54964.117265253095</v>
      </c>
      <c r="O56" s="50">
        <v>1121.0762127029245</v>
      </c>
      <c r="P56" s="357"/>
      <c r="Q56" s="358">
        <v>6473.8356610057672</v>
      </c>
      <c r="R56" s="34">
        <v>6473.7011256625847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3195267.9239130435</v>
      </c>
      <c r="H57" s="36">
        <v>0</v>
      </c>
      <c r="I57" s="37">
        <v>3195267.9239130435</v>
      </c>
      <c r="J57" s="38">
        <v>1091167.2529929325</v>
      </c>
      <c r="K57" s="35">
        <v>-985611.73157363338</v>
      </c>
      <c r="L57" s="39">
        <v>105555.52141929907</v>
      </c>
      <c r="M57" s="40">
        <v>3089712.4024937442</v>
      </c>
      <c r="N57" s="49">
        <v>105555.5214192993</v>
      </c>
      <c r="O57" s="50">
        <v>4357.845419596254</v>
      </c>
      <c r="P57" s="357"/>
      <c r="Q57" s="358">
        <v>40686.516181818799</v>
      </c>
      <c r="R57" s="34">
        <v>25694.924950446628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2209019.4975845427</v>
      </c>
      <c r="H58" s="77">
        <v>0</v>
      </c>
      <c r="I58" s="78">
        <v>2209019.4975845427</v>
      </c>
      <c r="J58" s="60">
        <v>781143.88684552151</v>
      </c>
      <c r="K58" s="57">
        <v>-733157.99509591807</v>
      </c>
      <c r="L58" s="61">
        <v>47985.891749603441</v>
      </c>
      <c r="M58" s="62">
        <v>2161033.6058349395</v>
      </c>
      <c r="N58" s="63">
        <v>47985.891749603208</v>
      </c>
      <c r="O58" s="64">
        <v>3022.4246235453697</v>
      </c>
      <c r="P58" s="359"/>
      <c r="Q58" s="360">
        <v>17822.97884961779</v>
      </c>
      <c r="R58" s="66">
        <v>17823.129804185057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22650241.747502267</v>
      </c>
      <c r="H59" s="79">
        <v>0</v>
      </c>
      <c r="I59" s="80">
        <v>22650241.747502267</v>
      </c>
      <c r="J59" s="80">
        <v>20991732.192773692</v>
      </c>
      <c r="K59" s="79">
        <v>-18132324.009808164</v>
      </c>
      <c r="L59" s="79">
        <v>2859408.1829655273</v>
      </c>
      <c r="M59" s="79">
        <v>19790833.564536739</v>
      </c>
      <c r="N59" s="79">
        <v>2859408.1829655273</v>
      </c>
      <c r="O59" s="79">
        <v>58189.90347391551</v>
      </c>
      <c r="P59" s="79"/>
      <c r="Q59" s="79">
        <v>444442.86512939614</v>
      </c>
      <c r="R59" s="79">
        <v>359785.54370551463</v>
      </c>
    </row>
    <row r="60" spans="1:18" ht="17.25" x14ac:dyDescent="0.3">
      <c r="A60" s="67"/>
      <c r="B60" s="73" t="s">
        <v>47</v>
      </c>
      <c r="C60" s="67"/>
      <c r="D60" s="74">
        <v>0</v>
      </c>
      <c r="E60" s="69"/>
      <c r="F60" s="70"/>
      <c r="G60" s="74">
        <v>-3.1442139073787792E-3</v>
      </c>
      <c r="H60" s="74"/>
      <c r="I60" s="74">
        <v>-3.1442139073787792E-3</v>
      </c>
      <c r="J60" s="74">
        <v>1.099995858189581</v>
      </c>
      <c r="K60" s="74">
        <v>1.311984398484505</v>
      </c>
      <c r="L60" s="74">
        <v>0.32790118180933109</v>
      </c>
      <c r="M60" s="74">
        <v>-3.7801807171114497E-2</v>
      </c>
      <c r="N60" s="74">
        <v>0.32790118180933142</v>
      </c>
      <c r="O60" s="74">
        <v>-1.9904339895178428E-2</v>
      </c>
      <c r="P60" s="74"/>
      <c r="Q60" s="75" t="s">
        <v>3923</v>
      </c>
      <c r="R60" s="81">
        <v>2411460.0439924994</v>
      </c>
    </row>
    <row r="61" spans="1:18" x14ac:dyDescent="0.3">
      <c r="A61" s="9" t="s">
        <v>3919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3920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3921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1424238</v>
      </c>
      <c r="H63" s="26">
        <v>19698.653847293768</v>
      </c>
      <c r="I63" s="27">
        <v>1424238</v>
      </c>
      <c r="J63" s="28">
        <v>4769422.7870330308</v>
      </c>
      <c r="K63" s="25">
        <v>-3411731.0002884758</v>
      </c>
      <c r="L63" s="29">
        <v>1357691.786744555</v>
      </c>
      <c r="M63" s="30">
        <v>66546.213255445007</v>
      </c>
      <c r="N63" s="31">
        <v>1357691.786744555</v>
      </c>
      <c r="O63" s="32">
        <v>633.77345957566672</v>
      </c>
      <c r="P63" s="354"/>
      <c r="Q63" s="363">
        <v>22329.274188951589</v>
      </c>
      <c r="R63" s="364">
        <v>22546.455620455265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1507887.70833333</v>
      </c>
      <c r="H64" s="92">
        <v>15108.948862794377</v>
      </c>
      <c r="I64" s="93">
        <v>1507887.70833333</v>
      </c>
      <c r="J64" s="94">
        <v>4986568.1339247087</v>
      </c>
      <c r="K64" s="91">
        <v>-3568911.7950382233</v>
      </c>
      <c r="L64" s="95">
        <v>1417656.3388864854</v>
      </c>
      <c r="M64" s="96">
        <v>90231.369446844561</v>
      </c>
      <c r="N64" s="97">
        <v>1417656.3388864854</v>
      </c>
      <c r="O64" s="98">
        <v>843.28382660602392</v>
      </c>
      <c r="P64" s="365"/>
      <c r="Q64" s="366">
        <v>43228.5379107357</v>
      </c>
      <c r="R64" s="66">
        <v>24048.793566942564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2932125.7083333302</v>
      </c>
      <c r="H65" s="79">
        <v>34807.602710088147</v>
      </c>
      <c r="I65" s="80">
        <v>2932125.7083333302</v>
      </c>
      <c r="J65" s="80">
        <v>9755990.9209577404</v>
      </c>
      <c r="K65" s="79">
        <v>-6980642.7953266986</v>
      </c>
      <c r="L65" s="79">
        <v>2775348.1256310404</v>
      </c>
      <c r="M65" s="79">
        <v>156777.58270228957</v>
      </c>
      <c r="N65" s="79">
        <v>2775348.1256310404</v>
      </c>
      <c r="O65" s="79">
        <v>1477.0572861816906</v>
      </c>
      <c r="P65" s="79"/>
      <c r="Q65" s="79">
        <v>65557.812099687289</v>
      </c>
      <c r="R65" s="79">
        <v>46595.249187397829</v>
      </c>
    </row>
    <row r="66" spans="1:18" ht="17.25" x14ac:dyDescent="0.3">
      <c r="B66" s="73" t="s">
        <v>50</v>
      </c>
      <c r="C66" s="67"/>
      <c r="D66" s="74">
        <v>0</v>
      </c>
      <c r="E66" s="69"/>
      <c r="F66" s="70"/>
      <c r="G66" s="74">
        <v>-1.0055528070316165E-3</v>
      </c>
      <c r="H66" s="74">
        <v>-2.0459014413817548E-4</v>
      </c>
      <c r="I66" s="74">
        <v>-1.0055528070316165E-3</v>
      </c>
      <c r="J66" s="74">
        <v>8.2903831851568868E-2</v>
      </c>
      <c r="K66" s="74">
        <v>0.10544885564511369</v>
      </c>
      <c r="L66" s="74">
        <v>3.0064836199497728E-2</v>
      </c>
      <c r="M66" s="74">
        <v>-0.34875165162266181</v>
      </c>
      <c r="N66" s="74">
        <v>3.0064836199497728E-2</v>
      </c>
      <c r="O66" s="74">
        <v>-0.29305029322322201</v>
      </c>
      <c r="P66" s="74"/>
      <c r="Q66" s="75" t="s">
        <v>3923</v>
      </c>
      <c r="R66" s="81">
        <v>610101.08574931487</v>
      </c>
    </row>
    <row r="67" spans="1:18" x14ac:dyDescent="0.3">
      <c r="A67" s="9" t="s">
        <v>3919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3920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3921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3924</v>
      </c>
      <c r="C69" s="367" t="s">
        <v>137</v>
      </c>
      <c r="D69" s="105">
        <v>200</v>
      </c>
      <c r="E69" s="106">
        <v>46197</v>
      </c>
      <c r="F69" s="107">
        <v>45923</v>
      </c>
      <c r="G69" s="108">
        <v>360000000.00000036</v>
      </c>
      <c r="H69" s="109">
        <v>0</v>
      </c>
      <c r="I69" s="110">
        <v>360000000.00000036</v>
      </c>
      <c r="J69" s="111">
        <v>134667361</v>
      </c>
      <c r="K69" s="108">
        <v>-63610259</v>
      </c>
      <c r="L69" s="112">
        <v>71057102</v>
      </c>
      <c r="M69" s="113">
        <v>288942898.00000036</v>
      </c>
      <c r="N69" s="114">
        <v>71057102</v>
      </c>
      <c r="O69" s="115">
        <v>1006769.67944251</v>
      </c>
      <c r="P69" s="368"/>
      <c r="Q69" s="114">
        <v>5317338</v>
      </c>
      <c r="R69" s="34">
        <v>5317227.5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334621012</v>
      </c>
      <c r="K70" s="25">
        <v>-192755094</v>
      </c>
      <c r="L70" s="29">
        <v>141865918</v>
      </c>
      <c r="M70" s="30">
        <v>643334082</v>
      </c>
      <c r="N70" s="31">
        <v>141865918</v>
      </c>
      <c r="O70" s="32">
        <v>2188211.163265306</v>
      </c>
      <c r="P70" s="71"/>
      <c r="Q70" s="31">
        <v>27567378</v>
      </c>
      <c r="R70" s="34">
        <v>11678683</v>
      </c>
    </row>
    <row r="71" spans="1:18" ht="17.25" x14ac:dyDescent="0.3">
      <c r="A71" s="86"/>
      <c r="B71" s="86" t="s">
        <v>3924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154751566.5</v>
      </c>
      <c r="K71" s="91">
        <v>-86944593.5</v>
      </c>
      <c r="L71" s="95">
        <v>67806973</v>
      </c>
      <c r="M71" s="96">
        <v>1096193027.0000019</v>
      </c>
      <c r="N71" s="97">
        <v>67806973</v>
      </c>
      <c r="O71" s="98">
        <v>1597949.01895044</v>
      </c>
      <c r="P71" s="371"/>
      <c r="Q71" s="97">
        <v>8993110</v>
      </c>
      <c r="R71" s="66">
        <v>8993216.5</v>
      </c>
    </row>
    <row r="72" spans="1:18" x14ac:dyDescent="0.3">
      <c r="D72" s="119">
        <v>900</v>
      </c>
      <c r="G72" s="120">
        <v>2309200000.0000024</v>
      </c>
      <c r="I72" s="120">
        <v>2309200000.0000024</v>
      </c>
      <c r="J72" s="120">
        <v>624039939.5</v>
      </c>
      <c r="K72" s="120">
        <v>-343309946.5</v>
      </c>
      <c r="L72" s="120">
        <v>280729993</v>
      </c>
      <c r="M72" s="120">
        <v>2028470007.0000024</v>
      </c>
      <c r="N72" s="120">
        <v>280729993</v>
      </c>
      <c r="O72" s="120">
        <v>4792929.8616582565</v>
      </c>
      <c r="P72" s="120"/>
      <c r="Q72" s="120">
        <v>41877826</v>
      </c>
      <c r="R72" s="120">
        <v>25989127</v>
      </c>
    </row>
    <row r="73" spans="1:18" ht="17.25" x14ac:dyDescent="0.3">
      <c r="B73" s="121"/>
      <c r="C73" s="67"/>
      <c r="D73" s="74">
        <v>1.25</v>
      </c>
      <c r="E73" s="69"/>
      <c r="F73" s="70"/>
      <c r="G73" s="74">
        <v>1.0164163464896974</v>
      </c>
      <c r="H73" s="74"/>
      <c r="I73" s="74">
        <v>1.0164163464896974</v>
      </c>
      <c r="J73" s="74">
        <v>1.3220578469042488</v>
      </c>
      <c r="K73" s="74">
        <v>0.21961700165690987</v>
      </c>
      <c r="L73" s="74">
        <v>-23.02562411886321</v>
      </c>
      <c r="M73" s="74">
        <v>0.75178349590339144</v>
      </c>
      <c r="N73" s="74">
        <v>-23.02562411886321</v>
      </c>
      <c r="O73" s="74">
        <v>0.24501399196294241</v>
      </c>
      <c r="P73" s="74"/>
      <c r="Q73" s="75" t="s">
        <v>3926</v>
      </c>
      <c r="R73" s="81">
        <v>280811488.5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3919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3920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3921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2413460830.5</v>
      </c>
      <c r="K77" s="25">
        <v>-1002778005</v>
      </c>
      <c r="L77" s="29">
        <v>1410682825.5</v>
      </c>
      <c r="M77" s="30">
        <v>394738195.92123294</v>
      </c>
      <c r="N77" s="31">
        <v>1214585091.75</v>
      </c>
      <c r="O77" s="32">
        <v>24671137.245077059</v>
      </c>
      <c r="P77" s="356"/>
      <c r="Q77" s="355">
        <v>18362021</v>
      </c>
      <c r="R77" s="34">
        <v>15712208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3730286485</v>
      </c>
      <c r="K78" s="25">
        <v>-1899247342.5</v>
      </c>
      <c r="L78" s="29">
        <v>1831039142.5</v>
      </c>
      <c r="M78" s="30">
        <v>969623.03021746501</v>
      </c>
      <c r="N78" s="31">
        <v>1657134486.5588236</v>
      </c>
      <c r="O78" s="32">
        <v>28518.324418160737</v>
      </c>
      <c r="P78" s="356"/>
      <c r="Q78" s="355">
        <v>26873699.5</v>
      </c>
      <c r="R78" s="34">
        <v>17347062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3601968852</v>
      </c>
      <c r="K79" s="25">
        <v>-1845287016.5</v>
      </c>
      <c r="L79" s="29">
        <v>1756681835.5</v>
      </c>
      <c r="M79" s="30">
        <v>59368228.623924717</v>
      </c>
      <c r="N79" s="31">
        <v>1598735880.9651163</v>
      </c>
      <c r="O79" s="32">
        <v>1380656.4796261562</v>
      </c>
      <c r="P79" s="356"/>
      <c r="Q79" s="355">
        <v>30788358</v>
      </c>
      <c r="R79" s="34">
        <v>17745784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2043570046</v>
      </c>
      <c r="K80" s="25">
        <v>-1299391326</v>
      </c>
      <c r="L80" s="29">
        <v>744178720</v>
      </c>
      <c r="M80" s="30">
        <v>414152675.7897473</v>
      </c>
      <c r="N80" s="31">
        <v>715080200.92258072</v>
      </c>
      <c r="O80" s="32">
        <v>2671952.7470306279</v>
      </c>
      <c r="P80" s="356"/>
      <c r="Q80" s="355">
        <v>-6087766.5</v>
      </c>
      <c r="R80" s="34">
        <v>11523634.5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1662907474</v>
      </c>
      <c r="K81" s="25">
        <v>-908913210</v>
      </c>
      <c r="L81" s="29">
        <v>753994264</v>
      </c>
      <c r="M81" s="30">
        <v>347448516.35178643</v>
      </c>
      <c r="N81" s="31">
        <v>747247374.05917168</v>
      </c>
      <c r="O81" s="32">
        <v>2055908.3807798014</v>
      </c>
      <c r="P81" s="356"/>
      <c r="Q81" s="355">
        <v>-7911287</v>
      </c>
      <c r="R81" s="34">
        <v>11125974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1634024911</v>
      </c>
      <c r="K82" s="25">
        <v>-858580715.5</v>
      </c>
      <c r="L82" s="29">
        <v>775444195.5</v>
      </c>
      <c r="M82" s="30">
        <v>392559311.70046979</v>
      </c>
      <c r="N82" s="31">
        <v>783744797.8885715</v>
      </c>
      <c r="O82" s="32">
        <v>2243196.0668598274</v>
      </c>
      <c r="P82" s="356"/>
      <c r="Q82" s="355">
        <v>-5761265</v>
      </c>
      <c r="R82" s="34">
        <v>12326976.5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45911</v>
      </c>
      <c r="G83" s="25">
        <v>979676712.32876742</v>
      </c>
      <c r="H83" s="26">
        <v>0</v>
      </c>
      <c r="I83" s="27">
        <v>979676712.32876742</v>
      </c>
      <c r="J83" s="28">
        <v>1273595649.5</v>
      </c>
      <c r="K83" s="25">
        <v>-736769684</v>
      </c>
      <c r="L83" s="29">
        <v>536825965.5</v>
      </c>
      <c r="M83" s="30">
        <v>609444583.08013356</v>
      </c>
      <c r="N83" s="31">
        <v>370232129.24863386</v>
      </c>
      <c r="O83" s="32">
        <v>3330298.2681974513</v>
      </c>
      <c r="P83" s="356"/>
      <c r="Q83" s="355">
        <v>-10703359</v>
      </c>
      <c r="R83" s="34">
        <v>9966234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45918</v>
      </c>
      <c r="G84" s="25">
        <v>664613698.63013697</v>
      </c>
      <c r="H84" s="26">
        <v>0</v>
      </c>
      <c r="I84" s="27">
        <v>664613698.63013697</v>
      </c>
      <c r="J84" s="28">
        <v>1249452264</v>
      </c>
      <c r="K84" s="25">
        <v>-992567058</v>
      </c>
      <c r="L84" s="29">
        <v>256885206</v>
      </c>
      <c r="M84" s="30">
        <v>512996400.5722422</v>
      </c>
      <c r="N84" s="31">
        <v>151617298.05789477</v>
      </c>
      <c r="O84" s="32">
        <v>2699981.0556433802</v>
      </c>
      <c r="P84" s="356"/>
      <c r="Q84" s="355">
        <v>6842970</v>
      </c>
      <c r="R84" s="34">
        <v>8070423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1245683800</v>
      </c>
      <c r="K85" s="25">
        <v>-807319238</v>
      </c>
      <c r="L85" s="29">
        <v>438364562</v>
      </c>
      <c r="M85" s="30">
        <v>513381700.17684132</v>
      </c>
      <c r="N85" s="31">
        <v>331782683.38480395</v>
      </c>
      <c r="O85" s="32">
        <v>2516576.9616511827</v>
      </c>
      <c r="P85" s="356"/>
      <c r="Q85" s="355">
        <v>-92597.5</v>
      </c>
      <c r="R85" s="34">
        <v>10176003.5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5234835301</v>
      </c>
      <c r="K86" s="25">
        <v>-3550720203.5</v>
      </c>
      <c r="L86" s="29">
        <v>1684115097.5</v>
      </c>
      <c r="M86" s="30">
        <v>438628489.87208027</v>
      </c>
      <c r="N86" s="31">
        <v>1462960551.2238095</v>
      </c>
      <c r="O86" s="32">
        <v>2088707.0946289536</v>
      </c>
      <c r="P86" s="356"/>
      <c r="Q86" s="355">
        <v>-12944124</v>
      </c>
      <c r="R86" s="34">
        <v>25762916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887583409.5</v>
      </c>
      <c r="K87" s="25">
        <v>-347945644</v>
      </c>
      <c r="L87" s="29">
        <v>539637765.5</v>
      </c>
      <c r="M87" s="30">
        <v>608503533.97575271</v>
      </c>
      <c r="N87" s="31">
        <v>414701945.47630334</v>
      </c>
      <c r="O87" s="32">
        <v>2883903.0046244203</v>
      </c>
      <c r="P87" s="356"/>
      <c r="Q87" s="355">
        <v>2051644.5</v>
      </c>
      <c r="R87" s="34">
        <v>13226330.5</v>
      </c>
    </row>
    <row r="88" spans="1:18" ht="17.25" x14ac:dyDescent="0.3">
      <c r="A88" s="86"/>
      <c r="B88" s="86" t="s">
        <v>3927</v>
      </c>
      <c r="C88" s="87" t="s">
        <v>137</v>
      </c>
      <c r="D88" s="88">
        <v>500</v>
      </c>
      <c r="E88" s="89">
        <v>46185</v>
      </c>
      <c r="F88" s="90">
        <v>45905</v>
      </c>
      <c r="G88" s="91">
        <v>1234999999.9999998</v>
      </c>
      <c r="H88" s="92">
        <v>0</v>
      </c>
      <c r="I88" s="93">
        <v>1234999999.9999998</v>
      </c>
      <c r="J88" s="94">
        <v>-350313667.5</v>
      </c>
      <c r="K88" s="91">
        <v>587721820</v>
      </c>
      <c r="L88" s="95">
        <v>237408152.5</v>
      </c>
      <c r="M88" s="96">
        <v>1286276306.0854542</v>
      </c>
      <c r="N88" s="97">
        <v>-51276306.085454464</v>
      </c>
      <c r="O88" s="98">
        <v>4677368.385765288</v>
      </c>
      <c r="P88" s="365"/>
      <c r="Q88" s="366">
        <v>76446626.5</v>
      </c>
      <c r="R88" s="66">
        <v>15845838.5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14975013698.630138</v>
      </c>
      <c r="H89" s="79">
        <v>689252054.7945205</v>
      </c>
      <c r="I89" s="80">
        <v>14975013698.630138</v>
      </c>
      <c r="J89" s="80">
        <v>24627055355</v>
      </c>
      <c r="K89" s="79">
        <v>-13661797623</v>
      </c>
      <c r="L89" s="79">
        <v>10965257732</v>
      </c>
      <c r="M89" s="79">
        <v>5578467565.179883</v>
      </c>
      <c r="N89" s="79">
        <v>9396546133.4502544</v>
      </c>
      <c r="O89" s="79">
        <v>51248204.014302313</v>
      </c>
      <c r="P89" s="79"/>
      <c r="Q89" s="79">
        <v>117864920.5</v>
      </c>
      <c r="R89" s="71">
        <v>168829384.5</v>
      </c>
    </row>
    <row r="90" spans="1:18" ht="17.25" x14ac:dyDescent="0.3">
      <c r="B90" s="73" t="s">
        <v>64</v>
      </c>
      <c r="C90" s="67"/>
      <c r="D90" s="74">
        <v>0</v>
      </c>
      <c r="E90" s="69"/>
      <c r="F90" s="70"/>
      <c r="G90" s="74">
        <v>1.4643034951934138E-2</v>
      </c>
      <c r="H90" s="74">
        <v>0</v>
      </c>
      <c r="I90" s="74">
        <v>1.4643034951934138E-2</v>
      </c>
      <c r="J90" s="74">
        <v>-0.15496452003687611</v>
      </c>
      <c r="K90" s="74">
        <v>-0.32012625346648865</v>
      </c>
      <c r="L90" s="74">
        <v>0.21181670884395601</v>
      </c>
      <c r="M90" s="74">
        <v>-2.3084700957103511E-2</v>
      </c>
      <c r="N90" s="74">
        <v>3.8451798237959342E-2</v>
      </c>
      <c r="O90" s="74">
        <v>0.21122352029213978</v>
      </c>
      <c r="P90" s="74"/>
      <c r="Q90" s="75" t="s">
        <v>3926</v>
      </c>
      <c r="R90" s="81">
        <v>1745361435</v>
      </c>
    </row>
    <row r="91" spans="1:18" x14ac:dyDescent="0.3">
      <c r="A91" s="9" t="s">
        <v>3919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349"/>
      <c r="Q91" s="349" t="s">
        <v>133</v>
      </c>
      <c r="R91" s="347" t="s">
        <v>132</v>
      </c>
    </row>
    <row r="92" spans="1:18" x14ac:dyDescent="0.3">
      <c r="A92" s="10" t="s">
        <v>3920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3921</v>
      </c>
      <c r="Q92" s="361" t="s">
        <v>101</v>
      </c>
      <c r="R92" s="18" t="s">
        <v>127</v>
      </c>
    </row>
    <row r="93" spans="1:18" ht="17.25" x14ac:dyDescent="0.3">
      <c r="A93" s="20" t="s">
        <v>140</v>
      </c>
      <c r="B93" s="20" t="s">
        <v>65</v>
      </c>
      <c r="C93" s="21" t="s">
        <v>137</v>
      </c>
      <c r="D93" s="22">
        <v>200</v>
      </c>
      <c r="E93" s="23">
        <v>45929</v>
      </c>
      <c r="F93" s="24" t="s">
        <v>66</v>
      </c>
      <c r="G93" s="25">
        <v>-130320825.94444445</v>
      </c>
      <c r="H93" s="26">
        <v>61772842.191780813</v>
      </c>
      <c r="I93" s="27">
        <v>24257.055555557014</v>
      </c>
      <c r="J93" s="28">
        <v>369010868.5</v>
      </c>
      <c r="K93" s="25">
        <v>-785529417.5</v>
      </c>
      <c r="L93" s="29">
        <v>-416518549</v>
      </c>
      <c r="M93" s="30">
        <v>416542806.05555558</v>
      </c>
      <c r="N93" s="31">
        <v>-546863632</v>
      </c>
      <c r="O93" s="32">
        <v>21923305.581871346</v>
      </c>
      <c r="P93" s="356"/>
      <c r="Q93" s="363">
        <v>4270675.4307797896</v>
      </c>
      <c r="R93" s="372">
        <v>-22990791.5</v>
      </c>
    </row>
    <row r="94" spans="1:18" ht="17.25" x14ac:dyDescent="0.3">
      <c r="A94" s="86" t="s">
        <v>140</v>
      </c>
      <c r="B94" s="86" t="s">
        <v>67</v>
      </c>
      <c r="C94" s="87" t="s">
        <v>137</v>
      </c>
      <c r="D94" s="88">
        <v>300</v>
      </c>
      <c r="E94" s="89">
        <v>45944</v>
      </c>
      <c r="F94" s="90" t="s">
        <v>66</v>
      </c>
      <c r="G94" s="91">
        <v>-864099044.25520182</v>
      </c>
      <c r="H94" s="92">
        <v>-33813388.919667304</v>
      </c>
      <c r="I94" s="93">
        <v>175460955.74479818</v>
      </c>
      <c r="J94" s="94">
        <v>697749742.5</v>
      </c>
      <c r="K94" s="91">
        <v>-1342342864.5</v>
      </c>
      <c r="L94" s="95">
        <v>-644593122</v>
      </c>
      <c r="M94" s="96">
        <v>820054077.74479818</v>
      </c>
      <c r="N94" s="97">
        <v>-1684153122</v>
      </c>
      <c r="O94" s="98">
        <v>24119237.580729358</v>
      </c>
      <c r="P94" s="365"/>
      <c r="Q94" s="366">
        <v>7020006.150224383</v>
      </c>
      <c r="R94" s="124">
        <v>-8490537.5</v>
      </c>
    </row>
    <row r="95" spans="1:18" ht="17.25" x14ac:dyDescent="0.3">
      <c r="B95" s="67"/>
      <c r="C95" s="67"/>
      <c r="D95" s="68">
        <v>500</v>
      </c>
      <c r="E95" s="69"/>
      <c r="F95" s="70"/>
      <c r="G95" s="79">
        <v>-994419870.19964623</v>
      </c>
      <c r="H95" s="79">
        <v>27959453.272113509</v>
      </c>
      <c r="I95" s="80">
        <v>175485212.80035374</v>
      </c>
      <c r="J95" s="80">
        <v>1066760611</v>
      </c>
      <c r="K95" s="79">
        <v>-2127872282</v>
      </c>
      <c r="L95" s="79">
        <v>-1061111671</v>
      </c>
      <c r="M95" s="79">
        <v>1236596883.8003538</v>
      </c>
      <c r="N95" s="79">
        <v>-2231016754</v>
      </c>
      <c r="O95" s="79">
        <v>46042543.162600704</v>
      </c>
      <c r="P95" s="79"/>
      <c r="Q95" s="79">
        <v>11290681.581004173</v>
      </c>
      <c r="R95" s="79">
        <v>-31481329</v>
      </c>
    </row>
    <row r="96" spans="1:18" x14ac:dyDescent="0.3">
      <c r="B96" s="125" t="s">
        <v>3928</v>
      </c>
      <c r="C96" s="67"/>
      <c r="D96" s="74">
        <v>0</v>
      </c>
      <c r="E96" s="69"/>
      <c r="F96" s="70"/>
      <c r="G96" s="74">
        <v>-2.913307592399229E-2</v>
      </c>
      <c r="H96" s="74"/>
      <c r="I96" s="74">
        <v>0.20488007508859707</v>
      </c>
      <c r="J96" s="74">
        <v>-8.566142870958908E-2</v>
      </c>
      <c r="K96" s="74">
        <v>-2.6930353251169294E-2</v>
      </c>
      <c r="L96" s="74">
        <v>4.0243755047016314E-2</v>
      </c>
      <c r="M96" s="74">
        <v>6.0813709508279953E-2</v>
      </c>
      <c r="N96" s="74">
        <v>1.8745074080921045E-2</v>
      </c>
      <c r="O96" s="74">
        <v>0.44467546049549234</v>
      </c>
      <c r="P96" s="74"/>
      <c r="Q96" s="74">
        <v>0.13803394144405698</v>
      </c>
      <c r="R96" s="74">
        <v>-2.2072119895171793</v>
      </c>
    </row>
    <row r="97" spans="1:18" x14ac:dyDescent="0.3">
      <c r="A97" s="9" t="s">
        <v>3919</v>
      </c>
      <c r="B97" s="633" t="s">
        <v>108</v>
      </c>
      <c r="C97" s="633"/>
      <c r="D97" s="633"/>
      <c r="E97" s="633" t="s">
        <v>109</v>
      </c>
      <c r="F97" s="633"/>
      <c r="G97" s="633"/>
      <c r="H97" s="633"/>
      <c r="I97" s="633"/>
      <c r="J97" s="633" t="s">
        <v>110</v>
      </c>
      <c r="K97" s="633"/>
      <c r="L97" s="633"/>
      <c r="M97" s="634" t="s">
        <v>142</v>
      </c>
      <c r="N97" s="636"/>
      <c r="O97" s="636"/>
      <c r="P97" s="348"/>
      <c r="Q97" s="347" t="s">
        <v>133</v>
      </c>
      <c r="R97" s="347" t="s">
        <v>3929</v>
      </c>
    </row>
    <row r="98" spans="1:18" x14ac:dyDescent="0.3">
      <c r="A98" s="10" t="s">
        <v>3920</v>
      </c>
      <c r="B98" s="11" t="s">
        <v>114</v>
      </c>
      <c r="C98" s="12" t="s">
        <v>115</v>
      </c>
      <c r="D98" s="13" t="s">
        <v>677</v>
      </c>
      <c r="E98" s="11" t="s">
        <v>117</v>
      </c>
      <c r="F98" s="14" t="s">
        <v>118</v>
      </c>
      <c r="G98" s="14" t="s">
        <v>119</v>
      </c>
      <c r="H98" s="15" t="s">
        <v>105</v>
      </c>
      <c r="I98" s="16" t="s">
        <v>120</v>
      </c>
      <c r="J98" s="17" t="s">
        <v>121</v>
      </c>
      <c r="K98" s="14" t="s">
        <v>122</v>
      </c>
      <c r="L98" s="18" t="s">
        <v>123</v>
      </c>
      <c r="M98" s="11" t="s">
        <v>124</v>
      </c>
      <c r="N98" s="14" t="s">
        <v>125</v>
      </c>
      <c r="O98" s="18" t="s">
        <v>126</v>
      </c>
      <c r="P98" s="18" t="s">
        <v>3921</v>
      </c>
      <c r="Q98" s="14" t="s">
        <v>101</v>
      </c>
      <c r="R98" s="373" t="s">
        <v>144</v>
      </c>
    </row>
    <row r="99" spans="1:18" ht="17.25" x14ac:dyDescent="0.3">
      <c r="A99" s="20" t="s">
        <v>145</v>
      </c>
      <c r="B99" s="20" t="s">
        <v>70</v>
      </c>
      <c r="C99" s="21" t="s">
        <v>137</v>
      </c>
      <c r="D99" s="22">
        <v>300</v>
      </c>
      <c r="E99" s="23">
        <v>46266</v>
      </c>
      <c r="F99" s="24">
        <v>45989</v>
      </c>
      <c r="G99" s="126">
        <v>1778556165.9178417</v>
      </c>
      <c r="H99" s="127">
        <v>0</v>
      </c>
      <c r="I99" s="128">
        <v>914580821.91784167</v>
      </c>
      <c r="J99" s="129">
        <v>2137269120</v>
      </c>
      <c r="K99" s="126">
        <v>-2118585509.5</v>
      </c>
      <c r="L99" s="130">
        <v>18683610.5</v>
      </c>
      <c r="M99" s="131">
        <v>895897211.41784167</v>
      </c>
      <c r="N99" s="132">
        <v>882658954.5</v>
      </c>
      <c r="O99" s="133">
        <v>2516565.200611915</v>
      </c>
      <c r="P99" s="374"/>
      <c r="Q99" s="375">
        <v>7999082.2448021574</v>
      </c>
      <c r="R99" s="135">
        <v>32244067.5</v>
      </c>
    </row>
    <row r="100" spans="1:18" ht="17.25" x14ac:dyDescent="0.3">
      <c r="A100" s="20" t="s">
        <v>146</v>
      </c>
      <c r="B100" s="20" t="s">
        <v>71</v>
      </c>
      <c r="C100" s="21" t="s">
        <v>137</v>
      </c>
      <c r="D100" s="22">
        <v>200</v>
      </c>
      <c r="E100" s="23">
        <v>46268</v>
      </c>
      <c r="F100" s="24" t="s">
        <v>66</v>
      </c>
      <c r="G100" s="126">
        <v>1335836065.573792</v>
      </c>
      <c r="H100" s="127">
        <v>0</v>
      </c>
      <c r="I100" s="128">
        <v>535836065.57379198</v>
      </c>
      <c r="J100" s="129">
        <v>-1056993136</v>
      </c>
      <c r="K100" s="126">
        <v>476147389.5</v>
      </c>
      <c r="L100" s="130">
        <v>-580845746.5</v>
      </c>
      <c r="M100" s="131">
        <v>1116681812.073792</v>
      </c>
      <c r="N100" s="132">
        <v>219154253.5</v>
      </c>
      <c r="O100" s="133">
        <v>3119222.9387536091</v>
      </c>
      <c r="P100" s="376"/>
      <c r="Q100" s="377">
        <v>9970373.3220874276</v>
      </c>
      <c r="R100" s="135">
        <v>68126559</v>
      </c>
    </row>
    <row r="101" spans="1:18" ht="17.25" x14ac:dyDescent="0.3">
      <c r="A101" s="20" t="s">
        <v>69</v>
      </c>
      <c r="B101" s="20" t="s">
        <v>61</v>
      </c>
      <c r="C101" s="21" t="s">
        <v>137</v>
      </c>
      <c r="D101" s="22">
        <v>100</v>
      </c>
      <c r="E101" s="23">
        <v>45922</v>
      </c>
      <c r="F101" s="24">
        <v>45919</v>
      </c>
      <c r="G101" s="126">
        <v>158429224.51141521</v>
      </c>
      <c r="H101" s="127">
        <v>90136986.301369861</v>
      </c>
      <c r="I101" s="128">
        <v>233541552.51141521</v>
      </c>
      <c r="J101" s="129">
        <v>-12546288</v>
      </c>
      <c r="K101" s="126">
        <v>326003073.5</v>
      </c>
      <c r="L101" s="130">
        <v>313456785.5</v>
      </c>
      <c r="M101" s="131">
        <v>-79915232.988584787</v>
      </c>
      <c r="N101" s="132">
        <v>238344457.5</v>
      </c>
      <c r="O101" s="133">
        <v>-6659602.7490487322</v>
      </c>
      <c r="P101" s="376"/>
      <c r="Q101" s="377">
        <v>91265.65457843816</v>
      </c>
      <c r="R101" s="135">
        <v>45644512.5</v>
      </c>
    </row>
    <row r="102" spans="1:18" ht="17.25" x14ac:dyDescent="0.3">
      <c r="A102" s="20"/>
      <c r="B102" s="20" t="s">
        <v>72</v>
      </c>
      <c r="C102" s="21" t="s">
        <v>137</v>
      </c>
      <c r="D102" s="22">
        <v>100</v>
      </c>
      <c r="E102" s="45">
        <v>45952</v>
      </c>
      <c r="F102" s="24">
        <v>45951</v>
      </c>
      <c r="G102" s="126">
        <v>315243836.65753424</v>
      </c>
      <c r="H102" s="127">
        <v>67890410.958904102</v>
      </c>
      <c r="I102" s="128">
        <v>552953424.65753424</v>
      </c>
      <c r="J102" s="129">
        <v>-27322857.5</v>
      </c>
      <c r="K102" s="126">
        <v>376193242</v>
      </c>
      <c r="L102" s="130">
        <v>348870384.5</v>
      </c>
      <c r="M102" s="131">
        <v>204083040.15753424</v>
      </c>
      <c r="N102" s="132">
        <v>111160796.5</v>
      </c>
      <c r="O102" s="133">
        <v>4859120.0037508151</v>
      </c>
      <c r="P102" s="376"/>
      <c r="Q102" s="377">
        <v>2428334.3849681993</v>
      </c>
      <c r="R102" s="135">
        <v>31824727</v>
      </c>
    </row>
    <row r="103" spans="1:18" ht="17.25" x14ac:dyDescent="0.3">
      <c r="A103" s="20" t="s">
        <v>146</v>
      </c>
      <c r="B103" s="20" t="s">
        <v>73</v>
      </c>
      <c r="C103" s="21" t="s">
        <v>137</v>
      </c>
      <c r="D103" s="22">
        <v>100</v>
      </c>
      <c r="E103" s="23">
        <v>45957</v>
      </c>
      <c r="F103" s="24">
        <v>45954</v>
      </c>
      <c r="G103" s="126">
        <v>385487671.78082192</v>
      </c>
      <c r="H103" s="127">
        <v>63041095.89041096</v>
      </c>
      <c r="I103" s="128">
        <v>553682191.78082192</v>
      </c>
      <c r="J103" s="129">
        <v>33996930.5</v>
      </c>
      <c r="K103" s="126">
        <v>484407034</v>
      </c>
      <c r="L103" s="130">
        <v>518403964.5</v>
      </c>
      <c r="M103" s="131">
        <v>35278227.280821919</v>
      </c>
      <c r="N103" s="132">
        <v>350209444.5</v>
      </c>
      <c r="O103" s="133">
        <v>750600.58044301951</v>
      </c>
      <c r="P103" s="376"/>
      <c r="Q103" s="377">
        <v>877851.09974315076</v>
      </c>
      <c r="R103" s="135">
        <v>28369381.5</v>
      </c>
    </row>
    <row r="104" spans="1:18" ht="17.25" x14ac:dyDescent="0.3">
      <c r="A104" s="20"/>
      <c r="B104" s="20" t="s">
        <v>74</v>
      </c>
      <c r="C104" s="21" t="s">
        <v>137</v>
      </c>
      <c r="D104" s="22">
        <v>200</v>
      </c>
      <c r="E104" s="23">
        <v>45966</v>
      </c>
      <c r="F104" s="24">
        <v>45965</v>
      </c>
      <c r="G104" s="126">
        <v>627830138.90410995</v>
      </c>
      <c r="H104" s="127">
        <v>108931506.84931506</v>
      </c>
      <c r="I104" s="128">
        <v>1106410958.90411</v>
      </c>
      <c r="J104" s="129">
        <v>-212810713</v>
      </c>
      <c r="K104" s="126">
        <v>815707381</v>
      </c>
      <c r="L104" s="130">
        <v>602896668</v>
      </c>
      <c r="M104" s="131">
        <v>503514290.90410995</v>
      </c>
      <c r="N104" s="132">
        <v>124315848</v>
      </c>
      <c r="O104" s="133">
        <v>8991326.6232876778</v>
      </c>
      <c r="P104" s="376"/>
      <c r="Q104" s="377">
        <v>5468266.0513698664</v>
      </c>
      <c r="R104" s="135">
        <v>55997762.5</v>
      </c>
    </row>
    <row r="105" spans="1:18" ht="17.25" x14ac:dyDescent="0.3">
      <c r="A105" s="20"/>
      <c r="B105" s="20" t="s">
        <v>75</v>
      </c>
      <c r="C105" s="21" t="s">
        <v>137</v>
      </c>
      <c r="D105" s="22">
        <v>200</v>
      </c>
      <c r="E105" s="23">
        <v>45985</v>
      </c>
      <c r="F105" s="24" t="s">
        <v>66</v>
      </c>
      <c r="G105" s="126">
        <v>1470134209.560425</v>
      </c>
      <c r="H105" s="127">
        <v>55100647.297905989</v>
      </c>
      <c r="I105" s="128">
        <v>843560439.56042504</v>
      </c>
      <c r="J105" s="129">
        <v>1648183927.5</v>
      </c>
      <c r="K105" s="126">
        <v>-1162660492</v>
      </c>
      <c r="L105" s="130">
        <v>485523435.5</v>
      </c>
      <c r="M105" s="131">
        <v>358037004.06042504</v>
      </c>
      <c r="N105" s="132">
        <v>1112097205.5</v>
      </c>
      <c r="O105" s="133">
        <v>4773826.7208056673</v>
      </c>
      <c r="P105" s="376"/>
      <c r="Q105" s="377">
        <v>3688729.0299850986</v>
      </c>
      <c r="R105" s="135">
        <v>53696356.5</v>
      </c>
    </row>
    <row r="106" spans="1:18" ht="17.25" x14ac:dyDescent="0.3">
      <c r="A106" s="20"/>
      <c r="B106" s="20" t="s">
        <v>76</v>
      </c>
      <c r="C106" s="21" t="s">
        <v>137</v>
      </c>
      <c r="D106" s="22">
        <v>300</v>
      </c>
      <c r="E106" s="23">
        <v>46042</v>
      </c>
      <c r="F106" s="24" t="s">
        <v>66</v>
      </c>
      <c r="G106" s="126">
        <v>611136986.30137992</v>
      </c>
      <c r="H106" s="127">
        <v>0</v>
      </c>
      <c r="I106" s="128">
        <v>926136986.30137992</v>
      </c>
      <c r="J106" s="129">
        <v>3689915886.5</v>
      </c>
      <c r="K106" s="126">
        <v>-512907574</v>
      </c>
      <c r="L106" s="130">
        <v>3177008312.5</v>
      </c>
      <c r="M106" s="131">
        <v>-2250871326.1986198</v>
      </c>
      <c r="N106" s="132">
        <v>2862008312.5</v>
      </c>
      <c r="O106" s="133">
        <v>-17052055.501504697</v>
      </c>
      <c r="P106" s="376"/>
      <c r="Q106" s="377">
        <v>-20097065.412487678</v>
      </c>
      <c r="R106" s="135">
        <v>44861961.5</v>
      </c>
    </row>
    <row r="107" spans="1:18" ht="17.25" x14ac:dyDescent="0.3">
      <c r="A107" s="20"/>
      <c r="B107" s="20" t="s">
        <v>77</v>
      </c>
      <c r="C107" s="21" t="s">
        <v>137</v>
      </c>
      <c r="D107" s="22">
        <v>150</v>
      </c>
      <c r="E107" s="23">
        <v>46042</v>
      </c>
      <c r="F107" s="24">
        <v>45947</v>
      </c>
      <c r="G107" s="126">
        <v>476108219.86301363</v>
      </c>
      <c r="H107" s="127">
        <v>0</v>
      </c>
      <c r="I107" s="128">
        <v>699201369.86301363</v>
      </c>
      <c r="J107" s="129">
        <v>-200404324</v>
      </c>
      <c r="K107" s="126">
        <v>471564501.5</v>
      </c>
      <c r="L107" s="130">
        <v>271160177.5</v>
      </c>
      <c r="M107" s="131">
        <v>428041192.36301363</v>
      </c>
      <c r="N107" s="132">
        <v>48067027.5</v>
      </c>
      <c r="O107" s="133">
        <v>3242736.3057804061</v>
      </c>
      <c r="P107" s="376"/>
      <c r="Q107" s="377">
        <v>3821796.3603840503</v>
      </c>
      <c r="R107" s="135">
        <v>33162707.5</v>
      </c>
    </row>
    <row r="108" spans="1:18" ht="17.25" x14ac:dyDescent="0.3">
      <c r="A108" s="20"/>
      <c r="B108" s="20" t="s">
        <v>78</v>
      </c>
      <c r="C108" s="21" t="s">
        <v>137</v>
      </c>
      <c r="D108" s="22">
        <v>150</v>
      </c>
      <c r="E108" s="23">
        <v>46048</v>
      </c>
      <c r="F108" s="24">
        <v>45953</v>
      </c>
      <c r="G108" s="126">
        <v>581243835.97260201</v>
      </c>
      <c r="H108" s="127">
        <v>0</v>
      </c>
      <c r="I108" s="128">
        <v>698860273.97260201</v>
      </c>
      <c r="J108" s="129">
        <v>-293966774.5</v>
      </c>
      <c r="K108" s="126">
        <v>598031499.5</v>
      </c>
      <c r="L108" s="130">
        <v>304064725</v>
      </c>
      <c r="M108" s="131">
        <v>394795548.97260201</v>
      </c>
      <c r="N108" s="132">
        <v>186448287</v>
      </c>
      <c r="O108" s="133">
        <v>2860837.3113956666</v>
      </c>
      <c r="P108" s="376"/>
      <c r="Q108" s="377">
        <v>3524960.2586839464</v>
      </c>
      <c r="R108" s="135">
        <v>21424061</v>
      </c>
    </row>
    <row r="109" spans="1:18" ht="17.25" x14ac:dyDescent="0.3">
      <c r="A109" s="20" t="s">
        <v>146</v>
      </c>
      <c r="B109" s="20" t="s">
        <v>79</v>
      </c>
      <c r="C109" s="21" t="s">
        <v>137</v>
      </c>
      <c r="D109" s="22">
        <v>150</v>
      </c>
      <c r="E109" s="23">
        <v>46097</v>
      </c>
      <c r="F109" s="24">
        <v>45912</v>
      </c>
      <c r="G109" s="126">
        <v>482683562.23287606</v>
      </c>
      <c r="H109" s="127">
        <v>0</v>
      </c>
      <c r="I109" s="128">
        <v>598187671.23287606</v>
      </c>
      <c r="J109" s="129">
        <v>-451168209.5</v>
      </c>
      <c r="K109" s="126">
        <v>722986687.5</v>
      </c>
      <c r="L109" s="130">
        <v>271818478</v>
      </c>
      <c r="M109" s="131">
        <v>326369193.23287606</v>
      </c>
      <c r="N109" s="132">
        <v>156314369</v>
      </c>
      <c r="O109" s="133">
        <v>1745289.8033843639</v>
      </c>
      <c r="P109" s="376"/>
      <c r="Q109" s="377">
        <v>2914010.6538649648</v>
      </c>
      <c r="R109" s="135">
        <v>-13431469.5</v>
      </c>
    </row>
    <row r="110" spans="1:18" ht="17.25" x14ac:dyDescent="0.3">
      <c r="A110" s="20"/>
      <c r="B110" s="20" t="s">
        <v>80</v>
      </c>
      <c r="C110" s="21" t="s">
        <v>51</v>
      </c>
      <c r="D110" s="22">
        <v>150</v>
      </c>
      <c r="E110" s="23">
        <v>46098</v>
      </c>
      <c r="F110" s="24">
        <v>45916</v>
      </c>
      <c r="G110" s="126">
        <v>482913698.97260189</v>
      </c>
      <c r="H110" s="127">
        <v>0</v>
      </c>
      <c r="I110" s="128">
        <v>595960273.97260189</v>
      </c>
      <c r="J110" s="129">
        <v>-454304676.5</v>
      </c>
      <c r="K110" s="126">
        <v>736462845</v>
      </c>
      <c r="L110" s="130">
        <v>282158168.5</v>
      </c>
      <c r="M110" s="131">
        <v>313802105.47260189</v>
      </c>
      <c r="N110" s="132">
        <v>169111593.5</v>
      </c>
      <c r="O110" s="133">
        <v>1669160.1354925632</v>
      </c>
      <c r="P110" s="376"/>
      <c r="Q110" s="377">
        <v>2801804.513148231</v>
      </c>
      <c r="R110" s="135">
        <v>-7035384.5</v>
      </c>
    </row>
    <row r="111" spans="1:18" ht="17.25" x14ac:dyDescent="0.3">
      <c r="A111" s="20"/>
      <c r="B111" s="20" t="s">
        <v>81</v>
      </c>
      <c r="C111" s="21" t="s">
        <v>51</v>
      </c>
      <c r="D111" s="22">
        <v>200</v>
      </c>
      <c r="E111" s="23">
        <v>46169</v>
      </c>
      <c r="F111" s="24">
        <v>45987</v>
      </c>
      <c r="G111" s="126">
        <v>1027708621.7879627</v>
      </c>
      <c r="H111" s="127">
        <v>0</v>
      </c>
      <c r="I111" s="128">
        <v>638645605.78796268</v>
      </c>
      <c r="J111" s="129">
        <v>-266321203</v>
      </c>
      <c r="K111" s="126">
        <v>574804948.5</v>
      </c>
      <c r="L111" s="130">
        <v>308483745.5</v>
      </c>
      <c r="M111" s="131">
        <v>330161860.28796268</v>
      </c>
      <c r="N111" s="132">
        <v>697546761.5</v>
      </c>
      <c r="O111" s="133">
        <v>1274756.2173280413</v>
      </c>
      <c r="P111" s="376"/>
      <c r="Q111" s="377">
        <v>2947873.7525710952</v>
      </c>
      <c r="R111" s="135">
        <v>93748203.5</v>
      </c>
    </row>
    <row r="112" spans="1:18" ht="17.25" x14ac:dyDescent="0.3">
      <c r="A112" s="20"/>
      <c r="B112" s="20" t="s">
        <v>82</v>
      </c>
      <c r="C112" s="21" t="s">
        <v>51</v>
      </c>
      <c r="D112" s="22">
        <v>100</v>
      </c>
      <c r="E112" s="23">
        <v>46181</v>
      </c>
      <c r="F112" s="24" t="s">
        <v>66</v>
      </c>
      <c r="G112" s="126">
        <v>1083435585.8948631</v>
      </c>
      <c r="H112" s="127">
        <v>0</v>
      </c>
      <c r="I112" s="128">
        <v>313992086.89486301</v>
      </c>
      <c r="J112" s="129">
        <v>1180623464.5</v>
      </c>
      <c r="K112" s="126">
        <v>-1702174644.5</v>
      </c>
      <c r="L112" s="130">
        <v>-521551180</v>
      </c>
      <c r="M112" s="131">
        <v>835543266.89486301</v>
      </c>
      <c r="N112" s="132">
        <v>247892319.00000012</v>
      </c>
      <c r="O112" s="133">
        <v>3083185.4866969115</v>
      </c>
      <c r="P112" s="376"/>
      <c r="Q112" s="377">
        <v>7460207.7401327053</v>
      </c>
      <c r="R112" s="135">
        <v>18098754.5</v>
      </c>
    </row>
    <row r="113" spans="1:18" ht="17.25" x14ac:dyDescent="0.3">
      <c r="A113" s="20"/>
      <c r="B113" s="20" t="s">
        <v>83</v>
      </c>
      <c r="C113" s="21" t="s">
        <v>51</v>
      </c>
      <c r="D113" s="22">
        <v>100</v>
      </c>
      <c r="E113" s="23">
        <v>46188</v>
      </c>
      <c r="F113" s="24" t="s">
        <v>66</v>
      </c>
      <c r="G113" s="126">
        <v>1217861923.1802001</v>
      </c>
      <c r="H113" s="127">
        <v>0</v>
      </c>
      <c r="I113" s="128">
        <v>309615121.18019998</v>
      </c>
      <c r="J113" s="129">
        <v>981512256</v>
      </c>
      <c r="K113" s="126">
        <v>-1435978988</v>
      </c>
      <c r="L113" s="130">
        <v>-454466732</v>
      </c>
      <c r="M113" s="131">
        <v>764081853.18019998</v>
      </c>
      <c r="N113" s="132">
        <v>453780070.00000012</v>
      </c>
      <c r="O113" s="133">
        <v>2748495.874748921</v>
      </c>
      <c r="P113" s="376"/>
      <c r="Q113" s="377">
        <v>6822159.4033946423</v>
      </c>
      <c r="R113" s="135">
        <v>-10350245</v>
      </c>
    </row>
    <row r="114" spans="1:18" ht="17.25" x14ac:dyDescent="0.3">
      <c r="A114" s="52"/>
      <c r="B114" s="52" t="s">
        <v>68</v>
      </c>
      <c r="C114" s="53" t="s">
        <v>137</v>
      </c>
      <c r="D114" s="54">
        <v>200</v>
      </c>
      <c r="E114" s="55">
        <v>46204</v>
      </c>
      <c r="F114" s="56" t="s">
        <v>66</v>
      </c>
      <c r="G114" s="137">
        <v>1397369863.0137172</v>
      </c>
      <c r="H114" s="138">
        <v>0</v>
      </c>
      <c r="I114" s="139">
        <v>577369863.01371706</v>
      </c>
      <c r="J114" s="140">
        <v>-1584691192</v>
      </c>
      <c r="K114" s="137">
        <v>499785440.5</v>
      </c>
      <c r="L114" s="141">
        <v>-1084905751.5</v>
      </c>
      <c r="M114" s="142">
        <v>1662275614.5137172</v>
      </c>
      <c r="N114" s="143">
        <v>-264905751.5</v>
      </c>
      <c r="O114" s="144">
        <v>5653998.688822167</v>
      </c>
      <c r="P114" s="378"/>
      <c r="Q114" s="379">
        <v>14841746.558158189</v>
      </c>
      <c r="R114" s="146">
        <v>16710443</v>
      </c>
    </row>
    <row r="115" spans="1:18" ht="17.25" x14ac:dyDescent="0.3">
      <c r="D115" s="68">
        <v>2700</v>
      </c>
      <c r="G115" s="147">
        <v>13431979610.125156</v>
      </c>
      <c r="H115" s="147">
        <v>385100647.29790598</v>
      </c>
      <c r="I115" s="148">
        <v>10098534707.125156</v>
      </c>
      <c r="J115" s="148">
        <v>5110972211</v>
      </c>
      <c r="K115" s="147">
        <v>-850213165.5</v>
      </c>
      <c r="L115" s="147">
        <v>4260759045.5</v>
      </c>
      <c r="M115" s="147">
        <v>5837775661.6251574</v>
      </c>
      <c r="N115" s="147">
        <v>7594203948.5</v>
      </c>
      <c r="O115" s="147">
        <v>23577463.640748315</v>
      </c>
      <c r="P115" s="147"/>
      <c r="Q115" s="147">
        <v>55561395.615384482</v>
      </c>
      <c r="R115" s="147">
        <v>513092398.5</v>
      </c>
    </row>
    <row r="116" spans="1:18" x14ac:dyDescent="0.3">
      <c r="B116" s="7" t="s">
        <v>3930</v>
      </c>
      <c r="D116" s="74">
        <v>0</v>
      </c>
      <c r="E116" s="69"/>
      <c r="F116" s="70"/>
      <c r="G116" s="74">
        <v>5.2098603438320443E-2</v>
      </c>
      <c r="H116" s="74">
        <v>-0.40320569505692749</v>
      </c>
      <c r="I116" s="74">
        <v>-1.3178925417470353E-2</v>
      </c>
      <c r="J116" s="74">
        <v>-9.1096931288988409E-2</v>
      </c>
      <c r="K116" s="74">
        <v>-0.39436405282628678</v>
      </c>
      <c r="L116" s="74">
        <v>9.803083054170339E-3</v>
      </c>
      <c r="M116" s="74">
        <v>-2.930299087910309E-2</v>
      </c>
      <c r="N116" s="74">
        <v>0.12459394594148587</v>
      </c>
      <c r="O116" s="74">
        <v>-0.91901209607611423</v>
      </c>
      <c r="P116" s="74"/>
      <c r="Q116" s="74">
        <v>9.5570100456149089E-3</v>
      </c>
      <c r="R116" s="74">
        <v>0</v>
      </c>
    </row>
    <row r="117" spans="1:18" x14ac:dyDescent="0.3">
      <c r="A117" s="9" t="s">
        <v>3919</v>
      </c>
      <c r="B117" s="633" t="s">
        <v>108</v>
      </c>
      <c r="C117" s="633"/>
      <c r="D117" s="633"/>
      <c r="E117" s="633" t="s">
        <v>109</v>
      </c>
      <c r="F117" s="633"/>
      <c r="G117" s="633"/>
      <c r="H117" s="633"/>
      <c r="I117" s="633"/>
      <c r="J117" s="633" t="s">
        <v>110</v>
      </c>
      <c r="K117" s="633"/>
      <c r="L117" s="633"/>
      <c r="M117" s="633" t="s">
        <v>111</v>
      </c>
      <c r="N117" s="633"/>
      <c r="O117" s="633"/>
      <c r="P117" s="349"/>
      <c r="Q117" s="149" t="s">
        <v>133</v>
      </c>
      <c r="R117" s="347" t="s">
        <v>112</v>
      </c>
    </row>
    <row r="118" spans="1:18" x14ac:dyDescent="0.3">
      <c r="A118" s="10" t="s">
        <v>3920</v>
      </c>
      <c r="B118" s="11" t="s">
        <v>114</v>
      </c>
      <c r="C118" s="12" t="s">
        <v>115</v>
      </c>
      <c r="D118" s="13" t="s">
        <v>677</v>
      </c>
      <c r="E118" s="11" t="s">
        <v>117</v>
      </c>
      <c r="F118" s="14" t="s">
        <v>118</v>
      </c>
      <c r="G118" s="14" t="s">
        <v>119</v>
      </c>
      <c r="H118" s="15" t="s">
        <v>105</v>
      </c>
      <c r="I118" s="16" t="s">
        <v>120</v>
      </c>
      <c r="J118" s="17" t="s">
        <v>121</v>
      </c>
      <c r="K118" s="14" t="s">
        <v>122</v>
      </c>
      <c r="L118" s="18" t="s">
        <v>123</v>
      </c>
      <c r="M118" s="11" t="s">
        <v>124</v>
      </c>
      <c r="N118" s="14" t="s">
        <v>125</v>
      </c>
      <c r="O118" s="18" t="s">
        <v>126</v>
      </c>
      <c r="P118" s="11" t="s">
        <v>3921</v>
      </c>
      <c r="Q118" s="14" t="s">
        <v>101</v>
      </c>
      <c r="R118" s="373" t="s">
        <v>127</v>
      </c>
    </row>
    <row r="119" spans="1:18" ht="17.25" x14ac:dyDescent="0.3">
      <c r="A119" s="20" t="s">
        <v>145</v>
      </c>
      <c r="B119" s="20" t="s">
        <v>84</v>
      </c>
      <c r="C119" s="21" t="s">
        <v>137</v>
      </c>
      <c r="D119" s="22">
        <v>300</v>
      </c>
      <c r="E119" s="23">
        <v>46182</v>
      </c>
      <c r="F119" s="24" t="s">
        <v>66</v>
      </c>
      <c r="G119" s="126">
        <v>1797073974.547945</v>
      </c>
      <c r="H119" s="127">
        <v>0</v>
      </c>
      <c r="I119" s="150">
        <v>869194520.54794502</v>
      </c>
      <c r="J119" s="151">
        <v>521784150</v>
      </c>
      <c r="K119" s="126">
        <v>-763671184</v>
      </c>
      <c r="L119" s="130">
        <v>-241887034</v>
      </c>
      <c r="M119" s="131">
        <v>1111081554.547945</v>
      </c>
      <c r="N119" s="132">
        <v>685992420</v>
      </c>
      <c r="O119" s="133">
        <v>4084858.6564262686</v>
      </c>
      <c r="P119" s="376">
        <v>-269194520</v>
      </c>
      <c r="Q119" s="380">
        <v>9920371.0227495097</v>
      </c>
      <c r="R119" s="135">
        <v>38390083</v>
      </c>
    </row>
    <row r="120" spans="1:18" ht="17.25" x14ac:dyDescent="0.3">
      <c r="A120" s="20" t="s">
        <v>145</v>
      </c>
      <c r="B120" s="20" t="s">
        <v>85</v>
      </c>
      <c r="C120" s="21" t="s">
        <v>137</v>
      </c>
      <c r="D120" s="22">
        <v>500</v>
      </c>
      <c r="E120" s="23">
        <v>46188</v>
      </c>
      <c r="F120" s="24" t="s">
        <v>66</v>
      </c>
      <c r="G120" s="126">
        <v>3785410959.6027403</v>
      </c>
      <c r="H120" s="127">
        <v>0</v>
      </c>
      <c r="I120" s="150">
        <v>940273972.60274005</v>
      </c>
      <c r="J120" s="151">
        <v>162893150.5</v>
      </c>
      <c r="K120" s="126">
        <v>-1497819360</v>
      </c>
      <c r="L120" s="130">
        <v>-1334926209.5</v>
      </c>
      <c r="M120" s="131">
        <v>2275200182.1027403</v>
      </c>
      <c r="N120" s="132">
        <v>1510210777.5</v>
      </c>
      <c r="O120" s="133">
        <v>8184173.3169163316</v>
      </c>
      <c r="P120" s="376"/>
      <c r="Q120" s="132">
        <v>20314287.340203039</v>
      </c>
      <c r="R120" s="135">
        <v>22593916.5</v>
      </c>
    </row>
    <row r="121" spans="1:18" ht="17.25" x14ac:dyDescent="0.3">
      <c r="A121" s="20" t="s">
        <v>145</v>
      </c>
      <c r="B121" s="20" t="s">
        <v>86</v>
      </c>
      <c r="C121" s="21" t="s">
        <v>137</v>
      </c>
      <c r="D121" s="22">
        <v>500</v>
      </c>
      <c r="E121" s="23">
        <v>46255</v>
      </c>
      <c r="F121" s="24" t="s">
        <v>66</v>
      </c>
      <c r="G121" s="126">
        <v>2844794521</v>
      </c>
      <c r="H121" s="127">
        <v>0</v>
      </c>
      <c r="I121" s="150">
        <v>950000000</v>
      </c>
      <c r="J121" s="151">
        <v>-371482815</v>
      </c>
      <c r="K121" s="126">
        <v>-292364704.5</v>
      </c>
      <c r="L121" s="130">
        <v>-663847519.5</v>
      </c>
      <c r="M121" s="131">
        <v>1613847519.5</v>
      </c>
      <c r="N121" s="132">
        <v>1230947001.5</v>
      </c>
      <c r="O121" s="133">
        <v>4677818.8971014488</v>
      </c>
      <c r="P121" s="376"/>
      <c r="Q121" s="132">
        <v>14409352.852678571</v>
      </c>
      <c r="R121" s="135">
        <v>47914201.5</v>
      </c>
    </row>
    <row r="122" spans="1:18" ht="17.25" x14ac:dyDescent="0.3">
      <c r="A122" s="20"/>
      <c r="B122" s="20" t="s">
        <v>87</v>
      </c>
      <c r="C122" s="153" t="s">
        <v>137</v>
      </c>
      <c r="D122" s="22">
        <v>200</v>
      </c>
      <c r="E122" s="23">
        <v>45945</v>
      </c>
      <c r="F122" s="24" t="s">
        <v>66</v>
      </c>
      <c r="G122" s="126">
        <v>1020000000</v>
      </c>
      <c r="H122" s="127">
        <v>107589041.09589039</v>
      </c>
      <c r="I122" s="150">
        <v>510000000</v>
      </c>
      <c r="J122" s="151">
        <v>984288829.5</v>
      </c>
      <c r="K122" s="126">
        <v>257413129</v>
      </c>
      <c r="L122" s="130">
        <v>1241701958.5</v>
      </c>
      <c r="M122" s="131">
        <v>-731701958.5</v>
      </c>
      <c r="N122" s="132">
        <v>1751701958.5</v>
      </c>
      <c r="O122" s="133">
        <v>-20905770.242857143</v>
      </c>
      <c r="P122" s="376"/>
      <c r="Q122" s="132">
        <v>-5572436.7625366924</v>
      </c>
      <c r="R122" s="135">
        <v>7892002.5</v>
      </c>
    </row>
    <row r="123" spans="1:18" ht="17.25" x14ac:dyDescent="0.3">
      <c r="A123" s="86" t="s">
        <v>146</v>
      </c>
      <c r="B123" s="86" t="s">
        <v>88</v>
      </c>
      <c r="C123" s="87" t="s">
        <v>137</v>
      </c>
      <c r="D123" s="88">
        <v>500</v>
      </c>
      <c r="E123" s="89">
        <v>46168</v>
      </c>
      <c r="F123" s="90" t="s">
        <v>66</v>
      </c>
      <c r="G123" s="154">
        <v>2831589041.8219199</v>
      </c>
      <c r="H123" s="154">
        <v>0</v>
      </c>
      <c r="I123" s="155">
        <v>936191780.82191992</v>
      </c>
      <c r="J123" s="156">
        <v>-183471890</v>
      </c>
      <c r="K123" s="154">
        <v>-697780254</v>
      </c>
      <c r="L123" s="157">
        <v>-881252144</v>
      </c>
      <c r="M123" s="158">
        <v>1817443924.8219199</v>
      </c>
      <c r="N123" s="159">
        <v>1014145117</v>
      </c>
      <c r="O123" s="160">
        <v>7044356.2977593793</v>
      </c>
      <c r="P123" s="381"/>
      <c r="Q123" s="159">
        <v>16227177.900195714</v>
      </c>
      <c r="R123" s="162">
        <v>13099883</v>
      </c>
    </row>
    <row r="124" spans="1:18" ht="17.25" x14ac:dyDescent="0.3">
      <c r="D124" s="68">
        <v>2000</v>
      </c>
      <c r="E124" s="69"/>
      <c r="G124" s="163">
        <v>12278868496.972605</v>
      </c>
      <c r="H124" s="163">
        <v>107589041.09589039</v>
      </c>
      <c r="I124" s="164">
        <v>4205660273.9726052</v>
      </c>
      <c r="J124" s="164">
        <v>1114011425</v>
      </c>
      <c r="K124" s="163">
        <v>-2994222373.5</v>
      </c>
      <c r="L124" s="163">
        <v>-1880210948.5</v>
      </c>
      <c r="M124" s="163">
        <v>6085871222.4726048</v>
      </c>
      <c r="N124" s="163">
        <v>6192997274.5</v>
      </c>
      <c r="O124" s="163">
        <v>3085436.9253462879</v>
      </c>
      <c r="P124" s="163"/>
      <c r="Q124" s="163">
        <v>55298752.353290141</v>
      </c>
      <c r="R124" s="163">
        <v>129890086.5</v>
      </c>
    </row>
    <row r="125" spans="1:18" x14ac:dyDescent="0.3">
      <c r="B125" s="7" t="s">
        <v>3931</v>
      </c>
      <c r="D125" s="74">
        <v>0</v>
      </c>
      <c r="E125" s="69"/>
      <c r="F125" s="70"/>
      <c r="G125" s="74">
        <v>4.462488668185705E-11</v>
      </c>
      <c r="H125" s="74">
        <v>0</v>
      </c>
      <c r="I125" s="74">
        <v>6.8384824715863393E-2</v>
      </c>
      <c r="J125" s="74">
        <v>3.4420052941740371</v>
      </c>
      <c r="K125" s="74">
        <v>0.20789699903165806</v>
      </c>
      <c r="L125" s="74">
        <v>-0.15613029655012103</v>
      </c>
      <c r="M125" s="74">
        <v>-1.2762751594135929E-2</v>
      </c>
      <c r="N125" s="74">
        <v>1.286759349048382E-2</v>
      </c>
      <c r="O125" s="74">
        <v>-0.54260221085700777</v>
      </c>
      <c r="P125" s="74"/>
      <c r="Q125" s="74">
        <v>6.6805330997417589E-2</v>
      </c>
      <c r="R125" s="74">
        <v>4.4640161501553886</v>
      </c>
    </row>
    <row r="126" spans="1:18" x14ac:dyDescent="0.3">
      <c r="A126" s="9" t="s">
        <v>3919</v>
      </c>
      <c r="B126" s="633" t="s">
        <v>108</v>
      </c>
      <c r="C126" s="633"/>
      <c r="D126" s="633"/>
      <c r="E126" s="633" t="s">
        <v>109</v>
      </c>
      <c r="F126" s="633"/>
      <c r="G126" s="633"/>
      <c r="H126" s="633"/>
      <c r="I126" s="633"/>
      <c r="J126" s="633" t="s">
        <v>110</v>
      </c>
      <c r="K126" s="633"/>
      <c r="L126" s="633"/>
      <c r="M126" s="633" t="s">
        <v>111</v>
      </c>
      <c r="N126" s="633"/>
      <c r="O126" s="633"/>
      <c r="P126" s="349"/>
      <c r="Q126" s="349" t="s">
        <v>133</v>
      </c>
      <c r="R126" s="347" t="s">
        <v>132</v>
      </c>
    </row>
    <row r="127" spans="1:18" x14ac:dyDescent="0.3">
      <c r="A127" s="10" t="s">
        <v>3920</v>
      </c>
      <c r="B127" s="11" t="s">
        <v>114</v>
      </c>
      <c r="C127" s="12" t="s">
        <v>115</v>
      </c>
      <c r="D127" s="13" t="s">
        <v>677</v>
      </c>
      <c r="E127" s="11" t="s">
        <v>117</v>
      </c>
      <c r="F127" s="14" t="s">
        <v>118</v>
      </c>
      <c r="G127" s="14" t="s">
        <v>119</v>
      </c>
      <c r="H127" s="15" t="s">
        <v>105</v>
      </c>
      <c r="I127" s="16" t="s">
        <v>120</v>
      </c>
      <c r="J127" s="17" t="s">
        <v>121</v>
      </c>
      <c r="K127" s="14" t="s">
        <v>122</v>
      </c>
      <c r="L127" s="18" t="s">
        <v>123</v>
      </c>
      <c r="M127" s="11" t="s">
        <v>124</v>
      </c>
      <c r="N127" s="14" t="s">
        <v>125</v>
      </c>
      <c r="O127" s="18" t="s">
        <v>126</v>
      </c>
      <c r="P127" s="11" t="s">
        <v>3921</v>
      </c>
      <c r="Q127" s="14" t="s">
        <v>101</v>
      </c>
      <c r="R127" s="373" t="s">
        <v>127</v>
      </c>
    </row>
    <row r="128" spans="1:18" ht="17.25" x14ac:dyDescent="0.3">
      <c r="A128" s="20" t="s">
        <v>146</v>
      </c>
      <c r="B128" s="20" t="s">
        <v>89</v>
      </c>
      <c r="C128" s="21" t="s">
        <v>137</v>
      </c>
      <c r="D128" s="22">
        <v>200</v>
      </c>
      <c r="E128" s="23">
        <v>46204</v>
      </c>
      <c r="F128" s="24" t="s">
        <v>66</v>
      </c>
      <c r="G128" s="126">
        <v>529921098</v>
      </c>
      <c r="H128" s="127">
        <v>0</v>
      </c>
      <c r="I128" s="150">
        <v>470000000</v>
      </c>
      <c r="J128" s="151">
        <v>-1808298379.5</v>
      </c>
      <c r="K128" s="126">
        <v>1602216418.5</v>
      </c>
      <c r="L128" s="130">
        <v>-206081961</v>
      </c>
      <c r="M128" s="131">
        <v>676081961</v>
      </c>
      <c r="N128" s="132">
        <v>-146160863</v>
      </c>
      <c r="O128" s="133">
        <v>2299598.5068027209</v>
      </c>
      <c r="P128" s="376"/>
      <c r="Q128" s="380">
        <v>6036446.0803571427</v>
      </c>
      <c r="R128" s="135">
        <v>22207044</v>
      </c>
    </row>
    <row r="129" spans="1:18" ht="17.25" x14ac:dyDescent="0.3">
      <c r="A129" s="20" t="s">
        <v>140</v>
      </c>
      <c r="B129" s="20" t="s">
        <v>90</v>
      </c>
      <c r="C129" s="21" t="s">
        <v>137</v>
      </c>
      <c r="D129" s="22">
        <v>200</v>
      </c>
      <c r="E129" s="23">
        <v>46239</v>
      </c>
      <c r="F129" s="24" t="s">
        <v>66</v>
      </c>
      <c r="G129" s="126">
        <v>-316857056.97256172</v>
      </c>
      <c r="H129" s="127">
        <v>0</v>
      </c>
      <c r="I129" s="150">
        <v>-324780273.97256172</v>
      </c>
      <c r="J129" s="151">
        <v>-1255355556.5</v>
      </c>
      <c r="K129" s="126">
        <v>788144027</v>
      </c>
      <c r="L129" s="130">
        <v>-467211529.5</v>
      </c>
      <c r="M129" s="131">
        <v>142431255.52743828</v>
      </c>
      <c r="N129" s="132">
        <v>-459288312.5</v>
      </c>
      <c r="O129" s="133">
        <v>432921.74932352063</v>
      </c>
      <c r="P129" s="376"/>
      <c r="Q129" s="132">
        <v>1271707.6386378419</v>
      </c>
      <c r="R129" s="135">
        <v>29655722</v>
      </c>
    </row>
    <row r="130" spans="1:18" ht="17.25" x14ac:dyDescent="0.3">
      <c r="A130" s="86" t="s">
        <v>140</v>
      </c>
      <c r="B130" s="86" t="s">
        <v>91</v>
      </c>
      <c r="C130" s="87" t="s">
        <v>137</v>
      </c>
      <c r="D130" s="88">
        <v>200</v>
      </c>
      <c r="E130" s="89">
        <v>45915</v>
      </c>
      <c r="F130" s="90" t="s">
        <v>66</v>
      </c>
      <c r="G130" s="154">
        <v>-62590234.178866029</v>
      </c>
      <c r="H130" s="154">
        <v>-21816833.115598448</v>
      </c>
      <c r="I130" s="155">
        <v>-76613688.178866029</v>
      </c>
      <c r="J130" s="156">
        <v>-1490499367</v>
      </c>
      <c r="K130" s="154">
        <v>1053250378.5</v>
      </c>
      <c r="L130" s="157">
        <v>-437248988.5</v>
      </c>
      <c r="M130" s="158">
        <v>360635300.32113397</v>
      </c>
      <c r="N130" s="159">
        <v>-423225534.5</v>
      </c>
      <c r="O130" s="160">
        <v>72127060.064226791</v>
      </c>
      <c r="P130" s="381"/>
      <c r="Q130" s="382">
        <v>3025164.8857637099</v>
      </c>
      <c r="R130" s="167">
        <v>55050947</v>
      </c>
    </row>
    <row r="131" spans="1:18" ht="17.25" x14ac:dyDescent="0.3">
      <c r="B131" s="67"/>
      <c r="C131" s="67"/>
      <c r="D131" s="68">
        <v>600</v>
      </c>
      <c r="E131" s="69"/>
      <c r="F131" s="70"/>
      <c r="G131" s="168">
        <v>150473806.84857225</v>
      </c>
      <c r="H131" s="168">
        <v>-21816833.115598448</v>
      </c>
      <c r="I131" s="169">
        <v>68606037.848572254</v>
      </c>
      <c r="J131" s="169">
        <v>-4554153303</v>
      </c>
      <c r="K131" s="168">
        <v>3443610824</v>
      </c>
      <c r="L131" s="168">
        <v>-1110542479</v>
      </c>
      <c r="M131" s="168">
        <v>1179148516.8485723</v>
      </c>
      <c r="N131" s="168">
        <v>-1028674710</v>
      </c>
      <c r="O131" s="168">
        <v>74859580.320353031</v>
      </c>
      <c r="P131" s="168"/>
      <c r="Q131" s="168">
        <v>10333318.604758695</v>
      </c>
      <c r="R131" s="163">
        <v>106913713</v>
      </c>
    </row>
    <row r="132" spans="1:18" x14ac:dyDescent="0.3">
      <c r="B132" s="73" t="s">
        <v>149</v>
      </c>
      <c r="C132" s="67"/>
      <c r="D132" s="74">
        <v>0</v>
      </c>
      <c r="E132" s="69"/>
      <c r="F132" s="70"/>
      <c r="G132" s="74">
        <v>-3.6806112512020241E-2</v>
      </c>
      <c r="H132" s="74">
        <v>8.4924623858143207E-3</v>
      </c>
      <c r="I132" s="74">
        <v>-7.7330524278196922E-2</v>
      </c>
      <c r="J132" s="74">
        <v>3.3065474832033634E-2</v>
      </c>
      <c r="K132" s="74">
        <v>5.3186416651077657E-2</v>
      </c>
      <c r="L132" s="74">
        <v>-2.4711531354209414E-2</v>
      </c>
      <c r="M132" s="74">
        <v>-2.7936939273693517E-2</v>
      </c>
      <c r="N132" s="74">
        <v>-2.6625850575293028E-2</v>
      </c>
      <c r="O132" s="74">
        <v>1.4760248350207583</v>
      </c>
      <c r="P132" s="74"/>
      <c r="Q132" s="74">
        <v>4.9460643988922762E-2</v>
      </c>
      <c r="R132" s="74">
        <v>-6.5523609022462681</v>
      </c>
    </row>
    <row r="133" spans="1:18" x14ac:dyDescent="0.3">
      <c r="A133" s="9" t="s">
        <v>3919</v>
      </c>
      <c r="B133" s="633" t="s">
        <v>108</v>
      </c>
      <c r="C133" s="633"/>
      <c r="D133" s="633"/>
      <c r="E133" s="633" t="s">
        <v>109</v>
      </c>
      <c r="F133" s="633"/>
      <c r="G133" s="633"/>
      <c r="H133" s="633"/>
      <c r="I133" s="633"/>
      <c r="J133" s="633" t="s">
        <v>110</v>
      </c>
      <c r="K133" s="633"/>
      <c r="L133" s="633"/>
      <c r="M133" s="633" t="s">
        <v>111</v>
      </c>
      <c r="N133" s="633"/>
      <c r="O133" s="633"/>
      <c r="P133" s="349"/>
      <c r="Q133" s="349" t="s">
        <v>133</v>
      </c>
      <c r="R133" s="347" t="s">
        <v>132</v>
      </c>
    </row>
    <row r="134" spans="1:18" x14ac:dyDescent="0.3">
      <c r="A134" s="10" t="s">
        <v>3920</v>
      </c>
      <c r="B134" s="11" t="s">
        <v>114</v>
      </c>
      <c r="C134" s="12" t="s">
        <v>115</v>
      </c>
      <c r="D134" s="13" t="s">
        <v>677</v>
      </c>
      <c r="E134" s="11" t="s">
        <v>117</v>
      </c>
      <c r="F134" s="14" t="s">
        <v>118</v>
      </c>
      <c r="G134" s="14" t="s">
        <v>119</v>
      </c>
      <c r="H134" s="15" t="s">
        <v>105</v>
      </c>
      <c r="I134" s="16" t="s">
        <v>120</v>
      </c>
      <c r="J134" s="17" t="s">
        <v>121</v>
      </c>
      <c r="K134" s="14" t="s">
        <v>122</v>
      </c>
      <c r="L134" s="18" t="s">
        <v>123</v>
      </c>
      <c r="M134" s="11" t="s">
        <v>124</v>
      </c>
      <c r="N134" s="14" t="s">
        <v>125</v>
      </c>
      <c r="O134" s="18" t="s">
        <v>126</v>
      </c>
      <c r="P134" s="11" t="s">
        <v>3921</v>
      </c>
      <c r="Q134" s="14" t="s">
        <v>101</v>
      </c>
      <c r="R134" s="373" t="s">
        <v>127</v>
      </c>
    </row>
    <row r="135" spans="1:18" ht="17.25" x14ac:dyDescent="0.3">
      <c r="A135" s="20" t="s">
        <v>140</v>
      </c>
      <c r="B135" s="20" t="s">
        <v>92</v>
      </c>
      <c r="C135" s="21" t="s">
        <v>137</v>
      </c>
      <c r="D135" s="22">
        <v>300</v>
      </c>
      <c r="E135" s="23">
        <v>45918</v>
      </c>
      <c r="F135" s="24">
        <v>45917</v>
      </c>
      <c r="G135" s="25">
        <v>217359107.054795</v>
      </c>
      <c r="H135" s="26">
        <v>195747945.2054795</v>
      </c>
      <c r="I135" s="27">
        <v>170079452.054795</v>
      </c>
      <c r="J135" s="28">
        <v>1580574867.5</v>
      </c>
      <c r="K135" s="25">
        <v>-1088561533</v>
      </c>
      <c r="L135" s="29">
        <v>492013334.5</v>
      </c>
      <c r="M135" s="30">
        <v>-321933882.44520497</v>
      </c>
      <c r="N135" s="31">
        <v>539292989.5</v>
      </c>
      <c r="O135" s="32">
        <v>-40241735.305650622</v>
      </c>
      <c r="P135" s="356"/>
      <c r="Q135" s="383">
        <v>-1126660.1539261204</v>
      </c>
      <c r="R135" s="123">
        <v>-3271404</v>
      </c>
    </row>
    <row r="136" spans="1:18" ht="17.25" x14ac:dyDescent="0.3">
      <c r="A136" s="86" t="s">
        <v>146</v>
      </c>
      <c r="B136" s="86" t="s">
        <v>93</v>
      </c>
      <c r="C136" s="87" t="s">
        <v>137</v>
      </c>
      <c r="D136" s="88">
        <v>150</v>
      </c>
      <c r="E136" s="89">
        <v>46267</v>
      </c>
      <c r="F136" s="90">
        <v>45992</v>
      </c>
      <c r="G136" s="154">
        <v>736167124.99999833</v>
      </c>
      <c r="H136" s="154">
        <v>0</v>
      </c>
      <c r="I136" s="155">
        <v>407999999.99999833</v>
      </c>
      <c r="J136" s="156">
        <v>661806898.5</v>
      </c>
      <c r="K136" s="154">
        <v>-927986774.5</v>
      </c>
      <c r="L136" s="157">
        <v>-266179876</v>
      </c>
      <c r="M136" s="158">
        <v>674179875.99999833</v>
      </c>
      <c r="N136" s="159">
        <v>61987249</v>
      </c>
      <c r="O136" s="160">
        <v>1888459.0364145611</v>
      </c>
      <c r="P136" s="381"/>
      <c r="Q136" s="382">
        <v>6019463.1785714133</v>
      </c>
      <c r="R136" s="167">
        <v>50565800</v>
      </c>
    </row>
    <row r="137" spans="1:18" ht="17.25" x14ac:dyDescent="0.3">
      <c r="A137" s="67"/>
      <c r="B137" s="67"/>
      <c r="C137" s="67"/>
      <c r="D137" s="170">
        <v>450</v>
      </c>
      <c r="E137" s="69"/>
      <c r="F137" s="171"/>
      <c r="G137" s="79">
        <v>953526232.05479336</v>
      </c>
      <c r="H137" s="79">
        <v>195747945.2054795</v>
      </c>
      <c r="I137" s="80">
        <v>578079452.05479336</v>
      </c>
      <c r="J137" s="80">
        <v>2242381766</v>
      </c>
      <c r="K137" s="79">
        <v>-2016548307.5</v>
      </c>
      <c r="L137" s="79">
        <v>225833458.5</v>
      </c>
      <c r="M137" s="79">
        <v>352245993.55479336</v>
      </c>
      <c r="N137" s="79">
        <v>601280238.5</v>
      </c>
      <c r="O137" s="79">
        <v>-38353276.269236058</v>
      </c>
      <c r="P137" s="79"/>
      <c r="Q137" s="79">
        <v>4892803.0246452931</v>
      </c>
      <c r="R137" s="172">
        <v>47294396</v>
      </c>
    </row>
    <row r="138" spans="1:18" x14ac:dyDescent="0.3">
      <c r="B138" s="7"/>
      <c r="D138" s="74">
        <v>0</v>
      </c>
      <c r="E138" s="69"/>
      <c r="F138" s="70"/>
      <c r="G138" s="74">
        <v>0.74790170844941339</v>
      </c>
      <c r="H138" s="74">
        <v>-0.40124698310539009</v>
      </c>
      <c r="I138" s="74">
        <v>-0.34045705604891452</v>
      </c>
      <c r="J138" s="74">
        <v>-0.16125680349267058</v>
      </c>
      <c r="K138" s="74">
        <v>0.14941132656133749</v>
      </c>
      <c r="L138" s="74">
        <v>-0.75428416068270454</v>
      </c>
      <c r="M138" s="74">
        <v>-9.2688960946618337</v>
      </c>
      <c r="N138" s="74">
        <v>2.2367846538539134E-2</v>
      </c>
      <c r="O138" s="74">
        <v>-1.1440950206276306</v>
      </c>
      <c r="P138" s="74"/>
      <c r="Q138" s="74">
        <v>1.0822114320861032</v>
      </c>
      <c r="R138" s="74">
        <v>0.83914059259309381</v>
      </c>
    </row>
    <row r="139" spans="1:18" x14ac:dyDescent="0.3">
      <c r="B139" s="7" t="s">
        <v>94</v>
      </c>
    </row>
    <row r="140" spans="1:18" x14ac:dyDescent="0.3">
      <c r="A140" s="9" t="s">
        <v>0</v>
      </c>
      <c r="B140" s="633" t="s">
        <v>108</v>
      </c>
      <c r="C140" s="633"/>
      <c r="D140" s="633"/>
      <c r="E140" s="633" t="s">
        <v>109</v>
      </c>
      <c r="F140" s="633"/>
      <c r="G140" s="633"/>
      <c r="H140" s="633"/>
      <c r="I140" s="633"/>
      <c r="J140" s="633" t="s">
        <v>110</v>
      </c>
      <c r="K140" s="633"/>
      <c r="L140" s="633"/>
      <c r="M140" s="633" t="s">
        <v>111</v>
      </c>
      <c r="N140" s="633"/>
      <c r="O140" s="633"/>
      <c r="P140" s="349"/>
      <c r="Q140" s="349" t="s">
        <v>133</v>
      </c>
      <c r="R140" s="347" t="s">
        <v>132</v>
      </c>
    </row>
    <row r="141" spans="1:18" x14ac:dyDescent="0.3">
      <c r="A141" s="10" t="s">
        <v>1</v>
      </c>
      <c r="B141" s="11" t="s">
        <v>114</v>
      </c>
      <c r="C141" s="12" t="s">
        <v>115</v>
      </c>
      <c r="D141" s="13" t="s">
        <v>677</v>
      </c>
      <c r="E141" s="11" t="s">
        <v>117</v>
      </c>
      <c r="F141" s="14" t="s">
        <v>118</v>
      </c>
      <c r="G141" s="14" t="s">
        <v>119</v>
      </c>
      <c r="H141" s="15" t="s">
        <v>105</v>
      </c>
      <c r="I141" s="16" t="s">
        <v>120</v>
      </c>
      <c r="J141" s="17" t="s">
        <v>121</v>
      </c>
      <c r="K141" s="14" t="s">
        <v>122</v>
      </c>
      <c r="L141" s="18" t="s">
        <v>123</v>
      </c>
      <c r="M141" s="11" t="s">
        <v>124</v>
      </c>
      <c r="N141" s="14" t="s">
        <v>125</v>
      </c>
      <c r="O141" s="18" t="s">
        <v>126</v>
      </c>
      <c r="P141" s="11" t="s">
        <v>3921</v>
      </c>
      <c r="Q141" s="14" t="s">
        <v>101</v>
      </c>
      <c r="R141" s="373" t="s">
        <v>127</v>
      </c>
    </row>
    <row r="142" spans="1:18" ht="17.25" x14ac:dyDescent="0.3">
      <c r="A142" s="20" t="s">
        <v>3932</v>
      </c>
      <c r="B142" s="20" t="s">
        <v>95</v>
      </c>
      <c r="C142" s="21" t="s">
        <v>137</v>
      </c>
      <c r="D142" s="22">
        <v>200</v>
      </c>
      <c r="E142" s="23">
        <v>45926</v>
      </c>
      <c r="F142" s="24" t="s">
        <v>66</v>
      </c>
      <c r="G142" s="25">
        <v>199178082.19178098</v>
      </c>
      <c r="H142" s="26">
        <v>210410958.90410954</v>
      </c>
      <c r="I142" s="173">
        <v>199178082.19178098</v>
      </c>
      <c r="J142" s="28">
        <v>198670802.5</v>
      </c>
      <c r="K142" s="25">
        <v>0</v>
      </c>
      <c r="L142" s="174">
        <v>198670802.5</v>
      </c>
      <c r="M142" s="175">
        <v>507279.6917809844</v>
      </c>
      <c r="N142" s="31">
        <v>198670802.5</v>
      </c>
      <c r="O142" s="32">
        <v>31704.980736311525</v>
      </c>
      <c r="P142" s="356"/>
      <c r="Q142" s="114">
        <v>1883198.5588918796</v>
      </c>
      <c r="R142" s="177">
        <v>947457</v>
      </c>
    </row>
    <row r="143" spans="1:18" ht="17.25" x14ac:dyDescent="0.3">
      <c r="A143" s="20"/>
      <c r="B143" s="178" t="s">
        <v>96</v>
      </c>
      <c r="C143" s="21" t="s">
        <v>137</v>
      </c>
      <c r="D143" s="22">
        <v>300</v>
      </c>
      <c r="E143" s="23">
        <v>46218</v>
      </c>
      <c r="F143" s="24">
        <v>45944</v>
      </c>
      <c r="G143" s="25">
        <v>937019178.08222198</v>
      </c>
      <c r="H143" s="26">
        <v>0</v>
      </c>
      <c r="I143" s="173">
        <v>937019178.08222198</v>
      </c>
      <c r="J143" s="28">
        <v>1077817711.5</v>
      </c>
      <c r="K143" s="25">
        <v>-1765246456.5</v>
      </c>
      <c r="L143" s="174">
        <v>-687428745</v>
      </c>
      <c r="M143" s="175">
        <v>1624447923.082222</v>
      </c>
      <c r="N143" s="31">
        <v>-687428745</v>
      </c>
      <c r="O143" s="32">
        <v>5274181.5684487727</v>
      </c>
      <c r="P143" s="356"/>
      <c r="Q143" s="384">
        <v>14503999.313234124</v>
      </c>
      <c r="R143" s="180">
        <v>83967511.5</v>
      </c>
    </row>
    <row r="144" spans="1:18" ht="17.25" x14ac:dyDescent="0.3">
      <c r="A144" s="20" t="s">
        <v>3932</v>
      </c>
      <c r="B144" s="20" t="s">
        <v>97</v>
      </c>
      <c r="C144" s="21" t="s">
        <v>137</v>
      </c>
      <c r="D144" s="22">
        <v>200</v>
      </c>
      <c r="E144" s="23">
        <v>46063</v>
      </c>
      <c r="F144" s="24" t="s">
        <v>66</v>
      </c>
      <c r="G144" s="25">
        <v>764082191.7808218</v>
      </c>
      <c r="H144" s="26">
        <v>0</v>
      </c>
      <c r="I144" s="173">
        <v>764082191.7808218</v>
      </c>
      <c r="J144" s="28">
        <v>517486560.5</v>
      </c>
      <c r="K144" s="25">
        <v>192714705.5</v>
      </c>
      <c r="L144" s="29">
        <v>710201266</v>
      </c>
      <c r="M144" s="30">
        <v>53880925.7808218</v>
      </c>
      <c r="N144" s="31">
        <v>710201266</v>
      </c>
      <c r="O144" s="32">
        <v>352162.91360014246</v>
      </c>
      <c r="P144" s="356"/>
      <c r="Q144" s="355">
        <v>481079.69447162322</v>
      </c>
      <c r="R144" s="32">
        <v>90780957.5</v>
      </c>
    </row>
    <row r="145" spans="1:18" ht="17.25" x14ac:dyDescent="0.3">
      <c r="A145" s="86"/>
      <c r="B145" s="52" t="s">
        <v>98</v>
      </c>
      <c r="C145" s="53" t="s">
        <v>137</v>
      </c>
      <c r="D145" s="88">
        <v>300</v>
      </c>
      <c r="E145" s="89">
        <v>46155</v>
      </c>
      <c r="F145" s="90">
        <v>45973</v>
      </c>
      <c r="G145" s="91">
        <v>977967123.28771436</v>
      </c>
      <c r="H145" s="92">
        <v>0</v>
      </c>
      <c r="I145" s="181">
        <v>977967123.28771436</v>
      </c>
      <c r="J145" s="94">
        <v>2778532893</v>
      </c>
      <c r="K145" s="91">
        <v>-2525377804</v>
      </c>
      <c r="L145" s="182">
        <v>253155089</v>
      </c>
      <c r="M145" s="183">
        <v>724812034.28771436</v>
      </c>
      <c r="N145" s="97">
        <v>253155089</v>
      </c>
      <c r="O145" s="98">
        <v>2958416.466480467</v>
      </c>
      <c r="P145" s="365"/>
      <c r="Q145" s="366">
        <v>6471536.020426021</v>
      </c>
      <c r="R145" s="91">
        <v>59854175</v>
      </c>
    </row>
    <row r="146" spans="1:18" ht="17.25" x14ac:dyDescent="0.3">
      <c r="D146" s="68">
        <v>1000</v>
      </c>
      <c r="G146" s="71">
        <v>2878246575.3425393</v>
      </c>
      <c r="H146" s="71">
        <v>210410958.90410954</v>
      </c>
      <c r="I146" s="72">
        <v>2878246575.3425393</v>
      </c>
      <c r="J146" s="72">
        <v>4572507967.5</v>
      </c>
      <c r="K146" s="71">
        <v>-4097909555</v>
      </c>
      <c r="L146" s="71">
        <v>474598412.5</v>
      </c>
      <c r="M146" s="71">
        <v>2403648162.8425393</v>
      </c>
      <c r="N146" s="71">
        <v>474598412.5</v>
      </c>
      <c r="O146" s="71">
        <v>8616465.9292656928</v>
      </c>
      <c r="P146" s="71"/>
      <c r="Q146" s="71">
        <v>23339813.587023646</v>
      </c>
      <c r="R146" s="71">
        <v>235550101</v>
      </c>
    </row>
    <row r="147" spans="1:18" x14ac:dyDescent="0.3">
      <c r="D147" s="74">
        <v>0</v>
      </c>
      <c r="E147" s="69"/>
      <c r="F147" s="70"/>
      <c r="G147" s="74">
        <v>2.3205620930121774E-2</v>
      </c>
      <c r="H147" s="74">
        <v>0</v>
      </c>
      <c r="I147" s="74">
        <v>2.3205620930121774E-2</v>
      </c>
      <c r="J147" s="74">
        <v>3.2081266880384818E-2</v>
      </c>
      <c r="K147" s="74">
        <v>-5.8374194426388561E-3</v>
      </c>
      <c r="L147" s="74">
        <v>0.53888207547417588</v>
      </c>
      <c r="M147" s="74">
        <v>-4.0293235045900266E-2</v>
      </c>
      <c r="N147" s="74">
        <v>0.53888207547417588</v>
      </c>
      <c r="O147" s="74">
        <v>-4.2418933098340272E-2</v>
      </c>
      <c r="P147" s="74"/>
      <c r="Q147" s="74">
        <v>4.0199722518473112E-2</v>
      </c>
      <c r="R147" s="74">
        <v>1.0247320462120244</v>
      </c>
    </row>
    <row r="151" spans="1:18" x14ac:dyDescent="0.3">
      <c r="I151" s="385" t="s">
        <v>3933</v>
      </c>
      <c r="J151" s="385" t="s">
        <v>3934</v>
      </c>
      <c r="K151" s="385" t="s">
        <v>3935</v>
      </c>
      <c r="L151" s="385" t="s">
        <v>3936</v>
      </c>
      <c r="M151" s="385" t="s">
        <v>3937</v>
      </c>
      <c r="N151" s="385" t="s">
        <v>3938</v>
      </c>
      <c r="O151" s="386" t="s">
        <v>3939</v>
      </c>
      <c r="P151" s="386" t="s">
        <v>3940</v>
      </c>
    </row>
    <row r="152" spans="1:18" x14ac:dyDescent="0.3">
      <c r="E152" s="387"/>
      <c r="F152" s="119"/>
      <c r="G152" s="119"/>
      <c r="H152" s="119"/>
      <c r="I152" s="388">
        <v>45908</v>
      </c>
      <c r="J152" s="119">
        <v>5131706066.276001</v>
      </c>
      <c r="K152" s="119">
        <v>40798383268</v>
      </c>
      <c r="L152" s="119">
        <v>46176169954.276001</v>
      </c>
      <c r="M152" s="119">
        <v>526106886.5</v>
      </c>
      <c r="N152" s="119"/>
      <c r="O152" s="203">
        <v>822331722.09814548</v>
      </c>
      <c r="P152" s="203">
        <v>822331722.09814548</v>
      </c>
      <c r="Q152">
        <v>992120284.63759005</v>
      </c>
    </row>
    <row r="153" spans="1:18" x14ac:dyDescent="0.3">
      <c r="I153" s="388">
        <v>45909</v>
      </c>
      <c r="J153" s="119">
        <v>4862511546.276001</v>
      </c>
      <c r="K153" s="119">
        <v>41313658408</v>
      </c>
      <c r="L153" s="119">
        <v>46176169954.276001</v>
      </c>
      <c r="M153" s="119">
        <v>182024299</v>
      </c>
      <c r="N153" s="119">
        <v>287482293.18119287</v>
      </c>
      <c r="O153" s="203">
        <v>1109814015.2793384</v>
      </c>
      <c r="P153" s="203">
        <v>822331722.09814548</v>
      </c>
      <c r="Q153" s="119">
        <v>1209103418.2369003</v>
      </c>
    </row>
    <row r="154" spans="1:18" x14ac:dyDescent="0.3">
      <c r="I154" s="388">
        <v>45910</v>
      </c>
      <c r="J154" s="119">
        <v>4862511546.276001</v>
      </c>
      <c r="K154" s="119">
        <v>42212025129</v>
      </c>
      <c r="L154" s="119">
        <v>47074536675.276001</v>
      </c>
      <c r="M154" s="119">
        <v>898366721</v>
      </c>
      <c r="N154" s="119">
        <v>303621866.6287117</v>
      </c>
      <c r="O154" s="389">
        <v>1413435881.9080501</v>
      </c>
      <c r="P154" s="203">
        <v>1109814015.2793384</v>
      </c>
      <c r="Q154" s="390"/>
    </row>
  </sheetData>
  <mergeCells count="50">
    <mergeCell ref="B117:D117"/>
    <mergeCell ref="E117:I117"/>
    <mergeCell ref="J117:L117"/>
    <mergeCell ref="M117:O117"/>
    <mergeCell ref="B140:D140"/>
    <mergeCell ref="E140:I140"/>
    <mergeCell ref="J140:L140"/>
    <mergeCell ref="M140:O140"/>
    <mergeCell ref="B126:D126"/>
    <mergeCell ref="E126:I126"/>
    <mergeCell ref="J126:L126"/>
    <mergeCell ref="M126:O126"/>
    <mergeCell ref="B133:D133"/>
    <mergeCell ref="E133:I133"/>
    <mergeCell ref="J133:L133"/>
    <mergeCell ref="M133:O133"/>
    <mergeCell ref="B97:D97"/>
    <mergeCell ref="E97:I97"/>
    <mergeCell ref="J97:L97"/>
    <mergeCell ref="M97:O97"/>
    <mergeCell ref="B91:D91"/>
    <mergeCell ref="E91:I91"/>
    <mergeCell ref="J91:L91"/>
    <mergeCell ref="M91:O91"/>
    <mergeCell ref="B75:D75"/>
    <mergeCell ref="E75:I75"/>
    <mergeCell ref="J75:L75"/>
    <mergeCell ref="M75:O75"/>
    <mergeCell ref="P75:R75"/>
    <mergeCell ref="P61:R61"/>
    <mergeCell ref="B67:D67"/>
    <mergeCell ref="E67:I67"/>
    <mergeCell ref="J67:L67"/>
    <mergeCell ref="M67:O67"/>
    <mergeCell ref="P67:R67"/>
    <mergeCell ref="B61:D61"/>
    <mergeCell ref="E61:I61"/>
    <mergeCell ref="J61:L61"/>
    <mergeCell ref="M61:O61"/>
    <mergeCell ref="A1:R1"/>
    <mergeCell ref="B38:D38"/>
    <mergeCell ref="E38:I38"/>
    <mergeCell ref="J38:L38"/>
    <mergeCell ref="M38:O38"/>
    <mergeCell ref="P38:R38"/>
    <mergeCell ref="B5:D5"/>
    <mergeCell ref="E5:I5"/>
    <mergeCell ref="J5:L5"/>
    <mergeCell ref="M5:O5"/>
    <mergeCell ref="P5:R5"/>
  </mergeCells>
  <phoneticPr fontId="7" type="noConversion"/>
  <conditionalFormatting sqref="A143:A144">
    <cfRule type="expression" dxfId="191" priority="5">
      <formula>#REF!="CRS"</formula>
    </cfRule>
    <cfRule type="expression" dxfId="190" priority="6">
      <formula>#REF!="CPN"</formula>
    </cfRule>
    <cfRule type="expression" dxfId="189" priority="7">
      <formula>#REF!="IRS"</formula>
    </cfRule>
    <cfRule type="expression" dxfId="188" priority="8">
      <formula>#REF!="CDS"</formula>
    </cfRule>
  </conditionalFormatting>
  <conditionalFormatting sqref="A143:A144">
    <cfRule type="expression" dxfId="187" priority="1">
      <formula>#REF!="CRS"</formula>
    </cfRule>
    <cfRule type="expression" dxfId="186" priority="2">
      <formula>#REF!="CPN"</formula>
    </cfRule>
    <cfRule type="expression" dxfId="185" priority="3">
      <formula>#REF!="IRS"</formula>
    </cfRule>
    <cfRule type="expression" dxfId="184" priority="4">
      <formula>#REF!="CDS"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R156"/>
  <sheetViews>
    <sheetView showGridLines="0" topLeftCell="A54" zoomScale="70" zoomScaleNormal="70" workbookViewId="0">
      <selection activeCell="M77" sqref="M77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8.75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12000</v>
      </c>
      <c r="G2" s="3" t="s">
        <v>4266</v>
      </c>
      <c r="H2" s="3"/>
      <c r="M2" s="4" t="s">
        <v>101</v>
      </c>
      <c r="N2" s="5">
        <v>156057958.79324937</v>
      </c>
      <c r="Q2" s="4" t="s">
        <v>102</v>
      </c>
      <c r="R2" s="6">
        <v>45904</v>
      </c>
    </row>
    <row r="3" spans="1:18" x14ac:dyDescent="0.3">
      <c r="B3" s="7"/>
      <c r="E3" s="1" t="s">
        <v>104</v>
      </c>
      <c r="F3" s="8">
        <v>18840.169999999998</v>
      </c>
      <c r="G3" s="3" t="s">
        <v>4267</v>
      </c>
      <c r="M3" s="4" t="s">
        <v>105</v>
      </c>
      <c r="N3" s="5">
        <v>3203816645.9298625</v>
      </c>
      <c r="Q3" s="4" t="s">
        <v>106</v>
      </c>
      <c r="R3" s="6">
        <v>45911</v>
      </c>
    </row>
    <row r="4" spans="1:18" x14ac:dyDescent="0.3">
      <c r="B4" s="7" t="s">
        <v>103</v>
      </c>
      <c r="K4" s="203"/>
      <c r="L4" s="203"/>
    </row>
    <row r="5" spans="1:18" x14ac:dyDescent="0.3">
      <c r="A5" s="9" t="s">
        <v>107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113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351" t="s">
        <v>3921</v>
      </c>
      <c r="Q6" s="352" t="s">
        <v>3922</v>
      </c>
      <c r="R6" s="353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2022959.6333333331</v>
      </c>
      <c r="H7" s="26">
        <v>142625.6392233363</v>
      </c>
      <c r="I7" s="27">
        <v>2022959.6333333331</v>
      </c>
      <c r="J7" s="28">
        <v>1113950.8082300376</v>
      </c>
      <c r="K7" s="25">
        <v>901034.48436148756</v>
      </c>
      <c r="L7" s="29">
        <v>2014985.2925915252</v>
      </c>
      <c r="M7" s="30">
        <v>7974.3407418078277</v>
      </c>
      <c r="N7" s="31">
        <v>2014985.2925915252</v>
      </c>
      <c r="O7" s="32">
        <v>274.9772669588906</v>
      </c>
      <c r="P7" s="354"/>
      <c r="Q7" s="355">
        <v>15146.561424930347</v>
      </c>
      <c r="R7" s="34">
        <v>16439.935670461506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2106959.6333333328</v>
      </c>
      <c r="H8" s="26">
        <v>156225.54760955152</v>
      </c>
      <c r="I8" s="27">
        <v>2106959.6333333328</v>
      </c>
      <c r="J8" s="28">
        <v>1262576.3281925628</v>
      </c>
      <c r="K8" s="25">
        <v>830817.493513981</v>
      </c>
      <c r="L8" s="29">
        <v>2093393.8217065437</v>
      </c>
      <c r="M8" s="30">
        <v>13565.81162678916</v>
      </c>
      <c r="N8" s="31">
        <v>2093393.8217065437</v>
      </c>
      <c r="O8" s="32">
        <v>467.78660782031585</v>
      </c>
      <c r="P8" s="356"/>
      <c r="Q8" s="355">
        <v>-5167.400491763372</v>
      </c>
      <c r="R8" s="34">
        <v>18148.467673998093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2134024.0333333332</v>
      </c>
      <c r="H9" s="26">
        <v>135170.78665439883</v>
      </c>
      <c r="I9" s="27">
        <v>2134024.0333333332</v>
      </c>
      <c r="J9" s="28">
        <v>1763739.5712020756</v>
      </c>
      <c r="K9" s="25">
        <v>282896.1829778034</v>
      </c>
      <c r="L9" s="29">
        <v>2046635.7541798791</v>
      </c>
      <c r="M9" s="30">
        <v>87388.279153454117</v>
      </c>
      <c r="N9" s="31">
        <v>2046635.7541798791</v>
      </c>
      <c r="O9" s="32">
        <v>2080.673313177479</v>
      </c>
      <c r="P9" s="356"/>
      <c r="Q9" s="355">
        <v>19842.320760450093</v>
      </c>
      <c r="R9" s="34">
        <v>18859.366565388395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2259706.6333333328</v>
      </c>
      <c r="H10" s="26">
        <v>136730.05524469179</v>
      </c>
      <c r="I10" s="27">
        <v>2259706.6333333328</v>
      </c>
      <c r="J10" s="28">
        <v>1911277.2618189682</v>
      </c>
      <c r="K10" s="25">
        <v>272271.77861055062</v>
      </c>
      <c r="L10" s="29">
        <v>2183549.040429519</v>
      </c>
      <c r="M10" s="30">
        <v>76157.592903813813</v>
      </c>
      <c r="N10" s="31">
        <v>2183549.040429519</v>
      </c>
      <c r="O10" s="32">
        <v>1554.2365898737512</v>
      </c>
      <c r="P10" s="356"/>
      <c r="Q10" s="355">
        <v>10352.434747211635</v>
      </c>
      <c r="R10" s="34">
        <v>21747.966943474486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2262657.5666666669</v>
      </c>
      <c r="H11" s="26">
        <v>137073.79648313636</v>
      </c>
      <c r="I11" s="27">
        <v>2262657.5666666669</v>
      </c>
      <c r="J11" s="28">
        <v>1892794.6547996541</v>
      </c>
      <c r="K11" s="25">
        <v>269295.99596425483</v>
      </c>
      <c r="L11" s="29">
        <v>2162090.6507639089</v>
      </c>
      <c r="M11" s="30">
        <v>100566.91590275802</v>
      </c>
      <c r="N11" s="31">
        <v>2162090.6507639089</v>
      </c>
      <c r="O11" s="32">
        <v>2052.3860388317962</v>
      </c>
      <c r="P11" s="356"/>
      <c r="Q11" s="355">
        <v>-681.6275400086306</v>
      </c>
      <c r="R11" s="34">
        <v>21830.367598884739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2289606.2000000002</v>
      </c>
      <c r="H12" s="26">
        <v>124507.93130545692</v>
      </c>
      <c r="I12" s="27">
        <v>2289606.2000000002</v>
      </c>
      <c r="J12" s="28">
        <v>2134218.8335975786</v>
      </c>
      <c r="K12" s="25">
        <v>-2196.4788123378498</v>
      </c>
      <c r="L12" s="29">
        <v>2132022.3547852407</v>
      </c>
      <c r="M12" s="30">
        <v>157583.84521475947</v>
      </c>
      <c r="N12" s="31">
        <v>2132022.3547852407</v>
      </c>
      <c r="O12" s="32">
        <v>2813.9972359778476</v>
      </c>
      <c r="P12" s="356"/>
      <c r="Q12" s="355">
        <v>-4383.9825658858754</v>
      </c>
      <c r="R12" s="34">
        <v>22372.993463702966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809173.7</v>
      </c>
      <c r="H13" s="26">
        <v>40569.521831327962</v>
      </c>
      <c r="I13" s="27">
        <v>809173.7</v>
      </c>
      <c r="J13" s="28">
        <v>735954.12871144433</v>
      </c>
      <c r="K13" s="25">
        <v>5136.526736811762</v>
      </c>
      <c r="L13" s="29">
        <v>741090.65544825606</v>
      </c>
      <c r="M13" s="30">
        <v>68083.044551743893</v>
      </c>
      <c r="N13" s="31">
        <v>741090.65544825606</v>
      </c>
      <c r="O13" s="32">
        <v>1080.6832468530777</v>
      </c>
      <c r="P13" s="356"/>
      <c r="Q13" s="355">
        <v>-3290.7001981780631</v>
      </c>
      <c r="R13" s="34">
        <v>8524.7282199707115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2352521.1</v>
      </c>
      <c r="H14" s="26">
        <v>114600.59943847069</v>
      </c>
      <c r="I14" s="27">
        <v>2352521.1</v>
      </c>
      <c r="J14" s="28">
        <v>2192390.8366964543</v>
      </c>
      <c r="K14" s="25">
        <v>-10419.199697319113</v>
      </c>
      <c r="L14" s="29">
        <v>2181971.6369991354</v>
      </c>
      <c r="M14" s="30">
        <v>170549.46300086472</v>
      </c>
      <c r="N14" s="31">
        <v>2181971.6369991354</v>
      </c>
      <c r="O14" s="32">
        <v>2707.1343333470591</v>
      </c>
      <c r="P14" s="356"/>
      <c r="Q14" s="355">
        <v>28713.039998130873</v>
      </c>
      <c r="R14" s="34">
        <v>24081.226565958932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2442433.7000000002</v>
      </c>
      <c r="H15" s="26">
        <v>105145.99169947521</v>
      </c>
      <c r="I15" s="27">
        <v>2442433.7000000002</v>
      </c>
      <c r="J15" s="28">
        <v>2243699.8627125975</v>
      </c>
      <c r="K15" s="25">
        <v>-50748.264629576253</v>
      </c>
      <c r="L15" s="29">
        <v>2192951.5980830211</v>
      </c>
      <c r="M15" s="30">
        <v>249482.10191697907</v>
      </c>
      <c r="N15" s="31">
        <v>2192951.5980830211</v>
      </c>
      <c r="O15" s="32">
        <v>3564.0300273854155</v>
      </c>
      <c r="P15" s="356"/>
      <c r="Q15" s="355">
        <v>24138.67226870032</v>
      </c>
      <c r="R15" s="34">
        <v>26229.974007424433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45911</v>
      </c>
      <c r="G16" s="35">
        <v>1845866.8249999993</v>
      </c>
      <c r="H16" s="36">
        <v>28036.240754708033</v>
      </c>
      <c r="I16" s="37">
        <v>1845866.8249999993</v>
      </c>
      <c r="J16" s="38">
        <v>1534545.1855722112</v>
      </c>
      <c r="K16" s="35">
        <v>-5228.3968722974923</v>
      </c>
      <c r="L16" s="39">
        <v>1529316.7886999138</v>
      </c>
      <c r="M16" s="40">
        <v>316550.03630008548</v>
      </c>
      <c r="N16" s="49">
        <v>1529316.7886999138</v>
      </c>
      <c r="O16" s="50">
        <v>3230.1024112253622</v>
      </c>
      <c r="P16" s="357"/>
      <c r="Q16" s="358">
        <v>-24864.150459219702</v>
      </c>
      <c r="R16" s="34">
        <v>20259.993472513277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45911</v>
      </c>
      <c r="G17" s="25">
        <v>655288.94166666712</v>
      </c>
      <c r="H17" s="26">
        <v>10372.119792921254</v>
      </c>
      <c r="I17" s="27">
        <v>655288.94166666712</v>
      </c>
      <c r="J17" s="28">
        <v>531481.7375324301</v>
      </c>
      <c r="K17" s="25">
        <v>-5284.4425626981847</v>
      </c>
      <c r="L17" s="29">
        <v>526197.29496973194</v>
      </c>
      <c r="M17" s="30">
        <v>129091.64669693517</v>
      </c>
      <c r="N17" s="31">
        <v>526197.29496973194</v>
      </c>
      <c r="O17" s="32">
        <v>1317.2617009891344</v>
      </c>
      <c r="P17" s="356"/>
      <c r="Q17" s="355">
        <v>-17325.770749883493</v>
      </c>
      <c r="R17" s="34">
        <v>7528.5208262936212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2071956.066666666</v>
      </c>
      <c r="H18" s="26">
        <v>0</v>
      </c>
      <c r="I18" s="27">
        <v>2071956.066666666</v>
      </c>
      <c r="J18" s="28">
        <v>2250844.8886566735</v>
      </c>
      <c r="K18" s="25">
        <v>-682160.35456904012</v>
      </c>
      <c r="L18" s="29">
        <v>1568684.5340876332</v>
      </c>
      <c r="M18" s="30">
        <v>503271.5325790327</v>
      </c>
      <c r="N18" s="31">
        <v>1568684.5340876332</v>
      </c>
      <c r="O18" s="32">
        <v>3812.6631255987327</v>
      </c>
      <c r="P18" s="356"/>
      <c r="Q18" s="355">
        <v>-7398.6819404913113</v>
      </c>
      <c r="R18" s="34">
        <v>25435.707832262386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2020161.8</v>
      </c>
      <c r="H19" s="26">
        <v>0</v>
      </c>
      <c r="I19" s="27">
        <v>2020161.8</v>
      </c>
      <c r="J19" s="28">
        <v>2002333.6170366101</v>
      </c>
      <c r="K19" s="25">
        <v>-413210.36357739987</v>
      </c>
      <c r="L19" s="29">
        <v>1589123.2534592103</v>
      </c>
      <c r="M19" s="30">
        <v>431038.54654078977</v>
      </c>
      <c r="N19" s="31">
        <v>1589123.2534592103</v>
      </c>
      <c r="O19" s="32">
        <v>2932.2350104815632</v>
      </c>
      <c r="P19" s="356"/>
      <c r="Q19" s="355">
        <v>13179.289475855418</v>
      </c>
      <c r="R19" s="34">
        <v>24815.090625055833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571389.80833333358</v>
      </c>
      <c r="H20" s="26">
        <v>0</v>
      </c>
      <c r="I20" s="27">
        <v>571389.80833333358</v>
      </c>
      <c r="J20" s="28">
        <v>595883.72874027106</v>
      </c>
      <c r="K20" s="25">
        <v>-406461.92995099456</v>
      </c>
      <c r="L20" s="29">
        <v>189421.79878927651</v>
      </c>
      <c r="M20" s="30">
        <v>381968.00954405707</v>
      </c>
      <c r="N20" s="31">
        <v>189421.79878927651</v>
      </c>
      <c r="O20" s="32">
        <v>1474.779959629564</v>
      </c>
      <c r="P20" s="356"/>
      <c r="Q20" s="355">
        <v>4130.6052894917375</v>
      </c>
      <c r="R20" s="34">
        <v>8885.3404236014467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1194779.6166666672</v>
      </c>
      <c r="H21" s="26">
        <v>0</v>
      </c>
      <c r="I21" s="27">
        <v>1194779.6166666672</v>
      </c>
      <c r="J21" s="28">
        <v>1120339.244739118</v>
      </c>
      <c r="K21" s="25">
        <v>-791291.86725281063</v>
      </c>
      <c r="L21" s="29">
        <v>329047.37748630741</v>
      </c>
      <c r="M21" s="30">
        <v>865732.23918035976</v>
      </c>
      <c r="N21" s="31">
        <v>329047.37748630741</v>
      </c>
      <c r="O21" s="32">
        <v>3342.595518070887</v>
      </c>
      <c r="P21" s="356"/>
      <c r="Q21" s="355">
        <v>892.9550440631574</v>
      </c>
      <c r="R21" s="34">
        <v>18612.438973862852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1742276.625</v>
      </c>
      <c r="H22" s="26">
        <v>0</v>
      </c>
      <c r="I22" s="27">
        <v>1742276.625</v>
      </c>
      <c r="J22" s="28">
        <v>1591371.573940617</v>
      </c>
      <c r="K22" s="25">
        <v>-893571.88851253968</v>
      </c>
      <c r="L22" s="29">
        <v>697799.68542807736</v>
      </c>
      <c r="M22" s="30">
        <v>1044476.9395719226</v>
      </c>
      <c r="N22" s="31">
        <v>697799.68542807736</v>
      </c>
      <c r="O22" s="32">
        <v>3956.3520438330402</v>
      </c>
      <c r="P22" s="356"/>
      <c r="Q22" s="355">
        <v>33984.371537992731</v>
      </c>
      <c r="R22" s="34">
        <v>27744.642670826404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45909</v>
      </c>
      <c r="G23" s="25">
        <v>1371748.5833333319</v>
      </c>
      <c r="H23" s="26">
        <v>0</v>
      </c>
      <c r="I23" s="27">
        <v>1371748.5833333319</v>
      </c>
      <c r="J23" s="28">
        <v>1188479.8684779475</v>
      </c>
      <c r="K23" s="25">
        <v>-926604.45805707702</v>
      </c>
      <c r="L23" s="29">
        <v>261875.41042087052</v>
      </c>
      <c r="M23" s="30">
        <v>1109873.1729124612</v>
      </c>
      <c r="N23" s="31">
        <v>261875.41042087064</v>
      </c>
      <c r="O23" s="32">
        <v>3992.3495428505798</v>
      </c>
      <c r="P23" s="356"/>
      <c r="Q23" s="355">
        <v>-1603.1352815257851</v>
      </c>
      <c r="R23" s="34">
        <v>24771.846016297233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45915</v>
      </c>
      <c r="G24" s="35">
        <v>4161373.5833333354</v>
      </c>
      <c r="H24" s="36">
        <v>0</v>
      </c>
      <c r="I24" s="37">
        <v>4161373.5833333354</v>
      </c>
      <c r="J24" s="38">
        <v>2711836.224776593</v>
      </c>
      <c r="K24" s="35">
        <v>428309.93802248489</v>
      </c>
      <c r="L24" s="39">
        <v>3140146.162799078</v>
      </c>
      <c r="M24" s="40">
        <v>1021227.4205342573</v>
      </c>
      <c r="N24" s="31">
        <v>3140146.162799078</v>
      </c>
      <c r="O24" s="32">
        <v>3595.8711990642864</v>
      </c>
      <c r="P24" s="356"/>
      <c r="Q24" s="355">
        <v>11767.38750850549</v>
      </c>
      <c r="R24" s="34">
        <v>24557.183681781869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5415889.2333333315</v>
      </c>
      <c r="H25" s="36">
        <v>0</v>
      </c>
      <c r="I25" s="37">
        <v>5415889.2333333315</v>
      </c>
      <c r="J25" s="38">
        <v>4122062.1385846068</v>
      </c>
      <c r="K25" s="35">
        <v>118354.90739406169</v>
      </c>
      <c r="L25" s="39">
        <v>4240417.0459786681</v>
      </c>
      <c r="M25" s="40">
        <v>1175472.1873546634</v>
      </c>
      <c r="N25" s="31">
        <v>4240417.0459786681</v>
      </c>
      <c r="O25" s="32">
        <v>3944.5375414586019</v>
      </c>
      <c r="P25" s="356"/>
      <c r="Q25" s="355">
        <v>-425.61867910251021</v>
      </c>
      <c r="R25" s="34">
        <v>30772.525427022949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4079832.2250000001</v>
      </c>
      <c r="H26" s="36">
        <v>0</v>
      </c>
      <c r="I26" s="37">
        <v>4079832.2250000001</v>
      </c>
      <c r="J26" s="38">
        <v>3094906.1372153359</v>
      </c>
      <c r="K26" s="35">
        <v>106932.7010665898</v>
      </c>
      <c r="L26" s="39">
        <v>3201838.8382819258</v>
      </c>
      <c r="M26" s="40">
        <v>877993.38671807433</v>
      </c>
      <c r="N26" s="31">
        <v>3201838.8382819258</v>
      </c>
      <c r="O26" s="32">
        <v>2946.2865326109877</v>
      </c>
      <c r="P26" s="356"/>
      <c r="Q26" s="355">
        <v>28435.50710098166</v>
      </c>
      <c r="R26" s="34">
        <v>23268.874782884028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1327603.6805555539</v>
      </c>
      <c r="H27" s="26">
        <v>0</v>
      </c>
      <c r="I27" s="27">
        <v>1327603.6805555539</v>
      </c>
      <c r="J27" s="28">
        <v>876903.68009512837</v>
      </c>
      <c r="K27" s="25">
        <v>115358.24949553185</v>
      </c>
      <c r="L27" s="29">
        <v>992261.92959066026</v>
      </c>
      <c r="M27" s="30">
        <v>335341.75096489361</v>
      </c>
      <c r="N27" s="31">
        <v>992261.92959066026</v>
      </c>
      <c r="O27" s="32">
        <v>1051.2280594510771</v>
      </c>
      <c r="P27" s="356"/>
      <c r="Q27" s="355">
        <v>807.33244616317097</v>
      </c>
      <c r="R27" s="34">
        <v>7764.6559172129491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1597737.4444444419</v>
      </c>
      <c r="H28" s="36">
        <v>0</v>
      </c>
      <c r="I28" s="37">
        <v>1597737.4444444419</v>
      </c>
      <c r="J28" s="38">
        <v>714846.48601902567</v>
      </c>
      <c r="K28" s="35">
        <v>-597100.0421591237</v>
      </c>
      <c r="L28" s="39">
        <v>117746.44385990198</v>
      </c>
      <c r="M28" s="40">
        <v>1479991.00058454</v>
      </c>
      <c r="N28" s="31">
        <v>117746.44385990198</v>
      </c>
      <c r="O28" s="32">
        <v>2222.2087095863963</v>
      </c>
      <c r="P28" s="356"/>
      <c r="Q28" s="355">
        <v>19453.312492417404</v>
      </c>
      <c r="R28" s="34">
        <v>14708.045917097508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2410151.3333333358</v>
      </c>
      <c r="H29" s="36">
        <v>0</v>
      </c>
      <c r="I29" s="37">
        <v>2410151.3333333358</v>
      </c>
      <c r="J29" s="38">
        <v>1299260.5729316806</v>
      </c>
      <c r="K29" s="35">
        <v>-1168972.7107956184</v>
      </c>
      <c r="L29" s="39">
        <v>130287.86213606223</v>
      </c>
      <c r="M29" s="40">
        <v>2279863.4711972736</v>
      </c>
      <c r="N29" s="31">
        <v>130287.86213606223</v>
      </c>
      <c r="O29" s="32">
        <v>3387.6128843941656</v>
      </c>
      <c r="P29" s="356"/>
      <c r="Q29" s="355">
        <v>-4702.6271737383213</v>
      </c>
      <c r="R29" s="34">
        <v>23066.741461103869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2377621.8632246354</v>
      </c>
      <c r="H30" s="36">
        <v>0</v>
      </c>
      <c r="I30" s="37">
        <v>2377621.8632246354</v>
      </c>
      <c r="J30" s="38">
        <v>1415393.4347074085</v>
      </c>
      <c r="K30" s="35">
        <v>-1258037.0668780629</v>
      </c>
      <c r="L30" s="39">
        <v>157356.36782934563</v>
      </c>
      <c r="M30" s="40">
        <v>2220265.4953952897</v>
      </c>
      <c r="N30" s="31">
        <v>157356.36782934563</v>
      </c>
      <c r="O30" s="32">
        <v>3250.7547516768518</v>
      </c>
      <c r="P30" s="356"/>
      <c r="Q30" s="355">
        <v>23340.864887747128</v>
      </c>
      <c r="R30" s="34">
        <v>23341.269010237273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816324.08352358872</v>
      </c>
      <c r="H31" s="47">
        <v>0</v>
      </c>
      <c r="I31" s="48">
        <v>816324.08352358872</v>
      </c>
      <c r="J31" s="38">
        <v>460598.49019890459</v>
      </c>
      <c r="K31" s="35">
        <v>-408985.3170942635</v>
      </c>
      <c r="L31" s="39">
        <v>51613.173104641086</v>
      </c>
      <c r="M31" s="40">
        <v>764710.91041894769</v>
      </c>
      <c r="N31" s="49">
        <v>51613.173104641028</v>
      </c>
      <c r="O31" s="50">
        <v>1119.6353007598063</v>
      </c>
      <c r="P31" s="357"/>
      <c r="Q31" s="358">
        <v>7670.5192088167169</v>
      </c>
      <c r="R31" s="34">
        <v>7670.3490730745543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2587602.4166666642</v>
      </c>
      <c r="H32" s="47">
        <v>0</v>
      </c>
      <c r="I32" s="48">
        <v>2587602.4166666642</v>
      </c>
      <c r="J32" s="38">
        <v>1330398.5943355435</v>
      </c>
      <c r="K32" s="35">
        <v>-1226432.8426780053</v>
      </c>
      <c r="L32" s="39">
        <v>103965.75165753812</v>
      </c>
      <c r="M32" s="40">
        <v>2483636.6650091261</v>
      </c>
      <c r="N32" s="49">
        <v>103965.75165753812</v>
      </c>
      <c r="O32" s="50">
        <v>3620.4616108004752</v>
      </c>
      <c r="P32" s="357"/>
      <c r="Q32" s="358">
        <v>8304.8551874563273</v>
      </c>
      <c r="R32" s="34">
        <v>24752.390988376603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2367391.586956522</v>
      </c>
      <c r="H33" s="47">
        <v>0</v>
      </c>
      <c r="I33" s="48">
        <v>2367391.586956522</v>
      </c>
      <c r="J33" s="38">
        <v>708579.45049005479</v>
      </c>
      <c r="K33" s="35">
        <v>-590870.23385701934</v>
      </c>
      <c r="L33" s="39">
        <v>117709.21663303545</v>
      </c>
      <c r="M33" s="40">
        <v>2249682.3703234866</v>
      </c>
      <c r="N33" s="49">
        <v>117709.21663303534</v>
      </c>
      <c r="O33" s="50">
        <v>3241.6172483047358</v>
      </c>
      <c r="P33" s="357"/>
      <c r="Q33" s="358">
        <v>23427.397505470522</v>
      </c>
      <c r="R33" s="34">
        <v>23427.11257838062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1494617.3405797074</v>
      </c>
      <c r="H34" s="47">
        <v>0</v>
      </c>
      <c r="I34" s="48">
        <v>1494617.3405797074</v>
      </c>
      <c r="J34" s="38">
        <v>538955.25223407324</v>
      </c>
      <c r="K34" s="35">
        <v>-476253.73558662442</v>
      </c>
      <c r="L34" s="39">
        <v>62701.516647448821</v>
      </c>
      <c r="M34" s="40">
        <v>1431915.8239322586</v>
      </c>
      <c r="N34" s="49">
        <v>62701.516647448763</v>
      </c>
      <c r="O34" s="50">
        <v>2045.5940341889409</v>
      </c>
      <c r="P34" s="357"/>
      <c r="Q34" s="358">
        <v>14822.11537036459</v>
      </c>
      <c r="R34" s="34">
        <v>14822.355297898976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2457516.25</v>
      </c>
      <c r="H35" s="58">
        <v>0</v>
      </c>
      <c r="I35" s="59">
        <v>2457516.25</v>
      </c>
      <c r="J35" s="60">
        <v>837972.27623234363</v>
      </c>
      <c r="K35" s="57">
        <v>-754356.91914096288</v>
      </c>
      <c r="L35" s="61">
        <v>83615.357091380749</v>
      </c>
      <c r="M35" s="62">
        <v>2373900.8929086193</v>
      </c>
      <c r="N35" s="63">
        <v>83615.357091380749</v>
      </c>
      <c r="O35" s="64">
        <v>3292.5116406499574</v>
      </c>
      <c r="P35" s="359"/>
      <c r="Q35" s="360">
        <v>37401.992189673183</v>
      </c>
      <c r="R35" s="66">
        <v>25227.433979645728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61247171.507617779</v>
      </c>
      <c r="H36" s="71">
        <v>1131058.2300374748</v>
      </c>
      <c r="I36" s="72">
        <v>61247171.507617779</v>
      </c>
      <c r="J36" s="72">
        <v>44177594.868477948</v>
      </c>
      <c r="K36" s="71">
        <v>-7337778.2545402143</v>
      </c>
      <c r="L36" s="71">
        <v>36839816.613937758</v>
      </c>
      <c r="M36" s="71">
        <v>24407354.893680044</v>
      </c>
      <c r="N36" s="71">
        <v>36839816.613937758</v>
      </c>
      <c r="O36" s="71">
        <v>74372.563485850769</v>
      </c>
      <c r="P36" s="71"/>
      <c r="Q36" s="71">
        <v>255967.83936462546</v>
      </c>
      <c r="R36" s="71">
        <v>579667.54566469428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131</v>
      </c>
      <c r="R37" s="76">
        <v>36474372.523782082</v>
      </c>
    </row>
    <row r="38" spans="1:18" x14ac:dyDescent="0.3">
      <c r="A38" s="9" t="s">
        <v>107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113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3921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1205642.555555556</v>
      </c>
      <c r="H40" s="36">
        <v>0</v>
      </c>
      <c r="I40" s="37">
        <v>1205642.555555556</v>
      </c>
      <c r="J40" s="38">
        <v>3157994.6634476795</v>
      </c>
      <c r="K40" s="35">
        <v>-2591886.1707264343</v>
      </c>
      <c r="L40" s="39">
        <v>566108.49272124516</v>
      </c>
      <c r="M40" s="40">
        <v>639534.06283431081</v>
      </c>
      <c r="N40" s="49">
        <v>566108.49272124516</v>
      </c>
      <c r="O40" s="50">
        <v>4808.5267882279004</v>
      </c>
      <c r="P40" s="362"/>
      <c r="Q40" s="358">
        <v>37114.950964895543</v>
      </c>
      <c r="R40" s="34">
        <v>46685.103059255052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1168306.1111111119</v>
      </c>
      <c r="H41" s="36">
        <v>0</v>
      </c>
      <c r="I41" s="37">
        <v>1168306.1111111119</v>
      </c>
      <c r="J41" s="38">
        <v>2532645.056932834</v>
      </c>
      <c r="K41" s="35">
        <v>-2111480.8820985877</v>
      </c>
      <c r="L41" s="39">
        <v>421164.17483424628</v>
      </c>
      <c r="M41" s="40">
        <v>747141.93627686566</v>
      </c>
      <c r="N41" s="49">
        <v>421164.17483424628</v>
      </c>
      <c r="O41" s="50">
        <v>5575.6860916184005</v>
      </c>
      <c r="P41" s="357"/>
      <c r="Q41" s="358">
        <v>117407.52574542433</v>
      </c>
      <c r="R41" s="34">
        <v>46220.156138232502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695947.10631868069</v>
      </c>
      <c r="H42" s="36">
        <v>0</v>
      </c>
      <c r="I42" s="37">
        <v>695947.10631868069</v>
      </c>
      <c r="J42" s="38">
        <v>1296935.5855433843</v>
      </c>
      <c r="K42" s="35">
        <v>-1006195.7765206111</v>
      </c>
      <c r="L42" s="39">
        <v>290739.80902277317</v>
      </c>
      <c r="M42" s="40">
        <v>405207.29729590751</v>
      </c>
      <c r="N42" s="49">
        <v>290739.80902277317</v>
      </c>
      <c r="O42" s="50">
        <v>2794.5330847993623</v>
      </c>
      <c r="P42" s="357"/>
      <c r="Q42" s="358">
        <v>24231.756217492628</v>
      </c>
      <c r="R42" s="34">
        <v>27136.754912450269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685161.8</v>
      </c>
      <c r="H43" s="36">
        <v>0</v>
      </c>
      <c r="I43" s="37">
        <v>685161.8</v>
      </c>
      <c r="J43" s="38">
        <v>1125983.0271692132</v>
      </c>
      <c r="K43" s="35">
        <v>-981586.14766503323</v>
      </c>
      <c r="L43" s="39">
        <v>144396.87950417993</v>
      </c>
      <c r="M43" s="40">
        <v>540764.92049582012</v>
      </c>
      <c r="N43" s="49">
        <v>144396.87950417993</v>
      </c>
      <c r="O43" s="50">
        <v>3678.6729285429938</v>
      </c>
      <c r="P43" s="357"/>
      <c r="Q43" s="358">
        <v>45968.485903950335</v>
      </c>
      <c r="R43" s="34">
        <v>26859.25919721862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446725.46666666598</v>
      </c>
      <c r="H44" s="36">
        <v>0</v>
      </c>
      <c r="I44" s="37">
        <v>446725.46666666598</v>
      </c>
      <c r="J44" s="38">
        <v>946716.93787835119</v>
      </c>
      <c r="K44" s="35">
        <v>-868306.25288267515</v>
      </c>
      <c r="L44" s="39">
        <v>78410.684995676042</v>
      </c>
      <c r="M44" s="40">
        <v>368314.78167098993</v>
      </c>
      <c r="N44" s="49">
        <v>78410.684995676042</v>
      </c>
      <c r="O44" s="50">
        <v>2391.6544264349996</v>
      </c>
      <c r="P44" s="357"/>
      <c r="Q44" s="358">
        <v>-3507.5869945664599</v>
      </c>
      <c r="R44" s="34">
        <v>17716.590683317278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471561.91111111193</v>
      </c>
      <c r="H45" s="36">
        <v>0</v>
      </c>
      <c r="I45" s="37">
        <v>471561.91111111193</v>
      </c>
      <c r="J45" s="38">
        <v>906122.67872585764</v>
      </c>
      <c r="K45" s="35">
        <v>-793847.02652061114</v>
      </c>
      <c r="L45" s="39">
        <v>112275.6522052465</v>
      </c>
      <c r="M45" s="40">
        <v>359286.25890586543</v>
      </c>
      <c r="N45" s="49">
        <v>112275.6522052465</v>
      </c>
      <c r="O45" s="50">
        <v>2231.5916702227664</v>
      </c>
      <c r="P45" s="357"/>
      <c r="Q45" s="358">
        <v>58996.354960304612</v>
      </c>
      <c r="R45" s="34">
        <v>18772.42163706827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411409.6</v>
      </c>
      <c r="H46" s="36">
        <v>0</v>
      </c>
      <c r="I46" s="37">
        <v>411409.6</v>
      </c>
      <c r="J46" s="38">
        <v>444013.66171807441</v>
      </c>
      <c r="K46" s="35">
        <v>-362095.1859325454</v>
      </c>
      <c r="L46" s="39">
        <v>81918.475785529008</v>
      </c>
      <c r="M46" s="40">
        <v>329491.12421447097</v>
      </c>
      <c r="N46" s="49">
        <v>81918.475785529008</v>
      </c>
      <c r="O46" s="50">
        <v>1961.2566917528034</v>
      </c>
      <c r="P46" s="357"/>
      <c r="Q46" s="358">
        <v>16285.074293205864</v>
      </c>
      <c r="R46" s="34">
        <v>16774.559907306426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45915</v>
      </c>
      <c r="G47" s="35">
        <v>557031.0824275373</v>
      </c>
      <c r="H47" s="36">
        <v>0</v>
      </c>
      <c r="I47" s="37">
        <v>557031.0824275373</v>
      </c>
      <c r="J47" s="38">
        <v>535746.591597002</v>
      </c>
      <c r="K47" s="35">
        <v>-401961.72203805135</v>
      </c>
      <c r="L47" s="39">
        <v>133784.86955895065</v>
      </c>
      <c r="M47" s="40">
        <v>423246.21286858665</v>
      </c>
      <c r="N47" s="49">
        <v>133784.86955895065</v>
      </c>
      <c r="O47" s="50">
        <v>2192.9855589045942</v>
      </c>
      <c r="P47" s="357"/>
      <c r="Q47" s="358">
        <v>13065.859299229021</v>
      </c>
      <c r="R47" s="34">
        <v>13853.879914637422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817866.09945652157</v>
      </c>
      <c r="H48" s="36">
        <v>0</v>
      </c>
      <c r="I48" s="37">
        <v>817866.09945652157</v>
      </c>
      <c r="J48" s="38">
        <v>-157132.33532718362</v>
      </c>
      <c r="K48" s="35">
        <v>327100.48825309891</v>
      </c>
      <c r="L48" s="39">
        <v>169968.15292591529</v>
      </c>
      <c r="M48" s="40">
        <v>647897.94653060625</v>
      </c>
      <c r="N48" s="49">
        <v>169968.15292591532</v>
      </c>
      <c r="O48" s="50">
        <v>3114.8939737048377</v>
      </c>
      <c r="P48" s="357"/>
      <c r="Q48" s="358">
        <v>14075.291324537742</v>
      </c>
      <c r="R48" s="34">
        <v>20445.750289622199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517340.85603864776</v>
      </c>
      <c r="H49" s="36">
        <v>0</v>
      </c>
      <c r="I49" s="37">
        <v>517340.85603864776</v>
      </c>
      <c r="J49" s="38">
        <v>1093526.64889017</v>
      </c>
      <c r="K49" s="35">
        <v>-979691.47016431252</v>
      </c>
      <c r="L49" s="39">
        <v>113835.17872585752</v>
      </c>
      <c r="M49" s="40">
        <v>403505.67731279024</v>
      </c>
      <c r="N49" s="49">
        <v>113835.17872585752</v>
      </c>
      <c r="O49" s="50">
        <v>1876.7705921525128</v>
      </c>
      <c r="P49" s="357"/>
      <c r="Q49" s="358">
        <v>13227.908314033732</v>
      </c>
      <c r="R49" s="34">
        <v>13227.668124456861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843067.82028985594</v>
      </c>
      <c r="H50" s="36">
        <v>0</v>
      </c>
      <c r="I50" s="37">
        <v>843067.82028985594</v>
      </c>
      <c r="J50" s="38">
        <v>1187557.4362208131</v>
      </c>
      <c r="K50" s="35">
        <v>-1010685.6269818392</v>
      </c>
      <c r="L50" s="39">
        <v>176871.80923897389</v>
      </c>
      <c r="M50" s="40">
        <v>666196.01105088205</v>
      </c>
      <c r="N50" s="49">
        <v>176871.80923897389</v>
      </c>
      <c r="O50" s="50">
        <v>3070.0277006953088</v>
      </c>
      <c r="P50" s="357"/>
      <c r="Q50" s="358">
        <v>21993.225869767397</v>
      </c>
      <c r="R50" s="34">
        <v>21993.330448848545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916389.32681159524</v>
      </c>
      <c r="H51" s="36">
        <v>0</v>
      </c>
      <c r="I51" s="37">
        <v>916389.32681159524</v>
      </c>
      <c r="J51" s="38">
        <v>1436831.7141106948</v>
      </c>
      <c r="K51" s="35">
        <v>-1263512.6181896802</v>
      </c>
      <c r="L51" s="39">
        <v>173319.09592101467</v>
      </c>
      <c r="M51" s="40">
        <v>743070.23089058057</v>
      </c>
      <c r="N51" s="49">
        <v>173319.09592101467</v>
      </c>
      <c r="O51" s="50">
        <v>3332.1535017514825</v>
      </c>
      <c r="P51" s="357"/>
      <c r="Q51" s="358">
        <v>23683.249673346407</v>
      </c>
      <c r="R51" s="34">
        <v>23683.324451186258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1937855.2467391286</v>
      </c>
      <c r="H52" s="36">
        <v>0</v>
      </c>
      <c r="I52" s="37">
        <v>1937855.2467391286</v>
      </c>
      <c r="J52" s="38">
        <v>852949.04727587209</v>
      </c>
      <c r="K52" s="35">
        <v>-732413.45560680318</v>
      </c>
      <c r="L52" s="39">
        <v>120535.5916690689</v>
      </c>
      <c r="M52" s="40">
        <v>1817319.6550700597</v>
      </c>
      <c r="N52" s="49">
        <v>120535.5916690689</v>
      </c>
      <c r="O52" s="50">
        <v>3054.3187480169072</v>
      </c>
      <c r="P52" s="357"/>
      <c r="Q52" s="358">
        <v>21923.500264276241</v>
      </c>
      <c r="R52" s="34">
        <v>21770.514267597639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1725332.9978260868</v>
      </c>
      <c r="H53" s="36">
        <v>0</v>
      </c>
      <c r="I53" s="37">
        <v>1725332.9978260868</v>
      </c>
      <c r="J53" s="38">
        <v>1631079.200417988</v>
      </c>
      <c r="K53" s="35">
        <v>-1612742.8945661576</v>
      </c>
      <c r="L53" s="39">
        <v>18336.305851830402</v>
      </c>
      <c r="M53" s="40">
        <v>1706996.6919742564</v>
      </c>
      <c r="N53" s="49">
        <v>18336.305851830402</v>
      </c>
      <c r="O53" s="50">
        <v>2807.560348641869</v>
      </c>
      <c r="P53" s="357"/>
      <c r="Q53" s="358">
        <v>25903.557968346402</v>
      </c>
      <c r="R53" s="34">
        <v>19778.464465320845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2156257.6152173914</v>
      </c>
      <c r="H54" s="36">
        <v>0</v>
      </c>
      <c r="I54" s="37">
        <v>2156257.6152173914</v>
      </c>
      <c r="J54" s="38">
        <v>1642036.0067742867</v>
      </c>
      <c r="K54" s="35">
        <v>-1568264.7870423754</v>
      </c>
      <c r="L54" s="39">
        <v>73771.219731911318</v>
      </c>
      <c r="M54" s="40">
        <v>2082486.3954854801</v>
      </c>
      <c r="N54" s="49">
        <v>73771.219731911318</v>
      </c>
      <c r="O54" s="50">
        <v>3380.6597329309743</v>
      </c>
      <c r="P54" s="357"/>
      <c r="Q54" s="358">
        <v>25041.843566033858</v>
      </c>
      <c r="R54" s="34">
        <v>25041.438750537178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1860024.6798913041</v>
      </c>
      <c r="H55" s="36">
        <v>0</v>
      </c>
      <c r="I55" s="37">
        <v>1860024.6798913041</v>
      </c>
      <c r="J55" s="38">
        <v>1709265.6972470453</v>
      </c>
      <c r="K55" s="35">
        <v>-1614828.7874747766</v>
      </c>
      <c r="L55" s="39">
        <v>94436.909772268729</v>
      </c>
      <c r="M55" s="40">
        <v>1765587.7701190354</v>
      </c>
      <c r="N55" s="49">
        <v>94436.909772268729</v>
      </c>
      <c r="O55" s="50">
        <v>2834.009261828307</v>
      </c>
      <c r="P55" s="357"/>
      <c r="Q55" s="358">
        <v>43019.1869999915</v>
      </c>
      <c r="R55" s="34">
        <v>22086.594888717947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817922.24033816333</v>
      </c>
      <c r="H56" s="36">
        <v>0</v>
      </c>
      <c r="I56" s="37">
        <v>817922.24033816333</v>
      </c>
      <c r="J56" s="38">
        <v>601341.52601614303</v>
      </c>
      <c r="K56" s="35">
        <v>-544866.64564716059</v>
      </c>
      <c r="L56" s="39">
        <v>56474.880368982442</v>
      </c>
      <c r="M56" s="40">
        <v>761447.35996918089</v>
      </c>
      <c r="N56" s="49">
        <v>56474.880368982442</v>
      </c>
      <c r="O56" s="50">
        <v>1119.7755293664425</v>
      </c>
      <c r="P56" s="357"/>
      <c r="Q56" s="358">
        <v>7984.5987647350557</v>
      </c>
      <c r="R56" s="34">
        <v>7984.4290282613438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3193223.9239130439</v>
      </c>
      <c r="H57" s="36">
        <v>0</v>
      </c>
      <c r="I57" s="37">
        <v>3193223.9239130439</v>
      </c>
      <c r="J57" s="38">
        <v>1244791.4099884694</v>
      </c>
      <c r="K57" s="35">
        <v>-1139008.6184779475</v>
      </c>
      <c r="L57" s="39">
        <v>105782.7915105219</v>
      </c>
      <c r="M57" s="40">
        <v>3087441.132402522</v>
      </c>
      <c r="N57" s="49">
        <v>105782.7915105219</v>
      </c>
      <c r="O57" s="50">
        <v>4360.7925598905676</v>
      </c>
      <c r="P57" s="357"/>
      <c r="Q57" s="358">
        <v>40913.786273041631</v>
      </c>
      <c r="R57" s="34">
        <v>31936.800271150991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2207494.6086956523</v>
      </c>
      <c r="H58" s="77">
        <v>0</v>
      </c>
      <c r="I58" s="78">
        <v>2207494.6086956523</v>
      </c>
      <c r="J58" s="60">
        <v>889843.1093254541</v>
      </c>
      <c r="K58" s="57">
        <v>-837490.24574805424</v>
      </c>
      <c r="L58" s="61">
        <v>52352.863577399869</v>
      </c>
      <c r="M58" s="62">
        <v>2155141.7451182525</v>
      </c>
      <c r="N58" s="63">
        <v>52352.863577399869</v>
      </c>
      <c r="O58" s="64">
        <v>3018.4058054877487</v>
      </c>
      <c r="P58" s="359"/>
      <c r="Q58" s="360">
        <v>22189.950677414217</v>
      </c>
      <c r="R58" s="66">
        <v>22190.150687457422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22634561.04840805</v>
      </c>
      <c r="H59" s="79">
        <v>0</v>
      </c>
      <c r="I59" s="80">
        <v>22634561.04840805</v>
      </c>
      <c r="J59" s="80">
        <v>23078247.663952153</v>
      </c>
      <c r="K59" s="79">
        <v>-20093763.826030556</v>
      </c>
      <c r="L59" s="79">
        <v>2984483.8379215905</v>
      </c>
      <c r="M59" s="79">
        <v>19650077.21048646</v>
      </c>
      <c r="N59" s="79">
        <v>2984483.8379215905</v>
      </c>
      <c r="O59" s="79">
        <v>57604.274994970787</v>
      </c>
      <c r="P59" s="79"/>
      <c r="Q59" s="79">
        <v>569518.52008545992</v>
      </c>
      <c r="R59" s="79">
        <v>444157.19112264307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131</v>
      </c>
      <c r="R60" s="81">
        <v>2495831.6914096279</v>
      </c>
    </row>
    <row r="61" spans="1:18" x14ac:dyDescent="0.3">
      <c r="A61" s="9" t="s">
        <v>107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113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3921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1423923</v>
      </c>
      <c r="H63" s="26">
        <v>19680.104013236614</v>
      </c>
      <c r="I63" s="27">
        <v>1423923</v>
      </c>
      <c r="J63" s="28">
        <v>4960831.7814932261</v>
      </c>
      <c r="K63" s="25">
        <v>-3596573.2862496399</v>
      </c>
      <c r="L63" s="29">
        <v>1364258.4952435861</v>
      </c>
      <c r="M63" s="30">
        <v>59664.504756413866</v>
      </c>
      <c r="N63" s="31">
        <v>1364258.4952435861</v>
      </c>
      <c r="O63" s="32">
        <v>573.69716111936407</v>
      </c>
      <c r="P63" s="354"/>
      <c r="Q63" s="363">
        <v>28895.982687982731</v>
      </c>
      <c r="R63" s="364">
        <v>27310.149443944392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1507568.33333333</v>
      </c>
      <c r="H64" s="92">
        <v>15094.950579891563</v>
      </c>
      <c r="I64" s="93">
        <v>1507568.33333333</v>
      </c>
      <c r="J64" s="94">
        <v>5171085.9631738253</v>
      </c>
      <c r="K64" s="91">
        <v>-3738598.8433266073</v>
      </c>
      <c r="L64" s="95">
        <v>1432487.119847218</v>
      </c>
      <c r="M64" s="96">
        <v>75081.213486111956</v>
      </c>
      <c r="N64" s="97">
        <v>1432487.119847218</v>
      </c>
      <c r="O64" s="98">
        <v>708.31333477464113</v>
      </c>
      <c r="P64" s="365"/>
      <c r="Q64" s="366">
        <v>58059.318871468306</v>
      </c>
      <c r="R64" s="66">
        <v>29153.211529451306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2931491.3333333302</v>
      </c>
      <c r="H65" s="79">
        <v>34775.054593128181</v>
      </c>
      <c r="I65" s="80">
        <v>2931491.3333333302</v>
      </c>
      <c r="J65" s="80">
        <v>10131917.744667051</v>
      </c>
      <c r="K65" s="79">
        <v>-7335172.1295762472</v>
      </c>
      <c r="L65" s="79">
        <v>2796745.6150908042</v>
      </c>
      <c r="M65" s="79">
        <v>134745.71824252582</v>
      </c>
      <c r="N65" s="79">
        <v>2796745.6150908042</v>
      </c>
      <c r="O65" s="79">
        <v>1282.0104958940051</v>
      </c>
      <c r="P65" s="79"/>
      <c r="Q65" s="79">
        <v>86955.301559451036</v>
      </c>
      <c r="R65" s="79">
        <v>56463.360973395698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131</v>
      </c>
      <c r="R66" s="81">
        <v>619969.19753531273</v>
      </c>
    </row>
    <row r="67" spans="1:18" x14ac:dyDescent="0.3">
      <c r="A67" s="9" t="s">
        <v>107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113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3921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136</v>
      </c>
      <c r="C69" s="367" t="s">
        <v>137</v>
      </c>
      <c r="D69" s="105">
        <v>200</v>
      </c>
      <c r="E69" s="106">
        <v>46197</v>
      </c>
      <c r="F69" s="107">
        <v>45923</v>
      </c>
      <c r="G69" s="108">
        <v>360000000.00000036</v>
      </c>
      <c r="H69" s="109">
        <v>0</v>
      </c>
      <c r="I69" s="110">
        <v>360000000.00000036</v>
      </c>
      <c r="J69" s="111">
        <v>167161114</v>
      </c>
      <c r="K69" s="108">
        <v>-95004744</v>
      </c>
      <c r="L69" s="112">
        <v>72156370</v>
      </c>
      <c r="M69" s="113">
        <v>287843630.00000036</v>
      </c>
      <c r="N69" s="114">
        <v>72156370</v>
      </c>
      <c r="O69" s="115">
        <v>1006446.25874126</v>
      </c>
      <c r="P69" s="368"/>
      <c r="Q69" s="114">
        <v>6416606</v>
      </c>
      <c r="R69" s="34">
        <v>6416475.5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394392108.5</v>
      </c>
      <c r="K70" s="25">
        <v>-246228934</v>
      </c>
      <c r="L70" s="29">
        <v>148163174.5</v>
      </c>
      <c r="M70" s="30">
        <v>637036825.5</v>
      </c>
      <c r="N70" s="31">
        <v>148163174.5</v>
      </c>
      <c r="O70" s="32">
        <v>2174187.1177474405</v>
      </c>
      <c r="P70" s="71"/>
      <c r="Q70" s="31">
        <v>33864634.5</v>
      </c>
      <c r="R70" s="34">
        <v>14092545</v>
      </c>
    </row>
    <row r="71" spans="1:18" ht="17.25" x14ac:dyDescent="0.3">
      <c r="A71" s="86"/>
      <c r="B71" s="86" t="s">
        <v>136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210367615</v>
      </c>
      <c r="K71" s="91">
        <v>-140687276</v>
      </c>
      <c r="L71" s="95">
        <v>69680339</v>
      </c>
      <c r="M71" s="96">
        <v>1094319661.0000019</v>
      </c>
      <c r="N71" s="97">
        <v>69680339</v>
      </c>
      <c r="O71" s="98">
        <v>1597546.9503649662</v>
      </c>
      <c r="P71" s="371"/>
      <c r="Q71" s="97">
        <v>10866476</v>
      </c>
      <c r="R71" s="66">
        <v>10866596</v>
      </c>
    </row>
    <row r="72" spans="1:18" x14ac:dyDescent="0.3">
      <c r="D72" s="119">
        <v>900</v>
      </c>
      <c r="G72" s="120">
        <v>2309200000.0000024</v>
      </c>
      <c r="I72" s="120">
        <v>2309200000.0000024</v>
      </c>
      <c r="J72" s="120">
        <v>771920837.5</v>
      </c>
      <c r="K72" s="120">
        <v>-481920954</v>
      </c>
      <c r="L72" s="120">
        <v>289999883.5</v>
      </c>
      <c r="M72" s="120">
        <v>2019200116.5000024</v>
      </c>
      <c r="N72" s="120">
        <v>289999883.5</v>
      </c>
      <c r="O72" s="120">
        <v>4778180.3268536665</v>
      </c>
      <c r="P72" s="120"/>
      <c r="Q72" s="120">
        <v>51147716.5</v>
      </c>
      <c r="R72" s="120">
        <v>31375616.5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138</v>
      </c>
      <c r="R73" s="81">
        <v>286197978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107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113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3921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2542606263</v>
      </c>
      <c r="K77" s="25">
        <v>-1116739949.5</v>
      </c>
      <c r="L77" s="29">
        <v>1425866313.5</v>
      </c>
      <c r="M77" s="30">
        <v>392854417.90456629</v>
      </c>
      <c r="N77" s="31">
        <v>1216468869.7666667</v>
      </c>
      <c r="O77" s="32">
        <v>26190294.526971087</v>
      </c>
      <c r="P77" s="356"/>
      <c r="Q77" s="355">
        <v>33545509</v>
      </c>
      <c r="R77" s="34">
        <v>18960401.5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3859236571.5</v>
      </c>
      <c r="K78" s="25">
        <v>-2011515138</v>
      </c>
      <c r="L78" s="29">
        <v>1847721433.5</v>
      </c>
      <c r="M78" s="30">
        <v>304406.99813190382</v>
      </c>
      <c r="N78" s="31">
        <v>1657799702.590909</v>
      </c>
      <c r="O78" s="32">
        <v>9224.4544888455712</v>
      </c>
      <c r="P78" s="356"/>
      <c r="Q78" s="355">
        <v>43555990.5</v>
      </c>
      <c r="R78" s="34">
        <v>20960289.5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3724035142.5</v>
      </c>
      <c r="K79" s="25">
        <v>-1960771742</v>
      </c>
      <c r="L79" s="29">
        <v>1763263400.5</v>
      </c>
      <c r="M79" s="30">
        <v>59121986.17237433</v>
      </c>
      <c r="N79" s="31">
        <v>1598982123.4166667</v>
      </c>
      <c r="O79" s="32">
        <v>1407666.3374374839</v>
      </c>
      <c r="P79" s="356"/>
      <c r="Q79" s="355">
        <v>37369923</v>
      </c>
      <c r="R79" s="34">
        <v>21441388.5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2148634896.5</v>
      </c>
      <c r="K80" s="25">
        <v>-1395371225</v>
      </c>
      <c r="L80" s="29">
        <v>753263671.5</v>
      </c>
      <c r="M80" s="30">
        <v>414092455.64089936</v>
      </c>
      <c r="N80" s="31">
        <v>715140421.07142854</v>
      </c>
      <c r="O80" s="32">
        <v>2688912.0496162297</v>
      </c>
      <c r="P80" s="356"/>
      <c r="Q80" s="355">
        <v>2997185</v>
      </c>
      <c r="R80" s="34">
        <v>13921929.5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1771805344.5</v>
      </c>
      <c r="K81" s="25">
        <v>-1012456502.5</v>
      </c>
      <c r="L81" s="29">
        <v>759348842</v>
      </c>
      <c r="M81" s="30">
        <v>347416404.81571996</v>
      </c>
      <c r="N81" s="31">
        <v>747279485.59523809</v>
      </c>
      <c r="O81" s="32">
        <v>2067954.7905697618</v>
      </c>
      <c r="P81" s="356"/>
      <c r="Q81" s="355">
        <v>-2556709</v>
      </c>
      <c r="R81" s="34">
        <v>13428043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1734811194</v>
      </c>
      <c r="K82" s="25">
        <v>-957555474.5</v>
      </c>
      <c r="L82" s="29">
        <v>777255719.5</v>
      </c>
      <c r="M82" s="30">
        <v>392549174.80743206</v>
      </c>
      <c r="N82" s="31">
        <v>783754934.78160918</v>
      </c>
      <c r="O82" s="32">
        <v>2256029.7402725979</v>
      </c>
      <c r="P82" s="356"/>
      <c r="Q82" s="355">
        <v>-3949741</v>
      </c>
      <c r="R82" s="34">
        <v>14894070.5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45911</v>
      </c>
      <c r="G83" s="25">
        <v>979676712.32876742</v>
      </c>
      <c r="H83" s="26">
        <v>0</v>
      </c>
      <c r="I83" s="27">
        <v>979676712.32876742</v>
      </c>
      <c r="J83" s="28">
        <v>1397442177.5</v>
      </c>
      <c r="K83" s="25">
        <v>-819858759.5</v>
      </c>
      <c r="L83" s="29">
        <v>577583418</v>
      </c>
      <c r="M83" s="30">
        <v>609215611.63371253</v>
      </c>
      <c r="N83" s="31">
        <v>370461100.69505489</v>
      </c>
      <c r="O83" s="32">
        <v>3347338.5254599592</v>
      </c>
      <c r="P83" s="356"/>
      <c r="Q83" s="355">
        <v>30054093.5</v>
      </c>
      <c r="R83" s="34">
        <v>13277162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45918</v>
      </c>
      <c r="G84" s="25">
        <v>664613698.63013697</v>
      </c>
      <c r="H84" s="26">
        <v>0</v>
      </c>
      <c r="I84" s="27">
        <v>664613698.63013697</v>
      </c>
      <c r="J84" s="28">
        <v>1329594612.5</v>
      </c>
      <c r="K84" s="25">
        <v>-1059565002</v>
      </c>
      <c r="L84" s="29">
        <v>270029610.5</v>
      </c>
      <c r="M84" s="30">
        <v>512923906.51108932</v>
      </c>
      <c r="N84" s="31">
        <v>151689792.11904764</v>
      </c>
      <c r="O84" s="32">
        <v>2713883.1032332769</v>
      </c>
      <c r="P84" s="356"/>
      <c r="Q84" s="355">
        <v>19987374.5</v>
      </c>
      <c r="R84" s="34">
        <v>9735080.5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1338174264</v>
      </c>
      <c r="K85" s="25">
        <v>-886120916.5</v>
      </c>
      <c r="L85" s="29">
        <v>452053347.5</v>
      </c>
      <c r="M85" s="30">
        <v>513311681.36213785</v>
      </c>
      <c r="N85" s="31">
        <v>331852702.19950742</v>
      </c>
      <c r="O85" s="32">
        <v>2528628.97222728</v>
      </c>
      <c r="P85" s="356"/>
      <c r="Q85" s="355">
        <v>13596188</v>
      </c>
      <c r="R85" s="34">
        <v>12283599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5387049223</v>
      </c>
      <c r="K86" s="25">
        <v>-3664202811</v>
      </c>
      <c r="L86" s="29">
        <v>1722846412</v>
      </c>
      <c r="M86" s="30">
        <v>438438109.63177496</v>
      </c>
      <c r="N86" s="31">
        <v>1463150931.4641149</v>
      </c>
      <c r="O86" s="32">
        <v>2097789.9982381575</v>
      </c>
      <c r="P86" s="356"/>
      <c r="Q86" s="355">
        <v>25787190.5</v>
      </c>
      <c r="R86" s="34">
        <v>31105821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996245897.5</v>
      </c>
      <c r="K87" s="25">
        <v>-449177160.5</v>
      </c>
      <c r="L87" s="29">
        <v>547068737</v>
      </c>
      <c r="M87" s="30">
        <v>608465315.38538933</v>
      </c>
      <c r="N87" s="31">
        <v>414740164.06666672</v>
      </c>
      <c r="O87" s="32">
        <v>2897453.882787568</v>
      </c>
      <c r="P87" s="356"/>
      <c r="Q87" s="355">
        <v>9482616</v>
      </c>
      <c r="R87" s="34">
        <v>15974731.5</v>
      </c>
    </row>
    <row r="88" spans="1:18" ht="17.25" x14ac:dyDescent="0.3">
      <c r="A88" s="86"/>
      <c r="B88" s="86" t="s">
        <v>139</v>
      </c>
      <c r="C88" s="87" t="s">
        <v>137</v>
      </c>
      <c r="D88" s="88">
        <v>500</v>
      </c>
      <c r="E88" s="89">
        <v>46185</v>
      </c>
      <c r="F88" s="90">
        <v>45905</v>
      </c>
      <c r="G88" s="91">
        <v>1234999999.9999998</v>
      </c>
      <c r="H88" s="92">
        <v>0</v>
      </c>
      <c r="I88" s="93">
        <v>1234999999.9999998</v>
      </c>
      <c r="J88" s="94">
        <v>-130084166</v>
      </c>
      <c r="K88" s="91">
        <v>346985409</v>
      </c>
      <c r="L88" s="95">
        <v>216901243</v>
      </c>
      <c r="M88" s="96">
        <v>1286347303.5912406</v>
      </c>
      <c r="N88" s="97">
        <v>-51347303.591240883</v>
      </c>
      <c r="O88" s="98">
        <v>4694698.188289199</v>
      </c>
      <c r="P88" s="365"/>
      <c r="Q88" s="366">
        <v>55939717</v>
      </c>
      <c r="R88" s="66">
        <v>21160462.5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14975013698.630138</v>
      </c>
      <c r="H89" s="79">
        <v>689252054.7945205</v>
      </c>
      <c r="I89" s="80">
        <v>14975013698.630138</v>
      </c>
      <c r="J89" s="80">
        <v>26099551420.5</v>
      </c>
      <c r="K89" s="79">
        <v>-14986349272</v>
      </c>
      <c r="L89" s="79">
        <v>11113202148.5</v>
      </c>
      <c r="M89" s="79">
        <v>5575040774.4544687</v>
      </c>
      <c r="N89" s="79">
        <v>9399972924.1756706</v>
      </c>
      <c r="O89" s="79">
        <v>52899874.569591448</v>
      </c>
      <c r="P89" s="79"/>
      <c r="Q89" s="79">
        <v>265809337</v>
      </c>
      <c r="R89" s="71">
        <v>207142979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138</v>
      </c>
      <c r="R90" s="81">
        <v>1783675029.5</v>
      </c>
    </row>
    <row r="91" spans="1:18" x14ac:dyDescent="0.3">
      <c r="A91" s="9" t="s">
        <v>107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06"/>
      <c r="Q91" s="406" t="s">
        <v>133</v>
      </c>
      <c r="R91" s="404" t="s">
        <v>132</v>
      </c>
    </row>
    <row r="92" spans="1:18" x14ac:dyDescent="0.3">
      <c r="A92" s="10" t="s">
        <v>113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3921</v>
      </c>
      <c r="Q92" s="361" t="s">
        <v>101</v>
      </c>
      <c r="R92" s="18" t="s">
        <v>127</v>
      </c>
    </row>
    <row r="93" spans="1:18" ht="17.25" x14ac:dyDescent="0.3">
      <c r="A93" s="20" t="s">
        <v>140</v>
      </c>
      <c r="B93" s="20" t="s">
        <v>65</v>
      </c>
      <c r="C93" s="21" t="s">
        <v>137</v>
      </c>
      <c r="D93" s="22">
        <v>200</v>
      </c>
      <c r="E93" s="23">
        <v>45929</v>
      </c>
      <c r="F93" s="24" t="s">
        <v>66</v>
      </c>
      <c r="G93" s="25">
        <v>-130345499.19444445</v>
      </c>
      <c r="H93" s="26">
        <v>54228911.506849319</v>
      </c>
      <c r="I93" s="27">
        <v>-416.19444444298745</v>
      </c>
      <c r="J93" s="28">
        <v>356530424.5</v>
      </c>
      <c r="K93" s="25">
        <v>-777481740.5</v>
      </c>
      <c r="L93" s="29">
        <v>-420951316</v>
      </c>
      <c r="M93" s="30">
        <v>420950899.80555558</v>
      </c>
      <c r="N93" s="31">
        <v>-551296399</v>
      </c>
      <c r="O93" s="32">
        <v>23386161.100308642</v>
      </c>
      <c r="P93" s="356"/>
      <c r="Q93" s="363">
        <v>4280899.2010126561</v>
      </c>
      <c r="R93" s="372">
        <v>-27423558.5</v>
      </c>
    </row>
    <row r="94" spans="1:18" ht="17.25" x14ac:dyDescent="0.3">
      <c r="A94" s="86" t="s">
        <v>140</v>
      </c>
      <c r="B94" s="86" t="s">
        <v>67</v>
      </c>
      <c r="C94" s="87" t="s">
        <v>137</v>
      </c>
      <c r="D94" s="88">
        <v>300</v>
      </c>
      <c r="E94" s="89">
        <v>45944</v>
      </c>
      <c r="F94" s="90" t="s">
        <v>66</v>
      </c>
      <c r="G94" s="91">
        <v>-750410277.00830901</v>
      </c>
      <c r="H94" s="92">
        <v>-34373483.853830636</v>
      </c>
      <c r="I94" s="93">
        <v>289149722.99169099</v>
      </c>
      <c r="J94" s="94">
        <v>263506101.5</v>
      </c>
      <c r="K94" s="91">
        <v>0</v>
      </c>
      <c r="L94" s="95">
        <v>263506101.5</v>
      </c>
      <c r="M94" s="96">
        <v>25643621.491690993</v>
      </c>
      <c r="N94" s="97">
        <v>-776053898.5</v>
      </c>
      <c r="O94" s="98">
        <v>777079.43914215127</v>
      </c>
      <c r="P94" s="365"/>
      <c r="Q94" s="366">
        <v>-78647.408667924712</v>
      </c>
      <c r="R94" s="124">
        <v>899608686</v>
      </c>
    </row>
    <row r="95" spans="1:18" ht="17.25" x14ac:dyDescent="0.3">
      <c r="B95" s="67"/>
      <c r="C95" s="67"/>
      <c r="D95" s="68">
        <v>500</v>
      </c>
      <c r="E95" s="69"/>
      <c r="F95" s="70"/>
      <c r="G95" s="79">
        <v>-880755776.20275342</v>
      </c>
      <c r="H95" s="79">
        <v>19855427.653018683</v>
      </c>
      <c r="I95" s="80">
        <v>289149306.79724658</v>
      </c>
      <c r="J95" s="80">
        <v>620036526</v>
      </c>
      <c r="K95" s="79">
        <v>-777481740.5</v>
      </c>
      <c r="L95" s="79">
        <v>-157445214.5</v>
      </c>
      <c r="M95" s="79">
        <v>446594521.29724658</v>
      </c>
      <c r="N95" s="79">
        <v>-1327350297.5</v>
      </c>
      <c r="O95" s="79">
        <v>24163240.539450794</v>
      </c>
      <c r="P95" s="79"/>
      <c r="Q95" s="79">
        <v>4202251.7923447313</v>
      </c>
      <c r="R95" s="79">
        <v>872185127.5</v>
      </c>
    </row>
    <row r="96" spans="1:18" x14ac:dyDescent="0.3">
      <c r="B96" s="125" t="s">
        <v>141</v>
      </c>
      <c r="C96" s="67"/>
      <c r="D96" s="74"/>
      <c r="E96" s="69"/>
      <c r="F96" s="70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</row>
    <row r="97" spans="1:18" x14ac:dyDescent="0.3">
      <c r="A97" s="9" t="s">
        <v>107</v>
      </c>
      <c r="B97" s="633" t="s">
        <v>108</v>
      </c>
      <c r="C97" s="633"/>
      <c r="D97" s="633"/>
      <c r="E97" s="633" t="s">
        <v>109</v>
      </c>
      <c r="F97" s="633"/>
      <c r="G97" s="633"/>
      <c r="H97" s="633"/>
      <c r="I97" s="633"/>
      <c r="J97" s="633" t="s">
        <v>110</v>
      </c>
      <c r="K97" s="633"/>
      <c r="L97" s="633"/>
      <c r="M97" s="634" t="s">
        <v>142</v>
      </c>
      <c r="N97" s="636"/>
      <c r="O97" s="636"/>
      <c r="P97" s="405"/>
      <c r="Q97" s="404" t="s">
        <v>133</v>
      </c>
      <c r="R97" s="404" t="s">
        <v>112</v>
      </c>
    </row>
    <row r="98" spans="1:18" x14ac:dyDescent="0.3">
      <c r="A98" s="10" t="s">
        <v>113</v>
      </c>
      <c r="B98" s="11" t="s">
        <v>114</v>
      </c>
      <c r="C98" s="12" t="s">
        <v>115</v>
      </c>
      <c r="D98" s="13" t="s">
        <v>677</v>
      </c>
      <c r="E98" s="11" t="s">
        <v>117</v>
      </c>
      <c r="F98" s="14" t="s">
        <v>118</v>
      </c>
      <c r="G98" s="14" t="s">
        <v>119</v>
      </c>
      <c r="H98" s="15" t="s">
        <v>105</v>
      </c>
      <c r="I98" s="16" t="s">
        <v>120</v>
      </c>
      <c r="J98" s="17" t="s">
        <v>121</v>
      </c>
      <c r="K98" s="14" t="s">
        <v>122</v>
      </c>
      <c r="L98" s="18" t="s">
        <v>123</v>
      </c>
      <c r="M98" s="11" t="s">
        <v>124</v>
      </c>
      <c r="N98" s="14" t="s">
        <v>125</v>
      </c>
      <c r="O98" s="18" t="s">
        <v>126</v>
      </c>
      <c r="P98" s="18" t="s">
        <v>3921</v>
      </c>
      <c r="Q98" s="14" t="s">
        <v>101</v>
      </c>
      <c r="R98" s="373" t="s">
        <v>144</v>
      </c>
    </row>
    <row r="99" spans="1:18" ht="17.25" x14ac:dyDescent="0.3">
      <c r="A99" s="20" t="s">
        <v>145</v>
      </c>
      <c r="B99" s="20" t="s">
        <v>70</v>
      </c>
      <c r="C99" s="21" t="s">
        <v>137</v>
      </c>
      <c r="D99" s="22">
        <v>300</v>
      </c>
      <c r="E99" s="23">
        <v>46266</v>
      </c>
      <c r="F99" s="24">
        <v>45989</v>
      </c>
      <c r="G99" s="126">
        <v>1775761645.3698516</v>
      </c>
      <c r="H99" s="127">
        <v>0</v>
      </c>
      <c r="I99" s="128">
        <v>911786301.36985159</v>
      </c>
      <c r="J99" s="129">
        <v>2132365012.5</v>
      </c>
      <c r="K99" s="126">
        <v>-2130501115</v>
      </c>
      <c r="L99" s="130">
        <v>1863897.5</v>
      </c>
      <c r="M99" s="131">
        <v>909922403.86985159</v>
      </c>
      <c r="N99" s="132">
        <v>865839241.5</v>
      </c>
      <c r="O99" s="133">
        <v>2563161.7010418354</v>
      </c>
      <c r="P99" s="374"/>
      <c r="Q99" s="375">
        <v>8197499.1339626266</v>
      </c>
      <c r="R99" s="135">
        <v>15424354.5</v>
      </c>
    </row>
    <row r="100" spans="1:18" ht="17.25" x14ac:dyDescent="0.3">
      <c r="A100" s="20" t="s">
        <v>146</v>
      </c>
      <c r="B100" s="20" t="s">
        <v>71</v>
      </c>
      <c r="C100" s="21" t="s">
        <v>137</v>
      </c>
      <c r="D100" s="22">
        <v>200</v>
      </c>
      <c r="E100" s="23">
        <v>46268</v>
      </c>
      <c r="F100" s="24" t="s">
        <v>66</v>
      </c>
      <c r="G100" s="126">
        <v>1333967213.114748</v>
      </c>
      <c r="H100" s="127">
        <v>0</v>
      </c>
      <c r="I100" s="128">
        <v>533967213.114748</v>
      </c>
      <c r="J100" s="129">
        <v>-1090171826</v>
      </c>
      <c r="K100" s="126">
        <v>484448427.5</v>
      </c>
      <c r="L100" s="130">
        <v>-605723398.5</v>
      </c>
      <c r="M100" s="131">
        <v>1139690611.614748</v>
      </c>
      <c r="N100" s="132">
        <v>194276601.5</v>
      </c>
      <c r="O100" s="133">
        <v>3192410.6767920111</v>
      </c>
      <c r="P100" s="376"/>
      <c r="Q100" s="377">
        <v>10267482.987520251</v>
      </c>
      <c r="R100" s="135">
        <v>43248907</v>
      </c>
    </row>
    <row r="101" spans="1:18" ht="17.25" x14ac:dyDescent="0.3">
      <c r="A101" s="20" t="s">
        <v>69</v>
      </c>
      <c r="B101" s="20" t="s">
        <v>61</v>
      </c>
      <c r="C101" s="21" t="s">
        <v>137</v>
      </c>
      <c r="D101" s="22">
        <v>100</v>
      </c>
      <c r="E101" s="23">
        <v>45922</v>
      </c>
      <c r="F101" s="24">
        <v>45919</v>
      </c>
      <c r="G101" s="126">
        <v>158429224.51141521</v>
      </c>
      <c r="H101" s="127">
        <v>90136986.301369861</v>
      </c>
      <c r="I101" s="128">
        <v>233541552.51141521</v>
      </c>
      <c r="J101" s="129">
        <v>-13679296.5</v>
      </c>
      <c r="K101" s="126">
        <v>319129406</v>
      </c>
      <c r="L101" s="130">
        <v>305450109.5</v>
      </c>
      <c r="M101" s="131">
        <v>-71908556.988584787</v>
      </c>
      <c r="N101" s="132">
        <v>230337781.5</v>
      </c>
      <c r="O101" s="133">
        <v>-6537141.5444167992</v>
      </c>
      <c r="P101" s="376"/>
      <c r="Q101" s="377">
        <v>164220.08389896463</v>
      </c>
      <c r="R101" s="135">
        <v>37637836.5</v>
      </c>
    </row>
    <row r="102" spans="1:18" ht="17.25" x14ac:dyDescent="0.3">
      <c r="A102" s="20"/>
      <c r="B102" s="20" t="s">
        <v>72</v>
      </c>
      <c r="C102" s="21" t="s">
        <v>137</v>
      </c>
      <c r="D102" s="22">
        <v>100</v>
      </c>
      <c r="E102" s="45">
        <v>45952</v>
      </c>
      <c r="F102" s="24">
        <v>45951</v>
      </c>
      <c r="G102" s="126">
        <v>315243836.65753424</v>
      </c>
      <c r="H102" s="127">
        <v>67890410.958904102</v>
      </c>
      <c r="I102" s="128">
        <v>552953424.65753424</v>
      </c>
      <c r="J102" s="129">
        <v>-38716798.5</v>
      </c>
      <c r="K102" s="126">
        <v>386451519</v>
      </c>
      <c r="L102" s="130">
        <v>347734720.5</v>
      </c>
      <c r="M102" s="131">
        <v>205218704.15753424</v>
      </c>
      <c r="N102" s="132">
        <v>110025132.5</v>
      </c>
      <c r="O102" s="133">
        <v>5005334.2477447372</v>
      </c>
      <c r="P102" s="376"/>
      <c r="Q102" s="377">
        <v>2460442.4785264716</v>
      </c>
      <c r="R102" s="135">
        <v>30689063</v>
      </c>
    </row>
    <row r="103" spans="1:18" ht="17.25" x14ac:dyDescent="0.3">
      <c r="A103" s="20" t="s">
        <v>146</v>
      </c>
      <c r="B103" s="20" t="s">
        <v>73</v>
      </c>
      <c r="C103" s="21" t="s">
        <v>137</v>
      </c>
      <c r="D103" s="22">
        <v>100</v>
      </c>
      <c r="E103" s="23">
        <v>45957</v>
      </c>
      <c r="F103" s="24">
        <v>45954</v>
      </c>
      <c r="G103" s="126">
        <v>385487671.78082192</v>
      </c>
      <c r="H103" s="127">
        <v>63041095.89041096</v>
      </c>
      <c r="I103" s="128">
        <v>553682191.78082192</v>
      </c>
      <c r="J103" s="129">
        <v>20855843.5</v>
      </c>
      <c r="K103" s="126">
        <v>490457087</v>
      </c>
      <c r="L103" s="130">
        <v>511312930.5</v>
      </c>
      <c r="M103" s="131">
        <v>42369261.280821919</v>
      </c>
      <c r="N103" s="132">
        <v>343118410.5</v>
      </c>
      <c r="O103" s="133">
        <v>921070.89740917215</v>
      </c>
      <c r="P103" s="376"/>
      <c r="Q103" s="377">
        <v>949642.85739849438</v>
      </c>
      <c r="R103" s="135">
        <v>21278347.5</v>
      </c>
    </row>
    <row r="104" spans="1:18" ht="17.25" x14ac:dyDescent="0.3">
      <c r="A104" s="20"/>
      <c r="B104" s="20" t="s">
        <v>74</v>
      </c>
      <c r="C104" s="21" t="s">
        <v>137</v>
      </c>
      <c r="D104" s="22">
        <v>200</v>
      </c>
      <c r="E104" s="23">
        <v>45966</v>
      </c>
      <c r="F104" s="24">
        <v>45965</v>
      </c>
      <c r="G104" s="126">
        <v>627830138.90410995</v>
      </c>
      <c r="H104" s="127">
        <v>108931506.84931506</v>
      </c>
      <c r="I104" s="128">
        <v>1106410958.90411</v>
      </c>
      <c r="J104" s="129">
        <v>-234964300</v>
      </c>
      <c r="K104" s="126">
        <v>840377250</v>
      </c>
      <c r="L104" s="130">
        <v>605412950</v>
      </c>
      <c r="M104" s="131">
        <v>500998008.90410995</v>
      </c>
      <c r="N104" s="132">
        <v>126832130</v>
      </c>
      <c r="O104" s="133">
        <v>9109054.7073474545</v>
      </c>
      <c r="P104" s="376"/>
      <c r="Q104" s="377">
        <v>5494860.5022831084</v>
      </c>
      <c r="R104" s="135">
        <v>58514044.5</v>
      </c>
    </row>
    <row r="105" spans="1:18" ht="17.25" x14ac:dyDescent="0.3">
      <c r="A105" s="20"/>
      <c r="B105" s="20" t="s">
        <v>75</v>
      </c>
      <c r="C105" s="21" t="s">
        <v>137</v>
      </c>
      <c r="D105" s="22">
        <v>200</v>
      </c>
      <c r="E105" s="23">
        <v>45985</v>
      </c>
      <c r="F105" s="24" t="s">
        <v>66</v>
      </c>
      <c r="G105" s="126">
        <v>1469810033.7362571</v>
      </c>
      <c r="H105" s="127">
        <v>55067785.63901794</v>
      </c>
      <c r="I105" s="128">
        <v>843236263.73625696</v>
      </c>
      <c r="J105" s="129">
        <v>1607511735</v>
      </c>
      <c r="K105" s="126">
        <v>-1134855425</v>
      </c>
      <c r="L105" s="130">
        <v>472656310</v>
      </c>
      <c r="M105" s="131">
        <v>370579953.73625696</v>
      </c>
      <c r="N105" s="132">
        <v>1099230080</v>
      </c>
      <c r="O105" s="133">
        <v>5007837.2126521207</v>
      </c>
      <c r="P105" s="376"/>
      <c r="Q105" s="377">
        <v>3834664.3186961701</v>
      </c>
      <c r="R105" s="135">
        <v>40829231</v>
      </c>
    </row>
    <row r="106" spans="1:18" ht="17.25" x14ac:dyDescent="0.3">
      <c r="A106" s="20"/>
      <c r="B106" s="20" t="s">
        <v>76</v>
      </c>
      <c r="C106" s="21" t="s">
        <v>137</v>
      </c>
      <c r="D106" s="22">
        <v>300</v>
      </c>
      <c r="E106" s="23">
        <v>46042</v>
      </c>
      <c r="F106" s="24" t="s">
        <v>66</v>
      </c>
      <c r="G106" s="126">
        <v>610183561.64382005</v>
      </c>
      <c r="H106" s="127">
        <v>0</v>
      </c>
      <c r="I106" s="128">
        <v>925183561.64382005</v>
      </c>
      <c r="J106" s="129">
        <v>3648708458</v>
      </c>
      <c r="K106" s="126">
        <v>-479178890</v>
      </c>
      <c r="L106" s="130">
        <v>3169529568</v>
      </c>
      <c r="M106" s="131">
        <v>-2244346006.3561802</v>
      </c>
      <c r="N106" s="132">
        <v>2854529568</v>
      </c>
      <c r="O106" s="133">
        <v>-17132412.262260918</v>
      </c>
      <c r="P106" s="376"/>
      <c r="Q106" s="377">
        <v>-20219333.390596218</v>
      </c>
      <c r="R106" s="135">
        <v>37383217</v>
      </c>
    </row>
    <row r="107" spans="1:18" ht="17.25" x14ac:dyDescent="0.3">
      <c r="A107" s="20"/>
      <c r="B107" s="20" t="s">
        <v>77</v>
      </c>
      <c r="C107" s="21" t="s">
        <v>137</v>
      </c>
      <c r="D107" s="22">
        <v>150</v>
      </c>
      <c r="E107" s="23">
        <v>46042</v>
      </c>
      <c r="F107" s="24">
        <v>45947</v>
      </c>
      <c r="G107" s="126">
        <v>476108219.86301363</v>
      </c>
      <c r="H107" s="127">
        <v>0</v>
      </c>
      <c r="I107" s="128">
        <v>699201369.86301363</v>
      </c>
      <c r="J107" s="129">
        <v>-217356012.5</v>
      </c>
      <c r="K107" s="126">
        <v>485807981</v>
      </c>
      <c r="L107" s="130">
        <v>268451968.5</v>
      </c>
      <c r="M107" s="131">
        <v>430749401.36301363</v>
      </c>
      <c r="N107" s="132">
        <v>45358818.5</v>
      </c>
      <c r="O107" s="133">
        <v>3288163.3691833103</v>
      </c>
      <c r="P107" s="376"/>
      <c r="Q107" s="377">
        <v>3880625.2375046271</v>
      </c>
      <c r="R107" s="135">
        <v>30454498.5</v>
      </c>
    </row>
    <row r="108" spans="1:18" ht="17.25" x14ac:dyDescent="0.3">
      <c r="A108" s="20"/>
      <c r="B108" s="20" t="s">
        <v>78</v>
      </c>
      <c r="C108" s="21" t="s">
        <v>137</v>
      </c>
      <c r="D108" s="22">
        <v>150</v>
      </c>
      <c r="E108" s="23">
        <v>46048</v>
      </c>
      <c r="F108" s="24">
        <v>45953</v>
      </c>
      <c r="G108" s="126">
        <v>581243835.97260201</v>
      </c>
      <c r="H108" s="127">
        <v>0</v>
      </c>
      <c r="I108" s="128">
        <v>698860273.97260201</v>
      </c>
      <c r="J108" s="129">
        <v>-308334239</v>
      </c>
      <c r="K108" s="126">
        <v>616684236</v>
      </c>
      <c r="L108" s="130">
        <v>308349997</v>
      </c>
      <c r="M108" s="131">
        <v>390510276.97260201</v>
      </c>
      <c r="N108" s="132">
        <v>190733559</v>
      </c>
      <c r="O108" s="133">
        <v>2850439.9779022043</v>
      </c>
      <c r="P108" s="376"/>
      <c r="Q108" s="377">
        <v>3518110.6033567749</v>
      </c>
      <c r="R108" s="135">
        <v>25709333</v>
      </c>
    </row>
    <row r="109" spans="1:18" ht="17.25" x14ac:dyDescent="0.3">
      <c r="A109" s="20" t="s">
        <v>146</v>
      </c>
      <c r="B109" s="20" t="s">
        <v>79</v>
      </c>
      <c r="C109" s="21" t="s">
        <v>137</v>
      </c>
      <c r="D109" s="22">
        <v>150</v>
      </c>
      <c r="E109" s="23">
        <v>46097</v>
      </c>
      <c r="F109" s="24">
        <v>45912</v>
      </c>
      <c r="G109" s="126">
        <v>482683562.23287606</v>
      </c>
      <c r="H109" s="127">
        <v>0</v>
      </c>
      <c r="I109" s="128">
        <v>598187671.23287606</v>
      </c>
      <c r="J109" s="129">
        <v>-470300304.5</v>
      </c>
      <c r="K109" s="126">
        <v>735995977.5</v>
      </c>
      <c r="L109" s="130">
        <v>265695673</v>
      </c>
      <c r="M109" s="131">
        <v>332491998.23287606</v>
      </c>
      <c r="N109" s="132">
        <v>150191564</v>
      </c>
      <c r="O109" s="133">
        <v>1787591.3883487959</v>
      </c>
      <c r="P109" s="376"/>
      <c r="Q109" s="377">
        <v>2995423.4075033879</v>
      </c>
      <c r="R109" s="135">
        <v>-19554274.5</v>
      </c>
    </row>
    <row r="110" spans="1:18" ht="17.25" x14ac:dyDescent="0.3">
      <c r="A110" s="20"/>
      <c r="B110" s="20" t="s">
        <v>80</v>
      </c>
      <c r="C110" s="21" t="s">
        <v>51</v>
      </c>
      <c r="D110" s="22">
        <v>150</v>
      </c>
      <c r="E110" s="23">
        <v>46098</v>
      </c>
      <c r="F110" s="24">
        <v>45916</v>
      </c>
      <c r="G110" s="126">
        <v>482913698.97260189</v>
      </c>
      <c r="H110" s="127">
        <v>0</v>
      </c>
      <c r="I110" s="128">
        <v>595960273.97260189</v>
      </c>
      <c r="J110" s="129">
        <v>-470614837</v>
      </c>
      <c r="K110" s="126">
        <v>749195695.5</v>
      </c>
      <c r="L110" s="130">
        <v>278580858.5</v>
      </c>
      <c r="M110" s="131">
        <v>317379415.47260189</v>
      </c>
      <c r="N110" s="132">
        <v>165534283.5</v>
      </c>
      <c r="O110" s="133">
        <v>1697216.1255219353</v>
      </c>
      <c r="P110" s="376"/>
      <c r="Q110" s="377">
        <v>2859274.0132666836</v>
      </c>
      <c r="R110" s="135">
        <v>-10612694.5</v>
      </c>
    </row>
    <row r="111" spans="1:18" ht="17.25" x14ac:dyDescent="0.3">
      <c r="A111" s="20"/>
      <c r="B111" s="20" t="s">
        <v>81</v>
      </c>
      <c r="C111" s="21" t="s">
        <v>51</v>
      </c>
      <c r="D111" s="22">
        <v>200</v>
      </c>
      <c r="E111" s="23">
        <v>46169</v>
      </c>
      <c r="F111" s="24">
        <v>45987</v>
      </c>
      <c r="G111" s="126">
        <v>1026368139.2142127</v>
      </c>
      <c r="H111" s="127">
        <v>0</v>
      </c>
      <c r="I111" s="128">
        <v>637305123.21421266</v>
      </c>
      <c r="J111" s="129">
        <v>-276375228.5</v>
      </c>
      <c r="K111" s="126">
        <v>565483761</v>
      </c>
      <c r="L111" s="130">
        <v>289108532.5</v>
      </c>
      <c r="M111" s="131">
        <v>348196590.71421266</v>
      </c>
      <c r="N111" s="132">
        <v>678171548.5</v>
      </c>
      <c r="O111" s="133">
        <v>1349599.1888147776</v>
      </c>
      <c r="P111" s="376"/>
      <c r="Q111" s="377">
        <v>3136906.2226505643</v>
      </c>
      <c r="R111" s="135">
        <v>74372990.5</v>
      </c>
    </row>
    <row r="112" spans="1:18" ht="17.25" x14ac:dyDescent="0.3">
      <c r="A112" s="20"/>
      <c r="B112" s="20" t="s">
        <v>82</v>
      </c>
      <c r="C112" s="21" t="s">
        <v>51</v>
      </c>
      <c r="D112" s="22">
        <v>100</v>
      </c>
      <c r="E112" s="23">
        <v>46181</v>
      </c>
      <c r="F112" s="24" t="s">
        <v>66</v>
      </c>
      <c r="G112" s="126">
        <v>1082740763.0065651</v>
      </c>
      <c r="H112" s="127">
        <v>0</v>
      </c>
      <c r="I112" s="128">
        <v>313297264.00656497</v>
      </c>
      <c r="J112" s="129">
        <v>1159548566.5</v>
      </c>
      <c r="K112" s="126">
        <v>-1684493984.5</v>
      </c>
      <c r="L112" s="130">
        <v>-524945418</v>
      </c>
      <c r="M112" s="131">
        <v>838242682.00656497</v>
      </c>
      <c r="N112" s="132">
        <v>244498081.00000012</v>
      </c>
      <c r="O112" s="133">
        <v>3104602.5259502404</v>
      </c>
      <c r="P112" s="376"/>
      <c r="Q112" s="377">
        <v>7551735.8739330182</v>
      </c>
      <c r="R112" s="135">
        <v>14704516.5</v>
      </c>
    </row>
    <row r="113" spans="1:18" ht="17.25" x14ac:dyDescent="0.3">
      <c r="A113" s="20"/>
      <c r="B113" s="20" t="s">
        <v>83</v>
      </c>
      <c r="C113" s="21" t="s">
        <v>51</v>
      </c>
      <c r="D113" s="22">
        <v>100</v>
      </c>
      <c r="E113" s="23">
        <v>46188</v>
      </c>
      <c r="F113" s="24" t="s">
        <v>66</v>
      </c>
      <c r="G113" s="126">
        <v>1217142142.9604061</v>
      </c>
      <c r="H113" s="127">
        <v>0</v>
      </c>
      <c r="I113" s="128">
        <v>308895340.96040606</v>
      </c>
      <c r="J113" s="129">
        <v>960959852</v>
      </c>
      <c r="K113" s="126">
        <v>-1412968040</v>
      </c>
      <c r="L113" s="130">
        <v>-452008188</v>
      </c>
      <c r="M113" s="131">
        <v>760903528.96040606</v>
      </c>
      <c r="N113" s="132">
        <v>456238614</v>
      </c>
      <c r="O113" s="133">
        <v>2746944.1478715022</v>
      </c>
      <c r="P113" s="376"/>
      <c r="Q113" s="377">
        <v>6854986.747391046</v>
      </c>
      <c r="R113" s="135">
        <v>-7891701</v>
      </c>
    </row>
    <row r="114" spans="1:18" ht="17.25" x14ac:dyDescent="0.3">
      <c r="A114" s="52"/>
      <c r="B114" s="52" t="s">
        <v>68</v>
      </c>
      <c r="C114" s="53" t="s">
        <v>137</v>
      </c>
      <c r="D114" s="54">
        <v>200</v>
      </c>
      <c r="E114" s="55">
        <v>46204</v>
      </c>
      <c r="F114" s="56" t="s">
        <v>66</v>
      </c>
      <c r="G114" s="137">
        <v>1395846575.3424602</v>
      </c>
      <c r="H114" s="138">
        <v>0</v>
      </c>
      <c r="I114" s="139">
        <v>575846575.34246004</v>
      </c>
      <c r="J114" s="140">
        <v>-1589851602.5</v>
      </c>
      <c r="K114" s="137">
        <v>499450518.5</v>
      </c>
      <c r="L114" s="141">
        <v>-1090401084</v>
      </c>
      <c r="M114" s="142">
        <v>1666247659.3424602</v>
      </c>
      <c r="N114" s="143">
        <v>-270401084</v>
      </c>
      <c r="O114" s="144">
        <v>5686852.0796670998</v>
      </c>
      <c r="P114" s="378"/>
      <c r="Q114" s="379">
        <v>15011240.174256397</v>
      </c>
      <c r="R114" s="146">
        <v>11215110.5</v>
      </c>
    </row>
    <row r="115" spans="1:18" ht="17.25" x14ac:dyDescent="0.3">
      <c r="D115" s="68">
        <v>2700</v>
      </c>
      <c r="G115" s="147">
        <v>13421760263.283295</v>
      </c>
      <c r="H115" s="147">
        <v>385067785.63901794</v>
      </c>
      <c r="I115" s="148">
        <v>10088315360.283295</v>
      </c>
      <c r="J115" s="148">
        <v>4819585022.5</v>
      </c>
      <c r="K115" s="147">
        <v>-668515595.5</v>
      </c>
      <c r="L115" s="147">
        <v>4151069427</v>
      </c>
      <c r="M115" s="147">
        <v>5937245933.2832947</v>
      </c>
      <c r="N115" s="147">
        <v>7484514330</v>
      </c>
      <c r="O115" s="147">
        <v>24640724.439569477</v>
      </c>
      <c r="P115" s="147"/>
      <c r="Q115" s="147">
        <v>56957781.251552373</v>
      </c>
      <c r="R115" s="147">
        <v>403402780</v>
      </c>
    </row>
    <row r="116" spans="1:18" x14ac:dyDescent="0.3">
      <c r="B116" s="7" t="s">
        <v>147</v>
      </c>
      <c r="D116" s="74"/>
      <c r="E116" s="69"/>
      <c r="F116" s="70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</row>
    <row r="117" spans="1:18" x14ac:dyDescent="0.3">
      <c r="A117" s="9" t="s">
        <v>107</v>
      </c>
      <c r="B117" s="633" t="s">
        <v>108</v>
      </c>
      <c r="C117" s="633"/>
      <c r="D117" s="633"/>
      <c r="E117" s="633" t="s">
        <v>109</v>
      </c>
      <c r="F117" s="633"/>
      <c r="G117" s="633"/>
      <c r="H117" s="633"/>
      <c r="I117" s="633"/>
      <c r="J117" s="633" t="s">
        <v>110</v>
      </c>
      <c r="K117" s="633"/>
      <c r="L117" s="633"/>
      <c r="M117" s="633" t="s">
        <v>111</v>
      </c>
      <c r="N117" s="633"/>
      <c r="O117" s="633"/>
      <c r="P117" s="406"/>
      <c r="Q117" s="149" t="s">
        <v>133</v>
      </c>
      <c r="R117" s="404" t="s">
        <v>112</v>
      </c>
    </row>
    <row r="118" spans="1:18" x14ac:dyDescent="0.3">
      <c r="A118" s="10" t="s">
        <v>113</v>
      </c>
      <c r="B118" s="11" t="s">
        <v>114</v>
      </c>
      <c r="C118" s="12" t="s">
        <v>115</v>
      </c>
      <c r="D118" s="13" t="s">
        <v>677</v>
      </c>
      <c r="E118" s="11" t="s">
        <v>117</v>
      </c>
      <c r="F118" s="14" t="s">
        <v>118</v>
      </c>
      <c r="G118" s="14" t="s">
        <v>119</v>
      </c>
      <c r="H118" s="15" t="s">
        <v>105</v>
      </c>
      <c r="I118" s="16" t="s">
        <v>120</v>
      </c>
      <c r="J118" s="17" t="s">
        <v>121</v>
      </c>
      <c r="K118" s="14" t="s">
        <v>122</v>
      </c>
      <c r="L118" s="18" t="s">
        <v>123</v>
      </c>
      <c r="M118" s="11" t="s">
        <v>124</v>
      </c>
      <c r="N118" s="14" t="s">
        <v>125</v>
      </c>
      <c r="O118" s="18" t="s">
        <v>126</v>
      </c>
      <c r="P118" s="11" t="s">
        <v>3921</v>
      </c>
      <c r="Q118" s="14" t="s">
        <v>101</v>
      </c>
      <c r="R118" s="373" t="s">
        <v>127</v>
      </c>
    </row>
    <row r="119" spans="1:18" ht="17.25" x14ac:dyDescent="0.3">
      <c r="A119" s="20" t="s">
        <v>145</v>
      </c>
      <c r="B119" s="20" t="s">
        <v>84</v>
      </c>
      <c r="C119" s="21" t="s">
        <v>137</v>
      </c>
      <c r="D119" s="22">
        <v>300</v>
      </c>
      <c r="E119" s="23">
        <v>46182</v>
      </c>
      <c r="F119" s="24" t="s">
        <v>66</v>
      </c>
      <c r="G119" s="126">
        <v>1797073974.547945</v>
      </c>
      <c r="H119" s="127">
        <v>0</v>
      </c>
      <c r="I119" s="150">
        <v>869194520.54794502</v>
      </c>
      <c r="J119" s="151">
        <v>494586528</v>
      </c>
      <c r="K119" s="126">
        <v>-747080415.5</v>
      </c>
      <c r="L119" s="130">
        <v>-252493887.5</v>
      </c>
      <c r="M119" s="131">
        <v>1121688408.047945</v>
      </c>
      <c r="N119" s="132">
        <v>675385566.5</v>
      </c>
      <c r="O119" s="133">
        <v>4139071.6164130811</v>
      </c>
      <c r="P119" s="376">
        <v>-269194520</v>
      </c>
      <c r="Q119" s="380">
        <v>10105300.97340491</v>
      </c>
      <c r="R119" s="135">
        <v>27783229.5</v>
      </c>
    </row>
    <row r="120" spans="1:18" ht="17.25" x14ac:dyDescent="0.3">
      <c r="A120" s="20" t="s">
        <v>145</v>
      </c>
      <c r="B120" s="20" t="s">
        <v>85</v>
      </c>
      <c r="C120" s="21" t="s">
        <v>137</v>
      </c>
      <c r="D120" s="22">
        <v>500</v>
      </c>
      <c r="E120" s="23">
        <v>46188</v>
      </c>
      <c r="F120" s="24" t="s">
        <v>66</v>
      </c>
      <c r="G120" s="126">
        <v>3785410959.6027403</v>
      </c>
      <c r="H120" s="127">
        <v>0</v>
      </c>
      <c r="I120" s="150">
        <v>940273972.60274005</v>
      </c>
      <c r="J120" s="151">
        <v>122869658.5</v>
      </c>
      <c r="K120" s="126">
        <v>-1473108886.5</v>
      </c>
      <c r="L120" s="130">
        <v>-1350239228</v>
      </c>
      <c r="M120" s="131">
        <v>2290513200.6027403</v>
      </c>
      <c r="N120" s="132">
        <v>1494897759</v>
      </c>
      <c r="O120" s="133">
        <v>8269000.7241976187</v>
      </c>
      <c r="P120" s="376"/>
      <c r="Q120" s="132">
        <v>20635254.059484147</v>
      </c>
      <c r="R120" s="135">
        <v>7280898</v>
      </c>
    </row>
    <row r="121" spans="1:18" ht="17.25" x14ac:dyDescent="0.3">
      <c r="A121" s="20" t="s">
        <v>145</v>
      </c>
      <c r="B121" s="20" t="s">
        <v>86</v>
      </c>
      <c r="C121" s="21" t="s">
        <v>137</v>
      </c>
      <c r="D121" s="22">
        <v>500</v>
      </c>
      <c r="E121" s="23">
        <v>46255</v>
      </c>
      <c r="F121" s="24" t="s">
        <v>66</v>
      </c>
      <c r="G121" s="126">
        <v>2844794521</v>
      </c>
      <c r="H121" s="127">
        <v>0</v>
      </c>
      <c r="I121" s="150">
        <v>950000000</v>
      </c>
      <c r="J121" s="151">
        <v>-409180888.5</v>
      </c>
      <c r="K121" s="126">
        <v>-271180313</v>
      </c>
      <c r="L121" s="130">
        <v>-680361201.5</v>
      </c>
      <c r="M121" s="131">
        <v>1630361201.5</v>
      </c>
      <c r="N121" s="132">
        <v>1214433319.5</v>
      </c>
      <c r="O121" s="133">
        <v>4739422.0973837208</v>
      </c>
      <c r="P121" s="376"/>
      <c r="Q121" s="132">
        <v>14687938.752252253</v>
      </c>
      <c r="R121" s="135">
        <v>31400519.5</v>
      </c>
    </row>
    <row r="122" spans="1:18" ht="17.25" x14ac:dyDescent="0.3">
      <c r="A122" s="20"/>
      <c r="B122" s="20" t="s">
        <v>87</v>
      </c>
      <c r="C122" s="153" t="s">
        <v>137</v>
      </c>
      <c r="D122" s="22">
        <v>200</v>
      </c>
      <c r="E122" s="23">
        <v>45945</v>
      </c>
      <c r="F122" s="24" t="s">
        <v>66</v>
      </c>
      <c r="G122" s="126">
        <v>1020000000</v>
      </c>
      <c r="H122" s="127">
        <v>107589041.09589039</v>
      </c>
      <c r="I122" s="150">
        <v>510000000</v>
      </c>
      <c r="J122" s="151">
        <v>957125728.5</v>
      </c>
      <c r="K122" s="126">
        <v>278136533</v>
      </c>
      <c r="L122" s="130">
        <v>1235262261.5</v>
      </c>
      <c r="M122" s="131">
        <v>-725262261.5</v>
      </c>
      <c r="N122" s="132">
        <v>1745262261.5</v>
      </c>
      <c r="O122" s="133">
        <v>-21331242.985294119</v>
      </c>
      <c r="P122" s="376"/>
      <c r="Q122" s="132">
        <v>-5564623.6072442308</v>
      </c>
      <c r="R122" s="135">
        <v>1452305.5</v>
      </c>
    </row>
    <row r="123" spans="1:18" ht="17.25" x14ac:dyDescent="0.3">
      <c r="A123" s="86" t="s">
        <v>146</v>
      </c>
      <c r="B123" s="86" t="s">
        <v>88</v>
      </c>
      <c r="C123" s="87" t="s">
        <v>137</v>
      </c>
      <c r="D123" s="88">
        <v>500</v>
      </c>
      <c r="E123" s="89">
        <v>46168</v>
      </c>
      <c r="F123" s="90" t="s">
        <v>66</v>
      </c>
      <c r="G123" s="154">
        <v>2831589041.8219199</v>
      </c>
      <c r="H123" s="154">
        <v>0</v>
      </c>
      <c r="I123" s="155">
        <v>936191780.82191992</v>
      </c>
      <c r="J123" s="156">
        <v>-211044108</v>
      </c>
      <c r="K123" s="154">
        <v>-676014818.5</v>
      </c>
      <c r="L123" s="157">
        <v>-887058926.5</v>
      </c>
      <c r="M123" s="158">
        <v>1823250707.3219199</v>
      </c>
      <c r="N123" s="159">
        <v>1008338334.5</v>
      </c>
      <c r="O123" s="160">
        <v>7094360.7288790662</v>
      </c>
      <c r="P123" s="381"/>
      <c r="Q123" s="159">
        <v>16425682.047945224</v>
      </c>
      <c r="R123" s="162">
        <v>7293100.5</v>
      </c>
    </row>
    <row r="124" spans="1:18" ht="17.25" x14ac:dyDescent="0.3">
      <c r="D124" s="68">
        <v>2000</v>
      </c>
      <c r="E124" s="69"/>
      <c r="G124" s="163">
        <v>12278868496.972605</v>
      </c>
      <c r="H124" s="163">
        <v>107589041.09589039</v>
      </c>
      <c r="I124" s="164">
        <v>4205660273.9726052</v>
      </c>
      <c r="J124" s="164">
        <v>954356918.5</v>
      </c>
      <c r="K124" s="163">
        <v>-2889247900.5</v>
      </c>
      <c r="L124" s="163">
        <v>-1934890982</v>
      </c>
      <c r="M124" s="163">
        <v>6140551255.9726048</v>
      </c>
      <c r="N124" s="163">
        <v>6138317241</v>
      </c>
      <c r="O124" s="163">
        <v>2910612.1815793682</v>
      </c>
      <c r="P124" s="163"/>
      <c r="Q124" s="163">
        <v>56289552.225842305</v>
      </c>
      <c r="R124" s="163">
        <v>75210053</v>
      </c>
    </row>
    <row r="125" spans="1:18" x14ac:dyDescent="0.3">
      <c r="B125" s="7" t="s">
        <v>148</v>
      </c>
      <c r="D125" s="74"/>
      <c r="E125" s="69"/>
      <c r="F125" s="70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</row>
    <row r="126" spans="1:18" x14ac:dyDescent="0.3">
      <c r="A126" s="9" t="s">
        <v>107</v>
      </c>
      <c r="B126" s="633" t="s">
        <v>108</v>
      </c>
      <c r="C126" s="633"/>
      <c r="D126" s="633"/>
      <c r="E126" s="633" t="s">
        <v>109</v>
      </c>
      <c r="F126" s="633"/>
      <c r="G126" s="633"/>
      <c r="H126" s="633"/>
      <c r="I126" s="633"/>
      <c r="J126" s="633" t="s">
        <v>110</v>
      </c>
      <c r="K126" s="633"/>
      <c r="L126" s="633"/>
      <c r="M126" s="633" t="s">
        <v>111</v>
      </c>
      <c r="N126" s="633"/>
      <c r="O126" s="633"/>
      <c r="P126" s="406"/>
      <c r="Q126" s="406" t="s">
        <v>133</v>
      </c>
      <c r="R126" s="404" t="s">
        <v>132</v>
      </c>
    </row>
    <row r="127" spans="1:18" x14ac:dyDescent="0.3">
      <c r="A127" s="10" t="s">
        <v>113</v>
      </c>
      <c r="B127" s="11" t="s">
        <v>114</v>
      </c>
      <c r="C127" s="12" t="s">
        <v>115</v>
      </c>
      <c r="D127" s="13" t="s">
        <v>677</v>
      </c>
      <c r="E127" s="11" t="s">
        <v>117</v>
      </c>
      <c r="F127" s="14" t="s">
        <v>118</v>
      </c>
      <c r="G127" s="14" t="s">
        <v>119</v>
      </c>
      <c r="H127" s="15" t="s">
        <v>105</v>
      </c>
      <c r="I127" s="16" t="s">
        <v>120</v>
      </c>
      <c r="J127" s="17" t="s">
        <v>121</v>
      </c>
      <c r="K127" s="14" t="s">
        <v>122</v>
      </c>
      <c r="L127" s="18" t="s">
        <v>123</v>
      </c>
      <c r="M127" s="11" t="s">
        <v>124</v>
      </c>
      <c r="N127" s="14" t="s">
        <v>125</v>
      </c>
      <c r="O127" s="18" t="s">
        <v>126</v>
      </c>
      <c r="P127" s="11" t="s">
        <v>3921</v>
      </c>
      <c r="Q127" s="14" t="s">
        <v>101</v>
      </c>
      <c r="R127" s="373" t="s">
        <v>127</v>
      </c>
    </row>
    <row r="128" spans="1:18" ht="17.25" x14ac:dyDescent="0.3">
      <c r="A128" s="20" t="s">
        <v>146</v>
      </c>
      <c r="B128" s="20" t="s">
        <v>89</v>
      </c>
      <c r="C128" s="21" t="s">
        <v>137</v>
      </c>
      <c r="D128" s="22">
        <v>200</v>
      </c>
      <c r="E128" s="23">
        <v>46204</v>
      </c>
      <c r="F128" s="24" t="s">
        <v>66</v>
      </c>
      <c r="G128" s="126">
        <v>529921098</v>
      </c>
      <c r="H128" s="127">
        <v>0</v>
      </c>
      <c r="I128" s="150">
        <v>470000000</v>
      </c>
      <c r="J128" s="151">
        <v>-1640108308.5</v>
      </c>
      <c r="K128" s="126">
        <v>1444124048</v>
      </c>
      <c r="L128" s="130">
        <v>-195984260.5</v>
      </c>
      <c r="M128" s="131">
        <v>665984260.5</v>
      </c>
      <c r="N128" s="132">
        <v>-136063162.5</v>
      </c>
      <c r="O128" s="133">
        <v>2272983.8242320819</v>
      </c>
      <c r="P128" s="376"/>
      <c r="Q128" s="380">
        <v>5999858.202702703</v>
      </c>
      <c r="R128" s="135">
        <v>32304744.5</v>
      </c>
    </row>
    <row r="129" spans="1:18" ht="17.25" x14ac:dyDescent="0.3">
      <c r="A129" s="20" t="s">
        <v>140</v>
      </c>
      <c r="B129" s="20" t="s">
        <v>90</v>
      </c>
      <c r="C129" s="21" t="s">
        <v>137</v>
      </c>
      <c r="D129" s="22">
        <v>200</v>
      </c>
      <c r="E129" s="23">
        <v>46239</v>
      </c>
      <c r="F129" s="24" t="s">
        <v>66</v>
      </c>
      <c r="G129" s="126">
        <v>-369788563.82195252</v>
      </c>
      <c r="H129" s="127">
        <v>0</v>
      </c>
      <c r="I129" s="150">
        <v>-377711780.82195252</v>
      </c>
      <c r="J129" s="151">
        <v>-1086928373</v>
      </c>
      <c r="K129" s="126">
        <v>627815272.5</v>
      </c>
      <c r="L129" s="130">
        <v>-459113100.5</v>
      </c>
      <c r="M129" s="131">
        <v>81401319.678047478</v>
      </c>
      <c r="N129" s="132">
        <v>-451189883.5</v>
      </c>
      <c r="O129" s="133">
        <v>248174.75511599841</v>
      </c>
      <c r="P129" s="376"/>
      <c r="Q129" s="132">
        <v>733345.22232475202</v>
      </c>
      <c r="R129" s="135">
        <v>37754151</v>
      </c>
    </row>
    <row r="130" spans="1:18" ht="17.25" x14ac:dyDescent="0.3">
      <c r="A130" s="86" t="s">
        <v>140</v>
      </c>
      <c r="B130" s="86" t="s">
        <v>91</v>
      </c>
      <c r="C130" s="87" t="s">
        <v>137</v>
      </c>
      <c r="D130" s="88">
        <v>200</v>
      </c>
      <c r="E130" s="89">
        <v>45915</v>
      </c>
      <c r="F130" s="90" t="s">
        <v>66</v>
      </c>
      <c r="G130" s="154">
        <v>-62590234.178866029</v>
      </c>
      <c r="H130" s="154">
        <v>-21816833.115598448</v>
      </c>
      <c r="I130" s="155">
        <v>-76613688.178866029</v>
      </c>
      <c r="J130" s="156">
        <v>-1320368769</v>
      </c>
      <c r="K130" s="154">
        <v>884629803.5</v>
      </c>
      <c r="L130" s="157">
        <v>-435738965.5</v>
      </c>
      <c r="M130" s="158">
        <v>359125277.32113397</v>
      </c>
      <c r="N130" s="159">
        <v>-421715511.5</v>
      </c>
      <c r="O130" s="160">
        <v>89781319.330283493</v>
      </c>
      <c r="P130" s="381"/>
      <c r="Q130" s="382">
        <v>3038814.8126624823</v>
      </c>
      <c r="R130" s="167">
        <v>56560970</v>
      </c>
    </row>
    <row r="131" spans="1:18" ht="17.25" x14ac:dyDescent="0.3">
      <c r="B131" s="67"/>
      <c r="C131" s="67"/>
      <c r="D131" s="68">
        <v>600</v>
      </c>
      <c r="E131" s="69"/>
      <c r="F131" s="70"/>
      <c r="G131" s="168">
        <v>97542299.999181449</v>
      </c>
      <c r="H131" s="168">
        <v>-21816833.115598448</v>
      </c>
      <c r="I131" s="169">
        <v>15674530.999181449</v>
      </c>
      <c r="J131" s="169">
        <v>-4047405450.5</v>
      </c>
      <c r="K131" s="168">
        <v>2956569124</v>
      </c>
      <c r="L131" s="168">
        <v>-1090836326.5</v>
      </c>
      <c r="M131" s="168">
        <v>1106510857.4991813</v>
      </c>
      <c r="N131" s="168">
        <v>-1008968557.5</v>
      </c>
      <c r="O131" s="168">
        <v>92302477.90963158</v>
      </c>
      <c r="P131" s="168"/>
      <c r="Q131" s="168">
        <v>9772018.2376899384</v>
      </c>
      <c r="R131" s="163">
        <v>126619865.5</v>
      </c>
    </row>
    <row r="132" spans="1:18" x14ac:dyDescent="0.3">
      <c r="B132" s="73" t="s">
        <v>149</v>
      </c>
      <c r="C132" s="67"/>
      <c r="D132" s="74"/>
      <c r="E132" s="69"/>
      <c r="F132" s="70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</row>
    <row r="133" spans="1:18" x14ac:dyDescent="0.3">
      <c r="A133" s="9" t="s">
        <v>107</v>
      </c>
      <c r="B133" s="633" t="s">
        <v>108</v>
      </c>
      <c r="C133" s="633"/>
      <c r="D133" s="633"/>
      <c r="E133" s="633" t="s">
        <v>109</v>
      </c>
      <c r="F133" s="633"/>
      <c r="G133" s="633"/>
      <c r="H133" s="633"/>
      <c r="I133" s="633"/>
      <c r="J133" s="633" t="s">
        <v>110</v>
      </c>
      <c r="K133" s="633"/>
      <c r="L133" s="633"/>
      <c r="M133" s="633" t="s">
        <v>111</v>
      </c>
      <c r="N133" s="633"/>
      <c r="O133" s="633"/>
      <c r="P133" s="406"/>
      <c r="Q133" s="406" t="s">
        <v>133</v>
      </c>
      <c r="R133" s="404" t="s">
        <v>132</v>
      </c>
    </row>
    <row r="134" spans="1:18" x14ac:dyDescent="0.3">
      <c r="A134" s="10" t="s">
        <v>113</v>
      </c>
      <c r="B134" s="11" t="s">
        <v>114</v>
      </c>
      <c r="C134" s="12" t="s">
        <v>115</v>
      </c>
      <c r="D134" s="13" t="s">
        <v>677</v>
      </c>
      <c r="E134" s="11" t="s">
        <v>117</v>
      </c>
      <c r="F134" s="14" t="s">
        <v>118</v>
      </c>
      <c r="G134" s="14" t="s">
        <v>119</v>
      </c>
      <c r="H134" s="15" t="s">
        <v>105</v>
      </c>
      <c r="I134" s="16" t="s">
        <v>120</v>
      </c>
      <c r="J134" s="17" t="s">
        <v>121</v>
      </c>
      <c r="K134" s="14" t="s">
        <v>122</v>
      </c>
      <c r="L134" s="18" t="s">
        <v>123</v>
      </c>
      <c r="M134" s="11" t="s">
        <v>124</v>
      </c>
      <c r="N134" s="14" t="s">
        <v>125</v>
      </c>
      <c r="O134" s="18" t="s">
        <v>126</v>
      </c>
      <c r="P134" s="11" t="s">
        <v>3921</v>
      </c>
      <c r="Q134" s="14" t="s">
        <v>101</v>
      </c>
      <c r="R134" s="373" t="s">
        <v>127</v>
      </c>
    </row>
    <row r="135" spans="1:18" ht="17.25" x14ac:dyDescent="0.3">
      <c r="A135" s="20" t="s">
        <v>140</v>
      </c>
      <c r="B135" s="20" t="s">
        <v>92</v>
      </c>
      <c r="C135" s="21" t="s">
        <v>137</v>
      </c>
      <c r="D135" s="22">
        <v>300</v>
      </c>
      <c r="E135" s="23">
        <v>45918</v>
      </c>
      <c r="F135" s="24">
        <v>45917</v>
      </c>
      <c r="G135" s="25">
        <v>217359107.054795</v>
      </c>
      <c r="H135" s="26">
        <v>195747945.2054795</v>
      </c>
      <c r="I135" s="27">
        <v>170079452.054795</v>
      </c>
      <c r="J135" s="28">
        <v>1589431886</v>
      </c>
      <c r="K135" s="25">
        <v>-1088827376.5</v>
      </c>
      <c r="L135" s="29">
        <v>500604509.5</v>
      </c>
      <c r="M135" s="30">
        <v>-330525057.44520497</v>
      </c>
      <c r="N135" s="31">
        <v>547884164.5</v>
      </c>
      <c r="O135" s="32">
        <v>-47217865.349314995</v>
      </c>
      <c r="P135" s="356"/>
      <c r="Q135" s="383">
        <v>-1214208.2183759052</v>
      </c>
      <c r="R135" s="123">
        <v>5319771</v>
      </c>
    </row>
    <row r="136" spans="1:18" ht="17.25" x14ac:dyDescent="0.3">
      <c r="A136" s="86" t="s">
        <v>146</v>
      </c>
      <c r="B136" s="86" t="s">
        <v>93</v>
      </c>
      <c r="C136" s="87" t="s">
        <v>137</v>
      </c>
      <c r="D136" s="88">
        <v>150</v>
      </c>
      <c r="E136" s="89">
        <v>46267</v>
      </c>
      <c r="F136" s="90">
        <v>45992</v>
      </c>
      <c r="G136" s="154">
        <v>736167124.99999833</v>
      </c>
      <c r="H136" s="154">
        <v>0</v>
      </c>
      <c r="I136" s="155">
        <v>407999999.99999833</v>
      </c>
      <c r="J136" s="156">
        <v>665725632</v>
      </c>
      <c r="K136" s="154">
        <v>-931111751</v>
      </c>
      <c r="L136" s="157">
        <v>-265386119</v>
      </c>
      <c r="M136" s="158">
        <v>673386118.99999833</v>
      </c>
      <c r="N136" s="159">
        <v>62781006</v>
      </c>
      <c r="O136" s="160">
        <v>1891534.0421348268</v>
      </c>
      <c r="P136" s="381"/>
      <c r="Q136" s="382">
        <v>6066541.6126125976</v>
      </c>
      <c r="R136" s="167">
        <v>51359557</v>
      </c>
    </row>
    <row r="137" spans="1:18" ht="17.25" x14ac:dyDescent="0.3">
      <c r="A137" s="67"/>
      <c r="B137" s="67"/>
      <c r="C137" s="67"/>
      <c r="D137" s="170">
        <v>450</v>
      </c>
      <c r="E137" s="69"/>
      <c r="F137" s="171"/>
      <c r="G137" s="79">
        <v>953526232.05479336</v>
      </c>
      <c r="H137" s="79">
        <v>195747945.2054795</v>
      </c>
      <c r="I137" s="80">
        <v>578079452.05479336</v>
      </c>
      <c r="J137" s="80">
        <v>2255157518</v>
      </c>
      <c r="K137" s="79">
        <v>-2019939127.5</v>
      </c>
      <c r="L137" s="79">
        <v>235218390.5</v>
      </c>
      <c r="M137" s="79">
        <v>342861061.55479336</v>
      </c>
      <c r="N137" s="79">
        <v>610665170.5</v>
      </c>
      <c r="O137" s="79">
        <v>-45326331.307180166</v>
      </c>
      <c r="P137" s="79"/>
      <c r="Q137" s="79">
        <v>4852333.3942366922</v>
      </c>
      <c r="R137" s="172">
        <v>56679328</v>
      </c>
    </row>
    <row r="138" spans="1:18" x14ac:dyDescent="0.3">
      <c r="B138" s="7"/>
      <c r="D138" s="74"/>
      <c r="E138" s="69"/>
      <c r="F138" s="70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</row>
    <row r="139" spans="1:18" x14ac:dyDescent="0.3">
      <c r="B139" s="7" t="s">
        <v>94</v>
      </c>
    </row>
    <row r="140" spans="1:18" x14ac:dyDescent="0.3">
      <c r="A140" s="9" t="s">
        <v>0</v>
      </c>
      <c r="B140" s="633" t="s">
        <v>108</v>
      </c>
      <c r="C140" s="633"/>
      <c r="D140" s="633"/>
      <c r="E140" s="633" t="s">
        <v>109</v>
      </c>
      <c r="F140" s="633"/>
      <c r="G140" s="633"/>
      <c r="H140" s="633"/>
      <c r="I140" s="633"/>
      <c r="J140" s="633" t="s">
        <v>110</v>
      </c>
      <c r="K140" s="633"/>
      <c r="L140" s="633"/>
      <c r="M140" s="633" t="s">
        <v>111</v>
      </c>
      <c r="N140" s="633"/>
      <c r="O140" s="633"/>
      <c r="P140" s="406"/>
      <c r="Q140" s="406" t="s">
        <v>133</v>
      </c>
      <c r="R140" s="404" t="s">
        <v>132</v>
      </c>
    </row>
    <row r="141" spans="1:18" x14ac:dyDescent="0.3">
      <c r="A141" s="10" t="s">
        <v>1</v>
      </c>
      <c r="B141" s="11" t="s">
        <v>114</v>
      </c>
      <c r="C141" s="12" t="s">
        <v>115</v>
      </c>
      <c r="D141" s="13" t="s">
        <v>677</v>
      </c>
      <c r="E141" s="11" t="s">
        <v>117</v>
      </c>
      <c r="F141" s="14" t="s">
        <v>118</v>
      </c>
      <c r="G141" s="14" t="s">
        <v>119</v>
      </c>
      <c r="H141" s="15" t="s">
        <v>105</v>
      </c>
      <c r="I141" s="16" t="s">
        <v>120</v>
      </c>
      <c r="J141" s="17" t="s">
        <v>121</v>
      </c>
      <c r="K141" s="14" t="s">
        <v>122</v>
      </c>
      <c r="L141" s="18" t="s">
        <v>123</v>
      </c>
      <c r="M141" s="11" t="s">
        <v>124</v>
      </c>
      <c r="N141" s="14" t="s">
        <v>125</v>
      </c>
      <c r="O141" s="18" t="s">
        <v>126</v>
      </c>
      <c r="P141" s="11" t="s">
        <v>3921</v>
      </c>
      <c r="Q141" s="14" t="s">
        <v>101</v>
      </c>
      <c r="R141" s="373" t="s">
        <v>127</v>
      </c>
    </row>
    <row r="142" spans="1:18" ht="17.25" x14ac:dyDescent="0.3">
      <c r="A142" s="20" t="s">
        <v>150</v>
      </c>
      <c r="B142" s="20" t="s">
        <v>95</v>
      </c>
      <c r="C142" s="21" t="s">
        <v>137</v>
      </c>
      <c r="D142" s="22">
        <v>200</v>
      </c>
      <c r="E142" s="23">
        <v>45926</v>
      </c>
      <c r="F142" s="24" t="s">
        <v>66</v>
      </c>
      <c r="G142" s="25">
        <v>199178082.19178098</v>
      </c>
      <c r="H142" s="26">
        <v>210410958.90410954</v>
      </c>
      <c r="I142" s="173">
        <v>199178082.19178098</v>
      </c>
      <c r="J142" s="28">
        <v>198670408</v>
      </c>
      <c r="K142" s="25">
        <v>0</v>
      </c>
      <c r="L142" s="174">
        <v>198670408</v>
      </c>
      <c r="M142" s="175">
        <v>507674.1917809844</v>
      </c>
      <c r="N142" s="31">
        <v>198670408</v>
      </c>
      <c r="O142" s="32">
        <v>33844.946118732296</v>
      </c>
      <c r="P142" s="356"/>
      <c r="Q142" s="114">
        <v>1900167.8657287434</v>
      </c>
      <c r="R142" s="177">
        <v>947062.5</v>
      </c>
    </row>
    <row r="143" spans="1:18" ht="17.25" x14ac:dyDescent="0.3">
      <c r="A143" s="20"/>
      <c r="B143" s="178" t="s">
        <v>96</v>
      </c>
      <c r="C143" s="21" t="s">
        <v>137</v>
      </c>
      <c r="D143" s="22">
        <v>300</v>
      </c>
      <c r="E143" s="23">
        <v>46218</v>
      </c>
      <c r="F143" s="24">
        <v>45944</v>
      </c>
      <c r="G143" s="25">
        <v>934619178.08219194</v>
      </c>
      <c r="H143" s="26">
        <v>0</v>
      </c>
      <c r="I143" s="173">
        <v>934619178.08219194</v>
      </c>
      <c r="J143" s="28">
        <v>1071054286.5</v>
      </c>
      <c r="K143" s="25">
        <v>-1774637780.5</v>
      </c>
      <c r="L143" s="174">
        <v>-703583494</v>
      </c>
      <c r="M143" s="175">
        <v>1638202672.0821919</v>
      </c>
      <c r="N143" s="31">
        <v>-703583494</v>
      </c>
      <c r="O143" s="32">
        <v>5336165.0556423189</v>
      </c>
      <c r="P143" s="356"/>
      <c r="Q143" s="384">
        <v>14758582.6313711</v>
      </c>
      <c r="R143" s="180">
        <v>67812762.5</v>
      </c>
    </row>
    <row r="144" spans="1:18" ht="17.25" x14ac:dyDescent="0.3">
      <c r="A144" s="20" t="s">
        <v>150</v>
      </c>
      <c r="B144" s="20" t="s">
        <v>97</v>
      </c>
      <c r="C144" s="21" t="s">
        <v>137</v>
      </c>
      <c r="D144" s="22">
        <v>200</v>
      </c>
      <c r="E144" s="23">
        <v>46063</v>
      </c>
      <c r="F144" s="24" t="s">
        <v>66</v>
      </c>
      <c r="G144" s="25">
        <v>764082191.7808218</v>
      </c>
      <c r="H144" s="26">
        <v>0</v>
      </c>
      <c r="I144" s="173">
        <v>764082191.7808218</v>
      </c>
      <c r="J144" s="28">
        <v>499036396.5</v>
      </c>
      <c r="K144" s="25">
        <v>193735338.5</v>
      </c>
      <c r="L144" s="29">
        <v>692771735</v>
      </c>
      <c r="M144" s="30">
        <v>71310456.7808218</v>
      </c>
      <c r="N144" s="31">
        <v>692771735</v>
      </c>
      <c r="O144" s="32">
        <v>469147.74197909079</v>
      </c>
      <c r="P144" s="356"/>
      <c r="Q144" s="355">
        <v>642436.54757497122</v>
      </c>
      <c r="R144" s="32">
        <v>73351426.5</v>
      </c>
    </row>
    <row r="145" spans="1:18" ht="17.25" x14ac:dyDescent="0.3">
      <c r="A145" s="86"/>
      <c r="B145" s="52" t="s">
        <v>98</v>
      </c>
      <c r="C145" s="53" t="s">
        <v>137</v>
      </c>
      <c r="D145" s="88">
        <v>300</v>
      </c>
      <c r="E145" s="89">
        <v>46155</v>
      </c>
      <c r="F145" s="90">
        <v>45973</v>
      </c>
      <c r="G145" s="91">
        <v>976084931.5068444</v>
      </c>
      <c r="H145" s="92">
        <v>0</v>
      </c>
      <c r="I145" s="181">
        <v>976084931.5068444</v>
      </c>
      <c r="J145" s="94">
        <v>2766905135</v>
      </c>
      <c r="K145" s="91">
        <v>-2532614871.5</v>
      </c>
      <c r="L145" s="182">
        <v>234290263.5</v>
      </c>
      <c r="M145" s="183">
        <v>741794668.0068444</v>
      </c>
      <c r="N145" s="97">
        <v>234290263.5</v>
      </c>
      <c r="O145" s="98">
        <v>3040142.0819952642</v>
      </c>
      <c r="P145" s="365"/>
      <c r="Q145" s="366">
        <v>6682834.8469085079</v>
      </c>
      <c r="R145" s="91">
        <v>40989349.5</v>
      </c>
    </row>
    <row r="146" spans="1:18" ht="17.25" x14ac:dyDescent="0.3">
      <c r="D146" s="68">
        <v>1000</v>
      </c>
      <c r="G146" s="71">
        <v>2873964383.5616393</v>
      </c>
      <c r="H146" s="71">
        <v>210410958.90410954</v>
      </c>
      <c r="I146" s="72">
        <v>2873964383.5616393</v>
      </c>
      <c r="J146" s="72">
        <v>4535666226</v>
      </c>
      <c r="K146" s="71">
        <v>-4113517313.5</v>
      </c>
      <c r="L146" s="71">
        <v>422148912.5</v>
      </c>
      <c r="M146" s="71">
        <v>2451815471.0616393</v>
      </c>
      <c r="N146" s="71">
        <v>422148912.5</v>
      </c>
      <c r="O146" s="71">
        <v>8879299.8257354051</v>
      </c>
      <c r="P146" s="71"/>
      <c r="Q146" s="71">
        <v>23984021.891583323</v>
      </c>
      <c r="R146" s="71">
        <v>183100601</v>
      </c>
    </row>
    <row r="147" spans="1:18" x14ac:dyDescent="0.3">
      <c r="D147" s="74"/>
      <c r="E147" s="69"/>
      <c r="F147" s="70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</row>
    <row r="151" spans="1:18" x14ac:dyDescent="0.3">
      <c r="I151" s="385" t="s">
        <v>3933</v>
      </c>
      <c r="J151" s="385" t="s">
        <v>3934</v>
      </c>
      <c r="K151" s="385" t="s">
        <v>110</v>
      </c>
      <c r="L151" s="385" t="s">
        <v>3936</v>
      </c>
      <c r="M151" s="385" t="s">
        <v>3937</v>
      </c>
      <c r="N151" s="385" t="s">
        <v>3938</v>
      </c>
      <c r="O151" s="386" t="s">
        <v>3939</v>
      </c>
      <c r="P151" s="386" t="s">
        <v>3940</v>
      </c>
    </row>
    <row r="152" spans="1:18" x14ac:dyDescent="0.3">
      <c r="E152" s="387"/>
      <c r="F152" s="119"/>
      <c r="G152" s="119"/>
      <c r="H152" s="119"/>
      <c r="I152" s="388">
        <v>45908</v>
      </c>
      <c r="J152" s="119">
        <v>5131706066.276001</v>
      </c>
      <c r="K152" s="119">
        <v>40798383268</v>
      </c>
      <c r="L152" s="119">
        <v>46176169954.276001</v>
      </c>
      <c r="M152" s="119">
        <v>526106886.5</v>
      </c>
      <c r="N152" s="119"/>
      <c r="O152" s="203">
        <v>822331722.09814548</v>
      </c>
      <c r="P152" s="203">
        <v>822331722.09814548</v>
      </c>
    </row>
    <row r="153" spans="1:18" x14ac:dyDescent="0.3">
      <c r="I153" s="388">
        <v>45909</v>
      </c>
      <c r="J153" s="119">
        <v>4862511546.276001</v>
      </c>
      <c r="K153" s="119">
        <v>41313658408</v>
      </c>
      <c r="L153" s="119">
        <v>46176169954.276001</v>
      </c>
      <c r="M153" s="119">
        <v>182024299</v>
      </c>
      <c r="N153" s="119">
        <v>287482293.18119287</v>
      </c>
      <c r="O153" s="203">
        <v>1109814015.2793384</v>
      </c>
      <c r="P153" s="203">
        <v>822331722.09814548</v>
      </c>
      <c r="Q153" s="119"/>
    </row>
    <row r="154" spans="1:18" x14ac:dyDescent="0.3">
      <c r="I154" s="388">
        <v>45910</v>
      </c>
      <c r="J154" s="119">
        <v>4862511546.276001</v>
      </c>
      <c r="K154" s="119">
        <v>42212025129</v>
      </c>
      <c r="L154" s="119">
        <v>47074536675.276001</v>
      </c>
      <c r="M154" s="119">
        <v>898366721</v>
      </c>
      <c r="N154" s="119">
        <v>303621866.6287117</v>
      </c>
      <c r="O154" s="203">
        <v>1413435881.9080501</v>
      </c>
      <c r="P154" s="203">
        <v>1109814015.2793384</v>
      </c>
      <c r="Q154" s="390"/>
    </row>
    <row r="155" spans="1:18" x14ac:dyDescent="0.3">
      <c r="I155" s="388">
        <v>45911</v>
      </c>
      <c r="J155" s="119">
        <v>7020977300.276001</v>
      </c>
      <c r="K155" s="119">
        <v>41234601285.5</v>
      </c>
      <c r="L155" s="119">
        <v>48255578585.776001</v>
      </c>
      <c r="M155" s="408">
        <v>1181041910.5</v>
      </c>
      <c r="N155" s="408">
        <v>330788264.2508595</v>
      </c>
      <c r="O155" s="203">
        <v>1744224146.1589096</v>
      </c>
      <c r="P155" s="203">
        <v>1413435881.9080501</v>
      </c>
    </row>
    <row r="156" spans="1:18" x14ac:dyDescent="0.3">
      <c r="I156" s="388">
        <v>45912</v>
      </c>
      <c r="J156" s="119">
        <v>6468211547.276001</v>
      </c>
      <c r="K156" s="119">
        <v>41796863910.5</v>
      </c>
      <c r="L156" s="119">
        <v>48265075457.776001</v>
      </c>
      <c r="M156" s="119">
        <v>9496872</v>
      </c>
      <c r="N156" s="119">
        <v>-32231831.349785723</v>
      </c>
      <c r="O156" s="203">
        <v>41728703.349785723</v>
      </c>
      <c r="P156" s="203">
        <v>317070488.24254316</v>
      </c>
      <c r="Q156" s="203">
        <v>317070488.24254316</v>
      </c>
      <c r="R156" s="203">
        <v>0</v>
      </c>
    </row>
  </sheetData>
  <mergeCells count="50">
    <mergeCell ref="A1:R1"/>
    <mergeCell ref="B5:D5"/>
    <mergeCell ref="E5:I5"/>
    <mergeCell ref="J5:L5"/>
    <mergeCell ref="M5:O5"/>
    <mergeCell ref="P5:R5"/>
    <mergeCell ref="B61:D61"/>
    <mergeCell ref="E61:I61"/>
    <mergeCell ref="J61:L61"/>
    <mergeCell ref="M61:O61"/>
    <mergeCell ref="P61:R61"/>
    <mergeCell ref="B38:D38"/>
    <mergeCell ref="E38:I38"/>
    <mergeCell ref="J38:L38"/>
    <mergeCell ref="M38:O38"/>
    <mergeCell ref="P38:R38"/>
    <mergeCell ref="B75:D75"/>
    <mergeCell ref="E75:I75"/>
    <mergeCell ref="J75:L75"/>
    <mergeCell ref="M75:O75"/>
    <mergeCell ref="P75:R75"/>
    <mergeCell ref="B67:D67"/>
    <mergeCell ref="E67:I67"/>
    <mergeCell ref="J67:L67"/>
    <mergeCell ref="M67:O67"/>
    <mergeCell ref="P67:R67"/>
    <mergeCell ref="B91:D91"/>
    <mergeCell ref="E91:I91"/>
    <mergeCell ref="J91:L91"/>
    <mergeCell ref="M91:O91"/>
    <mergeCell ref="B97:D97"/>
    <mergeCell ref="E97:I97"/>
    <mergeCell ref="J97:L97"/>
    <mergeCell ref="M97:O97"/>
    <mergeCell ref="B117:D117"/>
    <mergeCell ref="E117:I117"/>
    <mergeCell ref="J117:L117"/>
    <mergeCell ref="M117:O117"/>
    <mergeCell ref="B126:D126"/>
    <mergeCell ref="E126:I126"/>
    <mergeCell ref="J126:L126"/>
    <mergeCell ref="M126:O126"/>
    <mergeCell ref="B133:D133"/>
    <mergeCell ref="E133:I133"/>
    <mergeCell ref="J133:L133"/>
    <mergeCell ref="M133:O133"/>
    <mergeCell ref="B140:D140"/>
    <mergeCell ref="E140:I140"/>
    <mergeCell ref="J140:L140"/>
    <mergeCell ref="M140:O140"/>
  </mergeCells>
  <phoneticPr fontId="7" type="noConversion"/>
  <conditionalFormatting sqref="A143:A144">
    <cfRule type="expression" dxfId="183" priority="5">
      <formula>#REF!="CRS"</formula>
    </cfRule>
    <cfRule type="expression" dxfId="182" priority="6">
      <formula>#REF!="CPN"</formula>
    </cfRule>
    <cfRule type="expression" dxfId="181" priority="7">
      <formula>#REF!="IRS"</formula>
    </cfRule>
    <cfRule type="expression" dxfId="180" priority="8">
      <formula>#REF!="CDS"</formula>
    </cfRule>
  </conditionalFormatting>
  <conditionalFormatting sqref="A143:A144">
    <cfRule type="expression" dxfId="179" priority="1">
      <formula>#REF!="CRS"</formula>
    </cfRule>
    <cfRule type="expression" dxfId="178" priority="2">
      <formula>#REF!="CPN"</formula>
    </cfRule>
    <cfRule type="expression" dxfId="177" priority="3">
      <formula>#REF!="IRS"</formula>
    </cfRule>
    <cfRule type="expression" dxfId="176" priority="4">
      <formula>#REF!="CDS"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56"/>
  <sheetViews>
    <sheetView showGridLines="0" zoomScale="70" zoomScaleNormal="70" workbookViewId="0">
      <selection sqref="A1:R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16.375" bestFit="1" customWidth="1"/>
    <col min="15" max="15" width="18.75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12000</v>
      </c>
      <c r="G2" s="3"/>
      <c r="H2" s="3"/>
      <c r="M2" s="4" t="s">
        <v>101</v>
      </c>
      <c r="N2" s="5">
        <v>157511141.24147937</v>
      </c>
      <c r="Q2" s="4" t="s">
        <v>102</v>
      </c>
      <c r="R2" s="6">
        <v>45911</v>
      </c>
    </row>
    <row r="3" spans="1:18" x14ac:dyDescent="0.3">
      <c r="B3" s="7"/>
      <c r="E3" s="1" t="s">
        <v>104</v>
      </c>
      <c r="F3" s="8">
        <v>18840.169999999998</v>
      </c>
      <c r="G3" s="3"/>
      <c r="M3" s="4" t="s">
        <v>105</v>
      </c>
      <c r="N3" s="5">
        <v>3203816645.929863</v>
      </c>
      <c r="Q3" s="4" t="s">
        <v>106</v>
      </c>
      <c r="R3" s="6">
        <v>45912</v>
      </c>
    </row>
    <row r="4" spans="1:18" x14ac:dyDescent="0.3">
      <c r="B4" s="7" t="s">
        <v>103</v>
      </c>
      <c r="K4" s="203"/>
      <c r="L4" s="203"/>
    </row>
    <row r="5" spans="1:18" x14ac:dyDescent="0.3">
      <c r="A5" s="9" t="s">
        <v>107</v>
      </c>
      <c r="B5" s="634" t="s">
        <v>108</v>
      </c>
      <c r="C5" s="636"/>
      <c r="D5" s="635"/>
      <c r="E5" s="634" t="s">
        <v>109</v>
      </c>
      <c r="F5" s="636"/>
      <c r="G5" s="636"/>
      <c r="H5" s="636"/>
      <c r="I5" s="635"/>
      <c r="J5" s="634" t="s">
        <v>110</v>
      </c>
      <c r="K5" s="636"/>
      <c r="L5" s="635"/>
      <c r="M5" s="634" t="s">
        <v>111</v>
      </c>
      <c r="N5" s="636"/>
      <c r="O5" s="635"/>
      <c r="P5" s="634" t="s">
        <v>112</v>
      </c>
      <c r="Q5" s="636"/>
      <c r="R5" s="635"/>
    </row>
    <row r="6" spans="1:18" x14ac:dyDescent="0.3">
      <c r="A6" s="10" t="s">
        <v>113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3921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2022959.6333333331</v>
      </c>
      <c r="H7" s="26">
        <v>142440.86439204073</v>
      </c>
      <c r="I7" s="27">
        <v>2022959.6333333331</v>
      </c>
      <c r="J7" s="28">
        <v>1309706.6737440622</v>
      </c>
      <c r="K7" s="25">
        <v>704861.45314524253</v>
      </c>
      <c r="L7" s="29">
        <v>2014568.1268893047</v>
      </c>
      <c r="M7" s="30">
        <v>8391.5064440283459</v>
      </c>
      <c r="N7" s="31">
        <v>2014568.1268893047</v>
      </c>
      <c r="O7" s="32">
        <v>299.69665871529804</v>
      </c>
      <c r="P7" s="354"/>
      <c r="Q7" s="355">
        <v>-417.16570222028531</v>
      </c>
      <c r="R7" s="34">
        <v>2967.0939640360884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2106959.6333333328</v>
      </c>
      <c r="H8" s="26">
        <v>156023.15378077852</v>
      </c>
      <c r="I8" s="27">
        <v>2106959.6333333328</v>
      </c>
      <c r="J8" s="28">
        <v>1449233.0408809558</v>
      </c>
      <c r="K8" s="25">
        <v>640348.0912624154</v>
      </c>
      <c r="L8" s="29">
        <v>2089581.1321433713</v>
      </c>
      <c r="M8" s="30">
        <v>17378.501189961564</v>
      </c>
      <c r="N8" s="31">
        <v>2089581.1321433713</v>
      </c>
      <c r="O8" s="32">
        <v>620.66075678434152</v>
      </c>
      <c r="P8" s="356"/>
      <c r="Q8" s="355">
        <v>-3812.6895631726366</v>
      </c>
      <c r="R8" s="34">
        <v>3252.297761480324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2134024.0333333332</v>
      </c>
      <c r="H9" s="26">
        <v>134995.66975791263</v>
      </c>
      <c r="I9" s="27">
        <v>2134024.0333333332</v>
      </c>
      <c r="J9" s="28">
        <v>1944492.5345472866</v>
      </c>
      <c r="K9" s="25">
        <v>101050.0309486109</v>
      </c>
      <c r="L9" s="29">
        <v>2045542.5654958976</v>
      </c>
      <c r="M9" s="30">
        <v>88481.467837435659</v>
      </c>
      <c r="N9" s="31">
        <v>2045542.5654958976</v>
      </c>
      <c r="O9" s="32">
        <v>2158.0845814008699</v>
      </c>
      <c r="P9" s="356"/>
      <c r="Q9" s="355">
        <v>-1093.1886839815415</v>
      </c>
      <c r="R9" s="34">
        <v>3453.1112856895197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2259706.6333333328</v>
      </c>
      <c r="H10" s="26">
        <v>136552.91827949783</v>
      </c>
      <c r="I10" s="27">
        <v>2259706.6333333328</v>
      </c>
      <c r="J10" s="28">
        <v>2075820.8510868</v>
      </c>
      <c r="K10" s="25">
        <v>101121.20375701741</v>
      </c>
      <c r="L10" s="29">
        <v>2176942.0548438174</v>
      </c>
      <c r="M10" s="30">
        <v>82764.578489515465</v>
      </c>
      <c r="N10" s="31">
        <v>2176942.0548438174</v>
      </c>
      <c r="O10" s="32">
        <v>1724.2620518649055</v>
      </c>
      <c r="P10" s="356"/>
      <c r="Q10" s="355">
        <v>-6606.9855857011862</v>
      </c>
      <c r="R10" s="34">
        <v>3981.4155580652878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2262657.5666666669</v>
      </c>
      <c r="H11" s="26">
        <v>136896.21419317691</v>
      </c>
      <c r="I11" s="27">
        <v>2262657.5666666669</v>
      </c>
      <c r="J11" s="28">
        <v>2063398.0372822799</v>
      </c>
      <c r="K11" s="25">
        <v>97348.855980998982</v>
      </c>
      <c r="L11" s="29">
        <v>2160746.893263279</v>
      </c>
      <c r="M11" s="30">
        <v>101910.67340338789</v>
      </c>
      <c r="N11" s="31">
        <v>2160746.893263279</v>
      </c>
      <c r="O11" s="32">
        <v>2123.1390292372475</v>
      </c>
      <c r="P11" s="356"/>
      <c r="Q11" s="355">
        <v>-1343.7575006298721</v>
      </c>
      <c r="R11" s="34">
        <v>3986.9503142703325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2289606.2000000002</v>
      </c>
      <c r="H12" s="26">
        <v>124346.62838595941</v>
      </c>
      <c r="I12" s="27">
        <v>2289606.2000000002</v>
      </c>
      <c r="J12" s="28">
        <v>2304157.1476896498</v>
      </c>
      <c r="K12" s="25">
        <v>-171265.56211314234</v>
      </c>
      <c r="L12" s="29">
        <v>2132891.5855765073</v>
      </c>
      <c r="M12" s="30">
        <v>156714.61442349292</v>
      </c>
      <c r="N12" s="31">
        <v>2132891.5855765073</v>
      </c>
      <c r="O12" s="32">
        <v>2849.3566258816895</v>
      </c>
      <c r="P12" s="356"/>
      <c r="Q12" s="355">
        <v>869.23079126654193</v>
      </c>
      <c r="R12" s="34">
        <v>4121.9822641615756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809173.7</v>
      </c>
      <c r="H13" s="26">
        <v>40516.963072657752</v>
      </c>
      <c r="I13" s="27">
        <v>809173.7</v>
      </c>
      <c r="J13" s="28">
        <v>778860.93529581104</v>
      </c>
      <c r="K13" s="25">
        <v>-42739.307614797748</v>
      </c>
      <c r="L13" s="29">
        <v>736121.62768101331</v>
      </c>
      <c r="M13" s="30">
        <v>73052.07231898664</v>
      </c>
      <c r="N13" s="31">
        <v>736121.62768101331</v>
      </c>
      <c r="O13" s="32">
        <v>1178.2592309513975</v>
      </c>
      <c r="P13" s="356"/>
      <c r="Q13" s="355">
        <v>-4969.0277672427474</v>
      </c>
      <c r="R13" s="34">
        <v>1569.3185214095283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2352521.1</v>
      </c>
      <c r="H14" s="26">
        <v>114452.13169772702</v>
      </c>
      <c r="I14" s="27">
        <v>2352521.1</v>
      </c>
      <c r="J14" s="28">
        <v>2342568.6076723766</v>
      </c>
      <c r="K14" s="25">
        <v>-175152.57449258672</v>
      </c>
      <c r="L14" s="29">
        <v>2167416.0331797898</v>
      </c>
      <c r="M14" s="30">
        <v>185105.06682021031</v>
      </c>
      <c r="N14" s="31">
        <v>2167416.0331797898</v>
      </c>
      <c r="O14" s="32">
        <v>2985.5655938743598</v>
      </c>
      <c r="P14" s="356"/>
      <c r="Q14" s="355">
        <v>-14555.60381934559</v>
      </c>
      <c r="R14" s="34">
        <v>4451.6295200823806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2442433.7000000002</v>
      </c>
      <c r="H15" s="26">
        <v>105009.77262285288</v>
      </c>
      <c r="I15" s="27">
        <v>2442433.7000000002</v>
      </c>
      <c r="J15" s="28">
        <v>2366881.5362746506</v>
      </c>
      <c r="K15" s="25">
        <v>-190421.04973369799</v>
      </c>
      <c r="L15" s="29">
        <v>2176460.4865409527</v>
      </c>
      <c r="M15" s="30">
        <v>265973.21345904749</v>
      </c>
      <c r="N15" s="31">
        <v>2176460.4865409527</v>
      </c>
      <c r="O15" s="32">
        <v>3854.6842530296735</v>
      </c>
      <c r="P15" s="356"/>
      <c r="Q15" s="355">
        <v>-16491.111542068422</v>
      </c>
      <c r="R15" s="34">
        <v>4844.9041023985483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45911</v>
      </c>
      <c r="G16" s="35">
        <v>1845866.8249999993</v>
      </c>
      <c r="H16" s="36">
        <v>27999.919153039344</v>
      </c>
      <c r="I16" s="37">
        <v>1845866.8249999993</v>
      </c>
      <c r="J16" s="38">
        <v>1694518.5151864113</v>
      </c>
      <c r="K16" s="35">
        <v>-180725.70174175903</v>
      </c>
      <c r="L16" s="39">
        <v>1513792.8134446524</v>
      </c>
      <c r="M16" s="40">
        <v>332074.01155534689</v>
      </c>
      <c r="N16" s="49">
        <v>1513792.8134446524</v>
      </c>
      <c r="O16" s="50">
        <v>3423.4434180963599</v>
      </c>
      <c r="P16" s="357"/>
      <c r="Q16" s="358">
        <v>-15523.975255261175</v>
      </c>
      <c r="R16" s="34">
        <v>3521.8010880094953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45911</v>
      </c>
      <c r="G17" s="25">
        <v>655288.94166666712</v>
      </c>
      <c r="H17" s="26">
        <v>10358.682470604239</v>
      </c>
      <c r="I17" s="27">
        <v>655288.94166666712</v>
      </c>
      <c r="J17" s="28">
        <v>582678.47272203828</v>
      </c>
      <c r="K17" s="25">
        <v>-54019.116165251187</v>
      </c>
      <c r="L17" s="29">
        <v>528659.35655678704</v>
      </c>
      <c r="M17" s="30">
        <v>126629.58510988008</v>
      </c>
      <c r="N17" s="31">
        <v>528659.35655678704</v>
      </c>
      <c r="O17" s="32">
        <v>1305.459640308042</v>
      </c>
      <c r="P17" s="356"/>
      <c r="Q17" s="355">
        <v>2462.0615870550973</v>
      </c>
      <c r="R17" s="34">
        <v>1306.1135359149193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2071956.0666666657</v>
      </c>
      <c r="H18" s="26">
        <v>0</v>
      </c>
      <c r="I18" s="27">
        <v>2071956.0666666657</v>
      </c>
      <c r="J18" s="28">
        <v>2379088.9646610045</v>
      </c>
      <c r="K18" s="25">
        <v>-816133.25824096729</v>
      </c>
      <c r="L18" s="29">
        <v>1562955.7064200372</v>
      </c>
      <c r="M18" s="30">
        <v>509000.36024662852</v>
      </c>
      <c r="N18" s="31">
        <v>1562955.7064200372</v>
      </c>
      <c r="O18" s="32">
        <v>3885.4989331803704</v>
      </c>
      <c r="P18" s="356"/>
      <c r="Q18" s="355">
        <v>-5728.8276675962843</v>
      </c>
      <c r="R18" s="34">
        <v>4575.6150208844338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2020161.7999999998</v>
      </c>
      <c r="H19" s="26">
        <v>0</v>
      </c>
      <c r="I19" s="27">
        <v>2020161.7999999998</v>
      </c>
      <c r="J19" s="28">
        <v>2140734.9186699293</v>
      </c>
      <c r="K19" s="25">
        <v>-564020.44623578514</v>
      </c>
      <c r="L19" s="29">
        <v>1576714.472434144</v>
      </c>
      <c r="M19" s="30">
        <v>443447.32756585581</v>
      </c>
      <c r="N19" s="31">
        <v>1576714.472434144</v>
      </c>
      <c r="O19" s="32">
        <v>3037.3104627798343</v>
      </c>
      <c r="P19" s="356"/>
      <c r="Q19" s="355">
        <v>-12408.781025066273</v>
      </c>
      <c r="R19" s="34">
        <v>4549.9131019928027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571389.80833333358</v>
      </c>
      <c r="H20" s="26">
        <v>0</v>
      </c>
      <c r="I20" s="27">
        <v>571389.80833333358</v>
      </c>
      <c r="J20" s="28">
        <v>645686.36857636389</v>
      </c>
      <c r="K20" s="25">
        <v>-453850.27817763062</v>
      </c>
      <c r="L20" s="29">
        <v>191836.09039873327</v>
      </c>
      <c r="M20" s="30">
        <v>379553.71793460031</v>
      </c>
      <c r="N20" s="31">
        <v>191836.09039873327</v>
      </c>
      <c r="O20" s="32">
        <v>1471.1384416069779</v>
      </c>
      <c r="P20" s="356"/>
      <c r="Q20" s="355">
        <v>2414.2916094568209</v>
      </c>
      <c r="R20" s="34">
        <v>1662.3984513681207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1194779.6166666672</v>
      </c>
      <c r="H21" s="26">
        <v>0</v>
      </c>
      <c r="I21" s="27">
        <v>1194779.6166666672</v>
      </c>
      <c r="J21" s="28">
        <v>1216372.1973513747</v>
      </c>
      <c r="K21" s="25">
        <v>-874809.95141787815</v>
      </c>
      <c r="L21" s="29">
        <v>341562.24593349651</v>
      </c>
      <c r="M21" s="30">
        <v>853217.37073317065</v>
      </c>
      <c r="N21" s="31">
        <v>341562.24593349651</v>
      </c>
      <c r="O21" s="32">
        <v>3307.0440726091888</v>
      </c>
      <c r="P21" s="356"/>
      <c r="Q21" s="355">
        <v>12514.868447189219</v>
      </c>
      <c r="R21" s="34">
        <v>3469.3015440423624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1742276.625</v>
      </c>
      <c r="H22" s="26">
        <v>0</v>
      </c>
      <c r="I22" s="27">
        <v>1742276.625</v>
      </c>
      <c r="J22" s="28">
        <v>1735264.9852454297</v>
      </c>
      <c r="K22" s="25">
        <v>-1039848.380236073</v>
      </c>
      <c r="L22" s="29">
        <v>695416.60500935663</v>
      </c>
      <c r="M22" s="30">
        <v>1046860.0199906434</v>
      </c>
      <c r="N22" s="31">
        <v>695416.60500935663</v>
      </c>
      <c r="O22" s="32">
        <v>3980.4563497743093</v>
      </c>
      <c r="P22" s="356"/>
      <c r="Q22" s="355">
        <v>-2383.080418720725</v>
      </c>
      <c r="R22" s="34">
        <v>5197.5764755409909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45909</v>
      </c>
      <c r="G23" s="25">
        <v>1371748.5833333319</v>
      </c>
      <c r="H23" s="26">
        <v>0</v>
      </c>
      <c r="I23" s="27">
        <v>1371748.5833333319</v>
      </c>
      <c r="J23" s="28">
        <v>1334889.2878220815</v>
      </c>
      <c r="K23" s="25">
        <v>-1085282.8976536633</v>
      </c>
      <c r="L23" s="29">
        <v>249606.39016841818</v>
      </c>
      <c r="M23" s="30">
        <v>1122142.1931649137</v>
      </c>
      <c r="N23" s="31">
        <v>249606.39016841818</v>
      </c>
      <c r="O23" s="32">
        <v>4051.0548489708076</v>
      </c>
      <c r="P23" s="356"/>
      <c r="Q23" s="355">
        <v>-12269.020252452407</v>
      </c>
      <c r="R23" s="34">
        <v>4894.2608715380193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45915</v>
      </c>
      <c r="G24" s="35">
        <v>4161373.5833333354</v>
      </c>
      <c r="H24" s="36">
        <v>0</v>
      </c>
      <c r="I24" s="37">
        <v>4161373.5833333354</v>
      </c>
      <c r="J24" s="38">
        <v>2879415.1964876922</v>
      </c>
      <c r="K24" s="35">
        <v>257605.51029221245</v>
      </c>
      <c r="L24" s="39">
        <v>3137020.7067799047</v>
      </c>
      <c r="M24" s="40">
        <v>1024352.8765534307</v>
      </c>
      <c r="N24" s="31">
        <v>3137020.7067799047</v>
      </c>
      <c r="O24" s="32">
        <v>3619.6214719202499</v>
      </c>
      <c r="P24" s="356"/>
      <c r="Q24" s="355">
        <v>-3125.4560191729106</v>
      </c>
      <c r="R24" s="34">
        <v>4193.0231652320363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5415889.2333333315</v>
      </c>
      <c r="H25" s="36">
        <v>0</v>
      </c>
      <c r="I25" s="37">
        <v>5415889.2333333315</v>
      </c>
      <c r="J25" s="38">
        <v>4336533.269396862</v>
      </c>
      <c r="K25" s="35">
        <v>-93335.424643731094</v>
      </c>
      <c r="L25" s="39">
        <v>4243197.8447531313</v>
      </c>
      <c r="M25" s="40">
        <v>1172691.3885802003</v>
      </c>
      <c r="N25" s="31">
        <v>4243197.8447531313</v>
      </c>
      <c r="O25" s="32">
        <v>3948.455853805388</v>
      </c>
      <c r="P25" s="356"/>
      <c r="Q25" s="355">
        <v>2780.7987744631246</v>
      </c>
      <c r="R25" s="34">
        <v>5443.3036548225209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4079832.2250000006</v>
      </c>
      <c r="H26" s="36">
        <v>0</v>
      </c>
      <c r="I26" s="37">
        <v>4079832.2250000006</v>
      </c>
      <c r="J26" s="38">
        <v>3258755.9648049516</v>
      </c>
      <c r="K26" s="35">
        <v>-67877.559018281274</v>
      </c>
      <c r="L26" s="39">
        <v>3190878.4057866703</v>
      </c>
      <c r="M26" s="40">
        <v>888953.81921333028</v>
      </c>
      <c r="N26" s="31">
        <v>3190878.4057866703</v>
      </c>
      <c r="O26" s="32">
        <v>2993.1105024017857</v>
      </c>
      <c r="P26" s="356"/>
      <c r="Q26" s="355">
        <v>-10960.432495255489</v>
      </c>
      <c r="R26" s="34">
        <v>4108.2057571504265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1327603.6805555539</v>
      </c>
      <c r="H27" s="26">
        <v>0</v>
      </c>
      <c r="I27" s="27">
        <v>1327603.6805555539</v>
      </c>
      <c r="J27" s="28">
        <v>933711.78854181652</v>
      </c>
      <c r="K27" s="25">
        <v>55963.224053548292</v>
      </c>
      <c r="L27" s="29">
        <v>989675.01259536482</v>
      </c>
      <c r="M27" s="30">
        <v>337928.66796018905</v>
      </c>
      <c r="N27" s="31">
        <v>989675.01259536482</v>
      </c>
      <c r="O27" s="32">
        <v>1062.6687671704058</v>
      </c>
      <c r="P27" s="356"/>
      <c r="Q27" s="355">
        <v>-2586.9169952953234</v>
      </c>
      <c r="R27" s="34">
        <v>1401.9639771005604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1597737.4444444419</v>
      </c>
      <c r="H28" s="36">
        <v>0</v>
      </c>
      <c r="I28" s="37">
        <v>1597737.4444444419</v>
      </c>
      <c r="J28" s="38">
        <v>830417.08651216351</v>
      </c>
      <c r="K28" s="35">
        <v>-707096.3095580826</v>
      </c>
      <c r="L28" s="39">
        <v>123320.77695408091</v>
      </c>
      <c r="M28" s="40">
        <v>1474416.667490361</v>
      </c>
      <c r="N28" s="31">
        <v>123320.77695408091</v>
      </c>
      <c r="O28" s="32">
        <v>2217.1679210381367</v>
      </c>
      <c r="P28" s="356"/>
      <c r="Q28" s="355">
        <v>5574.3330941789172</v>
      </c>
      <c r="R28" s="34">
        <v>2643.160610213381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2410151.3333333358</v>
      </c>
      <c r="H29" s="36">
        <v>0</v>
      </c>
      <c r="I29" s="37">
        <v>2410151.3333333358</v>
      </c>
      <c r="J29" s="38">
        <v>1472959.9129120482</v>
      </c>
      <c r="K29" s="35">
        <v>-1332756.2764502661</v>
      </c>
      <c r="L29" s="39">
        <v>140203.63646178204</v>
      </c>
      <c r="M29" s="40">
        <v>2269947.6968715535</v>
      </c>
      <c r="N29" s="31">
        <v>140203.63646178227</v>
      </c>
      <c r="O29" s="32">
        <v>3377.898358439812</v>
      </c>
      <c r="P29" s="356"/>
      <c r="Q29" s="355">
        <v>9915.7743257197581</v>
      </c>
      <c r="R29" s="34">
        <v>4186.6309259420377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2377621.8632246354</v>
      </c>
      <c r="H30" s="36">
        <v>0</v>
      </c>
      <c r="I30" s="37">
        <v>2377621.8632246354</v>
      </c>
      <c r="J30" s="38">
        <v>1599808.8952065639</v>
      </c>
      <c r="K30" s="35">
        <v>-1438158.3665611055</v>
      </c>
      <c r="L30" s="39">
        <v>161650.5286454584</v>
      </c>
      <c r="M30" s="40">
        <v>2215971.3345791772</v>
      </c>
      <c r="N30" s="31">
        <v>161650.52864545817</v>
      </c>
      <c r="O30" s="32">
        <v>3249.2248307612567</v>
      </c>
      <c r="P30" s="356"/>
      <c r="Q30" s="355">
        <v>4294.160816112766</v>
      </c>
      <c r="R30" s="34">
        <v>4294.2357755211415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816324.08352358872</v>
      </c>
      <c r="H31" s="47">
        <v>0</v>
      </c>
      <c r="I31" s="48">
        <v>816324.08352358872</v>
      </c>
      <c r="J31" s="38">
        <v>520070.66323592915</v>
      </c>
      <c r="K31" s="35">
        <v>-467051.47977544263</v>
      </c>
      <c r="L31" s="39">
        <v>53019.183460486529</v>
      </c>
      <c r="M31" s="40">
        <v>763304.90006310213</v>
      </c>
      <c r="N31" s="49">
        <v>53019.183460486587</v>
      </c>
      <c r="O31" s="50">
        <v>1119.2153959869534</v>
      </c>
      <c r="P31" s="357"/>
      <c r="Q31" s="358">
        <v>1406.0103558454211</v>
      </c>
      <c r="R31" s="34">
        <v>1405.9753956810746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2587602.4166666642</v>
      </c>
      <c r="H32" s="47">
        <v>0</v>
      </c>
      <c r="I32" s="48">
        <v>2587602.4166666642</v>
      </c>
      <c r="J32" s="38">
        <v>1507570.6402044047</v>
      </c>
      <c r="K32" s="35">
        <v>-1402116.8058154599</v>
      </c>
      <c r="L32" s="39">
        <v>105453.83438894479</v>
      </c>
      <c r="M32" s="40">
        <v>2482148.5822777194</v>
      </c>
      <c r="N32" s="49">
        <v>105453.83438894479</v>
      </c>
      <c r="O32" s="50">
        <v>3623.5745726682035</v>
      </c>
      <c r="P32" s="357"/>
      <c r="Q32" s="358">
        <v>1488.0827314065828</v>
      </c>
      <c r="R32" s="34">
        <v>4536.1636135255685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2367391.586956522</v>
      </c>
      <c r="H33" s="47">
        <v>0</v>
      </c>
      <c r="I33" s="48">
        <v>2367391.586956522</v>
      </c>
      <c r="J33" s="38">
        <v>904338.86029940972</v>
      </c>
      <c r="K33" s="35">
        <v>-782279.27846552467</v>
      </c>
      <c r="L33" s="39">
        <v>122059.58183388505</v>
      </c>
      <c r="M33" s="40">
        <v>2245332.0051226369</v>
      </c>
      <c r="N33" s="49">
        <v>122059.58183388505</v>
      </c>
      <c r="O33" s="50">
        <v>3240.0173234092886</v>
      </c>
      <c r="P33" s="357"/>
      <c r="Q33" s="358">
        <v>4350.3652008495847</v>
      </c>
      <c r="R33" s="34">
        <v>4350.3053858076892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1494617.3405797074</v>
      </c>
      <c r="H34" s="47">
        <v>0</v>
      </c>
      <c r="I34" s="48">
        <v>1494617.3405797074</v>
      </c>
      <c r="J34" s="38">
        <v>657981.1674103929</v>
      </c>
      <c r="K34" s="35">
        <v>-592489.91111271048</v>
      </c>
      <c r="L34" s="39">
        <v>65491.256297682412</v>
      </c>
      <c r="M34" s="40">
        <v>1429126.084282025</v>
      </c>
      <c r="N34" s="49">
        <v>65491.256297682412</v>
      </c>
      <c r="O34" s="50">
        <v>2044.5294481860158</v>
      </c>
      <c r="P34" s="357"/>
      <c r="Q34" s="358">
        <v>2789.739650233576</v>
      </c>
      <c r="R34" s="34">
        <v>2789.7901431598511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2457516.25</v>
      </c>
      <c r="H35" s="58">
        <v>0</v>
      </c>
      <c r="I35" s="59">
        <v>2457516.25</v>
      </c>
      <c r="J35" s="60">
        <v>1027605.3749820065</v>
      </c>
      <c r="K35" s="57">
        <v>-930054.11760472145</v>
      </c>
      <c r="L35" s="61">
        <v>97551.257377285045</v>
      </c>
      <c r="M35" s="62">
        <v>2359964.992622715</v>
      </c>
      <c r="N35" s="63">
        <v>97551.257377285045</v>
      </c>
      <c r="O35" s="64">
        <v>3277.7291564204374</v>
      </c>
      <c r="P35" s="359"/>
      <c r="Q35" s="360">
        <v>13935.900285904238</v>
      </c>
      <c r="R35" s="66">
        <v>4776.9464812503866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61247171.507617779</v>
      </c>
      <c r="H36" s="71">
        <v>1129592.9178062472</v>
      </c>
      <c r="I36" s="72">
        <v>61247171.507617779</v>
      </c>
      <c r="J36" s="72">
        <v>48293521.894702755</v>
      </c>
      <c r="K36" s="71">
        <v>-11503185.683388513</v>
      </c>
      <c r="L36" s="71">
        <v>36790336.211314224</v>
      </c>
      <c r="M36" s="71">
        <v>24456835.296303544</v>
      </c>
      <c r="N36" s="71">
        <v>36790336.211314224</v>
      </c>
      <c r="O36" s="71">
        <v>76028.328551273618</v>
      </c>
      <c r="P36" s="71"/>
      <c r="Q36" s="71">
        <v>-49480.402623501228</v>
      </c>
      <c r="R36" s="71">
        <v>105935.3882662914</v>
      </c>
    </row>
    <row r="37" spans="1:18" x14ac:dyDescent="0.3">
      <c r="B37" s="73" t="s">
        <v>1954</v>
      </c>
      <c r="C37" s="67"/>
      <c r="D37" s="74">
        <v>4.1666666666666664E-2</v>
      </c>
      <c r="E37" s="69"/>
      <c r="F37" s="70"/>
      <c r="G37" s="74">
        <v>4.6813925615163107E-2</v>
      </c>
      <c r="H37" s="74">
        <v>-4.9278274394197749E-3</v>
      </c>
      <c r="I37" s="74">
        <v>4.6813925615163107E-2</v>
      </c>
      <c r="J37" s="74">
        <v>0.76393091447546113</v>
      </c>
      <c r="K37" s="74">
        <v>-2.3426678613140037</v>
      </c>
      <c r="L37" s="74">
        <v>2.3495795114347774E-2</v>
      </c>
      <c r="M37" s="74">
        <v>8.3963675352335301E-2</v>
      </c>
      <c r="N37" s="74">
        <v>2.3495795114347774E-2</v>
      </c>
      <c r="O37" s="74">
        <v>8.8077644396318711E-2</v>
      </c>
      <c r="P37" s="74"/>
      <c r="Q37" s="75" t="s">
        <v>131</v>
      </c>
      <c r="R37" s="76">
        <v>36580307.912048362</v>
      </c>
    </row>
    <row r="38" spans="1:18" x14ac:dyDescent="0.3">
      <c r="A38" s="9" t="s">
        <v>107</v>
      </c>
      <c r="B38" s="634" t="s">
        <v>108</v>
      </c>
      <c r="C38" s="636"/>
      <c r="D38" s="635"/>
      <c r="E38" s="634" t="s">
        <v>109</v>
      </c>
      <c r="F38" s="636"/>
      <c r="G38" s="636"/>
      <c r="H38" s="636"/>
      <c r="I38" s="635"/>
      <c r="J38" s="634" t="s">
        <v>110</v>
      </c>
      <c r="K38" s="636"/>
      <c r="L38" s="635"/>
      <c r="M38" s="634" t="s">
        <v>111</v>
      </c>
      <c r="N38" s="636"/>
      <c r="O38" s="635"/>
      <c r="P38" s="634" t="s">
        <v>112</v>
      </c>
      <c r="Q38" s="636"/>
      <c r="R38" s="635"/>
    </row>
    <row r="39" spans="1:18" x14ac:dyDescent="0.3">
      <c r="A39" s="10" t="s">
        <v>113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3921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1205642.555555556</v>
      </c>
      <c r="H40" s="36">
        <v>0</v>
      </c>
      <c r="I40" s="37">
        <v>1205642.555555556</v>
      </c>
      <c r="J40" s="38">
        <v>3390472.3164675399</v>
      </c>
      <c r="K40" s="35">
        <v>-2799084.1852598242</v>
      </c>
      <c r="L40" s="39">
        <v>591388.13120771572</v>
      </c>
      <c r="M40" s="40">
        <v>614254.42434784025</v>
      </c>
      <c r="N40" s="49">
        <v>591388.13120771572</v>
      </c>
      <c r="O40" s="50">
        <v>4653.4426086957592</v>
      </c>
      <c r="P40" s="362"/>
      <c r="Q40" s="358">
        <v>25279.638486470329</v>
      </c>
      <c r="R40" s="34">
        <v>8441.1336688403389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1168306.1111111119</v>
      </c>
      <c r="H41" s="36">
        <v>0</v>
      </c>
      <c r="I41" s="37">
        <v>1168306.1111111119</v>
      </c>
      <c r="J41" s="38">
        <v>2747943.461206276</v>
      </c>
      <c r="K41" s="35">
        <v>-2299001.1260256222</v>
      </c>
      <c r="L41" s="39">
        <v>448942.33518065372</v>
      </c>
      <c r="M41" s="40">
        <v>719363.77593045821</v>
      </c>
      <c r="N41" s="49">
        <v>448942.33518065372</v>
      </c>
      <c r="O41" s="50">
        <v>5408.7501949658508</v>
      </c>
      <c r="P41" s="357"/>
      <c r="Q41" s="358">
        <v>27778.160346407501</v>
      </c>
      <c r="R41" s="34">
        <v>8298.298612786748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695947.10631868069</v>
      </c>
      <c r="H42" s="36">
        <v>0</v>
      </c>
      <c r="I42" s="37">
        <v>695947.10631868069</v>
      </c>
      <c r="J42" s="38">
        <v>1399987.7799769684</v>
      </c>
      <c r="K42" s="35">
        <v>-1108302.3736864834</v>
      </c>
      <c r="L42" s="39">
        <v>291685.40629048506</v>
      </c>
      <c r="M42" s="40">
        <v>404261.70002819563</v>
      </c>
      <c r="N42" s="49">
        <v>291685.40629048506</v>
      </c>
      <c r="O42" s="50">
        <v>2807.3729168624695</v>
      </c>
      <c r="P42" s="357"/>
      <c r="Q42" s="358">
        <v>945.59726771188434</v>
      </c>
      <c r="R42" s="34">
        <v>4981.1598654151312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685161.8</v>
      </c>
      <c r="H43" s="36">
        <v>0</v>
      </c>
      <c r="I43" s="37">
        <v>685161.8</v>
      </c>
      <c r="J43" s="38">
        <v>1237700.3281992227</v>
      </c>
      <c r="K43" s="35">
        <v>-1105241.2095148985</v>
      </c>
      <c r="L43" s="39">
        <v>132459.1186843242</v>
      </c>
      <c r="M43" s="40">
        <v>552702.68131567584</v>
      </c>
      <c r="N43" s="49">
        <v>132459.1186843242</v>
      </c>
      <c r="O43" s="50">
        <v>3785.6348035320261</v>
      </c>
      <c r="P43" s="357"/>
      <c r="Q43" s="358">
        <v>-11937.760819855699</v>
      </c>
      <c r="R43" s="34">
        <v>4938.9093407284236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446725.46666666592</v>
      </c>
      <c r="H44" s="36">
        <v>0</v>
      </c>
      <c r="I44" s="37">
        <v>446725.46666666592</v>
      </c>
      <c r="J44" s="38">
        <v>1025388.8707355693</v>
      </c>
      <c r="K44" s="35">
        <v>-959613.57384482503</v>
      </c>
      <c r="L44" s="39">
        <v>65775.296890744241</v>
      </c>
      <c r="M44" s="40">
        <v>380950.16977592168</v>
      </c>
      <c r="N44" s="49">
        <v>65775.296890744241</v>
      </c>
      <c r="O44" s="50">
        <v>2489.8703906922983</v>
      </c>
      <c r="P44" s="357"/>
      <c r="Q44" s="358">
        <v>-12635.388104931757</v>
      </c>
      <c r="R44" s="34">
        <v>3283.7993227601401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471561.91111111204</v>
      </c>
      <c r="H45" s="36">
        <v>0</v>
      </c>
      <c r="I45" s="37">
        <v>471561.91111111204</v>
      </c>
      <c r="J45" s="38">
        <v>980540.44767525548</v>
      </c>
      <c r="K45" s="35">
        <v>-866346.52475888864</v>
      </c>
      <c r="L45" s="39">
        <v>114193.92291636684</v>
      </c>
      <c r="M45" s="40">
        <v>357367.98819474521</v>
      </c>
      <c r="N45" s="49">
        <v>114193.92291636684</v>
      </c>
      <c r="O45" s="50">
        <v>2233.5499262171575</v>
      </c>
      <c r="P45" s="357"/>
      <c r="Q45" s="358">
        <v>1918.2707111203636</v>
      </c>
      <c r="R45" s="34">
        <v>3486.64616196102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411409.6</v>
      </c>
      <c r="H46" s="36">
        <v>0</v>
      </c>
      <c r="I46" s="37">
        <v>411409.6</v>
      </c>
      <c r="J46" s="38">
        <v>541476.89506261691</v>
      </c>
      <c r="K46" s="35">
        <v>-462222.96638836904</v>
      </c>
      <c r="L46" s="39">
        <v>79253.928674247873</v>
      </c>
      <c r="M46" s="40">
        <v>332155.6713257521</v>
      </c>
      <c r="N46" s="49">
        <v>79253.928674247873</v>
      </c>
      <c r="O46" s="50">
        <v>1988.9561157230664</v>
      </c>
      <c r="P46" s="357"/>
      <c r="Q46" s="358">
        <v>-2664.5471112811065</v>
      </c>
      <c r="R46" s="34">
        <v>3149.2864200087861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45915</v>
      </c>
      <c r="G47" s="35">
        <v>557031.0824275373</v>
      </c>
      <c r="H47" s="36">
        <v>0</v>
      </c>
      <c r="I47" s="37">
        <v>557031.0824275373</v>
      </c>
      <c r="J47" s="38">
        <v>643953.76565423922</v>
      </c>
      <c r="K47" s="35">
        <v>-504874.7639268749</v>
      </c>
      <c r="L47" s="39">
        <v>139079.00172736432</v>
      </c>
      <c r="M47" s="40">
        <v>417952.08070017298</v>
      </c>
      <c r="N47" s="49">
        <v>139079.00172736432</v>
      </c>
      <c r="O47" s="50">
        <v>2176.8337536467343</v>
      </c>
      <c r="P47" s="357"/>
      <c r="Q47" s="358">
        <v>5294.1321684136055</v>
      </c>
      <c r="R47" s="34">
        <v>2384.0796694512828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817866.09945652168</v>
      </c>
      <c r="H48" s="36">
        <v>0</v>
      </c>
      <c r="I48" s="37">
        <v>817866.09945652168</v>
      </c>
      <c r="J48" s="38">
        <v>11120.049301856916</v>
      </c>
      <c r="K48" s="35">
        <v>158506.21959119043</v>
      </c>
      <c r="L48" s="39">
        <v>169626.26889304735</v>
      </c>
      <c r="M48" s="40">
        <v>648239.83056347433</v>
      </c>
      <c r="N48" s="49">
        <v>169626.26889304735</v>
      </c>
      <c r="O48" s="50">
        <v>3131.5933843646103</v>
      </c>
      <c r="P48" s="357"/>
      <c r="Q48" s="358">
        <v>-341.88403286790708</v>
      </c>
      <c r="R48" s="34">
        <v>3688.9043940275733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517340.8560386477</v>
      </c>
      <c r="H49" s="36">
        <v>0</v>
      </c>
      <c r="I49" s="37">
        <v>517340.8560386477</v>
      </c>
      <c r="J49" s="38">
        <v>1204094.6473297826</v>
      </c>
      <c r="K49" s="35">
        <v>-1087877.3592917805</v>
      </c>
      <c r="L49" s="39">
        <v>116217.28803800209</v>
      </c>
      <c r="M49" s="40">
        <v>401123.56800064561</v>
      </c>
      <c r="N49" s="49">
        <v>116217.28803800209</v>
      </c>
      <c r="O49" s="50">
        <v>1874.4091962646992</v>
      </c>
      <c r="P49" s="357"/>
      <c r="Q49" s="358">
        <v>2382.1093121444865</v>
      </c>
      <c r="R49" s="34">
        <v>2382.0690530883148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843067.82028985594</v>
      </c>
      <c r="H50" s="36">
        <v>0</v>
      </c>
      <c r="I50" s="37">
        <v>843067.82028985594</v>
      </c>
      <c r="J50" s="38">
        <v>1354754.4386065926</v>
      </c>
      <c r="K50" s="35">
        <v>-1173926.9835900387</v>
      </c>
      <c r="L50" s="39">
        <v>180827.45501655387</v>
      </c>
      <c r="M50" s="40">
        <v>662240.36527330207</v>
      </c>
      <c r="N50" s="49">
        <v>180827.45501655387</v>
      </c>
      <c r="O50" s="50">
        <v>3065.927617006028</v>
      </c>
      <c r="P50" s="357"/>
      <c r="Q50" s="358">
        <v>3955.6457775800955</v>
      </c>
      <c r="R50" s="34">
        <v>3955.645676331711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916389.32681159524</v>
      </c>
      <c r="H51" s="36">
        <v>0</v>
      </c>
      <c r="I51" s="37">
        <v>916389.32681159524</v>
      </c>
      <c r="J51" s="38">
        <v>1614436.8936231465</v>
      </c>
      <c r="K51" s="35">
        <v>-1436798.7998416582</v>
      </c>
      <c r="L51" s="39">
        <v>177638.09378148825</v>
      </c>
      <c r="M51" s="40">
        <v>738751.23303010699</v>
      </c>
      <c r="N51" s="49">
        <v>177638.09378148825</v>
      </c>
      <c r="O51" s="50">
        <v>3327.7082568923738</v>
      </c>
      <c r="P51" s="357"/>
      <c r="Q51" s="358">
        <v>4318.9978604735225</v>
      </c>
      <c r="R51" s="34">
        <v>4319.0291915152338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1937855.2467391284</v>
      </c>
      <c r="H52" s="36">
        <v>0</v>
      </c>
      <c r="I52" s="37">
        <v>1937855.2467391284</v>
      </c>
      <c r="J52" s="38">
        <v>1040706.5449114725</v>
      </c>
      <c r="K52" s="35">
        <v>-926703.99560961558</v>
      </c>
      <c r="L52" s="39">
        <v>114002.5493018569</v>
      </c>
      <c r="M52" s="40">
        <v>1823852.6974372715</v>
      </c>
      <c r="N52" s="49">
        <v>114002.5493018569</v>
      </c>
      <c r="O52" s="50">
        <v>3070.459086594733</v>
      </c>
      <c r="P52" s="357"/>
      <c r="Q52" s="358">
        <v>-6533.0423672120087</v>
      </c>
      <c r="R52" s="34">
        <v>4020.635594022955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1725332.9978260866</v>
      </c>
      <c r="H53" s="36">
        <v>0</v>
      </c>
      <c r="I53" s="37">
        <v>1725332.9978260866</v>
      </c>
      <c r="J53" s="38">
        <v>1806316.5924139915</v>
      </c>
      <c r="K53" s="35">
        <v>-1781396.290844969</v>
      </c>
      <c r="L53" s="39">
        <v>24920.301569022471</v>
      </c>
      <c r="M53" s="40">
        <v>1700412.6962570641</v>
      </c>
      <c r="N53" s="49">
        <v>24920.301569022471</v>
      </c>
      <c r="O53" s="50">
        <v>2801.3388735701219</v>
      </c>
      <c r="P53" s="357"/>
      <c r="Q53" s="358">
        <v>6583.9957171919705</v>
      </c>
      <c r="R53" s="34">
        <v>3757.3002283213864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2156257.6152173914</v>
      </c>
      <c r="H54" s="36">
        <v>0</v>
      </c>
      <c r="I54" s="37">
        <v>2156257.6152173914</v>
      </c>
      <c r="J54" s="38">
        <v>1830468.2359291778</v>
      </c>
      <c r="K54" s="35">
        <v>-1752009.3979415575</v>
      </c>
      <c r="L54" s="39">
        <v>78458.837987620384</v>
      </c>
      <c r="M54" s="40">
        <v>2077798.777229771</v>
      </c>
      <c r="N54" s="49">
        <v>78458.837987620384</v>
      </c>
      <c r="O54" s="50">
        <v>3378.5345971215788</v>
      </c>
      <c r="P54" s="357"/>
      <c r="Q54" s="358">
        <v>4687.618255709167</v>
      </c>
      <c r="R54" s="34">
        <v>4687.5276755691884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1860024.6798913041</v>
      </c>
      <c r="H55" s="36">
        <v>0</v>
      </c>
      <c r="I55" s="37">
        <v>1860024.6798913041</v>
      </c>
      <c r="J55" s="38">
        <v>1910989.6833165393</v>
      </c>
      <c r="K55" s="35">
        <v>-1819418.4306175327</v>
      </c>
      <c r="L55" s="39">
        <v>91571.252699006582</v>
      </c>
      <c r="M55" s="40">
        <v>1768453.4271922975</v>
      </c>
      <c r="N55" s="49">
        <v>91571.252699006582</v>
      </c>
      <c r="O55" s="50">
        <v>2843.1727125278094</v>
      </c>
      <c r="P55" s="357"/>
      <c r="Q55" s="358">
        <v>-2865.6570732620894</v>
      </c>
      <c r="R55" s="34">
        <v>4210.7523529985992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817922.24033816333</v>
      </c>
      <c r="H56" s="36">
        <v>0</v>
      </c>
      <c r="I56" s="37">
        <v>817922.24033816333</v>
      </c>
      <c r="J56" s="38">
        <v>681799.19101770548</v>
      </c>
      <c r="K56" s="35">
        <v>-623863.65373542532</v>
      </c>
      <c r="L56" s="39">
        <v>57935.537282280158</v>
      </c>
      <c r="M56" s="40">
        <v>759986.70305588318</v>
      </c>
      <c r="N56" s="49">
        <v>57935.537282280158</v>
      </c>
      <c r="O56" s="50">
        <v>1119.273494927663</v>
      </c>
      <c r="P56" s="357"/>
      <c r="Q56" s="358">
        <v>1460.6569132977384</v>
      </c>
      <c r="R56" s="34">
        <v>1460.6216046769696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3193223.9239130435</v>
      </c>
      <c r="H57" s="36">
        <v>0</v>
      </c>
      <c r="I57" s="37">
        <v>3193223.9239130435</v>
      </c>
      <c r="J57" s="38">
        <v>1485226.9339283144</v>
      </c>
      <c r="K57" s="35">
        <v>-1371929.283143803</v>
      </c>
      <c r="L57" s="39">
        <v>113297.65078451135</v>
      </c>
      <c r="M57" s="40">
        <v>3079926.2731285319</v>
      </c>
      <c r="N57" s="49">
        <v>113297.65078451158</v>
      </c>
      <c r="O57" s="50">
        <v>4356.3313622751512</v>
      </c>
      <c r="P57" s="357"/>
      <c r="Q57" s="358">
        <v>7514.859273989583</v>
      </c>
      <c r="R57" s="34">
        <v>5889.9386608892964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2207494.6086956523</v>
      </c>
      <c r="H58" s="77">
        <v>0</v>
      </c>
      <c r="I58" s="78">
        <v>2207494.6086956523</v>
      </c>
      <c r="J58" s="60">
        <v>1055886.6359579675</v>
      </c>
      <c r="K58" s="57">
        <v>-999434.90391535906</v>
      </c>
      <c r="L58" s="61">
        <v>56451.732042608433</v>
      </c>
      <c r="M58" s="62">
        <v>2151042.876653044</v>
      </c>
      <c r="N58" s="63">
        <v>56451.732042608317</v>
      </c>
      <c r="O58" s="64">
        <v>3016.890430088421</v>
      </c>
      <c r="P58" s="359"/>
      <c r="Q58" s="360">
        <v>4098.8684652086013</v>
      </c>
      <c r="R58" s="66">
        <v>4098.9188010233338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22634561.04840805</v>
      </c>
      <c r="H59" s="79">
        <v>0</v>
      </c>
      <c r="I59" s="80">
        <v>22634561.04840805</v>
      </c>
      <c r="J59" s="80">
        <v>25963263.711314239</v>
      </c>
      <c r="K59" s="79">
        <v>-22919539.602346335</v>
      </c>
      <c r="L59" s="79">
        <v>3043724.1089678998</v>
      </c>
      <c r="M59" s="79">
        <v>19590836.939440154</v>
      </c>
      <c r="N59" s="79">
        <v>3043724.1089678998</v>
      </c>
      <c r="O59" s="79">
        <v>57530.049721968557</v>
      </c>
      <c r="P59" s="79"/>
      <c r="Q59" s="79">
        <v>59240.271046308277</v>
      </c>
      <c r="R59" s="79">
        <v>81434.656294416418</v>
      </c>
    </row>
    <row r="60" spans="1:18" ht="17.25" x14ac:dyDescent="0.3">
      <c r="A60" s="67"/>
      <c r="B60" s="73" t="s">
        <v>47</v>
      </c>
      <c r="C60" s="67"/>
      <c r="D60" s="74">
        <v>0</v>
      </c>
      <c r="E60" s="69"/>
      <c r="F60" s="70"/>
      <c r="G60" s="74">
        <v>-3.8343343836324839E-3</v>
      </c>
      <c r="H60" s="74"/>
      <c r="I60" s="74">
        <v>-3.8343343836324839E-3</v>
      </c>
      <c r="J60" s="74">
        <v>1.5973438379522082</v>
      </c>
      <c r="K60" s="74">
        <v>1.9223842433219955</v>
      </c>
      <c r="L60" s="74">
        <v>0.41349698356401277</v>
      </c>
      <c r="M60" s="74">
        <v>-4.752531834169188E-2</v>
      </c>
      <c r="N60" s="74">
        <v>0.41349698356401304</v>
      </c>
      <c r="O60" s="74">
        <v>-3.1018291972397364E-2</v>
      </c>
      <c r="P60" s="74"/>
      <c r="Q60" s="75" t="s">
        <v>131</v>
      </c>
      <c r="R60" s="81">
        <v>2577266.347704045</v>
      </c>
    </row>
    <row r="61" spans="1:18" x14ac:dyDescent="0.3">
      <c r="A61" s="9" t="s">
        <v>107</v>
      </c>
      <c r="B61" s="634" t="s">
        <v>108</v>
      </c>
      <c r="C61" s="636"/>
      <c r="D61" s="635"/>
      <c r="E61" s="634" t="s">
        <v>109</v>
      </c>
      <c r="F61" s="636"/>
      <c r="G61" s="636"/>
      <c r="H61" s="636"/>
      <c r="I61" s="635"/>
      <c r="J61" s="634" t="s">
        <v>110</v>
      </c>
      <c r="K61" s="636"/>
      <c r="L61" s="635"/>
      <c r="M61" s="634" t="s">
        <v>111</v>
      </c>
      <c r="N61" s="636"/>
      <c r="O61" s="635"/>
      <c r="P61" s="634" t="s">
        <v>112</v>
      </c>
      <c r="Q61" s="636"/>
      <c r="R61" s="635"/>
    </row>
    <row r="62" spans="1:18" x14ac:dyDescent="0.3">
      <c r="A62" s="10" t="s">
        <v>113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3921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1423923</v>
      </c>
      <c r="H63" s="26">
        <v>19654.607980975328</v>
      </c>
      <c r="I63" s="27">
        <v>1423923</v>
      </c>
      <c r="J63" s="28">
        <v>5196239.2421188997</v>
      </c>
      <c r="K63" s="25">
        <v>-3823609.0107240533</v>
      </c>
      <c r="L63" s="29">
        <v>1372630.2313948465</v>
      </c>
      <c r="M63" s="30">
        <v>51292.768605153542</v>
      </c>
      <c r="N63" s="31">
        <v>1372630.2313948465</v>
      </c>
      <c r="O63" s="32">
        <v>497.98804471022856</v>
      </c>
      <c r="P63" s="354"/>
      <c r="Q63" s="363">
        <v>8371.7361512603238</v>
      </c>
      <c r="R63" s="364">
        <v>4727.4720312149148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1507568.33333333</v>
      </c>
      <c r="H64" s="92">
        <v>15075.394720496279</v>
      </c>
      <c r="I64" s="93">
        <v>1507568.33333333</v>
      </c>
      <c r="J64" s="94">
        <v>5391018.399309054</v>
      </c>
      <c r="K64" s="91">
        <v>-3954419.145314524</v>
      </c>
      <c r="L64" s="95">
        <v>1436599.2539945301</v>
      </c>
      <c r="M64" s="96">
        <v>70969.079338799929</v>
      </c>
      <c r="N64" s="97">
        <v>1436599.2539945301</v>
      </c>
      <c r="O64" s="98">
        <v>675.89599370285646</v>
      </c>
      <c r="P64" s="365"/>
      <c r="Q64" s="366">
        <v>4112.1341473117936</v>
      </c>
      <c r="R64" s="66">
        <v>5065.3248195381602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2931491.3333333302</v>
      </c>
      <c r="H65" s="79">
        <v>34730.002701471603</v>
      </c>
      <c r="I65" s="80">
        <v>2931491.3333333302</v>
      </c>
      <c r="J65" s="80">
        <v>10587257.641427953</v>
      </c>
      <c r="K65" s="79">
        <v>-7778028.1560385767</v>
      </c>
      <c r="L65" s="79">
        <v>2809229.4853893765</v>
      </c>
      <c r="M65" s="79">
        <v>122261.84794395347</v>
      </c>
      <c r="N65" s="79">
        <v>2809229.4853893765</v>
      </c>
      <c r="O65" s="79">
        <v>1173.8840384130849</v>
      </c>
      <c r="P65" s="79"/>
      <c r="Q65" s="79">
        <v>12483.870298572117</v>
      </c>
      <c r="R65" s="79">
        <v>9792.796850753075</v>
      </c>
    </row>
    <row r="66" spans="1:18" ht="17.25" x14ac:dyDescent="0.3">
      <c r="B66" s="73" t="s">
        <v>50</v>
      </c>
      <c r="C66" s="67"/>
      <c r="D66" s="74">
        <v>0</v>
      </c>
      <c r="E66" s="69"/>
      <c r="F66" s="70"/>
      <c r="G66" s="74">
        <v>-1.2216885274875674E-3</v>
      </c>
      <c r="H66" s="74">
        <v>-2.4335322826069703E-3</v>
      </c>
      <c r="I66" s="74">
        <v>-1.2216885274875674E-3</v>
      </c>
      <c r="J66" s="74">
        <v>0.17517348689543699</v>
      </c>
      <c r="K66" s="74">
        <v>0.23172214599270533</v>
      </c>
      <c r="L66" s="74">
        <v>4.2639834257354486E-2</v>
      </c>
      <c r="M66" s="74">
        <v>-0.49212875227028136</v>
      </c>
      <c r="N66" s="74">
        <v>4.2639834257354486E-2</v>
      </c>
      <c r="O66" s="74">
        <v>-0.43815518564525846</v>
      </c>
      <c r="P66" s="74"/>
      <c r="Q66" s="75" t="s">
        <v>131</v>
      </c>
      <c r="R66" s="81">
        <v>629761.99438606587</v>
      </c>
    </row>
    <row r="67" spans="1:18" x14ac:dyDescent="0.3">
      <c r="A67" s="9" t="s">
        <v>107</v>
      </c>
      <c r="B67" s="634" t="s">
        <v>108</v>
      </c>
      <c r="C67" s="636"/>
      <c r="D67" s="635"/>
      <c r="E67" s="634" t="s">
        <v>109</v>
      </c>
      <c r="F67" s="636"/>
      <c r="G67" s="636"/>
      <c r="H67" s="636"/>
      <c r="I67" s="635"/>
      <c r="J67" s="634" t="s">
        <v>110</v>
      </c>
      <c r="K67" s="636"/>
      <c r="L67" s="635"/>
      <c r="M67" s="634" t="s">
        <v>111</v>
      </c>
      <c r="N67" s="636"/>
      <c r="O67" s="635"/>
      <c r="P67" s="634" t="s">
        <v>112</v>
      </c>
      <c r="Q67" s="636"/>
      <c r="R67" s="635"/>
    </row>
    <row r="68" spans="1:18" x14ac:dyDescent="0.3">
      <c r="A68" s="10" t="s">
        <v>113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3921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136</v>
      </c>
      <c r="C69" s="367" t="s">
        <v>137</v>
      </c>
      <c r="D69" s="105">
        <v>200</v>
      </c>
      <c r="E69" s="106">
        <v>46197</v>
      </c>
      <c r="F69" s="107">
        <v>45923</v>
      </c>
      <c r="G69" s="108">
        <v>360000000.00000036</v>
      </c>
      <c r="H69" s="109">
        <v>0</v>
      </c>
      <c r="I69" s="110">
        <v>360000000.00000036</v>
      </c>
      <c r="J69" s="111">
        <v>155823083</v>
      </c>
      <c r="K69" s="108">
        <v>-82566306.5</v>
      </c>
      <c r="L69" s="112">
        <v>73256776.5</v>
      </c>
      <c r="M69" s="113">
        <v>286743223.50000036</v>
      </c>
      <c r="N69" s="114">
        <v>73256776.5</v>
      </c>
      <c r="O69" s="115">
        <v>1006116.5736842118</v>
      </c>
      <c r="P69" s="368"/>
      <c r="Q69" s="114">
        <v>1100406.5</v>
      </c>
      <c r="R69" s="34">
        <v>1100386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381523562.5</v>
      </c>
      <c r="K70" s="25">
        <v>-232724442.5</v>
      </c>
      <c r="L70" s="29">
        <v>148799120</v>
      </c>
      <c r="M70" s="30">
        <v>636400880</v>
      </c>
      <c r="N70" s="31">
        <v>148799120</v>
      </c>
      <c r="O70" s="32">
        <v>2179455.0684931506</v>
      </c>
      <c r="P70" s="71"/>
      <c r="Q70" s="31">
        <v>635945.5</v>
      </c>
      <c r="R70" s="34">
        <v>2417409</v>
      </c>
    </row>
    <row r="71" spans="1:18" ht="17.25" x14ac:dyDescent="0.3">
      <c r="A71" s="86"/>
      <c r="B71" s="86" t="s">
        <v>136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187536012</v>
      </c>
      <c r="K71" s="91">
        <v>-115978997</v>
      </c>
      <c r="L71" s="95">
        <v>71557015</v>
      </c>
      <c r="M71" s="96">
        <v>1092442985.0000019</v>
      </c>
      <c r="N71" s="97">
        <v>71557015</v>
      </c>
      <c r="O71" s="98">
        <v>1597138.8669590671</v>
      </c>
      <c r="P71" s="371"/>
      <c r="Q71" s="97">
        <v>1876676</v>
      </c>
      <c r="R71" s="66">
        <v>1876691.5</v>
      </c>
    </row>
    <row r="72" spans="1:18" x14ac:dyDescent="0.3">
      <c r="D72" s="119">
        <v>900</v>
      </c>
      <c r="G72" s="120">
        <v>2309200000.0000024</v>
      </c>
      <c r="I72" s="120">
        <v>2309200000.0000024</v>
      </c>
      <c r="J72" s="120">
        <v>724882657.5</v>
      </c>
      <c r="K72" s="120">
        <v>-431269746</v>
      </c>
      <c r="L72" s="120">
        <v>293612911.5</v>
      </c>
      <c r="M72" s="120">
        <v>2015587088.5000024</v>
      </c>
      <c r="N72" s="120">
        <v>293612911.5</v>
      </c>
      <c r="O72" s="120">
        <v>4782710.5091364291</v>
      </c>
      <c r="P72" s="120"/>
      <c r="Q72" s="120">
        <v>3613028</v>
      </c>
      <c r="R72" s="120">
        <v>5394486.5</v>
      </c>
    </row>
    <row r="73" spans="1:18" ht="17.25" x14ac:dyDescent="0.3">
      <c r="B73" s="121"/>
      <c r="C73" s="67"/>
      <c r="D73" s="74">
        <v>1.25</v>
      </c>
      <c r="E73" s="69"/>
      <c r="F73" s="70"/>
      <c r="G73" s="74">
        <v>1.0164163464896974</v>
      </c>
      <c r="H73" s="74"/>
      <c r="I73" s="74">
        <v>1.0164163464896974</v>
      </c>
      <c r="J73" s="74">
        <v>1.6972944460595378</v>
      </c>
      <c r="K73" s="74">
        <v>0.53209634583615861</v>
      </c>
      <c r="L73" s="74">
        <v>-24.036397201577422</v>
      </c>
      <c r="M73" s="74">
        <v>0.74065782782376055</v>
      </c>
      <c r="N73" s="74">
        <v>-24.036397201577422</v>
      </c>
      <c r="O73" s="74">
        <v>0.24235940755513408</v>
      </c>
      <c r="P73" s="74"/>
      <c r="Q73" s="75" t="s">
        <v>138</v>
      </c>
      <c r="R73" s="81">
        <v>291592464.5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107</v>
      </c>
      <c r="B75" s="634" t="s">
        <v>108</v>
      </c>
      <c r="C75" s="636"/>
      <c r="D75" s="635"/>
      <c r="E75" s="634" t="s">
        <v>109</v>
      </c>
      <c r="F75" s="636"/>
      <c r="G75" s="636"/>
      <c r="H75" s="636"/>
      <c r="I75" s="635"/>
      <c r="J75" s="634" t="s">
        <v>110</v>
      </c>
      <c r="K75" s="636"/>
      <c r="L75" s="635"/>
      <c r="M75" s="634" t="s">
        <v>111</v>
      </c>
      <c r="N75" s="636"/>
      <c r="O75" s="635"/>
      <c r="P75" s="634" t="s">
        <v>112</v>
      </c>
      <c r="Q75" s="636"/>
      <c r="R75" s="635"/>
    </row>
    <row r="76" spans="1:18" x14ac:dyDescent="0.3">
      <c r="A76" s="10" t="s">
        <v>113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3921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2602805171.5</v>
      </c>
      <c r="K77" s="25">
        <v>-1167033203.5</v>
      </c>
      <c r="L77" s="29">
        <v>1435771968</v>
      </c>
      <c r="M77" s="30">
        <v>391078516.84980434</v>
      </c>
      <c r="N77" s="31">
        <v>1218244770.8214285</v>
      </c>
      <c r="O77" s="32">
        <v>27934179.774986025</v>
      </c>
      <c r="P77" s="356"/>
      <c r="Q77" s="355">
        <v>9905654.5</v>
      </c>
      <c r="R77" s="34">
        <v>3252016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3910695110</v>
      </c>
      <c r="K78" s="25">
        <v>-2068839009.5</v>
      </c>
      <c r="L78" s="29">
        <v>1841856100.5</v>
      </c>
      <c r="M78" s="30">
        <v>302228.21404099464</v>
      </c>
      <c r="N78" s="31">
        <v>1657801881.375</v>
      </c>
      <c r="O78" s="32">
        <v>9444.6316887810826</v>
      </c>
      <c r="P78" s="356"/>
      <c r="Q78" s="355">
        <v>-5865333</v>
      </c>
      <c r="R78" s="34">
        <v>3619700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3787202903.5</v>
      </c>
      <c r="K79" s="25">
        <v>-2016583198.5</v>
      </c>
      <c r="L79" s="29">
        <v>1770619705</v>
      </c>
      <c r="M79" s="30">
        <v>58844835.808553189</v>
      </c>
      <c r="N79" s="31">
        <v>1599259273.7804878</v>
      </c>
      <c r="O79" s="32">
        <v>1435239.8977695899</v>
      </c>
      <c r="P79" s="356"/>
      <c r="Q79" s="355">
        <v>7356304.5</v>
      </c>
      <c r="R79" s="34">
        <v>3702388.5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2160706477.5</v>
      </c>
      <c r="K80" s="25">
        <v>-1411744690</v>
      </c>
      <c r="L80" s="29">
        <v>748961787.5</v>
      </c>
      <c r="M80" s="30">
        <v>414118943.95742601</v>
      </c>
      <c r="N80" s="31">
        <v>715113932.75490189</v>
      </c>
      <c r="O80" s="32">
        <v>2706659.7644276209</v>
      </c>
      <c r="P80" s="356"/>
      <c r="Q80" s="355">
        <v>-4301884</v>
      </c>
      <c r="R80" s="34">
        <v>2400802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1788108972</v>
      </c>
      <c r="K81" s="25">
        <v>-1021605860.5</v>
      </c>
      <c r="L81" s="29">
        <v>766503111.5</v>
      </c>
      <c r="M81" s="30">
        <v>347373132.11455089</v>
      </c>
      <c r="N81" s="31">
        <v>747322758.29640722</v>
      </c>
      <c r="O81" s="32">
        <v>2080078.6354164723</v>
      </c>
      <c r="P81" s="356"/>
      <c r="Q81" s="355">
        <v>7154269.5</v>
      </c>
      <c r="R81" s="34">
        <v>2301439.5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1754201126.5</v>
      </c>
      <c r="K82" s="25">
        <v>-975417295.5</v>
      </c>
      <c r="L82" s="29">
        <v>778783831</v>
      </c>
      <c r="M82" s="30">
        <v>392540558.94742274</v>
      </c>
      <c r="N82" s="31">
        <v>783763550.64161849</v>
      </c>
      <c r="O82" s="32">
        <v>2269020.5719504203</v>
      </c>
      <c r="P82" s="356"/>
      <c r="Q82" s="355">
        <v>1528111.5</v>
      </c>
      <c r="R82" s="34">
        <v>2564154.5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1588245398</v>
      </c>
      <c r="K83" s="25">
        <v>-828555456.5</v>
      </c>
      <c r="L83" s="29">
        <v>759689941.5</v>
      </c>
      <c r="M83" s="30">
        <v>609364168.98361492</v>
      </c>
      <c r="N83" s="31">
        <v>580452269.37254858</v>
      </c>
      <c r="O83" s="32">
        <v>3366652.8673127894</v>
      </c>
      <c r="P83" s="356">
        <v>-209971233</v>
      </c>
      <c r="Q83" s="355">
        <v>-27864709.5</v>
      </c>
      <c r="R83" s="34">
        <v>4214670.5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45918</v>
      </c>
      <c r="G84" s="25">
        <v>664613698.63013697</v>
      </c>
      <c r="H84" s="26">
        <v>0</v>
      </c>
      <c r="I84" s="27">
        <v>664613698.63013697</v>
      </c>
      <c r="J84" s="28">
        <v>1339075923</v>
      </c>
      <c r="K84" s="25">
        <v>-1060217543</v>
      </c>
      <c r="L84" s="29">
        <v>278858380</v>
      </c>
      <c r="M84" s="30">
        <v>512873596.74183911</v>
      </c>
      <c r="N84" s="31">
        <v>151740101.88829786</v>
      </c>
      <c r="O84" s="32">
        <v>2728051.0464991443</v>
      </c>
      <c r="P84" s="356"/>
      <c r="Q84" s="355">
        <v>8828769.5</v>
      </c>
      <c r="R84" s="34">
        <v>1665810.5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1353089360</v>
      </c>
      <c r="K85" s="25">
        <v>-898030917.5</v>
      </c>
      <c r="L85" s="29">
        <v>455058442.5</v>
      </c>
      <c r="M85" s="30">
        <v>513293858.84877396</v>
      </c>
      <c r="N85" s="31">
        <v>331870524.71287131</v>
      </c>
      <c r="O85" s="32">
        <v>2541058.7071721484</v>
      </c>
      <c r="P85" s="356"/>
      <c r="Q85" s="355">
        <v>3005095</v>
      </c>
      <c r="R85" s="34">
        <v>2110822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5415775615.5</v>
      </c>
      <c r="K86" s="25">
        <v>-3688877662.5</v>
      </c>
      <c r="L86" s="29">
        <v>1726897953</v>
      </c>
      <c r="M86" s="30">
        <v>438412628.49252445</v>
      </c>
      <c r="N86" s="31">
        <v>1463176412.6033654</v>
      </c>
      <c r="O86" s="32">
        <v>2107753.0215986753</v>
      </c>
      <c r="P86" s="356"/>
      <c r="Q86" s="355">
        <v>4051541</v>
      </c>
      <c r="R86" s="34">
        <v>5352255.5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1016325001</v>
      </c>
      <c r="K87" s="25">
        <v>-459459062.5</v>
      </c>
      <c r="L87" s="29">
        <v>556865938.5</v>
      </c>
      <c r="M87" s="30">
        <v>608415409.39224744</v>
      </c>
      <c r="N87" s="31">
        <v>414790070.05980861</v>
      </c>
      <c r="O87" s="32">
        <v>2911078.5138385044</v>
      </c>
      <c r="P87" s="356"/>
      <c r="Q87" s="355">
        <v>9797201.5</v>
      </c>
      <c r="R87" s="34">
        <v>2753151</v>
      </c>
    </row>
    <row r="88" spans="1:18" ht="17.25" x14ac:dyDescent="0.3">
      <c r="A88" s="86"/>
      <c r="B88" s="86" t="s">
        <v>139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215781150.5</v>
      </c>
      <c r="K88" s="91">
        <v>337569855.5</v>
      </c>
      <c r="L88" s="95">
        <v>553351006</v>
      </c>
      <c r="M88" s="96">
        <v>1286385260.2291131</v>
      </c>
      <c r="N88" s="97">
        <v>296409260.31883192</v>
      </c>
      <c r="O88" s="98">
        <v>4712033.9202531613</v>
      </c>
      <c r="P88" s="365">
        <v>-342794520</v>
      </c>
      <c r="Q88" s="366">
        <v>-6344757</v>
      </c>
      <c r="R88" s="66">
        <v>4155633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15532947945.205479</v>
      </c>
      <c r="H89" s="79">
        <v>689252054.7945205</v>
      </c>
      <c r="I89" s="80">
        <v>15532947945.205479</v>
      </c>
      <c r="J89" s="80">
        <v>26932012209</v>
      </c>
      <c r="K89" s="79">
        <v>-15258794044</v>
      </c>
      <c r="L89" s="79">
        <v>11673218165</v>
      </c>
      <c r="M89" s="79">
        <v>5573003138.5799103</v>
      </c>
      <c r="N89" s="79">
        <v>9959944806.6255684</v>
      </c>
      <c r="O89" s="79">
        <v>54801251.352913335</v>
      </c>
      <c r="P89" s="79"/>
      <c r="Q89" s="79">
        <v>7250263.5</v>
      </c>
      <c r="R89" s="71">
        <v>38092843</v>
      </c>
    </row>
    <row r="90" spans="1:18" ht="17.25" x14ac:dyDescent="0.3">
      <c r="B90" s="73" t="s">
        <v>64</v>
      </c>
      <c r="C90" s="67"/>
      <c r="D90" s="74">
        <v>0</v>
      </c>
      <c r="E90" s="69"/>
      <c r="F90" s="70"/>
      <c r="G90" s="74">
        <v>5.2446278985067089E-2</v>
      </c>
      <c r="H90" s="74">
        <v>0</v>
      </c>
      <c r="I90" s="74">
        <v>5.2446278985067089E-2</v>
      </c>
      <c r="J90" s="74">
        <v>-7.587384949843802E-2</v>
      </c>
      <c r="K90" s="74">
        <v>-0.24065238261087155</v>
      </c>
      <c r="L90" s="74">
        <v>0.29005639120054416</v>
      </c>
      <c r="M90" s="74">
        <v>-2.4041645114909718E-2</v>
      </c>
      <c r="N90" s="74">
        <v>0.10071535305636793</v>
      </c>
      <c r="O90" s="74">
        <v>0.29519786803779019</v>
      </c>
      <c r="P90" s="74"/>
      <c r="Q90" s="75" t="s">
        <v>138</v>
      </c>
      <c r="R90" s="81">
        <v>1977033625.5</v>
      </c>
    </row>
    <row r="91" spans="1:18" x14ac:dyDescent="0.3">
      <c r="A91" s="9" t="s">
        <v>107</v>
      </c>
      <c r="B91" s="634" t="s">
        <v>108</v>
      </c>
      <c r="C91" s="636"/>
      <c r="D91" s="635"/>
      <c r="E91" s="634" t="s">
        <v>109</v>
      </c>
      <c r="F91" s="636"/>
      <c r="G91" s="636"/>
      <c r="H91" s="636"/>
      <c r="I91" s="635"/>
      <c r="J91" s="634" t="s">
        <v>110</v>
      </c>
      <c r="K91" s="636"/>
      <c r="L91" s="635"/>
      <c r="M91" s="634" t="s">
        <v>111</v>
      </c>
      <c r="N91" s="636"/>
      <c r="O91" s="635"/>
      <c r="P91" s="410"/>
      <c r="Q91" s="410" t="s">
        <v>133</v>
      </c>
      <c r="R91" s="409" t="s">
        <v>132</v>
      </c>
    </row>
    <row r="92" spans="1:18" x14ac:dyDescent="0.3">
      <c r="A92" s="10" t="s">
        <v>113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3921</v>
      </c>
      <c r="Q92" s="361" t="s">
        <v>101</v>
      </c>
      <c r="R92" s="18" t="s">
        <v>127</v>
      </c>
    </row>
    <row r="93" spans="1:18" ht="17.25" x14ac:dyDescent="0.3">
      <c r="A93" s="20" t="s">
        <v>140</v>
      </c>
      <c r="B93" s="20" t="s">
        <v>65</v>
      </c>
      <c r="C93" s="21" t="s">
        <v>137</v>
      </c>
      <c r="D93" s="22">
        <v>200</v>
      </c>
      <c r="E93" s="23">
        <v>45929</v>
      </c>
      <c r="F93" s="24" t="s">
        <v>66</v>
      </c>
      <c r="G93" s="25">
        <v>-130345499.19444445</v>
      </c>
      <c r="H93" s="26">
        <v>54228911.506849319</v>
      </c>
      <c r="I93" s="27">
        <v>-416.19444444298745</v>
      </c>
      <c r="J93" s="28">
        <v>311591792.5</v>
      </c>
      <c r="K93" s="25">
        <v>-748244748.5</v>
      </c>
      <c r="L93" s="29">
        <v>-436652956</v>
      </c>
      <c r="M93" s="30">
        <v>436652539.80555558</v>
      </c>
      <c r="N93" s="31">
        <v>-566998039</v>
      </c>
      <c r="O93" s="32">
        <v>25685443.517973859</v>
      </c>
      <c r="P93" s="356"/>
      <c r="Q93" s="363">
        <v>4462558.6482945895</v>
      </c>
      <c r="R93" s="372">
        <v>-15701640</v>
      </c>
    </row>
    <row r="94" spans="1:18" ht="17.25" x14ac:dyDescent="0.3">
      <c r="A94" s="86" t="s">
        <v>140</v>
      </c>
      <c r="B94" s="86" t="s">
        <v>67</v>
      </c>
      <c r="C94" s="87" t="s">
        <v>137</v>
      </c>
      <c r="D94" s="88">
        <v>300</v>
      </c>
      <c r="E94" s="89">
        <v>45944</v>
      </c>
      <c r="F94" s="90" t="s">
        <v>66</v>
      </c>
      <c r="G94" s="91">
        <v>-858879792.99625909</v>
      </c>
      <c r="H94" s="92">
        <v>-34373483.853830636</v>
      </c>
      <c r="I94" s="93">
        <v>180680207.00374091</v>
      </c>
      <c r="J94" s="94">
        <v>261097327.5</v>
      </c>
      <c r="K94" s="91">
        <v>0</v>
      </c>
      <c r="L94" s="95">
        <v>261097327.5</v>
      </c>
      <c r="M94" s="96">
        <v>-80417120.496259093</v>
      </c>
      <c r="N94" s="97">
        <v>-778462672.5</v>
      </c>
      <c r="O94" s="98">
        <v>-2513035.0155080967</v>
      </c>
      <c r="P94" s="365"/>
      <c r="Q94" s="366">
        <v>-1043550.9486371793</v>
      </c>
      <c r="R94" s="124">
        <v>-2408774</v>
      </c>
    </row>
    <row r="95" spans="1:18" ht="17.25" x14ac:dyDescent="0.3">
      <c r="B95" s="67"/>
      <c r="C95" s="67"/>
      <c r="D95" s="68">
        <v>500</v>
      </c>
      <c r="E95" s="69"/>
      <c r="F95" s="70"/>
      <c r="G95" s="79">
        <v>-989225292.19070351</v>
      </c>
      <c r="H95" s="79">
        <v>19855427.653018683</v>
      </c>
      <c r="I95" s="80">
        <v>180679790.80929646</v>
      </c>
      <c r="J95" s="80">
        <v>572689120</v>
      </c>
      <c r="K95" s="79">
        <v>-748244748.5</v>
      </c>
      <c r="L95" s="79">
        <v>-175555628.5</v>
      </c>
      <c r="M95" s="79">
        <v>356235419.30929649</v>
      </c>
      <c r="N95" s="79">
        <v>-1345460711.5</v>
      </c>
      <c r="O95" s="79">
        <v>23172408.502465762</v>
      </c>
      <c r="P95" s="79"/>
      <c r="Q95" s="79">
        <v>3419007.6996574104</v>
      </c>
      <c r="R95" s="79">
        <v>-18110414</v>
      </c>
    </row>
    <row r="96" spans="1:18" x14ac:dyDescent="0.3">
      <c r="B96" s="125" t="s">
        <v>141</v>
      </c>
      <c r="C96" s="67"/>
      <c r="D96" s="74">
        <v>0</v>
      </c>
      <c r="E96" s="69"/>
      <c r="F96" s="70"/>
      <c r="G96" s="74">
        <v>-3.420461977035829E-2</v>
      </c>
      <c r="H96" s="74"/>
      <c r="I96" s="74">
        <v>0.24054600637472232</v>
      </c>
      <c r="J96" s="74">
        <v>-0.50913846426753495</v>
      </c>
      <c r="K96" s="74">
        <v>-0.65782990865399948</v>
      </c>
      <c r="L96" s="74">
        <v>-0.82789686401396767</v>
      </c>
      <c r="M96" s="74">
        <v>-0.69440371266798084</v>
      </c>
      <c r="N96" s="74">
        <v>-0.38562475169559562</v>
      </c>
      <c r="O96" s="74">
        <v>-0.27292005122597862</v>
      </c>
      <c r="P96" s="74"/>
      <c r="Q96" s="74">
        <v>-0.65538424050369437</v>
      </c>
      <c r="R96" s="74">
        <v>-1.6944785881155073</v>
      </c>
    </row>
    <row r="97" spans="1:18" x14ac:dyDescent="0.3">
      <c r="A97" s="9" t="s">
        <v>107</v>
      </c>
      <c r="B97" s="634" t="s">
        <v>108</v>
      </c>
      <c r="C97" s="636"/>
      <c r="D97" s="635"/>
      <c r="E97" s="634" t="s">
        <v>109</v>
      </c>
      <c r="F97" s="636"/>
      <c r="G97" s="636"/>
      <c r="H97" s="636"/>
      <c r="I97" s="635"/>
      <c r="J97" s="634" t="s">
        <v>110</v>
      </c>
      <c r="K97" s="636"/>
      <c r="L97" s="635"/>
      <c r="M97" s="634" t="s">
        <v>142</v>
      </c>
      <c r="N97" s="636"/>
      <c r="O97" s="636"/>
      <c r="P97" s="411"/>
      <c r="Q97" s="409" t="s">
        <v>133</v>
      </c>
      <c r="R97" s="409" t="s">
        <v>112</v>
      </c>
    </row>
    <row r="98" spans="1:18" x14ac:dyDescent="0.3">
      <c r="A98" s="10" t="s">
        <v>113</v>
      </c>
      <c r="B98" s="11" t="s">
        <v>114</v>
      </c>
      <c r="C98" s="12" t="s">
        <v>115</v>
      </c>
      <c r="D98" s="13" t="s">
        <v>677</v>
      </c>
      <c r="E98" s="11" t="s">
        <v>117</v>
      </c>
      <c r="F98" s="14" t="s">
        <v>118</v>
      </c>
      <c r="G98" s="14" t="s">
        <v>119</v>
      </c>
      <c r="H98" s="15" t="s">
        <v>105</v>
      </c>
      <c r="I98" s="16" t="s">
        <v>120</v>
      </c>
      <c r="J98" s="17" t="s">
        <v>121</v>
      </c>
      <c r="K98" s="14" t="s">
        <v>122</v>
      </c>
      <c r="L98" s="18" t="s">
        <v>123</v>
      </c>
      <c r="M98" s="11" t="s">
        <v>124</v>
      </c>
      <c r="N98" s="14" t="s">
        <v>125</v>
      </c>
      <c r="O98" s="18" t="s">
        <v>126</v>
      </c>
      <c r="P98" s="18" t="s">
        <v>3921</v>
      </c>
      <c r="Q98" s="14" t="s">
        <v>101</v>
      </c>
      <c r="R98" s="373" t="s">
        <v>144</v>
      </c>
    </row>
    <row r="99" spans="1:18" ht="17.25" x14ac:dyDescent="0.3">
      <c r="A99" s="20" t="s">
        <v>145</v>
      </c>
      <c r="B99" s="20" t="s">
        <v>70</v>
      </c>
      <c r="C99" s="21" t="s">
        <v>137</v>
      </c>
      <c r="D99" s="22">
        <v>300</v>
      </c>
      <c r="E99" s="23">
        <v>46266</v>
      </c>
      <c r="F99" s="24">
        <v>45989</v>
      </c>
      <c r="G99" s="126">
        <v>1775761645.3698516</v>
      </c>
      <c r="H99" s="127">
        <v>0</v>
      </c>
      <c r="I99" s="128">
        <v>911786301.36985159</v>
      </c>
      <c r="J99" s="129">
        <v>2228706450.5</v>
      </c>
      <c r="K99" s="126">
        <v>-2244203548</v>
      </c>
      <c r="L99" s="130">
        <v>-15497097.5</v>
      </c>
      <c r="M99" s="131">
        <v>927283398.86985159</v>
      </c>
      <c r="N99" s="132">
        <v>848478246.5</v>
      </c>
      <c r="O99" s="133">
        <v>2619444.6295758518</v>
      </c>
      <c r="P99" s="374"/>
      <c r="Q99" s="375">
        <v>8429849.0806350149</v>
      </c>
      <c r="R99" s="135">
        <v>-17360995</v>
      </c>
    </row>
    <row r="100" spans="1:18" ht="17.25" x14ac:dyDescent="0.3">
      <c r="A100" s="20" t="s">
        <v>146</v>
      </c>
      <c r="B100" s="20" t="s">
        <v>71</v>
      </c>
      <c r="C100" s="21" t="s">
        <v>137</v>
      </c>
      <c r="D100" s="22">
        <v>200</v>
      </c>
      <c r="E100" s="23">
        <v>46268</v>
      </c>
      <c r="F100" s="24" t="s">
        <v>66</v>
      </c>
      <c r="G100" s="126">
        <v>1333967213.114748</v>
      </c>
      <c r="H100" s="127">
        <v>0</v>
      </c>
      <c r="I100" s="128">
        <v>533967213.114748</v>
      </c>
      <c r="J100" s="129">
        <v>-1017060870.5</v>
      </c>
      <c r="K100" s="126">
        <v>401357226</v>
      </c>
      <c r="L100" s="130">
        <v>-615703644.5</v>
      </c>
      <c r="M100" s="131">
        <v>1149670857.614748</v>
      </c>
      <c r="N100" s="132">
        <v>184296355.5</v>
      </c>
      <c r="O100" s="133">
        <v>3229412.5213897415</v>
      </c>
      <c r="P100" s="376"/>
      <c r="Q100" s="377">
        <v>10451553.251043163</v>
      </c>
      <c r="R100" s="135">
        <v>-9980246</v>
      </c>
    </row>
    <row r="101" spans="1:18" ht="17.25" x14ac:dyDescent="0.3">
      <c r="A101" s="20" t="s">
        <v>69</v>
      </c>
      <c r="B101" s="20" t="s">
        <v>61</v>
      </c>
      <c r="C101" s="21" t="s">
        <v>137</v>
      </c>
      <c r="D101" s="22">
        <v>100</v>
      </c>
      <c r="E101" s="23">
        <v>45922</v>
      </c>
      <c r="F101" s="24">
        <v>45919</v>
      </c>
      <c r="G101" s="126">
        <v>158429224.51141521</v>
      </c>
      <c r="H101" s="127">
        <v>90136986.301369861</v>
      </c>
      <c r="I101" s="128">
        <v>233541552.51141521</v>
      </c>
      <c r="J101" s="129">
        <v>26824392</v>
      </c>
      <c r="K101" s="126">
        <v>271335459</v>
      </c>
      <c r="L101" s="130">
        <v>298159851</v>
      </c>
      <c r="M101" s="131">
        <v>-64618298.488584787</v>
      </c>
      <c r="N101" s="132">
        <v>223047523</v>
      </c>
      <c r="O101" s="133">
        <v>-6461829.8488584785</v>
      </c>
      <c r="P101" s="376"/>
      <c r="Q101" s="377">
        <v>231988.07102531884</v>
      </c>
      <c r="R101" s="135">
        <v>-7290258.5</v>
      </c>
    </row>
    <row r="102" spans="1:18" ht="17.25" x14ac:dyDescent="0.3">
      <c r="A102" s="20"/>
      <c r="B102" s="20" t="s">
        <v>72</v>
      </c>
      <c r="C102" s="21" t="s">
        <v>137</v>
      </c>
      <c r="D102" s="22">
        <v>100</v>
      </c>
      <c r="E102" s="45">
        <v>45952</v>
      </c>
      <c r="F102" s="24">
        <v>45951</v>
      </c>
      <c r="G102" s="126">
        <v>315243836.65753424</v>
      </c>
      <c r="H102" s="127">
        <v>67890410.958904102</v>
      </c>
      <c r="I102" s="128">
        <v>552953424.65753424</v>
      </c>
      <c r="J102" s="129">
        <v>-9204597</v>
      </c>
      <c r="K102" s="126">
        <v>363236570.5</v>
      </c>
      <c r="L102" s="130">
        <v>354031973.5</v>
      </c>
      <c r="M102" s="131">
        <v>198921451.15753424</v>
      </c>
      <c r="N102" s="132">
        <v>116322385.5</v>
      </c>
      <c r="O102" s="133">
        <v>4973036.2789383559</v>
      </c>
      <c r="P102" s="376"/>
      <c r="Q102" s="377">
        <v>2425562.3828767119</v>
      </c>
      <c r="R102" s="135">
        <v>6297253</v>
      </c>
    </row>
    <row r="103" spans="1:18" ht="17.25" x14ac:dyDescent="0.3">
      <c r="A103" s="20" t="s">
        <v>146</v>
      </c>
      <c r="B103" s="20" t="s">
        <v>73</v>
      </c>
      <c r="C103" s="21" t="s">
        <v>137</v>
      </c>
      <c r="D103" s="22">
        <v>100</v>
      </c>
      <c r="E103" s="23">
        <v>45957</v>
      </c>
      <c r="F103" s="24">
        <v>45954</v>
      </c>
      <c r="G103" s="126">
        <v>385487671.78082192</v>
      </c>
      <c r="H103" s="127">
        <v>63041095.89041096</v>
      </c>
      <c r="I103" s="128">
        <v>553682191.78082192</v>
      </c>
      <c r="J103" s="129">
        <v>49770298.5</v>
      </c>
      <c r="K103" s="126">
        <v>451688152.5</v>
      </c>
      <c r="L103" s="130">
        <v>501458451</v>
      </c>
      <c r="M103" s="131">
        <v>52223740.780821919</v>
      </c>
      <c r="N103" s="132">
        <v>333263931</v>
      </c>
      <c r="O103" s="133">
        <v>1160527.5729071537</v>
      </c>
      <c r="P103" s="376"/>
      <c r="Q103" s="377">
        <v>1047862.1515566625</v>
      </c>
      <c r="R103" s="135">
        <v>-9854479.5</v>
      </c>
    </row>
    <row r="104" spans="1:18" ht="17.25" x14ac:dyDescent="0.3">
      <c r="A104" s="20"/>
      <c r="B104" s="20" t="s">
        <v>74</v>
      </c>
      <c r="C104" s="21" t="s">
        <v>137</v>
      </c>
      <c r="D104" s="22">
        <v>200</v>
      </c>
      <c r="E104" s="23">
        <v>45966</v>
      </c>
      <c r="F104" s="24">
        <v>45965</v>
      </c>
      <c r="G104" s="126">
        <v>627830138.90410995</v>
      </c>
      <c r="H104" s="127">
        <v>108931506.84931506</v>
      </c>
      <c r="I104" s="128">
        <v>1106410958.90411</v>
      </c>
      <c r="J104" s="129">
        <v>-175352706.5</v>
      </c>
      <c r="K104" s="126">
        <v>796824734</v>
      </c>
      <c r="L104" s="130">
        <v>621472027.5</v>
      </c>
      <c r="M104" s="131">
        <v>484938931.40410995</v>
      </c>
      <c r="N104" s="132">
        <v>142891207.5</v>
      </c>
      <c r="O104" s="133">
        <v>8980350.5815575924</v>
      </c>
      <c r="P104" s="376"/>
      <c r="Q104" s="377">
        <v>5398822.165940227</v>
      </c>
      <c r="R104" s="135">
        <v>16059077.5</v>
      </c>
    </row>
    <row r="105" spans="1:18" ht="17.25" x14ac:dyDescent="0.3">
      <c r="A105" s="20"/>
      <c r="B105" s="20" t="s">
        <v>75</v>
      </c>
      <c r="C105" s="21" t="s">
        <v>137</v>
      </c>
      <c r="D105" s="22">
        <v>200</v>
      </c>
      <c r="E105" s="23">
        <v>45985</v>
      </c>
      <c r="F105" s="24" t="s">
        <v>66</v>
      </c>
      <c r="G105" s="126">
        <v>1469810033.7362571</v>
      </c>
      <c r="H105" s="127">
        <v>55067785.63901794</v>
      </c>
      <c r="I105" s="128">
        <v>843236263.73625696</v>
      </c>
      <c r="J105" s="129">
        <v>1661402232</v>
      </c>
      <c r="K105" s="126">
        <v>-1194839892</v>
      </c>
      <c r="L105" s="130">
        <v>466562340</v>
      </c>
      <c r="M105" s="131">
        <v>376673923.73625696</v>
      </c>
      <c r="N105" s="132">
        <v>1093136110</v>
      </c>
      <c r="O105" s="133">
        <v>5159916.7635103697</v>
      </c>
      <c r="P105" s="376"/>
      <c r="Q105" s="377">
        <v>3924924.6306843171</v>
      </c>
      <c r="R105" s="135">
        <v>-6093970</v>
      </c>
    </row>
    <row r="106" spans="1:18" ht="17.25" x14ac:dyDescent="0.3">
      <c r="A106" s="20"/>
      <c r="B106" s="20" t="s">
        <v>76</v>
      </c>
      <c r="C106" s="21" t="s">
        <v>137</v>
      </c>
      <c r="D106" s="22">
        <v>300</v>
      </c>
      <c r="E106" s="23">
        <v>46042</v>
      </c>
      <c r="F106" s="24" t="s">
        <v>66</v>
      </c>
      <c r="G106" s="126">
        <v>610183561.64382005</v>
      </c>
      <c r="H106" s="127">
        <v>0</v>
      </c>
      <c r="I106" s="128">
        <v>925183561.64382005</v>
      </c>
      <c r="J106" s="129">
        <v>3724804940.5</v>
      </c>
      <c r="K106" s="126">
        <v>-570589898.5</v>
      </c>
      <c r="L106" s="130">
        <v>3154215042</v>
      </c>
      <c r="M106" s="131">
        <v>-2229031480.3561802</v>
      </c>
      <c r="N106" s="132">
        <v>2839215042</v>
      </c>
      <c r="O106" s="133">
        <v>-17146396.002739847</v>
      </c>
      <c r="P106" s="376"/>
      <c r="Q106" s="377">
        <v>-20263922.548692547</v>
      </c>
      <c r="R106" s="135">
        <v>-15314526</v>
      </c>
    </row>
    <row r="107" spans="1:18" ht="17.25" x14ac:dyDescent="0.3">
      <c r="A107" s="20"/>
      <c r="B107" s="20" t="s">
        <v>77</v>
      </c>
      <c r="C107" s="21" t="s">
        <v>137</v>
      </c>
      <c r="D107" s="22">
        <v>150</v>
      </c>
      <c r="E107" s="23">
        <v>46042</v>
      </c>
      <c r="F107" s="24">
        <v>45947</v>
      </c>
      <c r="G107" s="126">
        <v>476108219.86301363</v>
      </c>
      <c r="H107" s="127">
        <v>0</v>
      </c>
      <c r="I107" s="128">
        <v>699201369.86301363</v>
      </c>
      <c r="J107" s="129">
        <v>-166863476</v>
      </c>
      <c r="K107" s="126">
        <v>448439744.5</v>
      </c>
      <c r="L107" s="130">
        <v>281576268.5</v>
      </c>
      <c r="M107" s="131">
        <v>417625101.36301363</v>
      </c>
      <c r="N107" s="132">
        <v>58483118.5</v>
      </c>
      <c r="O107" s="133">
        <v>3212500.7797154896</v>
      </c>
      <c r="P107" s="376"/>
      <c r="Q107" s="377">
        <v>3796591.830572851</v>
      </c>
      <c r="R107" s="135">
        <v>13124300</v>
      </c>
    </row>
    <row r="108" spans="1:18" ht="17.25" x14ac:dyDescent="0.3">
      <c r="A108" s="20"/>
      <c r="B108" s="20" t="s">
        <v>78</v>
      </c>
      <c r="C108" s="21" t="s">
        <v>137</v>
      </c>
      <c r="D108" s="22">
        <v>150</v>
      </c>
      <c r="E108" s="23">
        <v>46048</v>
      </c>
      <c r="F108" s="24">
        <v>45953</v>
      </c>
      <c r="G108" s="126">
        <v>581243835.97260201</v>
      </c>
      <c r="H108" s="127">
        <v>0</v>
      </c>
      <c r="I108" s="128">
        <v>698860273.97260201</v>
      </c>
      <c r="J108" s="129">
        <v>-258634127.5</v>
      </c>
      <c r="K108" s="126">
        <v>578251697</v>
      </c>
      <c r="L108" s="130">
        <v>319617569.5</v>
      </c>
      <c r="M108" s="131">
        <v>379242704.47260201</v>
      </c>
      <c r="N108" s="132">
        <v>202001131.5</v>
      </c>
      <c r="O108" s="133">
        <v>2788549.2975926618</v>
      </c>
      <c r="P108" s="376"/>
      <c r="Q108" s="377">
        <v>3447660.9497509273</v>
      </c>
      <c r="R108" s="135">
        <v>11267572.5</v>
      </c>
    </row>
    <row r="109" spans="1:18" ht="17.25" x14ac:dyDescent="0.3">
      <c r="A109" s="20" t="s">
        <v>146</v>
      </c>
      <c r="B109" s="20" t="s">
        <v>79</v>
      </c>
      <c r="C109" s="21" t="s">
        <v>137</v>
      </c>
      <c r="D109" s="22">
        <v>150</v>
      </c>
      <c r="E109" s="23">
        <v>46097</v>
      </c>
      <c r="F109" s="24">
        <v>45912</v>
      </c>
      <c r="G109" s="126">
        <v>482683562.23287606</v>
      </c>
      <c r="H109" s="127">
        <v>0</v>
      </c>
      <c r="I109" s="128">
        <v>598187671.23287606</v>
      </c>
      <c r="J109" s="129">
        <v>-408411617.5</v>
      </c>
      <c r="K109" s="126">
        <v>658315707.5</v>
      </c>
      <c r="L109" s="130">
        <v>249904090</v>
      </c>
      <c r="M109" s="131">
        <v>348283581.23287606</v>
      </c>
      <c r="N109" s="132">
        <v>134399981</v>
      </c>
      <c r="O109" s="133">
        <v>1882613.9526101409</v>
      </c>
      <c r="P109" s="376"/>
      <c r="Q109" s="377">
        <v>3166214.374844328</v>
      </c>
      <c r="R109" s="135">
        <v>-15791583</v>
      </c>
    </row>
    <row r="110" spans="1:18" ht="17.25" x14ac:dyDescent="0.3">
      <c r="A110" s="20"/>
      <c r="B110" s="20" t="s">
        <v>80</v>
      </c>
      <c r="C110" s="21" t="s">
        <v>51</v>
      </c>
      <c r="D110" s="22">
        <v>150</v>
      </c>
      <c r="E110" s="23">
        <v>46098</v>
      </c>
      <c r="F110" s="24">
        <v>45916</v>
      </c>
      <c r="G110" s="126">
        <v>482913698.97260189</v>
      </c>
      <c r="H110" s="127">
        <v>0</v>
      </c>
      <c r="I110" s="128">
        <v>595960273.97260189</v>
      </c>
      <c r="J110" s="129">
        <v>-414261312.5</v>
      </c>
      <c r="K110" s="126">
        <v>691936522.5</v>
      </c>
      <c r="L110" s="130">
        <v>277675210</v>
      </c>
      <c r="M110" s="131">
        <v>318285063.97260189</v>
      </c>
      <c r="N110" s="132">
        <v>164628635</v>
      </c>
      <c r="O110" s="133">
        <v>1711210.0213580746</v>
      </c>
      <c r="P110" s="376"/>
      <c r="Q110" s="377">
        <v>2893500.5815691082</v>
      </c>
      <c r="R110" s="135">
        <v>-905648.5</v>
      </c>
    </row>
    <row r="111" spans="1:18" ht="17.25" x14ac:dyDescent="0.3">
      <c r="A111" s="20"/>
      <c r="B111" s="20" t="s">
        <v>81</v>
      </c>
      <c r="C111" s="21" t="s">
        <v>51</v>
      </c>
      <c r="D111" s="22">
        <v>200</v>
      </c>
      <c r="E111" s="23">
        <v>46169</v>
      </c>
      <c r="F111" s="24">
        <v>45987</v>
      </c>
      <c r="G111" s="126">
        <v>1026368139.2142127</v>
      </c>
      <c r="H111" s="127">
        <v>0</v>
      </c>
      <c r="I111" s="128">
        <v>637305123.21421266</v>
      </c>
      <c r="J111" s="129">
        <v>-223874560</v>
      </c>
      <c r="K111" s="126">
        <v>499892085</v>
      </c>
      <c r="L111" s="130">
        <v>276017525</v>
      </c>
      <c r="M111" s="131">
        <v>361287598.21421266</v>
      </c>
      <c r="N111" s="132">
        <v>665080541</v>
      </c>
      <c r="O111" s="133">
        <v>1405788.3198996601</v>
      </c>
      <c r="P111" s="376"/>
      <c r="Q111" s="377">
        <v>3284432.711038297</v>
      </c>
      <c r="R111" s="135">
        <v>-13091007.5</v>
      </c>
    </row>
    <row r="112" spans="1:18" ht="17.25" x14ac:dyDescent="0.3">
      <c r="A112" s="20"/>
      <c r="B112" s="20" t="s">
        <v>82</v>
      </c>
      <c r="C112" s="21" t="s">
        <v>51</v>
      </c>
      <c r="D112" s="22">
        <v>100</v>
      </c>
      <c r="E112" s="23">
        <v>46181</v>
      </c>
      <c r="F112" s="24" t="s">
        <v>66</v>
      </c>
      <c r="G112" s="126">
        <v>1082740763.0065651</v>
      </c>
      <c r="H112" s="127">
        <v>0</v>
      </c>
      <c r="I112" s="128">
        <v>313297264.00656497</v>
      </c>
      <c r="J112" s="129">
        <v>1174874867.5</v>
      </c>
      <c r="K112" s="126">
        <v>-1709881585</v>
      </c>
      <c r="L112" s="130">
        <v>-535006717.5</v>
      </c>
      <c r="M112" s="131">
        <v>848303981.50656497</v>
      </c>
      <c r="N112" s="132">
        <v>234436781.50000012</v>
      </c>
      <c r="O112" s="133">
        <v>3153546.399652658</v>
      </c>
      <c r="P112" s="376"/>
      <c r="Q112" s="377">
        <v>7711854.3773324089</v>
      </c>
      <c r="R112" s="135">
        <v>-10061299.5</v>
      </c>
    </row>
    <row r="113" spans="1:18" ht="17.25" x14ac:dyDescent="0.3">
      <c r="A113" s="20"/>
      <c r="B113" s="20" t="s">
        <v>83</v>
      </c>
      <c r="C113" s="21" t="s">
        <v>51</v>
      </c>
      <c r="D113" s="22">
        <v>100</v>
      </c>
      <c r="E113" s="23">
        <v>46188</v>
      </c>
      <c r="F113" s="24" t="s">
        <v>66</v>
      </c>
      <c r="G113" s="126">
        <v>1217142142.9604061</v>
      </c>
      <c r="H113" s="127">
        <v>0</v>
      </c>
      <c r="I113" s="128">
        <v>308895340.96040606</v>
      </c>
      <c r="J113" s="129">
        <v>981878098.5</v>
      </c>
      <c r="K113" s="126">
        <v>-1429238375</v>
      </c>
      <c r="L113" s="130">
        <v>-447360276.5</v>
      </c>
      <c r="M113" s="131">
        <v>756255617.46040606</v>
      </c>
      <c r="N113" s="132">
        <v>460886525.5</v>
      </c>
      <c r="O113" s="133">
        <v>2740056.5850014715</v>
      </c>
      <c r="P113" s="376"/>
      <c r="Q113" s="377">
        <v>6875051.0678218734</v>
      </c>
      <c r="R113" s="135">
        <v>4647911.5</v>
      </c>
    </row>
    <row r="114" spans="1:18" ht="17.25" x14ac:dyDescent="0.3">
      <c r="A114" s="52"/>
      <c r="B114" s="52" t="s">
        <v>68</v>
      </c>
      <c r="C114" s="53" t="s">
        <v>137</v>
      </c>
      <c r="D114" s="54">
        <v>200</v>
      </c>
      <c r="E114" s="55">
        <v>46204</v>
      </c>
      <c r="F114" s="56" t="s">
        <v>66</v>
      </c>
      <c r="G114" s="137">
        <v>1395846575.3424602</v>
      </c>
      <c r="H114" s="138">
        <v>0</v>
      </c>
      <c r="I114" s="139">
        <v>575846575.34246004</v>
      </c>
      <c r="J114" s="140">
        <v>-1514653046</v>
      </c>
      <c r="K114" s="137">
        <v>435912186.5</v>
      </c>
      <c r="L114" s="141">
        <v>-1078740859.5</v>
      </c>
      <c r="M114" s="142">
        <v>1654587434.8424602</v>
      </c>
      <c r="N114" s="143">
        <v>-258740859.5</v>
      </c>
      <c r="O114" s="144">
        <v>5666395.3248029454</v>
      </c>
      <c r="P114" s="378"/>
      <c r="Q114" s="379">
        <v>15041703.953113275</v>
      </c>
      <c r="R114" s="146">
        <v>11660224.5</v>
      </c>
    </row>
    <row r="115" spans="1:18" ht="17.25" x14ac:dyDescent="0.3">
      <c r="D115" s="68">
        <v>2700</v>
      </c>
      <c r="G115" s="147">
        <v>13421760263.283295</v>
      </c>
      <c r="H115" s="147">
        <v>385067785.63901794</v>
      </c>
      <c r="I115" s="148">
        <v>10088315360.283295</v>
      </c>
      <c r="J115" s="148">
        <v>5659944966</v>
      </c>
      <c r="K115" s="147">
        <v>-1551563213.5</v>
      </c>
      <c r="L115" s="147">
        <v>4108381752.5</v>
      </c>
      <c r="M115" s="147">
        <v>5979933607.7832947</v>
      </c>
      <c r="N115" s="147">
        <v>7441826655.5</v>
      </c>
      <c r="O115" s="147">
        <v>25075123.176913843</v>
      </c>
      <c r="P115" s="147"/>
      <c r="Q115" s="147">
        <v>57863649.031111941</v>
      </c>
      <c r="R115" s="147">
        <v>-42687674.5</v>
      </c>
    </row>
    <row r="116" spans="1:18" x14ac:dyDescent="0.3">
      <c r="B116" s="7" t="s">
        <v>147</v>
      </c>
      <c r="D116" s="74">
        <v>0</v>
      </c>
      <c r="E116" s="69"/>
      <c r="F116" s="70"/>
      <c r="G116" s="74">
        <v>5.1298143576672811E-2</v>
      </c>
      <c r="H116" s="74">
        <v>-0.40325662109668614</v>
      </c>
      <c r="I116" s="74">
        <v>-1.4177552161299059E-2</v>
      </c>
      <c r="J116" s="74">
        <v>6.5289216914590142E-3</v>
      </c>
      <c r="K116" s="74">
        <v>0.1052315990135802</v>
      </c>
      <c r="L116" s="74">
        <v>-2.631044944454243E-2</v>
      </c>
      <c r="M116" s="74">
        <v>-5.6651703877178125E-3</v>
      </c>
      <c r="N116" s="74">
        <v>0.10202902901683582</v>
      </c>
      <c r="O116" s="74">
        <v>-0.91386767899742394</v>
      </c>
      <c r="P116" s="74"/>
      <c r="Q116" s="74">
        <v>5.1389221943934298E-2</v>
      </c>
      <c r="R116" s="74">
        <v>-10671919.625</v>
      </c>
    </row>
    <row r="117" spans="1:18" x14ac:dyDescent="0.3">
      <c r="A117" s="9" t="s">
        <v>107</v>
      </c>
      <c r="B117" s="634" t="s">
        <v>108</v>
      </c>
      <c r="C117" s="636"/>
      <c r="D117" s="635"/>
      <c r="E117" s="634" t="s">
        <v>109</v>
      </c>
      <c r="F117" s="636"/>
      <c r="G117" s="636"/>
      <c r="H117" s="636"/>
      <c r="I117" s="635"/>
      <c r="J117" s="634" t="s">
        <v>110</v>
      </c>
      <c r="K117" s="636"/>
      <c r="L117" s="635"/>
      <c r="M117" s="634" t="s">
        <v>111</v>
      </c>
      <c r="N117" s="636"/>
      <c r="O117" s="635"/>
      <c r="P117" s="410"/>
      <c r="Q117" s="149" t="s">
        <v>133</v>
      </c>
      <c r="R117" s="409" t="s">
        <v>112</v>
      </c>
    </row>
    <row r="118" spans="1:18" x14ac:dyDescent="0.3">
      <c r="A118" s="10" t="s">
        <v>113</v>
      </c>
      <c r="B118" s="11" t="s">
        <v>114</v>
      </c>
      <c r="C118" s="12" t="s">
        <v>115</v>
      </c>
      <c r="D118" s="13" t="s">
        <v>677</v>
      </c>
      <c r="E118" s="11" t="s">
        <v>117</v>
      </c>
      <c r="F118" s="14" t="s">
        <v>118</v>
      </c>
      <c r="G118" s="14" t="s">
        <v>119</v>
      </c>
      <c r="H118" s="15" t="s">
        <v>105</v>
      </c>
      <c r="I118" s="16" t="s">
        <v>120</v>
      </c>
      <c r="J118" s="17" t="s">
        <v>121</v>
      </c>
      <c r="K118" s="14" t="s">
        <v>122</v>
      </c>
      <c r="L118" s="18" t="s">
        <v>123</v>
      </c>
      <c r="M118" s="11" t="s">
        <v>124</v>
      </c>
      <c r="N118" s="14" t="s">
        <v>125</v>
      </c>
      <c r="O118" s="18" t="s">
        <v>126</v>
      </c>
      <c r="P118" s="11" t="s">
        <v>3921</v>
      </c>
      <c r="Q118" s="14" t="s">
        <v>101</v>
      </c>
      <c r="R118" s="373" t="s">
        <v>127</v>
      </c>
    </row>
    <row r="119" spans="1:18" ht="17.25" x14ac:dyDescent="0.3">
      <c r="A119" s="20" t="s">
        <v>145</v>
      </c>
      <c r="B119" s="20" t="s">
        <v>84</v>
      </c>
      <c r="C119" s="21" t="s">
        <v>137</v>
      </c>
      <c r="D119" s="22">
        <v>300</v>
      </c>
      <c r="E119" s="23">
        <v>46182</v>
      </c>
      <c r="F119" s="24" t="s">
        <v>66</v>
      </c>
      <c r="G119" s="126">
        <v>1797073974.547945</v>
      </c>
      <c r="H119" s="127">
        <v>0</v>
      </c>
      <c r="I119" s="150">
        <v>869194520.54794502</v>
      </c>
      <c r="J119" s="151">
        <v>531387503</v>
      </c>
      <c r="K119" s="126">
        <v>-787889919</v>
      </c>
      <c r="L119" s="130">
        <v>-256502416</v>
      </c>
      <c r="M119" s="131">
        <v>1125696936.547945</v>
      </c>
      <c r="N119" s="132">
        <v>671377038</v>
      </c>
      <c r="O119" s="133">
        <v>4169247.9131405372</v>
      </c>
      <c r="P119" s="376">
        <v>-269194520</v>
      </c>
      <c r="Q119" s="380">
        <v>10233608.514072228</v>
      </c>
      <c r="R119" s="135">
        <v>-273203048.5</v>
      </c>
    </row>
    <row r="120" spans="1:18" ht="17.25" x14ac:dyDescent="0.3">
      <c r="A120" s="20" t="s">
        <v>145</v>
      </c>
      <c r="B120" s="20" t="s">
        <v>85</v>
      </c>
      <c r="C120" s="21" t="s">
        <v>137</v>
      </c>
      <c r="D120" s="22">
        <v>500</v>
      </c>
      <c r="E120" s="23">
        <v>46188</v>
      </c>
      <c r="F120" s="24" t="s">
        <v>66</v>
      </c>
      <c r="G120" s="126">
        <v>3785410959.6027403</v>
      </c>
      <c r="H120" s="127">
        <v>0</v>
      </c>
      <c r="I120" s="150">
        <v>940273972.60274005</v>
      </c>
      <c r="J120" s="151">
        <v>190476708</v>
      </c>
      <c r="K120" s="126">
        <v>-1541202373</v>
      </c>
      <c r="L120" s="130">
        <v>-1350725665</v>
      </c>
      <c r="M120" s="131">
        <v>2290999637.6027403</v>
      </c>
      <c r="N120" s="132">
        <v>1494411322</v>
      </c>
      <c r="O120" s="133">
        <v>8300723.3246476101</v>
      </c>
      <c r="P120" s="376"/>
      <c r="Q120" s="132">
        <v>20827269.432752185</v>
      </c>
      <c r="R120" s="135">
        <v>-486437</v>
      </c>
    </row>
    <row r="121" spans="1:18" ht="17.25" x14ac:dyDescent="0.3">
      <c r="A121" s="20" t="s">
        <v>145</v>
      </c>
      <c r="B121" s="20" t="s">
        <v>86</v>
      </c>
      <c r="C121" s="21" t="s">
        <v>137</v>
      </c>
      <c r="D121" s="22">
        <v>500</v>
      </c>
      <c r="E121" s="23">
        <v>46255</v>
      </c>
      <c r="F121" s="24" t="s">
        <v>66</v>
      </c>
      <c r="G121" s="126">
        <v>2844794521</v>
      </c>
      <c r="H121" s="127">
        <v>0</v>
      </c>
      <c r="I121" s="150">
        <v>950000000</v>
      </c>
      <c r="J121" s="151">
        <v>-338319811.5</v>
      </c>
      <c r="K121" s="126">
        <v>-344581231.5</v>
      </c>
      <c r="L121" s="130">
        <v>-682901043</v>
      </c>
      <c r="M121" s="131">
        <v>1632901043</v>
      </c>
      <c r="N121" s="132">
        <v>1211893478</v>
      </c>
      <c r="O121" s="133">
        <v>4760644.4402332362</v>
      </c>
      <c r="P121" s="376"/>
      <c r="Q121" s="132">
        <v>14844554.936363636</v>
      </c>
      <c r="R121" s="135">
        <v>-2539841.5</v>
      </c>
    </row>
    <row r="122" spans="1:18" ht="17.25" x14ac:dyDescent="0.3">
      <c r="A122" s="20"/>
      <c r="B122" s="20" t="s">
        <v>87</v>
      </c>
      <c r="C122" s="153" t="s">
        <v>137</v>
      </c>
      <c r="D122" s="22">
        <v>200</v>
      </c>
      <c r="E122" s="23">
        <v>45945</v>
      </c>
      <c r="F122" s="24" t="s">
        <v>66</v>
      </c>
      <c r="G122" s="126">
        <v>1020000000</v>
      </c>
      <c r="H122" s="127">
        <v>107589041.09589039</v>
      </c>
      <c r="I122" s="150">
        <v>510000000</v>
      </c>
      <c r="J122" s="151">
        <v>998080443.5</v>
      </c>
      <c r="K122" s="126">
        <v>233139311.5</v>
      </c>
      <c r="L122" s="130">
        <v>1231219755</v>
      </c>
      <c r="M122" s="131">
        <v>-721219755</v>
      </c>
      <c r="N122" s="132">
        <v>1741219755</v>
      </c>
      <c r="O122" s="133">
        <v>-21855144.09090909</v>
      </c>
      <c r="P122" s="376"/>
      <c r="Q122" s="132">
        <v>-5578461.0354919052</v>
      </c>
      <c r="R122" s="135">
        <v>-4042506.5</v>
      </c>
    </row>
    <row r="123" spans="1:18" ht="17.25" x14ac:dyDescent="0.3">
      <c r="A123" s="86" t="s">
        <v>146</v>
      </c>
      <c r="B123" s="86" t="s">
        <v>88</v>
      </c>
      <c r="C123" s="87" t="s">
        <v>137</v>
      </c>
      <c r="D123" s="88">
        <v>500</v>
      </c>
      <c r="E123" s="89">
        <v>46168</v>
      </c>
      <c r="F123" s="90" t="s">
        <v>66</v>
      </c>
      <c r="G123" s="154">
        <v>2831589041.8219199</v>
      </c>
      <c r="H123" s="154">
        <v>0</v>
      </c>
      <c r="I123" s="155">
        <v>936191780.82191992</v>
      </c>
      <c r="J123" s="156">
        <v>-135932821</v>
      </c>
      <c r="K123" s="154">
        <v>-741344462.5</v>
      </c>
      <c r="L123" s="157">
        <v>-877277283.5</v>
      </c>
      <c r="M123" s="158">
        <v>1813469064.3219199</v>
      </c>
      <c r="N123" s="159">
        <v>1018119977.5</v>
      </c>
      <c r="O123" s="160">
        <v>7083863.5325074997</v>
      </c>
      <c r="P123" s="381"/>
      <c r="Q123" s="159">
        <v>16486082.402926546</v>
      </c>
      <c r="R123" s="162">
        <v>9781643</v>
      </c>
    </row>
    <row r="124" spans="1:18" ht="17.25" x14ac:dyDescent="0.3">
      <c r="D124" s="68">
        <v>2000</v>
      </c>
      <c r="E124" s="69"/>
      <c r="G124" s="163">
        <v>12278868496.972605</v>
      </c>
      <c r="H124" s="163">
        <v>107589041.09589039</v>
      </c>
      <c r="I124" s="164">
        <v>4205660273.9726052</v>
      </c>
      <c r="J124" s="164">
        <v>1245692022</v>
      </c>
      <c r="K124" s="163">
        <v>-3181878674.5</v>
      </c>
      <c r="L124" s="163">
        <v>-1936186652.5</v>
      </c>
      <c r="M124" s="163">
        <v>6141846926.4726048</v>
      </c>
      <c r="N124" s="163">
        <v>6137021570.5</v>
      </c>
      <c r="O124" s="163">
        <v>2459335.1196197961</v>
      </c>
      <c r="P124" s="163"/>
      <c r="Q124" s="163">
        <v>56813054.25062269</v>
      </c>
      <c r="R124" s="163">
        <v>-270490190.5</v>
      </c>
    </row>
    <row r="125" spans="1:18" x14ac:dyDescent="0.3">
      <c r="B125" s="7" t="s">
        <v>148</v>
      </c>
      <c r="D125" s="74">
        <v>0</v>
      </c>
      <c r="E125" s="69"/>
      <c r="F125" s="70"/>
      <c r="G125" s="74">
        <v>4.462488668185705E-11</v>
      </c>
      <c r="H125" s="74">
        <v>0</v>
      </c>
      <c r="I125" s="74">
        <v>6.8384824715863393E-2</v>
      </c>
      <c r="J125" s="74">
        <v>3.9670680501632747</v>
      </c>
      <c r="K125" s="74">
        <v>0.28359928648812494</v>
      </c>
      <c r="L125" s="74">
        <v>-0.13100747680877103</v>
      </c>
      <c r="M125" s="74">
        <v>-3.6824904491935258E-3</v>
      </c>
      <c r="N125" s="74">
        <v>3.7127409866946804E-3</v>
      </c>
      <c r="O125" s="74">
        <v>-0.63541810327250148</v>
      </c>
      <c r="P125" s="74"/>
      <c r="Q125" s="74">
        <v>9.6018744828041763E-2</v>
      </c>
      <c r="R125" s="74">
        <v>-12.378564824888368</v>
      </c>
    </row>
    <row r="126" spans="1:18" x14ac:dyDescent="0.3">
      <c r="A126" s="9" t="s">
        <v>107</v>
      </c>
      <c r="B126" s="634" t="s">
        <v>108</v>
      </c>
      <c r="C126" s="636"/>
      <c r="D126" s="635"/>
      <c r="E126" s="634" t="s">
        <v>109</v>
      </c>
      <c r="F126" s="636"/>
      <c r="G126" s="636"/>
      <c r="H126" s="636"/>
      <c r="I126" s="635"/>
      <c r="J126" s="634" t="s">
        <v>110</v>
      </c>
      <c r="K126" s="636"/>
      <c r="L126" s="635"/>
      <c r="M126" s="634" t="s">
        <v>111</v>
      </c>
      <c r="N126" s="636"/>
      <c r="O126" s="635"/>
      <c r="P126" s="410"/>
      <c r="Q126" s="410" t="s">
        <v>133</v>
      </c>
      <c r="R126" s="409" t="s">
        <v>132</v>
      </c>
    </row>
    <row r="127" spans="1:18" x14ac:dyDescent="0.3">
      <c r="A127" s="10" t="s">
        <v>113</v>
      </c>
      <c r="B127" s="11" t="s">
        <v>114</v>
      </c>
      <c r="C127" s="12" t="s">
        <v>115</v>
      </c>
      <c r="D127" s="13" t="s">
        <v>677</v>
      </c>
      <c r="E127" s="11" t="s">
        <v>117</v>
      </c>
      <c r="F127" s="14" t="s">
        <v>118</v>
      </c>
      <c r="G127" s="14" t="s">
        <v>119</v>
      </c>
      <c r="H127" s="15" t="s">
        <v>105</v>
      </c>
      <c r="I127" s="16" t="s">
        <v>120</v>
      </c>
      <c r="J127" s="17" t="s">
        <v>121</v>
      </c>
      <c r="K127" s="14" t="s">
        <v>122</v>
      </c>
      <c r="L127" s="18" t="s">
        <v>123</v>
      </c>
      <c r="M127" s="11" t="s">
        <v>124</v>
      </c>
      <c r="N127" s="14" t="s">
        <v>125</v>
      </c>
      <c r="O127" s="18" t="s">
        <v>126</v>
      </c>
      <c r="P127" s="11" t="s">
        <v>3921</v>
      </c>
      <c r="Q127" s="14" t="s">
        <v>101</v>
      </c>
      <c r="R127" s="373" t="s">
        <v>127</v>
      </c>
    </row>
    <row r="128" spans="1:18" ht="17.25" x14ac:dyDescent="0.3">
      <c r="A128" s="20" t="s">
        <v>146</v>
      </c>
      <c r="B128" s="20" t="s">
        <v>89</v>
      </c>
      <c r="C128" s="21" t="s">
        <v>137</v>
      </c>
      <c r="D128" s="22">
        <v>200</v>
      </c>
      <c r="E128" s="23">
        <v>46204</v>
      </c>
      <c r="F128" s="24" t="s">
        <v>66</v>
      </c>
      <c r="G128" s="126">
        <v>529921098</v>
      </c>
      <c r="H128" s="127">
        <v>0</v>
      </c>
      <c r="I128" s="150">
        <v>470000000</v>
      </c>
      <c r="J128" s="151">
        <v>-1563685445</v>
      </c>
      <c r="K128" s="126">
        <v>1367769262.5</v>
      </c>
      <c r="L128" s="130">
        <v>-195916182.5</v>
      </c>
      <c r="M128" s="131">
        <v>665916182.5</v>
      </c>
      <c r="N128" s="132">
        <v>-135995084.5</v>
      </c>
      <c r="O128" s="133">
        <v>2280534.8715753425</v>
      </c>
      <c r="P128" s="376"/>
      <c r="Q128" s="380">
        <v>6053783.4772727275</v>
      </c>
      <c r="R128" s="135">
        <v>68078</v>
      </c>
    </row>
    <row r="129" spans="1:18" ht="17.25" x14ac:dyDescent="0.3">
      <c r="A129" s="20" t="s">
        <v>140</v>
      </c>
      <c r="B129" s="20" t="s">
        <v>90</v>
      </c>
      <c r="C129" s="21" t="s">
        <v>137</v>
      </c>
      <c r="D129" s="22">
        <v>200</v>
      </c>
      <c r="E129" s="23">
        <v>46239</v>
      </c>
      <c r="F129" s="24" t="s">
        <v>66</v>
      </c>
      <c r="G129" s="126">
        <v>-369788563.82195252</v>
      </c>
      <c r="H129" s="127">
        <v>0</v>
      </c>
      <c r="I129" s="150">
        <v>-377711780.82195252</v>
      </c>
      <c r="J129" s="151">
        <v>-1010244736</v>
      </c>
      <c r="K129" s="126">
        <v>551832251.5</v>
      </c>
      <c r="L129" s="130">
        <v>-458412484.5</v>
      </c>
      <c r="M129" s="131">
        <v>80700703.678047478</v>
      </c>
      <c r="N129" s="132">
        <v>-450489267.5</v>
      </c>
      <c r="O129" s="133">
        <v>246791.14274632256</v>
      </c>
      <c r="P129" s="376"/>
      <c r="Q129" s="132">
        <v>733642.76070952252</v>
      </c>
      <c r="R129" s="135">
        <v>700616</v>
      </c>
    </row>
    <row r="130" spans="1:18" ht="17.25" x14ac:dyDescent="0.3">
      <c r="A130" s="86" t="s">
        <v>140</v>
      </c>
      <c r="B130" s="86" t="s">
        <v>91</v>
      </c>
      <c r="C130" s="87" t="s">
        <v>137</v>
      </c>
      <c r="D130" s="88">
        <v>200</v>
      </c>
      <c r="E130" s="89">
        <v>45915</v>
      </c>
      <c r="F130" s="90" t="s">
        <v>66</v>
      </c>
      <c r="G130" s="154">
        <v>-62590234.178866029</v>
      </c>
      <c r="H130" s="154">
        <v>-21816833.115598448</v>
      </c>
      <c r="I130" s="155">
        <v>-76613688.178866029</v>
      </c>
      <c r="J130" s="156">
        <v>-1258378890</v>
      </c>
      <c r="K130" s="154">
        <v>811742124.5</v>
      </c>
      <c r="L130" s="157">
        <v>-446636765.5</v>
      </c>
      <c r="M130" s="158">
        <v>370023077.32113397</v>
      </c>
      <c r="N130" s="159">
        <v>-432613311.5</v>
      </c>
      <c r="O130" s="160">
        <v>123341025.77371132</v>
      </c>
      <c r="P130" s="381"/>
      <c r="Q130" s="382">
        <v>3165511.3109594141</v>
      </c>
      <c r="R130" s="167">
        <v>-10897800</v>
      </c>
    </row>
    <row r="131" spans="1:18" ht="17.25" x14ac:dyDescent="0.3">
      <c r="B131" s="67"/>
      <c r="C131" s="67"/>
      <c r="D131" s="68">
        <v>600</v>
      </c>
      <c r="E131" s="69"/>
      <c r="F131" s="70"/>
      <c r="G131" s="168">
        <v>97542299.999181449</v>
      </c>
      <c r="H131" s="168">
        <v>-21816833.115598448</v>
      </c>
      <c r="I131" s="169">
        <v>15674530.999181449</v>
      </c>
      <c r="J131" s="169">
        <v>-3832309071</v>
      </c>
      <c r="K131" s="168">
        <v>2731343638.5</v>
      </c>
      <c r="L131" s="168">
        <v>-1100965432.5</v>
      </c>
      <c r="M131" s="168">
        <v>1116639963.4991813</v>
      </c>
      <c r="N131" s="168">
        <v>-1019097663.5</v>
      </c>
      <c r="O131" s="168">
        <v>125868351.78803299</v>
      </c>
      <c r="P131" s="168"/>
      <c r="Q131" s="168">
        <v>9952937.5489416644</v>
      </c>
      <c r="R131" s="163">
        <v>-10129106</v>
      </c>
    </row>
    <row r="132" spans="1:18" x14ac:dyDescent="0.3">
      <c r="B132" s="73" t="s">
        <v>149</v>
      </c>
      <c r="C132" s="67"/>
      <c r="D132" s="74">
        <v>0</v>
      </c>
      <c r="E132" s="69"/>
      <c r="F132" s="70"/>
      <c r="G132" s="74">
        <v>-0.37562457481202621</v>
      </c>
      <c r="H132" s="74">
        <v>8.4924623858143207E-3</v>
      </c>
      <c r="I132" s="74">
        <v>-0.78919623180803067</v>
      </c>
      <c r="J132" s="74">
        <v>-0.13067788308141529</v>
      </c>
      <c r="K132" s="74">
        <v>-0.16465182440879347</v>
      </c>
      <c r="L132" s="74">
        <v>-3.3122180376428875E-2</v>
      </c>
      <c r="M132" s="74">
        <v>-7.9467560584041808E-2</v>
      </c>
      <c r="N132" s="74">
        <v>-3.5688044289512333E-2</v>
      </c>
      <c r="O132" s="74">
        <v>3.163170079722796</v>
      </c>
      <c r="P132" s="74"/>
      <c r="Q132" s="74">
        <v>1.0828819783377601E-2</v>
      </c>
      <c r="R132" s="74">
        <v>-0.47396409168664749</v>
      </c>
    </row>
    <row r="133" spans="1:18" x14ac:dyDescent="0.3">
      <c r="A133" s="9" t="s">
        <v>107</v>
      </c>
      <c r="B133" s="634" t="s">
        <v>108</v>
      </c>
      <c r="C133" s="636"/>
      <c r="D133" s="635"/>
      <c r="E133" s="634" t="s">
        <v>109</v>
      </c>
      <c r="F133" s="636"/>
      <c r="G133" s="636"/>
      <c r="H133" s="636"/>
      <c r="I133" s="635"/>
      <c r="J133" s="634" t="s">
        <v>110</v>
      </c>
      <c r="K133" s="636"/>
      <c r="L133" s="635"/>
      <c r="M133" s="634" t="s">
        <v>111</v>
      </c>
      <c r="N133" s="636"/>
      <c r="O133" s="635"/>
      <c r="P133" s="410"/>
      <c r="Q133" s="410" t="s">
        <v>133</v>
      </c>
      <c r="R133" s="409" t="s">
        <v>132</v>
      </c>
    </row>
    <row r="134" spans="1:18" x14ac:dyDescent="0.3">
      <c r="A134" s="10" t="s">
        <v>113</v>
      </c>
      <c r="B134" s="11" t="s">
        <v>114</v>
      </c>
      <c r="C134" s="12" t="s">
        <v>115</v>
      </c>
      <c r="D134" s="13" t="s">
        <v>677</v>
      </c>
      <c r="E134" s="11" t="s">
        <v>117</v>
      </c>
      <c r="F134" s="14" t="s">
        <v>118</v>
      </c>
      <c r="G134" s="14" t="s">
        <v>119</v>
      </c>
      <c r="H134" s="15" t="s">
        <v>105</v>
      </c>
      <c r="I134" s="16" t="s">
        <v>120</v>
      </c>
      <c r="J134" s="17" t="s">
        <v>121</v>
      </c>
      <c r="K134" s="14" t="s">
        <v>122</v>
      </c>
      <c r="L134" s="18" t="s">
        <v>123</v>
      </c>
      <c r="M134" s="11" t="s">
        <v>124</v>
      </c>
      <c r="N134" s="14" t="s">
        <v>125</v>
      </c>
      <c r="O134" s="18" t="s">
        <v>126</v>
      </c>
      <c r="P134" s="11" t="s">
        <v>3921</v>
      </c>
      <c r="Q134" s="14" t="s">
        <v>101</v>
      </c>
      <c r="R134" s="373" t="s">
        <v>127</v>
      </c>
    </row>
    <row r="135" spans="1:18" ht="17.25" x14ac:dyDescent="0.3">
      <c r="A135" s="20" t="s">
        <v>140</v>
      </c>
      <c r="B135" s="20" t="s">
        <v>92</v>
      </c>
      <c r="C135" s="21" t="s">
        <v>137</v>
      </c>
      <c r="D135" s="22">
        <v>300</v>
      </c>
      <c r="E135" s="23">
        <v>45918</v>
      </c>
      <c r="F135" s="24">
        <v>45917</v>
      </c>
      <c r="G135" s="25">
        <v>217359107.054795</v>
      </c>
      <c r="H135" s="26">
        <v>195747945.2054795</v>
      </c>
      <c r="I135" s="27">
        <v>170079452.054795</v>
      </c>
      <c r="J135" s="28">
        <v>1585472161.5</v>
      </c>
      <c r="K135" s="25">
        <v>-1088033773</v>
      </c>
      <c r="L135" s="29">
        <v>497438388.5</v>
      </c>
      <c r="M135" s="30">
        <v>-327358936.44520497</v>
      </c>
      <c r="N135" s="31">
        <v>544718043.5</v>
      </c>
      <c r="O135" s="32">
        <v>-54559822.740867496</v>
      </c>
      <c r="P135" s="356"/>
      <c r="Q135" s="383">
        <v>-1196463.556724777</v>
      </c>
      <c r="R135" s="123">
        <v>-3166121</v>
      </c>
    </row>
    <row r="136" spans="1:18" ht="17.25" x14ac:dyDescent="0.3">
      <c r="A136" s="86" t="s">
        <v>146</v>
      </c>
      <c r="B136" s="86" t="s">
        <v>93</v>
      </c>
      <c r="C136" s="87" t="s">
        <v>137</v>
      </c>
      <c r="D136" s="88">
        <v>150</v>
      </c>
      <c r="E136" s="89">
        <v>46267</v>
      </c>
      <c r="F136" s="90">
        <v>45992</v>
      </c>
      <c r="G136" s="154">
        <v>736167124.99999833</v>
      </c>
      <c r="H136" s="154">
        <v>0</v>
      </c>
      <c r="I136" s="155">
        <v>407999999.99999833</v>
      </c>
      <c r="J136" s="156">
        <v>678907900.5</v>
      </c>
      <c r="K136" s="154">
        <v>-949797880.5</v>
      </c>
      <c r="L136" s="157">
        <v>-270889980</v>
      </c>
      <c r="M136" s="158">
        <v>678889979.99999833</v>
      </c>
      <c r="N136" s="159">
        <v>57277145</v>
      </c>
      <c r="O136" s="160">
        <v>1912366.1408450657</v>
      </c>
      <c r="P136" s="381"/>
      <c r="Q136" s="382">
        <v>6171727.0909090759</v>
      </c>
      <c r="R136" s="167">
        <v>-5503861</v>
      </c>
    </row>
    <row r="137" spans="1:18" ht="17.25" x14ac:dyDescent="0.3">
      <c r="A137" s="67"/>
      <c r="B137" s="67"/>
      <c r="C137" s="67"/>
      <c r="D137" s="170">
        <v>450</v>
      </c>
      <c r="E137" s="69"/>
      <c r="F137" s="171"/>
      <c r="G137" s="79">
        <v>953526232.05479336</v>
      </c>
      <c r="H137" s="79">
        <v>195747945.2054795</v>
      </c>
      <c r="I137" s="80">
        <v>578079452.05479336</v>
      </c>
      <c r="J137" s="80">
        <v>2264380062</v>
      </c>
      <c r="K137" s="79">
        <v>-2037831653.5</v>
      </c>
      <c r="L137" s="79">
        <v>226548408.5</v>
      </c>
      <c r="M137" s="79">
        <v>351531043.55479336</v>
      </c>
      <c r="N137" s="79">
        <v>601995188.5</v>
      </c>
      <c r="O137" s="79">
        <v>-52647456.600022428</v>
      </c>
      <c r="P137" s="79"/>
      <c r="Q137" s="79">
        <v>4975263.5341842994</v>
      </c>
      <c r="R137" s="172">
        <v>-8669982</v>
      </c>
    </row>
    <row r="138" spans="1:18" x14ac:dyDescent="0.3">
      <c r="B138" s="7"/>
      <c r="D138" s="74">
        <v>0</v>
      </c>
      <c r="E138" s="69"/>
      <c r="F138" s="70"/>
      <c r="G138" s="74">
        <v>0.74790170844941339</v>
      </c>
      <c r="H138" s="74">
        <v>-0.40124698310539009</v>
      </c>
      <c r="I138" s="74">
        <v>-0.34045705604891452</v>
      </c>
      <c r="J138" s="74">
        <v>-0.15302853416560255</v>
      </c>
      <c r="K138" s="74">
        <v>0.16154260993726224</v>
      </c>
      <c r="L138" s="74">
        <v>-0.75350626647479246</v>
      </c>
      <c r="M138" s="74">
        <v>-9.2521128029536239</v>
      </c>
      <c r="N138" s="74">
        <v>2.3583489170843488E-2</v>
      </c>
      <c r="O138" s="74">
        <v>-1.197798912706125</v>
      </c>
      <c r="P138" s="74"/>
      <c r="Q138" s="74">
        <v>1.1173038351100755</v>
      </c>
      <c r="R138" s="74">
        <v>-1.3371502161324029</v>
      </c>
    </row>
    <row r="139" spans="1:18" x14ac:dyDescent="0.3">
      <c r="B139" s="7" t="s">
        <v>94</v>
      </c>
    </row>
    <row r="140" spans="1:18" x14ac:dyDescent="0.3">
      <c r="A140" s="9" t="s">
        <v>0</v>
      </c>
      <c r="B140" s="634" t="s">
        <v>108</v>
      </c>
      <c r="C140" s="636"/>
      <c r="D140" s="635"/>
      <c r="E140" s="634" t="s">
        <v>109</v>
      </c>
      <c r="F140" s="636"/>
      <c r="G140" s="636"/>
      <c r="H140" s="636"/>
      <c r="I140" s="635"/>
      <c r="J140" s="634" t="s">
        <v>110</v>
      </c>
      <c r="K140" s="636"/>
      <c r="L140" s="635"/>
      <c r="M140" s="634" t="s">
        <v>111</v>
      </c>
      <c r="N140" s="636"/>
      <c r="O140" s="635"/>
      <c r="P140" s="410"/>
      <c r="Q140" s="410" t="s">
        <v>133</v>
      </c>
      <c r="R140" s="409" t="s">
        <v>132</v>
      </c>
    </row>
    <row r="141" spans="1:18" x14ac:dyDescent="0.3">
      <c r="A141" s="10" t="s">
        <v>1</v>
      </c>
      <c r="B141" s="11" t="s">
        <v>114</v>
      </c>
      <c r="C141" s="12" t="s">
        <v>115</v>
      </c>
      <c r="D141" s="13" t="s">
        <v>677</v>
      </c>
      <c r="E141" s="11" t="s">
        <v>117</v>
      </c>
      <c r="F141" s="14" t="s">
        <v>118</v>
      </c>
      <c r="G141" s="14" t="s">
        <v>119</v>
      </c>
      <c r="H141" s="15" t="s">
        <v>105</v>
      </c>
      <c r="I141" s="16" t="s">
        <v>120</v>
      </c>
      <c r="J141" s="17" t="s">
        <v>121</v>
      </c>
      <c r="K141" s="14" t="s">
        <v>122</v>
      </c>
      <c r="L141" s="18" t="s">
        <v>123</v>
      </c>
      <c r="M141" s="11" t="s">
        <v>124</v>
      </c>
      <c r="N141" s="14" t="s">
        <v>125</v>
      </c>
      <c r="O141" s="18" t="s">
        <v>126</v>
      </c>
      <c r="P141" s="11" t="s">
        <v>3921</v>
      </c>
      <c r="Q141" s="14" t="s">
        <v>101</v>
      </c>
      <c r="R141" s="373" t="s">
        <v>127</v>
      </c>
    </row>
    <row r="142" spans="1:18" ht="17.25" x14ac:dyDescent="0.3">
      <c r="A142" s="20" t="s">
        <v>150</v>
      </c>
      <c r="B142" s="20" t="s">
        <v>95</v>
      </c>
      <c r="C142" s="21" t="s">
        <v>137</v>
      </c>
      <c r="D142" s="22">
        <v>200</v>
      </c>
      <c r="E142" s="23">
        <v>45926</v>
      </c>
      <c r="F142" s="24" t="s">
        <v>66</v>
      </c>
      <c r="G142" s="25">
        <v>199178082.19178098</v>
      </c>
      <c r="H142" s="26">
        <v>210410958.90410954</v>
      </c>
      <c r="I142" s="173">
        <v>199178082.19178098</v>
      </c>
      <c r="J142" s="28">
        <v>198834827.5</v>
      </c>
      <c r="K142" s="25">
        <v>0</v>
      </c>
      <c r="L142" s="174">
        <v>198834827.5</v>
      </c>
      <c r="M142" s="175">
        <v>343254.6917809844</v>
      </c>
      <c r="N142" s="31">
        <v>198834827.5</v>
      </c>
      <c r="O142" s="32">
        <v>24518.192270070314</v>
      </c>
      <c r="P142" s="356"/>
      <c r="Q142" s="114">
        <v>1915947.3963262774</v>
      </c>
      <c r="R142" s="177">
        <v>164419.5</v>
      </c>
    </row>
    <row r="143" spans="1:18" ht="17.25" x14ac:dyDescent="0.3">
      <c r="A143" s="20"/>
      <c r="B143" s="178" t="s">
        <v>96</v>
      </c>
      <c r="C143" s="21" t="s">
        <v>137</v>
      </c>
      <c r="D143" s="22">
        <v>300</v>
      </c>
      <c r="E143" s="23">
        <v>46218</v>
      </c>
      <c r="F143" s="24">
        <v>45944</v>
      </c>
      <c r="G143" s="25">
        <v>934619178.08219194</v>
      </c>
      <c r="H143" s="26">
        <v>0</v>
      </c>
      <c r="I143" s="173">
        <v>934619178.08219194</v>
      </c>
      <c r="J143" s="28">
        <v>1161949527</v>
      </c>
      <c r="K143" s="25">
        <v>-1891838192</v>
      </c>
      <c r="L143" s="174">
        <v>-729888665</v>
      </c>
      <c r="M143" s="175">
        <v>1664507843.0821919</v>
      </c>
      <c r="N143" s="31">
        <v>-729888665</v>
      </c>
      <c r="O143" s="32">
        <v>5439568.1146476865</v>
      </c>
      <c r="P143" s="356"/>
      <c r="Q143" s="384">
        <v>15131889.482565381</v>
      </c>
      <c r="R143" s="180">
        <v>-26305171</v>
      </c>
    </row>
    <row r="144" spans="1:18" ht="17.25" x14ac:dyDescent="0.3">
      <c r="A144" s="20" t="s">
        <v>150</v>
      </c>
      <c r="B144" s="20" t="s">
        <v>97</v>
      </c>
      <c r="C144" s="21" t="s">
        <v>137</v>
      </c>
      <c r="D144" s="22">
        <v>200</v>
      </c>
      <c r="E144" s="23">
        <v>46063</v>
      </c>
      <c r="F144" s="24" t="s">
        <v>66</v>
      </c>
      <c r="G144" s="25">
        <v>764082191.7808218</v>
      </c>
      <c r="H144" s="26">
        <v>0</v>
      </c>
      <c r="I144" s="173">
        <v>764082191.7808218</v>
      </c>
      <c r="J144" s="28">
        <v>521957603</v>
      </c>
      <c r="K144" s="25">
        <v>181390926.5</v>
      </c>
      <c r="L144" s="29">
        <v>703348529.5</v>
      </c>
      <c r="M144" s="30">
        <v>60733662.2808218</v>
      </c>
      <c r="N144" s="31">
        <v>703348529.5</v>
      </c>
      <c r="O144" s="32">
        <v>402209.68397895229</v>
      </c>
      <c r="P144" s="356"/>
      <c r="Q144" s="355">
        <v>552124.20255292545</v>
      </c>
      <c r="R144" s="32">
        <v>10576794.5</v>
      </c>
    </row>
    <row r="145" spans="1:18" ht="17.25" x14ac:dyDescent="0.3">
      <c r="A145" s="86"/>
      <c r="B145" s="52" t="s">
        <v>98</v>
      </c>
      <c r="C145" s="53" t="s">
        <v>137</v>
      </c>
      <c r="D145" s="88">
        <v>300</v>
      </c>
      <c r="E145" s="89">
        <v>46155</v>
      </c>
      <c r="F145" s="90">
        <v>45973</v>
      </c>
      <c r="G145" s="91">
        <v>976084931.5068444</v>
      </c>
      <c r="H145" s="92">
        <v>0</v>
      </c>
      <c r="I145" s="181">
        <v>976084931.5068444</v>
      </c>
      <c r="J145" s="94">
        <v>2853678114</v>
      </c>
      <c r="K145" s="91">
        <v>-2635192673</v>
      </c>
      <c r="L145" s="182">
        <v>218485441</v>
      </c>
      <c r="M145" s="183">
        <v>757599490.5068444</v>
      </c>
      <c r="N145" s="97">
        <v>218485441</v>
      </c>
      <c r="O145" s="98">
        <v>3117693.3765713763</v>
      </c>
      <c r="P145" s="365"/>
      <c r="Q145" s="366">
        <v>6887268.0955167674</v>
      </c>
      <c r="R145" s="91">
        <v>-15804822.5</v>
      </c>
    </row>
    <row r="146" spans="1:18" ht="17.25" x14ac:dyDescent="0.3">
      <c r="D146" s="68">
        <v>1000</v>
      </c>
      <c r="G146" s="71">
        <v>2873964383.5616393</v>
      </c>
      <c r="H146" s="71">
        <v>210410958.90410954</v>
      </c>
      <c r="I146" s="72">
        <v>2873964383.5616393</v>
      </c>
      <c r="J146" s="72">
        <v>4736420071.5</v>
      </c>
      <c r="K146" s="71">
        <v>-4345639938.5</v>
      </c>
      <c r="L146" s="71">
        <v>390780133</v>
      </c>
      <c r="M146" s="71">
        <v>2483184250.5616393</v>
      </c>
      <c r="N146" s="71">
        <v>390780133</v>
      </c>
      <c r="O146" s="71">
        <v>8983989.3674680851</v>
      </c>
      <c r="P146" s="71"/>
      <c r="Q146" s="71">
        <v>24487229.176961351</v>
      </c>
      <c r="R146" s="71">
        <v>-31368779.5</v>
      </c>
    </row>
    <row r="147" spans="1:18" x14ac:dyDescent="0.3">
      <c r="D147" s="74">
        <v>0</v>
      </c>
      <c r="E147" s="69"/>
      <c r="F147" s="70"/>
      <c r="G147" s="74">
        <v>2.168331817202809E-2</v>
      </c>
      <c r="H147" s="74">
        <v>0</v>
      </c>
      <c r="I147" s="74">
        <v>2.168331817202809E-2</v>
      </c>
      <c r="J147" s="74">
        <v>6.9078602512331833E-2</v>
      </c>
      <c r="K147" s="74">
        <v>5.4262559348333926E-2</v>
      </c>
      <c r="L147" s="74">
        <v>0.26710188295270476</v>
      </c>
      <c r="M147" s="74">
        <v>-8.5367897299876375E-3</v>
      </c>
      <c r="N147" s="74">
        <v>0.26710188295270476</v>
      </c>
      <c r="O147" s="74">
        <v>-1.574636961814462E-3</v>
      </c>
      <c r="P147" s="74"/>
      <c r="Q147" s="74">
        <v>9.1337293682715426E-2</v>
      </c>
      <c r="R147" s="74">
        <v>-1.2696384880947633</v>
      </c>
    </row>
    <row r="151" spans="1:18" x14ac:dyDescent="0.3">
      <c r="I151" s="385" t="s">
        <v>3933</v>
      </c>
      <c r="J151" s="385" t="s">
        <v>3934</v>
      </c>
      <c r="K151" s="385" t="s">
        <v>110</v>
      </c>
      <c r="L151" s="385" t="s">
        <v>3936</v>
      </c>
      <c r="M151" s="385" t="s">
        <v>3937</v>
      </c>
      <c r="N151" s="412" t="s">
        <v>4268</v>
      </c>
      <c r="O151" s="385" t="s">
        <v>4269</v>
      </c>
      <c r="P151" s="385" t="s">
        <v>3938</v>
      </c>
      <c r="Q151" s="412" t="s">
        <v>3939</v>
      </c>
      <c r="R151" s="386" t="s">
        <v>3940</v>
      </c>
    </row>
    <row r="152" spans="1:18" x14ac:dyDescent="0.3">
      <c r="E152" s="387"/>
      <c r="F152" s="119"/>
      <c r="G152" s="119"/>
      <c r="H152" s="119"/>
      <c r="I152" s="388">
        <v>45908</v>
      </c>
      <c r="J152" s="119">
        <v>5131706066.276001</v>
      </c>
      <c r="K152" s="119">
        <v>40798383268</v>
      </c>
      <c r="L152" s="119">
        <v>46176169954.276001</v>
      </c>
      <c r="M152" s="119">
        <v>526106886.5</v>
      </c>
      <c r="P152" s="119"/>
      <c r="Q152" s="203">
        <v>822331722.09814548</v>
      </c>
      <c r="R152" s="203">
        <v>822331722.09814548</v>
      </c>
    </row>
    <row r="153" spans="1:18" x14ac:dyDescent="0.3">
      <c r="I153" s="388">
        <v>45909</v>
      </c>
      <c r="J153" s="119">
        <v>4862511546.276001</v>
      </c>
      <c r="K153" s="119">
        <v>41313658408</v>
      </c>
      <c r="L153" s="119">
        <v>46176169954.276001</v>
      </c>
      <c r="M153" s="119">
        <v>182024299</v>
      </c>
      <c r="P153" s="203">
        <v>287482293.18119287</v>
      </c>
      <c r="Q153" s="203">
        <v>1109814015.2793384</v>
      </c>
      <c r="R153" s="203">
        <v>822331722.09814548</v>
      </c>
    </row>
    <row r="154" spans="1:18" x14ac:dyDescent="0.3">
      <c r="I154" s="388">
        <v>45910</v>
      </c>
      <c r="J154" s="119">
        <v>4862511546.276001</v>
      </c>
      <c r="K154" s="119">
        <v>42212025129</v>
      </c>
      <c r="L154" s="119">
        <v>47074536675.276001</v>
      </c>
      <c r="M154" s="119">
        <v>898366721</v>
      </c>
      <c r="P154" s="203">
        <v>303621866.6287117</v>
      </c>
      <c r="Q154" s="203">
        <v>1413435881.9080501</v>
      </c>
      <c r="R154" s="119">
        <v>1109814015.2793384</v>
      </c>
    </row>
    <row r="155" spans="1:18" x14ac:dyDescent="0.3">
      <c r="I155" s="388">
        <v>45911</v>
      </c>
      <c r="J155" s="119">
        <v>7020977300.276001</v>
      </c>
      <c r="K155" s="119">
        <v>41234601285.5</v>
      </c>
      <c r="L155" s="119">
        <v>48255578585.776001</v>
      </c>
      <c r="M155" s="119">
        <v>1181041910.5</v>
      </c>
      <c r="P155" s="203">
        <v>330788264.2508595</v>
      </c>
      <c r="Q155" s="203">
        <v>1744224146.15891</v>
      </c>
      <c r="R155" s="203">
        <v>1413435881.9080501</v>
      </c>
    </row>
    <row r="156" spans="1:18" x14ac:dyDescent="0.3">
      <c r="I156" s="388">
        <v>45912</v>
      </c>
      <c r="J156" s="119">
        <v>6468211547.276001</v>
      </c>
      <c r="K156" s="119">
        <v>41796863910.5</v>
      </c>
      <c r="L156" s="119">
        <v>48265075457.776001</v>
      </c>
      <c r="M156" s="119">
        <v>9496872</v>
      </c>
      <c r="N156" s="119">
        <v>-32231831.349785723</v>
      </c>
      <c r="O156" s="203">
        <v>41728703.349785723</v>
      </c>
      <c r="P156" s="203">
        <v>317070488.24254316</v>
      </c>
      <c r="Q156" s="203">
        <v>317070488.24254316</v>
      </c>
      <c r="R156" s="203">
        <v>0</v>
      </c>
    </row>
  </sheetData>
  <mergeCells count="50">
    <mergeCell ref="A1:R1"/>
    <mergeCell ref="B5:D5"/>
    <mergeCell ref="E5:I5"/>
    <mergeCell ref="J5:L5"/>
    <mergeCell ref="M5:O5"/>
    <mergeCell ref="P5:R5"/>
    <mergeCell ref="B61:D61"/>
    <mergeCell ref="E61:I61"/>
    <mergeCell ref="J61:L61"/>
    <mergeCell ref="M61:O61"/>
    <mergeCell ref="P61:R61"/>
    <mergeCell ref="B38:D38"/>
    <mergeCell ref="E38:I38"/>
    <mergeCell ref="J38:L38"/>
    <mergeCell ref="M38:O38"/>
    <mergeCell ref="P38:R38"/>
    <mergeCell ref="B75:D75"/>
    <mergeCell ref="E75:I75"/>
    <mergeCell ref="J75:L75"/>
    <mergeCell ref="M75:O75"/>
    <mergeCell ref="P75:R75"/>
    <mergeCell ref="B67:D67"/>
    <mergeCell ref="E67:I67"/>
    <mergeCell ref="J67:L67"/>
    <mergeCell ref="M67:O67"/>
    <mergeCell ref="P67:R67"/>
    <mergeCell ref="B91:D91"/>
    <mergeCell ref="E91:I91"/>
    <mergeCell ref="J91:L91"/>
    <mergeCell ref="M91:O91"/>
    <mergeCell ref="B97:D97"/>
    <mergeCell ref="E97:I97"/>
    <mergeCell ref="J97:L97"/>
    <mergeCell ref="M97:O97"/>
    <mergeCell ref="B117:D117"/>
    <mergeCell ref="E117:I117"/>
    <mergeCell ref="J117:L117"/>
    <mergeCell ref="M117:O117"/>
    <mergeCell ref="B126:D126"/>
    <mergeCell ref="E126:I126"/>
    <mergeCell ref="J126:L126"/>
    <mergeCell ref="M126:O126"/>
    <mergeCell ref="B133:D133"/>
    <mergeCell ref="E133:I133"/>
    <mergeCell ref="J133:L133"/>
    <mergeCell ref="M133:O133"/>
    <mergeCell ref="B140:D140"/>
    <mergeCell ref="E140:I140"/>
    <mergeCell ref="J140:L140"/>
    <mergeCell ref="M140:O140"/>
  </mergeCells>
  <phoneticPr fontId="7" type="noConversion"/>
  <conditionalFormatting sqref="A143:A144">
    <cfRule type="expression" dxfId="175" priority="5">
      <formula>#REF!="CRS"</formula>
    </cfRule>
    <cfRule type="expression" dxfId="174" priority="6">
      <formula>#REF!="CPN"</formula>
    </cfRule>
    <cfRule type="expression" dxfId="173" priority="7">
      <formula>#REF!="IRS"</formula>
    </cfRule>
    <cfRule type="expression" dxfId="172" priority="8">
      <formula>#REF!="CDS"</formula>
    </cfRule>
  </conditionalFormatting>
  <conditionalFormatting sqref="A143:A144">
    <cfRule type="expression" dxfId="171" priority="1">
      <formula>#REF!="CRS"</formula>
    </cfRule>
    <cfRule type="expression" dxfId="170" priority="2">
      <formula>#REF!="CPN"</formula>
    </cfRule>
    <cfRule type="expression" dxfId="169" priority="3">
      <formula>#REF!="IRS"</formula>
    </cfRule>
    <cfRule type="expression" dxfId="168" priority="4">
      <formula>#REF!="CDS"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1"/>
  </sheetPr>
  <dimension ref="A1:R157"/>
  <sheetViews>
    <sheetView showGridLines="0" zoomScale="70" zoomScaleNormal="70" workbookViewId="0">
      <selection activeCell="R3" sqref="R3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11700</v>
      </c>
      <c r="G2" s="3"/>
      <c r="H2" s="3"/>
      <c r="M2" s="4" t="s">
        <v>101</v>
      </c>
      <c r="N2" s="5">
        <v>158133126.74367255</v>
      </c>
      <c r="Q2" s="4" t="s">
        <v>102</v>
      </c>
      <c r="R2" s="6">
        <v>45911</v>
      </c>
    </row>
    <row r="3" spans="1:18" x14ac:dyDescent="0.3">
      <c r="B3" s="7"/>
      <c r="E3" s="1" t="s">
        <v>104</v>
      </c>
      <c r="F3" s="8">
        <v>18840.169999999998</v>
      </c>
      <c r="G3" s="3"/>
      <c r="M3" s="4" t="s">
        <v>105</v>
      </c>
      <c r="N3" s="5">
        <v>3260078812.9670296</v>
      </c>
      <c r="Q3" s="4" t="s">
        <v>106</v>
      </c>
      <c r="R3" s="6">
        <v>45916</v>
      </c>
    </row>
    <row r="4" spans="1:18" x14ac:dyDescent="0.3">
      <c r="B4" s="7" t="s">
        <v>4593</v>
      </c>
      <c r="K4" s="203"/>
      <c r="L4" s="203"/>
    </row>
    <row r="5" spans="1:18" x14ac:dyDescent="0.3">
      <c r="A5" s="9" t="s">
        <v>4594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4595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351" t="s">
        <v>4596</v>
      </c>
      <c r="Q6" s="352" t="s">
        <v>3922</v>
      </c>
      <c r="R6" s="353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2022959.6333333331</v>
      </c>
      <c r="H7" s="26">
        <v>142430.61316034646</v>
      </c>
      <c r="I7" s="27">
        <v>2022959.6333333331</v>
      </c>
      <c r="J7" s="28">
        <v>1435401.050017992</v>
      </c>
      <c r="K7" s="25">
        <v>572693.06081324222</v>
      </c>
      <c r="L7" s="29">
        <v>2008094.1108312341</v>
      </c>
      <c r="M7" s="30">
        <v>14865.522502098931</v>
      </c>
      <c r="N7" s="31">
        <v>2008094.1108312341</v>
      </c>
      <c r="O7" s="32">
        <v>619.39677092078875</v>
      </c>
      <c r="P7" s="354"/>
      <c r="Q7" s="355">
        <v>-6891.1817602908704</v>
      </c>
      <c r="R7" s="34">
        <v>10262.693723521894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2106959.6333333328</v>
      </c>
      <c r="H8" s="26">
        <v>156011.92505434595</v>
      </c>
      <c r="I8" s="27">
        <v>2106959.6333333328</v>
      </c>
      <c r="J8" s="28">
        <v>1574922.8578625405</v>
      </c>
      <c r="K8" s="25">
        <v>509079.25296869379</v>
      </c>
      <c r="L8" s="29">
        <v>2084002.1108312344</v>
      </c>
      <c r="M8" s="30">
        <v>22957.522502098465</v>
      </c>
      <c r="N8" s="31">
        <v>2084002.1108312344</v>
      </c>
      <c r="O8" s="32">
        <v>956.56343758743606</v>
      </c>
      <c r="P8" s="356"/>
      <c r="Q8" s="355">
        <v>-9391.7108753095381</v>
      </c>
      <c r="R8" s="34">
        <v>11370.145223550266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2134024.0333333332</v>
      </c>
      <c r="H9" s="26">
        <v>134985.95434447197</v>
      </c>
      <c r="I9" s="27">
        <v>2134024.0333333332</v>
      </c>
      <c r="J9" s="28">
        <v>2081762.9309103994</v>
      </c>
      <c r="K9" s="25">
        <v>-25299.144656351207</v>
      </c>
      <c r="L9" s="29">
        <v>2056463.7862540481</v>
      </c>
      <c r="M9" s="30">
        <v>77560.247079285095</v>
      </c>
      <c r="N9" s="31">
        <v>2056463.7862540481</v>
      </c>
      <c r="O9" s="32">
        <v>2096.2228940347322</v>
      </c>
      <c r="P9" s="356"/>
      <c r="Q9" s="355">
        <v>9828.032074169023</v>
      </c>
      <c r="R9" s="34">
        <v>11394.611594354734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2259706.6333333328</v>
      </c>
      <c r="H10" s="26">
        <v>136543.09079347557</v>
      </c>
      <c r="I10" s="27">
        <v>2259706.6333333328</v>
      </c>
      <c r="J10" s="28">
        <v>2198688.7804965815</v>
      </c>
      <c r="K10" s="25">
        <v>-25717.889528607411</v>
      </c>
      <c r="L10" s="29">
        <v>2172970.890967974</v>
      </c>
      <c r="M10" s="30">
        <v>86735.742365358863</v>
      </c>
      <c r="N10" s="31">
        <v>2172970.890967974</v>
      </c>
      <c r="O10" s="32">
        <v>1971.2668719399742</v>
      </c>
      <c r="P10" s="356"/>
      <c r="Q10" s="355">
        <v>-10578.149461544584</v>
      </c>
      <c r="R10" s="34">
        <v>13028.08731162874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2262657.5666666669</v>
      </c>
      <c r="H11" s="26">
        <v>136886.36200071967</v>
      </c>
      <c r="I11" s="27">
        <v>2262657.5666666669</v>
      </c>
      <c r="J11" s="28">
        <v>2183507.7358762147</v>
      </c>
      <c r="K11" s="25">
        <v>-28320.992443324936</v>
      </c>
      <c r="L11" s="29">
        <v>2155186.7434328897</v>
      </c>
      <c r="M11" s="30">
        <v>107470.82323377719</v>
      </c>
      <c r="N11" s="31">
        <v>2155186.7434328897</v>
      </c>
      <c r="O11" s="32">
        <v>2442.5187098585725</v>
      </c>
      <c r="P11" s="356"/>
      <c r="Q11" s="355">
        <v>-6903.9073310191743</v>
      </c>
      <c r="R11" s="34">
        <v>13067.177264655475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2289606.2000000002</v>
      </c>
      <c r="H12" s="26">
        <v>124337.67936628428</v>
      </c>
      <c r="I12" s="27">
        <v>2289606.2000000002</v>
      </c>
      <c r="J12" s="28">
        <v>2426938.5016192873</v>
      </c>
      <c r="K12" s="25">
        <v>-285545.49838071247</v>
      </c>
      <c r="L12" s="29">
        <v>2141393.0032385746</v>
      </c>
      <c r="M12" s="30">
        <v>148213.19676142558</v>
      </c>
      <c r="N12" s="31">
        <v>2141393.0032385746</v>
      </c>
      <c r="O12" s="32">
        <v>2906.1411129691292</v>
      </c>
      <c r="P12" s="356"/>
      <c r="Q12" s="355">
        <v>9370.6484533338808</v>
      </c>
      <c r="R12" s="34">
        <v>13125.73497655848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809173.7</v>
      </c>
      <c r="H13" s="26">
        <v>40514.047134329383</v>
      </c>
      <c r="I13" s="27">
        <v>809173.7</v>
      </c>
      <c r="J13" s="28">
        <v>811702.13637999282</v>
      </c>
      <c r="K13" s="25">
        <v>-72797.41525728679</v>
      </c>
      <c r="L13" s="29">
        <v>738904.72112270608</v>
      </c>
      <c r="M13" s="30">
        <v>70268.978877293877</v>
      </c>
      <c r="N13" s="31">
        <v>738904.72112270608</v>
      </c>
      <c r="O13" s="32">
        <v>1211.5341185740324</v>
      </c>
      <c r="P13" s="356"/>
      <c r="Q13" s="355">
        <v>-2185.9343255499844</v>
      </c>
      <c r="R13" s="34">
        <v>4976.1298196506687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2352521.1</v>
      </c>
      <c r="H14" s="26">
        <v>114443.89476849364</v>
      </c>
      <c r="I14" s="27">
        <v>2352521.1</v>
      </c>
      <c r="J14" s="28">
        <v>2456660.938107233</v>
      </c>
      <c r="K14" s="25">
        <v>-282888.00719683338</v>
      </c>
      <c r="L14" s="29">
        <v>2173772.9309103996</v>
      </c>
      <c r="M14" s="30">
        <v>178748.16908960044</v>
      </c>
      <c r="N14" s="31">
        <v>2173772.9309103996</v>
      </c>
      <c r="O14" s="32">
        <v>3081.8649843034559</v>
      </c>
      <c r="P14" s="356"/>
      <c r="Q14" s="355">
        <v>-8198.706088735722</v>
      </c>
      <c r="R14" s="34">
        <v>13951.385992117692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2442433.7000000002</v>
      </c>
      <c r="H15" s="26">
        <v>105002.21524447053</v>
      </c>
      <c r="I15" s="27">
        <v>2442433.7000000002</v>
      </c>
      <c r="J15" s="28">
        <v>2459715.7981288233</v>
      </c>
      <c r="K15" s="25">
        <v>-274326.87045699893</v>
      </c>
      <c r="L15" s="29">
        <v>2185388.9276718246</v>
      </c>
      <c r="M15" s="30">
        <v>257044.7723281756</v>
      </c>
      <c r="N15" s="31">
        <v>2185388.9276718246</v>
      </c>
      <c r="O15" s="32">
        <v>3954.5349588950094</v>
      </c>
      <c r="P15" s="356"/>
      <c r="Q15" s="355">
        <v>-7562.6704111965373</v>
      </c>
      <c r="R15" s="34">
        <v>15079.883548741695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45911</v>
      </c>
      <c r="G16" s="35">
        <v>1845866.8249999995</v>
      </c>
      <c r="H16" s="36">
        <v>27997.904045507639</v>
      </c>
      <c r="I16" s="37">
        <v>1845866.8249999995</v>
      </c>
      <c r="J16" s="38">
        <v>1815324.7833753149</v>
      </c>
      <c r="K16" s="35">
        <v>-289749.21266642679</v>
      </c>
      <c r="L16" s="39">
        <v>1525575.5707088881</v>
      </c>
      <c r="M16" s="40">
        <v>320291.25429111137</v>
      </c>
      <c r="N16" s="49">
        <v>1525575.5707088881</v>
      </c>
      <c r="O16" s="50">
        <v>3443.9919816248535</v>
      </c>
      <c r="P16" s="357"/>
      <c r="Q16" s="358">
        <v>-3741.2179910254199</v>
      </c>
      <c r="R16" s="34">
        <v>6959.1351885942277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45911</v>
      </c>
      <c r="G17" s="25">
        <v>655288.94166666712</v>
      </c>
      <c r="H17" s="26">
        <v>10357.93697348509</v>
      </c>
      <c r="I17" s="27">
        <v>655288.94166666712</v>
      </c>
      <c r="J17" s="28">
        <v>619610.46851385385</v>
      </c>
      <c r="K17" s="25">
        <v>-82839.81396185678</v>
      </c>
      <c r="L17" s="29">
        <v>536770.65455199708</v>
      </c>
      <c r="M17" s="30">
        <v>118518.28711467003</v>
      </c>
      <c r="N17" s="31">
        <v>536770.65455199708</v>
      </c>
      <c r="O17" s="32">
        <v>1274.3901840287101</v>
      </c>
      <c r="P17" s="356"/>
      <c r="Q17" s="355">
        <v>10573.35958226514</v>
      </c>
      <c r="R17" s="34">
        <v>2681.8312258288497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2071956.066666666</v>
      </c>
      <c r="H18" s="26">
        <v>0</v>
      </c>
      <c r="I18" s="27">
        <v>2071956.066666666</v>
      </c>
      <c r="J18" s="28">
        <v>2477516.1561712846</v>
      </c>
      <c r="K18" s="25">
        <v>-917317.1856783015</v>
      </c>
      <c r="L18" s="29">
        <v>1560198.9704929832</v>
      </c>
      <c r="M18" s="30">
        <v>511757.09617368272</v>
      </c>
      <c r="N18" s="31">
        <v>1560198.9704929832</v>
      </c>
      <c r="O18" s="32">
        <v>4029.5834344384466</v>
      </c>
      <c r="P18" s="356"/>
      <c r="Q18" s="355">
        <v>-8485.5635946502443</v>
      </c>
      <c r="R18" s="34">
        <v>15774.093826329336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2020161.8</v>
      </c>
      <c r="H19" s="26">
        <v>0</v>
      </c>
      <c r="I19" s="27">
        <v>2020161.8</v>
      </c>
      <c r="J19" s="28">
        <v>2254483.7905721483</v>
      </c>
      <c r="K19" s="25">
        <v>-665583.08672184241</v>
      </c>
      <c r="L19" s="29">
        <v>1588900.7038503059</v>
      </c>
      <c r="M19" s="30">
        <v>431261.09614969417</v>
      </c>
      <c r="N19" s="31">
        <v>1588900.7038503059</v>
      </c>
      <c r="O19" s="32">
        <v>3037.0499728851701</v>
      </c>
      <c r="P19" s="356"/>
      <c r="Q19" s="355">
        <v>-222.5496089044027</v>
      </c>
      <c r="R19" s="34">
        <v>14762.418856273871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571389.80833333358</v>
      </c>
      <c r="H20" s="26">
        <v>0</v>
      </c>
      <c r="I20" s="27">
        <v>571389.80833333358</v>
      </c>
      <c r="J20" s="28">
        <v>677973.23317740194</v>
      </c>
      <c r="K20" s="25">
        <v>-486334.93306944944</v>
      </c>
      <c r="L20" s="29">
        <v>191638.3001079525</v>
      </c>
      <c r="M20" s="30">
        <v>379751.50822538108</v>
      </c>
      <c r="N20" s="31">
        <v>191638.3001079525</v>
      </c>
      <c r="O20" s="32">
        <v>1495.0846780526815</v>
      </c>
      <c r="P20" s="356"/>
      <c r="Q20" s="355">
        <v>2216.501318676048</v>
      </c>
      <c r="R20" s="34">
        <v>5012.1470456313982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1194779.6166666672</v>
      </c>
      <c r="H21" s="26">
        <v>0</v>
      </c>
      <c r="I21" s="27">
        <v>1194779.6166666672</v>
      </c>
      <c r="J21" s="28">
        <v>1290819.1896365599</v>
      </c>
      <c r="K21" s="25">
        <v>-941075.43216984521</v>
      </c>
      <c r="L21" s="29">
        <v>349743.75746671471</v>
      </c>
      <c r="M21" s="30">
        <v>845035.85919995245</v>
      </c>
      <c r="N21" s="31">
        <v>349743.75746671471</v>
      </c>
      <c r="O21" s="32">
        <v>3326.9128314958757</v>
      </c>
      <c r="P21" s="356"/>
      <c r="Q21" s="355">
        <v>20696.379980407422</v>
      </c>
      <c r="R21" s="34">
        <v>10575.775448425033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1742276.625</v>
      </c>
      <c r="H22" s="26">
        <v>0</v>
      </c>
      <c r="I22" s="27">
        <v>1742276.625</v>
      </c>
      <c r="J22" s="28">
        <v>1833525.7499100396</v>
      </c>
      <c r="K22" s="25">
        <v>-1138215.8391507736</v>
      </c>
      <c r="L22" s="29">
        <v>695309.910759266</v>
      </c>
      <c r="M22" s="30">
        <v>1046966.714240734</v>
      </c>
      <c r="N22" s="31">
        <v>695309.910759266</v>
      </c>
      <c r="O22" s="32">
        <v>4042.3425260260001</v>
      </c>
      <c r="P22" s="356"/>
      <c r="Q22" s="355">
        <v>-2489.7746688113548</v>
      </c>
      <c r="R22" s="34">
        <v>15554.394460326177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1753374.9999999991</v>
      </c>
      <c r="H23" s="26">
        <v>0</v>
      </c>
      <c r="I23" s="27">
        <v>1753374.9999999991</v>
      </c>
      <c r="J23" s="28">
        <v>1821371.0777258007</v>
      </c>
      <c r="K23" s="25">
        <v>-1192436.4480028788</v>
      </c>
      <c r="L23" s="29">
        <v>628934.62972292188</v>
      </c>
      <c r="M23" s="30">
        <v>1124440.3702770772</v>
      </c>
      <c r="N23" s="31">
        <v>628934.62972292188</v>
      </c>
      <c r="O23" s="32">
        <v>4118.8291951541287</v>
      </c>
      <c r="P23" s="356">
        <v>-391957.04066210869</v>
      </c>
      <c r="Q23" s="355">
        <v>-24897.821360057394</v>
      </c>
      <c r="R23" s="34">
        <v>15635.627725536178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45915</v>
      </c>
      <c r="G24" s="35">
        <v>4161373.5833333349</v>
      </c>
      <c r="H24" s="36">
        <v>0</v>
      </c>
      <c r="I24" s="37">
        <v>4161373.5833333349</v>
      </c>
      <c r="J24" s="38">
        <v>2978629.4213745953</v>
      </c>
      <c r="K24" s="35">
        <v>137988.07304785895</v>
      </c>
      <c r="L24" s="39">
        <v>3116617.4944224544</v>
      </c>
      <c r="M24" s="40">
        <v>1044756.0889108805</v>
      </c>
      <c r="N24" s="31">
        <v>3116617.4944224544</v>
      </c>
      <c r="O24" s="32">
        <v>3744.6454799673138</v>
      </c>
      <c r="P24" s="356"/>
      <c r="Q24" s="355">
        <v>-23528.668376623187</v>
      </c>
      <c r="R24" s="34">
        <v>16200.422707196791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5415889.2333333315</v>
      </c>
      <c r="H25" s="36">
        <v>0</v>
      </c>
      <c r="I25" s="37">
        <v>5415889.2333333315</v>
      </c>
      <c r="J25" s="38">
        <v>4497975.0291471751</v>
      </c>
      <c r="K25" s="35">
        <v>-258660.30910399425</v>
      </c>
      <c r="L25" s="39">
        <v>4239314.7200431805</v>
      </c>
      <c r="M25" s="40">
        <v>1176574.513290151</v>
      </c>
      <c r="N25" s="31">
        <v>4239314.7200431805</v>
      </c>
      <c r="O25" s="32">
        <v>4015.6126733452252</v>
      </c>
      <c r="P25" s="356"/>
      <c r="Q25" s="355">
        <v>-1102.3259354876354</v>
      </c>
      <c r="R25" s="34">
        <v>19588.622620535083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4079832.2250000001</v>
      </c>
      <c r="H26" s="36">
        <v>0</v>
      </c>
      <c r="I26" s="37">
        <v>4079832.2250000001</v>
      </c>
      <c r="J26" s="38">
        <v>3376435.1173083843</v>
      </c>
      <c r="K26" s="35">
        <v>-185444.25260885211</v>
      </c>
      <c r="L26" s="39">
        <v>3190990.8646995323</v>
      </c>
      <c r="M26" s="40">
        <v>888841.36030046782</v>
      </c>
      <c r="N26" s="31">
        <v>3190990.8646995323</v>
      </c>
      <c r="O26" s="32">
        <v>3033.588260411153</v>
      </c>
      <c r="P26" s="356"/>
      <c r="Q26" s="355">
        <v>-10847.97358239349</v>
      </c>
      <c r="R26" s="34">
        <v>14795.606353233103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1327603.6805555539</v>
      </c>
      <c r="H27" s="26">
        <v>0</v>
      </c>
      <c r="I27" s="27">
        <v>1327603.6805555539</v>
      </c>
      <c r="J27" s="28">
        <v>974877.67038503056</v>
      </c>
      <c r="K27" s="25">
        <v>15135.115869017633</v>
      </c>
      <c r="L27" s="29">
        <v>990012.78625404823</v>
      </c>
      <c r="M27" s="30">
        <v>337590.89430150564</v>
      </c>
      <c r="N27" s="31">
        <v>990012.78625404823</v>
      </c>
      <c r="O27" s="32">
        <v>1075.1302366289988</v>
      </c>
      <c r="P27" s="356"/>
      <c r="Q27" s="355">
        <v>-2249.1433366119163</v>
      </c>
      <c r="R27" s="34">
        <v>4716.2495800204342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1597737.4444444419</v>
      </c>
      <c r="H28" s="36">
        <v>0</v>
      </c>
      <c r="I28" s="37">
        <v>1597737.4444444419</v>
      </c>
      <c r="J28" s="38">
        <v>908081.07196833391</v>
      </c>
      <c r="K28" s="35">
        <v>-786938.79525008996</v>
      </c>
      <c r="L28" s="39">
        <v>121142.27671824396</v>
      </c>
      <c r="M28" s="40">
        <v>1476595.167726198</v>
      </c>
      <c r="N28" s="31">
        <v>121142.27671824396</v>
      </c>
      <c r="O28" s="32">
        <v>2233.8807378611164</v>
      </c>
      <c r="P28" s="356"/>
      <c r="Q28" s="355">
        <v>3395.8328583419643</v>
      </c>
      <c r="R28" s="34">
        <v>9249.5640392139321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2410151.3333333358</v>
      </c>
      <c r="H29" s="36">
        <v>0</v>
      </c>
      <c r="I29" s="37">
        <v>2410151.3333333358</v>
      </c>
      <c r="J29" s="38">
        <v>1613279.5368837712</v>
      </c>
      <c r="K29" s="35">
        <v>-1439649.2112270601</v>
      </c>
      <c r="L29" s="39">
        <v>173630.32565671112</v>
      </c>
      <c r="M29" s="40">
        <v>2236521.0076766247</v>
      </c>
      <c r="N29" s="31">
        <v>173630.32565671112</v>
      </c>
      <c r="O29" s="32">
        <v>3348.0853408332705</v>
      </c>
      <c r="P29" s="356"/>
      <c r="Q29" s="355">
        <v>43342.463520648846</v>
      </c>
      <c r="R29" s="34">
        <v>14306.326222924865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2377621.8632246354</v>
      </c>
      <c r="H30" s="36">
        <v>0</v>
      </c>
      <c r="I30" s="37">
        <v>2377621.8632246354</v>
      </c>
      <c r="J30" s="38">
        <v>1741797.2137459519</v>
      </c>
      <c r="K30" s="35">
        <v>-1570307.0190716085</v>
      </c>
      <c r="L30" s="39">
        <v>171490.19467434334</v>
      </c>
      <c r="M30" s="40">
        <v>2206131.668550292</v>
      </c>
      <c r="N30" s="31">
        <v>171490.19467434334</v>
      </c>
      <c r="O30" s="32">
        <v>3253.8815170358289</v>
      </c>
      <c r="P30" s="356"/>
      <c r="Q30" s="355">
        <v>14133.826844997704</v>
      </c>
      <c r="R30" s="34">
        <v>14134.083005224587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816324.08352358872</v>
      </c>
      <c r="H31" s="47">
        <v>0</v>
      </c>
      <c r="I31" s="48">
        <v>816324.08352358872</v>
      </c>
      <c r="J31" s="38">
        <v>566196.55271680455</v>
      </c>
      <c r="K31" s="35">
        <v>-509949.45232097874</v>
      </c>
      <c r="L31" s="39">
        <v>56247.100395825808</v>
      </c>
      <c r="M31" s="40">
        <v>760076.98312776291</v>
      </c>
      <c r="N31" s="49">
        <v>56247.100395825808</v>
      </c>
      <c r="O31" s="50">
        <v>1121.0574972385884</v>
      </c>
      <c r="P31" s="357"/>
      <c r="Q31" s="358">
        <v>4633.9272911847002</v>
      </c>
      <c r="R31" s="34">
        <v>4633.8272792142088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2587602.4166666642</v>
      </c>
      <c r="H32" s="47">
        <v>0</v>
      </c>
      <c r="I32" s="48">
        <v>2587602.4166666642</v>
      </c>
      <c r="J32" s="38">
        <v>1633481.4235336452</v>
      </c>
      <c r="K32" s="35">
        <v>-1522175.7556675063</v>
      </c>
      <c r="L32" s="39">
        <v>111305.66786613897</v>
      </c>
      <c r="M32" s="40">
        <v>2476296.7488005254</v>
      </c>
      <c r="N32" s="49">
        <v>111305.66786613874</v>
      </c>
      <c r="O32" s="50">
        <v>3636.2654167408596</v>
      </c>
      <c r="P32" s="357"/>
      <c r="Q32" s="358">
        <v>7339.9162086007709</v>
      </c>
      <c r="R32" s="34">
        <v>14966.661439687188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2367391.586956522</v>
      </c>
      <c r="H33" s="47">
        <v>0</v>
      </c>
      <c r="I33" s="48">
        <v>2367391.586956522</v>
      </c>
      <c r="J33" s="38">
        <v>1040481.0291471753</v>
      </c>
      <c r="K33" s="35">
        <v>-908979.17092479311</v>
      </c>
      <c r="L33" s="39">
        <v>131501.85822238214</v>
      </c>
      <c r="M33" s="40">
        <v>2235889.7287341398</v>
      </c>
      <c r="N33" s="49">
        <v>131501.85822238214</v>
      </c>
      <c r="O33" s="50">
        <v>3245.1229734893177</v>
      </c>
      <c r="P33" s="357"/>
      <c r="Q33" s="358">
        <v>13792.641589346676</v>
      </c>
      <c r="R33" s="34">
        <v>13792.476520642245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1494617.3405797074</v>
      </c>
      <c r="H34" s="47">
        <v>0</v>
      </c>
      <c r="I34" s="48">
        <v>1494617.3405797074</v>
      </c>
      <c r="J34" s="38">
        <v>753700.57754587976</v>
      </c>
      <c r="K34" s="35">
        <v>-682459.82835552352</v>
      </c>
      <c r="L34" s="39">
        <v>71240.749190356233</v>
      </c>
      <c r="M34" s="40">
        <v>1423376.5913893511</v>
      </c>
      <c r="N34" s="49">
        <v>71240.74919035635</v>
      </c>
      <c r="O34" s="50">
        <v>2048.0238725026634</v>
      </c>
      <c r="P34" s="357"/>
      <c r="Q34" s="358">
        <v>8539.2325429073971</v>
      </c>
      <c r="R34" s="34">
        <v>8539.3731387477383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2457516.25</v>
      </c>
      <c r="H35" s="58">
        <v>0</v>
      </c>
      <c r="I35" s="59">
        <v>2457516.25</v>
      </c>
      <c r="J35" s="60">
        <v>1155947.4098596617</v>
      </c>
      <c r="K35" s="57">
        <v>-1057137.916156891</v>
      </c>
      <c r="L35" s="61">
        <v>98809.493702770676</v>
      </c>
      <c r="M35" s="62">
        <v>2358706.7562972293</v>
      </c>
      <c r="N35" s="63">
        <v>98809.493702770676</v>
      </c>
      <c r="O35" s="64">
        <v>3294.2831791860744</v>
      </c>
      <c r="P35" s="359"/>
      <c r="Q35" s="360">
        <v>15194.136611389869</v>
      </c>
      <c r="R35" s="66">
        <v>13927.086876971596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61628797.924284451</v>
      </c>
      <c r="H36" s="71">
        <v>1129511.6228859301</v>
      </c>
      <c r="I36" s="72">
        <v>61628797.924284451</v>
      </c>
      <c r="J36" s="72">
        <v>51660807.232097887</v>
      </c>
      <c r="K36" s="71">
        <v>-14395253.977329975</v>
      </c>
      <c r="L36" s="71">
        <v>37265553.25476791</v>
      </c>
      <c r="M36" s="71">
        <v>24363244.669516545</v>
      </c>
      <c r="N36" s="71">
        <v>37265553.25476791</v>
      </c>
      <c r="O36" s="71">
        <v>78057.805848029413</v>
      </c>
      <c r="P36" s="71"/>
      <c r="Q36" s="71">
        <v>33779.600168057987</v>
      </c>
      <c r="R36" s="71">
        <v>342061.57301533653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4597</v>
      </c>
      <c r="R37" s="76">
        <v>37208391.137459524</v>
      </c>
    </row>
    <row r="38" spans="1:18" x14ac:dyDescent="0.3">
      <c r="A38" s="9" t="s">
        <v>4594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4595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4596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1205642.555555556</v>
      </c>
      <c r="H40" s="36">
        <v>0</v>
      </c>
      <c r="I40" s="37">
        <v>1205642.555555556</v>
      </c>
      <c r="J40" s="38">
        <v>3526186.9269521409</v>
      </c>
      <c r="K40" s="35">
        <v>-2948150.5044980207</v>
      </c>
      <c r="L40" s="39">
        <v>578036.42245412013</v>
      </c>
      <c r="M40" s="40">
        <v>627606.13310143584</v>
      </c>
      <c r="N40" s="49">
        <v>578036.42245412013</v>
      </c>
      <c r="O40" s="50">
        <v>4903.1729148549675</v>
      </c>
      <c r="P40" s="362"/>
      <c r="Q40" s="358">
        <v>11927.929732874734</v>
      </c>
      <c r="R40" s="34">
        <v>28965.042052306992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1168306.1111111119</v>
      </c>
      <c r="H41" s="36">
        <v>0</v>
      </c>
      <c r="I41" s="37">
        <v>1168306.1111111119</v>
      </c>
      <c r="J41" s="38">
        <v>2903235.1263044262</v>
      </c>
      <c r="K41" s="35">
        <v>-2438558.7963296152</v>
      </c>
      <c r="L41" s="39">
        <v>464676.32997481106</v>
      </c>
      <c r="M41" s="40">
        <v>703629.78113630088</v>
      </c>
      <c r="N41" s="49">
        <v>464676.32997481106</v>
      </c>
      <c r="O41" s="50">
        <v>5454.4944274131849</v>
      </c>
      <c r="P41" s="357"/>
      <c r="Q41" s="358">
        <v>43512.155140564835</v>
      </c>
      <c r="R41" s="34">
        <v>28918.090350626211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695947.10631868069</v>
      </c>
      <c r="H42" s="36">
        <v>0</v>
      </c>
      <c r="I42" s="37">
        <v>695947.10631868069</v>
      </c>
      <c r="J42" s="38">
        <v>1477813.0230298669</v>
      </c>
      <c r="K42" s="35">
        <v>-1188323.2540482187</v>
      </c>
      <c r="L42" s="39">
        <v>289489.76898164814</v>
      </c>
      <c r="M42" s="40">
        <v>406457.33733703254</v>
      </c>
      <c r="N42" s="49">
        <v>289489.76898164814</v>
      </c>
      <c r="O42" s="50">
        <v>2903.2666952645181</v>
      </c>
      <c r="P42" s="357"/>
      <c r="Q42" s="358">
        <v>-1250.0400411250303</v>
      </c>
      <c r="R42" s="34">
        <v>16371.419268447789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685161.8</v>
      </c>
      <c r="H43" s="36">
        <v>0</v>
      </c>
      <c r="I43" s="37">
        <v>685161.8</v>
      </c>
      <c r="J43" s="38">
        <v>1327984.4868657792</v>
      </c>
      <c r="K43" s="35">
        <v>-1173419.2036703851</v>
      </c>
      <c r="L43" s="39">
        <v>154565.28319539409</v>
      </c>
      <c r="M43" s="40">
        <v>530596.51680460596</v>
      </c>
      <c r="N43" s="49">
        <v>154565.28319539409</v>
      </c>
      <c r="O43" s="50">
        <v>3736.5951887648307</v>
      </c>
      <c r="P43" s="357"/>
      <c r="Q43" s="358">
        <v>10168.403691214189</v>
      </c>
      <c r="R43" s="34">
        <v>16107.810608218511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446725.46666666592</v>
      </c>
      <c r="H44" s="36">
        <v>0</v>
      </c>
      <c r="I44" s="37">
        <v>446725.46666666592</v>
      </c>
      <c r="J44" s="38">
        <v>1083143.5793450882</v>
      </c>
      <c r="K44" s="35">
        <v>-1010791.3810723282</v>
      </c>
      <c r="L44" s="39">
        <v>72352.198272760026</v>
      </c>
      <c r="M44" s="40">
        <v>374373.26839390589</v>
      </c>
      <c r="N44" s="49">
        <v>72352.198272760026</v>
      </c>
      <c r="O44" s="50">
        <v>2512.5722711000394</v>
      </c>
      <c r="P44" s="357"/>
      <c r="Q44" s="358">
        <v>-6058.4867229159718</v>
      </c>
      <c r="R44" s="34">
        <v>10444.102446995952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471561.91111111193</v>
      </c>
      <c r="H45" s="36">
        <v>0</v>
      </c>
      <c r="I45" s="37">
        <v>471561.91111111193</v>
      </c>
      <c r="J45" s="38">
        <v>1030398.2975890609</v>
      </c>
      <c r="K45" s="35">
        <v>-903754.88629003242</v>
      </c>
      <c r="L45" s="39">
        <v>126643.41129902843</v>
      </c>
      <c r="M45" s="40">
        <v>344918.49981208349</v>
      </c>
      <c r="N45" s="49">
        <v>126643.41129902843</v>
      </c>
      <c r="O45" s="50">
        <v>2211.0160244364329</v>
      </c>
      <c r="P45" s="357"/>
      <c r="Q45" s="358">
        <v>14367.759093781962</v>
      </c>
      <c r="R45" s="34">
        <v>10942.091094764073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411409.6</v>
      </c>
      <c r="H46" s="36">
        <v>0</v>
      </c>
      <c r="I46" s="37">
        <v>411409.6</v>
      </c>
      <c r="J46" s="38">
        <v>605318.15797049296</v>
      </c>
      <c r="K46" s="35">
        <v>-519873.1565311263</v>
      </c>
      <c r="L46" s="39">
        <v>85445.001439366664</v>
      </c>
      <c r="M46" s="40">
        <v>325964.59856063331</v>
      </c>
      <c r="N46" s="49">
        <v>85445.001439366664</v>
      </c>
      <c r="O46" s="50">
        <v>1999.7828132554191</v>
      </c>
      <c r="P46" s="357"/>
      <c r="Q46" s="358">
        <v>3526.5256538376852</v>
      </c>
      <c r="R46" s="34">
        <v>9448.9126179378727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45915</v>
      </c>
      <c r="G47" s="35">
        <v>557031.0824275373</v>
      </c>
      <c r="H47" s="36">
        <v>0</v>
      </c>
      <c r="I47" s="37">
        <v>557031.0824275373</v>
      </c>
      <c r="J47" s="38">
        <v>725254.64807484706</v>
      </c>
      <c r="K47" s="35">
        <v>-566039.12522490101</v>
      </c>
      <c r="L47" s="39">
        <v>159215.52284994605</v>
      </c>
      <c r="M47" s="40">
        <v>397815.55957759125</v>
      </c>
      <c r="N47" s="49">
        <v>159215.52284994605</v>
      </c>
      <c r="O47" s="50">
        <v>2116.0402105191024</v>
      </c>
      <c r="P47" s="357"/>
      <c r="Q47" s="358">
        <v>25430.653290995338</v>
      </c>
      <c r="R47" s="34">
        <v>9039.044542880205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817866.09945652168</v>
      </c>
      <c r="H48" s="36">
        <v>0</v>
      </c>
      <c r="I48" s="37">
        <v>817866.09945652168</v>
      </c>
      <c r="J48" s="38">
        <v>125958.93666786613</v>
      </c>
      <c r="K48" s="35">
        <v>50494.621446563513</v>
      </c>
      <c r="L48" s="39">
        <v>176453.55811442964</v>
      </c>
      <c r="M48" s="40">
        <v>641412.54134209198</v>
      </c>
      <c r="N48" s="49">
        <v>176453.5581144297</v>
      </c>
      <c r="O48" s="50">
        <v>3159.6676913403544</v>
      </c>
      <c r="P48" s="357"/>
      <c r="Q48" s="358">
        <v>6485.4051885143854</v>
      </c>
      <c r="R48" s="34">
        <v>12833.196435015678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517340.8560386477</v>
      </c>
      <c r="H49" s="36">
        <v>0</v>
      </c>
      <c r="I49" s="37">
        <v>517340.8560386477</v>
      </c>
      <c r="J49" s="38">
        <v>1305316.6210867218</v>
      </c>
      <c r="K49" s="35">
        <v>-1183205.0143936668</v>
      </c>
      <c r="L49" s="39">
        <v>122111.60669305502</v>
      </c>
      <c r="M49" s="40">
        <v>395229.24934559269</v>
      </c>
      <c r="N49" s="49">
        <v>122111.60669305502</v>
      </c>
      <c r="O49" s="50">
        <v>1882.0440445028223</v>
      </c>
      <c r="P49" s="357"/>
      <c r="Q49" s="358">
        <v>8276.4279671974073</v>
      </c>
      <c r="R49" s="34">
        <v>8276.2678463418997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843067.82028985594</v>
      </c>
      <c r="H50" s="36">
        <v>0</v>
      </c>
      <c r="I50" s="37">
        <v>843067.82028985594</v>
      </c>
      <c r="J50" s="38">
        <v>1515418.6347607053</v>
      </c>
      <c r="K50" s="35">
        <v>-1324748.5818639798</v>
      </c>
      <c r="L50" s="39">
        <v>190670.05289672548</v>
      </c>
      <c r="M50" s="40">
        <v>652397.76739313046</v>
      </c>
      <c r="N50" s="49">
        <v>190670.05289672548</v>
      </c>
      <c r="O50" s="50">
        <v>3077.3479594015589</v>
      </c>
      <c r="P50" s="357"/>
      <c r="Q50" s="358">
        <v>13798.243657751707</v>
      </c>
      <c r="R50" s="34">
        <v>13798.348104882258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916389.32681159524</v>
      </c>
      <c r="H51" s="36">
        <v>0</v>
      </c>
      <c r="I51" s="37">
        <v>916389.32681159524</v>
      </c>
      <c r="J51" s="38">
        <v>1730053.4217344369</v>
      </c>
      <c r="K51" s="35">
        <v>-1542190.8978049657</v>
      </c>
      <c r="L51" s="39">
        <v>187862.52392947115</v>
      </c>
      <c r="M51" s="40">
        <v>728526.80288212409</v>
      </c>
      <c r="N51" s="49">
        <v>187862.52392947115</v>
      </c>
      <c r="O51" s="50">
        <v>3341.8660682666241</v>
      </c>
      <c r="P51" s="357"/>
      <c r="Q51" s="358">
        <v>14543.428008456423</v>
      </c>
      <c r="R51" s="34">
        <v>14543.444105199073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1937855.2467391284</v>
      </c>
      <c r="H52" s="36">
        <v>0</v>
      </c>
      <c r="I52" s="37">
        <v>1937855.2467391284</v>
      </c>
      <c r="J52" s="38">
        <v>1174515.6178481467</v>
      </c>
      <c r="K52" s="35">
        <v>-1053780.0935588342</v>
      </c>
      <c r="L52" s="39">
        <v>120735.52428931254</v>
      </c>
      <c r="M52" s="40">
        <v>1817119.7224498158</v>
      </c>
      <c r="N52" s="49">
        <v>120735.52428931254</v>
      </c>
      <c r="O52" s="50">
        <v>3079.8639363556199</v>
      </c>
      <c r="P52" s="357"/>
      <c r="Q52" s="358">
        <v>199.93262024363503</v>
      </c>
      <c r="R52" s="34">
        <v>13048.839662243612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1725332.9978260868</v>
      </c>
      <c r="H53" s="36">
        <v>0</v>
      </c>
      <c r="I53" s="37">
        <v>1725332.9978260868</v>
      </c>
      <c r="J53" s="38">
        <v>1943681.2518891688</v>
      </c>
      <c r="K53" s="35">
        <v>-1914107.467434329</v>
      </c>
      <c r="L53" s="39">
        <v>29573.78445483977</v>
      </c>
      <c r="M53" s="40">
        <v>1695759.2133712471</v>
      </c>
      <c r="N53" s="49">
        <v>29573.78445483977</v>
      </c>
      <c r="O53" s="50">
        <v>2812.2043339490001</v>
      </c>
      <c r="P53" s="357"/>
      <c r="Q53" s="358">
        <v>11237.478603009269</v>
      </c>
      <c r="R53" s="34">
        <v>11210.231910254093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2156257.6152173914</v>
      </c>
      <c r="H54" s="36">
        <v>0</v>
      </c>
      <c r="I54" s="37">
        <v>2156257.6152173914</v>
      </c>
      <c r="J54" s="38">
        <v>1962375.5732277797</v>
      </c>
      <c r="K54" s="35">
        <v>-1874247.9773299748</v>
      </c>
      <c r="L54" s="39">
        <v>88127.595897804946</v>
      </c>
      <c r="M54" s="40">
        <v>2068130.0193195865</v>
      </c>
      <c r="N54" s="49">
        <v>88127.595897804946</v>
      </c>
      <c r="O54" s="50">
        <v>3384.8281821924493</v>
      </c>
      <c r="P54" s="357"/>
      <c r="Q54" s="358">
        <v>14356.376165893729</v>
      </c>
      <c r="R54" s="34">
        <v>14356.150857473956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1860024.6798913041</v>
      </c>
      <c r="H55" s="36">
        <v>0</v>
      </c>
      <c r="I55" s="37">
        <v>1860024.6798913041</v>
      </c>
      <c r="J55" s="38">
        <v>2043597.0701691257</v>
      </c>
      <c r="K55" s="35">
        <v>-1949576.0780856423</v>
      </c>
      <c r="L55" s="39">
        <v>94020.992083483376</v>
      </c>
      <c r="M55" s="40">
        <v>1766003.6878078207</v>
      </c>
      <c r="N55" s="49">
        <v>94020.992083483376</v>
      </c>
      <c r="O55" s="50">
        <v>2857.6111453200983</v>
      </c>
      <c r="P55" s="357"/>
      <c r="Q55" s="358">
        <v>-415.91768878529547</v>
      </c>
      <c r="R55" s="34">
        <v>12121.909062647195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817922.24033816333</v>
      </c>
      <c r="H56" s="36">
        <v>0</v>
      </c>
      <c r="I56" s="37">
        <v>817922.24033816333</v>
      </c>
      <c r="J56" s="38">
        <v>728093.30370636925</v>
      </c>
      <c r="K56" s="35">
        <v>-666733.65311263048</v>
      </c>
      <c r="L56" s="39">
        <v>61359.65059373877</v>
      </c>
      <c r="M56" s="40">
        <v>756562.58974442456</v>
      </c>
      <c r="N56" s="49">
        <v>61359.65059373877</v>
      </c>
      <c r="O56" s="50">
        <v>1120.8334662880363</v>
      </c>
      <c r="P56" s="357"/>
      <c r="Q56" s="358">
        <v>4884.7702247563502</v>
      </c>
      <c r="R56" s="34">
        <v>4884.6699449532462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3193223.9239130435</v>
      </c>
      <c r="H57" s="36">
        <v>0</v>
      </c>
      <c r="I57" s="37">
        <v>3193223.9239130435</v>
      </c>
      <c r="J57" s="38">
        <v>1653032.2018711767</v>
      </c>
      <c r="K57" s="35">
        <v>-1530088.1648074847</v>
      </c>
      <c r="L57" s="39">
        <v>122944.037063692</v>
      </c>
      <c r="M57" s="40">
        <v>3070279.8868493512</v>
      </c>
      <c r="N57" s="49">
        <v>122944.03706369223</v>
      </c>
      <c r="O57" s="50">
        <v>4367.3967096007846</v>
      </c>
      <c r="P57" s="357"/>
      <c r="Q57" s="358">
        <v>17161.245553170229</v>
      </c>
      <c r="R57" s="34">
        <v>18841.842718537941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2207494.6086956523</v>
      </c>
      <c r="H58" s="77">
        <v>0</v>
      </c>
      <c r="I58" s="78">
        <v>2207494.6086956523</v>
      </c>
      <c r="J58" s="60">
        <v>1172344.5480388629</v>
      </c>
      <c r="K58" s="57">
        <v>-1107005.532565671</v>
      </c>
      <c r="L58" s="61">
        <v>65339.015473191859</v>
      </c>
      <c r="M58" s="62">
        <v>2142155.5932224607</v>
      </c>
      <c r="N58" s="63">
        <v>65339.015473191626</v>
      </c>
      <c r="O58" s="64">
        <v>3021.3760130077021</v>
      </c>
      <c r="P58" s="359"/>
      <c r="Q58" s="360">
        <v>12986.151895792027</v>
      </c>
      <c r="R58" s="66">
        <v>12986.252283423077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22634561.04840805</v>
      </c>
      <c r="H59" s="79">
        <v>0</v>
      </c>
      <c r="I59" s="80">
        <v>22634561.04840805</v>
      </c>
      <c r="J59" s="80">
        <v>28033721.427132059</v>
      </c>
      <c r="K59" s="79">
        <v>-24844099.147175245</v>
      </c>
      <c r="L59" s="79">
        <v>3189622.2799568186</v>
      </c>
      <c r="M59" s="79">
        <v>19444938.768451236</v>
      </c>
      <c r="N59" s="79">
        <v>3189622.279956819</v>
      </c>
      <c r="O59" s="79">
        <v>57941.98009583354</v>
      </c>
      <c r="P59" s="79"/>
      <c r="Q59" s="79">
        <v>205138.44203522764</v>
      </c>
      <c r="R59" s="79">
        <v>267137.66591314966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4597</v>
      </c>
      <c r="R60" s="81">
        <v>2762969.3573227786</v>
      </c>
    </row>
    <row r="61" spans="1:18" x14ac:dyDescent="0.3">
      <c r="A61" s="9" t="s">
        <v>4594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4595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4596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1423923</v>
      </c>
      <c r="H63" s="26">
        <v>19653.193471584833</v>
      </c>
      <c r="I63" s="27">
        <v>1423923</v>
      </c>
      <c r="J63" s="28">
        <v>5341096.6570708891</v>
      </c>
      <c r="K63" s="25">
        <v>-3941520.5606333213</v>
      </c>
      <c r="L63" s="29">
        <v>1399576.0964375678</v>
      </c>
      <c r="M63" s="30">
        <v>24346.903562432155</v>
      </c>
      <c r="N63" s="31">
        <v>1399576.0964375678</v>
      </c>
      <c r="O63" s="32">
        <v>245.92831881244601</v>
      </c>
      <c r="P63" s="354"/>
      <c r="Q63" s="363">
        <v>35317.601193981711</v>
      </c>
      <c r="R63" s="364">
        <v>17882.882458247594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1507568.33333333</v>
      </c>
      <c r="H64" s="92">
        <v>15074.309769454861</v>
      </c>
      <c r="I64" s="93">
        <v>1507568.33333333</v>
      </c>
      <c r="J64" s="94">
        <v>5549625.5534364879</v>
      </c>
      <c r="K64" s="91">
        <v>-4082322.7412738395</v>
      </c>
      <c r="L64" s="95">
        <v>1467302.8121626484</v>
      </c>
      <c r="M64" s="96">
        <v>40265.521170681575</v>
      </c>
      <c r="N64" s="97">
        <v>1467302.8121626484</v>
      </c>
      <c r="O64" s="98">
        <v>398.66852644239185</v>
      </c>
      <c r="P64" s="365"/>
      <c r="Q64" s="366">
        <v>34815.692315430148</v>
      </c>
      <c r="R64" s="66">
        <v>19023.785425655136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2931491.3333333302</v>
      </c>
      <c r="H65" s="79">
        <v>34727.503241039696</v>
      </c>
      <c r="I65" s="80">
        <v>2931491.3333333302</v>
      </c>
      <c r="J65" s="80">
        <v>10890722.210507378</v>
      </c>
      <c r="K65" s="79">
        <v>-8023843.3019071613</v>
      </c>
      <c r="L65" s="79">
        <v>2866878.9086002163</v>
      </c>
      <c r="M65" s="79">
        <v>64612.42473311373</v>
      </c>
      <c r="N65" s="79">
        <v>2866878.9086002163</v>
      </c>
      <c r="O65" s="79">
        <v>644.59684525483783</v>
      </c>
      <c r="P65" s="79"/>
      <c r="Q65" s="79">
        <v>70133.293509411858</v>
      </c>
      <c r="R65" s="79">
        <v>36906.66788390273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4597</v>
      </c>
      <c r="R66" s="81">
        <v>656875.86541921552</v>
      </c>
    </row>
    <row r="67" spans="1:18" x14ac:dyDescent="0.3">
      <c r="A67" s="9" t="s">
        <v>4594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4595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4596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4598</v>
      </c>
      <c r="C69" s="367" t="s">
        <v>137</v>
      </c>
      <c r="D69" s="105">
        <v>200</v>
      </c>
      <c r="E69" s="106">
        <v>46197</v>
      </c>
      <c r="F69" s="107">
        <v>45923</v>
      </c>
      <c r="G69" s="108">
        <v>360000000.00000036</v>
      </c>
      <c r="H69" s="109">
        <v>0</v>
      </c>
      <c r="I69" s="110">
        <v>360000000.00000036</v>
      </c>
      <c r="J69" s="111">
        <v>162633490</v>
      </c>
      <c r="K69" s="108">
        <v>-86258887</v>
      </c>
      <c r="L69" s="112">
        <v>76374603</v>
      </c>
      <c r="M69" s="113">
        <v>283625397.00000036</v>
      </c>
      <c r="N69" s="114">
        <v>76374603</v>
      </c>
      <c r="O69" s="115">
        <v>1009343.0498220653</v>
      </c>
      <c r="P69" s="368"/>
      <c r="Q69" s="114">
        <v>4218233</v>
      </c>
      <c r="R69" s="34">
        <v>4218143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422801199.5</v>
      </c>
      <c r="K70" s="25">
        <v>-267041202.5</v>
      </c>
      <c r="L70" s="29">
        <v>155759997</v>
      </c>
      <c r="M70" s="30">
        <v>629440003</v>
      </c>
      <c r="N70" s="31">
        <v>155759997</v>
      </c>
      <c r="O70" s="32">
        <v>2185555.565972222</v>
      </c>
      <c r="P70" s="71"/>
      <c r="Q70" s="31">
        <v>7596822.5</v>
      </c>
      <c r="R70" s="34">
        <v>9265133.5</v>
      </c>
    </row>
    <row r="71" spans="1:18" ht="17.25" x14ac:dyDescent="0.3">
      <c r="A71" s="86"/>
      <c r="B71" s="86" t="s">
        <v>4598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196281691.5</v>
      </c>
      <c r="K71" s="91">
        <v>-119482459</v>
      </c>
      <c r="L71" s="95">
        <v>76799232.5</v>
      </c>
      <c r="M71" s="96">
        <v>1087200767.5000019</v>
      </c>
      <c r="N71" s="97">
        <v>76799232.5</v>
      </c>
      <c r="O71" s="98">
        <v>1598824.6580882382</v>
      </c>
      <c r="P71" s="371"/>
      <c r="Q71" s="97">
        <v>7118893.5</v>
      </c>
      <c r="R71" s="66">
        <v>7118984</v>
      </c>
    </row>
    <row r="72" spans="1:18" x14ac:dyDescent="0.3">
      <c r="D72" s="119">
        <v>900</v>
      </c>
      <c r="G72" s="120">
        <v>2309200000.0000024</v>
      </c>
      <c r="I72" s="120">
        <v>2309200000.0000024</v>
      </c>
      <c r="J72" s="120">
        <v>781716381</v>
      </c>
      <c r="K72" s="120">
        <v>-472782548.5</v>
      </c>
      <c r="L72" s="120">
        <v>308933832.5</v>
      </c>
      <c r="M72" s="120">
        <v>2000266167.5000024</v>
      </c>
      <c r="N72" s="120">
        <v>308933832.5</v>
      </c>
      <c r="O72" s="120">
        <v>4793723.273882525</v>
      </c>
      <c r="P72" s="120"/>
      <c r="Q72" s="120">
        <v>18933949</v>
      </c>
      <c r="R72" s="120">
        <v>20602260.5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4599</v>
      </c>
      <c r="R73" s="81">
        <v>306800238.5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4594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4595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4596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2728426291</v>
      </c>
      <c r="K77" s="25">
        <v>-1275216019.5</v>
      </c>
      <c r="L77" s="29">
        <v>1453210271.5</v>
      </c>
      <c r="M77" s="30">
        <v>156113016.17123294</v>
      </c>
      <c r="N77" s="31">
        <v>1453210271.5</v>
      </c>
      <c r="O77" s="32">
        <v>15611301.617123295</v>
      </c>
      <c r="P77" s="356"/>
      <c r="Q77" s="355">
        <v>27343958</v>
      </c>
      <c r="R77" s="34">
        <v>12464531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4037787717</v>
      </c>
      <c r="K78" s="25">
        <v>-2168654712</v>
      </c>
      <c r="L78" s="29">
        <v>1869133005</v>
      </c>
      <c r="M78" s="30">
        <v>-211028895.41095901</v>
      </c>
      <c r="N78" s="31">
        <v>1869133005</v>
      </c>
      <c r="O78" s="32">
        <v>-7536746.2646771073</v>
      </c>
      <c r="P78" s="356"/>
      <c r="Q78" s="355">
        <v>21411571.5</v>
      </c>
      <c r="R78" s="34">
        <v>13733808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3902860536.5</v>
      </c>
      <c r="K79" s="25">
        <v>-2126711048.5</v>
      </c>
      <c r="L79" s="29">
        <v>1776149488</v>
      </c>
      <c r="M79" s="30">
        <v>53837860.691605099</v>
      </c>
      <c r="N79" s="31">
        <v>1604266248.8974359</v>
      </c>
      <c r="O79" s="32">
        <v>1455077.3159893269</v>
      </c>
      <c r="P79" s="356"/>
      <c r="Q79" s="355">
        <v>12886087.5</v>
      </c>
      <c r="R79" s="34">
        <v>14049188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2239736105</v>
      </c>
      <c r="K80" s="25">
        <v>-1477966727.5</v>
      </c>
      <c r="L80" s="29">
        <v>761769377.5</v>
      </c>
      <c r="M80" s="30">
        <v>413720724.85471207</v>
      </c>
      <c r="N80" s="31">
        <v>715512151.85761595</v>
      </c>
      <c r="O80" s="32">
        <v>2776649.1600987385</v>
      </c>
      <c r="P80" s="356"/>
      <c r="Q80" s="355">
        <v>8505706</v>
      </c>
      <c r="R80" s="34">
        <v>9122532.5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1865732804.5</v>
      </c>
      <c r="K81" s="25">
        <v>-1086144904.5</v>
      </c>
      <c r="L81" s="29">
        <v>779587900</v>
      </c>
      <c r="M81" s="30">
        <v>347096183.24732167</v>
      </c>
      <c r="N81" s="31">
        <v>747599707.16363645</v>
      </c>
      <c r="O81" s="32">
        <v>2129424.4371001329</v>
      </c>
      <c r="P81" s="356"/>
      <c r="Q81" s="355">
        <v>20239058</v>
      </c>
      <c r="R81" s="34">
        <v>8819293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1826567535.5</v>
      </c>
      <c r="K82" s="25">
        <v>-1038416113</v>
      </c>
      <c r="L82" s="29">
        <v>788151422.5</v>
      </c>
      <c r="M82" s="30">
        <v>392460625.56857342</v>
      </c>
      <c r="N82" s="31">
        <v>783843484.02046776</v>
      </c>
      <c r="O82" s="32">
        <v>2322252.2222992508</v>
      </c>
      <c r="P82" s="356"/>
      <c r="Q82" s="355">
        <v>10895703</v>
      </c>
      <c r="R82" s="34">
        <v>9753220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1662839326</v>
      </c>
      <c r="K83" s="25">
        <v>-898451913</v>
      </c>
      <c r="L83" s="29">
        <v>764387413</v>
      </c>
      <c r="M83" s="30">
        <v>425429025.3561635</v>
      </c>
      <c r="N83" s="31">
        <v>764387413</v>
      </c>
      <c r="O83" s="32">
        <v>2403553.8155715452</v>
      </c>
      <c r="P83" s="356">
        <v>-209971233</v>
      </c>
      <c r="Q83" s="355">
        <v>-23167238</v>
      </c>
      <c r="R83" s="34">
        <v>11515747.5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45918</v>
      </c>
      <c r="G84" s="25">
        <v>664613698.63013697</v>
      </c>
      <c r="H84" s="26">
        <v>0</v>
      </c>
      <c r="I84" s="27">
        <v>664613698.63013697</v>
      </c>
      <c r="J84" s="28">
        <v>1384976245</v>
      </c>
      <c r="K84" s="25">
        <v>-1105783032</v>
      </c>
      <c r="L84" s="29">
        <v>279193213</v>
      </c>
      <c r="M84" s="30">
        <v>512175600.64088964</v>
      </c>
      <c r="N84" s="31">
        <v>152438097.98924732</v>
      </c>
      <c r="O84" s="32">
        <v>2783563.0469613569</v>
      </c>
      <c r="P84" s="356"/>
      <c r="Q84" s="355">
        <v>9163602.5</v>
      </c>
      <c r="R84" s="34">
        <v>3373887.5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1416791982</v>
      </c>
      <c r="K85" s="25">
        <v>-945193521</v>
      </c>
      <c r="L85" s="29">
        <v>471598461</v>
      </c>
      <c r="M85" s="30">
        <v>512503325.94664526</v>
      </c>
      <c r="N85" s="31">
        <v>332661057.61500001</v>
      </c>
      <c r="O85" s="32">
        <v>2588400.6360941678</v>
      </c>
      <c r="P85" s="356"/>
      <c r="Q85" s="355">
        <v>19545113.5</v>
      </c>
      <c r="R85" s="34">
        <v>8068750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5534202236</v>
      </c>
      <c r="K86" s="25">
        <v>-3782021490.5</v>
      </c>
      <c r="L86" s="29">
        <v>1752180745.5</v>
      </c>
      <c r="M86" s="30">
        <v>436868409.18812281</v>
      </c>
      <c r="N86" s="31">
        <v>1464720631.9077671</v>
      </c>
      <c r="O86" s="32">
        <v>2141511.8097457001</v>
      </c>
      <c r="P86" s="356"/>
      <c r="Q86" s="355">
        <v>29334333.5</v>
      </c>
      <c r="R86" s="34">
        <v>20420047.5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1091026252.5</v>
      </c>
      <c r="K87" s="25">
        <v>-531396595.5</v>
      </c>
      <c r="L87" s="29">
        <v>559629657</v>
      </c>
      <c r="M87" s="30">
        <v>607692450.56799805</v>
      </c>
      <c r="N87" s="31">
        <v>415513028.884058</v>
      </c>
      <c r="O87" s="32">
        <v>2964353.4174048686</v>
      </c>
      <c r="P87" s="356"/>
      <c r="Q87" s="355">
        <v>12560920</v>
      </c>
      <c r="R87" s="34">
        <v>10478068</v>
      </c>
    </row>
    <row r="88" spans="1:18" ht="17.25" x14ac:dyDescent="0.3">
      <c r="A88" s="86"/>
      <c r="B88" s="86" t="s">
        <v>4600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353687028.5</v>
      </c>
      <c r="K88" s="91">
        <v>216299203.5</v>
      </c>
      <c r="L88" s="95">
        <v>569986232</v>
      </c>
      <c r="M88" s="96">
        <v>1012808288.547945</v>
      </c>
      <c r="N88" s="97">
        <v>569986232</v>
      </c>
      <c r="O88" s="98">
        <v>3765086.5745276767</v>
      </c>
      <c r="P88" s="365">
        <v>-342794520</v>
      </c>
      <c r="Q88" s="366">
        <v>10290469</v>
      </c>
      <c r="R88" s="66">
        <v>15875859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15532947945.205479</v>
      </c>
      <c r="H89" s="79">
        <v>689252054.7945205</v>
      </c>
      <c r="I89" s="80">
        <v>15532947945.205479</v>
      </c>
      <c r="J89" s="80">
        <v>28044634059.5</v>
      </c>
      <c r="K89" s="79">
        <v>-16219656873.5</v>
      </c>
      <c r="L89" s="79">
        <v>11824977186</v>
      </c>
      <c r="M89" s="79">
        <v>4659676615.3702507</v>
      </c>
      <c r="N89" s="79">
        <v>10873271329.835228</v>
      </c>
      <c r="O89" s="79">
        <v>33404427.78823895</v>
      </c>
      <c r="P89" s="79"/>
      <c r="Q89" s="79">
        <v>159009284.5</v>
      </c>
      <c r="R89" s="71">
        <v>137674932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4599</v>
      </c>
      <c r="R90" s="81">
        <v>2076615714.5</v>
      </c>
    </row>
    <row r="91" spans="1:18" x14ac:dyDescent="0.3">
      <c r="A91" s="9" t="s">
        <v>4594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17"/>
      <c r="Q91" s="417" t="s">
        <v>133</v>
      </c>
      <c r="R91" s="415" t="s">
        <v>132</v>
      </c>
    </row>
    <row r="92" spans="1:18" x14ac:dyDescent="0.3">
      <c r="A92" s="10" t="s">
        <v>4595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4596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45929</v>
      </c>
      <c r="F93" s="422" t="s">
        <v>66</v>
      </c>
      <c r="G93" s="423">
        <v>-130345499.19444445</v>
      </c>
      <c r="H93" s="424">
        <v>54228911.506849319</v>
      </c>
      <c r="I93" s="425">
        <v>-416.19444444298745</v>
      </c>
      <c r="J93" s="426">
        <v>301733806</v>
      </c>
      <c r="K93" s="423">
        <v>-745102384</v>
      </c>
      <c r="L93" s="427">
        <v>-443368578</v>
      </c>
      <c r="M93" s="428">
        <v>443368161.80555558</v>
      </c>
      <c r="N93" s="429">
        <v>-573713661</v>
      </c>
      <c r="O93" s="430">
        <v>34105243.215811968</v>
      </c>
      <c r="P93" s="431"/>
      <c r="Q93" s="432">
        <v>4694312.0123811783</v>
      </c>
      <c r="R93" s="433">
        <v>-22417262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-130345499.19444445</v>
      </c>
      <c r="H94" s="79">
        <v>54228911.506849319</v>
      </c>
      <c r="I94" s="80">
        <v>-416.19444444298745</v>
      </c>
      <c r="J94" s="80">
        <v>301733806</v>
      </c>
      <c r="K94" s="79">
        <v>-745102384</v>
      </c>
      <c r="L94" s="79">
        <v>-443368578</v>
      </c>
      <c r="M94" s="79">
        <v>443368161.80555558</v>
      </c>
      <c r="N94" s="79">
        <v>-573713661</v>
      </c>
      <c r="O94" s="79">
        <v>34105243.215811968</v>
      </c>
      <c r="P94" s="79"/>
      <c r="Q94" s="79">
        <v>4694312.0123811783</v>
      </c>
      <c r="R94" s="79">
        <v>-22417262</v>
      </c>
    </row>
    <row r="95" spans="1:18" x14ac:dyDescent="0.3">
      <c r="B95" s="125" t="s">
        <v>4601</v>
      </c>
      <c r="C95" s="67"/>
      <c r="D95" s="74">
        <v>-0.6</v>
      </c>
      <c r="E95" s="69"/>
      <c r="F95" s="70"/>
      <c r="G95" s="74">
        <v>-0.87274174856878572</v>
      </c>
      <c r="H95" s="74"/>
      <c r="I95" s="74">
        <v>-1.0000028575877447</v>
      </c>
      <c r="J95" s="74">
        <v>-0.74137884897208861</v>
      </c>
      <c r="K95" s="74">
        <v>-0.65926690256563447</v>
      </c>
      <c r="L95" s="74">
        <v>-0.56535074766077476</v>
      </c>
      <c r="M95" s="74">
        <v>-0.6196569548538885</v>
      </c>
      <c r="N95" s="74">
        <v>-0.7380261869263034</v>
      </c>
      <c r="O95" s="74">
        <v>7.0119167269101362E-2</v>
      </c>
      <c r="P95" s="74"/>
      <c r="Q95" s="74">
        <v>-0.52684110666920414</v>
      </c>
      <c r="R95" s="74">
        <v>-1.8596329417524864</v>
      </c>
    </row>
    <row r="96" spans="1:18" x14ac:dyDescent="0.3">
      <c r="A96" s="9" t="s">
        <v>4594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16"/>
      <c r="Q96" s="415" t="s">
        <v>133</v>
      </c>
      <c r="R96" s="415" t="s">
        <v>4602</v>
      </c>
    </row>
    <row r="97" spans="1:18" x14ac:dyDescent="0.3">
      <c r="A97" s="10" t="s">
        <v>4595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4596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1781441097.4246416</v>
      </c>
      <c r="H98" s="127">
        <v>0</v>
      </c>
      <c r="I98" s="128">
        <v>917465753.42464161</v>
      </c>
      <c r="J98" s="129">
        <v>2341501556</v>
      </c>
      <c r="K98" s="126">
        <v>-2370041652</v>
      </c>
      <c r="L98" s="130">
        <v>-28540096</v>
      </c>
      <c r="M98" s="131">
        <v>946005849.42464161</v>
      </c>
      <c r="N98" s="132">
        <v>835435248</v>
      </c>
      <c r="O98" s="133">
        <v>2702873.8554989761</v>
      </c>
      <c r="P98" s="374"/>
      <c r="Q98" s="375">
        <v>8924583.4851381276</v>
      </c>
      <c r="R98" s="135">
        <v>-30403993.5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1337765027.3223891</v>
      </c>
      <c r="H99" s="127">
        <v>0</v>
      </c>
      <c r="I99" s="128">
        <v>537765027.32238901</v>
      </c>
      <c r="J99" s="129">
        <v>-926874987.5</v>
      </c>
      <c r="K99" s="126">
        <v>341091116</v>
      </c>
      <c r="L99" s="130">
        <v>-585783871.5</v>
      </c>
      <c r="M99" s="131">
        <v>1123548898.8223891</v>
      </c>
      <c r="N99" s="132">
        <v>214216128.5</v>
      </c>
      <c r="O99" s="133">
        <v>3191900.2807454239</v>
      </c>
      <c r="P99" s="376"/>
      <c r="Q99" s="377">
        <v>10599517.913418766</v>
      </c>
      <c r="R99" s="135">
        <v>19939527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45922</v>
      </c>
      <c r="F100" s="24">
        <v>45919</v>
      </c>
      <c r="G100" s="126">
        <v>158429224.51141521</v>
      </c>
      <c r="H100" s="127">
        <v>90136986.301369861</v>
      </c>
      <c r="I100" s="128">
        <v>233541552.51141521</v>
      </c>
      <c r="J100" s="129">
        <v>114990823.5</v>
      </c>
      <c r="K100" s="126">
        <v>191694436.5</v>
      </c>
      <c r="L100" s="130">
        <v>306685260</v>
      </c>
      <c r="M100" s="131">
        <v>-73143707.488584787</v>
      </c>
      <c r="N100" s="132">
        <v>231572932</v>
      </c>
      <c r="O100" s="133">
        <v>-12190617.91476413</v>
      </c>
      <c r="P100" s="376"/>
      <c r="Q100" s="377">
        <v>160313.95106401012</v>
      </c>
      <c r="R100" s="135">
        <v>1235150.5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46202097.5</v>
      </c>
      <c r="K101" s="126">
        <v>326031133.5</v>
      </c>
      <c r="L101" s="130">
        <v>372233231</v>
      </c>
      <c r="M101" s="131">
        <v>180720193.65753424</v>
      </c>
      <c r="N101" s="132">
        <v>134523643</v>
      </c>
      <c r="O101" s="133">
        <v>5020005.3793759514</v>
      </c>
      <c r="P101" s="376"/>
      <c r="Q101" s="377">
        <v>2345383.0624192297</v>
      </c>
      <c r="R101" s="135">
        <v>24498510.5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105824118.5</v>
      </c>
      <c r="K102" s="126">
        <v>388038863.5</v>
      </c>
      <c r="L102" s="130">
        <v>493862982</v>
      </c>
      <c r="M102" s="131">
        <v>59819209.780821919</v>
      </c>
      <c r="N102" s="132">
        <v>325668462</v>
      </c>
      <c r="O102" s="133">
        <v>1459005.1166054127</v>
      </c>
      <c r="P102" s="376"/>
      <c r="Q102" s="377">
        <v>1159059.487464461</v>
      </c>
      <c r="R102" s="135">
        <v>-17449948.5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-61378514</v>
      </c>
      <c r="K103" s="126">
        <v>718812364</v>
      </c>
      <c r="L103" s="130">
        <v>657433850</v>
      </c>
      <c r="M103" s="131">
        <v>448977108.90410995</v>
      </c>
      <c r="N103" s="132">
        <v>178853030</v>
      </c>
      <c r="O103" s="133">
        <v>8979542.1780821998</v>
      </c>
      <c r="P103" s="376"/>
      <c r="Q103" s="377">
        <v>5263288.8278625002</v>
      </c>
      <c r="R103" s="135">
        <v>52020900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1470518824.9450269</v>
      </c>
      <c r="H104" s="127">
        <v>55139635.706756257</v>
      </c>
      <c r="I104" s="128">
        <v>843945054.94502699</v>
      </c>
      <c r="J104" s="129">
        <v>1763198640.5</v>
      </c>
      <c r="K104" s="126">
        <v>-1317710351</v>
      </c>
      <c r="L104" s="130">
        <v>445488289.5</v>
      </c>
      <c r="M104" s="131">
        <v>398456765.44502699</v>
      </c>
      <c r="N104" s="132">
        <v>1072062059.4999999</v>
      </c>
      <c r="O104" s="133">
        <v>5774735.7310873475</v>
      </c>
      <c r="P104" s="376"/>
      <c r="Q104" s="377">
        <v>4279211.3316205963</v>
      </c>
      <c r="R104" s="135">
        <v>-27168020.5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612180821.91777992</v>
      </c>
      <c r="H105" s="127">
        <v>0</v>
      </c>
      <c r="I105" s="128">
        <v>927180821.91777992</v>
      </c>
      <c r="J105" s="129">
        <v>3875115315</v>
      </c>
      <c r="K105" s="126">
        <v>-739523742.5</v>
      </c>
      <c r="L105" s="130">
        <v>3135591572.5</v>
      </c>
      <c r="M105" s="131">
        <v>-2208410750.5822201</v>
      </c>
      <c r="N105" s="132">
        <v>2820591572.5</v>
      </c>
      <c r="O105" s="133">
        <v>-17527069.449065238</v>
      </c>
      <c r="P105" s="376"/>
      <c r="Q105" s="377">
        <v>-20834063.684737924</v>
      </c>
      <c r="R105" s="135">
        <v>-33937995.5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-84714667.5</v>
      </c>
      <c r="K106" s="126">
        <v>397618799</v>
      </c>
      <c r="L106" s="130">
        <v>312904131.5</v>
      </c>
      <c r="M106" s="131">
        <v>386297238.36301363</v>
      </c>
      <c r="N106" s="132">
        <v>89810981.5</v>
      </c>
      <c r="O106" s="133">
        <v>3065851.098119156</v>
      </c>
      <c r="P106" s="376"/>
      <c r="Q106" s="377">
        <v>3644313.5694623925</v>
      </c>
      <c r="R106" s="135">
        <v>44452163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-178160282.5</v>
      </c>
      <c r="K107" s="126">
        <v>530372264</v>
      </c>
      <c r="L107" s="130">
        <v>352211981.5</v>
      </c>
      <c r="M107" s="131">
        <v>346648292.47260201</v>
      </c>
      <c r="N107" s="132">
        <v>234595543.5</v>
      </c>
      <c r="O107" s="133">
        <v>2626123.4278227426</v>
      </c>
      <c r="P107" s="376"/>
      <c r="Q107" s="377">
        <v>3270266.9101188867</v>
      </c>
      <c r="R107" s="135">
        <v>43861984.5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513012329.69863009</v>
      </c>
      <c r="H108" s="127">
        <v>0</v>
      </c>
      <c r="I108" s="128">
        <v>729863013.69863009</v>
      </c>
      <c r="J108" s="129">
        <v>-230024764.5</v>
      </c>
      <c r="K108" s="126">
        <v>707094528</v>
      </c>
      <c r="L108" s="130">
        <v>477069763.5</v>
      </c>
      <c r="M108" s="131">
        <v>252793250.19863009</v>
      </c>
      <c r="N108" s="132">
        <v>260219079.5</v>
      </c>
      <c r="O108" s="133">
        <v>1396647.7911526524</v>
      </c>
      <c r="P108" s="376">
        <v>-105702740</v>
      </c>
      <c r="Q108" s="377">
        <v>2384841.9830059442</v>
      </c>
      <c r="R108" s="135">
        <v>105671350.5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45916</v>
      </c>
      <c r="G109" s="126">
        <v>482913698.97260189</v>
      </c>
      <c r="H109" s="127">
        <v>0</v>
      </c>
      <c r="I109" s="128">
        <v>595960273.97260189</v>
      </c>
      <c r="J109" s="129">
        <v>-339242239.5</v>
      </c>
      <c r="K109" s="126">
        <v>707571536.5</v>
      </c>
      <c r="L109" s="130">
        <v>368329297</v>
      </c>
      <c r="M109" s="131">
        <v>227630976.97260189</v>
      </c>
      <c r="N109" s="132">
        <v>255282722</v>
      </c>
      <c r="O109" s="133">
        <v>1250719.6536956148</v>
      </c>
      <c r="P109" s="376"/>
      <c r="Q109" s="377">
        <v>2147462.0469113388</v>
      </c>
      <c r="R109" s="135">
        <v>89748438.5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1029108085.5949025</v>
      </c>
      <c r="H110" s="127">
        <v>0</v>
      </c>
      <c r="I110" s="128">
        <v>640045069.59490252</v>
      </c>
      <c r="J110" s="129">
        <v>-114445186.5</v>
      </c>
      <c r="K110" s="126">
        <v>389517996.5</v>
      </c>
      <c r="L110" s="130">
        <v>275072810</v>
      </c>
      <c r="M110" s="131">
        <v>364972259.59490252</v>
      </c>
      <c r="N110" s="132">
        <v>664135826</v>
      </c>
      <c r="O110" s="133">
        <v>1442578.1011656227</v>
      </c>
      <c r="P110" s="376"/>
      <c r="Q110" s="377">
        <v>3443134.5244802125</v>
      </c>
      <c r="R110" s="135">
        <v>-14035722.5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1084160381.535171</v>
      </c>
      <c r="H111" s="127">
        <v>0</v>
      </c>
      <c r="I111" s="128">
        <v>314716882.53517103</v>
      </c>
      <c r="J111" s="129">
        <v>1215373057.5</v>
      </c>
      <c r="K111" s="126">
        <v>-1747782484</v>
      </c>
      <c r="L111" s="130">
        <v>-532409426.5</v>
      </c>
      <c r="M111" s="131">
        <v>847126309.03517103</v>
      </c>
      <c r="N111" s="132">
        <v>237034072.5</v>
      </c>
      <c r="O111" s="133">
        <v>3196703.0529629095</v>
      </c>
      <c r="P111" s="376"/>
      <c r="Q111" s="377">
        <v>7991757.6324072741</v>
      </c>
      <c r="R111" s="135">
        <v>-7464008.5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1218611923.8788111</v>
      </c>
      <c r="H112" s="127">
        <v>0</v>
      </c>
      <c r="I112" s="128">
        <v>360228134.87881112</v>
      </c>
      <c r="J112" s="129">
        <v>1076789733.5</v>
      </c>
      <c r="K112" s="126">
        <v>-1467363604.5</v>
      </c>
      <c r="L112" s="130">
        <v>-390573871</v>
      </c>
      <c r="M112" s="131">
        <v>750802005.87881112</v>
      </c>
      <c r="N112" s="132">
        <v>467809918</v>
      </c>
      <c r="O112" s="133">
        <v>2760301.4922015113</v>
      </c>
      <c r="P112" s="376"/>
      <c r="Q112" s="377">
        <v>7083037.7913095392</v>
      </c>
      <c r="R112" s="135">
        <v>61434317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1398953424.657517</v>
      </c>
      <c r="H113" s="138">
        <v>0</v>
      </c>
      <c r="I113" s="139">
        <v>578953424.65751696</v>
      </c>
      <c r="J113" s="140">
        <v>-1448775489.5</v>
      </c>
      <c r="K113" s="137">
        <v>356794561</v>
      </c>
      <c r="L113" s="141">
        <v>-1091980928.5</v>
      </c>
      <c r="M113" s="142">
        <v>1670934353.157517</v>
      </c>
      <c r="N113" s="143">
        <v>-271980928.5</v>
      </c>
      <c r="O113" s="144">
        <v>5801855.3929080451</v>
      </c>
      <c r="P113" s="378"/>
      <c r="Q113" s="379">
        <v>15763531.633561481</v>
      </c>
      <c r="R113" s="146">
        <v>-1579844.5</v>
      </c>
    </row>
    <row r="114" spans="1:18" ht="17.25" x14ac:dyDescent="0.3">
      <c r="D114" s="68">
        <v>2700</v>
      </c>
      <c r="G114" s="147">
        <v>13473008543.636967</v>
      </c>
      <c r="H114" s="147">
        <v>385139635.70675623</v>
      </c>
      <c r="I114" s="148">
        <v>10290773228.636969</v>
      </c>
      <c r="J114" s="148">
        <v>7155379210.5</v>
      </c>
      <c r="K114" s="147">
        <v>-2587784235.5</v>
      </c>
      <c r="L114" s="147">
        <v>4567594975</v>
      </c>
      <c r="M114" s="147">
        <v>5723178253.6369686</v>
      </c>
      <c r="N114" s="147">
        <v>7749830290</v>
      </c>
      <c r="O114" s="147">
        <v>18951155.187594194</v>
      </c>
      <c r="P114" s="147"/>
      <c r="Q114" s="147">
        <v>57625640.465506837</v>
      </c>
      <c r="R114" s="147">
        <v>310822808</v>
      </c>
    </row>
    <row r="115" spans="1:18" x14ac:dyDescent="0.3">
      <c r="B115" s="7" t="s">
        <v>4603</v>
      </c>
      <c r="D115" s="74">
        <v>0</v>
      </c>
      <c r="E115" s="69"/>
      <c r="F115" s="70"/>
      <c r="G115" s="74">
        <v>5.5312313174434094E-2</v>
      </c>
      <c r="H115" s="74">
        <v>-0.40314527433179009</v>
      </c>
      <c r="I115" s="74">
        <v>5.606475621018364E-3</v>
      </c>
      <c r="J115" s="74">
        <v>0.27246751767056815</v>
      </c>
      <c r="K115" s="74">
        <v>0.84336731086322592</v>
      </c>
      <c r="L115" s="74">
        <v>8.2523428019026679E-2</v>
      </c>
      <c r="M115" s="74">
        <v>-4.8358084400147112E-2</v>
      </c>
      <c r="N115" s="74">
        <v>0.14764000088902141</v>
      </c>
      <c r="O115" s="74">
        <v>-0.93490333146238236</v>
      </c>
      <c r="P115" s="74"/>
      <c r="Q115" s="74">
        <v>4.7064578669656972E-2</v>
      </c>
      <c r="R115" s="74">
        <v>77705701</v>
      </c>
    </row>
    <row r="116" spans="1:18" x14ac:dyDescent="0.3">
      <c r="A116" s="9" t="s">
        <v>4594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17"/>
      <c r="Q116" s="149" t="s">
        <v>133</v>
      </c>
      <c r="R116" s="415" t="s">
        <v>112</v>
      </c>
    </row>
    <row r="117" spans="1:18" x14ac:dyDescent="0.3">
      <c r="A117" s="10" t="s">
        <v>4595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4596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580968003</v>
      </c>
      <c r="K118" s="126">
        <v>-824332173.5</v>
      </c>
      <c r="L118" s="130">
        <v>-243364170.5</v>
      </c>
      <c r="M118" s="131">
        <v>1112558691.047945</v>
      </c>
      <c r="N118" s="132">
        <v>684515283.5</v>
      </c>
      <c r="O118" s="133">
        <v>4182551.4701050567</v>
      </c>
      <c r="P118" s="376"/>
      <c r="Q118" s="380">
        <v>10495836.707999481</v>
      </c>
      <c r="R118" s="135">
        <v>9129717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268775497</v>
      </c>
      <c r="K119" s="126">
        <v>-1590955375.5</v>
      </c>
      <c r="L119" s="130">
        <v>-1322179878.5</v>
      </c>
      <c r="M119" s="131">
        <v>2262453851.1027403</v>
      </c>
      <c r="N119" s="132">
        <v>1522957108.5</v>
      </c>
      <c r="O119" s="133">
        <v>8317845.040818898</v>
      </c>
      <c r="P119" s="376"/>
      <c r="Q119" s="132">
        <v>21343904.255686231</v>
      </c>
      <c r="R119" s="135">
        <v>28059349.5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-252958821</v>
      </c>
      <c r="K120" s="126">
        <v>-401694095.5</v>
      </c>
      <c r="L120" s="130">
        <v>-654652916.5</v>
      </c>
      <c r="M120" s="131">
        <v>1604652916.5</v>
      </c>
      <c r="N120" s="132">
        <v>1240141604.5</v>
      </c>
      <c r="O120" s="133">
        <v>4733489.4292035401</v>
      </c>
      <c r="P120" s="376"/>
      <c r="Q120" s="132">
        <v>15138235.061320756</v>
      </c>
      <c r="R120" s="135">
        <v>25708285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1052693479</v>
      </c>
      <c r="K121" s="126">
        <v>194821308</v>
      </c>
      <c r="L121" s="130">
        <v>1247514787</v>
      </c>
      <c r="M121" s="131">
        <v>-737514787</v>
      </c>
      <c r="N121" s="132">
        <v>1757514787</v>
      </c>
      <c r="O121" s="133">
        <v>-25431544.379310343</v>
      </c>
      <c r="P121" s="376"/>
      <c r="Q121" s="132">
        <v>-5942695.7160765054</v>
      </c>
      <c r="R121" s="135">
        <v>12252525.5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-53634037.5</v>
      </c>
      <c r="K122" s="154">
        <v>-789496729.5</v>
      </c>
      <c r="L122" s="157">
        <v>-843130767</v>
      </c>
      <c r="M122" s="158">
        <v>1779322547.8219199</v>
      </c>
      <c r="N122" s="159">
        <v>1052266494</v>
      </c>
      <c r="O122" s="160">
        <v>7060803.761198095</v>
      </c>
      <c r="P122" s="381"/>
      <c r="Q122" s="159">
        <v>16786061.771904904</v>
      </c>
      <c r="R122" s="162">
        <v>43928159.5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1595844120.5</v>
      </c>
      <c r="K123" s="163">
        <v>-3411657066</v>
      </c>
      <c r="L123" s="163">
        <v>-1815812945.5</v>
      </c>
      <c r="M123" s="163">
        <v>6021473219.4726048</v>
      </c>
      <c r="N123" s="163">
        <v>6257395277.5</v>
      </c>
      <c r="O123" s="163">
        <v>-1136854.6779847527</v>
      </c>
      <c r="P123" s="163"/>
      <c r="Q123" s="163">
        <v>57821342.080834866</v>
      </c>
      <c r="R123" s="163">
        <v>119078036.5</v>
      </c>
    </row>
    <row r="124" spans="1:18" x14ac:dyDescent="0.3">
      <c r="B124" s="7" t="s">
        <v>4604</v>
      </c>
      <c r="D124" s="74">
        <v>0</v>
      </c>
      <c r="E124" s="69"/>
      <c r="F124" s="70"/>
      <c r="G124" s="74">
        <v>4.462488668185705E-11</v>
      </c>
      <c r="H124" s="74">
        <v>0</v>
      </c>
      <c r="I124" s="74">
        <v>6.8384824715863393E-2</v>
      </c>
      <c r="J124" s="74">
        <v>5.3632633138726655</v>
      </c>
      <c r="K124" s="74">
        <v>0.37629401483949315</v>
      </c>
      <c r="L124" s="74">
        <v>-0.1850331830787463</v>
      </c>
      <c r="M124" s="74">
        <v>-2.32092603946824E-2</v>
      </c>
      <c r="N124" s="74">
        <v>2.3399916925014821E-2</v>
      </c>
      <c r="O124" s="74">
        <v>-1.1685319871605329</v>
      </c>
      <c r="P124" s="74"/>
      <c r="Q124" s="74">
        <v>0.11547030181034265</v>
      </c>
      <c r="R124" s="74">
        <v>4.0091914794805588</v>
      </c>
    </row>
    <row r="125" spans="1:18" x14ac:dyDescent="0.3">
      <c r="A125" s="9" t="s">
        <v>4594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17"/>
      <c r="Q125" s="417" t="s">
        <v>133</v>
      </c>
      <c r="R125" s="415" t="s">
        <v>132</v>
      </c>
    </row>
    <row r="126" spans="1:18" x14ac:dyDescent="0.3">
      <c r="A126" s="10" t="s">
        <v>4595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4596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-1553513609</v>
      </c>
      <c r="K127" s="126">
        <v>1354666373.5</v>
      </c>
      <c r="L127" s="130">
        <v>-198847235.5</v>
      </c>
      <c r="M127" s="131">
        <v>668847235.5</v>
      </c>
      <c r="N127" s="132">
        <v>-138926137.5</v>
      </c>
      <c r="O127" s="133">
        <v>2322386.234375</v>
      </c>
      <c r="P127" s="376"/>
      <c r="Q127" s="380">
        <v>6309879.5801886795</v>
      </c>
      <c r="R127" s="135">
        <v>-2862975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-369788563.82195252</v>
      </c>
      <c r="H128" s="127">
        <v>0</v>
      </c>
      <c r="I128" s="150">
        <v>-377711780.82195252</v>
      </c>
      <c r="J128" s="151">
        <v>-1001575232.5</v>
      </c>
      <c r="K128" s="126">
        <v>537216063</v>
      </c>
      <c r="L128" s="130">
        <v>-464359169.5</v>
      </c>
      <c r="M128" s="131">
        <v>86647388.678047478</v>
      </c>
      <c r="N128" s="132">
        <v>-456435952.5</v>
      </c>
      <c r="O128" s="133">
        <v>268258.16928188072</v>
      </c>
      <c r="P128" s="376"/>
      <c r="Q128" s="132">
        <v>817428.19507591962</v>
      </c>
      <c r="R128" s="135">
        <v>-5246069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-446136797.27882481</v>
      </c>
      <c r="H129" s="154">
        <v>0</v>
      </c>
      <c r="I129" s="155">
        <v>-385147101.27882481</v>
      </c>
      <c r="J129" s="156">
        <v>-1154305058</v>
      </c>
      <c r="K129" s="154">
        <v>791945025</v>
      </c>
      <c r="L129" s="157">
        <v>-362360033</v>
      </c>
      <c r="M129" s="158">
        <v>-22787068.278824806</v>
      </c>
      <c r="N129" s="159">
        <v>-423349729</v>
      </c>
      <c r="O129" s="160">
        <v>-62774.292779131698</v>
      </c>
      <c r="P129" s="381"/>
      <c r="Q129" s="382">
        <v>-214972.34225306421</v>
      </c>
      <c r="R129" s="167">
        <v>73378932.5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-286004263.10077733</v>
      </c>
      <c r="H130" s="168">
        <v>0</v>
      </c>
      <c r="I130" s="169">
        <v>-292858882.10077733</v>
      </c>
      <c r="J130" s="169">
        <v>-3709393899.5</v>
      </c>
      <c r="K130" s="168">
        <v>2683827461.5</v>
      </c>
      <c r="L130" s="168">
        <v>-1025566438</v>
      </c>
      <c r="M130" s="168">
        <v>732707555.89922261</v>
      </c>
      <c r="N130" s="168">
        <v>-1018711819</v>
      </c>
      <c r="O130" s="168">
        <v>2527870.110877749</v>
      </c>
      <c r="P130" s="168"/>
      <c r="Q130" s="168">
        <v>6912335.4330115356</v>
      </c>
      <c r="R130" s="163">
        <v>65269888.5</v>
      </c>
    </row>
    <row r="131" spans="1:18" x14ac:dyDescent="0.3">
      <c r="B131" s="73" t="s">
        <v>149</v>
      </c>
      <c r="C131" s="67"/>
      <c r="D131" s="74">
        <v>0</v>
      </c>
      <c r="E131" s="69"/>
      <c r="F131" s="70"/>
      <c r="G131" s="74">
        <v>-2.8307342904629018</v>
      </c>
      <c r="H131" s="74">
        <v>-1</v>
      </c>
      <c r="I131" s="74">
        <v>-4.9386030687971125</v>
      </c>
      <c r="J131" s="74">
        <v>-0.15855999673930687</v>
      </c>
      <c r="K131" s="74">
        <v>-0.17918406824971025</v>
      </c>
      <c r="L131" s="74">
        <v>-9.9338260601971859E-2</v>
      </c>
      <c r="M131" s="74">
        <v>-0.39597265380256069</v>
      </c>
      <c r="N131" s="74">
        <v>-3.6053146161218408E-2</v>
      </c>
      <c r="O131" s="74">
        <v>-0.91638920299238902</v>
      </c>
      <c r="P131" s="74"/>
      <c r="Q131" s="74">
        <v>-0.29797732243976066</v>
      </c>
      <c r="R131" s="74">
        <v>-4.3896678623571264</v>
      </c>
    </row>
    <row r="132" spans="1:18" x14ac:dyDescent="0.3">
      <c r="A132" s="9" t="s">
        <v>4594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17"/>
      <c r="Q132" s="417" t="s">
        <v>133</v>
      </c>
      <c r="R132" s="415" t="s">
        <v>132</v>
      </c>
    </row>
    <row r="133" spans="1:18" x14ac:dyDescent="0.3">
      <c r="A133" s="10" t="s">
        <v>4595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4596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45918</v>
      </c>
      <c r="F134" s="24">
        <v>45917</v>
      </c>
      <c r="G134" s="25">
        <v>217359107.054795</v>
      </c>
      <c r="H134" s="26">
        <v>195747945.2054795</v>
      </c>
      <c r="I134" s="27">
        <v>170079452.054795</v>
      </c>
      <c r="J134" s="28">
        <v>1585439670</v>
      </c>
      <c r="K134" s="25">
        <v>-1084414383</v>
      </c>
      <c r="L134" s="29">
        <v>501025287</v>
      </c>
      <c r="M134" s="30">
        <v>-330945834.94520497</v>
      </c>
      <c r="N134" s="31">
        <v>548304942</v>
      </c>
      <c r="O134" s="32">
        <v>-165472917.47260249</v>
      </c>
      <c r="P134" s="356"/>
      <c r="Q134" s="383">
        <v>-1275451.78999741</v>
      </c>
      <c r="R134" s="123">
        <v>420777.5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644474388</v>
      </c>
      <c r="K135" s="154">
        <v>-905154572</v>
      </c>
      <c r="L135" s="157">
        <v>-260680184</v>
      </c>
      <c r="M135" s="158">
        <v>668680183.99999833</v>
      </c>
      <c r="N135" s="159">
        <v>67486941</v>
      </c>
      <c r="O135" s="160">
        <v>1905071.7492877445</v>
      </c>
      <c r="P135" s="381"/>
      <c r="Q135" s="382">
        <v>6308303.6226414936</v>
      </c>
      <c r="R135" s="167">
        <v>4705935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953526232.05479336</v>
      </c>
      <c r="H136" s="79">
        <v>195747945.2054795</v>
      </c>
      <c r="I136" s="80">
        <v>578079452.05479336</v>
      </c>
      <c r="J136" s="80">
        <v>2229914058</v>
      </c>
      <c r="K136" s="79">
        <v>-1989568955</v>
      </c>
      <c r="L136" s="79">
        <v>240345103</v>
      </c>
      <c r="M136" s="79">
        <v>337734349.05479336</v>
      </c>
      <c r="N136" s="79">
        <v>615791883</v>
      </c>
      <c r="O136" s="79">
        <v>-163567845.72331473</v>
      </c>
      <c r="P136" s="79"/>
      <c r="Q136" s="79">
        <v>5032851.8326440835</v>
      </c>
      <c r="R136" s="172">
        <v>5126712.5</v>
      </c>
    </row>
    <row r="137" spans="1:18" x14ac:dyDescent="0.3">
      <c r="B137" s="7"/>
      <c r="D137" s="74">
        <v>0</v>
      </c>
      <c r="E137" s="69"/>
      <c r="F137" s="70"/>
      <c r="G137" s="74">
        <v>0.74790170844941339</v>
      </c>
      <c r="H137" s="74">
        <v>-0.40124698310539009</v>
      </c>
      <c r="I137" s="74">
        <v>-0.34045705604891452</v>
      </c>
      <c r="J137" s="74">
        <v>-0.16592024012045486</v>
      </c>
      <c r="K137" s="74">
        <v>0.13403337938722007</v>
      </c>
      <c r="L137" s="74">
        <v>-0.73849491079973506</v>
      </c>
      <c r="M137" s="74">
        <v>-8.9282384783119539</v>
      </c>
      <c r="N137" s="74">
        <v>4.7042262538322298E-2</v>
      </c>
      <c r="O137" s="74">
        <v>-1.614531909557452</v>
      </c>
      <c r="P137" s="74"/>
      <c r="Q137" s="74">
        <v>1.141811466584989</v>
      </c>
      <c r="R137" s="74">
        <v>-0.80063716078952729</v>
      </c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17"/>
      <c r="Q139" s="417" t="s">
        <v>133</v>
      </c>
      <c r="R139" s="415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4596</v>
      </c>
      <c r="Q140" s="14" t="s">
        <v>101</v>
      </c>
      <c r="R140" s="373" t="s">
        <v>127</v>
      </c>
    </row>
    <row r="141" spans="1:18" ht="17.25" x14ac:dyDescent="0.3">
      <c r="A141" s="20" t="s">
        <v>4605</v>
      </c>
      <c r="B141" s="20" t="s">
        <v>95</v>
      </c>
      <c r="C141" s="21" t="s">
        <v>137</v>
      </c>
      <c r="D141" s="22">
        <v>200</v>
      </c>
      <c r="E141" s="23">
        <v>45926</v>
      </c>
      <c r="F141" s="24" t="s">
        <v>66</v>
      </c>
      <c r="G141" s="25">
        <v>199178082.19178098</v>
      </c>
      <c r="H141" s="26">
        <v>210410958.90410954</v>
      </c>
      <c r="I141" s="173">
        <v>199178082.19178098</v>
      </c>
      <c r="J141" s="28">
        <v>199045053.5</v>
      </c>
      <c r="K141" s="25">
        <v>0</v>
      </c>
      <c r="L141" s="174">
        <v>199045053.5</v>
      </c>
      <c r="M141" s="175">
        <v>133028.6917809844</v>
      </c>
      <c r="N141" s="31">
        <v>199045053.5</v>
      </c>
      <c r="O141" s="32">
        <v>13302.869178098441</v>
      </c>
      <c r="P141" s="356"/>
      <c r="Q141" s="114">
        <v>1986264.0339234956</v>
      </c>
      <c r="R141" s="177">
        <v>374645.5</v>
      </c>
    </row>
    <row r="142" spans="1:18" ht="17.25" x14ac:dyDescent="0.3">
      <c r="A142" s="20"/>
      <c r="B142" s="178" t="s">
        <v>96</v>
      </c>
      <c r="C142" s="21" t="s">
        <v>137</v>
      </c>
      <c r="D142" s="22">
        <v>300</v>
      </c>
      <c r="E142" s="23">
        <v>46218</v>
      </c>
      <c r="F142" s="24">
        <v>45944</v>
      </c>
      <c r="G142" s="25">
        <v>939509589.04107189</v>
      </c>
      <c r="H142" s="26">
        <v>0</v>
      </c>
      <c r="I142" s="173">
        <v>939509589.04107189</v>
      </c>
      <c r="J142" s="28">
        <v>1277997624</v>
      </c>
      <c r="K142" s="25">
        <v>-2034094678.5</v>
      </c>
      <c r="L142" s="174">
        <v>-756097054.5</v>
      </c>
      <c r="M142" s="175">
        <v>1695606643.5410719</v>
      </c>
      <c r="N142" s="31">
        <v>-756097054.5</v>
      </c>
      <c r="O142" s="32">
        <v>5614591.5349042118</v>
      </c>
      <c r="P142" s="356"/>
      <c r="Q142" s="384">
        <v>15996289.090010112</v>
      </c>
      <c r="R142" s="180">
        <v>-52513560.5</v>
      </c>
    </row>
    <row r="143" spans="1:18" ht="17.25" x14ac:dyDescent="0.3">
      <c r="A143" s="20" t="s">
        <v>4605</v>
      </c>
      <c r="B143" s="20" t="s">
        <v>97</v>
      </c>
      <c r="C143" s="21" t="s">
        <v>137</v>
      </c>
      <c r="D143" s="22">
        <v>200</v>
      </c>
      <c r="E143" s="23">
        <v>46063</v>
      </c>
      <c r="F143" s="24" t="s">
        <v>66</v>
      </c>
      <c r="G143" s="25">
        <v>764082191.7808218</v>
      </c>
      <c r="H143" s="26">
        <v>0</v>
      </c>
      <c r="I143" s="173">
        <v>764082191.7808218</v>
      </c>
      <c r="J143" s="28">
        <v>551460533.5</v>
      </c>
      <c r="K143" s="25">
        <v>155116048</v>
      </c>
      <c r="L143" s="29">
        <v>706576581.5</v>
      </c>
      <c r="M143" s="30">
        <v>57505610.2808218</v>
      </c>
      <c r="N143" s="31">
        <v>706576581.5</v>
      </c>
      <c r="O143" s="32">
        <v>391194.6277606925</v>
      </c>
      <c r="P143" s="356"/>
      <c r="Q143" s="355">
        <v>542505.7573662434</v>
      </c>
      <c r="R143" s="32">
        <v>13804846.5</v>
      </c>
    </row>
    <row r="144" spans="1:18" ht="17.25" x14ac:dyDescent="0.3">
      <c r="A144" s="86"/>
      <c r="B144" s="52" t="s">
        <v>98</v>
      </c>
      <c r="C144" s="53" t="s">
        <v>137</v>
      </c>
      <c r="D144" s="88">
        <v>300</v>
      </c>
      <c r="E144" s="89">
        <v>46155</v>
      </c>
      <c r="F144" s="90">
        <v>45973</v>
      </c>
      <c r="G144" s="91">
        <v>979939726.0273844</v>
      </c>
      <c r="H144" s="92">
        <v>0</v>
      </c>
      <c r="I144" s="181">
        <v>979939726.0273844</v>
      </c>
      <c r="J144" s="94">
        <v>2997582877</v>
      </c>
      <c r="K144" s="91">
        <v>-2814931271</v>
      </c>
      <c r="L144" s="182">
        <v>182651606</v>
      </c>
      <c r="M144" s="183">
        <v>797288120.0273844</v>
      </c>
      <c r="N144" s="97">
        <v>182651606</v>
      </c>
      <c r="O144" s="98">
        <v>3335933.5565999346</v>
      </c>
      <c r="P144" s="365"/>
      <c r="Q144" s="366">
        <v>7521586.0379941929</v>
      </c>
      <c r="R144" s="91">
        <v>-51638657.5</v>
      </c>
    </row>
    <row r="145" spans="4:18" ht="17.25" x14ac:dyDescent="0.3">
      <c r="D145" s="68">
        <v>1000</v>
      </c>
      <c r="G145" s="71">
        <v>2882709589.041059</v>
      </c>
      <c r="H145" s="71">
        <v>210410958.90410954</v>
      </c>
      <c r="I145" s="72">
        <v>2882709589.041059</v>
      </c>
      <c r="J145" s="72">
        <v>5026086088</v>
      </c>
      <c r="K145" s="71">
        <v>-4693909901.5</v>
      </c>
      <c r="L145" s="71">
        <v>332176186.5</v>
      </c>
      <c r="M145" s="71">
        <v>2550533402.541059</v>
      </c>
      <c r="N145" s="71">
        <v>332176186.5</v>
      </c>
      <c r="O145" s="71">
        <v>9355022.5884429365</v>
      </c>
      <c r="P145" s="71"/>
      <c r="Q145" s="71">
        <v>26046644.919294044</v>
      </c>
      <c r="R145" s="71">
        <v>-89972726</v>
      </c>
    </row>
    <row r="146" spans="4:18" x14ac:dyDescent="0.3">
      <c r="D146" s="74">
        <v>0</v>
      </c>
      <c r="E146" s="69"/>
      <c r="F146" s="70"/>
      <c r="G146" s="74">
        <v>2.4792205186569653E-2</v>
      </c>
      <c r="H146" s="74">
        <v>0</v>
      </c>
      <c r="I146" s="74">
        <v>2.4792205186569653E-2</v>
      </c>
      <c r="J146" s="74">
        <v>0.13446041735145808</v>
      </c>
      <c r="K146" s="74">
        <v>0.13875367866165333</v>
      </c>
      <c r="L146" s="74">
        <v>7.7078991081153098E-2</v>
      </c>
      <c r="M146" s="74">
        <v>1.835376678645919E-2</v>
      </c>
      <c r="N146" s="74">
        <v>7.7078991081153098E-2</v>
      </c>
      <c r="O146" s="74">
        <v>3.9659714861048967E-2</v>
      </c>
      <c r="P146" s="74"/>
      <c r="Q146" s="74">
        <v>0.16083672719007025</v>
      </c>
      <c r="R146" s="74">
        <v>-1.7733839248799719</v>
      </c>
    </row>
    <row r="150" spans="4:18" x14ac:dyDescent="0.3">
      <c r="I150" s="385" t="s">
        <v>4606</v>
      </c>
      <c r="J150" s="385" t="s">
        <v>4607</v>
      </c>
      <c r="K150" s="385" t="s">
        <v>4608</v>
      </c>
      <c r="L150" s="385" t="s">
        <v>4609</v>
      </c>
      <c r="M150" s="385" t="s">
        <v>4610</v>
      </c>
      <c r="N150" s="412" t="s">
        <v>4611</v>
      </c>
      <c r="O150" s="385" t="s">
        <v>4612</v>
      </c>
      <c r="P150" s="385" t="s">
        <v>4613</v>
      </c>
      <c r="Q150" s="386" t="s">
        <v>4614</v>
      </c>
      <c r="R150" s="386" t="s">
        <v>4615</v>
      </c>
    </row>
    <row r="151" spans="4:18" x14ac:dyDescent="0.3">
      <c r="E151" s="387"/>
      <c r="F151" s="119"/>
      <c r="G151" s="119"/>
      <c r="H151" s="119"/>
      <c r="I151" s="388">
        <v>45908</v>
      </c>
      <c r="J151" s="119">
        <v>5131706066.276001</v>
      </c>
      <c r="K151" s="119">
        <v>40798383268</v>
      </c>
      <c r="L151" s="119">
        <v>46176169954.276001</v>
      </c>
      <c r="M151" s="119">
        <v>526106886.5</v>
      </c>
      <c r="P151" s="119"/>
      <c r="Q151" s="203">
        <v>822331722.09814548</v>
      </c>
      <c r="R151" s="203">
        <v>822331722.09814548</v>
      </c>
    </row>
    <row r="152" spans="4:18" x14ac:dyDescent="0.3">
      <c r="I152" s="388">
        <v>45909</v>
      </c>
      <c r="J152" s="119">
        <v>4862511546.276001</v>
      </c>
      <c r="K152" s="119">
        <v>41313658408</v>
      </c>
      <c r="L152" s="119">
        <v>46176169954.276001</v>
      </c>
      <c r="M152" s="119">
        <v>182024299</v>
      </c>
      <c r="P152" s="203">
        <v>287482293.18119287</v>
      </c>
      <c r="Q152" s="203">
        <v>1109814015.2793384</v>
      </c>
      <c r="R152" s="203">
        <v>822331722.09814548</v>
      </c>
    </row>
    <row r="153" spans="4:18" x14ac:dyDescent="0.3">
      <c r="I153" s="388">
        <v>45910</v>
      </c>
      <c r="J153" s="119">
        <v>4862511546.276001</v>
      </c>
      <c r="K153" s="119">
        <v>42212025129</v>
      </c>
      <c r="L153" s="119">
        <v>47074536675.276001</v>
      </c>
      <c r="M153" s="119">
        <v>898366721</v>
      </c>
      <c r="P153" s="203">
        <v>303621866.6287117</v>
      </c>
      <c r="Q153" s="203">
        <v>1413435881.9080501</v>
      </c>
      <c r="R153" s="119">
        <v>1109814015.2793384</v>
      </c>
    </row>
    <row r="154" spans="4:18" x14ac:dyDescent="0.3">
      <c r="I154" s="388">
        <v>45911</v>
      </c>
      <c r="J154" s="119">
        <v>7020977300.276001</v>
      </c>
      <c r="K154" s="119">
        <v>41234601285.5</v>
      </c>
      <c r="L154" s="119">
        <v>48255578585.776001</v>
      </c>
      <c r="M154" s="119">
        <v>1181041910.5</v>
      </c>
      <c r="P154" s="203">
        <v>330788264.2508595</v>
      </c>
      <c r="Q154" s="203">
        <v>1744224146.15891</v>
      </c>
      <c r="R154" s="203">
        <v>1413435881.9080501</v>
      </c>
    </row>
    <row r="155" spans="4:18" x14ac:dyDescent="0.3">
      <c r="I155" s="388">
        <v>45912</v>
      </c>
      <c r="J155" s="119">
        <v>6468211547.276001</v>
      </c>
      <c r="K155" s="119">
        <v>41796863910.5</v>
      </c>
      <c r="L155" s="119">
        <v>48265075457.776001</v>
      </c>
      <c r="M155" s="119">
        <v>9496872</v>
      </c>
      <c r="N155" s="119">
        <v>-32231831.349785723</v>
      </c>
      <c r="O155" s="203">
        <v>41728703.349785723</v>
      </c>
      <c r="P155" s="203">
        <v>317070488.24254316</v>
      </c>
      <c r="Q155" s="203">
        <v>317070488.24254316</v>
      </c>
      <c r="R155" s="203">
        <v>0</v>
      </c>
    </row>
    <row r="156" spans="4:18" x14ac:dyDescent="0.3">
      <c r="I156" s="388">
        <v>45915</v>
      </c>
      <c r="J156" s="119">
        <v>7654446068.276001</v>
      </c>
      <c r="K156" s="119">
        <v>41047699016.5</v>
      </c>
      <c r="L156" s="119">
        <v>48702145084.776001</v>
      </c>
      <c r="M156" s="119">
        <v>437069627</v>
      </c>
      <c r="N156" s="119">
        <v>-10645220.945447922</v>
      </c>
      <c r="O156" s="203">
        <v>447714847.94544792</v>
      </c>
      <c r="P156" s="203">
        <v>454242347.0282082</v>
      </c>
      <c r="Q156" s="203">
        <v>771312835.27075136</v>
      </c>
      <c r="R156" s="203">
        <v>317070488.24254316</v>
      </c>
    </row>
    <row r="157" spans="4:18" x14ac:dyDescent="0.3">
      <c r="I157" s="388">
        <v>45916</v>
      </c>
      <c r="J157" s="119">
        <v>6984945597.276001</v>
      </c>
      <c r="K157" s="119">
        <v>41982404545.5</v>
      </c>
      <c r="L157" s="119">
        <v>48967350142.776001</v>
      </c>
      <c r="M157" s="119">
        <v>265205058</v>
      </c>
      <c r="N157" s="119">
        <v>-341577808.93493891</v>
      </c>
      <c r="O157" s="203">
        <v>606782866.93493891</v>
      </c>
      <c r="P157" s="203">
        <v>283500913.52211952</v>
      </c>
      <c r="Q157" s="203">
        <v>1054813748.7928709</v>
      </c>
      <c r="R157" s="203">
        <v>771312835.27075136</v>
      </c>
    </row>
  </sheetData>
  <mergeCells count="50">
    <mergeCell ref="B132:D132"/>
    <mergeCell ref="E132:I132"/>
    <mergeCell ref="J132:L132"/>
    <mergeCell ref="M132:O132"/>
    <mergeCell ref="B139:D139"/>
    <mergeCell ref="E139:I139"/>
    <mergeCell ref="J139:L139"/>
    <mergeCell ref="M139:O139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91:D91"/>
    <mergeCell ref="E91:I91"/>
    <mergeCell ref="J91:L91"/>
    <mergeCell ref="M91:O91"/>
    <mergeCell ref="B96:D96"/>
    <mergeCell ref="E96:I96"/>
    <mergeCell ref="J96:L96"/>
    <mergeCell ref="M96:O96"/>
    <mergeCell ref="B67:D67"/>
    <mergeCell ref="E67:I67"/>
    <mergeCell ref="J67:L67"/>
    <mergeCell ref="M67:O67"/>
    <mergeCell ref="P67:R67"/>
    <mergeCell ref="B75:D75"/>
    <mergeCell ref="E75:I75"/>
    <mergeCell ref="J75:L75"/>
    <mergeCell ref="M75:O75"/>
    <mergeCell ref="P75:R75"/>
    <mergeCell ref="B38:D38"/>
    <mergeCell ref="E38:I38"/>
    <mergeCell ref="J38:L38"/>
    <mergeCell ref="M38:O38"/>
    <mergeCell ref="P38:R38"/>
    <mergeCell ref="B61:D61"/>
    <mergeCell ref="E61:I61"/>
    <mergeCell ref="J61:L61"/>
    <mergeCell ref="M61:O61"/>
    <mergeCell ref="P61:R61"/>
    <mergeCell ref="A1:R1"/>
    <mergeCell ref="B5:D5"/>
    <mergeCell ref="E5:I5"/>
    <mergeCell ref="J5:L5"/>
    <mergeCell ref="M5:O5"/>
    <mergeCell ref="P5:R5"/>
  </mergeCells>
  <phoneticPr fontId="7" type="noConversion"/>
  <conditionalFormatting sqref="A142:A143">
    <cfRule type="expression" dxfId="167" priority="5">
      <formula>#REF!="CRS"</formula>
    </cfRule>
    <cfRule type="expression" dxfId="166" priority="6">
      <formula>#REF!="CPN"</formula>
    </cfRule>
    <cfRule type="expression" dxfId="165" priority="7">
      <formula>#REF!="IRS"</formula>
    </cfRule>
    <cfRule type="expression" dxfId="164" priority="8">
      <formula>#REF!="CDS"</formula>
    </cfRule>
  </conditionalFormatting>
  <conditionalFormatting sqref="A142:A143">
    <cfRule type="expression" dxfId="163" priority="1">
      <formula>#REF!="CRS"</formula>
    </cfRule>
    <cfRule type="expression" dxfId="162" priority="2">
      <formula>#REF!="CPN"</formula>
    </cfRule>
    <cfRule type="expression" dxfId="161" priority="3">
      <formula>#REF!="IRS"</formula>
    </cfRule>
    <cfRule type="expression" dxfId="160" priority="4">
      <formula>#REF!="CDS"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U302"/>
  <sheetViews>
    <sheetView showGridLines="0" zoomScale="55" zoomScaleNormal="55" workbookViewId="0"/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2948</v>
      </c>
      <c r="C1" s="186">
        <v>45901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2949</v>
      </c>
      <c r="D3" s="191">
        <v>2.775331827033551E-2</v>
      </c>
      <c r="F3" s="637" t="s">
        <v>2950</v>
      </c>
      <c r="G3" s="637"/>
      <c r="I3" s="638" t="s">
        <v>2951</v>
      </c>
      <c r="J3" s="639"/>
      <c r="L3" s="192" t="s">
        <v>2952</v>
      </c>
      <c r="M3" s="193" t="s">
        <v>2953</v>
      </c>
      <c r="N3" s="194" t="s">
        <v>2954</v>
      </c>
      <c r="O3" s="195" t="s">
        <v>2955</v>
      </c>
      <c r="P3" s="194" t="s">
        <v>2956</v>
      </c>
      <c r="Q3" s="196" t="s">
        <v>2957</v>
      </c>
      <c r="R3" s="197" t="s">
        <v>2958</v>
      </c>
      <c r="S3" s="197" t="s">
        <v>2959</v>
      </c>
      <c r="T3" s="198" t="s">
        <v>2960</v>
      </c>
      <c r="U3" s="194" t="s">
        <v>2961</v>
      </c>
    </row>
    <row r="4" spans="1:21" ht="37.5" customHeight="1" x14ac:dyDescent="0.3">
      <c r="A4" s="184"/>
      <c r="B4" s="185"/>
      <c r="C4" s="199" t="s">
        <v>2962</v>
      </c>
      <c r="D4" s="200">
        <v>29924.28</v>
      </c>
      <c r="E4" s="3"/>
      <c r="F4" s="186" t="s">
        <v>2963</v>
      </c>
      <c r="G4" s="201">
        <v>-7365308795.3456612</v>
      </c>
      <c r="I4" s="202" t="s">
        <v>2964</v>
      </c>
      <c r="J4" s="203">
        <v>3463554260.2759972</v>
      </c>
      <c r="L4" s="204" t="s">
        <v>2965</v>
      </c>
      <c r="M4" s="205">
        <v>313.09859465215811</v>
      </c>
      <c r="N4" s="205">
        <v>3.3406649254166223</v>
      </c>
      <c r="O4" s="205">
        <v>284.92034129376947</v>
      </c>
      <c r="P4" s="205">
        <v>40.609027571369886</v>
      </c>
      <c r="Q4" s="206">
        <v>13.137759105195475</v>
      </c>
      <c r="R4" s="206">
        <v>31.73598836931593</v>
      </c>
      <c r="S4" s="206">
        <v>32.285386832465775</v>
      </c>
      <c r="T4" s="206">
        <v>11.235017275230124</v>
      </c>
      <c r="U4" s="206">
        <v>-1.0437709797320176</v>
      </c>
    </row>
    <row r="5" spans="1:21" ht="31.5" x14ac:dyDescent="0.3">
      <c r="A5" s="202"/>
      <c r="B5" s="185"/>
      <c r="C5" s="207" t="s">
        <v>2966</v>
      </c>
      <c r="D5" s="208">
        <v>1387.7</v>
      </c>
      <c r="F5" s="186" t="s">
        <v>2967</v>
      </c>
      <c r="G5" s="201">
        <v>67823478253.483101</v>
      </c>
      <c r="I5" s="202" t="s">
        <v>2968</v>
      </c>
      <c r="J5" s="209">
        <v>-2569000000</v>
      </c>
      <c r="L5" s="192" t="s">
        <v>2969</v>
      </c>
      <c r="M5" s="210">
        <v>2.8006993950000378</v>
      </c>
      <c r="N5" s="210">
        <v>-0.18041143499999635</v>
      </c>
      <c r="O5" s="210">
        <v>4.5124584999999939E-2</v>
      </c>
      <c r="P5" s="210">
        <v>0.15456045999999901</v>
      </c>
      <c r="Q5" s="210">
        <v>0.2201899900000015</v>
      </c>
      <c r="R5" s="211">
        <v>-21.578876475000001</v>
      </c>
      <c r="S5" s="211">
        <v>0.60494604000000152</v>
      </c>
      <c r="T5" s="211">
        <v>-0.27019963000000002</v>
      </c>
      <c r="U5" s="211">
        <v>0.12095563000000009</v>
      </c>
    </row>
    <row r="6" spans="1:21" x14ac:dyDescent="0.3">
      <c r="A6" s="202"/>
      <c r="B6" s="185"/>
      <c r="F6" s="186" t="s">
        <v>2970</v>
      </c>
      <c r="G6" s="201">
        <v>60458169458.137436</v>
      </c>
      <c r="I6" s="202" t="s">
        <v>2971</v>
      </c>
      <c r="J6" s="203">
        <v>40650254102</v>
      </c>
      <c r="N6" s="203"/>
    </row>
    <row r="7" spans="1:21" x14ac:dyDescent="0.3">
      <c r="A7" s="212"/>
      <c r="B7" s="185"/>
      <c r="D7" s="213"/>
      <c r="I7" s="212" t="s">
        <v>2972</v>
      </c>
      <c r="J7" s="201">
        <v>44113808362.276001</v>
      </c>
      <c r="N7" s="119"/>
    </row>
    <row r="8" spans="1:21" ht="17.25" thickBot="1" x14ac:dyDescent="0.35">
      <c r="A8" s="3"/>
      <c r="B8" s="185"/>
      <c r="I8" s="212" t="s">
        <v>2973</v>
      </c>
      <c r="J8" s="187">
        <v>44281361430.276001</v>
      </c>
    </row>
    <row r="9" spans="1:21" ht="17.25" thickBot="1" x14ac:dyDescent="0.35">
      <c r="A9" s="3"/>
      <c r="B9" s="185"/>
      <c r="H9" s="70"/>
      <c r="I9" s="214" t="s">
        <v>2974</v>
      </c>
      <c r="J9" s="215">
        <v>-133742586.12235858</v>
      </c>
      <c r="M9" s="70"/>
    </row>
    <row r="10" spans="1:21" ht="17.25" thickBot="1" x14ac:dyDescent="0.35">
      <c r="A10" s="3"/>
      <c r="B10" s="185"/>
      <c r="I10" s="214" t="s">
        <v>2975</v>
      </c>
      <c r="J10" s="215">
        <v>-167553068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2976</v>
      </c>
      <c r="J11" s="223">
        <v>2.2143049622722018E-2</v>
      </c>
      <c r="O11" s="224"/>
      <c r="P11" s="225"/>
      <c r="Q11" s="225"/>
      <c r="R11" s="336" t="s">
        <v>2977</v>
      </c>
      <c r="S11" s="336" t="s">
        <v>2978</v>
      </c>
      <c r="T11" s="227" t="s">
        <v>2979</v>
      </c>
      <c r="U11" s="227" t="s">
        <v>2980</v>
      </c>
    </row>
    <row r="12" spans="1:21" x14ac:dyDescent="0.2">
      <c r="A12" s="336" t="s">
        <v>372</v>
      </c>
      <c r="B12" s="336" t="s">
        <v>151</v>
      </c>
      <c r="C12" s="640" t="s">
        <v>373</v>
      </c>
      <c r="D12" s="640"/>
      <c r="E12" s="640"/>
      <c r="F12" s="641" t="s">
        <v>2981</v>
      </c>
      <c r="G12" s="641"/>
      <c r="H12" s="336" t="s">
        <v>375</v>
      </c>
      <c r="I12" s="336" t="s">
        <v>376</v>
      </c>
      <c r="J12" s="336" t="s">
        <v>377</v>
      </c>
      <c r="K12" s="336" t="s">
        <v>2982</v>
      </c>
      <c r="L12" s="336" t="s">
        <v>152</v>
      </c>
      <c r="M12" s="336" t="s">
        <v>153</v>
      </c>
      <c r="N12" s="336" t="s">
        <v>154</v>
      </c>
      <c r="O12" s="336" t="s">
        <v>2983</v>
      </c>
      <c r="P12" s="227" t="s">
        <v>380</v>
      </c>
      <c r="Q12" s="336" t="s">
        <v>2984</v>
      </c>
      <c r="R12" s="336" t="s">
        <v>2985</v>
      </c>
      <c r="S12" s="336" t="s">
        <v>2986</v>
      </c>
      <c r="T12" s="227" t="s">
        <v>2987</v>
      </c>
      <c r="U12" s="227" t="s">
        <v>2987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2988</v>
      </c>
      <c r="H13" s="231">
        <v>44281</v>
      </c>
      <c r="I13" s="231">
        <v>47933</v>
      </c>
      <c r="J13" s="231"/>
      <c r="K13" s="232"/>
      <c r="L13" s="233">
        <v>193675382</v>
      </c>
      <c r="M13" s="233">
        <v>198659034</v>
      </c>
      <c r="N13" s="233">
        <v>196167208</v>
      </c>
      <c r="O13" s="233">
        <v>195454478</v>
      </c>
      <c r="P13" s="233"/>
      <c r="Q13" s="234">
        <v>387123289.39999998</v>
      </c>
      <c r="R13" s="234">
        <v>145053603.33531842</v>
      </c>
      <c r="S13" s="234">
        <v>145053603.33531842</v>
      </c>
      <c r="T13" s="234">
        <v>-51113604.664681584</v>
      </c>
      <c r="U13" s="234">
        <v>3010874.1917809844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28144729.005360302</v>
      </c>
      <c r="S15" s="234">
        <v>28144729.005360302</v>
      </c>
      <c r="T15" s="234">
        <v>28144729.005360302</v>
      </c>
      <c r="U15" s="234">
        <v>99589041.095890403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1133195289</v>
      </c>
      <c r="M17" s="244">
        <v>1140855551</v>
      </c>
      <c r="N17" s="245">
        <v>1137025420</v>
      </c>
      <c r="O17" s="245">
        <v>1112910146.5</v>
      </c>
      <c r="P17" s="245"/>
      <c r="Q17" s="246">
        <v>374060703</v>
      </c>
      <c r="R17" s="246">
        <v>68229029.437480986</v>
      </c>
      <c r="S17" s="246">
        <v>72448508.827585995</v>
      </c>
      <c r="T17" s="246">
        <v>602897551.32758594</v>
      </c>
      <c r="U17" s="246">
        <v>833830775.17139804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-1520417064</v>
      </c>
      <c r="M18" s="250">
        <v>-1814531861</v>
      </c>
      <c r="N18" s="250">
        <v>-1667474462.5</v>
      </c>
      <c r="O18" s="250">
        <v>-1647303756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954778147</v>
      </c>
      <c r="M19" s="244">
        <v>938448641</v>
      </c>
      <c r="N19" s="245">
        <v>946613394</v>
      </c>
      <c r="O19" s="245">
        <v>922486586.5</v>
      </c>
      <c r="P19" s="245"/>
      <c r="Q19" s="246">
        <v>479123513.27272725</v>
      </c>
      <c r="R19" s="246">
        <v>60845759.947814196</v>
      </c>
      <c r="S19" s="246">
        <v>65497598.9763612</v>
      </c>
      <c r="T19" s="246">
        <v>510701900.97636116</v>
      </c>
      <c r="U19" s="246">
        <v>743852390.21313608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-1167298733</v>
      </c>
      <c r="M20" s="250">
        <v>-1616336659</v>
      </c>
      <c r="N20" s="250">
        <v>-1391817696</v>
      </c>
      <c r="O20" s="250">
        <v>-1354954426.5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-806858924</v>
      </c>
      <c r="M21" s="244">
        <v>-2691241330</v>
      </c>
      <c r="N21" s="245">
        <v>-1749050127</v>
      </c>
      <c r="O21" s="245">
        <v>-1735655990</v>
      </c>
      <c r="P21" s="245"/>
      <c r="Q21" s="246">
        <v>-26588494</v>
      </c>
      <c r="R21" s="246">
        <v>79835616.438355893</v>
      </c>
      <c r="S21" s="246">
        <v>79835616.438355893</v>
      </c>
      <c r="T21" s="246">
        <v>282291439.93835592</v>
      </c>
      <c r="U21" s="246">
        <v>672455823.5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426790176</v>
      </c>
      <c r="M22" s="250">
        <v>2666398431</v>
      </c>
      <c r="N22" s="250">
        <v>1546594303.5</v>
      </c>
      <c r="O22" s="250">
        <v>1543192603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204924504</v>
      </c>
      <c r="M23" s="244">
        <v>-2604264467</v>
      </c>
      <c r="N23" s="245">
        <v>-1199669981.5</v>
      </c>
      <c r="O23" s="245">
        <v>-1187074275</v>
      </c>
      <c r="P23" s="245"/>
      <c r="Q23" s="246">
        <v>-22177535</v>
      </c>
      <c r="R23" s="246">
        <v>-22304219.178082317</v>
      </c>
      <c r="S23" s="246">
        <v>-23645859.26064954</v>
      </c>
      <c r="T23" s="246">
        <v>450801500.23935056</v>
      </c>
      <c r="U23" s="246">
        <v>154790373.19862652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766677821</v>
      </c>
      <c r="M24" s="250">
        <v>683767423</v>
      </c>
      <c r="N24" s="250">
        <v>725222622</v>
      </c>
      <c r="O24" s="250">
        <v>720197594.5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-200552814</v>
      </c>
      <c r="M25" s="244">
        <v>-2718782699</v>
      </c>
      <c r="N25" s="245">
        <v>-1459667756.5</v>
      </c>
      <c r="O25" s="245">
        <v>-1452625875</v>
      </c>
      <c r="P25" s="245"/>
      <c r="Q25" s="246">
        <v>0</v>
      </c>
      <c r="R25" s="246">
        <v>-102751671.232878</v>
      </c>
      <c r="S25" s="246">
        <v>-71369060.654694021</v>
      </c>
      <c r="T25" s="246">
        <v>390408787.34530592</v>
      </c>
      <c r="U25" s="246">
        <v>385790862.81841302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1144175671</v>
      </c>
      <c r="M26" s="250">
        <v>851604146</v>
      </c>
      <c r="N26" s="250">
        <v>997889908.5</v>
      </c>
      <c r="O26" s="250">
        <v>1000304874.5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433547386</v>
      </c>
      <c r="M27" s="244">
        <v>407862564</v>
      </c>
      <c r="N27" s="245">
        <v>420704975</v>
      </c>
      <c r="O27" s="245">
        <v>394526688.5</v>
      </c>
      <c r="P27" s="245"/>
      <c r="Q27" s="246">
        <v>53722532.666666664</v>
      </c>
      <c r="R27" s="246">
        <v>-62764421.957218051</v>
      </c>
      <c r="S27" s="246">
        <v>-62800684.053992242</v>
      </c>
      <c r="T27" s="246">
        <v>319309218.44600773</v>
      </c>
      <c r="U27" s="246">
        <v>382155078.05555558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-481733032</v>
      </c>
      <c r="M28" s="250">
        <v>-1123896723</v>
      </c>
      <c r="N28" s="250">
        <v>-802814877.5</v>
      </c>
      <c r="O28" s="250">
        <v>-792235020.5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701759626</v>
      </c>
      <c r="M29" s="244">
        <v>1126524035</v>
      </c>
      <c r="N29" s="245">
        <v>914141830.5</v>
      </c>
      <c r="O29" s="245">
        <v>895727633.5</v>
      </c>
      <c r="P29" s="245"/>
      <c r="Q29" s="246">
        <v>0</v>
      </c>
      <c r="R29" s="246">
        <v>339534246.57534206</v>
      </c>
      <c r="S29" s="246">
        <v>448520547.94520599</v>
      </c>
      <c r="T29" s="246">
        <v>-799727549.05479407</v>
      </c>
      <c r="U29" s="246">
        <v>-738248097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59886374</v>
      </c>
      <c r="M30" s="250">
        <v>608326159</v>
      </c>
      <c r="N30" s="250">
        <v>334106266.5</v>
      </c>
      <c r="O30" s="250">
        <v>347008402.5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767523330</v>
      </c>
      <c r="M31" s="244">
        <v>724470657</v>
      </c>
      <c r="N31" s="245">
        <v>745996993.5</v>
      </c>
      <c r="O31" s="245">
        <v>719432572</v>
      </c>
      <c r="P31" s="245"/>
      <c r="Q31" s="246">
        <v>-321195652.173913</v>
      </c>
      <c r="R31" s="246">
        <v>272447239.95778596</v>
      </c>
      <c r="S31" s="246">
        <v>311510840.34917486</v>
      </c>
      <c r="T31" s="246">
        <v>949461539.84917486</v>
      </c>
      <c r="U31" s="246">
        <v>931620832.463992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-850010563</v>
      </c>
      <c r="M32" s="250">
        <v>-1917884823</v>
      </c>
      <c r="N32" s="250">
        <v>-1383947693</v>
      </c>
      <c r="O32" s="250">
        <v>-1363803841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1101179264</v>
      </c>
      <c r="M33" s="263">
        <v>2099558512</v>
      </c>
      <c r="N33" s="263">
        <v>1600368888</v>
      </c>
      <c r="O33" s="263">
        <v>1547550379.5</v>
      </c>
      <c r="P33" s="263"/>
      <c r="Q33" s="264">
        <v>-258695652.17391306</v>
      </c>
      <c r="R33" s="264">
        <v>574898868.37403405</v>
      </c>
      <c r="S33" s="264">
        <v>712852112.39027596</v>
      </c>
      <c r="T33" s="265">
        <v>273008065.89027596</v>
      </c>
      <c r="U33" s="265">
        <v>397397711.74173999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-549442367</v>
      </c>
      <c r="M34" s="250">
        <v>-1771607316</v>
      </c>
      <c r="N34" s="250">
        <v>-1160524841.5</v>
      </c>
      <c r="O34" s="250">
        <v>-1106322866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2933239113</v>
      </c>
      <c r="M37" s="263">
        <v>4412564033</v>
      </c>
      <c r="N37" s="263">
        <v>3672901573</v>
      </c>
      <c r="O37" s="263">
        <v>3594555463.5</v>
      </c>
      <c r="P37" s="263"/>
      <c r="Q37" s="264">
        <v>-247435844.26229507</v>
      </c>
      <c r="R37" s="264">
        <v>670100938.05837035</v>
      </c>
      <c r="S37" s="264">
        <v>678244034.32406139</v>
      </c>
      <c r="T37" s="265">
        <v>-2479032182.6759386</v>
      </c>
      <c r="U37" s="265">
        <v>-2247150189.6027803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-264868985</v>
      </c>
      <c r="M38" s="250">
        <v>-766381727</v>
      </c>
      <c r="N38" s="250">
        <v>-515625356</v>
      </c>
      <c r="O38" s="250">
        <v>-438530374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2388521418</v>
      </c>
      <c r="M45" s="244">
        <v>784186418</v>
      </c>
      <c r="N45" s="245">
        <v>1586353918</v>
      </c>
      <c r="O45" s="245">
        <v>1582760198.5</v>
      </c>
      <c r="P45" s="245"/>
      <c r="Q45" s="246">
        <v>140385800.02222222</v>
      </c>
      <c r="R45" s="246">
        <v>138651727.21858203</v>
      </c>
      <c r="S45" s="246">
        <v>138651727.21858203</v>
      </c>
      <c r="T45" s="246">
        <v>-359491043.28141785</v>
      </c>
      <c r="U45" s="246">
        <v>-328063318.44520497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-924345596</v>
      </c>
      <c r="M46" s="250">
        <v>-1252076699</v>
      </c>
      <c r="N46" s="250">
        <v>-1088211147.5</v>
      </c>
      <c r="O46" s="250">
        <v>-1087668803.5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2472206955</v>
      </c>
      <c r="M47" s="263">
        <v>3014174126</v>
      </c>
      <c r="N47" s="263">
        <v>2743190540.5</v>
      </c>
      <c r="O47" s="263">
        <v>2696069119.5</v>
      </c>
      <c r="P47" s="263"/>
      <c r="Q47" s="264">
        <v>61044395.930099368</v>
      </c>
      <c r="R47" s="264">
        <v>419481634.54841042</v>
      </c>
      <c r="S47" s="264">
        <v>428030835.05346239</v>
      </c>
      <c r="T47" s="265">
        <v>219799065.05346251</v>
      </c>
      <c r="U47" s="265">
        <v>740721654.65747452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-2375679794</v>
      </c>
      <c r="M48" s="250">
        <v>-2694237747</v>
      </c>
      <c r="N48" s="250">
        <v>-2534958770.5</v>
      </c>
      <c r="O48" s="250">
        <v>-2506217936.5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-65035257</v>
      </c>
      <c r="M49" s="263">
        <v>2140284185</v>
      </c>
      <c r="N49" s="263">
        <v>1037624464</v>
      </c>
      <c r="O49" s="263">
        <v>997139231.5</v>
      </c>
      <c r="P49" s="263"/>
      <c r="Q49" s="264">
        <v>582854795.30017865</v>
      </c>
      <c r="R49" s="264">
        <v>105674122.04234101</v>
      </c>
      <c r="S49" s="264">
        <v>118455605.17920001</v>
      </c>
      <c r="T49" s="265">
        <v>843746393.17920005</v>
      </c>
      <c r="U49" s="265">
        <v>1626046952.383512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-1072626716</v>
      </c>
      <c r="M50" s="250">
        <v>-2453203788</v>
      </c>
      <c r="N50" s="250">
        <v>-1762915252</v>
      </c>
      <c r="O50" s="250">
        <v>-1762275133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1272130638</v>
      </c>
      <c r="M51" s="263">
        <v>2903489099</v>
      </c>
      <c r="N51" s="263">
        <v>2087809868.5</v>
      </c>
      <c r="O51" s="263">
        <v>3686244682</v>
      </c>
      <c r="P51" s="263"/>
      <c r="Q51" s="264">
        <v>1231134247.4777777</v>
      </c>
      <c r="R51" s="284">
        <v>0</v>
      </c>
      <c r="S51" s="264">
        <v>0</v>
      </c>
      <c r="T51" s="265">
        <v>679546579.5</v>
      </c>
      <c r="U51" s="265">
        <v>1552341100.0478916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-1188413077</v>
      </c>
      <c r="M52" s="250">
        <v>-4346299819</v>
      </c>
      <c r="N52" s="250">
        <v>-2767356448</v>
      </c>
      <c r="O52" s="250">
        <v>-2060859757.5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916405479</v>
      </c>
      <c r="M53" s="233">
        <v>916341461</v>
      </c>
      <c r="N53" s="233">
        <v>916373470</v>
      </c>
      <c r="O53" s="233">
        <v>916181500</v>
      </c>
      <c r="P53" s="233"/>
      <c r="Q53" s="234">
        <v>-199621615.92307693</v>
      </c>
      <c r="R53" s="234">
        <v>576600000</v>
      </c>
      <c r="S53" s="234">
        <v>914736986.30136502</v>
      </c>
      <c r="T53" s="234">
        <v>-1636483.6986349821</v>
      </c>
      <c r="U53" s="234">
        <v>32009.452054977417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1247311059</v>
      </c>
      <c r="M55" s="244">
        <v>926985469</v>
      </c>
      <c r="N55" s="245">
        <v>1087148264</v>
      </c>
      <c r="O55" s="245">
        <v>1111076715.5</v>
      </c>
      <c r="P55" s="245"/>
      <c r="Q55" s="246">
        <v>-199621615.92307693</v>
      </c>
      <c r="R55" s="246">
        <v>436791780.82191795</v>
      </c>
      <c r="S55" s="246">
        <v>705312328.7671231</v>
      </c>
      <c r="T55" s="246">
        <v>284371253.7671231</v>
      </c>
      <c r="U55" s="246">
        <v>285464404.45205498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-656068322</v>
      </c>
      <c r="M56" s="250">
        <v>-676346056</v>
      </c>
      <c r="N56" s="250">
        <v>-666207189</v>
      </c>
      <c r="O56" s="250">
        <v>-698210218.5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1289526739</v>
      </c>
      <c r="M57" s="233">
        <v>1298660116</v>
      </c>
      <c r="N57" s="233">
        <v>1294093427.5</v>
      </c>
      <c r="O57" s="233">
        <v>1293315788</v>
      </c>
      <c r="P57" s="233"/>
      <c r="Q57" s="234">
        <v>-141338629.47777778</v>
      </c>
      <c r="R57" s="234">
        <v>832952054.79452109</v>
      </c>
      <c r="S57" s="234">
        <v>1266472602.739728</v>
      </c>
      <c r="T57" s="234">
        <v>-27620824.760272026</v>
      </c>
      <c r="U57" s="234">
        <v>-2156167.2260270119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2989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668509872</v>
      </c>
      <c r="M59" s="244">
        <v>238277495</v>
      </c>
      <c r="N59" s="245">
        <v>453393683.5</v>
      </c>
      <c r="O59" s="245">
        <v>435365313</v>
      </c>
      <c r="P59" s="245"/>
      <c r="Q59" s="246">
        <v>-287288268.09836066</v>
      </c>
      <c r="R59" s="246">
        <v>573232876.71232855</v>
      </c>
      <c r="S59" s="246">
        <v>573232876.71232855</v>
      </c>
      <c r="T59" s="246">
        <v>-56063599.287671447</v>
      </c>
      <c r="U59" s="246">
        <v>134785715.7808218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393704834</v>
      </c>
      <c r="M60" s="250">
        <v>-41899249</v>
      </c>
      <c r="N60" s="250">
        <v>175902792.5</v>
      </c>
      <c r="O60" s="250">
        <v>176983342</v>
      </c>
      <c r="P60" s="250"/>
      <c r="Q60" s="251">
        <v>-6082192.5494505465</v>
      </c>
      <c r="R60" s="251">
        <v>-575342.46575339884</v>
      </c>
      <c r="S60" s="251">
        <v>-575342.46575339884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296569970</v>
      </c>
      <c r="M61" s="244">
        <v>-910371237</v>
      </c>
      <c r="N61" s="245">
        <v>-306900633.5</v>
      </c>
      <c r="O61" s="245">
        <v>-341070016.5</v>
      </c>
      <c r="P61" s="245"/>
      <c r="Q61" s="246">
        <v>369589041.0958904</v>
      </c>
      <c r="R61" s="246">
        <v>262876712.328767</v>
      </c>
      <c r="S61" s="246">
        <v>262876712.328767</v>
      </c>
      <c r="T61" s="246">
        <v>1147290721.8287671</v>
      </c>
      <c r="U61" s="246">
        <v>1820605790.3219199</v>
      </c>
    </row>
    <row r="62" spans="1:21" x14ac:dyDescent="0.3">
      <c r="A62" s="237" t="s">
        <v>405</v>
      </c>
      <c r="B62" s="237" t="s">
        <v>2989</v>
      </c>
      <c r="C62" s="238" t="s">
        <v>207</v>
      </c>
      <c r="D62" s="239"/>
      <c r="E62" s="239"/>
      <c r="F62" s="247">
        <v>1000000</v>
      </c>
      <c r="G62" s="247" t="s">
        <v>2990</v>
      </c>
      <c r="H62" s="248">
        <v>45070</v>
      </c>
      <c r="I62" s="248">
        <v>48814</v>
      </c>
      <c r="J62" s="248">
        <v>48722</v>
      </c>
      <c r="K62" s="249"/>
      <c r="L62" s="250">
        <v>-1277240970</v>
      </c>
      <c r="M62" s="250">
        <v>122214218</v>
      </c>
      <c r="N62" s="250">
        <v>-577513376</v>
      </c>
      <c r="O62" s="250">
        <v>-552471176.5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454395279</v>
      </c>
      <c r="M63" s="244">
        <v>-142917231</v>
      </c>
      <c r="N63" s="245">
        <v>155739024</v>
      </c>
      <c r="O63" s="245">
        <v>130162382.5</v>
      </c>
      <c r="P63" s="245"/>
      <c r="Q63" s="246">
        <v>261369863.27698332</v>
      </c>
      <c r="R63" s="246">
        <v>138082191.78082201</v>
      </c>
      <c r="S63" s="246">
        <v>138082191.78082201</v>
      </c>
      <c r="T63" s="246">
        <v>682552296.78082204</v>
      </c>
      <c r="U63" s="246">
        <v>1144470105.0000007</v>
      </c>
    </row>
    <row r="64" spans="1:21" x14ac:dyDescent="0.3">
      <c r="A64" s="237" t="s">
        <v>405</v>
      </c>
      <c r="B64" s="237" t="s">
        <v>2991</v>
      </c>
      <c r="C64" s="238" t="s">
        <v>209</v>
      </c>
      <c r="D64" s="239"/>
      <c r="E64" s="239"/>
      <c r="F64" s="247">
        <v>600000</v>
      </c>
      <c r="G64" s="247" t="s">
        <v>2990</v>
      </c>
      <c r="H64" s="248">
        <v>45086</v>
      </c>
      <c r="I64" s="248">
        <v>48831</v>
      </c>
      <c r="J64" s="248">
        <v>48739</v>
      </c>
      <c r="K64" s="249"/>
      <c r="L64" s="250">
        <v>-1311117316</v>
      </c>
      <c r="M64" s="250">
        <v>-89300942</v>
      </c>
      <c r="N64" s="250">
        <v>-700209129</v>
      </c>
      <c r="O64" s="250">
        <v>-684387330.5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450265490</v>
      </c>
      <c r="M65" s="244">
        <v>-418815939</v>
      </c>
      <c r="N65" s="245">
        <v>15724775.5</v>
      </c>
      <c r="O65" s="245">
        <v>-14387410</v>
      </c>
      <c r="P65" s="245"/>
      <c r="Q65" s="246">
        <v>848493150.68493152</v>
      </c>
      <c r="R65" s="246">
        <v>208219178.08219194</v>
      </c>
      <c r="S65" s="246">
        <v>208219178.08219194</v>
      </c>
      <c r="T65" s="246">
        <v>1556021362.5821919</v>
      </c>
      <c r="U65" s="246">
        <v>2288076157.1027403</v>
      </c>
    </row>
    <row r="66" spans="1:21" x14ac:dyDescent="0.3">
      <c r="A66" s="237" t="s">
        <v>405</v>
      </c>
      <c r="B66" s="237" t="s">
        <v>2991</v>
      </c>
      <c r="C66" s="238" t="s">
        <v>211</v>
      </c>
      <c r="D66" s="239"/>
      <c r="E66" s="239"/>
      <c r="F66" s="247">
        <v>1000000</v>
      </c>
      <c r="G66" s="247" t="s">
        <v>2990</v>
      </c>
      <c r="H66" s="248">
        <v>45090</v>
      </c>
      <c r="I66" s="248">
        <v>48835</v>
      </c>
      <c r="J66" s="248">
        <v>48743</v>
      </c>
      <c r="K66" s="249"/>
      <c r="L66" s="250">
        <v>-1741718241</v>
      </c>
      <c r="M66" s="250">
        <v>-985335679</v>
      </c>
      <c r="N66" s="250">
        <v>-1363526960</v>
      </c>
      <c r="O66" s="250">
        <v>-1340048543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2991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292615</v>
      </c>
      <c r="M67" s="244">
        <v>-1056122195</v>
      </c>
      <c r="N67" s="245">
        <v>-527914790</v>
      </c>
      <c r="O67" s="245">
        <v>-562937602.5</v>
      </c>
      <c r="P67" s="245"/>
      <c r="Q67" s="246">
        <v>950000000</v>
      </c>
      <c r="R67" s="246">
        <v>28630136.9863014</v>
      </c>
      <c r="S67" s="246">
        <v>28630136.9863014</v>
      </c>
      <c r="T67" s="246">
        <v>728273996.48630142</v>
      </c>
      <c r="U67" s="246">
        <v>1649643859.5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2990</v>
      </c>
      <c r="H68" s="248">
        <v>45159</v>
      </c>
      <c r="I68" s="248">
        <v>48904</v>
      </c>
      <c r="J68" s="248">
        <v>48812</v>
      </c>
      <c r="K68" s="249"/>
      <c r="L68" s="250">
        <v>-1200187826</v>
      </c>
      <c r="M68" s="250">
        <v>856729687</v>
      </c>
      <c r="N68" s="250">
        <v>-171729069.5</v>
      </c>
      <c r="O68" s="250">
        <v>-148095680.5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2992</v>
      </c>
      <c r="B69" s="237" t="s">
        <v>2993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5695318455</v>
      </c>
      <c r="M69" s="244">
        <v>6071006316</v>
      </c>
      <c r="N69" s="245">
        <v>5883162385.5</v>
      </c>
      <c r="O69" s="245">
        <v>5981798055.5</v>
      </c>
      <c r="P69" s="245"/>
      <c r="Q69" s="246">
        <v>-21684929.830107212</v>
      </c>
      <c r="R69" s="246">
        <v>959589041.09589005</v>
      </c>
      <c r="S69" s="246">
        <v>959589041.09589005</v>
      </c>
      <c r="T69" s="246">
        <v>-774220699.90410995</v>
      </c>
      <c r="U69" s="246">
        <v>167779300.09589005</v>
      </c>
    </row>
    <row r="70" spans="1:21" x14ac:dyDescent="0.3">
      <c r="A70" s="237" t="s">
        <v>2994</v>
      </c>
      <c r="B70" s="237" t="s">
        <v>2995</v>
      </c>
      <c r="C70" s="286" t="s">
        <v>215</v>
      </c>
      <c r="D70" s="287"/>
      <c r="E70" s="287"/>
      <c r="F70" s="247">
        <v>5000000</v>
      </c>
      <c r="G70" s="247" t="s">
        <v>2990</v>
      </c>
      <c r="H70" s="248">
        <v>45390</v>
      </c>
      <c r="I70" s="248">
        <v>50868</v>
      </c>
      <c r="J70" s="248"/>
      <c r="K70" s="249"/>
      <c r="L70" s="250">
        <v>-3890799815</v>
      </c>
      <c r="M70" s="250">
        <v>-4888015156</v>
      </c>
      <c r="N70" s="250">
        <v>-4389407485.5</v>
      </c>
      <c r="O70" s="250">
        <v>-4461896146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2996</v>
      </c>
      <c r="B71" s="237" t="s">
        <v>2997</v>
      </c>
      <c r="C71" s="286" t="s">
        <v>2998</v>
      </c>
      <c r="D71" s="287"/>
      <c r="E71" s="287"/>
      <c r="F71" s="247">
        <v>500000</v>
      </c>
      <c r="G71" s="247" t="s">
        <v>2999</v>
      </c>
      <c r="H71" s="248">
        <v>45665</v>
      </c>
      <c r="I71" s="248">
        <v>45755</v>
      </c>
      <c r="J71" s="248"/>
      <c r="K71" s="249"/>
      <c r="L71" s="250">
        <v>237229434</v>
      </c>
      <c r="M71" s="250">
        <v>242880248</v>
      </c>
      <c r="N71" s="250">
        <v>240054841</v>
      </c>
      <c r="O71" s="250">
        <v>230339743.5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3000</v>
      </c>
      <c r="B72" s="267" t="s">
        <v>2993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3001</v>
      </c>
      <c r="B73" s="267" t="s">
        <v>3002</v>
      </c>
      <c r="C73" s="285" t="s">
        <v>217</v>
      </c>
      <c r="D73" s="268"/>
      <c r="E73" s="268"/>
      <c r="F73" s="230">
        <v>200000</v>
      </c>
      <c r="G73" s="230" t="s">
        <v>2990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3000</v>
      </c>
      <c r="B74" s="267" t="s">
        <v>2993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3001</v>
      </c>
      <c r="B75" s="267" t="s">
        <v>3002</v>
      </c>
      <c r="C75" s="285" t="s">
        <v>219</v>
      </c>
      <c r="D75" s="268"/>
      <c r="E75" s="268"/>
      <c r="F75" s="230">
        <v>200000</v>
      </c>
      <c r="G75" s="230" t="s">
        <v>2990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3000</v>
      </c>
      <c r="B76" s="267" t="s">
        <v>2993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3001</v>
      </c>
      <c r="B77" s="267" t="s">
        <v>3002</v>
      </c>
      <c r="C77" s="285" t="s">
        <v>221</v>
      </c>
      <c r="D77" s="268"/>
      <c r="E77" s="268"/>
      <c r="F77" s="230">
        <v>200000</v>
      </c>
      <c r="G77" s="230" t="s">
        <v>2990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3000</v>
      </c>
      <c r="B78" s="267" t="s">
        <v>2993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3003</v>
      </c>
      <c r="B79" s="267" t="s">
        <v>3004</v>
      </c>
      <c r="C79" s="285" t="s">
        <v>223</v>
      </c>
      <c r="D79" s="268"/>
      <c r="E79" s="268"/>
      <c r="F79" s="230">
        <v>500000</v>
      </c>
      <c r="G79" s="230" t="s">
        <v>2990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2994</v>
      </c>
      <c r="B80" s="267" t="s">
        <v>2995</v>
      </c>
      <c r="C80" s="285" t="s">
        <v>3005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2994</v>
      </c>
      <c r="B81" s="267" t="s">
        <v>2995</v>
      </c>
      <c r="C81" s="285" t="s">
        <v>3006</v>
      </c>
      <c r="D81" s="268"/>
      <c r="E81" s="268"/>
      <c r="F81" s="230">
        <v>500000</v>
      </c>
      <c r="G81" s="230" t="s">
        <v>2990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2994</v>
      </c>
      <c r="B82" s="267" t="s">
        <v>2995</v>
      </c>
      <c r="C82" s="285" t="s">
        <v>3007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2990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2990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2990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3008</v>
      </c>
      <c r="D89" s="268"/>
      <c r="E89" s="268"/>
      <c r="F89" s="230">
        <v>2100000</v>
      </c>
      <c r="G89" s="230" t="s">
        <v>2990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3009</v>
      </c>
      <c r="B90" s="237" t="s">
        <v>3010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-1118098858</v>
      </c>
      <c r="M90" s="244">
        <v>436715071</v>
      </c>
      <c r="N90" s="245">
        <v>-340691893.5</v>
      </c>
      <c r="O90" s="245">
        <v>-320725818.5</v>
      </c>
      <c r="P90" s="245"/>
      <c r="Q90" s="246">
        <v>91901370.891304374</v>
      </c>
      <c r="R90" s="246">
        <v>257393502.93541834</v>
      </c>
      <c r="S90" s="246">
        <v>263470961.10763034</v>
      </c>
      <c r="T90" s="246">
        <v>40959075.107630372</v>
      </c>
      <c r="U90" s="246">
        <v>395629698.34018254</v>
      </c>
    </row>
    <row r="91" spans="1:21" x14ac:dyDescent="0.3">
      <c r="A91" s="237" t="s">
        <v>3011</v>
      </c>
      <c r="B91" s="237" t="s">
        <v>3012</v>
      </c>
      <c r="C91" s="238" t="s">
        <v>231</v>
      </c>
      <c r="D91" s="239"/>
      <c r="E91" s="239"/>
      <c r="F91" s="247">
        <v>2000000</v>
      </c>
      <c r="G91" s="247" t="s">
        <v>3013</v>
      </c>
      <c r="H91" s="248">
        <v>45439</v>
      </c>
      <c r="I91" s="248">
        <v>49091</v>
      </c>
      <c r="J91" s="254">
        <v>45804</v>
      </c>
      <c r="K91" s="249"/>
      <c r="L91" s="250">
        <v>956102220</v>
      </c>
      <c r="M91" s="250">
        <v>170305339</v>
      </c>
      <c r="N91" s="250">
        <v>563203779.5</v>
      </c>
      <c r="O91" s="250">
        <v>540560995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3014</v>
      </c>
      <c r="B92" s="237" t="s">
        <v>3015</v>
      </c>
      <c r="C92" s="291" t="s">
        <v>232</v>
      </c>
      <c r="D92" s="292"/>
      <c r="E92" s="292"/>
      <c r="F92" s="293">
        <v>30000000</v>
      </c>
      <c r="G92" s="240" t="s">
        <v>3016</v>
      </c>
      <c r="H92" s="241">
        <v>45463</v>
      </c>
      <c r="I92" s="241">
        <v>52768</v>
      </c>
      <c r="J92" s="241"/>
      <c r="K92" s="290"/>
      <c r="L92" s="244">
        <v>2972493977</v>
      </c>
      <c r="M92" s="244">
        <v>2814040908</v>
      </c>
      <c r="N92" s="245">
        <v>2893267442.5</v>
      </c>
      <c r="O92" s="245">
        <v>2941012623</v>
      </c>
      <c r="P92" s="245"/>
      <c r="Q92" s="246">
        <v>-1019097653.2666667</v>
      </c>
      <c r="R92" s="294">
        <v>4352475439.9608345</v>
      </c>
      <c r="S92" s="246">
        <v>8333691139.9608345</v>
      </c>
      <c r="T92" s="246">
        <v>4000501301.9608345</v>
      </c>
      <c r="U92" s="246">
        <v>1478485561.8041687</v>
      </c>
    </row>
    <row r="93" spans="1:21" x14ac:dyDescent="0.3">
      <c r="A93" s="237" t="s">
        <v>3017</v>
      </c>
      <c r="B93" s="237" t="s">
        <v>3015</v>
      </c>
      <c r="C93" s="291" t="s">
        <v>233</v>
      </c>
      <c r="D93" s="292"/>
      <c r="E93" s="292"/>
      <c r="F93" s="247">
        <v>3000000</v>
      </c>
      <c r="G93" s="247" t="s">
        <v>3016</v>
      </c>
      <c r="H93" s="248">
        <v>45463</v>
      </c>
      <c r="I93" s="248">
        <v>52853</v>
      </c>
      <c r="J93" s="248"/>
      <c r="K93" s="249"/>
      <c r="L93" s="250">
        <v>-2990094950</v>
      </c>
      <c r="M93" s="250">
        <v>-2787550144</v>
      </c>
      <c r="N93" s="250">
        <v>-2888822547</v>
      </c>
      <c r="O93" s="250">
        <v>-2950442047.5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3017</v>
      </c>
      <c r="B94" s="237" t="s">
        <v>3015</v>
      </c>
      <c r="C94" s="291" t="s">
        <v>234</v>
      </c>
      <c r="D94" s="292"/>
      <c r="E94" s="292"/>
      <c r="F94" s="247">
        <v>3000000</v>
      </c>
      <c r="G94" s="247" t="s">
        <v>3016</v>
      </c>
      <c r="H94" s="248">
        <v>45463</v>
      </c>
      <c r="I94" s="248">
        <v>45555</v>
      </c>
      <c r="J94" s="248"/>
      <c r="K94" s="249"/>
      <c r="L94" s="250">
        <v>4330726480</v>
      </c>
      <c r="M94" s="250">
        <v>4326763405</v>
      </c>
      <c r="N94" s="250">
        <v>4328744942.5</v>
      </c>
      <c r="O94" s="250">
        <v>4320052581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3018</v>
      </c>
      <c r="B95" s="237" t="s">
        <v>3019</v>
      </c>
      <c r="C95" s="238" t="s">
        <v>235</v>
      </c>
      <c r="D95" s="239"/>
      <c r="E95" s="239"/>
      <c r="F95" s="240">
        <v>2000000</v>
      </c>
      <c r="G95" s="240" t="s">
        <v>3020</v>
      </c>
      <c r="H95" s="241">
        <v>45474</v>
      </c>
      <c r="I95" s="241">
        <v>49126</v>
      </c>
      <c r="J95" s="241"/>
      <c r="K95" s="290"/>
      <c r="L95" s="295">
        <v>-2115888118</v>
      </c>
      <c r="M95" s="295">
        <v>-1082199306</v>
      </c>
      <c r="N95" s="295">
        <v>-1599043712</v>
      </c>
      <c r="O95" s="296">
        <v>-1584883989.5</v>
      </c>
      <c r="P95" s="296"/>
      <c r="Q95" s="297">
        <v>820000000</v>
      </c>
      <c r="R95" s="246">
        <v>33972602.739725903</v>
      </c>
      <c r="S95" s="297">
        <v>94149716.644766897</v>
      </c>
      <c r="T95" s="246">
        <v>1200116112.6447668</v>
      </c>
      <c r="U95" s="246">
        <v>1660234889.1506453</v>
      </c>
    </row>
    <row r="96" spans="1:21" x14ac:dyDescent="0.3">
      <c r="A96" s="237" t="s">
        <v>3021</v>
      </c>
      <c r="B96" s="237" t="s">
        <v>3019</v>
      </c>
      <c r="C96" s="238" t="s">
        <v>236</v>
      </c>
      <c r="D96" s="239"/>
      <c r="E96" s="239"/>
      <c r="F96" s="247">
        <v>1000000</v>
      </c>
      <c r="G96" s="247" t="s">
        <v>3020</v>
      </c>
      <c r="H96" s="248">
        <v>45474</v>
      </c>
      <c r="I96" s="248">
        <v>49491</v>
      </c>
      <c r="J96" s="248"/>
      <c r="K96" s="249"/>
      <c r="L96" s="298">
        <v>591636409</v>
      </c>
      <c r="M96" s="298">
        <v>394518223</v>
      </c>
      <c r="N96" s="298">
        <v>493077316</v>
      </c>
      <c r="O96" s="250">
        <v>483488190.5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3022</v>
      </c>
      <c r="B97" s="237" t="s">
        <v>3023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4523119903</v>
      </c>
      <c r="M97" s="244">
        <v>4511863002</v>
      </c>
      <c r="N97" s="245">
        <v>4517491452.5</v>
      </c>
      <c r="O97" s="245">
        <v>4595706349.5</v>
      </c>
      <c r="P97" s="245"/>
      <c r="Q97" s="246">
        <v>-1501593481.0643954</v>
      </c>
      <c r="R97" s="246">
        <v>5573793067.8566818</v>
      </c>
      <c r="S97" s="246">
        <v>10767531067.856678</v>
      </c>
      <c r="T97" s="246">
        <v>4897344601.356678</v>
      </c>
      <c r="U97" s="246">
        <v>1651722920.1766663</v>
      </c>
    </row>
    <row r="98" spans="1:21" x14ac:dyDescent="0.3">
      <c r="A98" s="237" t="s">
        <v>3024</v>
      </c>
      <c r="B98" s="237" t="s">
        <v>3023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3356945630</v>
      </c>
      <c r="M98" s="244">
        <v>3409209329</v>
      </c>
      <c r="N98" s="245">
        <v>3383077479.5</v>
      </c>
      <c r="O98" s="245">
        <v>3441429913.5</v>
      </c>
      <c r="P98" s="245"/>
      <c r="Q98" s="246">
        <v>-1126223895.6643956</v>
      </c>
      <c r="R98" s="246">
        <v>4194746171.535069</v>
      </c>
      <c r="S98" s="246">
        <v>8099733971.5350666</v>
      </c>
      <c r="T98" s="246">
        <v>3703300506.0350666</v>
      </c>
      <c r="U98" s="246">
        <v>1269507021.7474995</v>
      </c>
    </row>
    <row r="99" spans="1:21" x14ac:dyDescent="0.3">
      <c r="A99" s="237" t="s">
        <v>3025</v>
      </c>
      <c r="B99" s="237" t="s">
        <v>3026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-3929963370</v>
      </c>
      <c r="M99" s="250">
        <v>-4444179551</v>
      </c>
      <c r="N99" s="250">
        <v>-4187071460.5</v>
      </c>
      <c r="O99" s="250">
        <v>-4264450428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3025</v>
      </c>
      <c r="B100" s="237" t="s">
        <v>3027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5534215395</v>
      </c>
      <c r="M100" s="250">
        <v>5545317554</v>
      </c>
      <c r="N100" s="250">
        <v>5539766474.5</v>
      </c>
      <c r="O100" s="250">
        <v>5528850614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3025</v>
      </c>
      <c r="B101" s="237" t="s">
        <v>3026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-2959183352</v>
      </c>
      <c r="M101" s="250">
        <v>-3352851621</v>
      </c>
      <c r="N101" s="250">
        <v>-3156017486.5</v>
      </c>
      <c r="O101" s="250">
        <v>-3209129733.5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3025</v>
      </c>
      <c r="B102" s="237" t="s">
        <v>3027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4165293537</v>
      </c>
      <c r="M102" s="250">
        <v>4173453408</v>
      </c>
      <c r="N102" s="250">
        <v>4169373472.5</v>
      </c>
      <c r="O102" s="250">
        <v>4161118331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3028</v>
      </c>
      <c r="B103" s="237" t="s">
        <v>3019</v>
      </c>
      <c r="C103" s="299" t="s">
        <v>243</v>
      </c>
      <c r="D103" s="292"/>
      <c r="E103" s="292"/>
      <c r="F103" s="240">
        <v>10000000</v>
      </c>
      <c r="G103" s="240" t="s">
        <v>3029</v>
      </c>
      <c r="H103" s="241">
        <v>45498</v>
      </c>
      <c r="I103" s="241">
        <v>52803</v>
      </c>
      <c r="J103" s="241"/>
      <c r="K103" s="290"/>
      <c r="L103" s="296">
        <v>935889581</v>
      </c>
      <c r="M103" s="296">
        <v>884800484</v>
      </c>
      <c r="N103" s="296">
        <v>910345032.5</v>
      </c>
      <c r="O103" s="296">
        <v>932990258</v>
      </c>
      <c r="P103" s="296"/>
      <c r="Q103" s="297">
        <v>-406695720.5106383</v>
      </c>
      <c r="R103" s="246">
        <v>58651565.469923951</v>
      </c>
      <c r="S103" s="246">
        <v>1339498665.4699221</v>
      </c>
      <c r="T103" s="246">
        <v>-32504834.530077934</v>
      </c>
      <c r="U103" s="246">
        <v>472207320.96111059</v>
      </c>
    </row>
    <row r="104" spans="1:21" x14ac:dyDescent="0.3">
      <c r="A104" s="237" t="s">
        <v>3030</v>
      </c>
      <c r="B104" s="237" t="s">
        <v>3019</v>
      </c>
      <c r="C104" s="299" t="s">
        <v>244</v>
      </c>
      <c r="D104" s="292"/>
      <c r="E104" s="292"/>
      <c r="F104" s="247">
        <v>1000000</v>
      </c>
      <c r="G104" s="247" t="s">
        <v>3029</v>
      </c>
      <c r="H104" s="248">
        <v>45498</v>
      </c>
      <c r="I104" s="248">
        <v>52895</v>
      </c>
      <c r="J104" s="248"/>
      <c r="K104" s="249"/>
      <c r="L104" s="250">
        <v>-863288056</v>
      </c>
      <c r="M104" s="250">
        <v>-878237742</v>
      </c>
      <c r="N104" s="250">
        <v>-870762899</v>
      </c>
      <c r="O104" s="250">
        <v>-890768865.5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3030</v>
      </c>
      <c r="B105" s="237" t="s">
        <v>3031</v>
      </c>
      <c r="C105" s="299" t="s">
        <v>245</v>
      </c>
      <c r="D105" s="292"/>
      <c r="E105" s="292"/>
      <c r="F105" s="247">
        <v>1000000</v>
      </c>
      <c r="G105" s="247" t="s">
        <v>3016</v>
      </c>
      <c r="H105" s="248">
        <v>45498</v>
      </c>
      <c r="I105" s="248">
        <v>45590</v>
      </c>
      <c r="J105" s="248"/>
      <c r="K105" s="249"/>
      <c r="L105" s="250">
        <v>1330155791</v>
      </c>
      <c r="M105" s="250">
        <v>1334686942</v>
      </c>
      <c r="N105" s="250">
        <v>1332421366.5</v>
      </c>
      <c r="O105" s="250">
        <v>1329613770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3032</v>
      </c>
      <c r="B106" s="237" t="s">
        <v>3033</v>
      </c>
      <c r="C106" s="238" t="s">
        <v>246</v>
      </c>
      <c r="D106" s="239"/>
      <c r="E106" s="239"/>
      <c r="F106" s="240">
        <v>2000000</v>
      </c>
      <c r="G106" s="240" t="s">
        <v>3020</v>
      </c>
      <c r="H106" s="241">
        <v>45538</v>
      </c>
      <c r="I106" s="241">
        <v>49190</v>
      </c>
      <c r="J106" s="241"/>
      <c r="K106" s="290"/>
      <c r="L106" s="244">
        <v>-641440652</v>
      </c>
      <c r="M106" s="244">
        <v>277806246</v>
      </c>
      <c r="N106" s="296">
        <v>-181817203</v>
      </c>
      <c r="O106" s="296">
        <v>-181440629.5</v>
      </c>
      <c r="P106" s="296"/>
      <c r="Q106" s="297">
        <v>0</v>
      </c>
      <c r="R106" s="246">
        <v>532602739.72602701</v>
      </c>
      <c r="S106" s="297">
        <v>795616438.35616803</v>
      </c>
      <c r="T106" s="246">
        <v>527076841.35616803</v>
      </c>
      <c r="U106" s="246">
        <v>531460403</v>
      </c>
    </row>
    <row r="107" spans="1:21" x14ac:dyDescent="0.3">
      <c r="A107" s="237" t="s">
        <v>3034</v>
      </c>
      <c r="B107" s="237" t="s">
        <v>3035</v>
      </c>
      <c r="C107" s="238" t="s">
        <v>247</v>
      </c>
      <c r="D107" s="239"/>
      <c r="E107" s="239"/>
      <c r="F107" s="247">
        <v>1000000</v>
      </c>
      <c r="G107" s="247" t="s">
        <v>3036</v>
      </c>
      <c r="H107" s="248">
        <v>45538</v>
      </c>
      <c r="I107" s="248">
        <v>49251</v>
      </c>
      <c r="J107" s="248"/>
      <c r="K107" s="249"/>
      <c r="L107" s="250">
        <v>1092492481</v>
      </c>
      <c r="M107" s="250">
        <v>-191778881</v>
      </c>
      <c r="N107" s="250">
        <v>450356800</v>
      </c>
      <c r="O107" s="250">
        <v>418961335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3037</v>
      </c>
      <c r="B108" s="267" t="s">
        <v>3019</v>
      </c>
      <c r="C108" s="229" t="s">
        <v>248</v>
      </c>
      <c r="D108" s="268"/>
      <c r="E108" s="268"/>
      <c r="F108" s="230">
        <v>5000000</v>
      </c>
      <c r="G108" s="230" t="s">
        <v>3020</v>
      </c>
      <c r="H108" s="231">
        <v>45546</v>
      </c>
      <c r="I108" s="231">
        <v>49251</v>
      </c>
      <c r="J108" s="231"/>
      <c r="K108" s="232"/>
      <c r="L108" s="233">
        <v>2156848900</v>
      </c>
      <c r="M108" s="233">
        <v>2156959973</v>
      </c>
      <c r="N108" s="233">
        <v>2156904436.5</v>
      </c>
      <c r="O108" s="233">
        <v>2155774933</v>
      </c>
      <c r="P108" s="274">
        <v>45911</v>
      </c>
      <c r="Q108" s="234">
        <v>-702917806.83333325</v>
      </c>
      <c r="R108" s="234">
        <v>1359972602.7397301</v>
      </c>
      <c r="S108" s="234">
        <v>2127095890.4109602</v>
      </c>
      <c r="T108" s="234">
        <v>-29808546.089039803</v>
      </c>
      <c r="U108" s="234">
        <v>1561316.9246578217</v>
      </c>
    </row>
    <row r="109" spans="1:21" x14ac:dyDescent="0.3">
      <c r="A109" s="267" t="s">
        <v>3038</v>
      </c>
      <c r="B109" s="267" t="s">
        <v>3039</v>
      </c>
      <c r="C109" s="229" t="s">
        <v>249</v>
      </c>
      <c r="D109" s="268"/>
      <c r="E109" s="268"/>
      <c r="F109" s="230">
        <v>1000000</v>
      </c>
      <c r="G109" s="230" t="s">
        <v>2990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3040</v>
      </c>
      <c r="B110" s="237" t="s">
        <v>3041</v>
      </c>
      <c r="C110" s="286" t="s">
        <v>250</v>
      </c>
      <c r="D110" s="286"/>
      <c r="E110" s="286"/>
      <c r="F110" s="240">
        <v>3000000</v>
      </c>
      <c r="G110" s="240" t="s">
        <v>3020</v>
      </c>
      <c r="H110" s="241">
        <v>45561</v>
      </c>
      <c r="I110" s="241">
        <v>51039</v>
      </c>
      <c r="J110" s="241"/>
      <c r="K110" s="290"/>
      <c r="L110" s="296">
        <v>2112013041</v>
      </c>
      <c r="M110" s="296">
        <v>2682153120</v>
      </c>
      <c r="N110" s="296">
        <v>2397083080.5</v>
      </c>
      <c r="O110" s="296">
        <v>2491958372</v>
      </c>
      <c r="P110" s="296"/>
      <c r="Q110" s="297">
        <v>-471945204.73333335</v>
      </c>
      <c r="R110" s="246">
        <v>1058556164.3835571</v>
      </c>
      <c r="S110" s="297">
        <v>1540898630.136987</v>
      </c>
      <c r="T110" s="246">
        <v>158057287.13698697</v>
      </c>
      <c r="U110" s="246">
        <v>226481944.67123294</v>
      </c>
    </row>
    <row r="111" spans="1:21" x14ac:dyDescent="0.3">
      <c r="A111" s="237" t="s">
        <v>3042</v>
      </c>
      <c r="B111" s="237" t="s">
        <v>3043</v>
      </c>
      <c r="C111" s="286" t="s">
        <v>251</v>
      </c>
      <c r="D111" s="286"/>
      <c r="E111" s="286"/>
      <c r="F111" s="247">
        <v>500000</v>
      </c>
      <c r="G111" s="247" t="s">
        <v>3020</v>
      </c>
      <c r="H111" s="248">
        <v>45561</v>
      </c>
      <c r="I111" s="248">
        <v>51130</v>
      </c>
      <c r="J111" s="248"/>
      <c r="K111" s="249"/>
      <c r="L111" s="250">
        <v>-879183798</v>
      </c>
      <c r="M111" s="250">
        <v>-1505584530</v>
      </c>
      <c r="N111" s="250">
        <v>-1192384164</v>
      </c>
      <c r="O111" s="250">
        <v>-1281439987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3044</v>
      </c>
      <c r="B112" s="237" t="s">
        <v>3045</v>
      </c>
      <c r="C112" s="286" t="s">
        <v>3046</v>
      </c>
      <c r="D112" s="286"/>
      <c r="E112" s="286"/>
      <c r="F112" s="247">
        <v>500000</v>
      </c>
      <c r="G112" s="247" t="s">
        <v>2990</v>
      </c>
      <c r="H112" s="248">
        <v>45652</v>
      </c>
      <c r="I112" s="248">
        <v>45742</v>
      </c>
      <c r="J112" s="248"/>
      <c r="K112" s="249"/>
      <c r="L112" s="250">
        <v>180708749</v>
      </c>
      <c r="M112" s="250">
        <v>175576104</v>
      </c>
      <c r="N112" s="250">
        <v>178142426.5</v>
      </c>
      <c r="O112" s="250">
        <v>172182385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3047</v>
      </c>
      <c r="B113" s="237" t="s">
        <v>3048</v>
      </c>
      <c r="C113" s="299" t="s">
        <v>253</v>
      </c>
      <c r="D113" s="292"/>
      <c r="E113" s="292"/>
      <c r="F113" s="240">
        <v>30000000</v>
      </c>
      <c r="G113" s="240" t="s">
        <v>3016</v>
      </c>
      <c r="H113" s="241">
        <v>45575</v>
      </c>
      <c r="I113" s="241">
        <v>52880</v>
      </c>
      <c r="J113" s="241"/>
      <c r="K113" s="290"/>
      <c r="L113" s="296">
        <v>361353204</v>
      </c>
      <c r="M113" s="296">
        <v>681052639</v>
      </c>
      <c r="N113" s="296">
        <v>521202921.5</v>
      </c>
      <c r="O113" s="296">
        <v>605506974.5</v>
      </c>
      <c r="P113" s="296"/>
      <c r="Q113" s="297">
        <v>-1150280058.318902</v>
      </c>
      <c r="R113" s="246">
        <v>1924563333.8555791</v>
      </c>
      <c r="S113" s="246">
        <v>2680509253.1653786</v>
      </c>
      <c r="T113" s="246">
        <v>-99966833.334621429</v>
      </c>
      <c r="U113" s="246">
        <v>28014868.929999828</v>
      </c>
    </row>
    <row r="114" spans="1:21" x14ac:dyDescent="0.3">
      <c r="A114" s="237" t="s">
        <v>3030</v>
      </c>
      <c r="B114" s="237" t="s">
        <v>3048</v>
      </c>
      <c r="C114" s="299" t="s">
        <v>254</v>
      </c>
      <c r="D114" s="292"/>
      <c r="E114" s="292"/>
      <c r="F114" s="247">
        <v>3000000</v>
      </c>
      <c r="G114" s="247" t="s">
        <v>3016</v>
      </c>
      <c r="H114" s="248">
        <v>45575</v>
      </c>
      <c r="I114" s="248">
        <v>52972</v>
      </c>
      <c r="J114" s="248"/>
      <c r="K114" s="249"/>
      <c r="L114" s="250">
        <v>-271769125</v>
      </c>
      <c r="M114" s="250">
        <v>-584397141</v>
      </c>
      <c r="N114" s="250">
        <v>-428083133</v>
      </c>
      <c r="O114" s="250">
        <v>-520340520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3030</v>
      </c>
      <c r="B115" s="237" t="s">
        <v>3049</v>
      </c>
      <c r="C115" s="299" t="s">
        <v>255</v>
      </c>
      <c r="D115" s="292"/>
      <c r="E115" s="292"/>
      <c r="F115" s="247">
        <v>3000000</v>
      </c>
      <c r="G115" s="247" t="s">
        <v>3016</v>
      </c>
      <c r="H115" s="248">
        <v>45575</v>
      </c>
      <c r="I115" s="248">
        <v>45667</v>
      </c>
      <c r="J115" s="248"/>
      <c r="K115" s="249"/>
      <c r="L115" s="250">
        <v>2683855808</v>
      </c>
      <c r="M115" s="250">
        <v>2690856788</v>
      </c>
      <c r="N115" s="250">
        <v>2687356298</v>
      </c>
      <c r="O115" s="250">
        <v>2681225973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3028</v>
      </c>
      <c r="B116" s="237" t="s">
        <v>3048</v>
      </c>
      <c r="C116" s="299" t="s">
        <v>256</v>
      </c>
      <c r="D116" s="292"/>
      <c r="E116" s="292"/>
      <c r="F116" s="240">
        <v>30000000</v>
      </c>
      <c r="G116" s="240" t="s">
        <v>3016</v>
      </c>
      <c r="H116" s="241">
        <v>45575</v>
      </c>
      <c r="I116" s="241">
        <v>52880</v>
      </c>
      <c r="J116" s="241"/>
      <c r="K116" s="290"/>
      <c r="L116" s="296">
        <v>674325274</v>
      </c>
      <c r="M116" s="296">
        <v>853203343</v>
      </c>
      <c r="N116" s="296">
        <v>763764308.5</v>
      </c>
      <c r="O116" s="296">
        <v>840210430</v>
      </c>
      <c r="P116" s="296"/>
      <c r="Q116" s="297">
        <v>-1150760560.8710978</v>
      </c>
      <c r="R116" s="246">
        <v>2002381280.0094213</v>
      </c>
      <c r="S116" s="246">
        <v>2784620970.4256568</v>
      </c>
      <c r="T116" s="246">
        <v>-116662976.0743432</v>
      </c>
      <c r="U116" s="246">
        <v>23773808.929999828</v>
      </c>
    </row>
    <row r="117" spans="1:21" x14ac:dyDescent="0.3">
      <c r="A117" s="237" t="s">
        <v>3030</v>
      </c>
      <c r="B117" s="237" t="s">
        <v>3048</v>
      </c>
      <c r="C117" s="299" t="s">
        <v>257</v>
      </c>
      <c r="D117" s="292"/>
      <c r="E117" s="292"/>
      <c r="F117" s="247">
        <v>3000000</v>
      </c>
      <c r="G117" s="247" t="s">
        <v>3016</v>
      </c>
      <c r="H117" s="248">
        <v>45575</v>
      </c>
      <c r="I117" s="248">
        <v>52972</v>
      </c>
      <c r="J117" s="248"/>
      <c r="K117" s="249"/>
      <c r="L117" s="250">
        <v>-531498853</v>
      </c>
      <c r="M117" s="250">
        <v>-776974517</v>
      </c>
      <c r="N117" s="250">
        <v>-654236685</v>
      </c>
      <c r="O117" s="250">
        <v>-729465943.5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3030</v>
      </c>
      <c r="B118" s="237" t="s">
        <v>3049</v>
      </c>
      <c r="C118" s="299" t="s">
        <v>258</v>
      </c>
      <c r="D118" s="292"/>
      <c r="E118" s="292"/>
      <c r="F118" s="247">
        <v>3000000</v>
      </c>
      <c r="G118" s="247" t="s">
        <v>3016</v>
      </c>
      <c r="H118" s="248">
        <v>45575</v>
      </c>
      <c r="I118" s="248">
        <v>45667</v>
      </c>
      <c r="J118" s="248"/>
      <c r="K118" s="249"/>
      <c r="L118" s="250">
        <v>2787778820</v>
      </c>
      <c r="M118" s="250">
        <v>2795733826</v>
      </c>
      <c r="N118" s="250">
        <v>2791756323</v>
      </c>
      <c r="O118" s="250">
        <v>2784956293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3037</v>
      </c>
      <c r="B119" s="237" t="s">
        <v>3048</v>
      </c>
      <c r="C119" s="286" t="s">
        <v>259</v>
      </c>
      <c r="D119" s="287"/>
      <c r="E119" s="287"/>
      <c r="F119" s="240">
        <v>3000000</v>
      </c>
      <c r="G119" s="240" t="s">
        <v>3013</v>
      </c>
      <c r="H119" s="241">
        <v>45579</v>
      </c>
      <c r="I119" s="241">
        <v>51057</v>
      </c>
      <c r="J119" s="242"/>
      <c r="K119" s="243"/>
      <c r="L119" s="296">
        <v>3294833415</v>
      </c>
      <c r="M119" s="296">
        <v>4111969101</v>
      </c>
      <c r="N119" s="296">
        <v>3703401258</v>
      </c>
      <c r="O119" s="296">
        <v>3797485172.5</v>
      </c>
      <c r="P119" s="245"/>
      <c r="Q119" s="297">
        <v>-485605477.82608694</v>
      </c>
      <c r="R119" s="246">
        <v>1130769863.013695</v>
      </c>
      <c r="S119" s="246">
        <v>1533345205.479455</v>
      </c>
      <c r="T119" s="246">
        <v>-257814063.02054501</v>
      </c>
      <c r="U119" s="246">
        <v>-133055158.91095901</v>
      </c>
    </row>
    <row r="120" spans="1:21" x14ac:dyDescent="0.3">
      <c r="A120" s="237" t="s">
        <v>3042</v>
      </c>
      <c r="B120" s="237" t="s">
        <v>3049</v>
      </c>
      <c r="C120" s="286" t="s">
        <v>260</v>
      </c>
      <c r="D120" s="287"/>
      <c r="E120" s="287"/>
      <c r="F120" s="247">
        <v>500000</v>
      </c>
      <c r="G120" s="247" t="s">
        <v>3013</v>
      </c>
      <c r="H120" s="248">
        <v>45579</v>
      </c>
      <c r="I120" s="248">
        <v>51149</v>
      </c>
      <c r="J120" s="248"/>
      <c r="K120" s="249"/>
      <c r="L120" s="250">
        <v>-1606646034</v>
      </c>
      <c r="M120" s="250">
        <v>-2507134132</v>
      </c>
      <c r="N120" s="250">
        <v>-2056890083</v>
      </c>
      <c r="O120" s="250">
        <v>-2145676263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3044</v>
      </c>
      <c r="B121" s="237" t="s">
        <v>3045</v>
      </c>
      <c r="C121" s="286" t="s">
        <v>3046</v>
      </c>
      <c r="D121" s="287"/>
      <c r="E121" s="287"/>
      <c r="F121" s="247">
        <v>500000</v>
      </c>
      <c r="G121" s="247" t="s">
        <v>2999</v>
      </c>
      <c r="H121" s="248">
        <v>45671</v>
      </c>
      <c r="I121" s="248">
        <v>45761</v>
      </c>
      <c r="J121" s="248"/>
      <c r="K121" s="249"/>
      <c r="L121" s="250">
        <v>140161055</v>
      </c>
      <c r="M121" s="250">
        <v>149135132</v>
      </c>
      <c r="N121" s="250">
        <v>144648093.5</v>
      </c>
      <c r="O121" s="250">
        <v>138153624.5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3050</v>
      </c>
      <c r="B122" s="237" t="s">
        <v>3051</v>
      </c>
      <c r="C122" s="286" t="s">
        <v>261</v>
      </c>
      <c r="D122" s="287"/>
      <c r="E122" s="287"/>
      <c r="F122" s="240">
        <v>3000000</v>
      </c>
      <c r="G122" s="240" t="s">
        <v>3013</v>
      </c>
      <c r="H122" s="241">
        <v>45588</v>
      </c>
      <c r="I122" s="241">
        <v>51066</v>
      </c>
      <c r="J122" s="242"/>
      <c r="K122" s="243"/>
      <c r="L122" s="296">
        <v>3270644250</v>
      </c>
      <c r="M122" s="296">
        <v>3867129844</v>
      </c>
      <c r="N122" s="296">
        <v>3568887047</v>
      </c>
      <c r="O122" s="296">
        <v>3658316741</v>
      </c>
      <c r="P122" s="245"/>
      <c r="Q122" s="246">
        <v>-513336984.78260869</v>
      </c>
      <c r="R122" s="246">
        <v>1150520547.9452016</v>
      </c>
      <c r="S122" s="246">
        <v>1507232876.7123318</v>
      </c>
      <c r="T122" s="246">
        <v>-210681644.78766823</v>
      </c>
      <c r="U122" s="246">
        <v>-59810411.910959005</v>
      </c>
    </row>
    <row r="123" spans="1:21" x14ac:dyDescent="0.3">
      <c r="A123" s="237" t="s">
        <v>3052</v>
      </c>
      <c r="B123" s="237" t="s">
        <v>3053</v>
      </c>
      <c r="C123" s="286" t="s">
        <v>262</v>
      </c>
      <c r="D123" s="287"/>
      <c r="E123" s="287"/>
      <c r="F123" s="247">
        <v>500000</v>
      </c>
      <c r="G123" s="247" t="s">
        <v>3013</v>
      </c>
      <c r="H123" s="248">
        <v>45588</v>
      </c>
      <c r="I123" s="248">
        <v>51158</v>
      </c>
      <c r="J123" s="248"/>
      <c r="K123" s="249"/>
      <c r="L123" s="250">
        <v>-1610472674</v>
      </c>
      <c r="M123" s="250">
        <v>-2329736835</v>
      </c>
      <c r="N123" s="250">
        <v>-1970104754.5</v>
      </c>
      <c r="O123" s="250">
        <v>-2055502500.5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3044</v>
      </c>
      <c r="B124" s="237" t="s">
        <v>3045</v>
      </c>
      <c r="C124" s="286" t="s">
        <v>3046</v>
      </c>
      <c r="D124" s="287"/>
      <c r="E124" s="287"/>
      <c r="F124" s="247">
        <v>500000</v>
      </c>
      <c r="G124" s="247" t="s">
        <v>2999</v>
      </c>
      <c r="H124" s="248">
        <v>45314</v>
      </c>
      <c r="I124" s="248">
        <v>45770</v>
      </c>
      <c r="J124" s="248"/>
      <c r="K124" s="249"/>
      <c r="L124" s="250">
        <v>116932229</v>
      </c>
      <c r="M124" s="250">
        <v>121332229</v>
      </c>
      <c r="N124" s="250">
        <v>119132229</v>
      </c>
      <c r="O124" s="250">
        <v>112486994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3054</v>
      </c>
      <c r="B125" s="237" t="s">
        <v>3051</v>
      </c>
      <c r="C125" s="299" t="s">
        <v>263</v>
      </c>
      <c r="D125" s="299"/>
      <c r="E125" s="299"/>
      <c r="F125" s="240">
        <v>30000000</v>
      </c>
      <c r="G125" s="240" t="s">
        <v>3016</v>
      </c>
      <c r="H125" s="241">
        <v>45588</v>
      </c>
      <c r="I125" s="241">
        <v>52893</v>
      </c>
      <c r="J125" s="241"/>
      <c r="K125" s="290"/>
      <c r="L125" s="296">
        <v>1302086875</v>
      </c>
      <c r="M125" s="296">
        <v>1544187576</v>
      </c>
      <c r="N125" s="296">
        <v>1423137225.5</v>
      </c>
      <c r="O125" s="296">
        <v>1494465852</v>
      </c>
      <c r="P125" s="296"/>
      <c r="Q125" s="246">
        <v>-1222374226.0204349</v>
      </c>
      <c r="R125" s="246">
        <v>2104257194.3406639</v>
      </c>
      <c r="S125" s="246">
        <v>2770101077.0548015</v>
      </c>
      <c r="T125" s="246">
        <v>-28700137.445198536</v>
      </c>
      <c r="U125" s="246">
        <v>164097871</v>
      </c>
    </row>
    <row r="126" spans="1:21" x14ac:dyDescent="0.3">
      <c r="A126" s="237" t="s">
        <v>3042</v>
      </c>
      <c r="B126" s="237" t="s">
        <v>3051</v>
      </c>
      <c r="C126" s="299" t="s">
        <v>264</v>
      </c>
      <c r="D126" s="299"/>
      <c r="E126" s="299"/>
      <c r="F126" s="247">
        <v>3000000</v>
      </c>
      <c r="G126" s="247" t="s">
        <v>3016</v>
      </c>
      <c r="H126" s="248">
        <v>45588</v>
      </c>
      <c r="I126" s="248">
        <v>52985</v>
      </c>
      <c r="J126" s="248"/>
      <c r="K126" s="249"/>
      <c r="L126" s="250">
        <v>-1319130761</v>
      </c>
      <c r="M126" s="250">
        <v>-1483947882</v>
      </c>
      <c r="N126" s="250">
        <v>-1401539321.5</v>
      </c>
      <c r="O126" s="250">
        <v>-1471475323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3042</v>
      </c>
      <c r="B127" s="237" t="s">
        <v>3053</v>
      </c>
      <c r="C127" s="299" t="s">
        <v>265</v>
      </c>
      <c r="D127" s="299"/>
      <c r="E127" s="299"/>
      <c r="F127" s="247">
        <v>3000000</v>
      </c>
      <c r="G127" s="247" t="s">
        <v>3016</v>
      </c>
      <c r="H127" s="248">
        <v>45588</v>
      </c>
      <c r="I127" s="248">
        <v>45680</v>
      </c>
      <c r="J127" s="248"/>
      <c r="K127" s="249"/>
      <c r="L127" s="250">
        <v>2772086938</v>
      </c>
      <c r="M127" s="250">
        <v>2782319683</v>
      </c>
      <c r="N127" s="250">
        <v>2777203310.5</v>
      </c>
      <c r="O127" s="250">
        <v>2769994514.5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3055</v>
      </c>
      <c r="B128" s="237" t="s">
        <v>3048</v>
      </c>
      <c r="C128" s="299" t="s">
        <v>266</v>
      </c>
      <c r="D128" s="292"/>
      <c r="E128" s="292"/>
      <c r="F128" s="240">
        <v>30000000</v>
      </c>
      <c r="G128" s="240" t="s">
        <v>3016</v>
      </c>
      <c r="H128" s="241">
        <v>45595</v>
      </c>
      <c r="I128" s="241">
        <v>52900</v>
      </c>
      <c r="J128" s="241"/>
      <c r="K128" s="290"/>
      <c r="L128" s="296">
        <v>1715119283</v>
      </c>
      <c r="M128" s="296">
        <v>1686540790</v>
      </c>
      <c r="N128" s="296">
        <v>1700830036.5</v>
      </c>
      <c r="O128" s="296">
        <v>1767507710.5</v>
      </c>
      <c r="P128" s="296"/>
      <c r="Q128" s="297">
        <v>-1271591148.8387098</v>
      </c>
      <c r="R128" s="246">
        <v>2262095766.8464265</v>
      </c>
      <c r="S128" s="246">
        <v>2890573962.6585679</v>
      </c>
      <c r="T128" s="246">
        <v>-117221423.84143209</v>
      </c>
      <c r="U128" s="246">
        <v>129507059.5999999</v>
      </c>
    </row>
    <row r="129" spans="1:21" x14ac:dyDescent="0.3">
      <c r="A129" s="237" t="s">
        <v>3056</v>
      </c>
      <c r="B129" s="237" t="s">
        <v>3048</v>
      </c>
      <c r="C129" s="299" t="s">
        <v>267</v>
      </c>
      <c r="D129" s="292"/>
      <c r="E129" s="292"/>
      <c r="F129" s="247">
        <v>3000000</v>
      </c>
      <c r="G129" s="247" t="s">
        <v>3016</v>
      </c>
      <c r="H129" s="248">
        <v>45595</v>
      </c>
      <c r="I129" s="248">
        <v>52992</v>
      </c>
      <c r="J129" s="248"/>
      <c r="K129" s="249"/>
      <c r="L129" s="250">
        <v>-1563749461</v>
      </c>
      <c r="M129" s="250">
        <v>-1612655337</v>
      </c>
      <c r="N129" s="250">
        <v>-1588202399</v>
      </c>
      <c r="O129" s="250">
        <v>-1679417239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3056</v>
      </c>
      <c r="B130" s="237" t="s">
        <v>3049</v>
      </c>
      <c r="C130" s="299" t="s">
        <v>268</v>
      </c>
      <c r="D130" s="292"/>
      <c r="E130" s="292"/>
      <c r="F130" s="247">
        <v>3000000</v>
      </c>
      <c r="G130" s="247" t="s">
        <v>3016</v>
      </c>
      <c r="H130" s="248">
        <v>45595</v>
      </c>
      <c r="I130" s="248">
        <v>45687</v>
      </c>
      <c r="J130" s="248"/>
      <c r="K130" s="249"/>
      <c r="L130" s="300">
        <v>2888135761</v>
      </c>
      <c r="M130" s="250">
        <v>2902199737</v>
      </c>
      <c r="N130" s="250">
        <v>2895167749</v>
      </c>
      <c r="O130" s="250">
        <v>2886755429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3057</v>
      </c>
      <c r="B131" s="237" t="s">
        <v>3048</v>
      </c>
      <c r="C131" s="299" t="s">
        <v>269</v>
      </c>
      <c r="D131" s="292"/>
      <c r="E131" s="292"/>
      <c r="F131" s="240">
        <v>30000000</v>
      </c>
      <c r="G131" s="240" t="s">
        <v>3016</v>
      </c>
      <c r="H131" s="241">
        <v>45595</v>
      </c>
      <c r="I131" s="241">
        <v>52900</v>
      </c>
      <c r="J131" s="241"/>
      <c r="K131" s="290"/>
      <c r="L131" s="296">
        <v>1674027583</v>
      </c>
      <c r="M131" s="296">
        <v>1691368994</v>
      </c>
      <c r="N131" s="296">
        <v>1682698288.5</v>
      </c>
      <c r="O131" s="296">
        <v>1745542212.5</v>
      </c>
      <c r="P131" s="296"/>
      <c r="Q131" s="297">
        <v>-1269440621.2580645</v>
      </c>
      <c r="R131" s="246">
        <v>2264796366.0040679</v>
      </c>
      <c r="S131" s="246">
        <v>2893985510.0015125</v>
      </c>
      <c r="T131" s="246">
        <v>-87415618.998487473</v>
      </c>
      <c r="U131" s="246">
        <v>159845253.0133338</v>
      </c>
    </row>
    <row r="132" spans="1:21" x14ac:dyDescent="0.3">
      <c r="A132" s="237" t="s">
        <v>3056</v>
      </c>
      <c r="B132" s="237" t="s">
        <v>3048</v>
      </c>
      <c r="C132" s="299" t="s">
        <v>270</v>
      </c>
      <c r="D132" s="292"/>
      <c r="E132" s="292"/>
      <c r="F132" s="247">
        <v>3000000</v>
      </c>
      <c r="G132" s="247" t="s">
        <v>3016</v>
      </c>
      <c r="H132" s="248">
        <v>45595</v>
      </c>
      <c r="I132" s="248">
        <v>52992</v>
      </c>
      <c r="J132" s="248"/>
      <c r="K132" s="249"/>
      <c r="L132" s="250">
        <v>-1577216607</v>
      </c>
      <c r="M132" s="250">
        <v>-1622663494</v>
      </c>
      <c r="N132" s="250">
        <v>-1599940050.5</v>
      </c>
      <c r="O132" s="250">
        <v>-1688897107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3056</v>
      </c>
      <c r="B133" s="237" t="s">
        <v>3049</v>
      </c>
      <c r="C133" s="299" t="s">
        <v>271</v>
      </c>
      <c r="D133" s="292"/>
      <c r="E133" s="292"/>
      <c r="F133" s="247">
        <v>3000000</v>
      </c>
      <c r="G133" s="247" t="s">
        <v>3016</v>
      </c>
      <c r="H133" s="248">
        <v>45595</v>
      </c>
      <c r="I133" s="248">
        <v>45687</v>
      </c>
      <c r="J133" s="248"/>
      <c r="K133" s="249"/>
      <c r="L133" s="300">
        <v>2891582634</v>
      </c>
      <c r="M133" s="250">
        <v>2905703148</v>
      </c>
      <c r="N133" s="250">
        <v>2898642891</v>
      </c>
      <c r="O133" s="250">
        <v>2890214141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3058</v>
      </c>
      <c r="B134" s="237" t="s">
        <v>3059</v>
      </c>
      <c r="C134" s="238" t="s">
        <v>272</v>
      </c>
      <c r="D134" s="239"/>
      <c r="E134" s="239"/>
      <c r="F134" s="240">
        <v>2000000</v>
      </c>
      <c r="G134" s="240" t="s">
        <v>3013</v>
      </c>
      <c r="H134" s="241">
        <v>45601</v>
      </c>
      <c r="I134" s="241">
        <v>49253</v>
      </c>
      <c r="J134" s="242"/>
      <c r="K134" s="243"/>
      <c r="L134" s="244">
        <v>-386474914</v>
      </c>
      <c r="M134" s="244">
        <v>-144594155</v>
      </c>
      <c r="N134" s="245">
        <v>-265534534.5</v>
      </c>
      <c r="O134" s="245">
        <v>-227217819.5</v>
      </c>
      <c r="P134" s="245"/>
      <c r="Q134" s="246">
        <v>-366767121.9130435</v>
      </c>
      <c r="R134" s="246">
        <v>786328767.1232872</v>
      </c>
      <c r="S134" s="246">
        <v>979972602.73972511</v>
      </c>
      <c r="T134" s="246">
        <v>387901247.73972511</v>
      </c>
      <c r="U134" s="246">
        <v>514339603.90410995</v>
      </c>
    </row>
    <row r="135" spans="1:21" x14ac:dyDescent="0.3">
      <c r="A135" s="237" t="s">
        <v>3060</v>
      </c>
      <c r="B135" s="237" t="s">
        <v>3061</v>
      </c>
      <c r="C135" s="238" t="s">
        <v>273</v>
      </c>
      <c r="D135" s="239"/>
      <c r="E135" s="239"/>
      <c r="F135" s="247">
        <v>1000000</v>
      </c>
      <c r="G135" s="247" t="s">
        <v>3062</v>
      </c>
      <c r="H135" s="248">
        <v>45601</v>
      </c>
      <c r="I135" s="248">
        <v>49345</v>
      </c>
      <c r="J135" s="248"/>
      <c r="K135" s="249"/>
      <c r="L135" s="250">
        <v>1172720818</v>
      </c>
      <c r="M135" s="250">
        <v>542490961</v>
      </c>
      <c r="N135" s="250">
        <v>857605889.5</v>
      </c>
      <c r="O135" s="250">
        <v>813616366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3063</v>
      </c>
      <c r="B136" s="237" t="s">
        <v>3048</v>
      </c>
      <c r="C136" s="299" t="s">
        <v>274</v>
      </c>
      <c r="D136" s="292"/>
      <c r="E136" s="292"/>
      <c r="F136" s="240">
        <v>30000000</v>
      </c>
      <c r="G136" s="240" t="s">
        <v>3016</v>
      </c>
      <c r="H136" s="241">
        <v>45602</v>
      </c>
      <c r="I136" s="241">
        <v>52907</v>
      </c>
      <c r="J136" s="241"/>
      <c r="K136" s="290"/>
      <c r="L136" s="296">
        <v>2022189068</v>
      </c>
      <c r="M136" s="296">
        <v>2103058400</v>
      </c>
      <c r="N136" s="296">
        <v>2062623734</v>
      </c>
      <c r="O136" s="296">
        <v>2133194213</v>
      </c>
      <c r="P136" s="296"/>
      <c r="Q136" s="246">
        <v>-1316785576.1304348</v>
      </c>
      <c r="R136" s="246">
        <v>2331144812.809463</v>
      </c>
      <c r="S136" s="246">
        <v>2895355285.5431786</v>
      </c>
      <c r="T136" s="246">
        <v>-72972238.956821442</v>
      </c>
      <c r="U136" s="246">
        <v>210432505.35666656</v>
      </c>
    </row>
    <row r="137" spans="1:21" x14ac:dyDescent="0.3">
      <c r="A137" s="237" t="s">
        <v>3064</v>
      </c>
      <c r="B137" s="237" t="s">
        <v>3048</v>
      </c>
      <c r="C137" s="299" t="s">
        <v>275</v>
      </c>
      <c r="D137" s="292"/>
      <c r="E137" s="292"/>
      <c r="F137" s="247">
        <v>3000000</v>
      </c>
      <c r="G137" s="247" t="s">
        <v>3016</v>
      </c>
      <c r="H137" s="248">
        <v>45602</v>
      </c>
      <c r="I137" s="248">
        <v>52999</v>
      </c>
      <c r="J137" s="248"/>
      <c r="K137" s="249"/>
      <c r="L137" s="250">
        <v>-1939444865</v>
      </c>
      <c r="M137" s="250">
        <v>-2053302126</v>
      </c>
      <c r="N137" s="250">
        <v>-1996373495.5</v>
      </c>
      <c r="O137" s="250">
        <v>-2072663100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3064</v>
      </c>
      <c r="B138" s="237" t="s">
        <v>3049</v>
      </c>
      <c r="C138" s="299" t="s">
        <v>276</v>
      </c>
      <c r="D138" s="292"/>
      <c r="E138" s="292"/>
      <c r="F138" s="247">
        <v>3000000</v>
      </c>
      <c r="G138" s="247" t="s">
        <v>3016</v>
      </c>
      <c r="H138" s="248">
        <v>45602</v>
      </c>
      <c r="I138" s="248">
        <v>45694</v>
      </c>
      <c r="J138" s="248"/>
      <c r="K138" s="249"/>
      <c r="L138" s="250">
        <v>2897953828</v>
      </c>
      <c r="M138" s="250">
        <v>2906200744</v>
      </c>
      <c r="N138" s="250">
        <v>2902077286</v>
      </c>
      <c r="O138" s="250">
        <v>2893485501.5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3059</v>
      </c>
      <c r="C139" s="238" t="s">
        <v>277</v>
      </c>
      <c r="D139" s="239"/>
      <c r="E139" s="239"/>
      <c r="F139" s="240">
        <v>1000000</v>
      </c>
      <c r="G139" s="240" t="s">
        <v>3062</v>
      </c>
      <c r="H139" s="241">
        <v>45587</v>
      </c>
      <c r="I139" s="241">
        <v>49239</v>
      </c>
      <c r="J139" s="242"/>
      <c r="K139" s="243"/>
      <c r="L139" s="244">
        <v>-160166609</v>
      </c>
      <c r="M139" s="244">
        <v>41212658</v>
      </c>
      <c r="N139" s="245">
        <v>-59476975.5</v>
      </c>
      <c r="O139" s="245">
        <v>-42193858</v>
      </c>
      <c r="P139" s="245"/>
      <c r="Q139" s="246">
        <v>-168849314.22826087</v>
      </c>
      <c r="R139" s="246">
        <v>382887671.23287654</v>
      </c>
      <c r="S139" s="246">
        <v>503490410.9589045</v>
      </c>
      <c r="T139" s="246">
        <v>168369743.9589045</v>
      </c>
      <c r="U139" s="246">
        <v>217832757.65753424</v>
      </c>
    </row>
    <row r="140" spans="1:21" x14ac:dyDescent="0.3">
      <c r="A140" s="237" t="s">
        <v>3060</v>
      </c>
      <c r="B140" s="237" t="s">
        <v>3059</v>
      </c>
      <c r="C140" s="238" t="s">
        <v>278</v>
      </c>
      <c r="D140" s="239"/>
      <c r="E140" s="239"/>
      <c r="F140" s="247">
        <v>500000</v>
      </c>
      <c r="G140" s="247" t="s">
        <v>3062</v>
      </c>
      <c r="H140" s="248">
        <v>45587</v>
      </c>
      <c r="I140" s="248">
        <v>45679</v>
      </c>
      <c r="J140" s="248"/>
      <c r="K140" s="249"/>
      <c r="L140" s="250">
        <v>553243215</v>
      </c>
      <c r="M140" s="250">
        <v>235952070</v>
      </c>
      <c r="N140" s="250">
        <v>394597642.5</v>
      </c>
      <c r="O140" s="250">
        <v>372595898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3058</v>
      </c>
      <c r="B141" s="237" t="s">
        <v>3059</v>
      </c>
      <c r="C141" s="238" t="s">
        <v>279</v>
      </c>
      <c r="D141" s="239"/>
      <c r="E141" s="239"/>
      <c r="F141" s="240">
        <v>1000000</v>
      </c>
      <c r="G141" s="240" t="s">
        <v>3062</v>
      </c>
      <c r="H141" s="241">
        <v>45593</v>
      </c>
      <c r="I141" s="241">
        <v>49243</v>
      </c>
      <c r="J141" s="242"/>
      <c r="K141" s="243"/>
      <c r="L141" s="244">
        <v>-116440687</v>
      </c>
      <c r="M141" s="244">
        <v>128964715</v>
      </c>
      <c r="N141" s="245">
        <v>6262014</v>
      </c>
      <c r="O141" s="245">
        <v>22735025.5</v>
      </c>
      <c r="P141" s="245"/>
      <c r="Q141" s="246">
        <v>-101628752.04301076</v>
      </c>
      <c r="R141" s="246">
        <v>387260273.97260255</v>
      </c>
      <c r="S141" s="246">
        <v>501068493.15068454</v>
      </c>
      <c r="T141" s="246">
        <v>-1520141.3493154645</v>
      </c>
      <c r="U141" s="246">
        <v>51093557.280821919</v>
      </c>
    </row>
    <row r="142" spans="1:21" x14ac:dyDescent="0.3">
      <c r="A142" s="237" t="s">
        <v>3060</v>
      </c>
      <c r="B142" s="237" t="s">
        <v>3059</v>
      </c>
      <c r="C142" s="238" t="s">
        <v>280</v>
      </c>
      <c r="D142" s="239"/>
      <c r="E142" s="239"/>
      <c r="F142" s="247">
        <v>500000</v>
      </c>
      <c r="G142" s="247" t="s">
        <v>3062</v>
      </c>
      <c r="H142" s="248">
        <v>45593</v>
      </c>
      <c r="I142" s="248">
        <v>49335</v>
      </c>
      <c r="J142" s="248"/>
      <c r="K142" s="249"/>
      <c r="L142" s="250">
        <v>559289392</v>
      </c>
      <c r="M142" s="250">
        <v>433363849</v>
      </c>
      <c r="N142" s="250">
        <v>496326620.5</v>
      </c>
      <c r="O142" s="250">
        <v>463384187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3065</v>
      </c>
      <c r="B143" s="237" t="s">
        <v>3048</v>
      </c>
      <c r="C143" s="299" t="s">
        <v>281</v>
      </c>
      <c r="D143" s="292"/>
      <c r="E143" s="292"/>
      <c r="F143" s="240">
        <v>10000000</v>
      </c>
      <c r="G143" s="240" t="s">
        <v>3016</v>
      </c>
      <c r="H143" s="241">
        <v>45609</v>
      </c>
      <c r="I143" s="241">
        <v>52914</v>
      </c>
      <c r="J143" s="241"/>
      <c r="K143" s="290"/>
      <c r="L143" s="296">
        <v>739301580</v>
      </c>
      <c r="M143" s="296">
        <v>756082534</v>
      </c>
      <c r="N143" s="296">
        <v>747692057</v>
      </c>
      <c r="O143" s="296">
        <v>763802204</v>
      </c>
      <c r="P143" s="296"/>
      <c r="Q143" s="246">
        <v>-449461557.8369565</v>
      </c>
      <c r="R143" s="294">
        <v>833439271.52054095</v>
      </c>
      <c r="S143" s="294">
        <v>1006169797.8941667</v>
      </c>
      <c r="T143" s="246">
        <v>-15310309.605833292</v>
      </c>
      <c r="U143" s="246">
        <v>101957082.30333376</v>
      </c>
    </row>
    <row r="144" spans="1:21" x14ac:dyDescent="0.3">
      <c r="A144" s="237" t="s">
        <v>3066</v>
      </c>
      <c r="B144" s="237" t="s">
        <v>3048</v>
      </c>
      <c r="C144" s="299" t="s">
        <v>282</v>
      </c>
      <c r="D144" s="292"/>
      <c r="E144" s="292"/>
      <c r="F144" s="247">
        <v>1000000</v>
      </c>
      <c r="G144" s="247" t="s">
        <v>3016</v>
      </c>
      <c r="H144" s="248">
        <v>45609</v>
      </c>
      <c r="I144" s="248">
        <v>53006</v>
      </c>
      <c r="J144" s="248"/>
      <c r="K144" s="249"/>
      <c r="L144" s="250">
        <v>-726225477</v>
      </c>
      <c r="M144" s="250">
        <v>-741069569</v>
      </c>
      <c r="N144" s="250">
        <v>-733647523</v>
      </c>
      <c r="O144" s="250">
        <v>-751103055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3066</v>
      </c>
      <c r="B145" s="237" t="s">
        <v>3049</v>
      </c>
      <c r="C145" s="299" t="s">
        <v>283</v>
      </c>
      <c r="D145" s="292"/>
      <c r="E145" s="292"/>
      <c r="F145" s="247">
        <v>1000000</v>
      </c>
      <c r="G145" s="247" t="s">
        <v>3016</v>
      </c>
      <c r="H145" s="248">
        <v>45609</v>
      </c>
      <c r="I145" s="248">
        <v>45701</v>
      </c>
      <c r="J145" s="248"/>
      <c r="K145" s="249"/>
      <c r="L145" s="250">
        <v>1006342825</v>
      </c>
      <c r="M145" s="250">
        <v>1008528322</v>
      </c>
      <c r="N145" s="250">
        <v>1007435573.5</v>
      </c>
      <c r="O145" s="250">
        <v>1004154722.5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3067</v>
      </c>
      <c r="B146" s="237" t="s">
        <v>3048</v>
      </c>
      <c r="C146" s="299" t="s">
        <v>284</v>
      </c>
      <c r="D146" s="292"/>
      <c r="E146" s="292"/>
      <c r="F146" s="240">
        <v>30000000</v>
      </c>
      <c r="G146" s="240" t="s">
        <v>3016</v>
      </c>
      <c r="H146" s="241">
        <v>45609</v>
      </c>
      <c r="I146" s="241">
        <v>52914</v>
      </c>
      <c r="J146" s="241"/>
      <c r="K146" s="290"/>
      <c r="L146" s="296">
        <v>2099602941</v>
      </c>
      <c r="M146" s="296">
        <v>2207911664</v>
      </c>
      <c r="N146" s="296">
        <v>2153757302.5</v>
      </c>
      <c r="O146" s="296">
        <v>2212791430</v>
      </c>
      <c r="P146" s="296"/>
      <c r="Q146" s="246">
        <v>-1354380577.2391305</v>
      </c>
      <c r="R146" s="246">
        <v>2430837505.4956923</v>
      </c>
      <c r="S146" s="246">
        <v>2935247393.6825004</v>
      </c>
      <c r="T146" s="246">
        <v>-31298056.817499638</v>
      </c>
      <c r="U146" s="246">
        <v>299688618.90999985</v>
      </c>
    </row>
    <row r="147" spans="1:21" x14ac:dyDescent="0.3">
      <c r="A147" s="237" t="s">
        <v>3066</v>
      </c>
      <c r="B147" s="237" t="s">
        <v>3048</v>
      </c>
      <c r="C147" s="299" t="s">
        <v>285</v>
      </c>
      <c r="D147" s="292"/>
      <c r="E147" s="292"/>
      <c r="F147" s="247">
        <v>3000000</v>
      </c>
      <c r="G147" s="247" t="s">
        <v>3016</v>
      </c>
      <c r="H147" s="248">
        <v>45609</v>
      </c>
      <c r="I147" s="248">
        <v>53006</v>
      </c>
      <c r="J147" s="248"/>
      <c r="K147" s="249"/>
      <c r="L147" s="250">
        <v>-2086872106</v>
      </c>
      <c r="M147" s="250">
        <v>-2165363530</v>
      </c>
      <c r="N147" s="250">
        <v>-2126117818</v>
      </c>
      <c r="O147" s="250">
        <v>-2192428222.5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3066</v>
      </c>
      <c r="B148" s="237" t="s">
        <v>3049</v>
      </c>
      <c r="C148" s="299" t="s">
        <v>286</v>
      </c>
      <c r="D148" s="292"/>
      <c r="E148" s="292"/>
      <c r="F148" s="247">
        <v>3000000</v>
      </c>
      <c r="G148" s="247" t="s">
        <v>3016</v>
      </c>
      <c r="H148" s="248">
        <v>45609</v>
      </c>
      <c r="I148" s="248">
        <v>45701</v>
      </c>
      <c r="J148" s="248"/>
      <c r="K148" s="249"/>
      <c r="L148" s="250">
        <v>2935593583</v>
      </c>
      <c r="M148" s="250">
        <v>2942218349</v>
      </c>
      <c r="N148" s="250">
        <v>2938905966</v>
      </c>
      <c r="O148" s="250">
        <v>2929661238.5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3068</v>
      </c>
      <c r="B149" s="237" t="s">
        <v>3069</v>
      </c>
      <c r="C149" s="299" t="s">
        <v>287</v>
      </c>
      <c r="D149" s="292"/>
      <c r="E149" s="292"/>
      <c r="F149" s="240">
        <v>30000000</v>
      </c>
      <c r="G149" s="240" t="s">
        <v>3016</v>
      </c>
      <c r="H149" s="241">
        <v>45616</v>
      </c>
      <c r="I149" s="241">
        <v>52921</v>
      </c>
      <c r="J149" s="241"/>
      <c r="K149" s="290"/>
      <c r="L149" s="296">
        <v>2251333340</v>
      </c>
      <c r="M149" s="296">
        <v>2349258296</v>
      </c>
      <c r="N149" s="296">
        <v>2300295818</v>
      </c>
      <c r="O149" s="296">
        <v>2360064406</v>
      </c>
      <c r="P149" s="296"/>
      <c r="Q149" s="246">
        <v>-1697454032.1304348</v>
      </c>
      <c r="R149" s="246">
        <v>2555554812.3823023</v>
      </c>
      <c r="S149" s="246">
        <v>3001053670.7858887</v>
      </c>
      <c r="T149" s="246">
        <v>-2028956.2141113281</v>
      </c>
      <c r="U149" s="246">
        <v>388240200.62333393</v>
      </c>
    </row>
    <row r="150" spans="1:21" x14ac:dyDescent="0.3">
      <c r="A150" s="237" t="s">
        <v>3070</v>
      </c>
      <c r="B150" s="237" t="s">
        <v>3069</v>
      </c>
      <c r="C150" s="299" t="s">
        <v>288</v>
      </c>
      <c r="D150" s="292"/>
      <c r="E150" s="292"/>
      <c r="F150" s="247">
        <v>3000000</v>
      </c>
      <c r="G150" s="247" t="s">
        <v>3016</v>
      </c>
      <c r="H150" s="248">
        <v>45616</v>
      </c>
      <c r="I150" s="248">
        <v>53013</v>
      </c>
      <c r="J150" s="248"/>
      <c r="K150" s="249"/>
      <c r="L150" s="250">
        <v>-2303820865</v>
      </c>
      <c r="M150" s="250">
        <v>-2296413188</v>
      </c>
      <c r="N150" s="250">
        <v>-2300117026.5</v>
      </c>
      <c r="O150" s="250">
        <v>-2359187650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3070</v>
      </c>
      <c r="B151" s="237" t="s">
        <v>3071</v>
      </c>
      <c r="C151" s="299" t="s">
        <v>289</v>
      </c>
      <c r="D151" s="292"/>
      <c r="E151" s="292"/>
      <c r="F151" s="247">
        <v>3000000</v>
      </c>
      <c r="G151" s="247" t="s">
        <v>3016</v>
      </c>
      <c r="H151" s="248">
        <v>45616</v>
      </c>
      <c r="I151" s="248">
        <v>45708</v>
      </c>
      <c r="J151" s="248"/>
      <c r="K151" s="249"/>
      <c r="L151" s="250">
        <v>2994402650</v>
      </c>
      <c r="M151" s="250">
        <v>3011405021</v>
      </c>
      <c r="N151" s="250">
        <v>3002903835.5</v>
      </c>
      <c r="O151" s="250">
        <v>2992794188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3072</v>
      </c>
      <c r="B152" s="237" t="s">
        <v>3073</v>
      </c>
      <c r="C152" s="299" t="s">
        <v>290</v>
      </c>
      <c r="D152" s="292"/>
      <c r="E152" s="292"/>
      <c r="F152" s="240">
        <v>30000000</v>
      </c>
      <c r="G152" s="240" t="s">
        <v>3016</v>
      </c>
      <c r="H152" s="241">
        <v>45644</v>
      </c>
      <c r="I152" s="241">
        <v>52949</v>
      </c>
      <c r="J152" s="241"/>
      <c r="K152" s="290"/>
      <c r="L152" s="296">
        <v>1084795161</v>
      </c>
      <c r="M152" s="296">
        <v>1374349054</v>
      </c>
      <c r="N152" s="296">
        <v>1229572107.5</v>
      </c>
      <c r="O152" s="296">
        <v>1292034018.5</v>
      </c>
      <c r="P152" s="296"/>
      <c r="Q152" s="246">
        <v>-1006577174.6</v>
      </c>
      <c r="R152" s="246">
        <v>1988987941.4951978</v>
      </c>
      <c r="S152" s="246">
        <v>2122045925.5573678</v>
      </c>
      <c r="T152" s="246">
        <v>-33764024.942632198</v>
      </c>
      <c r="U152" s="246">
        <v>406414732.51750135</v>
      </c>
    </row>
    <row r="153" spans="1:21" x14ac:dyDescent="0.3">
      <c r="A153" s="237" t="s">
        <v>3074</v>
      </c>
      <c r="B153" s="237" t="s">
        <v>3073</v>
      </c>
      <c r="C153" s="299" t="s">
        <v>291</v>
      </c>
      <c r="D153" s="292"/>
      <c r="E153" s="292"/>
      <c r="F153" s="247">
        <v>3000000</v>
      </c>
      <c r="G153" s="247" t="s">
        <v>3016</v>
      </c>
      <c r="H153" s="248">
        <v>45644</v>
      </c>
      <c r="I153" s="248">
        <v>53039</v>
      </c>
      <c r="J153" s="248"/>
      <c r="K153" s="249"/>
      <c r="L153" s="250">
        <v>-1080601205</v>
      </c>
      <c r="M153" s="250">
        <v>-1300150713</v>
      </c>
      <c r="N153" s="250">
        <v>-1190375959</v>
      </c>
      <c r="O153" s="250">
        <v>-1260642221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3074</v>
      </c>
      <c r="B154" s="237" t="s">
        <v>3075</v>
      </c>
      <c r="C154" s="299" t="s">
        <v>292</v>
      </c>
      <c r="D154" s="292"/>
      <c r="E154" s="292"/>
      <c r="F154" s="247">
        <v>3000000</v>
      </c>
      <c r="G154" s="247" t="s">
        <v>3016</v>
      </c>
      <c r="H154" s="248">
        <v>45644</v>
      </c>
      <c r="I154" s="248">
        <v>45734</v>
      </c>
      <c r="J154" s="248"/>
      <c r="K154" s="249"/>
      <c r="L154" s="250">
        <v>2118757689</v>
      </c>
      <c r="M154" s="250">
        <v>2114469915</v>
      </c>
      <c r="N154" s="250">
        <v>2116613802</v>
      </c>
      <c r="O154" s="250">
        <v>2108596031.5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3076</v>
      </c>
      <c r="B155" s="237" t="s">
        <v>3077</v>
      </c>
      <c r="C155" s="299" t="s">
        <v>293</v>
      </c>
      <c r="D155" s="292"/>
      <c r="E155" s="292"/>
      <c r="F155" s="240">
        <v>10000000</v>
      </c>
      <c r="G155" s="240" t="s">
        <v>3016</v>
      </c>
      <c r="H155" s="241">
        <v>45644</v>
      </c>
      <c r="I155" s="241">
        <v>52949</v>
      </c>
      <c r="J155" s="241"/>
      <c r="K155" s="290"/>
      <c r="L155" s="296">
        <v>431177078</v>
      </c>
      <c r="M155" s="296">
        <v>506044350</v>
      </c>
      <c r="N155" s="296">
        <v>468610714</v>
      </c>
      <c r="O155" s="296">
        <v>485289690</v>
      </c>
      <c r="P155" s="296"/>
      <c r="Q155" s="246">
        <v>-335525719.86666667</v>
      </c>
      <c r="R155" s="246">
        <v>700052145.33356166</v>
      </c>
      <c r="S155" s="246">
        <v>746432356.92094743</v>
      </c>
      <c r="T155" s="246">
        <v>-817012.57905256748</v>
      </c>
      <c r="U155" s="246">
        <v>162333524.83916795</v>
      </c>
    </row>
    <row r="156" spans="1:21" x14ac:dyDescent="0.3">
      <c r="A156" s="237" t="s">
        <v>3078</v>
      </c>
      <c r="B156" s="237" t="s">
        <v>3077</v>
      </c>
      <c r="C156" s="299" t="s">
        <v>294</v>
      </c>
      <c r="D156" s="292"/>
      <c r="E156" s="292"/>
      <c r="F156" s="247">
        <v>1000000</v>
      </c>
      <c r="G156" s="247" t="s">
        <v>3016</v>
      </c>
      <c r="H156" s="248">
        <v>45644</v>
      </c>
      <c r="I156" s="248">
        <v>53039</v>
      </c>
      <c r="J156" s="248"/>
      <c r="K156" s="249"/>
      <c r="L156" s="250">
        <v>-440800621</v>
      </c>
      <c r="M156" s="250">
        <v>-490861757</v>
      </c>
      <c r="N156" s="250">
        <v>-465831189</v>
      </c>
      <c r="O156" s="250">
        <v>-480472145.5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3078</v>
      </c>
      <c r="B157" s="237" t="s">
        <v>3079</v>
      </c>
      <c r="C157" s="299" t="s">
        <v>295</v>
      </c>
      <c r="D157" s="292"/>
      <c r="E157" s="292"/>
      <c r="F157" s="247">
        <v>1000000</v>
      </c>
      <c r="G157" s="247" t="s">
        <v>3016</v>
      </c>
      <c r="H157" s="248">
        <v>45644</v>
      </c>
      <c r="I157" s="248">
        <v>45734</v>
      </c>
      <c r="J157" s="248"/>
      <c r="K157" s="249"/>
      <c r="L157" s="250">
        <v>745273958</v>
      </c>
      <c r="M157" s="250">
        <v>743665731</v>
      </c>
      <c r="N157" s="250">
        <v>744469844.5</v>
      </c>
      <c r="O157" s="250">
        <v>741479811.5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3080</v>
      </c>
      <c r="B158" s="237" t="s">
        <v>3081</v>
      </c>
      <c r="C158" s="286" t="s">
        <v>296</v>
      </c>
      <c r="D158" s="287"/>
      <c r="E158" s="287"/>
      <c r="F158" s="240">
        <v>30000000</v>
      </c>
      <c r="G158" s="240" t="s">
        <v>3016</v>
      </c>
      <c r="H158" s="241">
        <v>45650</v>
      </c>
      <c r="I158" s="241">
        <v>51128</v>
      </c>
      <c r="J158" s="242"/>
      <c r="K158" s="243"/>
      <c r="L158" s="296">
        <v>4966440992</v>
      </c>
      <c r="M158" s="296">
        <v>7276177726</v>
      </c>
      <c r="N158" s="296">
        <v>6121309359</v>
      </c>
      <c r="O158" s="296">
        <v>6204885140</v>
      </c>
      <c r="P158" s="245"/>
      <c r="Q158" s="246">
        <v>0</v>
      </c>
      <c r="R158" s="301">
        <v>1375626267.9172664</v>
      </c>
      <c r="S158" s="301">
        <v>1420914375.5030217</v>
      </c>
      <c r="T158" s="246">
        <v>-428654023.49697876</v>
      </c>
      <c r="U158" s="246">
        <v>128878266.4000001</v>
      </c>
    </row>
    <row r="159" spans="1:21" x14ac:dyDescent="0.3">
      <c r="A159" s="237" t="s">
        <v>3082</v>
      </c>
      <c r="B159" s="237" t="s">
        <v>3081</v>
      </c>
      <c r="C159" s="286" t="s">
        <v>297</v>
      </c>
      <c r="D159" s="287"/>
      <c r="E159" s="287"/>
      <c r="F159" s="247">
        <v>3000000</v>
      </c>
      <c r="G159" s="247" t="s">
        <v>3016</v>
      </c>
      <c r="H159" s="248">
        <v>45650</v>
      </c>
      <c r="I159" s="248">
        <v>51219</v>
      </c>
      <c r="J159" s="248"/>
      <c r="K159" s="249"/>
      <c r="L159" s="250">
        <v>-3664200578</v>
      </c>
      <c r="M159" s="250">
        <v>-5608255045</v>
      </c>
      <c r="N159" s="250">
        <v>-4636227811.5</v>
      </c>
      <c r="O159" s="250">
        <v>-4723928778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3082</v>
      </c>
      <c r="B160" s="237" t="s">
        <v>3045</v>
      </c>
      <c r="C160" s="286" t="s">
        <v>3046</v>
      </c>
      <c r="D160" s="287"/>
      <c r="E160" s="287"/>
      <c r="F160" s="247">
        <v>3000000</v>
      </c>
      <c r="G160" s="247" t="s">
        <v>3016</v>
      </c>
      <c r="H160" s="248">
        <v>45650</v>
      </c>
      <c r="I160" s="248">
        <v>45740</v>
      </c>
      <c r="J160" s="248"/>
      <c r="K160" s="249"/>
      <c r="L160" s="250">
        <v>374060228</v>
      </c>
      <c r="M160" s="250">
        <v>354913475</v>
      </c>
      <c r="N160" s="250">
        <v>364486851.5</v>
      </c>
      <c r="O160" s="250">
        <v>352238643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3080</v>
      </c>
      <c r="B161" s="237" t="s">
        <v>3081</v>
      </c>
      <c r="C161" s="286" t="s">
        <v>298</v>
      </c>
      <c r="D161" s="287"/>
      <c r="E161" s="287"/>
      <c r="F161" s="240">
        <v>30000000</v>
      </c>
      <c r="G161" s="240" t="s">
        <v>3016</v>
      </c>
      <c r="H161" s="241">
        <v>45652</v>
      </c>
      <c r="I161" s="241">
        <v>51130</v>
      </c>
      <c r="J161" s="242"/>
      <c r="K161" s="243"/>
      <c r="L161" s="296">
        <v>5194890497</v>
      </c>
      <c r="M161" s="296">
        <v>7566352075</v>
      </c>
      <c r="N161" s="296">
        <v>6380621286</v>
      </c>
      <c r="O161" s="296">
        <v>6524110705</v>
      </c>
      <c r="P161" s="245"/>
      <c r="Q161" s="246">
        <v>0</v>
      </c>
      <c r="R161" s="246">
        <v>1637293802.5627427</v>
      </c>
      <c r="S161" s="246">
        <v>1496747610.0334282</v>
      </c>
      <c r="T161" s="246">
        <v>-392623966.96657181</v>
      </c>
      <c r="U161" s="246">
        <v>205188226.14166212</v>
      </c>
    </row>
    <row r="162" spans="1:21" x14ac:dyDescent="0.3">
      <c r="A162" s="237" t="s">
        <v>3082</v>
      </c>
      <c r="B162" s="237" t="s">
        <v>3081</v>
      </c>
      <c r="C162" s="286" t="s">
        <v>299</v>
      </c>
      <c r="D162" s="287"/>
      <c r="E162" s="287"/>
      <c r="F162" s="247">
        <v>3000000</v>
      </c>
      <c r="G162" s="247" t="s">
        <v>3016</v>
      </c>
      <c r="H162" s="248">
        <v>45652</v>
      </c>
      <c r="I162" s="248">
        <v>51221</v>
      </c>
      <c r="J162" s="248"/>
      <c r="K162" s="249"/>
      <c r="L162" s="250">
        <v>-3919337710</v>
      </c>
      <c r="M162" s="250">
        <v>-5820477066</v>
      </c>
      <c r="N162" s="250">
        <v>-4869907388</v>
      </c>
      <c r="O162" s="250">
        <v>-4965952900.5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3083</v>
      </c>
      <c r="B163" s="237" t="s">
        <v>3045</v>
      </c>
      <c r="C163" s="286" t="s">
        <v>3046</v>
      </c>
      <c r="D163" s="287"/>
      <c r="E163" s="287"/>
      <c r="F163" s="247">
        <v>3000000</v>
      </c>
      <c r="G163" s="247" t="s">
        <v>3016</v>
      </c>
      <c r="H163" s="248">
        <v>45652</v>
      </c>
      <c r="I163" s="248">
        <v>45742</v>
      </c>
      <c r="J163" s="248"/>
      <c r="K163" s="249"/>
      <c r="L163" s="250">
        <v>392077757</v>
      </c>
      <c r="M163" s="250">
        <v>365237601</v>
      </c>
      <c r="N163" s="250">
        <v>378657679</v>
      </c>
      <c r="O163" s="250">
        <v>365628310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3084</v>
      </c>
      <c r="B164" s="237" t="s">
        <v>3085</v>
      </c>
      <c r="C164" s="238" t="s">
        <v>3086</v>
      </c>
      <c r="D164" s="238"/>
      <c r="E164" s="238"/>
      <c r="F164" s="240">
        <v>1500000</v>
      </c>
      <c r="G164" s="240" t="s">
        <v>3062</v>
      </c>
      <c r="H164" s="241">
        <v>45677</v>
      </c>
      <c r="I164" s="241">
        <v>49329</v>
      </c>
      <c r="J164" s="242"/>
      <c r="K164" s="243"/>
      <c r="L164" s="244">
        <v>-343749945</v>
      </c>
      <c r="M164" s="296">
        <v>-52286398</v>
      </c>
      <c r="N164" s="296">
        <v>-198018171.5</v>
      </c>
      <c r="O164" s="296">
        <v>-162412060</v>
      </c>
      <c r="P164" s="245"/>
      <c r="Q164" s="246">
        <v>-223093150</v>
      </c>
      <c r="R164" s="246">
        <v>506243835.61643875</v>
      </c>
      <c r="S164" s="246">
        <v>506243835.61643875</v>
      </c>
      <c r="T164" s="246">
        <v>235723376.11643875</v>
      </c>
      <c r="U164" s="246">
        <v>428680910.36301363</v>
      </c>
    </row>
    <row r="165" spans="1:21" x14ac:dyDescent="0.3">
      <c r="A165" s="237" t="s">
        <v>3087</v>
      </c>
      <c r="B165" s="237" t="s">
        <v>3085</v>
      </c>
      <c r="C165" s="238" t="s">
        <v>3088</v>
      </c>
      <c r="D165" s="238"/>
      <c r="E165" s="238"/>
      <c r="F165" s="247">
        <v>500000</v>
      </c>
      <c r="G165" s="247" t="s">
        <v>3062</v>
      </c>
      <c r="H165" s="248">
        <v>45677</v>
      </c>
      <c r="I165" s="248">
        <v>49419</v>
      </c>
      <c r="J165" s="248"/>
      <c r="K165" s="249"/>
      <c r="L165" s="250">
        <v>726433688</v>
      </c>
      <c r="M165" s="250">
        <v>210643574</v>
      </c>
      <c r="N165" s="250">
        <v>468538631</v>
      </c>
      <c r="O165" s="250">
        <v>427501105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3084</v>
      </c>
      <c r="B166" s="237" t="s">
        <v>3085</v>
      </c>
      <c r="C166" s="238" t="s">
        <v>3089</v>
      </c>
      <c r="D166" s="238"/>
      <c r="E166" s="238"/>
      <c r="F166" s="240">
        <v>1500000</v>
      </c>
      <c r="G166" s="240" t="s">
        <v>3062</v>
      </c>
      <c r="H166" s="241">
        <v>45681</v>
      </c>
      <c r="I166" s="241">
        <v>49333</v>
      </c>
      <c r="J166" s="242"/>
      <c r="K166" s="243"/>
      <c r="L166" s="296">
        <v>-441946294</v>
      </c>
      <c r="M166" s="296">
        <v>-133078341</v>
      </c>
      <c r="N166" s="296">
        <v>-287512317.5</v>
      </c>
      <c r="O166" s="296">
        <v>-253202615.5</v>
      </c>
      <c r="P166" s="245"/>
      <c r="Q166" s="246">
        <v>-117616438</v>
      </c>
      <c r="R166" s="246">
        <v>499832876.71232915</v>
      </c>
      <c r="S166" s="246">
        <v>499832876.71232915</v>
      </c>
      <c r="T166" s="246">
        <v>186362417.21232915</v>
      </c>
      <c r="U166" s="246">
        <v>385389814.47260201</v>
      </c>
    </row>
    <row r="167" spans="1:21" x14ac:dyDescent="0.3">
      <c r="A167" s="237" t="s">
        <v>3087</v>
      </c>
      <c r="B167" s="237" t="s">
        <v>3085</v>
      </c>
      <c r="C167" s="238" t="s">
        <v>3090</v>
      </c>
      <c r="D167" s="238"/>
      <c r="E167" s="238"/>
      <c r="F167" s="247">
        <v>500000</v>
      </c>
      <c r="G167" s="247" t="s">
        <v>3062</v>
      </c>
      <c r="H167" s="248">
        <v>45681</v>
      </c>
      <c r="I167" s="248">
        <v>49423</v>
      </c>
      <c r="J167" s="248"/>
      <c r="K167" s="249"/>
      <c r="L167" s="250">
        <v>869785723</v>
      </c>
      <c r="M167" s="250">
        <v>332179831</v>
      </c>
      <c r="N167" s="250">
        <v>600982777</v>
      </c>
      <c r="O167" s="250">
        <v>563860429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3091</v>
      </c>
      <c r="B168" s="237" t="s">
        <v>3085</v>
      </c>
      <c r="C168" s="299" t="s">
        <v>3092</v>
      </c>
      <c r="D168" s="292"/>
      <c r="E168" s="292"/>
      <c r="F168" s="240">
        <v>30000000</v>
      </c>
      <c r="G168" s="240" t="s">
        <v>3016</v>
      </c>
      <c r="H168" s="241">
        <v>45678</v>
      </c>
      <c r="I168" s="241">
        <v>52983</v>
      </c>
      <c r="J168" s="241"/>
      <c r="K168" s="290"/>
      <c r="L168" s="296">
        <v>2365492241</v>
      </c>
      <c r="M168" s="296">
        <v>2367887353</v>
      </c>
      <c r="N168" s="296">
        <v>2366689797</v>
      </c>
      <c r="O168" s="296">
        <v>2419588884</v>
      </c>
      <c r="P168" s="296"/>
      <c r="Q168" s="246">
        <v>-1081865957</v>
      </c>
      <c r="R168" s="246">
        <v>2275998060.1390467</v>
      </c>
      <c r="S168" s="246">
        <v>2275998060.1390467</v>
      </c>
      <c r="T168" s="246">
        <v>131576279.13904667</v>
      </c>
      <c r="U168" s="246">
        <v>733755259.07333231</v>
      </c>
    </row>
    <row r="169" spans="1:21" x14ac:dyDescent="0.3">
      <c r="A169" s="237" t="s">
        <v>3093</v>
      </c>
      <c r="B169" s="237" t="s">
        <v>3085</v>
      </c>
      <c r="C169" s="299" t="s">
        <v>3094</v>
      </c>
      <c r="D169" s="292"/>
      <c r="E169" s="292"/>
      <c r="F169" s="247">
        <v>3000000</v>
      </c>
      <c r="G169" s="247" t="s">
        <v>3016</v>
      </c>
      <c r="H169" s="248">
        <v>45679</v>
      </c>
      <c r="I169" s="248">
        <v>53073</v>
      </c>
      <c r="J169" s="248"/>
      <c r="K169" s="249"/>
      <c r="L169" s="250">
        <v>-2380139256</v>
      </c>
      <c r="M169" s="250">
        <v>-2428739339</v>
      </c>
      <c r="N169" s="250">
        <v>-2404439297.5</v>
      </c>
      <c r="O169" s="250">
        <v>-2434623387.5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3093</v>
      </c>
      <c r="B170" s="237" t="s">
        <v>3085</v>
      </c>
      <c r="C170" s="299" t="s">
        <v>3095</v>
      </c>
      <c r="D170" s="292"/>
      <c r="E170" s="292"/>
      <c r="F170" s="247">
        <v>3000000</v>
      </c>
      <c r="G170" s="247" t="s">
        <v>3016</v>
      </c>
      <c r="H170" s="248">
        <v>45679</v>
      </c>
      <c r="I170" s="248">
        <v>45768</v>
      </c>
      <c r="J170" s="248"/>
      <c r="K170" s="249"/>
      <c r="L170" s="250">
        <v>2173899984</v>
      </c>
      <c r="M170" s="250">
        <v>2190442579</v>
      </c>
      <c r="N170" s="250">
        <v>2182171281.5</v>
      </c>
      <c r="O170" s="250">
        <v>2171841107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3091</v>
      </c>
      <c r="B171" s="237" t="s">
        <v>3096</v>
      </c>
      <c r="C171" s="302" t="s">
        <v>3097</v>
      </c>
      <c r="D171" s="302"/>
      <c r="E171" s="302"/>
      <c r="F171" s="240">
        <v>50000000</v>
      </c>
      <c r="G171" s="240" t="s">
        <v>3016</v>
      </c>
      <c r="H171" s="241">
        <v>45679</v>
      </c>
      <c r="I171" s="241">
        <v>51157</v>
      </c>
      <c r="J171" s="241"/>
      <c r="K171" s="290"/>
      <c r="L171" s="296">
        <v>2864558011</v>
      </c>
      <c r="M171" s="296">
        <v>2751180784</v>
      </c>
      <c r="N171" s="296">
        <v>2807869397.5</v>
      </c>
      <c r="O171" s="296">
        <v>2904565023.5</v>
      </c>
      <c r="P171" s="296"/>
      <c r="Q171" s="246">
        <v>1730474067</v>
      </c>
      <c r="R171" s="246">
        <v>387335453.44239151</v>
      </c>
      <c r="S171" s="246">
        <v>387335453.44239151</v>
      </c>
      <c r="T171" s="246">
        <v>-288140952.0576086</v>
      </c>
      <c r="U171" s="246">
        <v>1002122450.7</v>
      </c>
    </row>
    <row r="172" spans="1:21" x14ac:dyDescent="0.3">
      <c r="A172" s="237" t="s">
        <v>3093</v>
      </c>
      <c r="B172" s="237" t="s">
        <v>3096</v>
      </c>
      <c r="C172" s="302" t="s">
        <v>3098</v>
      </c>
      <c r="D172" s="302"/>
      <c r="E172" s="302"/>
      <c r="F172" s="247">
        <v>5000000</v>
      </c>
      <c r="G172" s="247" t="s">
        <v>3016</v>
      </c>
      <c r="H172" s="248">
        <v>45679</v>
      </c>
      <c r="I172" s="248">
        <v>51248</v>
      </c>
      <c r="J172" s="248"/>
      <c r="K172" s="249"/>
      <c r="L172" s="250">
        <v>-2593377744</v>
      </c>
      <c r="M172" s="250">
        <v>-2423052894</v>
      </c>
      <c r="N172" s="250">
        <v>-2508215319</v>
      </c>
      <c r="O172" s="250">
        <v>-2568088262.5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3099</v>
      </c>
      <c r="B173" s="237" t="s">
        <v>3096</v>
      </c>
      <c r="C173" s="302" t="s">
        <v>3100</v>
      </c>
      <c r="D173" s="302"/>
      <c r="E173" s="302"/>
      <c r="F173" s="247">
        <v>5000000</v>
      </c>
      <c r="G173" s="247" t="s">
        <v>3016</v>
      </c>
      <c r="H173" s="248">
        <v>45679</v>
      </c>
      <c r="I173" s="248">
        <v>45769</v>
      </c>
      <c r="J173" s="248"/>
      <c r="K173" s="249"/>
      <c r="L173" s="250">
        <v>361952526</v>
      </c>
      <c r="M173" s="250">
        <v>389692128</v>
      </c>
      <c r="N173" s="250">
        <v>375822327</v>
      </c>
      <c r="O173" s="250">
        <v>354942338.5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3101</v>
      </c>
      <c r="B174" s="237" t="s">
        <v>3096</v>
      </c>
      <c r="C174" s="302" t="s">
        <v>3102</v>
      </c>
      <c r="D174" s="302"/>
      <c r="E174" s="302"/>
      <c r="F174" s="240">
        <v>50000000</v>
      </c>
      <c r="G174" s="240" t="s">
        <v>3016</v>
      </c>
      <c r="H174" s="241">
        <v>45680</v>
      </c>
      <c r="I174" s="241">
        <v>51158</v>
      </c>
      <c r="J174" s="241"/>
      <c r="K174" s="290"/>
      <c r="L174" s="296">
        <v>2254100371</v>
      </c>
      <c r="M174" s="296">
        <v>1947336550</v>
      </c>
      <c r="N174" s="296">
        <v>2100718460.5</v>
      </c>
      <c r="O174" s="296">
        <v>2111096669.5</v>
      </c>
      <c r="P174" s="296"/>
      <c r="Q174" s="246">
        <v>1668789576</v>
      </c>
      <c r="R174" s="246">
        <v>365326776.70289928</v>
      </c>
      <c r="S174" s="246">
        <v>365326776.70289928</v>
      </c>
      <c r="T174" s="246">
        <v>8079540.7028992176</v>
      </c>
      <c r="U174" s="246">
        <v>1268656865.61111</v>
      </c>
    </row>
    <row r="175" spans="1:21" x14ac:dyDescent="0.3">
      <c r="A175" s="237" t="s">
        <v>3093</v>
      </c>
      <c r="B175" s="237" t="s">
        <v>3096</v>
      </c>
      <c r="C175" s="302" t="s">
        <v>3103</v>
      </c>
      <c r="D175" s="302"/>
      <c r="E175" s="302"/>
      <c r="F175" s="247">
        <v>5000000</v>
      </c>
      <c r="G175" s="247" t="s">
        <v>3016</v>
      </c>
      <c r="H175" s="248">
        <v>45680</v>
      </c>
      <c r="I175" s="248">
        <v>51249</v>
      </c>
      <c r="J175" s="248"/>
      <c r="K175" s="249"/>
      <c r="L175" s="250">
        <v>-2305575832</v>
      </c>
      <c r="M175" s="250">
        <v>-1918944828</v>
      </c>
      <c r="N175" s="250">
        <v>-2112260330</v>
      </c>
      <c r="O175" s="250">
        <v>-2144213626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3099</v>
      </c>
      <c r="B176" s="237" t="s">
        <v>3096</v>
      </c>
      <c r="C176" s="302" t="s">
        <v>3104</v>
      </c>
      <c r="D176" s="302"/>
      <c r="E176" s="302"/>
      <c r="F176" s="247">
        <v>5000000</v>
      </c>
      <c r="G176" s="247" t="s">
        <v>3016</v>
      </c>
      <c r="H176" s="248">
        <v>45680</v>
      </c>
      <c r="I176" s="248">
        <v>45770</v>
      </c>
      <c r="J176" s="248"/>
      <c r="K176" s="249"/>
      <c r="L176" s="250">
        <v>347374397</v>
      </c>
      <c r="M176" s="250">
        <v>390203814</v>
      </c>
      <c r="N176" s="250">
        <v>368789105.5</v>
      </c>
      <c r="O176" s="250">
        <v>348336888.5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3105</v>
      </c>
      <c r="B177" s="237" t="s">
        <v>3096</v>
      </c>
      <c r="C177" s="302" t="s">
        <v>3106</v>
      </c>
      <c r="D177" s="302"/>
      <c r="E177" s="302"/>
      <c r="F177" s="240">
        <v>30000000</v>
      </c>
      <c r="G177" s="240" t="s">
        <v>3107</v>
      </c>
      <c r="H177" s="241">
        <v>45691</v>
      </c>
      <c r="I177" s="241">
        <v>51169</v>
      </c>
      <c r="J177" s="241"/>
      <c r="K177" s="290"/>
      <c r="L177" s="296">
        <v>1245853427</v>
      </c>
      <c r="M177" s="296">
        <v>844876760</v>
      </c>
      <c r="N177" s="296">
        <v>1045365093.5</v>
      </c>
      <c r="O177" s="296">
        <v>1104375049.5</v>
      </c>
      <c r="P177" s="296"/>
      <c r="Q177" s="246">
        <v>1013996671</v>
      </c>
      <c r="R177" s="246">
        <v>155165981.76923087</v>
      </c>
      <c r="S177" s="246">
        <v>155165981.76923087</v>
      </c>
      <c r="T177" s="246">
        <v>-180988304.73076916</v>
      </c>
      <c r="U177" s="246">
        <v>632390139.34093416</v>
      </c>
    </row>
    <row r="178" spans="1:21" x14ac:dyDescent="0.3">
      <c r="A178" s="237" t="s">
        <v>3093</v>
      </c>
      <c r="B178" s="237" t="s">
        <v>3096</v>
      </c>
      <c r="C178" s="302" t="s">
        <v>3108</v>
      </c>
      <c r="D178" s="302"/>
      <c r="E178" s="302"/>
      <c r="F178" s="247">
        <v>5000000</v>
      </c>
      <c r="G178" s="247" t="s">
        <v>3016</v>
      </c>
      <c r="H178" s="248">
        <v>45691</v>
      </c>
      <c r="I178" s="248">
        <v>51259</v>
      </c>
      <c r="J178" s="248"/>
      <c r="K178" s="249"/>
      <c r="L178" s="250">
        <v>-965342754</v>
      </c>
      <c r="M178" s="250">
        <v>-758333071</v>
      </c>
      <c r="N178" s="250">
        <v>-861837912.5</v>
      </c>
      <c r="O178" s="250">
        <v>-936403297.5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3093</v>
      </c>
      <c r="B179" s="237" t="s">
        <v>3096</v>
      </c>
      <c r="C179" s="302" t="s">
        <v>3109</v>
      </c>
      <c r="D179" s="302"/>
      <c r="E179" s="302"/>
      <c r="F179" s="247">
        <v>5000000</v>
      </c>
      <c r="G179" s="247" t="s">
        <v>3016</v>
      </c>
      <c r="H179" s="248">
        <v>45691</v>
      </c>
      <c r="I179" s="248">
        <v>45780</v>
      </c>
      <c r="J179" s="248"/>
      <c r="K179" s="249"/>
      <c r="L179" s="250">
        <v>144496520</v>
      </c>
      <c r="M179" s="250">
        <v>160757691</v>
      </c>
      <c r="N179" s="250">
        <v>152627105.5</v>
      </c>
      <c r="O179" s="250">
        <v>140447449.5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3105</v>
      </c>
      <c r="B180" s="237" t="s">
        <v>3096</v>
      </c>
      <c r="C180" s="302" t="s">
        <v>3110</v>
      </c>
      <c r="D180" s="302"/>
      <c r="E180" s="302"/>
      <c r="F180" s="240">
        <v>30000000</v>
      </c>
      <c r="G180" s="240" t="s">
        <v>3107</v>
      </c>
      <c r="H180" s="241">
        <v>45693</v>
      </c>
      <c r="I180" s="241">
        <v>51171</v>
      </c>
      <c r="J180" s="241"/>
      <c r="K180" s="290"/>
      <c r="L180" s="296">
        <v>634497117</v>
      </c>
      <c r="M180" s="296">
        <v>719671796</v>
      </c>
      <c r="N180" s="296">
        <v>677084456.5</v>
      </c>
      <c r="O180" s="296">
        <v>762233036</v>
      </c>
      <c r="P180" s="296"/>
      <c r="Q180" s="246">
        <v>990048483</v>
      </c>
      <c r="R180" s="246">
        <v>147312289.59652111</v>
      </c>
      <c r="S180" s="246">
        <v>147312289.59652111</v>
      </c>
      <c r="T180" s="246">
        <v>29643178.096521139</v>
      </c>
      <c r="U180" s="246">
        <v>836000329.55333245</v>
      </c>
    </row>
    <row r="181" spans="1:21" x14ac:dyDescent="0.3">
      <c r="A181" s="237" t="s">
        <v>3111</v>
      </c>
      <c r="B181" s="237" t="s">
        <v>3096</v>
      </c>
      <c r="C181" s="302" t="s">
        <v>3112</v>
      </c>
      <c r="D181" s="302"/>
      <c r="E181" s="302"/>
      <c r="F181" s="247">
        <v>3000000</v>
      </c>
      <c r="G181" s="247" t="s">
        <v>3016</v>
      </c>
      <c r="H181" s="248">
        <v>45693</v>
      </c>
      <c r="I181" s="248">
        <v>51261</v>
      </c>
      <c r="J181" s="248"/>
      <c r="K181" s="249"/>
      <c r="L181" s="250">
        <v>-720386181</v>
      </c>
      <c r="M181" s="250">
        <v>-676823326</v>
      </c>
      <c r="N181" s="250">
        <v>-698604753.5</v>
      </c>
      <c r="O181" s="250">
        <v>-790613025.5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3111</v>
      </c>
      <c r="B182" s="237" t="s">
        <v>3096</v>
      </c>
      <c r="C182" s="302" t="s">
        <v>3113</v>
      </c>
      <c r="D182" s="302"/>
      <c r="E182" s="302"/>
      <c r="F182" s="247">
        <v>3000000</v>
      </c>
      <c r="G182" s="247" t="s">
        <v>3016</v>
      </c>
      <c r="H182" s="248">
        <v>45693</v>
      </c>
      <c r="I182" s="248">
        <v>45782</v>
      </c>
      <c r="J182" s="248"/>
      <c r="K182" s="249"/>
      <c r="L182" s="250">
        <v>133193143</v>
      </c>
      <c r="M182" s="250">
        <v>145185674</v>
      </c>
      <c r="N182" s="250">
        <v>139189408.5</v>
      </c>
      <c r="O182" s="250">
        <v>127133692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3114</v>
      </c>
      <c r="B183" s="237" t="s">
        <v>3115</v>
      </c>
      <c r="C183" s="299" t="s">
        <v>3116</v>
      </c>
      <c r="D183" s="292"/>
      <c r="E183" s="292"/>
      <c r="F183" s="240">
        <v>30000000</v>
      </c>
      <c r="G183" s="240" t="s">
        <v>3016</v>
      </c>
      <c r="H183" s="241">
        <v>45693</v>
      </c>
      <c r="I183" s="241">
        <v>52998</v>
      </c>
      <c r="J183" s="241"/>
      <c r="K183" s="290"/>
      <c r="L183" s="296">
        <v>1952065945</v>
      </c>
      <c r="M183" s="296">
        <v>1951545488</v>
      </c>
      <c r="N183" s="296">
        <v>1951805716.5</v>
      </c>
      <c r="O183" s="296">
        <v>2003385545</v>
      </c>
      <c r="P183" s="296"/>
      <c r="Q183" s="246">
        <v>-1082289651</v>
      </c>
      <c r="R183" s="246">
        <v>2167246975.2427435</v>
      </c>
      <c r="S183" s="246">
        <v>2167246975.2427435</v>
      </c>
      <c r="T183" s="246">
        <v>866918.74274349213</v>
      </c>
      <c r="U183" s="246">
        <v>639868884.55333281</v>
      </c>
    </row>
    <row r="184" spans="1:21" x14ac:dyDescent="0.3">
      <c r="A184" s="237" t="s">
        <v>3111</v>
      </c>
      <c r="B184" s="237" t="s">
        <v>3115</v>
      </c>
      <c r="C184" s="299" t="s">
        <v>3117</v>
      </c>
      <c r="D184" s="292"/>
      <c r="E184" s="292"/>
      <c r="F184" s="247">
        <v>3000000</v>
      </c>
      <c r="G184" s="247" t="s">
        <v>3016</v>
      </c>
      <c r="H184" s="248">
        <v>45693</v>
      </c>
      <c r="I184" s="248">
        <v>53087</v>
      </c>
      <c r="J184" s="248"/>
      <c r="K184" s="249"/>
      <c r="L184" s="250">
        <v>-1787081184</v>
      </c>
      <c r="M184" s="250">
        <v>-1932701214</v>
      </c>
      <c r="N184" s="250">
        <v>-1859891199</v>
      </c>
      <c r="O184" s="250">
        <v>-1917789963.5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3111</v>
      </c>
      <c r="B185" s="237" t="s">
        <v>3035</v>
      </c>
      <c r="C185" s="299" t="s">
        <v>3118</v>
      </c>
      <c r="D185" s="292"/>
      <c r="E185" s="292"/>
      <c r="F185" s="247">
        <v>3000000</v>
      </c>
      <c r="G185" s="247" t="s">
        <v>3016</v>
      </c>
      <c r="H185" s="248">
        <v>45693</v>
      </c>
      <c r="I185" s="248">
        <v>45782</v>
      </c>
      <c r="J185" s="248"/>
      <c r="K185" s="249"/>
      <c r="L185" s="250">
        <v>2068982810</v>
      </c>
      <c r="M185" s="250">
        <v>2079948268</v>
      </c>
      <c r="N185" s="250">
        <v>2074465539</v>
      </c>
      <c r="O185" s="250">
        <v>2064363259.5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3105</v>
      </c>
      <c r="B186" s="237" t="s">
        <v>3119</v>
      </c>
      <c r="C186" s="302" t="s">
        <v>3120</v>
      </c>
      <c r="D186" s="302"/>
      <c r="E186" s="302"/>
      <c r="F186" s="240">
        <v>20000000</v>
      </c>
      <c r="G186" s="240" t="s">
        <v>3016</v>
      </c>
      <c r="H186" s="241">
        <v>45700</v>
      </c>
      <c r="I186" s="241">
        <v>51178</v>
      </c>
      <c r="J186" s="241"/>
      <c r="K186" s="290"/>
      <c r="L186" s="296">
        <v>785987401</v>
      </c>
      <c r="M186" s="296">
        <v>736679205</v>
      </c>
      <c r="N186" s="296">
        <v>761333303</v>
      </c>
      <c r="O186" s="296">
        <v>802187997.5</v>
      </c>
      <c r="P186" s="296"/>
      <c r="Q186" s="246">
        <v>701733029</v>
      </c>
      <c r="R186" s="246">
        <v>70823571.021739572</v>
      </c>
      <c r="S186" s="246">
        <v>70823571.021739572</v>
      </c>
      <c r="T186" s="246">
        <v>-34277405.478260398</v>
      </c>
      <c r="U186" s="246">
        <v>516978968.09110999</v>
      </c>
    </row>
    <row r="187" spans="1:21" x14ac:dyDescent="0.3">
      <c r="A187" s="237" t="s">
        <v>3099</v>
      </c>
      <c r="B187" s="237" t="s">
        <v>3119</v>
      </c>
      <c r="C187" s="302" t="s">
        <v>3121</v>
      </c>
      <c r="D187" s="302"/>
      <c r="E187" s="302"/>
      <c r="F187" s="247">
        <v>2000000</v>
      </c>
      <c r="G187" s="247" t="s">
        <v>3016</v>
      </c>
      <c r="H187" s="248">
        <v>45700</v>
      </c>
      <c r="I187" s="248">
        <v>51268</v>
      </c>
      <c r="J187" s="248"/>
      <c r="K187" s="249"/>
      <c r="L187" s="250">
        <v>-733064432</v>
      </c>
      <c r="M187" s="250">
        <v>-710313752</v>
      </c>
      <c r="N187" s="250">
        <v>-721689092</v>
      </c>
      <c r="O187" s="250">
        <v>-776817791.5</v>
      </c>
      <c r="P187" s="250"/>
      <c r="Q187" s="251">
        <v>-635733031</v>
      </c>
      <c r="R187" s="251"/>
      <c r="S187" s="251"/>
      <c r="T187" s="251"/>
      <c r="U187" s="251"/>
    </row>
    <row r="188" spans="1:21" x14ac:dyDescent="0.3">
      <c r="A188" s="237" t="s">
        <v>3099</v>
      </c>
      <c r="B188" s="237" t="s">
        <v>3119</v>
      </c>
      <c r="C188" s="302" t="s">
        <v>3122</v>
      </c>
      <c r="D188" s="302"/>
      <c r="E188" s="302"/>
      <c r="F188" s="247">
        <v>2000000</v>
      </c>
      <c r="G188" s="247" t="s">
        <v>3016</v>
      </c>
      <c r="H188" s="248">
        <v>45700</v>
      </c>
      <c r="I188" s="248">
        <v>45789</v>
      </c>
      <c r="J188" s="248"/>
      <c r="K188" s="249"/>
      <c r="L188" s="250">
        <v>62583454</v>
      </c>
      <c r="M188" s="250">
        <v>68330077</v>
      </c>
      <c r="N188" s="250">
        <v>65456765.5</v>
      </c>
      <c r="O188" s="250">
        <v>57517911.5</v>
      </c>
      <c r="P188" s="250"/>
      <c r="Q188" s="251">
        <v>621824831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3123</v>
      </c>
      <c r="C189" s="286" t="s">
        <v>3124</v>
      </c>
      <c r="D189" s="287"/>
      <c r="E189" s="287"/>
      <c r="F189" s="240">
        <v>3000000</v>
      </c>
      <c r="G189" s="240" t="s">
        <v>3013</v>
      </c>
      <c r="H189" s="241">
        <v>45714</v>
      </c>
      <c r="I189" s="241">
        <v>51192</v>
      </c>
      <c r="J189" s="241"/>
      <c r="K189" s="290"/>
      <c r="L189" s="296">
        <v>1866668019</v>
      </c>
      <c r="M189" s="296">
        <v>2461663137</v>
      </c>
      <c r="N189" s="296">
        <v>2164165578</v>
      </c>
      <c r="O189" s="296">
        <v>2238515487</v>
      </c>
      <c r="P189" s="296"/>
      <c r="Q189" s="297">
        <v>-432690410</v>
      </c>
      <c r="R189" s="246">
        <v>755276712.32876754</v>
      </c>
      <c r="S189" s="246">
        <v>755276712.32876754</v>
      </c>
      <c r="T189" s="246">
        <v>-3822452.6712324619</v>
      </c>
      <c r="U189" s="246">
        <v>335596725.41095805</v>
      </c>
    </row>
    <row r="190" spans="1:21" x14ac:dyDescent="0.3">
      <c r="A190" s="237" t="s">
        <v>3099</v>
      </c>
      <c r="B190" s="237" t="s">
        <v>3119</v>
      </c>
      <c r="C190" s="286" t="s">
        <v>3125</v>
      </c>
      <c r="D190" s="287"/>
      <c r="E190" s="287"/>
      <c r="F190" s="247">
        <v>300000</v>
      </c>
      <c r="G190" s="247" t="s">
        <v>3013</v>
      </c>
      <c r="H190" s="248">
        <v>45714</v>
      </c>
      <c r="I190" s="248">
        <v>51282</v>
      </c>
      <c r="J190" s="248"/>
      <c r="K190" s="249"/>
      <c r="L190" s="250">
        <v>-1092905523</v>
      </c>
      <c r="M190" s="250">
        <v>-1731996884</v>
      </c>
      <c r="N190" s="250">
        <v>-1412451203.5</v>
      </c>
      <c r="O190" s="250">
        <v>-1485620922</v>
      </c>
      <c r="P190" s="250"/>
      <c r="Q190" s="251">
        <v>-317309590</v>
      </c>
      <c r="R190" s="251"/>
      <c r="S190" s="251"/>
      <c r="T190" s="251"/>
      <c r="U190" s="251"/>
    </row>
    <row r="191" spans="1:21" x14ac:dyDescent="0.3">
      <c r="A191" s="237" t="s">
        <v>3099</v>
      </c>
      <c r="B191" s="237" t="s">
        <v>3119</v>
      </c>
      <c r="C191" s="286" t="s">
        <v>252</v>
      </c>
      <c r="D191" s="287"/>
      <c r="E191" s="287"/>
      <c r="F191" s="247">
        <v>300000</v>
      </c>
      <c r="G191" s="247" t="s">
        <v>3013</v>
      </c>
      <c r="H191" s="248">
        <v>45714</v>
      </c>
      <c r="I191" s="248">
        <v>45803</v>
      </c>
      <c r="J191" s="248"/>
      <c r="K191" s="249"/>
      <c r="L191" s="250">
        <v>3721898</v>
      </c>
      <c r="M191" s="250">
        <v>11047683</v>
      </c>
      <c r="N191" s="250">
        <v>7384790.5</v>
      </c>
      <c r="O191" s="250">
        <v>3164271</v>
      </c>
      <c r="P191" s="250"/>
      <c r="Q191" s="251">
        <v>296268493</v>
      </c>
      <c r="R191" s="251"/>
      <c r="S191" s="251"/>
      <c r="T191" s="251"/>
      <c r="U191" s="251"/>
    </row>
    <row r="192" spans="1:21" x14ac:dyDescent="0.3">
      <c r="A192" s="237" t="s">
        <v>3126</v>
      </c>
      <c r="B192" s="237" t="s">
        <v>3127</v>
      </c>
      <c r="C192" s="286" t="s">
        <v>3128</v>
      </c>
      <c r="D192" s="287"/>
      <c r="E192" s="287"/>
      <c r="F192" s="240">
        <v>3000000</v>
      </c>
      <c r="G192" s="240" t="s">
        <v>3013</v>
      </c>
      <c r="H192" s="241">
        <v>45700</v>
      </c>
      <c r="I192" s="241">
        <v>51178</v>
      </c>
      <c r="J192" s="241"/>
      <c r="K192" s="290"/>
      <c r="L192" s="296">
        <v>2354163225</v>
      </c>
      <c r="M192" s="296">
        <v>2728163935</v>
      </c>
      <c r="N192" s="296">
        <v>2541163580</v>
      </c>
      <c r="O192" s="296">
        <v>2615789023</v>
      </c>
      <c r="P192" s="296"/>
      <c r="Q192" s="246">
        <v>-443687670</v>
      </c>
      <c r="R192" s="246">
        <v>798986301.36986363</v>
      </c>
      <c r="S192" s="246">
        <v>798986301.36986363</v>
      </c>
      <c r="T192" s="246">
        <v>46504054.36986351</v>
      </c>
      <c r="U192" s="246">
        <v>376750629.71232796</v>
      </c>
    </row>
    <row r="193" spans="1:21" x14ac:dyDescent="0.3">
      <c r="A193" s="237" t="s">
        <v>3099</v>
      </c>
      <c r="B193" s="237" t="s">
        <v>2997</v>
      </c>
      <c r="C193" s="286" t="s">
        <v>3129</v>
      </c>
      <c r="D193" s="287"/>
      <c r="E193" s="287"/>
      <c r="F193" s="247">
        <v>300000</v>
      </c>
      <c r="G193" s="247" t="s">
        <v>3013</v>
      </c>
      <c r="H193" s="248">
        <v>45700</v>
      </c>
      <c r="I193" s="248">
        <v>51268</v>
      </c>
      <c r="J193" s="248"/>
      <c r="K193" s="249"/>
      <c r="L193" s="250">
        <v>-1518137455</v>
      </c>
      <c r="M193" s="250">
        <v>-2134837179</v>
      </c>
      <c r="N193" s="250">
        <v>-1826487317</v>
      </c>
      <c r="O193" s="250">
        <v>-1901568385.5</v>
      </c>
      <c r="P193" s="250"/>
      <c r="Q193" s="251">
        <v>-321312330</v>
      </c>
      <c r="R193" s="251"/>
      <c r="S193" s="251"/>
      <c r="T193" s="251"/>
      <c r="U193" s="251"/>
    </row>
    <row r="194" spans="1:21" x14ac:dyDescent="0.3">
      <c r="A194" s="237" t="s">
        <v>3099</v>
      </c>
      <c r="B194" s="237" t="s">
        <v>2997</v>
      </c>
      <c r="C194" s="286" t="s">
        <v>252</v>
      </c>
      <c r="D194" s="287"/>
      <c r="E194" s="287"/>
      <c r="F194" s="247">
        <v>300000</v>
      </c>
      <c r="G194" s="247" t="s">
        <v>3013</v>
      </c>
      <c r="H194" s="248">
        <v>45700</v>
      </c>
      <c r="I194" s="248">
        <v>45789</v>
      </c>
      <c r="J194" s="248"/>
      <c r="K194" s="249"/>
      <c r="L194" s="250">
        <v>36919681</v>
      </c>
      <c r="M194" s="250">
        <v>38692287</v>
      </c>
      <c r="N194" s="250">
        <v>37805984</v>
      </c>
      <c r="O194" s="250">
        <v>33482674</v>
      </c>
      <c r="P194" s="250"/>
      <c r="Q194" s="251">
        <v>306312330</v>
      </c>
      <c r="R194" s="251"/>
      <c r="S194" s="251"/>
      <c r="T194" s="251"/>
      <c r="U194" s="251"/>
    </row>
    <row r="195" spans="1:21" x14ac:dyDescent="0.3">
      <c r="A195" s="237" t="s">
        <v>3130</v>
      </c>
      <c r="B195" s="237" t="s">
        <v>3119</v>
      </c>
      <c r="C195" s="302" t="s">
        <v>3131</v>
      </c>
      <c r="D195" s="302"/>
      <c r="E195" s="302"/>
      <c r="F195" s="240">
        <v>20000000</v>
      </c>
      <c r="G195" s="240" t="s">
        <v>3016</v>
      </c>
      <c r="H195" s="241">
        <v>45714</v>
      </c>
      <c r="I195" s="241">
        <v>51192</v>
      </c>
      <c r="J195" s="241"/>
      <c r="K195" s="290"/>
      <c r="L195" s="296">
        <v>31569425</v>
      </c>
      <c r="M195" s="296">
        <v>-37919007</v>
      </c>
      <c r="N195" s="296">
        <v>-3174791</v>
      </c>
      <c r="O195" s="296">
        <v>29839540</v>
      </c>
      <c r="P195" s="296"/>
      <c r="Q195" s="246">
        <v>584721594</v>
      </c>
      <c r="R195" s="246">
        <v>19298660.463043418</v>
      </c>
      <c r="S195" s="246">
        <v>19298660.463043418</v>
      </c>
      <c r="T195" s="246">
        <v>-48758439.536956578</v>
      </c>
      <c r="U195" s="246">
        <v>505981040.64444506</v>
      </c>
    </row>
    <row r="196" spans="1:21" x14ac:dyDescent="0.3">
      <c r="A196" s="237" t="s">
        <v>3099</v>
      </c>
      <c r="B196" s="237" t="s">
        <v>3119</v>
      </c>
      <c r="C196" s="302" t="s">
        <v>302</v>
      </c>
      <c r="D196" s="302"/>
      <c r="E196" s="302"/>
      <c r="F196" s="247">
        <v>2000000</v>
      </c>
      <c r="G196" s="247" t="s">
        <v>3016</v>
      </c>
      <c r="H196" s="248">
        <v>45714</v>
      </c>
      <c r="I196" s="248">
        <v>51282</v>
      </c>
      <c r="J196" s="248"/>
      <c r="K196" s="249"/>
      <c r="L196" s="250">
        <v>49924622</v>
      </c>
      <c r="M196" s="250">
        <v>62932357</v>
      </c>
      <c r="N196" s="250">
        <v>56428489.5</v>
      </c>
      <c r="O196" s="250">
        <v>22072353</v>
      </c>
      <c r="P196" s="250"/>
      <c r="Q196" s="251">
        <v>-584721595</v>
      </c>
      <c r="R196" s="251"/>
      <c r="S196" s="251"/>
      <c r="T196" s="251"/>
      <c r="U196" s="251"/>
    </row>
    <row r="197" spans="1:21" x14ac:dyDescent="0.3">
      <c r="A197" s="237" t="s">
        <v>3099</v>
      </c>
      <c r="B197" s="237" t="s">
        <v>3119</v>
      </c>
      <c r="C197" s="302" t="s">
        <v>3132</v>
      </c>
      <c r="D197" s="302"/>
      <c r="E197" s="302"/>
      <c r="F197" s="247">
        <v>2000000</v>
      </c>
      <c r="G197" s="247" t="s">
        <v>3016</v>
      </c>
      <c r="H197" s="248">
        <v>45714</v>
      </c>
      <c r="I197" s="248">
        <v>45803</v>
      </c>
      <c r="J197" s="248"/>
      <c r="K197" s="249"/>
      <c r="L197" s="250">
        <v>8470898</v>
      </c>
      <c r="M197" s="250">
        <v>21135905</v>
      </c>
      <c r="N197" s="250">
        <v>14803401.5</v>
      </c>
      <c r="O197" s="250">
        <v>7329066</v>
      </c>
      <c r="P197" s="250"/>
      <c r="Q197" s="251">
        <v>570860945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3133</v>
      </c>
      <c r="C198" s="302" t="s">
        <v>303</v>
      </c>
      <c r="D198" s="302"/>
      <c r="E198" s="302"/>
      <c r="F198" s="240">
        <v>20000000</v>
      </c>
      <c r="G198" s="240" t="s">
        <v>3016</v>
      </c>
      <c r="H198" s="241">
        <v>45707</v>
      </c>
      <c r="I198" s="241">
        <v>51185</v>
      </c>
      <c r="J198" s="241"/>
      <c r="K198" s="290"/>
      <c r="L198" s="296">
        <v>753951775</v>
      </c>
      <c r="M198" s="296">
        <v>699488681</v>
      </c>
      <c r="N198" s="296">
        <v>726720228</v>
      </c>
      <c r="O198" s="296">
        <v>755014071.5</v>
      </c>
      <c r="P198" s="296"/>
      <c r="Q198" s="246">
        <v>670468580</v>
      </c>
      <c r="R198" s="246">
        <v>48289457.480145052</v>
      </c>
      <c r="S198" s="246">
        <v>48289457.480145052</v>
      </c>
      <c r="T198" s="246">
        <v>-4467710.0198549032</v>
      </c>
      <c r="U198" s="246">
        <v>604121667.42444503</v>
      </c>
    </row>
    <row r="199" spans="1:21" x14ac:dyDescent="0.3">
      <c r="A199" s="237" t="s">
        <v>3134</v>
      </c>
      <c r="B199" s="237" t="s">
        <v>3133</v>
      </c>
      <c r="C199" s="302" t="s">
        <v>3135</v>
      </c>
      <c r="D199" s="302"/>
      <c r="E199" s="302"/>
      <c r="F199" s="247">
        <v>2000000</v>
      </c>
      <c r="G199" s="247" t="s">
        <v>3136</v>
      </c>
      <c r="H199" s="248">
        <v>45707</v>
      </c>
      <c r="I199" s="248">
        <v>51275</v>
      </c>
      <c r="J199" s="248"/>
      <c r="K199" s="249"/>
      <c r="L199" s="250">
        <v>-779103068</v>
      </c>
      <c r="M199" s="250">
        <v>-661068756</v>
      </c>
      <c r="N199" s="250">
        <v>-720085912</v>
      </c>
      <c r="O199" s="250">
        <v>-737649280.5</v>
      </c>
      <c r="P199" s="250"/>
      <c r="Q199" s="251">
        <v>-670468581</v>
      </c>
      <c r="R199" s="251"/>
      <c r="S199" s="251"/>
      <c r="T199" s="251"/>
      <c r="U199" s="251"/>
    </row>
    <row r="200" spans="1:21" x14ac:dyDescent="0.3">
      <c r="A200" s="237" t="s">
        <v>3134</v>
      </c>
      <c r="B200" s="237" t="s">
        <v>3133</v>
      </c>
      <c r="C200" s="302" t="s">
        <v>304</v>
      </c>
      <c r="D200" s="302"/>
      <c r="E200" s="302"/>
      <c r="F200" s="247">
        <v>2000000</v>
      </c>
      <c r="G200" s="247" t="s">
        <v>3136</v>
      </c>
      <c r="H200" s="248">
        <v>45707</v>
      </c>
      <c r="I200" s="248">
        <v>45796</v>
      </c>
      <c r="J200" s="248"/>
      <c r="K200" s="249"/>
      <c r="L200" s="250">
        <v>42443870</v>
      </c>
      <c r="M200" s="250">
        <v>49801833</v>
      </c>
      <c r="N200" s="250">
        <v>46122851.5</v>
      </c>
      <c r="O200" s="250">
        <v>37766068</v>
      </c>
      <c r="P200" s="250"/>
      <c r="Q200" s="251">
        <v>656561432</v>
      </c>
      <c r="R200" s="251"/>
      <c r="S200" s="251"/>
      <c r="T200" s="251"/>
      <c r="U200" s="251"/>
    </row>
    <row r="201" spans="1:21" x14ac:dyDescent="0.3">
      <c r="A201" s="237" t="s">
        <v>3137</v>
      </c>
      <c r="B201" s="237" t="s">
        <v>3123</v>
      </c>
      <c r="C201" s="238" t="s">
        <v>305</v>
      </c>
      <c r="D201" s="238"/>
      <c r="E201" s="238"/>
      <c r="F201" s="240">
        <v>1500000</v>
      </c>
      <c r="G201" s="240" t="s">
        <v>3020</v>
      </c>
      <c r="H201" s="241">
        <v>45730</v>
      </c>
      <c r="I201" s="241">
        <v>49382</v>
      </c>
      <c r="J201" s="241"/>
      <c r="K201" s="290"/>
      <c r="L201" s="296">
        <v>-460081087</v>
      </c>
      <c r="M201" s="296">
        <v>-415381183</v>
      </c>
      <c r="N201" s="296">
        <v>-437731135</v>
      </c>
      <c r="O201" s="296">
        <v>-401906074</v>
      </c>
      <c r="P201" s="296"/>
      <c r="Q201" s="297">
        <v>-115504109</v>
      </c>
      <c r="R201" s="246">
        <v>335889041.09588999</v>
      </c>
      <c r="S201" s="246">
        <v>335889041.09588999</v>
      </c>
      <c r="T201" s="246">
        <v>-65222557.404109955</v>
      </c>
      <c r="U201" s="246">
        <v>197076072.73287606</v>
      </c>
    </row>
    <row r="202" spans="1:21" x14ac:dyDescent="0.3">
      <c r="A202" s="237" t="s">
        <v>3138</v>
      </c>
      <c r="B202" s="237" t="s">
        <v>3123</v>
      </c>
      <c r="C202" s="238" t="s">
        <v>3139</v>
      </c>
      <c r="D202" s="238"/>
      <c r="E202" s="238"/>
      <c r="F202" s="247">
        <v>500000</v>
      </c>
      <c r="G202" s="247" t="s">
        <v>3020</v>
      </c>
      <c r="H202" s="248">
        <v>45730</v>
      </c>
      <c r="I202" s="248">
        <v>49474</v>
      </c>
      <c r="J202" s="248"/>
      <c r="K202" s="249"/>
      <c r="L202" s="250">
        <v>913910912</v>
      </c>
      <c r="M202" s="250">
        <v>560304263</v>
      </c>
      <c r="N202" s="250">
        <v>737107587.5</v>
      </c>
      <c r="O202" s="250">
        <v>693407895.5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3138</v>
      </c>
      <c r="B203" s="237" t="s">
        <v>3119</v>
      </c>
      <c r="C203" s="238" t="s">
        <v>3046</v>
      </c>
      <c r="D203" s="238"/>
      <c r="E203" s="238"/>
      <c r="F203" s="247">
        <v>500000</v>
      </c>
      <c r="G203" s="247" t="s">
        <v>3020</v>
      </c>
      <c r="H203" s="248">
        <v>45730</v>
      </c>
      <c r="I203" s="248">
        <v>45822</v>
      </c>
      <c r="J203" s="248"/>
      <c r="K203" s="249"/>
      <c r="L203" s="250">
        <v>102515985</v>
      </c>
      <c r="M203" s="250">
        <v>100954307</v>
      </c>
      <c r="N203" s="250">
        <v>101735146</v>
      </c>
      <c r="O203" s="250">
        <v>98877014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3137</v>
      </c>
      <c r="B204" s="237" t="s">
        <v>3123</v>
      </c>
      <c r="C204" s="238" t="s">
        <v>305</v>
      </c>
      <c r="D204" s="238"/>
      <c r="E204" s="238"/>
      <c r="F204" s="240">
        <v>1500000</v>
      </c>
      <c r="G204" s="240" t="s">
        <v>3020</v>
      </c>
      <c r="H204" s="241">
        <v>45733</v>
      </c>
      <c r="I204" s="241">
        <v>49385</v>
      </c>
      <c r="J204" s="241"/>
      <c r="K204" s="290"/>
      <c r="L204" s="296">
        <v>-445910472</v>
      </c>
      <c r="M204" s="296">
        <v>-444192395</v>
      </c>
      <c r="N204" s="296">
        <v>-445051433.5</v>
      </c>
      <c r="O204" s="296">
        <v>-406931131.5</v>
      </c>
      <c r="P204" s="296"/>
      <c r="Q204" s="297">
        <v>-113046575</v>
      </c>
      <c r="R204" s="246">
        <v>329605479.45205498</v>
      </c>
      <c r="S204" s="246">
        <v>329605479.45205498</v>
      </c>
      <c r="T204" s="246">
        <v>-74489722.547945023</v>
      </c>
      <c r="U204" s="246">
        <v>191865071.97260189</v>
      </c>
    </row>
    <row r="205" spans="1:21" x14ac:dyDescent="0.3">
      <c r="A205" s="237" t="s">
        <v>3138</v>
      </c>
      <c r="B205" s="237" t="s">
        <v>3123</v>
      </c>
      <c r="C205" s="238" t="s">
        <v>3139</v>
      </c>
      <c r="D205" s="238"/>
      <c r="E205" s="238"/>
      <c r="F205" s="247">
        <v>500000</v>
      </c>
      <c r="G205" s="247" t="s">
        <v>3020</v>
      </c>
      <c r="H205" s="248">
        <v>45733</v>
      </c>
      <c r="I205" s="248">
        <v>49477</v>
      </c>
      <c r="J205" s="248"/>
      <c r="K205" s="249"/>
      <c r="L205" s="250">
        <v>923368938</v>
      </c>
      <c r="M205" s="250">
        <v>576694783</v>
      </c>
      <c r="N205" s="250">
        <v>750031860.5</v>
      </c>
      <c r="O205" s="250">
        <v>705383169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3138</v>
      </c>
      <c r="B206" s="237" t="s">
        <v>3119</v>
      </c>
      <c r="C206" s="238" t="s">
        <v>3046</v>
      </c>
      <c r="D206" s="238"/>
      <c r="E206" s="238"/>
      <c r="F206" s="247">
        <v>500000</v>
      </c>
      <c r="G206" s="247" t="s">
        <v>3020</v>
      </c>
      <c r="H206" s="248">
        <v>45733</v>
      </c>
      <c r="I206" s="248">
        <v>45825</v>
      </c>
      <c r="J206" s="248"/>
      <c r="K206" s="249"/>
      <c r="L206" s="250">
        <v>99810928</v>
      </c>
      <c r="M206" s="250">
        <v>98418622</v>
      </c>
      <c r="N206" s="250">
        <v>99114775</v>
      </c>
      <c r="O206" s="250">
        <v>96232987.5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3137</v>
      </c>
      <c r="B207" s="237" t="s">
        <v>3123</v>
      </c>
      <c r="C207" s="286" t="s">
        <v>3140</v>
      </c>
      <c r="D207" s="286"/>
      <c r="E207" s="286"/>
      <c r="F207" s="240">
        <v>3000000</v>
      </c>
      <c r="G207" s="240" t="s">
        <v>3020</v>
      </c>
      <c r="H207" s="241">
        <v>45720</v>
      </c>
      <c r="I207" s="241">
        <v>51199</v>
      </c>
      <c r="J207" s="241"/>
      <c r="K207" s="290"/>
      <c r="L207" s="296">
        <v>1665860955</v>
      </c>
      <c r="M207" s="296">
        <v>2181356599</v>
      </c>
      <c r="N207" s="296">
        <v>1923608777</v>
      </c>
      <c r="O207" s="296">
        <v>1995706426</v>
      </c>
      <c r="P207" s="296"/>
      <c r="Q207" s="297">
        <v>-229873972</v>
      </c>
      <c r="R207" s="246">
        <v>580594520.54794502</v>
      </c>
      <c r="S207" s="246">
        <v>580594520.54794502</v>
      </c>
      <c r="T207" s="246">
        <v>13139907.047945023</v>
      </c>
      <c r="U207" s="246">
        <v>392734427.59589171</v>
      </c>
    </row>
    <row r="208" spans="1:21" x14ac:dyDescent="0.3">
      <c r="A208" s="237" t="s">
        <v>3099</v>
      </c>
      <c r="B208" s="237" t="s">
        <v>3123</v>
      </c>
      <c r="C208" s="286" t="s">
        <v>3141</v>
      </c>
      <c r="D208" s="286"/>
      <c r="E208" s="286"/>
      <c r="F208" s="247">
        <v>300000</v>
      </c>
      <c r="G208" s="247" t="s">
        <v>3036</v>
      </c>
      <c r="H208" s="248">
        <v>45720</v>
      </c>
      <c r="I208" s="248">
        <v>51291</v>
      </c>
      <c r="J208" s="248"/>
      <c r="K208" s="249"/>
      <c r="L208" s="250">
        <v>-1244711608</v>
      </c>
      <c r="M208" s="250">
        <v>-1812507058</v>
      </c>
      <c r="N208" s="250">
        <v>-1528609333</v>
      </c>
      <c r="O208" s="250">
        <v>-1592957361</v>
      </c>
      <c r="P208" s="250"/>
      <c r="Q208" s="251">
        <v>-163876028</v>
      </c>
      <c r="R208" s="251"/>
      <c r="S208" s="251"/>
      <c r="T208" s="251"/>
      <c r="U208" s="251"/>
    </row>
    <row r="209" spans="1:21" x14ac:dyDescent="0.3">
      <c r="A209" s="237" t="s">
        <v>3099</v>
      </c>
      <c r="B209" s="237" t="s">
        <v>3119</v>
      </c>
      <c r="C209" s="286" t="s">
        <v>3046</v>
      </c>
      <c r="D209" s="286"/>
      <c r="E209" s="286"/>
      <c r="F209" s="247">
        <v>300000</v>
      </c>
      <c r="G209" s="247" t="s">
        <v>3020</v>
      </c>
      <c r="H209" s="248">
        <v>45720</v>
      </c>
      <c r="I209" s="248">
        <v>45812</v>
      </c>
      <c r="J209" s="248"/>
      <c r="K209" s="249"/>
      <c r="L209" s="250">
        <v>173943790</v>
      </c>
      <c r="M209" s="250">
        <v>170966549</v>
      </c>
      <c r="N209" s="250">
        <v>172455169.5</v>
      </c>
      <c r="O209" s="250">
        <v>167922324</v>
      </c>
      <c r="P209" s="250"/>
      <c r="Q209" s="251">
        <v>159550685</v>
      </c>
      <c r="R209" s="251"/>
      <c r="S209" s="251"/>
      <c r="T209" s="251"/>
      <c r="U209" s="251"/>
    </row>
    <row r="210" spans="1:21" x14ac:dyDescent="0.3">
      <c r="A210" s="237" t="s">
        <v>3058</v>
      </c>
      <c r="B210" s="237" t="s">
        <v>3142</v>
      </c>
      <c r="C210" s="286" t="s">
        <v>3143</v>
      </c>
      <c r="D210" s="286"/>
      <c r="E210" s="286"/>
      <c r="F210" s="240">
        <v>3000000</v>
      </c>
      <c r="G210" s="240" t="s">
        <v>3020</v>
      </c>
      <c r="H210" s="241">
        <v>45728</v>
      </c>
      <c r="I210" s="241">
        <v>51207</v>
      </c>
      <c r="J210" s="241"/>
      <c r="K210" s="290"/>
      <c r="L210" s="296">
        <v>1759878603</v>
      </c>
      <c r="M210" s="296">
        <v>1755726048</v>
      </c>
      <c r="N210" s="296">
        <v>1757802325.5</v>
      </c>
      <c r="O210" s="296">
        <v>1829295459</v>
      </c>
      <c r="P210" s="296"/>
      <c r="Q210" s="297">
        <v>-226093150</v>
      </c>
      <c r="R210" s="246">
        <v>572531506.84931493</v>
      </c>
      <c r="S210" s="246">
        <v>572531506.84931493</v>
      </c>
      <c r="T210" s="246">
        <v>14471905.849314928</v>
      </c>
      <c r="U210" s="246">
        <v>421617111.32876742</v>
      </c>
    </row>
    <row r="211" spans="1:21" x14ac:dyDescent="0.3">
      <c r="A211" s="237" t="s">
        <v>3144</v>
      </c>
      <c r="B211" s="237" t="s">
        <v>3145</v>
      </c>
      <c r="C211" s="286" t="s">
        <v>3146</v>
      </c>
      <c r="D211" s="286"/>
      <c r="E211" s="286"/>
      <c r="F211" s="247">
        <v>300000</v>
      </c>
      <c r="G211" s="247" t="s">
        <v>3036</v>
      </c>
      <c r="H211" s="248">
        <v>45728</v>
      </c>
      <c r="I211" s="248">
        <v>51299</v>
      </c>
      <c r="J211" s="248"/>
      <c r="K211" s="249"/>
      <c r="L211" s="250">
        <v>-1362796922</v>
      </c>
      <c r="M211" s="250">
        <v>-1361074074</v>
      </c>
      <c r="N211" s="250">
        <v>-1361935498</v>
      </c>
      <c r="O211" s="250">
        <v>-1429439469.5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3144</v>
      </c>
      <c r="B212" s="237" t="s">
        <v>3145</v>
      </c>
      <c r="C212" s="286" t="s">
        <v>3046</v>
      </c>
      <c r="D212" s="286"/>
      <c r="E212" s="286"/>
      <c r="F212" s="247">
        <v>300000</v>
      </c>
      <c r="G212" s="247" t="s">
        <v>3020</v>
      </c>
      <c r="H212" s="248">
        <v>45728</v>
      </c>
      <c r="I212" s="248">
        <v>45820</v>
      </c>
      <c r="J212" s="248"/>
      <c r="K212" s="249"/>
      <c r="L212" s="250">
        <v>165546814</v>
      </c>
      <c r="M212" s="250">
        <v>158838733</v>
      </c>
      <c r="N212" s="250">
        <v>162192773.5</v>
      </c>
      <c r="O212" s="250">
        <v>157766551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3147</v>
      </c>
      <c r="B213" s="237" t="s">
        <v>3148</v>
      </c>
      <c r="C213" s="286" t="s">
        <v>306</v>
      </c>
      <c r="D213" s="286"/>
      <c r="E213" s="286"/>
      <c r="F213" s="240">
        <v>2000000</v>
      </c>
      <c r="G213" s="240" t="s">
        <v>3020</v>
      </c>
      <c r="H213" s="241">
        <v>45735</v>
      </c>
      <c r="I213" s="241">
        <v>51214</v>
      </c>
      <c r="J213" s="241"/>
      <c r="K213" s="290"/>
      <c r="L213" s="296">
        <v>1333028578</v>
      </c>
      <c r="M213" s="296">
        <v>1800103904</v>
      </c>
      <c r="N213" s="296">
        <v>1566566241</v>
      </c>
      <c r="O213" s="296">
        <v>1614312947</v>
      </c>
      <c r="P213" s="296"/>
      <c r="Q213" s="297">
        <v>-152367123</v>
      </c>
      <c r="R213" s="246">
        <v>378230136.986301</v>
      </c>
      <c r="S213" s="246">
        <v>376745205.47945201</v>
      </c>
      <c r="T213" s="246">
        <v>126734823.97945213</v>
      </c>
      <c r="U213" s="246">
        <v>414603317.13013697</v>
      </c>
    </row>
    <row r="214" spans="1:21" x14ac:dyDescent="0.3">
      <c r="A214" s="237" t="s">
        <v>3149</v>
      </c>
      <c r="B214" s="237" t="s">
        <v>3150</v>
      </c>
      <c r="C214" s="286" t="s">
        <v>307</v>
      </c>
      <c r="D214" s="286"/>
      <c r="E214" s="286"/>
      <c r="F214" s="247">
        <v>200000</v>
      </c>
      <c r="G214" s="247" t="s">
        <v>3036</v>
      </c>
      <c r="H214" s="248">
        <v>45735</v>
      </c>
      <c r="I214" s="248">
        <v>51306</v>
      </c>
      <c r="J214" s="248"/>
      <c r="K214" s="249"/>
      <c r="L214" s="250">
        <v>-1293046462</v>
      </c>
      <c r="M214" s="250">
        <v>-1541739454</v>
      </c>
      <c r="N214" s="250">
        <v>-1417392958</v>
      </c>
      <c r="O214" s="250">
        <v>-1461823749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3144</v>
      </c>
      <c r="B215" s="237" t="s">
        <v>3150</v>
      </c>
      <c r="C215" s="286" t="s">
        <v>3046</v>
      </c>
      <c r="D215" s="286"/>
      <c r="E215" s="286"/>
      <c r="F215" s="247">
        <v>200000</v>
      </c>
      <c r="G215" s="247" t="s">
        <v>3020</v>
      </c>
      <c r="H215" s="248">
        <v>45735</v>
      </c>
      <c r="I215" s="248">
        <v>45827</v>
      </c>
      <c r="J215" s="248"/>
      <c r="K215" s="249"/>
      <c r="L215" s="250">
        <v>102845238</v>
      </c>
      <c r="M215" s="250">
        <v>98828959</v>
      </c>
      <c r="N215" s="250">
        <v>100837098.5</v>
      </c>
      <c r="O215" s="250">
        <v>97762958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3151</v>
      </c>
      <c r="B216" s="237" t="s">
        <v>3152</v>
      </c>
      <c r="C216" s="302" t="s">
        <v>308</v>
      </c>
      <c r="D216" s="302"/>
      <c r="E216" s="302"/>
      <c r="F216" s="240">
        <v>20000000</v>
      </c>
      <c r="G216" s="240" t="s">
        <v>3016</v>
      </c>
      <c r="H216" s="241">
        <v>45737</v>
      </c>
      <c r="I216" s="241">
        <v>51216</v>
      </c>
      <c r="J216" s="241"/>
      <c r="K216" s="290"/>
      <c r="L216" s="296">
        <v>79331581</v>
      </c>
      <c r="M216" s="296">
        <v>46875158</v>
      </c>
      <c r="N216" s="296">
        <v>63103369.5</v>
      </c>
      <c r="O216" s="296">
        <v>115794675.5</v>
      </c>
      <c r="P216" s="296"/>
      <c r="Q216" s="246">
        <v>246871307</v>
      </c>
      <c r="R216" s="246">
        <v>218306668.33623096</v>
      </c>
      <c r="S216" s="246">
        <v>218306668.33623096</v>
      </c>
      <c r="T216" s="246">
        <v>67053248.836230963</v>
      </c>
      <c r="U216" s="246">
        <v>623388994.04951751</v>
      </c>
    </row>
    <row r="217" spans="1:21" x14ac:dyDescent="0.3">
      <c r="A217" s="237" t="s">
        <v>3153</v>
      </c>
      <c r="B217" s="237" t="s">
        <v>3152</v>
      </c>
      <c r="C217" s="302" t="s">
        <v>3154</v>
      </c>
      <c r="D217" s="302"/>
      <c r="E217" s="302"/>
      <c r="F217" s="247">
        <v>2000000</v>
      </c>
      <c r="G217" s="247" t="s">
        <v>3136</v>
      </c>
      <c r="H217" s="248">
        <v>45737</v>
      </c>
      <c r="I217" s="248">
        <v>51308</v>
      </c>
      <c r="J217" s="248"/>
      <c r="K217" s="249"/>
      <c r="L217" s="250">
        <v>-147997021</v>
      </c>
      <c r="M217" s="250">
        <v>-62267212</v>
      </c>
      <c r="N217" s="250">
        <v>-105132116.5</v>
      </c>
      <c r="O217" s="250">
        <v>-134505601.5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3144</v>
      </c>
      <c r="B218" s="237" t="s">
        <v>3152</v>
      </c>
      <c r="C218" s="302" t="s">
        <v>309</v>
      </c>
      <c r="D218" s="302"/>
      <c r="E218" s="302"/>
      <c r="F218" s="247">
        <v>2000000</v>
      </c>
      <c r="G218" s="247" t="s">
        <v>3136</v>
      </c>
      <c r="H218" s="248">
        <v>45737</v>
      </c>
      <c r="I218" s="248">
        <v>45829</v>
      </c>
      <c r="J218" s="248"/>
      <c r="K218" s="249"/>
      <c r="L218" s="250">
        <v>195651922</v>
      </c>
      <c r="M218" s="250">
        <v>190912411</v>
      </c>
      <c r="N218" s="250">
        <v>193282166.5</v>
      </c>
      <c r="O218" s="250">
        <v>187098034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3155</v>
      </c>
      <c r="B219" s="237" t="s">
        <v>3156</v>
      </c>
      <c r="C219" s="238" t="s">
        <v>310</v>
      </c>
      <c r="D219" s="238"/>
      <c r="E219" s="238"/>
      <c r="F219" s="240">
        <v>1000000</v>
      </c>
      <c r="G219" s="240" t="s">
        <v>3020</v>
      </c>
      <c r="H219" s="241">
        <v>45736</v>
      </c>
      <c r="I219" s="241">
        <v>49388</v>
      </c>
      <c r="J219" s="241"/>
      <c r="K219" s="290"/>
      <c r="L219" s="296">
        <v>114008182</v>
      </c>
      <c r="M219" s="296">
        <v>-139753087</v>
      </c>
      <c r="N219" s="296">
        <v>-12872452.5</v>
      </c>
      <c r="O219" s="296">
        <v>11561323</v>
      </c>
      <c r="P219" s="296"/>
      <c r="Q219" s="297">
        <v>-75112328</v>
      </c>
      <c r="R219" s="246">
        <v>214886021.50537598</v>
      </c>
      <c r="S219" s="246">
        <v>214886021.50537598</v>
      </c>
      <c r="T219" s="246">
        <v>-59376053.494624019</v>
      </c>
      <c r="U219" s="246">
        <v>-40720522.488584787</v>
      </c>
    </row>
    <row r="220" spans="1:21" x14ac:dyDescent="0.3">
      <c r="A220" s="237" t="s">
        <v>3144</v>
      </c>
      <c r="B220" s="237" t="s">
        <v>3152</v>
      </c>
      <c r="C220" s="238" t="s">
        <v>3157</v>
      </c>
      <c r="D220" s="238"/>
      <c r="E220" s="238"/>
      <c r="F220" s="247">
        <v>1000000</v>
      </c>
      <c r="G220" s="247" t="s">
        <v>3020</v>
      </c>
      <c r="H220" s="248">
        <v>45736</v>
      </c>
      <c r="I220" s="248">
        <v>49480</v>
      </c>
      <c r="J220" s="248"/>
      <c r="K220" s="249"/>
      <c r="L220" s="250">
        <v>163972474</v>
      </c>
      <c r="M220" s="250">
        <v>410296581</v>
      </c>
      <c r="N220" s="250">
        <v>287134527.5</v>
      </c>
      <c r="O220" s="250">
        <v>250043953.5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3158</v>
      </c>
      <c r="B221" s="237" t="s">
        <v>3159</v>
      </c>
      <c r="C221" s="286" t="s">
        <v>311</v>
      </c>
      <c r="D221" s="286"/>
      <c r="E221" s="286"/>
      <c r="F221" s="240">
        <v>2500000</v>
      </c>
      <c r="G221" s="240" t="s">
        <v>3013</v>
      </c>
      <c r="H221" s="241">
        <v>45749</v>
      </c>
      <c r="I221" s="241">
        <v>51228</v>
      </c>
      <c r="J221" s="241"/>
      <c r="K221" s="290"/>
      <c r="L221" s="296">
        <v>1575886505</v>
      </c>
      <c r="M221" s="296">
        <v>1700139109</v>
      </c>
      <c r="N221" s="296">
        <v>1638012807</v>
      </c>
      <c r="O221" s="296">
        <v>1698873282.5</v>
      </c>
      <c r="P221" s="296"/>
      <c r="Q221" s="297">
        <v>-186363013</v>
      </c>
      <c r="R221" s="246">
        <v>449801369.86301398</v>
      </c>
      <c r="S221" s="246">
        <v>449801369.86301398</v>
      </c>
      <c r="T221" s="246">
        <v>122247041.36301398</v>
      </c>
      <c r="U221" s="246">
        <v>408607130.06164527</v>
      </c>
    </row>
    <row r="222" spans="1:21" x14ac:dyDescent="0.3">
      <c r="A222" s="237" t="s">
        <v>3160</v>
      </c>
      <c r="B222" s="237" t="s">
        <v>3161</v>
      </c>
      <c r="C222" s="286" t="s">
        <v>312</v>
      </c>
      <c r="D222" s="286"/>
      <c r="E222" s="286"/>
      <c r="F222" s="247">
        <v>250000</v>
      </c>
      <c r="G222" s="247" t="s">
        <v>3013</v>
      </c>
      <c r="H222" s="248">
        <v>45749</v>
      </c>
      <c r="I222" s="248">
        <v>51319</v>
      </c>
      <c r="J222" s="248"/>
      <c r="K222" s="249"/>
      <c r="L222" s="250">
        <v>-1257871066</v>
      </c>
      <c r="M222" s="250">
        <v>-1363045891</v>
      </c>
      <c r="N222" s="250">
        <v>-1310458478.5</v>
      </c>
      <c r="O222" s="250">
        <v>-1369209046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3160</v>
      </c>
      <c r="B223" s="237" t="s">
        <v>3161</v>
      </c>
      <c r="C223" s="286" t="s">
        <v>3046</v>
      </c>
      <c r="D223" s="286"/>
      <c r="E223" s="286"/>
      <c r="F223" s="247">
        <v>250000</v>
      </c>
      <c r="G223" s="247" t="s">
        <v>3013</v>
      </c>
      <c r="H223" s="248">
        <v>45749</v>
      </c>
      <c r="I223" s="248">
        <v>45840</v>
      </c>
      <c r="J223" s="248"/>
      <c r="K223" s="249"/>
      <c r="L223" s="250">
        <v>110953300</v>
      </c>
      <c r="M223" s="250">
        <v>107052550</v>
      </c>
      <c r="N223" s="250">
        <v>109002925</v>
      </c>
      <c r="O223" s="250">
        <v>105156116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3101</v>
      </c>
      <c r="B224" s="237" t="s">
        <v>3152</v>
      </c>
      <c r="C224" s="302" t="s">
        <v>3162</v>
      </c>
      <c r="D224" s="302"/>
      <c r="E224" s="302"/>
      <c r="F224" s="240">
        <v>30000000</v>
      </c>
      <c r="G224" s="240" t="s">
        <v>3016</v>
      </c>
      <c r="H224" s="241">
        <v>45754</v>
      </c>
      <c r="I224" s="241">
        <v>51233</v>
      </c>
      <c r="J224" s="241"/>
      <c r="K224" s="290"/>
      <c r="L224" s="296">
        <v>-1267699069</v>
      </c>
      <c r="M224" s="296">
        <v>-1209171274</v>
      </c>
      <c r="N224" s="296">
        <v>-1238435171.5</v>
      </c>
      <c r="O224" s="296">
        <v>-1143994094</v>
      </c>
      <c r="P224" s="296"/>
      <c r="Q224" s="246">
        <v>194869702</v>
      </c>
      <c r="R224" s="303">
        <v>245020036.50173897</v>
      </c>
      <c r="S224" s="246">
        <v>245020036.50173897</v>
      </c>
      <c r="T224" s="246">
        <v>32466071.001739025</v>
      </c>
      <c r="U224" s="246">
        <v>925723558.35288048</v>
      </c>
    </row>
    <row r="225" spans="1:21" x14ac:dyDescent="0.3">
      <c r="A225" s="237" t="s">
        <v>3163</v>
      </c>
      <c r="B225" s="237" t="s">
        <v>3152</v>
      </c>
      <c r="C225" s="302" t="s">
        <v>3164</v>
      </c>
      <c r="D225" s="302"/>
      <c r="E225" s="302"/>
      <c r="F225" s="247">
        <v>3000000</v>
      </c>
      <c r="G225" s="247" t="s">
        <v>3136</v>
      </c>
      <c r="H225" s="248">
        <v>45754</v>
      </c>
      <c r="I225" s="248">
        <v>51324</v>
      </c>
      <c r="J225" s="248"/>
      <c r="K225" s="249"/>
      <c r="L225" s="250">
        <v>1202112077</v>
      </c>
      <c r="M225" s="250">
        <v>1248368860</v>
      </c>
      <c r="N225" s="250">
        <v>1225240468.5</v>
      </c>
      <c r="O225" s="250">
        <v>1159801218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3163</v>
      </c>
      <c r="B226" s="237" t="s">
        <v>3152</v>
      </c>
      <c r="C226" s="302" t="s">
        <v>309</v>
      </c>
      <c r="D226" s="302"/>
      <c r="E226" s="302"/>
      <c r="F226" s="247">
        <v>3000000</v>
      </c>
      <c r="G226" s="247" t="s">
        <v>3136</v>
      </c>
      <c r="H226" s="248">
        <v>45754</v>
      </c>
      <c r="I226" s="248">
        <v>45845</v>
      </c>
      <c r="J226" s="248"/>
      <c r="K226" s="249"/>
      <c r="L226" s="250">
        <v>218947103</v>
      </c>
      <c r="M226" s="250">
        <v>232550234</v>
      </c>
      <c r="N226" s="250">
        <v>225748668.5</v>
      </c>
      <c r="O226" s="250">
        <v>216610684.5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3080</v>
      </c>
      <c r="B227" s="237" t="s">
        <v>3165</v>
      </c>
      <c r="C227" s="286" t="s">
        <v>3166</v>
      </c>
      <c r="D227" s="286"/>
      <c r="E227" s="286"/>
      <c r="F227" s="240">
        <v>3000000</v>
      </c>
      <c r="G227" s="240" t="s">
        <v>3013</v>
      </c>
      <c r="H227" s="241">
        <v>45756</v>
      </c>
      <c r="I227" s="241">
        <v>51235</v>
      </c>
      <c r="J227" s="241"/>
      <c r="K227" s="290"/>
      <c r="L227" s="296">
        <v>1375419534</v>
      </c>
      <c r="M227" s="296">
        <v>1361833728</v>
      </c>
      <c r="N227" s="296">
        <v>1368626631</v>
      </c>
      <c r="O227" s="296">
        <v>1433069509.5</v>
      </c>
      <c r="P227" s="296"/>
      <c r="Q227" s="297">
        <v>-216156164</v>
      </c>
      <c r="R227" s="246">
        <v>525945205.47945201</v>
      </c>
      <c r="S227" s="246">
        <v>525945205.47945201</v>
      </c>
      <c r="T227" s="246">
        <v>108694792.97945201</v>
      </c>
      <c r="U227" s="246">
        <v>484938422.95205605</v>
      </c>
    </row>
    <row r="228" spans="1:21" x14ac:dyDescent="0.3">
      <c r="A228" s="237" t="s">
        <v>3167</v>
      </c>
      <c r="B228" s="237" t="s">
        <v>3165</v>
      </c>
      <c r="C228" s="286" t="s">
        <v>3168</v>
      </c>
      <c r="D228" s="286"/>
      <c r="E228" s="286"/>
      <c r="F228" s="247">
        <v>300000</v>
      </c>
      <c r="G228" s="247" t="s">
        <v>3013</v>
      </c>
      <c r="H228" s="248">
        <v>45756</v>
      </c>
      <c r="I228" s="248">
        <v>51235</v>
      </c>
      <c r="J228" s="248"/>
      <c r="K228" s="249"/>
      <c r="L228" s="250">
        <v>-984889213</v>
      </c>
      <c r="M228" s="250">
        <v>-917863224</v>
      </c>
      <c r="N228" s="250">
        <v>-951376218.5</v>
      </c>
      <c r="O228" s="250">
        <v>-1020094687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3144</v>
      </c>
      <c r="B229" s="237" t="s">
        <v>3169</v>
      </c>
      <c r="C229" s="286" t="s">
        <v>3046</v>
      </c>
      <c r="D229" s="286"/>
      <c r="E229" s="286"/>
      <c r="F229" s="247">
        <v>300000</v>
      </c>
      <c r="G229" s="247" t="s">
        <v>3013</v>
      </c>
      <c r="H229" s="248">
        <v>45756</v>
      </c>
      <c r="I229" s="248">
        <v>45847</v>
      </c>
      <c r="J229" s="248"/>
      <c r="K229" s="249"/>
      <c r="L229" s="250">
        <v>118674207</v>
      </c>
      <c r="M229" s="250">
        <v>123359081</v>
      </c>
      <c r="N229" s="250">
        <v>121016644</v>
      </c>
      <c r="O229" s="250">
        <v>116045013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3170</v>
      </c>
      <c r="C230" s="302" t="s">
        <v>313</v>
      </c>
      <c r="D230" s="302"/>
      <c r="E230" s="302"/>
      <c r="F230" s="240">
        <v>20000000</v>
      </c>
      <c r="G230" s="240" t="s">
        <v>3016</v>
      </c>
      <c r="H230" s="241">
        <v>45761</v>
      </c>
      <c r="I230" s="241">
        <v>51240</v>
      </c>
      <c r="J230" s="241"/>
      <c r="K230" s="290"/>
      <c r="L230" s="296">
        <v>839350217</v>
      </c>
      <c r="M230" s="296">
        <v>754523059</v>
      </c>
      <c r="N230" s="296">
        <v>796936638</v>
      </c>
      <c r="O230" s="296">
        <v>794533239</v>
      </c>
      <c r="P230" s="296"/>
      <c r="Q230" s="246">
        <v>245570623</v>
      </c>
      <c r="R230" s="303">
        <v>134707697.78869617</v>
      </c>
      <c r="S230" s="246">
        <v>134707697.78869617</v>
      </c>
      <c r="T230" s="246">
        <v>4682824.7886961699</v>
      </c>
      <c r="U230" s="246">
        <v>590476707.95260859</v>
      </c>
    </row>
    <row r="231" spans="1:21" x14ac:dyDescent="0.3">
      <c r="A231" s="237" t="s">
        <v>3171</v>
      </c>
      <c r="B231" s="237" t="s">
        <v>3170</v>
      </c>
      <c r="C231" s="302" t="s">
        <v>3172</v>
      </c>
      <c r="D231" s="302"/>
      <c r="E231" s="302"/>
      <c r="F231" s="247">
        <v>2000000</v>
      </c>
      <c r="G231" s="247" t="s">
        <v>3016</v>
      </c>
      <c r="H231" s="248">
        <v>45761</v>
      </c>
      <c r="I231" s="248">
        <v>51240</v>
      </c>
      <c r="J231" s="248"/>
      <c r="K231" s="249"/>
      <c r="L231" s="250">
        <v>-839577966</v>
      </c>
      <c r="M231" s="250">
        <v>-754519784</v>
      </c>
      <c r="N231" s="250">
        <v>-797048875</v>
      </c>
      <c r="O231" s="250">
        <v>-794645660.5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3171</v>
      </c>
      <c r="B232" s="237" t="s">
        <v>3170</v>
      </c>
      <c r="C232" s="302" t="s">
        <v>314</v>
      </c>
      <c r="D232" s="302"/>
      <c r="E232" s="302"/>
      <c r="F232" s="247">
        <v>2000000</v>
      </c>
      <c r="G232" s="247" t="s">
        <v>3016</v>
      </c>
      <c r="H232" s="248">
        <v>45761</v>
      </c>
      <c r="I232" s="248">
        <v>45852</v>
      </c>
      <c r="J232" s="248"/>
      <c r="K232" s="249"/>
      <c r="L232" s="250">
        <v>125976207</v>
      </c>
      <c r="M232" s="250">
        <v>134298013</v>
      </c>
      <c r="N232" s="250">
        <v>130137110</v>
      </c>
      <c r="O232" s="250">
        <v>124136395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3170</v>
      </c>
      <c r="C233" s="302" t="s">
        <v>315</v>
      </c>
      <c r="D233" s="302"/>
      <c r="E233" s="302"/>
      <c r="F233" s="240">
        <v>30000000</v>
      </c>
      <c r="G233" s="240" t="s">
        <v>3016</v>
      </c>
      <c r="H233" s="241">
        <v>45763</v>
      </c>
      <c r="I233" s="241">
        <v>51242</v>
      </c>
      <c r="J233" s="241"/>
      <c r="K233" s="290"/>
      <c r="L233" s="296">
        <v>751651118</v>
      </c>
      <c r="M233" s="296">
        <v>536470860</v>
      </c>
      <c r="N233" s="296">
        <v>644060989</v>
      </c>
      <c r="O233" s="296">
        <v>730688198.5</v>
      </c>
      <c r="P233" s="296"/>
      <c r="Q233" s="246">
        <v>401793117</v>
      </c>
      <c r="R233" s="303">
        <v>206526235.96155828</v>
      </c>
      <c r="S233" s="301">
        <v>206526235.96155828</v>
      </c>
      <c r="T233" s="301">
        <v>7507973.9615582824</v>
      </c>
      <c r="U233" s="301">
        <v>974870847.88123345</v>
      </c>
    </row>
    <row r="234" spans="1:21" x14ac:dyDescent="0.3">
      <c r="A234" s="237" t="s">
        <v>3171</v>
      </c>
      <c r="B234" s="237" t="s">
        <v>3170</v>
      </c>
      <c r="C234" s="302" t="s">
        <v>3173</v>
      </c>
      <c r="D234" s="302"/>
      <c r="E234" s="302"/>
      <c r="F234" s="247">
        <v>3000000</v>
      </c>
      <c r="G234" s="247" t="s">
        <v>3016</v>
      </c>
      <c r="H234" s="248">
        <v>45763</v>
      </c>
      <c r="I234" s="248">
        <v>51242</v>
      </c>
      <c r="J234" s="248"/>
      <c r="K234" s="249"/>
      <c r="L234" s="250">
        <v>-751639005</v>
      </c>
      <c r="M234" s="250">
        <v>-536475190</v>
      </c>
      <c r="N234" s="250">
        <v>-644057097.5</v>
      </c>
      <c r="O234" s="250">
        <v>-730684158.5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3171</v>
      </c>
      <c r="B235" s="237" t="s">
        <v>3170</v>
      </c>
      <c r="C235" s="302" t="s">
        <v>316</v>
      </c>
      <c r="D235" s="302"/>
      <c r="E235" s="302"/>
      <c r="F235" s="247">
        <v>3000000</v>
      </c>
      <c r="G235" s="247" t="s">
        <v>3016</v>
      </c>
      <c r="H235" s="248">
        <v>45763</v>
      </c>
      <c r="I235" s="248">
        <v>45854</v>
      </c>
      <c r="J235" s="248"/>
      <c r="K235" s="249"/>
      <c r="L235" s="250">
        <v>191607737</v>
      </c>
      <c r="M235" s="250">
        <v>206421004</v>
      </c>
      <c r="N235" s="250">
        <v>199014370.5</v>
      </c>
      <c r="O235" s="250">
        <v>189036903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3174</v>
      </c>
      <c r="B236" s="237" t="s">
        <v>3175</v>
      </c>
      <c r="C236" s="302" t="s">
        <v>317</v>
      </c>
      <c r="D236" s="302"/>
      <c r="E236" s="302"/>
      <c r="F236" s="240">
        <v>30000000</v>
      </c>
      <c r="G236" s="240" t="s">
        <v>3016</v>
      </c>
      <c r="H236" s="241">
        <v>45769</v>
      </c>
      <c r="I236" s="241">
        <v>51248</v>
      </c>
      <c r="J236" s="241"/>
      <c r="K236" s="290"/>
      <c r="L236" s="296">
        <v>1035093808</v>
      </c>
      <c r="M236" s="296">
        <v>1007364961</v>
      </c>
      <c r="N236" s="296">
        <v>1021229384.5</v>
      </c>
      <c r="O236" s="296">
        <v>1158705851.5</v>
      </c>
      <c r="P236" s="296"/>
      <c r="Q236" s="246">
        <v>436499140</v>
      </c>
      <c r="R236" s="303">
        <v>195184251.06326061</v>
      </c>
      <c r="S236" s="301">
        <v>195184251.06326061</v>
      </c>
      <c r="T236" s="301">
        <v>3625300.0632605553</v>
      </c>
      <c r="U236" s="301">
        <v>1084160796.6047826</v>
      </c>
    </row>
    <row r="237" spans="1:21" x14ac:dyDescent="0.3">
      <c r="A237" s="237" t="s">
        <v>3176</v>
      </c>
      <c r="B237" s="237" t="s">
        <v>3175</v>
      </c>
      <c r="C237" s="302" t="s">
        <v>318</v>
      </c>
      <c r="D237" s="302"/>
      <c r="E237" s="302"/>
      <c r="F237" s="247">
        <v>3000000</v>
      </c>
      <c r="G237" s="247" t="s">
        <v>3016</v>
      </c>
      <c r="H237" s="248">
        <v>45769</v>
      </c>
      <c r="I237" s="248">
        <v>51248</v>
      </c>
      <c r="J237" s="248"/>
      <c r="K237" s="249"/>
      <c r="L237" s="250">
        <v>-1035100553</v>
      </c>
      <c r="M237" s="250">
        <v>-1007362338</v>
      </c>
      <c r="N237" s="250">
        <v>-1021231445.5</v>
      </c>
      <c r="O237" s="250">
        <v>-1158707975.5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3177</v>
      </c>
      <c r="B238" s="237" t="s">
        <v>3170</v>
      </c>
      <c r="C238" s="302" t="s">
        <v>319</v>
      </c>
      <c r="D238" s="302"/>
      <c r="E238" s="302"/>
      <c r="F238" s="247">
        <v>3000000</v>
      </c>
      <c r="G238" s="247" t="s">
        <v>3016</v>
      </c>
      <c r="H238" s="248">
        <v>45769</v>
      </c>
      <c r="I238" s="248">
        <v>45860</v>
      </c>
      <c r="J238" s="248"/>
      <c r="K238" s="249"/>
      <c r="L238" s="250">
        <v>184268050</v>
      </c>
      <c r="M238" s="250">
        <v>198853974</v>
      </c>
      <c r="N238" s="250">
        <v>191561012</v>
      </c>
      <c r="O238" s="250">
        <v>180880766.5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3105</v>
      </c>
      <c r="B239" s="237" t="s">
        <v>3049</v>
      </c>
      <c r="C239" s="302" t="s">
        <v>320</v>
      </c>
      <c r="D239" s="302"/>
      <c r="E239" s="302"/>
      <c r="F239" s="240">
        <v>30000000</v>
      </c>
      <c r="G239" s="240" t="s">
        <v>3016</v>
      </c>
      <c r="H239" s="241">
        <v>45776</v>
      </c>
      <c r="I239" s="241">
        <v>51255</v>
      </c>
      <c r="J239" s="241"/>
      <c r="K239" s="290"/>
      <c r="L239" s="296">
        <v>116814379</v>
      </c>
      <c r="M239" s="296">
        <v>-22191639</v>
      </c>
      <c r="N239" s="296">
        <v>47311370</v>
      </c>
      <c r="O239" s="296">
        <v>112624790</v>
      </c>
      <c r="P239" s="296"/>
      <c r="Q239" s="246">
        <v>392391087</v>
      </c>
      <c r="R239" s="301">
        <v>148936704.13224679</v>
      </c>
      <c r="S239" s="301">
        <v>148936704.13224679</v>
      </c>
      <c r="T239" s="301">
        <v>27908237.632246792</v>
      </c>
      <c r="U239" s="301">
        <v>2577754391.6548886</v>
      </c>
    </row>
    <row r="240" spans="1:21" x14ac:dyDescent="0.3">
      <c r="A240" s="237" t="s">
        <v>3111</v>
      </c>
      <c r="B240" s="237" t="s">
        <v>3049</v>
      </c>
      <c r="C240" s="302" t="s">
        <v>321</v>
      </c>
      <c r="D240" s="302"/>
      <c r="E240" s="302"/>
      <c r="F240" s="247">
        <v>3000000</v>
      </c>
      <c r="G240" s="247" t="s">
        <v>3016</v>
      </c>
      <c r="H240" s="248">
        <v>45776</v>
      </c>
      <c r="I240" s="248">
        <v>51255</v>
      </c>
      <c r="J240" s="248"/>
      <c r="K240" s="249"/>
      <c r="L240" s="250">
        <v>-142817526</v>
      </c>
      <c r="M240" s="250">
        <v>8528843</v>
      </c>
      <c r="N240" s="250">
        <v>-67144341.5</v>
      </c>
      <c r="O240" s="250">
        <v>-142293048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3111</v>
      </c>
      <c r="B241" s="237" t="s">
        <v>3049</v>
      </c>
      <c r="C241" s="302" t="s">
        <v>304</v>
      </c>
      <c r="D241" s="302"/>
      <c r="E241" s="302"/>
      <c r="F241" s="247">
        <v>3000000</v>
      </c>
      <c r="G241" s="247" t="s">
        <v>3016</v>
      </c>
      <c r="H241" s="248">
        <v>45776</v>
      </c>
      <c r="I241" s="248">
        <v>45867</v>
      </c>
      <c r="J241" s="248"/>
      <c r="K241" s="249"/>
      <c r="L241" s="250">
        <v>132602879</v>
      </c>
      <c r="M241" s="250">
        <v>149119997</v>
      </c>
      <c r="N241" s="250">
        <v>140861438</v>
      </c>
      <c r="O241" s="250">
        <v>130944370.5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3178</v>
      </c>
      <c r="B242" s="237" t="s">
        <v>3179</v>
      </c>
      <c r="C242" s="302" t="s">
        <v>3180</v>
      </c>
      <c r="D242" s="302"/>
      <c r="E242" s="302"/>
      <c r="F242" s="240">
        <v>30000000</v>
      </c>
      <c r="G242" s="240" t="s">
        <v>3016</v>
      </c>
      <c r="H242" s="241">
        <v>45789</v>
      </c>
      <c r="I242" s="241">
        <v>51268</v>
      </c>
      <c r="J242" s="241"/>
      <c r="K242" s="290"/>
      <c r="L242" s="296">
        <v>1044825459</v>
      </c>
      <c r="M242" s="296">
        <v>1125588778</v>
      </c>
      <c r="N242" s="296">
        <v>1085207118.5</v>
      </c>
      <c r="O242" s="296">
        <v>1203798177</v>
      </c>
      <c r="P242" s="296"/>
      <c r="Q242" s="246">
        <v>347828860</v>
      </c>
      <c r="R242" s="301">
        <v>76379377.118839934</v>
      </c>
      <c r="S242" s="301">
        <v>76379377.118839934</v>
      </c>
      <c r="T242" s="301">
        <v>34618570.618839979</v>
      </c>
      <c r="U242" s="301">
        <v>2363713016.7265978</v>
      </c>
    </row>
    <row r="243" spans="1:21" x14ac:dyDescent="0.3">
      <c r="A243" s="237" t="s">
        <v>3181</v>
      </c>
      <c r="B243" s="237" t="s">
        <v>3179</v>
      </c>
      <c r="C243" s="302" t="s">
        <v>3182</v>
      </c>
      <c r="D243" s="302"/>
      <c r="E243" s="302"/>
      <c r="F243" s="247">
        <v>3000000</v>
      </c>
      <c r="G243" s="247" t="s">
        <v>3016</v>
      </c>
      <c r="H243" s="248">
        <v>45789</v>
      </c>
      <c r="I243" s="248">
        <v>51268</v>
      </c>
      <c r="J243" s="248"/>
      <c r="K243" s="249"/>
      <c r="L243" s="250">
        <v>-1205019556</v>
      </c>
      <c r="M243" s="250">
        <v>-1125593774</v>
      </c>
      <c r="N243" s="250">
        <v>-1165306665</v>
      </c>
      <c r="O243" s="250">
        <v>-1224629219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3181</v>
      </c>
      <c r="B244" s="237" t="s">
        <v>3179</v>
      </c>
      <c r="C244" s="302" t="s">
        <v>3183</v>
      </c>
      <c r="D244" s="302"/>
      <c r="E244" s="302"/>
      <c r="F244" s="247">
        <v>3000000</v>
      </c>
      <c r="G244" s="247" t="s">
        <v>3016</v>
      </c>
      <c r="H244" s="248">
        <v>45789</v>
      </c>
      <c r="I244" s="248">
        <v>45881</v>
      </c>
      <c r="J244" s="248"/>
      <c r="K244" s="249"/>
      <c r="L244" s="250">
        <v>68670990</v>
      </c>
      <c r="M244" s="250">
        <v>73706794</v>
      </c>
      <c r="N244" s="250">
        <v>71188892</v>
      </c>
      <c r="O244" s="250">
        <v>62213716.5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3179</v>
      </c>
      <c r="C245" s="302" t="s">
        <v>322</v>
      </c>
      <c r="D245" s="302"/>
      <c r="E245" s="302"/>
      <c r="F245" s="240">
        <v>30000000</v>
      </c>
      <c r="G245" s="240" t="s">
        <v>3016</v>
      </c>
      <c r="H245" s="241">
        <v>45797</v>
      </c>
      <c r="I245" s="241">
        <v>51276</v>
      </c>
      <c r="J245" s="241"/>
      <c r="K245" s="290"/>
      <c r="L245" s="296">
        <v>1196364368</v>
      </c>
      <c r="M245" s="296">
        <v>1074437529</v>
      </c>
      <c r="N245" s="296">
        <v>1135400948.5</v>
      </c>
      <c r="O245" s="296">
        <v>1172692997</v>
      </c>
      <c r="P245" s="296"/>
      <c r="Q245" s="246">
        <v>433389405</v>
      </c>
      <c r="R245" s="301">
        <v>56955316.25217393</v>
      </c>
      <c r="S245" s="301">
        <v>56955316.25217393</v>
      </c>
      <c r="T245" s="301">
        <v>6283855.2521739006</v>
      </c>
      <c r="U245" s="301">
        <v>2955142638.1705103</v>
      </c>
    </row>
    <row r="246" spans="1:21" x14ac:dyDescent="0.3">
      <c r="A246" s="237" t="s">
        <v>3184</v>
      </c>
      <c r="B246" s="237" t="s">
        <v>3179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-1196353253</v>
      </c>
      <c r="M246" s="250">
        <v>-1074428703</v>
      </c>
      <c r="N246" s="250">
        <v>-1135390978</v>
      </c>
      <c r="O246" s="250">
        <v>-1172683081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3184</v>
      </c>
      <c r="B247" s="237" t="s">
        <v>3179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42074249</v>
      </c>
      <c r="M247" s="250">
        <v>59248732</v>
      </c>
      <c r="N247" s="250">
        <v>50661490.5</v>
      </c>
      <c r="O247" s="250">
        <v>39415999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3055</v>
      </c>
      <c r="B248" s="237" t="s">
        <v>3185</v>
      </c>
      <c r="C248" s="302" t="s">
        <v>3186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1197220176</v>
      </c>
      <c r="M248" s="296">
        <v>1208578582</v>
      </c>
      <c r="N248" s="296">
        <v>1202899379</v>
      </c>
      <c r="O248" s="296">
        <v>1325257318.5</v>
      </c>
      <c r="P248" s="296"/>
      <c r="Q248" s="246">
        <v>380307069</v>
      </c>
      <c r="R248" s="301">
        <v>23179104.565217324</v>
      </c>
      <c r="S248" s="301">
        <v>20341536.630434703</v>
      </c>
      <c r="T248" s="301">
        <v>-45784806.369565248</v>
      </c>
      <c r="U248" s="301">
        <v>2531713749.5113044</v>
      </c>
    </row>
    <row r="249" spans="1:21" x14ac:dyDescent="0.3">
      <c r="A249" s="237" t="s">
        <v>3184</v>
      </c>
      <c r="B249" s="237" t="s">
        <v>3185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-1224532656</v>
      </c>
      <c r="M249" s="250">
        <v>-1077788718</v>
      </c>
      <c r="N249" s="250">
        <v>-1151160687</v>
      </c>
      <c r="O249" s="250">
        <v>-1231482634.5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3184</v>
      </c>
      <c r="B250" s="237" t="s">
        <v>3185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5909387</v>
      </c>
      <c r="M250" s="250">
        <v>22865915</v>
      </c>
      <c r="N250" s="250">
        <v>14387651</v>
      </c>
      <c r="O250" s="250">
        <v>4500399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3114</v>
      </c>
      <c r="B251" s="237" t="s">
        <v>3187</v>
      </c>
      <c r="C251" s="299" t="s">
        <v>3188</v>
      </c>
      <c r="D251" s="299"/>
      <c r="E251" s="299"/>
      <c r="F251" s="240">
        <v>10000000</v>
      </c>
      <c r="G251" s="240" t="s">
        <v>3016</v>
      </c>
      <c r="H251" s="241">
        <v>45805</v>
      </c>
      <c r="I251" s="241">
        <v>53110</v>
      </c>
      <c r="J251" s="241"/>
      <c r="K251" s="290"/>
      <c r="L251" s="296">
        <v>571396811</v>
      </c>
      <c r="M251" s="296">
        <v>567039569</v>
      </c>
      <c r="N251" s="296">
        <v>569218190</v>
      </c>
      <c r="O251" s="296">
        <v>586306069</v>
      </c>
      <c r="P251" s="296"/>
      <c r="Q251" s="246">
        <v>-181329562</v>
      </c>
      <c r="R251" s="246">
        <v>337728588.38552576</v>
      </c>
      <c r="S251" s="246">
        <v>337728588.38552576</v>
      </c>
      <c r="T251" s="246">
        <v>80561784.385525763</v>
      </c>
      <c r="U251" s="246">
        <v>538049141.76416564</v>
      </c>
    </row>
    <row r="252" spans="1:21" x14ac:dyDescent="0.3">
      <c r="A252" s="237" t="s">
        <v>3184</v>
      </c>
      <c r="B252" s="237" t="s">
        <v>3187</v>
      </c>
      <c r="C252" s="299" t="s">
        <v>3189</v>
      </c>
      <c r="D252" s="299"/>
      <c r="E252" s="299"/>
      <c r="F252" s="247">
        <v>1000000</v>
      </c>
      <c r="G252" s="247" t="s">
        <v>3016</v>
      </c>
      <c r="H252" s="248">
        <v>45805</v>
      </c>
      <c r="I252" s="248">
        <v>53202</v>
      </c>
      <c r="J252" s="248"/>
      <c r="K252" s="249"/>
      <c r="L252" s="250">
        <v>-545317459</v>
      </c>
      <c r="M252" s="250">
        <v>-564827285</v>
      </c>
      <c r="N252" s="250">
        <v>-555072372</v>
      </c>
      <c r="O252" s="250">
        <v>-573387365.5</v>
      </c>
      <c r="P252" s="250"/>
      <c r="Q252" s="251">
        <v>181329562</v>
      </c>
      <c r="R252" s="251"/>
      <c r="S252" s="251"/>
      <c r="T252" s="251"/>
      <c r="U252" s="251"/>
    </row>
    <row r="253" spans="1:21" x14ac:dyDescent="0.3">
      <c r="A253" s="237" t="s">
        <v>3184</v>
      </c>
      <c r="B253" s="237" t="s">
        <v>3185</v>
      </c>
      <c r="C253" s="299" t="s">
        <v>3190</v>
      </c>
      <c r="D253" s="299"/>
      <c r="E253" s="299"/>
      <c r="F253" s="247">
        <v>1000000</v>
      </c>
      <c r="G253" s="247" t="s">
        <v>3016</v>
      </c>
      <c r="H253" s="248">
        <v>45805</v>
      </c>
      <c r="I253" s="248">
        <v>45897</v>
      </c>
      <c r="J253" s="248"/>
      <c r="K253" s="249"/>
      <c r="L253" s="250">
        <v>149987853</v>
      </c>
      <c r="M253" s="250">
        <v>336054119</v>
      </c>
      <c r="N253" s="250">
        <v>243020986</v>
      </c>
      <c r="O253" s="250">
        <v>239213024.5</v>
      </c>
      <c r="P253" s="250"/>
      <c r="Q253" s="251">
        <v>-181329562</v>
      </c>
      <c r="R253" s="251"/>
      <c r="S253" s="251"/>
      <c r="T253" s="251"/>
      <c r="U253" s="251"/>
    </row>
    <row r="254" spans="1:21" x14ac:dyDescent="0.3">
      <c r="A254" s="237" t="s">
        <v>3191</v>
      </c>
      <c r="B254" s="237" t="s">
        <v>3187</v>
      </c>
      <c r="C254" s="299" t="s">
        <v>3192</v>
      </c>
      <c r="D254" s="299"/>
      <c r="E254" s="299"/>
      <c r="F254" s="240">
        <v>20000000</v>
      </c>
      <c r="G254" s="240" t="s">
        <v>3016</v>
      </c>
      <c r="H254" s="241">
        <v>45805</v>
      </c>
      <c r="I254" s="241">
        <v>53110</v>
      </c>
      <c r="J254" s="241"/>
      <c r="K254" s="290"/>
      <c r="L254" s="296">
        <v>1020070488</v>
      </c>
      <c r="M254" s="296">
        <v>1121669626</v>
      </c>
      <c r="N254" s="296">
        <v>1070870057</v>
      </c>
      <c r="O254" s="296">
        <v>1105584598</v>
      </c>
      <c r="P254" s="296"/>
      <c r="Q254" s="246">
        <v>-362659137</v>
      </c>
      <c r="R254" s="246">
        <v>694171022.25050211</v>
      </c>
      <c r="S254" s="246">
        <v>694171022.25050211</v>
      </c>
      <c r="T254" s="246">
        <v>248214257.25050211</v>
      </c>
      <c r="U254" s="246">
        <v>1216635526.5283313</v>
      </c>
    </row>
    <row r="255" spans="1:21" x14ac:dyDescent="0.3">
      <c r="A255" s="237" t="s">
        <v>3184</v>
      </c>
      <c r="B255" s="237" t="s">
        <v>3187</v>
      </c>
      <c r="C255" s="299" t="s">
        <v>3193</v>
      </c>
      <c r="D255" s="299"/>
      <c r="E255" s="299"/>
      <c r="F255" s="247">
        <v>2000000</v>
      </c>
      <c r="G255" s="247" t="s">
        <v>3016</v>
      </c>
      <c r="H255" s="248">
        <v>45805</v>
      </c>
      <c r="I255" s="248">
        <v>53202</v>
      </c>
      <c r="J255" s="248"/>
      <c r="K255" s="249"/>
      <c r="L255" s="250">
        <v>-1107643371</v>
      </c>
      <c r="M255" s="250">
        <v>-1144156262</v>
      </c>
      <c r="N255" s="250">
        <v>-1125899816.5</v>
      </c>
      <c r="O255" s="250">
        <v>-1156472184.5</v>
      </c>
      <c r="P255" s="250"/>
      <c r="Q255" s="251">
        <v>362659137</v>
      </c>
      <c r="R255" s="251"/>
      <c r="S255" s="251"/>
      <c r="T255" s="251"/>
      <c r="U255" s="251"/>
    </row>
    <row r="256" spans="1:21" x14ac:dyDescent="0.3">
      <c r="A256" s="237" t="s">
        <v>3184</v>
      </c>
      <c r="B256" s="237" t="s">
        <v>3185</v>
      </c>
      <c r="C256" s="299" t="s">
        <v>3194</v>
      </c>
      <c r="D256" s="299"/>
      <c r="E256" s="299"/>
      <c r="F256" s="247">
        <v>2000000</v>
      </c>
      <c r="G256" s="247" t="s">
        <v>3016</v>
      </c>
      <c r="H256" s="248">
        <v>45805</v>
      </c>
      <c r="I256" s="248">
        <v>45897</v>
      </c>
      <c r="J256" s="248"/>
      <c r="K256" s="249"/>
      <c r="L256" s="250">
        <v>314782860</v>
      </c>
      <c r="M256" s="250">
        <v>687190189</v>
      </c>
      <c r="N256" s="250">
        <v>500986524.5</v>
      </c>
      <c r="O256" s="250">
        <v>493013238.5</v>
      </c>
      <c r="P256" s="250"/>
      <c r="Q256" s="251">
        <v>-362659137</v>
      </c>
      <c r="R256" s="251"/>
      <c r="S256" s="251"/>
      <c r="T256" s="251"/>
      <c r="U256" s="251"/>
    </row>
    <row r="257" spans="1:21" x14ac:dyDescent="0.3">
      <c r="A257" s="237" t="s">
        <v>3195</v>
      </c>
      <c r="B257" s="237" t="s">
        <v>3196</v>
      </c>
      <c r="C257" s="299" t="s">
        <v>3197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829858561</v>
      </c>
      <c r="M257" s="296">
        <v>961889015</v>
      </c>
      <c r="N257" s="296">
        <v>895873788</v>
      </c>
      <c r="O257" s="296">
        <v>947478042.5</v>
      </c>
      <c r="P257" s="296"/>
      <c r="Q257" s="246">
        <v>0</v>
      </c>
      <c r="R257" s="246">
        <v>466010062.53690523</v>
      </c>
      <c r="S257" s="246">
        <v>466467001.29190528</v>
      </c>
      <c r="T257" s="246">
        <v>71077314.791905284</v>
      </c>
      <c r="U257" s="246">
        <v>1491924696.170835</v>
      </c>
    </row>
    <row r="258" spans="1:21" x14ac:dyDescent="0.3">
      <c r="A258" s="237" t="s">
        <v>3198</v>
      </c>
      <c r="B258" s="237" t="s">
        <v>3196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-877144864</v>
      </c>
      <c r="M258" s="250">
        <v>-1010927131</v>
      </c>
      <c r="N258" s="250">
        <v>-944035997.5</v>
      </c>
      <c r="O258" s="250">
        <v>-1016863482</v>
      </c>
      <c r="P258" s="250"/>
      <c r="Q258" s="251">
        <v>0</v>
      </c>
      <c r="R258" s="251"/>
      <c r="S258" s="251"/>
      <c r="T258" s="251"/>
      <c r="U258" s="251"/>
    </row>
    <row r="259" spans="1:21" x14ac:dyDescent="0.3">
      <c r="A259" s="237" t="s">
        <v>3198</v>
      </c>
      <c r="B259" s="237" t="s">
        <v>3199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443185208</v>
      </c>
      <c r="M259" s="250">
        <v>443918584</v>
      </c>
      <c r="N259" s="250">
        <v>443551896</v>
      </c>
      <c r="O259" s="250">
        <v>431759772</v>
      </c>
      <c r="P259" s="250"/>
      <c r="Q259" s="251">
        <v>0</v>
      </c>
      <c r="R259" s="251"/>
      <c r="S259" s="251"/>
      <c r="T259" s="251"/>
      <c r="U259" s="251"/>
    </row>
    <row r="260" spans="1:21" x14ac:dyDescent="0.3">
      <c r="A260" s="237" t="s">
        <v>3200</v>
      </c>
      <c r="B260" s="237" t="s">
        <v>3201</v>
      </c>
      <c r="C260" s="286" t="s">
        <v>328</v>
      </c>
      <c r="D260" s="286"/>
      <c r="E260" s="286"/>
      <c r="F260" s="240">
        <v>5000000</v>
      </c>
      <c r="G260" s="240" t="s">
        <v>3062</v>
      </c>
      <c r="H260" s="241">
        <v>45820</v>
      </c>
      <c r="I260" s="241">
        <v>51299</v>
      </c>
      <c r="J260" s="241"/>
      <c r="K260" s="290"/>
      <c r="L260" s="296">
        <v>915630680</v>
      </c>
      <c r="M260" s="296">
        <v>345850975</v>
      </c>
      <c r="N260" s="296">
        <v>630740827.5</v>
      </c>
      <c r="O260" s="296">
        <v>826204599</v>
      </c>
      <c r="P260" s="296"/>
      <c r="Q260" s="297">
        <v>0</v>
      </c>
      <c r="R260" s="246">
        <v>274068493.15068501</v>
      </c>
      <c r="S260" s="246">
        <v>274068493.15068501</v>
      </c>
      <c r="T260" s="246">
        <v>320439932.65068501</v>
      </c>
      <c r="U260" s="246">
        <v>1024659318.9999998</v>
      </c>
    </row>
    <row r="261" spans="1:21" x14ac:dyDescent="0.3">
      <c r="A261" s="237" t="s">
        <v>3202</v>
      </c>
      <c r="B261" s="237" t="s">
        <v>3201</v>
      </c>
      <c r="C261" s="286" t="s">
        <v>329</v>
      </c>
      <c r="D261" s="286"/>
      <c r="E261" s="286"/>
      <c r="F261" s="247">
        <v>500000</v>
      </c>
      <c r="G261" s="247" t="s">
        <v>3062</v>
      </c>
      <c r="H261" s="248">
        <v>45820</v>
      </c>
      <c r="I261" s="248">
        <v>51299</v>
      </c>
      <c r="J261" s="248"/>
      <c r="K261" s="249"/>
      <c r="L261" s="250">
        <v>-989131652</v>
      </c>
      <c r="M261" s="250">
        <v>-365092882</v>
      </c>
      <c r="N261" s="250">
        <v>-677112267</v>
      </c>
      <c r="O261" s="250">
        <v>-877643665.5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3184</v>
      </c>
      <c r="B262" s="237" t="s">
        <v>3170</v>
      </c>
      <c r="C262" s="286" t="s">
        <v>3203</v>
      </c>
      <c r="D262" s="286"/>
      <c r="E262" s="286"/>
      <c r="F262" s="247">
        <v>500000</v>
      </c>
      <c r="G262" s="247" t="s">
        <v>3062</v>
      </c>
      <c r="H262" s="248">
        <v>45820</v>
      </c>
      <c r="I262" s="248">
        <v>45912</v>
      </c>
      <c r="J262" s="248"/>
      <c r="K262" s="249"/>
      <c r="L262" s="250">
        <v>259488728</v>
      </c>
      <c r="M262" s="250">
        <v>253935513</v>
      </c>
      <c r="N262" s="250">
        <v>256712120.5</v>
      </c>
      <c r="O262" s="250">
        <v>249624281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3204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845307084</v>
      </c>
      <c r="M263" s="296">
        <v>917298293</v>
      </c>
      <c r="N263" s="296">
        <v>881302688.5</v>
      </c>
      <c r="O263" s="296">
        <v>934228056.5</v>
      </c>
      <c r="P263" s="296"/>
      <c r="Q263" s="246">
        <v>0</v>
      </c>
      <c r="R263" s="246">
        <v>395671940.33068544</v>
      </c>
      <c r="S263" s="246">
        <v>395671940.33068544</v>
      </c>
      <c r="T263" s="246">
        <v>37760302.330685437</v>
      </c>
      <c r="U263" s="246">
        <v>1546356102.108335</v>
      </c>
    </row>
    <row r="264" spans="1:21" x14ac:dyDescent="0.3">
      <c r="A264" s="237" t="s">
        <v>3205</v>
      </c>
      <c r="B264" s="237" t="s">
        <v>3204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-837337796</v>
      </c>
      <c r="M264" s="250">
        <v>-967538107</v>
      </c>
      <c r="N264" s="250">
        <v>-902437951.5</v>
      </c>
      <c r="O264" s="250">
        <v>-953400781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3184</v>
      </c>
      <c r="B265" s="237" t="s">
        <v>3206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380126177</v>
      </c>
      <c r="M265" s="250">
        <v>377967625</v>
      </c>
      <c r="N265" s="250">
        <v>379046901</v>
      </c>
      <c r="O265" s="250">
        <v>368041557.5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3207</v>
      </c>
      <c r="B266" s="237" t="s">
        <v>160</v>
      </c>
      <c r="C266" s="299" t="s">
        <v>3208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65419700</v>
      </c>
      <c r="M266" s="296">
        <v>158871982</v>
      </c>
      <c r="N266" s="296">
        <v>112145841</v>
      </c>
      <c r="O266" s="296">
        <v>150379862.5</v>
      </c>
      <c r="P266" s="296"/>
      <c r="Q266" s="246">
        <v>0</v>
      </c>
      <c r="R266" s="246">
        <v>68054794.520548001</v>
      </c>
      <c r="S266" s="246">
        <v>68054794.520548001</v>
      </c>
      <c r="T266" s="246">
        <v>5614411.0205480009</v>
      </c>
      <c r="U266" s="246">
        <v>297559616.50000036</v>
      </c>
    </row>
    <row r="267" spans="1:21" x14ac:dyDescent="0.3">
      <c r="A267" s="237" t="s">
        <v>3209</v>
      </c>
      <c r="B267" s="237" t="s">
        <v>3210</v>
      </c>
      <c r="C267" s="299" t="s">
        <v>3211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-65407359</v>
      </c>
      <c r="M267" s="250">
        <v>-158872062</v>
      </c>
      <c r="N267" s="250">
        <v>-112139710.5</v>
      </c>
      <c r="O267" s="250">
        <v>-150373782.5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3209</v>
      </c>
      <c r="B268" s="237" t="s">
        <v>3212</v>
      </c>
      <c r="C268" s="299" t="s">
        <v>3213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62917856</v>
      </c>
      <c r="M268" s="250">
        <v>61950650</v>
      </c>
      <c r="N268" s="250">
        <v>62434253</v>
      </c>
      <c r="O268" s="250">
        <v>60417040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3091</v>
      </c>
      <c r="B269" s="237" t="s">
        <v>3214</v>
      </c>
      <c r="C269" s="299" t="s">
        <v>3215</v>
      </c>
      <c r="D269" s="299"/>
      <c r="E269" s="299"/>
      <c r="F269" s="240">
        <v>4000000</v>
      </c>
      <c r="G269" s="240" t="s">
        <v>3013</v>
      </c>
      <c r="H269" s="241">
        <v>45839</v>
      </c>
      <c r="I269" s="241">
        <v>53144</v>
      </c>
      <c r="J269" s="241"/>
      <c r="K269" s="290"/>
      <c r="L269" s="296">
        <v>168373896</v>
      </c>
      <c r="M269" s="296">
        <v>144823133</v>
      </c>
      <c r="N269" s="296">
        <v>156598514.5</v>
      </c>
      <c r="O269" s="296">
        <v>249298036</v>
      </c>
      <c r="P269" s="296"/>
      <c r="Q269" s="246">
        <v>0</v>
      </c>
      <c r="R269" s="246">
        <v>133376438.35616499</v>
      </c>
      <c r="S269" s="246">
        <v>133376438.35616499</v>
      </c>
      <c r="T269" s="246">
        <v>23105989.856164992</v>
      </c>
      <c r="U269" s="246">
        <v>674929551.5</v>
      </c>
    </row>
    <row r="270" spans="1:21" x14ac:dyDescent="0.3">
      <c r="A270" s="237" t="s">
        <v>3216</v>
      </c>
      <c r="B270" s="237" t="s">
        <v>3214</v>
      </c>
      <c r="C270" s="299" t="s">
        <v>3217</v>
      </c>
      <c r="D270" s="299"/>
      <c r="E270" s="299"/>
      <c r="F270" s="247">
        <v>400000</v>
      </c>
      <c r="G270" s="247" t="s">
        <v>3013</v>
      </c>
      <c r="H270" s="248">
        <v>45839</v>
      </c>
      <c r="I270" s="248">
        <v>53144</v>
      </c>
      <c r="J270" s="248"/>
      <c r="K270" s="249"/>
      <c r="L270" s="250">
        <v>-168385736</v>
      </c>
      <c r="M270" s="250">
        <v>-170314772</v>
      </c>
      <c r="N270" s="250">
        <v>-169350254</v>
      </c>
      <c r="O270" s="250">
        <v>-258954230.5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3216</v>
      </c>
      <c r="B271" s="237" t="s">
        <v>3218</v>
      </c>
      <c r="C271" s="299" t="s">
        <v>3213</v>
      </c>
      <c r="D271" s="299"/>
      <c r="E271" s="299"/>
      <c r="F271" s="247">
        <v>400000</v>
      </c>
      <c r="G271" s="247" t="s">
        <v>3013</v>
      </c>
      <c r="H271" s="248">
        <v>45839</v>
      </c>
      <c r="I271" s="248">
        <v>45931</v>
      </c>
      <c r="J271" s="248"/>
      <c r="K271" s="249"/>
      <c r="L271" s="250">
        <v>124127130</v>
      </c>
      <c r="M271" s="250">
        <v>121917246</v>
      </c>
      <c r="N271" s="250">
        <v>123022188</v>
      </c>
      <c r="O271" s="250">
        <v>118592202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3219</v>
      </c>
      <c r="B272" s="237" t="s">
        <v>3220</v>
      </c>
      <c r="C272" s="299" t="s">
        <v>3221</v>
      </c>
      <c r="D272" s="299"/>
      <c r="E272" s="299"/>
      <c r="F272" s="240">
        <v>20000000</v>
      </c>
      <c r="G272" s="240" t="s">
        <v>3016</v>
      </c>
      <c r="H272" s="241">
        <v>45847</v>
      </c>
      <c r="I272" s="241">
        <v>53152</v>
      </c>
      <c r="J272" s="241"/>
      <c r="K272" s="290"/>
      <c r="L272" s="296">
        <v>285313609</v>
      </c>
      <c r="M272" s="296">
        <v>442331293</v>
      </c>
      <c r="N272" s="296">
        <v>363822451</v>
      </c>
      <c r="O272" s="296">
        <v>416357127.5</v>
      </c>
      <c r="P272" s="296"/>
      <c r="Q272" s="246">
        <v>0</v>
      </c>
      <c r="R272" s="246">
        <v>162143974.65205479</v>
      </c>
      <c r="S272" s="246">
        <v>162143974.65205479</v>
      </c>
      <c r="T272" s="246">
        <v>25047039.152054787</v>
      </c>
      <c r="U272" s="246">
        <v>2086414697.4055519</v>
      </c>
    </row>
    <row r="273" spans="1:21" x14ac:dyDescent="0.3">
      <c r="A273" s="237" t="s">
        <v>3222</v>
      </c>
      <c r="B273" s="237" t="s">
        <v>3220</v>
      </c>
      <c r="C273" s="299" t="s">
        <v>333</v>
      </c>
      <c r="D273" s="299"/>
      <c r="E273" s="299"/>
      <c r="F273" s="247">
        <v>2000000</v>
      </c>
      <c r="G273" s="247" t="s">
        <v>3016</v>
      </c>
      <c r="H273" s="248">
        <v>45847</v>
      </c>
      <c r="I273" s="248">
        <v>53152</v>
      </c>
      <c r="J273" s="248"/>
      <c r="K273" s="249"/>
      <c r="L273" s="250">
        <v>-311405386</v>
      </c>
      <c r="M273" s="250">
        <v>-456095727</v>
      </c>
      <c r="N273" s="250">
        <v>-383750556.5</v>
      </c>
      <c r="O273" s="250">
        <v>-424833232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3222</v>
      </c>
      <c r="B274" s="237" t="s">
        <v>3223</v>
      </c>
      <c r="C274" s="299" t="s">
        <v>334</v>
      </c>
      <c r="D274" s="299"/>
      <c r="E274" s="299"/>
      <c r="F274" s="247">
        <v>2000000</v>
      </c>
      <c r="G274" s="247" t="s">
        <v>3016</v>
      </c>
      <c r="H274" s="248">
        <v>45847</v>
      </c>
      <c r="I274" s="248">
        <v>45939</v>
      </c>
      <c r="J274" s="248"/>
      <c r="K274" s="249"/>
      <c r="L274" s="250">
        <v>152070968</v>
      </c>
      <c r="M274" s="250">
        <v>161979114</v>
      </c>
      <c r="N274" s="250">
        <v>157025041</v>
      </c>
      <c r="O274" s="250">
        <v>150438487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3224</v>
      </c>
      <c r="B275" s="237" t="s">
        <v>3225</v>
      </c>
      <c r="C275" s="299" t="s">
        <v>3226</v>
      </c>
      <c r="D275" s="299"/>
      <c r="E275" s="299"/>
      <c r="F275" s="240">
        <v>30000000</v>
      </c>
      <c r="G275" s="240" t="s">
        <v>3107</v>
      </c>
      <c r="H275" s="241">
        <v>45854</v>
      </c>
      <c r="I275" s="241">
        <v>53159</v>
      </c>
      <c r="J275" s="241"/>
      <c r="K275" s="290"/>
      <c r="L275" s="296">
        <v>728806773</v>
      </c>
      <c r="M275" s="296">
        <v>1104946363</v>
      </c>
      <c r="N275" s="296">
        <v>916876568</v>
      </c>
      <c r="O275" s="296">
        <v>981767814</v>
      </c>
      <c r="P275" s="296"/>
      <c r="Q275" s="246">
        <v>0</v>
      </c>
      <c r="R275" s="246">
        <v>215236753.75332293</v>
      </c>
      <c r="S275" s="246">
        <v>215236753.75332293</v>
      </c>
      <c r="T275" s="246">
        <v>44526921.253322959</v>
      </c>
      <c r="U275" s="246">
        <v>3184417916.6916709</v>
      </c>
    </row>
    <row r="276" spans="1:21" x14ac:dyDescent="0.3">
      <c r="A276" s="237" t="s">
        <v>3227</v>
      </c>
      <c r="B276" s="237" t="s">
        <v>3225</v>
      </c>
      <c r="C276" s="299" t="s">
        <v>3228</v>
      </c>
      <c r="D276" s="299"/>
      <c r="E276" s="299"/>
      <c r="F276" s="247">
        <v>3000000</v>
      </c>
      <c r="G276" s="247" t="s">
        <v>3107</v>
      </c>
      <c r="H276" s="248">
        <v>45854</v>
      </c>
      <c r="I276" s="248">
        <v>53159</v>
      </c>
      <c r="J276" s="248"/>
      <c r="K276" s="249"/>
      <c r="L276" s="250">
        <v>-758504545</v>
      </c>
      <c r="M276" s="250">
        <v>-1143954305</v>
      </c>
      <c r="N276" s="250">
        <v>-951229425</v>
      </c>
      <c r="O276" s="250">
        <v>-1014895017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3227</v>
      </c>
      <c r="B277" s="237" t="s">
        <v>3229</v>
      </c>
      <c r="C277" s="299" t="s">
        <v>3230</v>
      </c>
      <c r="D277" s="299"/>
      <c r="E277" s="299"/>
      <c r="F277" s="247">
        <v>3000000</v>
      </c>
      <c r="G277" s="247" t="s">
        <v>3107</v>
      </c>
      <c r="H277" s="248">
        <v>45854</v>
      </c>
      <c r="I277" s="248">
        <v>45946</v>
      </c>
      <c r="J277" s="248"/>
      <c r="K277" s="249"/>
      <c r="L277" s="250">
        <v>202618763</v>
      </c>
      <c r="M277" s="250">
        <v>207506616</v>
      </c>
      <c r="N277" s="250">
        <v>205062689.5</v>
      </c>
      <c r="O277" s="250">
        <v>194774794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3231</v>
      </c>
      <c r="B278" s="237" t="s">
        <v>3185</v>
      </c>
      <c r="C278" s="302" t="s">
        <v>3232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280684363</v>
      </c>
      <c r="M278" s="296">
        <v>336793567</v>
      </c>
      <c r="N278" s="296">
        <v>308738965</v>
      </c>
      <c r="O278" s="296">
        <v>368878774.5</v>
      </c>
      <c r="P278" s="296"/>
      <c r="Q278" s="246">
        <v>0</v>
      </c>
      <c r="R278" s="301">
        <v>62332501.572464213</v>
      </c>
      <c r="S278" s="301">
        <v>62332501.572464213</v>
      </c>
      <c r="T278" s="301">
        <v>404937.07246422768</v>
      </c>
      <c r="U278" s="301">
        <v>1076789399.278383</v>
      </c>
    </row>
    <row r="279" spans="1:21" x14ac:dyDescent="0.3">
      <c r="A279" s="237" t="s">
        <v>3233</v>
      </c>
      <c r="B279" s="237" t="s">
        <v>3185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-280679866</v>
      </c>
      <c r="M279" s="250">
        <v>-336792749</v>
      </c>
      <c r="N279" s="250">
        <v>-308736307.5</v>
      </c>
      <c r="O279" s="250">
        <v>-368876157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3233</v>
      </c>
      <c r="B280" s="237" t="s">
        <v>3185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59628707</v>
      </c>
      <c r="M280" s="250">
        <v>64221107</v>
      </c>
      <c r="N280" s="250">
        <v>61924907</v>
      </c>
      <c r="O280" s="250">
        <v>58314498.5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3155</v>
      </c>
      <c r="B281" s="237" t="s">
        <v>3229</v>
      </c>
      <c r="C281" s="299" t="s">
        <v>3234</v>
      </c>
      <c r="D281" s="299"/>
      <c r="E281" s="299"/>
      <c r="F281" s="240">
        <v>30000000</v>
      </c>
      <c r="G281" s="240" t="s">
        <v>3107</v>
      </c>
      <c r="H281" s="241">
        <v>45863</v>
      </c>
      <c r="I281" s="241">
        <v>53168</v>
      </c>
      <c r="J281" s="241"/>
      <c r="K281" s="290"/>
      <c r="L281" s="296">
        <v>799443719</v>
      </c>
      <c r="M281" s="296">
        <v>1104546318</v>
      </c>
      <c r="N281" s="296">
        <v>951995018.5</v>
      </c>
      <c r="O281" s="296">
        <v>1025661021</v>
      </c>
      <c r="P281" s="296"/>
      <c r="Q281" s="246">
        <v>0</v>
      </c>
      <c r="R281" s="246">
        <v>176354591.82956502</v>
      </c>
      <c r="S281" s="246">
        <v>176354591.82956502</v>
      </c>
      <c r="T281" s="246">
        <v>6179243.8295650482</v>
      </c>
      <c r="U281" s="246">
        <v>3140884787.029489</v>
      </c>
    </row>
    <row r="282" spans="1:21" x14ac:dyDescent="0.3">
      <c r="A282" s="237" t="s">
        <v>3235</v>
      </c>
      <c r="B282" s="237" t="s">
        <v>3229</v>
      </c>
      <c r="C282" s="299" t="s">
        <v>3236</v>
      </c>
      <c r="D282" s="299"/>
      <c r="E282" s="299"/>
      <c r="F282" s="247">
        <v>3000000</v>
      </c>
      <c r="G282" s="247" t="s">
        <v>3107</v>
      </c>
      <c r="H282" s="248">
        <v>45863</v>
      </c>
      <c r="I282" s="248">
        <v>53168</v>
      </c>
      <c r="J282" s="248"/>
      <c r="K282" s="249"/>
      <c r="L282" s="250">
        <v>-799457790</v>
      </c>
      <c r="M282" s="250">
        <v>-1104550314</v>
      </c>
      <c r="N282" s="250">
        <v>-952004052</v>
      </c>
      <c r="O282" s="250">
        <v>-1025669915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3235</v>
      </c>
      <c r="B283" s="237" t="s">
        <v>3229</v>
      </c>
      <c r="C283" s="299" t="s">
        <v>3237</v>
      </c>
      <c r="D283" s="299"/>
      <c r="E283" s="299"/>
      <c r="F283" s="247">
        <v>3000000</v>
      </c>
      <c r="G283" s="247" t="s">
        <v>3107</v>
      </c>
      <c r="H283" s="248">
        <v>45863</v>
      </c>
      <c r="I283" s="248">
        <v>45955</v>
      </c>
      <c r="J283" s="248"/>
      <c r="K283" s="249"/>
      <c r="L283" s="250">
        <v>163980936</v>
      </c>
      <c r="M283" s="250">
        <v>176387827</v>
      </c>
      <c r="N283" s="250">
        <v>170184381.5</v>
      </c>
      <c r="O283" s="250">
        <v>159649550.5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3238</v>
      </c>
      <c r="B284" s="237" t="s">
        <v>3239</v>
      </c>
      <c r="C284" s="299" t="s">
        <v>3240</v>
      </c>
      <c r="D284" s="299"/>
      <c r="E284" s="299"/>
      <c r="F284" s="240">
        <v>10000000</v>
      </c>
      <c r="G284" s="240" t="s">
        <v>3107</v>
      </c>
      <c r="H284" s="241">
        <v>45863</v>
      </c>
      <c r="I284" s="241">
        <v>53168</v>
      </c>
      <c r="J284" s="241"/>
      <c r="K284" s="290"/>
      <c r="L284" s="296">
        <v>267103428</v>
      </c>
      <c r="M284" s="296">
        <v>368399376</v>
      </c>
      <c r="N284" s="296">
        <v>317751402</v>
      </c>
      <c r="O284" s="296">
        <v>341361032.5</v>
      </c>
      <c r="P284" s="296"/>
      <c r="Q284" s="246">
        <v>0</v>
      </c>
      <c r="R284" s="246">
        <v>58872095.9250229</v>
      </c>
      <c r="S284" s="246">
        <v>58872095.9250229</v>
      </c>
      <c r="T284" s="246">
        <v>3090320.9250229001</v>
      </c>
      <c r="U284" s="246">
        <v>1080826734.9248543</v>
      </c>
    </row>
    <row r="285" spans="1:21" x14ac:dyDescent="0.3">
      <c r="A285" s="237" t="s">
        <v>3235</v>
      </c>
      <c r="B285" s="237" t="s">
        <v>3239</v>
      </c>
      <c r="C285" s="299" t="s">
        <v>3241</v>
      </c>
      <c r="D285" s="299"/>
      <c r="E285" s="299"/>
      <c r="F285" s="247">
        <v>1000000</v>
      </c>
      <c r="G285" s="247" t="s">
        <v>3107</v>
      </c>
      <c r="H285" s="248">
        <v>45863</v>
      </c>
      <c r="I285" s="248">
        <v>53168</v>
      </c>
      <c r="J285" s="248"/>
      <c r="K285" s="249"/>
      <c r="L285" s="250">
        <v>-267102194</v>
      </c>
      <c r="M285" s="250">
        <v>-368398405</v>
      </c>
      <c r="N285" s="250">
        <v>-317750299.5</v>
      </c>
      <c r="O285" s="250">
        <v>-341359970.5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3235</v>
      </c>
      <c r="B286" s="237" t="s">
        <v>3242</v>
      </c>
      <c r="C286" s="299" t="s">
        <v>337</v>
      </c>
      <c r="D286" s="299"/>
      <c r="E286" s="299"/>
      <c r="F286" s="247">
        <v>1000000</v>
      </c>
      <c r="G286" s="247" t="s">
        <v>3107</v>
      </c>
      <c r="H286" s="248">
        <v>45863</v>
      </c>
      <c r="I286" s="248">
        <v>45955</v>
      </c>
      <c r="J286" s="248"/>
      <c r="K286" s="249"/>
      <c r="L286" s="250">
        <v>53794120</v>
      </c>
      <c r="M286" s="250">
        <v>57767225</v>
      </c>
      <c r="N286" s="250">
        <v>55780672.5</v>
      </c>
      <c r="O286" s="250">
        <v>52330219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3243</v>
      </c>
      <c r="B287" s="237" t="s">
        <v>3244</v>
      </c>
      <c r="C287" s="299" t="s">
        <v>3245</v>
      </c>
      <c r="D287" s="299"/>
      <c r="E287" s="299"/>
      <c r="F287" s="240">
        <v>30000000</v>
      </c>
      <c r="G287" s="240" t="s">
        <v>3107</v>
      </c>
      <c r="H287" s="241">
        <v>45867</v>
      </c>
      <c r="I287" s="241">
        <v>53172</v>
      </c>
      <c r="J287" s="241"/>
      <c r="K287" s="290"/>
      <c r="L287" s="296">
        <v>771050469</v>
      </c>
      <c r="M287" s="296">
        <v>1016689150</v>
      </c>
      <c r="N287" s="296">
        <v>893869809.5</v>
      </c>
      <c r="O287" s="296">
        <v>963282507.5</v>
      </c>
      <c r="P287" s="296"/>
      <c r="Q287" s="246">
        <v>0</v>
      </c>
      <c r="R287" s="246">
        <v>62326951.815433845</v>
      </c>
      <c r="S287" s="246">
        <v>167150964.73116553</v>
      </c>
      <c r="T287" s="246">
        <v>61778328.731165528</v>
      </c>
      <c r="U287" s="246">
        <v>3496434515.4583302</v>
      </c>
    </row>
    <row r="288" spans="1:21" x14ac:dyDescent="0.3">
      <c r="A288" s="237" t="s">
        <v>3246</v>
      </c>
      <c r="B288" s="237" t="s">
        <v>3244</v>
      </c>
      <c r="C288" s="299" t="s">
        <v>3247</v>
      </c>
      <c r="D288" s="299"/>
      <c r="E288" s="299"/>
      <c r="F288" s="247">
        <v>3000000</v>
      </c>
      <c r="G288" s="247" t="s">
        <v>3107</v>
      </c>
      <c r="H288" s="248">
        <v>45867</v>
      </c>
      <c r="I288" s="248">
        <v>53172</v>
      </c>
      <c r="J288" s="248"/>
      <c r="K288" s="249"/>
      <c r="L288" s="250">
        <v>-848270534</v>
      </c>
      <c r="M288" s="250">
        <v>-1061049979</v>
      </c>
      <c r="N288" s="250">
        <v>-954660256.5</v>
      </c>
      <c r="O288" s="250">
        <v>-1012234024.5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3246</v>
      </c>
      <c r="B289" s="237" t="s">
        <v>3248</v>
      </c>
      <c r="C289" s="299" t="s">
        <v>338</v>
      </c>
      <c r="D289" s="299"/>
      <c r="E289" s="299"/>
      <c r="F289" s="247">
        <v>3000000</v>
      </c>
      <c r="G289" s="247" t="s">
        <v>3107</v>
      </c>
      <c r="H289" s="248">
        <v>45867</v>
      </c>
      <c r="I289" s="248">
        <v>45959</v>
      </c>
      <c r="J289" s="248"/>
      <c r="K289" s="249"/>
      <c r="L289" s="250">
        <v>161317363</v>
      </c>
      <c r="M289" s="250">
        <v>171008803</v>
      </c>
      <c r="N289" s="250">
        <v>166163083</v>
      </c>
      <c r="O289" s="250">
        <v>155048702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3249</v>
      </c>
      <c r="B290" s="237" t="s">
        <v>3119</v>
      </c>
      <c r="C290" s="299" t="s">
        <v>3250</v>
      </c>
      <c r="D290" s="299"/>
      <c r="E290" s="299"/>
      <c r="F290" s="240">
        <v>30000000</v>
      </c>
      <c r="G290" s="240" t="s">
        <v>3016</v>
      </c>
      <c r="H290" s="241">
        <v>45875</v>
      </c>
      <c r="I290" s="241">
        <v>53180</v>
      </c>
      <c r="J290" s="241"/>
      <c r="K290" s="290"/>
      <c r="L290" s="296">
        <v>-110433829</v>
      </c>
      <c r="M290" s="296">
        <v>92931018</v>
      </c>
      <c r="N290" s="296">
        <v>-8751405.5</v>
      </c>
      <c r="O290" s="296">
        <v>58386096.5</v>
      </c>
      <c r="P290" s="296"/>
      <c r="Q290" s="246">
        <v>0</v>
      </c>
      <c r="R290" s="246">
        <v>117339974.53702833</v>
      </c>
      <c r="S290" s="246">
        <v>117339974.53702833</v>
      </c>
      <c r="T290" s="246">
        <v>2276900.0370283276</v>
      </c>
      <c r="U290" s="246">
        <v>3181858181.4278951</v>
      </c>
    </row>
    <row r="291" spans="1:21" x14ac:dyDescent="0.3">
      <c r="A291" s="237" t="s">
        <v>3251</v>
      </c>
      <c r="B291" s="237" t="s">
        <v>3119</v>
      </c>
      <c r="C291" s="299" t="s">
        <v>3252</v>
      </c>
      <c r="D291" s="299"/>
      <c r="E291" s="299"/>
      <c r="F291" s="247">
        <v>3000000</v>
      </c>
      <c r="G291" s="247" t="s">
        <v>3016</v>
      </c>
      <c r="H291" s="248">
        <v>45875</v>
      </c>
      <c r="I291" s="248">
        <v>53180</v>
      </c>
      <c r="J291" s="248"/>
      <c r="K291" s="249"/>
      <c r="L291" s="250">
        <v>110450274</v>
      </c>
      <c r="M291" s="250">
        <v>-92928104</v>
      </c>
      <c r="N291" s="250">
        <v>8761085</v>
      </c>
      <c r="O291" s="250">
        <v>-58376473.5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3251</v>
      </c>
      <c r="B292" s="237" t="s">
        <v>3119</v>
      </c>
      <c r="C292" s="299" t="s">
        <v>992</v>
      </c>
      <c r="D292" s="299"/>
      <c r="E292" s="299"/>
      <c r="F292" s="247">
        <v>3000000</v>
      </c>
      <c r="G292" s="247" t="s">
        <v>3016</v>
      </c>
      <c r="H292" s="248">
        <v>45875</v>
      </c>
      <c r="I292" s="248">
        <v>45967</v>
      </c>
      <c r="J292" s="248"/>
      <c r="K292" s="249"/>
      <c r="L292" s="250">
        <v>113524914</v>
      </c>
      <c r="M292" s="250">
        <v>116581876</v>
      </c>
      <c r="N292" s="250">
        <v>115053395</v>
      </c>
      <c r="O292" s="250">
        <v>104518395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237" t="s">
        <v>3253</v>
      </c>
      <c r="B293" s="237" t="s">
        <v>3185</v>
      </c>
      <c r="C293" s="299" t="s">
        <v>3254</v>
      </c>
      <c r="D293" s="299"/>
      <c r="E293" s="299"/>
      <c r="F293" s="240">
        <v>20000000</v>
      </c>
      <c r="G293" s="240" t="s">
        <v>3016</v>
      </c>
      <c r="H293" s="241">
        <v>45881</v>
      </c>
      <c r="I293" s="241">
        <v>53186</v>
      </c>
      <c r="J293" s="241"/>
      <c r="K293" s="290"/>
      <c r="L293" s="296">
        <v>32453396</v>
      </c>
      <c r="M293" s="296">
        <v>94045395</v>
      </c>
      <c r="N293" s="296">
        <v>63249395.5</v>
      </c>
      <c r="O293" s="296">
        <v>113511444</v>
      </c>
      <c r="P293" s="296"/>
      <c r="Q293" s="246">
        <v>0</v>
      </c>
      <c r="R293" s="246">
        <v>57083468.843961239</v>
      </c>
      <c r="S293" s="246">
        <v>57083468.843961239</v>
      </c>
      <c r="T293" s="246">
        <v>642001.34396123886</v>
      </c>
      <c r="U293" s="246">
        <v>2026204671.3669035</v>
      </c>
    </row>
    <row r="294" spans="1:21" x14ac:dyDescent="0.3">
      <c r="A294" s="237" t="s">
        <v>3255</v>
      </c>
      <c r="B294" s="237" t="s">
        <v>3185</v>
      </c>
      <c r="C294" s="299" t="s">
        <v>3256</v>
      </c>
      <c r="D294" s="299"/>
      <c r="E294" s="299"/>
      <c r="F294" s="247">
        <v>2000000</v>
      </c>
      <c r="G294" s="247" t="s">
        <v>4</v>
      </c>
      <c r="H294" s="248">
        <v>45881</v>
      </c>
      <c r="I294" s="248">
        <v>53186</v>
      </c>
      <c r="J294" s="248"/>
      <c r="K294" s="249"/>
      <c r="L294" s="250">
        <v>-32446292</v>
      </c>
      <c r="M294" s="250">
        <v>-94045783</v>
      </c>
      <c r="N294" s="250">
        <v>-63246037.5</v>
      </c>
      <c r="O294" s="250">
        <v>-113508027.5</v>
      </c>
      <c r="P294" s="250"/>
      <c r="Q294" s="251">
        <v>0</v>
      </c>
      <c r="R294" s="251"/>
      <c r="S294" s="251"/>
      <c r="T294" s="251"/>
      <c r="U294" s="251"/>
    </row>
    <row r="295" spans="1:21" x14ac:dyDescent="0.3">
      <c r="A295" s="237" t="s">
        <v>3255</v>
      </c>
      <c r="B295" s="237" t="s">
        <v>3185</v>
      </c>
      <c r="C295" s="299" t="s">
        <v>992</v>
      </c>
      <c r="D295" s="299"/>
      <c r="E295" s="299"/>
      <c r="F295" s="247">
        <v>2000000</v>
      </c>
      <c r="G295" s="247" t="s">
        <v>4</v>
      </c>
      <c r="H295" s="248">
        <v>45881</v>
      </c>
      <c r="I295" s="248">
        <v>45973</v>
      </c>
      <c r="J295" s="248"/>
      <c r="K295" s="249"/>
      <c r="L295" s="250">
        <v>56041549</v>
      </c>
      <c r="M295" s="250">
        <v>56834670</v>
      </c>
      <c r="N295" s="250">
        <v>56438109.5</v>
      </c>
      <c r="O295" s="250">
        <v>49769578.5</v>
      </c>
      <c r="P295" s="250"/>
      <c r="Q295" s="251">
        <v>0</v>
      </c>
      <c r="R295" s="251"/>
      <c r="S295" s="251"/>
      <c r="T295" s="251"/>
      <c r="U295" s="251"/>
    </row>
    <row r="296" spans="1:21" x14ac:dyDescent="0.3">
      <c r="A296" s="237" t="s">
        <v>3257</v>
      </c>
      <c r="B296" s="237" t="s">
        <v>2275</v>
      </c>
      <c r="C296" s="302" t="s">
        <v>3186</v>
      </c>
      <c r="D296" s="302"/>
      <c r="E296" s="302"/>
      <c r="F296" s="240">
        <v>30000000</v>
      </c>
      <c r="G296" s="240" t="s">
        <v>4</v>
      </c>
      <c r="H296" s="241">
        <v>45889</v>
      </c>
      <c r="I296" s="241">
        <v>51368</v>
      </c>
      <c r="J296" s="241"/>
      <c r="K296" s="290"/>
      <c r="L296" s="296">
        <v>378062746</v>
      </c>
      <c r="M296" s="296">
        <v>433992202</v>
      </c>
      <c r="N296" s="296">
        <v>406027474</v>
      </c>
      <c r="O296" s="296">
        <v>550453791.5</v>
      </c>
      <c r="P296" s="296"/>
      <c r="Q296" s="246">
        <v>0</v>
      </c>
      <c r="R296" s="301">
        <v>73187134.310434714</v>
      </c>
      <c r="S296" s="301">
        <v>73187134.310434714</v>
      </c>
      <c r="T296" s="246">
        <v>-733601.68956530094</v>
      </c>
      <c r="U296" s="301">
        <v>4372849091.8808002</v>
      </c>
    </row>
    <row r="297" spans="1:21" x14ac:dyDescent="0.3">
      <c r="A297" s="237" t="s">
        <v>3255</v>
      </c>
      <c r="B297" s="237" t="s">
        <v>2275</v>
      </c>
      <c r="C297" s="302" t="s">
        <v>324</v>
      </c>
      <c r="D297" s="302"/>
      <c r="E297" s="302"/>
      <c r="F297" s="247">
        <v>3000000</v>
      </c>
      <c r="G297" s="247" t="s">
        <v>4</v>
      </c>
      <c r="H297" s="248">
        <v>45889</v>
      </c>
      <c r="I297" s="248">
        <v>51368</v>
      </c>
      <c r="J297" s="248"/>
      <c r="K297" s="249"/>
      <c r="L297" s="250">
        <v>-375739670</v>
      </c>
      <c r="M297" s="250">
        <v>-433992160</v>
      </c>
      <c r="N297" s="250">
        <v>-404865915</v>
      </c>
      <c r="O297" s="250">
        <v>-486692917.5</v>
      </c>
      <c r="P297" s="250"/>
      <c r="Q297" s="251"/>
      <c r="R297" s="251"/>
      <c r="S297" s="251"/>
      <c r="T297" s="251"/>
      <c r="U297" s="251"/>
    </row>
    <row r="298" spans="1:21" x14ac:dyDescent="0.3">
      <c r="A298" s="237" t="s">
        <v>3255</v>
      </c>
      <c r="B298" s="237" t="s">
        <v>2275</v>
      </c>
      <c r="C298" s="302" t="s">
        <v>325</v>
      </c>
      <c r="D298" s="302"/>
      <c r="E298" s="302"/>
      <c r="F298" s="247">
        <v>3000000</v>
      </c>
      <c r="G298" s="247" t="s">
        <v>4</v>
      </c>
      <c r="H298" s="248">
        <v>45889</v>
      </c>
      <c r="I298" s="248">
        <v>45981</v>
      </c>
      <c r="J298" s="248"/>
      <c r="K298" s="249"/>
      <c r="L298" s="250">
        <v>71974708</v>
      </c>
      <c r="M298" s="250">
        <v>73543646</v>
      </c>
      <c r="N298" s="250">
        <v>72759177</v>
      </c>
      <c r="O298" s="250">
        <v>58628627.5</v>
      </c>
      <c r="P298" s="250"/>
      <c r="Q298" s="251"/>
      <c r="R298" s="251"/>
      <c r="S298" s="251"/>
      <c r="T298" s="251"/>
      <c r="U298" s="251"/>
    </row>
    <row r="299" spans="1:21" x14ac:dyDescent="0.3">
      <c r="A299" s="237" t="s">
        <v>301</v>
      </c>
      <c r="B299" s="237" t="s">
        <v>2275</v>
      </c>
      <c r="C299" s="302" t="s">
        <v>2929</v>
      </c>
      <c r="D299" s="302"/>
      <c r="E299" s="302"/>
      <c r="F299" s="240">
        <v>20000000</v>
      </c>
      <c r="G299" s="240" t="s">
        <v>4</v>
      </c>
      <c r="H299" s="241">
        <v>45895</v>
      </c>
      <c r="I299" s="241">
        <v>51374</v>
      </c>
      <c r="J299" s="241"/>
      <c r="K299" s="290"/>
      <c r="L299" s="296">
        <v>250538777</v>
      </c>
      <c r="M299" s="296">
        <v>315795824</v>
      </c>
      <c r="N299" s="296">
        <v>283167300.5</v>
      </c>
      <c r="O299" s="296">
        <v>368063976</v>
      </c>
      <c r="P299" s="296"/>
      <c r="Q299" s="246">
        <v>0</v>
      </c>
      <c r="R299" s="301">
        <v>25254538.515217312</v>
      </c>
      <c r="S299" s="301">
        <v>25254538.515217312</v>
      </c>
      <c r="T299" s="246">
        <v>-1284505.4847826958</v>
      </c>
      <c r="U299" s="301">
        <v>3049199475.94807</v>
      </c>
    </row>
    <row r="300" spans="1:21" x14ac:dyDescent="0.3">
      <c r="A300" s="237" t="s">
        <v>3258</v>
      </c>
      <c r="B300" s="237" t="s">
        <v>2275</v>
      </c>
      <c r="C300" s="302" t="s">
        <v>2931</v>
      </c>
      <c r="D300" s="302"/>
      <c r="E300" s="302"/>
      <c r="F300" s="247">
        <v>2000000</v>
      </c>
      <c r="G300" s="247" t="s">
        <v>4</v>
      </c>
      <c r="H300" s="248">
        <v>45895</v>
      </c>
      <c r="I300" s="248">
        <v>51374</v>
      </c>
      <c r="J300" s="248"/>
      <c r="K300" s="249"/>
      <c r="L300" s="250">
        <v>-250550074</v>
      </c>
      <c r="M300" s="250">
        <v>-315795990</v>
      </c>
      <c r="N300" s="250">
        <v>-283173032</v>
      </c>
      <c r="O300" s="250">
        <v>-368069711</v>
      </c>
      <c r="P300" s="250"/>
      <c r="Q300" s="251"/>
      <c r="R300" s="251"/>
      <c r="S300" s="251"/>
      <c r="T300" s="251"/>
      <c r="U300" s="251"/>
    </row>
    <row r="301" spans="1:21" x14ac:dyDescent="0.3">
      <c r="A301" s="237" t="s">
        <v>3258</v>
      </c>
      <c r="B301" s="237" t="s">
        <v>2275</v>
      </c>
      <c r="C301" s="302" t="s">
        <v>2932</v>
      </c>
      <c r="D301" s="302"/>
      <c r="E301" s="302"/>
      <c r="F301" s="247">
        <v>2000000</v>
      </c>
      <c r="G301" s="247" t="s">
        <v>4</v>
      </c>
      <c r="H301" s="248">
        <v>45895</v>
      </c>
      <c r="I301" s="248">
        <v>45987</v>
      </c>
      <c r="J301" s="248"/>
      <c r="K301" s="249"/>
      <c r="L301" s="250">
        <v>26122447</v>
      </c>
      <c r="M301" s="250">
        <v>26967104</v>
      </c>
      <c r="N301" s="250">
        <v>26544775.5</v>
      </c>
      <c r="O301" s="250">
        <v>16781242.5</v>
      </c>
      <c r="P301" s="250"/>
      <c r="Q301" s="251"/>
      <c r="R301" s="251"/>
      <c r="S301" s="251"/>
      <c r="T301" s="251"/>
      <c r="U301" s="251"/>
    </row>
    <row r="302" spans="1:21" x14ac:dyDescent="0.3">
      <c r="A302" s="184"/>
      <c r="B302" s="184"/>
      <c r="C302" s="305" t="s">
        <v>3259</v>
      </c>
      <c r="D302" s="306">
        <v>337842800</v>
      </c>
      <c r="E302" s="305" t="s">
        <v>3260</v>
      </c>
      <c r="F302" s="307">
        <v>181788700</v>
      </c>
      <c r="G302" s="184"/>
      <c r="H302" s="308"/>
      <c r="I302" s="309"/>
      <c r="J302" s="309"/>
      <c r="K302" s="309"/>
      <c r="L302" s="310">
        <v>77045356787</v>
      </c>
      <c r="M302" s="310">
        <v>69170717787</v>
      </c>
      <c r="N302" s="310">
        <v>73108037287</v>
      </c>
      <c r="O302" s="310">
        <v>74912986726.5</v>
      </c>
      <c r="P302" s="311"/>
      <c r="Q302" s="312">
        <v>-7365308795.3456612</v>
      </c>
      <c r="R302" s="312">
        <v>67823478253.483101</v>
      </c>
      <c r="S302" s="312">
        <v>90540419865.019669</v>
      </c>
      <c r="T302" s="312">
        <v>19326297592.985416</v>
      </c>
      <c r="U302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{3381B884-D741-4053-9119-B3F530EEEBC2}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{6533E97E-9B1C-49E5-B2A1-C0D92A656457}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{6395FFAC-FDB9-4FB9-BCD4-074D99B49E8E}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{72B715CA-FF3E-4583-8496-7D924463AE72}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{FFBA3728-0466-43A8-8F65-1503A59DACB9}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{F9D1E394-63E6-4F0F-B63D-50F8C07902E6}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{79A04B86-0965-4A47-9843-63D324932A99}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{17E9DA38-AFFD-41B4-ABA8-9F32BB93193F}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{8553076C-35AC-419B-A9CC-ECD7631FC53A}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{37741563-FC71-411B-866A-6262E43AD137}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{DF7E2594-85A8-487B-8C6D-F9807B6B03FE}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{0ECC308C-A8E6-43BB-994E-05D6A8A4F050}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{E905A51D-95C8-4033-93F6-83658E7A2D8F}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{AC68F6C5-51F4-48B4-8081-B8543C6FA1BC}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{995B2E8F-BB53-492C-8E7D-08C42902EF9D}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81B884-D741-4053-9119-B3F530EEEB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6533E97E-9B1C-49E5-B2A1-C0D92A656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6395FFAC-FDB9-4FB9-BCD4-074D99B49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72B715CA-FF3E-4583-8496-7D924463A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FFBA3728-0466-43A8-8F65-1503A59DA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F9D1E394-63E6-4F0F-B63D-50F8C07902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79A04B86-0965-4A47-9843-63D324932A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17E9DA38-AFFD-41B4-ABA8-9F32BB9319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8553076C-35AC-419B-A9CC-ECD7631FC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37741563-FC71-411B-866A-6262E43AD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DF7E2594-85A8-487B-8C6D-F9807B6B0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0ECC308C-A8E6-43BB-994E-05D6A8A4F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E905A51D-95C8-4033-93F6-83658E7A2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AC68F6C5-51F4-48B4-8081-B8543C6FA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995B2E8F-BB53-492C-8E7D-08C42902EF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U305"/>
  <sheetViews>
    <sheetView showGridLines="0" zoomScale="55" zoomScaleNormal="55" workbookViewId="0"/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3274</v>
      </c>
      <c r="C1" s="186">
        <v>45904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3275</v>
      </c>
      <c r="D3" s="191">
        <v>2.8116700440636005E-2</v>
      </c>
      <c r="F3" s="637" t="s">
        <v>3276</v>
      </c>
      <c r="G3" s="637"/>
      <c r="I3" s="638" t="s">
        <v>3277</v>
      </c>
      <c r="J3" s="639"/>
      <c r="L3" s="192" t="s">
        <v>3278</v>
      </c>
      <c r="M3" s="193" t="s">
        <v>3279</v>
      </c>
      <c r="N3" s="194" t="s">
        <v>3280</v>
      </c>
      <c r="O3" s="195" t="s">
        <v>3281</v>
      </c>
      <c r="P3" s="194" t="s">
        <v>3282</v>
      </c>
      <c r="Q3" s="196" t="s">
        <v>3283</v>
      </c>
      <c r="R3" s="197" t="s">
        <v>3284</v>
      </c>
      <c r="S3" s="197" t="s">
        <v>3285</v>
      </c>
      <c r="T3" s="198" t="s">
        <v>3286</v>
      </c>
      <c r="U3" s="194" t="s">
        <v>3287</v>
      </c>
    </row>
    <row r="4" spans="1:21" ht="37.5" customHeight="1" x14ac:dyDescent="0.3">
      <c r="A4" s="184"/>
      <c r="B4" s="185"/>
      <c r="C4" s="199" t="s">
        <v>3288</v>
      </c>
      <c r="D4" s="200">
        <v>30340.17</v>
      </c>
      <c r="E4" s="3"/>
      <c r="F4" s="186" t="s">
        <v>3289</v>
      </c>
      <c r="G4" s="201">
        <v>-5697156989.3456631</v>
      </c>
      <c r="I4" s="202" t="s">
        <v>3290</v>
      </c>
      <c r="J4" s="203">
        <v>5131706066.276001</v>
      </c>
      <c r="L4" s="204" t="s">
        <v>3291</v>
      </c>
      <c r="M4" s="205">
        <v>311.44248968342691</v>
      </c>
      <c r="N4" s="205">
        <v>3.1233736649999524</v>
      </c>
      <c r="O4" s="205">
        <v>316.05103990369491</v>
      </c>
      <c r="P4" s="205">
        <v>41.276208871301371</v>
      </c>
      <c r="Q4" s="206">
        <v>13.238134050209327</v>
      </c>
      <c r="R4" s="206">
        <v>31.029224456362229</v>
      </c>
      <c r="S4" s="206">
        <v>33.345417904315092</v>
      </c>
      <c r="T4" s="206">
        <v>11.993678771733613</v>
      </c>
      <c r="U4" s="206">
        <v>-0.50005825220072742</v>
      </c>
    </row>
    <row r="5" spans="1:21" ht="31.5" x14ac:dyDescent="0.3">
      <c r="A5" s="202"/>
      <c r="B5" s="185"/>
      <c r="C5" s="207" t="s">
        <v>3292</v>
      </c>
      <c r="D5" s="208">
        <v>1393.8</v>
      </c>
      <c r="F5" s="186" t="s">
        <v>3293</v>
      </c>
      <c r="G5" s="201">
        <v>67954855706.72625</v>
      </c>
      <c r="I5" s="202" t="s">
        <v>3294</v>
      </c>
      <c r="J5" s="209">
        <v>-2569000000</v>
      </c>
      <c r="L5" s="192" t="s">
        <v>3295</v>
      </c>
      <c r="M5" s="210">
        <v>-1.1680524149999769</v>
      </c>
      <c r="N5" s="210">
        <v>0.20815754499999883</v>
      </c>
      <c r="O5" s="210">
        <v>3.181445164999996</v>
      </c>
      <c r="P5" s="210">
        <v>2.3381553050000008</v>
      </c>
      <c r="Q5" s="210">
        <v>-8.1563589999998243E-2</v>
      </c>
      <c r="R5" s="211">
        <v>-1.4094914699999919</v>
      </c>
      <c r="S5" s="211">
        <v>-0.36407767000000035</v>
      </c>
      <c r="T5" s="211">
        <v>-0.31324975999999993</v>
      </c>
      <c r="U5" s="211">
        <v>-0.24656782499999963</v>
      </c>
    </row>
    <row r="6" spans="1:21" x14ac:dyDescent="0.3">
      <c r="A6" s="202"/>
      <c r="B6" s="185"/>
      <c r="F6" s="186" t="s">
        <v>3296</v>
      </c>
      <c r="G6" s="201">
        <v>62257698717.380585</v>
      </c>
      <c r="I6" s="202" t="s">
        <v>3297</v>
      </c>
      <c r="J6" s="203">
        <v>40004609154</v>
      </c>
      <c r="N6" s="203"/>
    </row>
    <row r="7" spans="1:21" x14ac:dyDescent="0.3">
      <c r="A7" s="212"/>
      <c r="B7" s="185"/>
      <c r="D7" s="213"/>
      <c r="I7" s="212" t="s">
        <v>3298</v>
      </c>
      <c r="J7" s="201">
        <v>45136315220.276001</v>
      </c>
      <c r="N7" s="119"/>
    </row>
    <row r="8" spans="1:21" ht="17.25" thickBot="1" x14ac:dyDescent="0.35">
      <c r="A8" s="3"/>
      <c r="B8" s="185"/>
      <c r="I8" s="212" t="s">
        <v>3299</v>
      </c>
      <c r="J8" s="187">
        <v>45154482118.276001</v>
      </c>
    </row>
    <row r="9" spans="1:21" ht="17.25" thickBot="1" x14ac:dyDescent="0.35">
      <c r="A9" s="3"/>
      <c r="B9" s="185"/>
      <c r="H9" s="70"/>
      <c r="I9" s="214" t="s">
        <v>3300</v>
      </c>
      <c r="J9" s="215">
        <v>-79853527.134316266</v>
      </c>
      <c r="M9" s="70"/>
    </row>
    <row r="10" spans="1:21" ht="17.25" thickBot="1" x14ac:dyDescent="0.35">
      <c r="A10" s="3"/>
      <c r="B10" s="185"/>
      <c r="I10" s="214" t="s">
        <v>3301</v>
      </c>
      <c r="J10" s="215">
        <v>-18166898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3302</v>
      </c>
      <c r="J11" s="223">
        <v>2.2073228002906398E-2</v>
      </c>
      <c r="O11" s="224"/>
      <c r="P11" s="225"/>
      <c r="Q11" s="225"/>
      <c r="R11" s="343" t="s">
        <v>3303</v>
      </c>
      <c r="S11" s="343" t="s">
        <v>3304</v>
      </c>
      <c r="T11" s="227" t="s">
        <v>3305</v>
      </c>
      <c r="U11" s="227" t="s">
        <v>3306</v>
      </c>
    </row>
    <row r="12" spans="1:21" x14ac:dyDescent="0.2">
      <c r="A12" s="343" t="s">
        <v>372</v>
      </c>
      <c r="B12" s="343" t="s">
        <v>151</v>
      </c>
      <c r="C12" s="640" t="s">
        <v>373</v>
      </c>
      <c r="D12" s="640"/>
      <c r="E12" s="640"/>
      <c r="F12" s="641" t="s">
        <v>3307</v>
      </c>
      <c r="G12" s="641"/>
      <c r="H12" s="343" t="s">
        <v>375</v>
      </c>
      <c r="I12" s="343" t="s">
        <v>376</v>
      </c>
      <c r="J12" s="343" t="s">
        <v>377</v>
      </c>
      <c r="K12" s="343" t="s">
        <v>3308</v>
      </c>
      <c r="L12" s="343" t="s">
        <v>152</v>
      </c>
      <c r="M12" s="343" t="s">
        <v>153</v>
      </c>
      <c r="N12" s="343" t="s">
        <v>154</v>
      </c>
      <c r="O12" s="343" t="s">
        <v>3309</v>
      </c>
      <c r="P12" s="227" t="s">
        <v>380</v>
      </c>
      <c r="Q12" s="343" t="s">
        <v>3310</v>
      </c>
      <c r="R12" s="343" t="s">
        <v>3311</v>
      </c>
      <c r="S12" s="343" t="s">
        <v>3312</v>
      </c>
      <c r="T12" s="227" t="s">
        <v>3313</v>
      </c>
      <c r="U12" s="227" t="s">
        <v>3313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3314</v>
      </c>
      <c r="H13" s="231">
        <v>44281</v>
      </c>
      <c r="I13" s="231">
        <v>47933</v>
      </c>
      <c r="J13" s="231"/>
      <c r="K13" s="232"/>
      <c r="L13" s="233">
        <v>196575014</v>
      </c>
      <c r="M13" s="233">
        <v>198871677</v>
      </c>
      <c r="N13" s="233">
        <v>197723345.5</v>
      </c>
      <c r="O13" s="233">
        <v>196791955</v>
      </c>
      <c r="P13" s="233"/>
      <c r="Q13" s="234">
        <v>387123289.39999998</v>
      </c>
      <c r="R13" s="234">
        <v>151548540.79809368</v>
      </c>
      <c r="S13" s="234">
        <v>151548540.79809368</v>
      </c>
      <c r="T13" s="234">
        <v>-46174804.701906323</v>
      </c>
      <c r="U13" s="234">
        <v>1454736.6917809844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31392197.736748099</v>
      </c>
      <c r="S15" s="234">
        <v>31392197.736748099</v>
      </c>
      <c r="T15" s="234">
        <v>31392197.736748099</v>
      </c>
      <c r="U15" s="234">
        <v>99589041.095890403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1142514915</v>
      </c>
      <c r="M17" s="244">
        <v>1120517573</v>
      </c>
      <c r="N17" s="245">
        <v>1131516244</v>
      </c>
      <c r="O17" s="245">
        <v>1134433468</v>
      </c>
      <c r="P17" s="245"/>
      <c r="Q17" s="246">
        <v>374060703</v>
      </c>
      <c r="R17" s="246">
        <v>70752436.096595705</v>
      </c>
      <c r="S17" s="246">
        <v>81933709.081409693</v>
      </c>
      <c r="T17" s="246">
        <v>621583643.58140969</v>
      </c>
      <c r="U17" s="246">
        <v>871723765.26407003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-1548794915</v>
      </c>
      <c r="M18" s="250">
        <v>-1793537442</v>
      </c>
      <c r="N18" s="250">
        <v>-1671166178.5</v>
      </c>
      <c r="O18" s="250">
        <v>-1670382615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965118571</v>
      </c>
      <c r="M19" s="244">
        <v>919427479</v>
      </c>
      <c r="N19" s="245">
        <v>942273025</v>
      </c>
      <c r="O19" s="245">
        <v>944413184.5</v>
      </c>
      <c r="P19" s="245"/>
      <c r="Q19" s="246">
        <v>479123513.27272725</v>
      </c>
      <c r="R19" s="246">
        <v>63331191.938276805</v>
      </c>
      <c r="S19" s="246">
        <v>74610748.155954808</v>
      </c>
      <c r="T19" s="246">
        <v>518727235.15595484</v>
      </c>
      <c r="U19" s="246">
        <v>772443146.64173603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-1175742976</v>
      </c>
      <c r="M20" s="250">
        <v>-1597036048</v>
      </c>
      <c r="N20" s="250">
        <v>-1386389512</v>
      </c>
      <c r="O20" s="250">
        <v>-1388867557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-1115584414</v>
      </c>
      <c r="M21" s="244">
        <v>-3166179125</v>
      </c>
      <c r="N21" s="245">
        <v>-2140881769.5</v>
      </c>
      <c r="O21" s="245">
        <v>-1841183553.5</v>
      </c>
      <c r="P21" s="245"/>
      <c r="Q21" s="246">
        <v>-26588494</v>
      </c>
      <c r="R21" s="246">
        <v>83698630.136986181</v>
      </c>
      <c r="S21" s="246">
        <v>83698630.136986181</v>
      </c>
      <c r="T21" s="246">
        <v>311987635.13698626</v>
      </c>
      <c r="U21" s="246">
        <v>698289005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707659610</v>
      </c>
      <c r="M22" s="250">
        <v>3117525919</v>
      </c>
      <c r="N22" s="250">
        <v>1912592764.5</v>
      </c>
      <c r="O22" s="250">
        <v>1621997327.5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-117593630</v>
      </c>
      <c r="M23" s="244">
        <v>-3080902855</v>
      </c>
      <c r="N23" s="245">
        <v>-1599248242.5</v>
      </c>
      <c r="O23" s="245">
        <v>-1293498657</v>
      </c>
      <c r="P23" s="245"/>
      <c r="Q23" s="246">
        <v>-22177535</v>
      </c>
      <c r="R23" s="246">
        <v>-25037926.693817239</v>
      </c>
      <c r="S23" s="246">
        <v>-29239962.469505768</v>
      </c>
      <c r="T23" s="246">
        <v>467627289.03049421</v>
      </c>
      <c r="U23" s="246">
        <v>141114374.78767943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1062708591</v>
      </c>
      <c r="M24" s="250">
        <v>1142053391</v>
      </c>
      <c r="N24" s="250">
        <v>1102380991</v>
      </c>
      <c r="O24" s="250">
        <v>812226255.5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-517386538</v>
      </c>
      <c r="M25" s="244">
        <v>-3197693190</v>
      </c>
      <c r="N25" s="245">
        <v>-1857539864</v>
      </c>
      <c r="O25" s="245">
        <v>-1552136259.5</v>
      </c>
      <c r="P25" s="245"/>
      <c r="Q25" s="246">
        <v>0</v>
      </c>
      <c r="R25" s="246">
        <v>-105544986.30136999</v>
      </c>
      <c r="S25" s="246">
        <v>-72546982.494119048</v>
      </c>
      <c r="T25" s="246">
        <v>419752953.00588083</v>
      </c>
      <c r="U25" s="246">
        <v>415727119.25574112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1428850835</v>
      </c>
      <c r="M26" s="250">
        <v>1301629022</v>
      </c>
      <c r="N26" s="250">
        <v>1365239928.5</v>
      </c>
      <c r="O26" s="250">
        <v>1066463671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416126326</v>
      </c>
      <c r="M27" s="244">
        <v>395769142</v>
      </c>
      <c r="N27" s="245">
        <v>405947734</v>
      </c>
      <c r="O27" s="245">
        <v>423329492</v>
      </c>
      <c r="P27" s="245"/>
      <c r="Q27" s="246">
        <v>53722532.666666664</v>
      </c>
      <c r="R27" s="246">
        <v>-60605482.498284109</v>
      </c>
      <c r="S27" s="246">
        <v>-60605482.498284109</v>
      </c>
      <c r="T27" s="246">
        <v>332922275.0017159</v>
      </c>
      <c r="U27" s="246">
        <v>393575808.05555558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-479385857</v>
      </c>
      <c r="M28" s="250">
        <v>-1119565126</v>
      </c>
      <c r="N28" s="250">
        <v>-799475491.5</v>
      </c>
      <c r="O28" s="250">
        <v>-805262995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703340148</v>
      </c>
      <c r="M29" s="244">
        <v>1077790459</v>
      </c>
      <c r="N29" s="245">
        <v>890565303.5</v>
      </c>
      <c r="O29" s="245">
        <v>894521069.5</v>
      </c>
      <c r="P29" s="245"/>
      <c r="Q29" s="246">
        <v>0</v>
      </c>
      <c r="R29" s="246">
        <v>343726027.39726096</v>
      </c>
      <c r="S29" s="246">
        <v>452712328.76712304</v>
      </c>
      <c r="T29" s="246">
        <v>-781097627.23287702</v>
      </c>
      <c r="U29" s="246">
        <v>-723809956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43539924</v>
      </c>
      <c r="M30" s="250">
        <v>642949381</v>
      </c>
      <c r="N30" s="250">
        <v>343244652.5</v>
      </c>
      <c r="O30" s="250">
        <v>343298043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753629190</v>
      </c>
      <c r="M31" s="244">
        <v>713798589</v>
      </c>
      <c r="N31" s="245">
        <v>733713889.5</v>
      </c>
      <c r="O31" s="245">
        <v>747621016.5</v>
      </c>
      <c r="P31" s="245"/>
      <c r="Q31" s="246">
        <v>-321195652.173913</v>
      </c>
      <c r="R31" s="246">
        <v>279937222.38066983</v>
      </c>
      <c r="S31" s="246">
        <v>310680073.63653278</v>
      </c>
      <c r="T31" s="246">
        <v>946782658.13653278</v>
      </c>
      <c r="U31" s="246">
        <v>930237596.96537697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-844289166</v>
      </c>
      <c r="M32" s="250">
        <v>-1895343782</v>
      </c>
      <c r="N32" s="250">
        <v>-1369816474</v>
      </c>
      <c r="O32" s="250">
        <v>-1387161496.5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1147331890</v>
      </c>
      <c r="M33" s="263">
        <v>2057149166</v>
      </c>
      <c r="N33" s="263">
        <v>1602240528</v>
      </c>
      <c r="O33" s="263">
        <v>1600549537.5</v>
      </c>
      <c r="P33" s="263"/>
      <c r="Q33" s="264">
        <v>-258695652.17391306</v>
      </c>
      <c r="R33" s="264">
        <v>578953067.30196667</v>
      </c>
      <c r="S33" s="264">
        <v>729632760.21181762</v>
      </c>
      <c r="T33" s="265">
        <v>297805681.21181762</v>
      </c>
      <c r="U33" s="265">
        <v>421271822.09893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-610501122</v>
      </c>
      <c r="M34" s="250">
        <v>-1730325776</v>
      </c>
      <c r="N34" s="250">
        <v>-1170413449</v>
      </c>
      <c r="O34" s="250">
        <v>-1168310246.5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2988636558</v>
      </c>
      <c r="M37" s="263">
        <v>4337460240</v>
      </c>
      <c r="N37" s="263">
        <v>3663048399</v>
      </c>
      <c r="O37" s="263">
        <v>3671629174.5</v>
      </c>
      <c r="P37" s="263"/>
      <c r="Q37" s="264">
        <v>-247435844.26229507</v>
      </c>
      <c r="R37" s="264">
        <v>675213716.19248605</v>
      </c>
      <c r="S37" s="264">
        <v>709293130.04318798</v>
      </c>
      <c r="T37" s="265">
        <v>-2422853220.9568119</v>
      </c>
      <c r="U37" s="265">
        <v>-2180028542.7807798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-358862622</v>
      </c>
      <c r="M38" s="250">
        <v>-702941474</v>
      </c>
      <c r="N38" s="250">
        <v>-530902048</v>
      </c>
      <c r="O38" s="250">
        <v>-531770656.5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2382195726</v>
      </c>
      <c r="M45" s="244">
        <v>780038434</v>
      </c>
      <c r="N45" s="245">
        <v>1581117080</v>
      </c>
      <c r="O45" s="245">
        <v>1580934926.5</v>
      </c>
      <c r="P45" s="245"/>
      <c r="Q45" s="246">
        <v>140385800.02222222</v>
      </c>
      <c r="R45" s="246">
        <v>144197796.30732599</v>
      </c>
      <c r="S45" s="246">
        <v>144197796.30732599</v>
      </c>
      <c r="T45" s="246">
        <v>-351086942.19267392</v>
      </c>
      <c r="U45" s="246">
        <v>-325205286.44520497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-922622610</v>
      </c>
      <c r="M46" s="250">
        <v>-1249042073</v>
      </c>
      <c r="N46" s="250">
        <v>-1085832341.5</v>
      </c>
      <c r="O46" s="250">
        <v>-1084056694.5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2495598738</v>
      </c>
      <c r="M47" s="263">
        <v>2894837520</v>
      </c>
      <c r="N47" s="263">
        <v>2695218129</v>
      </c>
      <c r="O47" s="263">
        <v>2668932427.5</v>
      </c>
      <c r="P47" s="263"/>
      <c r="Q47" s="264">
        <v>61044395.930099368</v>
      </c>
      <c r="R47" s="264">
        <v>425724895.27906793</v>
      </c>
      <c r="S47" s="264">
        <v>458611852.12986493</v>
      </c>
      <c r="T47" s="265">
        <v>265310938.12986469</v>
      </c>
      <c r="U47" s="265">
        <v>833866209.28770447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-2417395795</v>
      </c>
      <c r="M48" s="250">
        <v>-2586438635</v>
      </c>
      <c r="N48" s="250">
        <v>-2501917215</v>
      </c>
      <c r="O48" s="250">
        <v>-2455603110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-55620879</v>
      </c>
      <c r="M49" s="263">
        <v>2030480835</v>
      </c>
      <c r="N49" s="263">
        <v>987429978</v>
      </c>
      <c r="O49" s="263">
        <v>958180877</v>
      </c>
      <c r="P49" s="263"/>
      <c r="Q49" s="264">
        <v>582854795.30017865</v>
      </c>
      <c r="R49" s="264">
        <v>113105810.10864501</v>
      </c>
      <c r="S49" s="264">
        <v>139609270.031905</v>
      </c>
      <c r="T49" s="265">
        <v>911005526.53190494</v>
      </c>
      <c r="U49" s="265">
        <v>1770560640.061672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-1160942752</v>
      </c>
      <c r="M50" s="250">
        <v>-2356709717</v>
      </c>
      <c r="N50" s="250">
        <v>-1758826234.5</v>
      </c>
      <c r="O50" s="250">
        <v>-1702334755.5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1306033296</v>
      </c>
      <c r="M51" s="263">
        <v>2780507709</v>
      </c>
      <c r="N51" s="263">
        <v>2043270502.5</v>
      </c>
      <c r="O51" s="263">
        <v>2004250753.5</v>
      </c>
      <c r="P51" s="263"/>
      <c r="Q51" s="264">
        <v>1231134247.4777777</v>
      </c>
      <c r="R51" s="284">
        <v>7113698.6301369313</v>
      </c>
      <c r="S51" s="264">
        <v>8108951.0227062311</v>
      </c>
      <c r="T51" s="265">
        <v>21669408.02270627</v>
      </c>
      <c r="U51" s="265">
        <v>1000149498.0959218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-1255287326</v>
      </c>
      <c r="M52" s="250">
        <v>-2858374593</v>
      </c>
      <c r="N52" s="250">
        <v>-2056830959.5</v>
      </c>
      <c r="O52" s="250">
        <v>-2003288309.5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233">
        <v>0</v>
      </c>
      <c r="O53" s="233">
        <v>0</v>
      </c>
      <c r="P53" s="233"/>
      <c r="Q53" s="234">
        <v>716783864.07692313</v>
      </c>
      <c r="R53" s="234">
        <v>3386301.3698630105</v>
      </c>
      <c r="S53" s="234">
        <v>3386301.3698630105</v>
      </c>
      <c r="T53" s="234">
        <v>3386301.3698630105</v>
      </c>
      <c r="U53" s="234">
        <v>617999999.99999833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521764735</v>
      </c>
      <c r="M55" s="244">
        <v>119962996</v>
      </c>
      <c r="N55" s="245">
        <v>320863865.5</v>
      </c>
      <c r="O55" s="245">
        <v>330332638</v>
      </c>
      <c r="P55" s="245"/>
      <c r="Q55" s="246">
        <v>506783864.07692307</v>
      </c>
      <c r="R55" s="246">
        <v>2235616.4383561607</v>
      </c>
      <c r="S55" s="246">
        <v>2235616.4383561607</v>
      </c>
      <c r="T55" s="246">
        <v>318981292.43835616</v>
      </c>
      <c r="U55" s="246">
        <v>724745675.99999833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-662872972</v>
      </c>
      <c r="M56" s="250">
        <v>-612346111</v>
      </c>
      <c r="N56" s="250">
        <v>-637609541.5</v>
      </c>
      <c r="O56" s="250">
        <v>-623702214.5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1290879391</v>
      </c>
      <c r="M57" s="233">
        <v>1298930275</v>
      </c>
      <c r="N57" s="233">
        <v>1294904833</v>
      </c>
      <c r="O57" s="233">
        <v>1294592022.5</v>
      </c>
      <c r="P57" s="233"/>
      <c r="Q57" s="234">
        <v>-141338629.47777778</v>
      </c>
      <c r="R57" s="234">
        <v>840097808.21917796</v>
      </c>
      <c r="S57" s="234">
        <v>1273618356.164382</v>
      </c>
      <c r="T57" s="234">
        <v>-21286476.835618019</v>
      </c>
      <c r="U57" s="234">
        <v>-2967572.7260270119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3315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670940872</v>
      </c>
      <c r="M59" s="244">
        <v>210088486</v>
      </c>
      <c r="N59" s="245">
        <v>440514679</v>
      </c>
      <c r="O59" s="245">
        <v>447412424.5</v>
      </c>
      <c r="P59" s="245"/>
      <c r="Q59" s="246">
        <v>-287288268.09836066</v>
      </c>
      <c r="R59" s="246">
        <v>576767123.28767109</v>
      </c>
      <c r="S59" s="246">
        <v>576767123.28767109</v>
      </c>
      <c r="T59" s="246">
        <v>-42653185.212328911</v>
      </c>
      <c r="U59" s="246">
        <v>144661883.2808218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394919750</v>
      </c>
      <c r="M60" s="250">
        <v>-37108491</v>
      </c>
      <c r="N60" s="250">
        <v>178905629.5</v>
      </c>
      <c r="O60" s="250">
        <v>177213949</v>
      </c>
      <c r="P60" s="250"/>
      <c r="Q60" s="251">
        <v>-6082192.5494505465</v>
      </c>
      <c r="R60" s="251">
        <v>-657534.24657540023</v>
      </c>
      <c r="S60" s="251">
        <v>-657534.24657540023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313371990</v>
      </c>
      <c r="M61" s="244">
        <v>-980157675</v>
      </c>
      <c r="N61" s="245">
        <v>-333392842.5</v>
      </c>
      <c r="O61" s="245">
        <v>-326814549.5</v>
      </c>
      <c r="P61" s="245"/>
      <c r="Q61" s="246">
        <v>369589041.0958904</v>
      </c>
      <c r="R61" s="246">
        <v>270684931.50685006</v>
      </c>
      <c r="S61" s="246">
        <v>270684931.50685006</v>
      </c>
      <c r="T61" s="246">
        <v>1165036958.50685</v>
      </c>
      <c r="U61" s="246">
        <v>1830543807.8219199</v>
      </c>
    </row>
    <row r="62" spans="1:21" x14ac:dyDescent="0.3">
      <c r="A62" s="237" t="s">
        <v>405</v>
      </c>
      <c r="B62" s="237" t="s">
        <v>3315</v>
      </c>
      <c r="C62" s="238" t="s">
        <v>207</v>
      </c>
      <c r="D62" s="239"/>
      <c r="E62" s="239"/>
      <c r="F62" s="247">
        <v>1000000</v>
      </c>
      <c r="G62" s="247" t="s">
        <v>3316</v>
      </c>
      <c r="H62" s="248">
        <v>45070</v>
      </c>
      <c r="I62" s="248">
        <v>48814</v>
      </c>
      <c r="J62" s="248">
        <v>48722</v>
      </c>
      <c r="K62" s="249"/>
      <c r="L62" s="250">
        <v>-1300521248</v>
      </c>
      <c r="M62" s="250">
        <v>178602879</v>
      </c>
      <c r="N62" s="250">
        <v>-560959184.5</v>
      </c>
      <c r="O62" s="250">
        <v>-563292416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463031436</v>
      </c>
      <c r="M63" s="244">
        <v>-188945172</v>
      </c>
      <c r="N63" s="245">
        <v>137043132</v>
      </c>
      <c r="O63" s="245">
        <v>144519966</v>
      </c>
      <c r="P63" s="245"/>
      <c r="Q63" s="246">
        <v>261369863.27698332</v>
      </c>
      <c r="R63" s="246">
        <v>143013698.630137</v>
      </c>
      <c r="S63" s="246">
        <v>143013698.630137</v>
      </c>
      <c r="T63" s="246">
        <v>692485335.63013697</v>
      </c>
      <c r="U63" s="246">
        <v>1149471637.0000007</v>
      </c>
    </row>
    <row r="64" spans="1:21" x14ac:dyDescent="0.3">
      <c r="A64" s="237" t="s">
        <v>405</v>
      </c>
      <c r="B64" s="237" t="s">
        <v>3317</v>
      </c>
      <c r="C64" s="238" t="s">
        <v>209</v>
      </c>
      <c r="D64" s="239"/>
      <c r="E64" s="239"/>
      <c r="F64" s="247">
        <v>600000</v>
      </c>
      <c r="G64" s="247" t="s">
        <v>3316</v>
      </c>
      <c r="H64" s="248">
        <v>45086</v>
      </c>
      <c r="I64" s="248">
        <v>48831</v>
      </c>
      <c r="J64" s="248">
        <v>48739</v>
      </c>
      <c r="K64" s="249"/>
      <c r="L64" s="250">
        <v>-1319941651</v>
      </c>
      <c r="M64" s="250">
        <v>-53087887</v>
      </c>
      <c r="N64" s="250">
        <v>-686514769</v>
      </c>
      <c r="O64" s="250">
        <v>-688209753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465243455</v>
      </c>
      <c r="M65" s="244">
        <v>-490725775</v>
      </c>
      <c r="N65" s="245">
        <v>-12741160</v>
      </c>
      <c r="O65" s="245">
        <v>-528938</v>
      </c>
      <c r="P65" s="245"/>
      <c r="Q65" s="246">
        <v>848493150.68493152</v>
      </c>
      <c r="R65" s="246">
        <v>216027397.26027399</v>
      </c>
      <c r="S65" s="246">
        <v>216027397.26027399</v>
      </c>
      <c r="T65" s="246">
        <v>1573547523.2602739</v>
      </c>
      <c r="U65" s="246">
        <v>2297794098.6027403</v>
      </c>
    </row>
    <row r="66" spans="1:21" x14ac:dyDescent="0.3">
      <c r="A66" s="237" t="s">
        <v>405</v>
      </c>
      <c r="B66" s="237" t="s">
        <v>3317</v>
      </c>
      <c r="C66" s="238" t="s">
        <v>211</v>
      </c>
      <c r="D66" s="239"/>
      <c r="E66" s="239"/>
      <c r="F66" s="247">
        <v>1000000</v>
      </c>
      <c r="G66" s="247" t="s">
        <v>3316</v>
      </c>
      <c r="H66" s="248">
        <v>45090</v>
      </c>
      <c r="I66" s="248">
        <v>48835</v>
      </c>
      <c r="J66" s="248">
        <v>48743</v>
      </c>
      <c r="K66" s="249"/>
      <c r="L66" s="250">
        <v>-1764387942</v>
      </c>
      <c r="M66" s="250">
        <v>-925169990</v>
      </c>
      <c r="N66" s="250">
        <v>-1344778966</v>
      </c>
      <c r="O66" s="250">
        <v>-1348141839.5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3317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8186250</v>
      </c>
      <c r="M67" s="244">
        <v>-1130062143</v>
      </c>
      <c r="N67" s="245">
        <v>-560937946.5</v>
      </c>
      <c r="O67" s="245">
        <v>-551464458.5</v>
      </c>
      <c r="P67" s="245"/>
      <c r="Q67" s="246">
        <v>950000000</v>
      </c>
      <c r="R67" s="246">
        <v>36438356.164383888</v>
      </c>
      <c r="S67" s="246">
        <v>36438356.164383888</v>
      </c>
      <c r="T67" s="246">
        <v>748200077.16438389</v>
      </c>
      <c r="U67" s="246">
        <v>1661761721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3316</v>
      </c>
      <c r="H68" s="248">
        <v>45159</v>
      </c>
      <c r="I68" s="248">
        <v>48904</v>
      </c>
      <c r="J68" s="248">
        <v>48812</v>
      </c>
      <c r="K68" s="249"/>
      <c r="L68" s="250">
        <v>-1216940312</v>
      </c>
      <c r="M68" s="250">
        <v>915292763</v>
      </c>
      <c r="N68" s="250">
        <v>-150823774.5</v>
      </c>
      <c r="O68" s="250">
        <v>-151832953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3318</v>
      </c>
      <c r="B69" s="237" t="s">
        <v>3319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5419092460</v>
      </c>
      <c r="M69" s="244">
        <v>5627440978</v>
      </c>
      <c r="N69" s="245">
        <v>5523266719</v>
      </c>
      <c r="O69" s="245">
        <v>5401729317</v>
      </c>
      <c r="P69" s="245"/>
      <c r="Q69" s="246">
        <v>-21684929.830107212</v>
      </c>
      <c r="R69" s="246">
        <v>972493150.68493497</v>
      </c>
      <c r="S69" s="246">
        <v>972493150.68493497</v>
      </c>
      <c r="T69" s="246">
        <v>-724566070.81506538</v>
      </c>
      <c r="U69" s="246">
        <v>204529819.59589005</v>
      </c>
    </row>
    <row r="70" spans="1:21" x14ac:dyDescent="0.3">
      <c r="A70" s="237" t="s">
        <v>3320</v>
      </c>
      <c r="B70" s="237" t="s">
        <v>3321</v>
      </c>
      <c r="C70" s="286" t="s">
        <v>215</v>
      </c>
      <c r="D70" s="287"/>
      <c r="E70" s="287"/>
      <c r="F70" s="247">
        <v>5000000</v>
      </c>
      <c r="G70" s="247" t="s">
        <v>3316</v>
      </c>
      <c r="H70" s="248">
        <v>45390</v>
      </c>
      <c r="I70" s="248">
        <v>50868</v>
      </c>
      <c r="J70" s="248"/>
      <c r="K70" s="249"/>
      <c r="L70" s="250">
        <v>-3657893770</v>
      </c>
      <c r="M70" s="250">
        <v>-4506711034</v>
      </c>
      <c r="N70" s="250">
        <v>-4082302402</v>
      </c>
      <c r="O70" s="250">
        <v>-3974010783.5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3322</v>
      </c>
      <c r="B71" s="237" t="s">
        <v>3323</v>
      </c>
      <c r="C71" s="286" t="s">
        <v>3324</v>
      </c>
      <c r="D71" s="287"/>
      <c r="E71" s="287"/>
      <c r="F71" s="247">
        <v>500000</v>
      </c>
      <c r="G71" s="247" t="s">
        <v>3325</v>
      </c>
      <c r="H71" s="248">
        <v>45665</v>
      </c>
      <c r="I71" s="248">
        <v>45755</v>
      </c>
      <c r="J71" s="248"/>
      <c r="K71" s="249"/>
      <c r="L71" s="250">
        <v>250248793</v>
      </c>
      <c r="M71" s="250">
        <v>261941016</v>
      </c>
      <c r="N71" s="250">
        <v>256094904.5</v>
      </c>
      <c r="O71" s="250">
        <v>250752128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3326</v>
      </c>
      <c r="B72" s="267" t="s">
        <v>3319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3327</v>
      </c>
      <c r="B73" s="267" t="s">
        <v>3328</v>
      </c>
      <c r="C73" s="285" t="s">
        <v>217</v>
      </c>
      <c r="D73" s="268"/>
      <c r="E73" s="268"/>
      <c r="F73" s="230">
        <v>200000</v>
      </c>
      <c r="G73" s="230" t="s">
        <v>3316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3326</v>
      </c>
      <c r="B74" s="267" t="s">
        <v>3319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3327</v>
      </c>
      <c r="B75" s="267" t="s">
        <v>3328</v>
      </c>
      <c r="C75" s="285" t="s">
        <v>219</v>
      </c>
      <c r="D75" s="268"/>
      <c r="E75" s="268"/>
      <c r="F75" s="230">
        <v>200000</v>
      </c>
      <c r="G75" s="230" t="s">
        <v>3316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3326</v>
      </c>
      <c r="B76" s="267" t="s">
        <v>3319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3327</v>
      </c>
      <c r="B77" s="267" t="s">
        <v>3328</v>
      </c>
      <c r="C77" s="285" t="s">
        <v>221</v>
      </c>
      <c r="D77" s="268"/>
      <c r="E77" s="268"/>
      <c r="F77" s="230">
        <v>200000</v>
      </c>
      <c r="G77" s="230" t="s">
        <v>3316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3326</v>
      </c>
      <c r="B78" s="267" t="s">
        <v>3319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3329</v>
      </c>
      <c r="B79" s="267" t="s">
        <v>3330</v>
      </c>
      <c r="C79" s="285" t="s">
        <v>223</v>
      </c>
      <c r="D79" s="268"/>
      <c r="E79" s="268"/>
      <c r="F79" s="230">
        <v>500000</v>
      </c>
      <c r="G79" s="230" t="s">
        <v>3316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3320</v>
      </c>
      <c r="B80" s="267" t="s">
        <v>3321</v>
      </c>
      <c r="C80" s="285" t="s">
        <v>3331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3320</v>
      </c>
      <c r="B81" s="267" t="s">
        <v>3321</v>
      </c>
      <c r="C81" s="285" t="s">
        <v>3332</v>
      </c>
      <c r="D81" s="268"/>
      <c r="E81" s="268"/>
      <c r="F81" s="230">
        <v>500000</v>
      </c>
      <c r="G81" s="230" t="s">
        <v>3316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3320</v>
      </c>
      <c r="B82" s="267" t="s">
        <v>3321</v>
      </c>
      <c r="C82" s="285" t="s">
        <v>3333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3316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3316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3316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3334</v>
      </c>
      <c r="D89" s="268"/>
      <c r="E89" s="268"/>
      <c r="F89" s="230">
        <v>2100000</v>
      </c>
      <c r="G89" s="230" t="s">
        <v>3316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3335</v>
      </c>
      <c r="B90" s="237" t="s">
        <v>3336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-1135303466</v>
      </c>
      <c r="M90" s="244">
        <v>326666386</v>
      </c>
      <c r="N90" s="245">
        <v>-404318540</v>
      </c>
      <c r="O90" s="245">
        <v>-456846125.5</v>
      </c>
      <c r="P90" s="245"/>
      <c r="Q90" s="246">
        <v>91901370.891304374</v>
      </c>
      <c r="R90" s="246">
        <v>261417960.4261775</v>
      </c>
      <c r="S90" s="246">
        <v>282623497.00687248</v>
      </c>
      <c r="T90" s="246">
        <v>67887955.006872416</v>
      </c>
      <c r="U90" s="246">
        <v>458821591.93810248</v>
      </c>
    </row>
    <row r="91" spans="1:21" x14ac:dyDescent="0.3">
      <c r="A91" s="237" t="s">
        <v>3337</v>
      </c>
      <c r="B91" s="237" t="s">
        <v>3338</v>
      </c>
      <c r="C91" s="238" t="s">
        <v>231</v>
      </c>
      <c r="D91" s="239"/>
      <c r="E91" s="239"/>
      <c r="F91" s="247">
        <v>2000000</v>
      </c>
      <c r="G91" s="247" t="s">
        <v>3339</v>
      </c>
      <c r="H91" s="248">
        <v>45439</v>
      </c>
      <c r="I91" s="248">
        <v>49091</v>
      </c>
      <c r="J91" s="254">
        <v>45804</v>
      </c>
      <c r="K91" s="249"/>
      <c r="L91" s="250">
        <v>975730476</v>
      </c>
      <c r="M91" s="250">
        <v>262377688</v>
      </c>
      <c r="N91" s="250">
        <v>619054082</v>
      </c>
      <c r="O91" s="250">
        <v>674778266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3340</v>
      </c>
      <c r="B92" s="237" t="s">
        <v>3341</v>
      </c>
      <c r="C92" s="291" t="s">
        <v>232</v>
      </c>
      <c r="D92" s="292"/>
      <c r="E92" s="292"/>
      <c r="F92" s="293">
        <v>30000000</v>
      </c>
      <c r="G92" s="240" t="s">
        <v>3342</v>
      </c>
      <c r="H92" s="241">
        <v>45463</v>
      </c>
      <c r="I92" s="241">
        <v>52768</v>
      </c>
      <c r="J92" s="241"/>
      <c r="K92" s="290"/>
      <c r="L92" s="244">
        <v>3060395532</v>
      </c>
      <c r="M92" s="244">
        <v>2853197401</v>
      </c>
      <c r="N92" s="245">
        <v>2956796466.5</v>
      </c>
      <c r="O92" s="245">
        <v>2556103254</v>
      </c>
      <c r="P92" s="245"/>
      <c r="Q92" s="246">
        <v>-1019097653.2666667</v>
      </c>
      <c r="R92" s="294">
        <v>4386500731.7498636</v>
      </c>
      <c r="S92" s="246">
        <v>8385229531.7498598</v>
      </c>
      <c r="T92" s="246">
        <v>4024895194.7498598</v>
      </c>
      <c r="U92" s="246">
        <v>1476014477.3249998</v>
      </c>
    </row>
    <row r="93" spans="1:21" x14ac:dyDescent="0.3">
      <c r="A93" s="237" t="s">
        <v>3343</v>
      </c>
      <c r="B93" s="237" t="s">
        <v>3341</v>
      </c>
      <c r="C93" s="291" t="s">
        <v>233</v>
      </c>
      <c r="D93" s="292"/>
      <c r="E93" s="292"/>
      <c r="F93" s="247">
        <v>3000000</v>
      </c>
      <c r="G93" s="247" t="s">
        <v>3342</v>
      </c>
      <c r="H93" s="248">
        <v>45463</v>
      </c>
      <c r="I93" s="248">
        <v>52853</v>
      </c>
      <c r="J93" s="248"/>
      <c r="K93" s="249"/>
      <c r="L93" s="250">
        <v>-3094536084</v>
      </c>
      <c r="M93" s="250">
        <v>-2827626997</v>
      </c>
      <c r="N93" s="250">
        <v>-2961081540.5</v>
      </c>
      <c r="O93" s="250">
        <v>-2558634289.5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3343</v>
      </c>
      <c r="B94" s="237" t="s">
        <v>3341</v>
      </c>
      <c r="C94" s="291" t="s">
        <v>234</v>
      </c>
      <c r="D94" s="292"/>
      <c r="E94" s="292"/>
      <c r="F94" s="247">
        <v>3000000</v>
      </c>
      <c r="G94" s="247" t="s">
        <v>3342</v>
      </c>
      <c r="H94" s="248">
        <v>45463</v>
      </c>
      <c r="I94" s="248">
        <v>45555</v>
      </c>
      <c r="J94" s="248"/>
      <c r="K94" s="249"/>
      <c r="L94" s="250">
        <v>4364157811</v>
      </c>
      <c r="M94" s="250">
        <v>4365081011</v>
      </c>
      <c r="N94" s="250">
        <v>4364619411</v>
      </c>
      <c r="O94" s="250">
        <v>4354426267.5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3344</v>
      </c>
      <c r="B95" s="237" t="s">
        <v>3345</v>
      </c>
      <c r="C95" s="238" t="s">
        <v>235</v>
      </c>
      <c r="D95" s="239"/>
      <c r="E95" s="239"/>
      <c r="F95" s="240">
        <v>2000000</v>
      </c>
      <c r="G95" s="240" t="s">
        <v>3346</v>
      </c>
      <c r="H95" s="241">
        <v>45474</v>
      </c>
      <c r="I95" s="241">
        <v>49126</v>
      </c>
      <c r="J95" s="241"/>
      <c r="K95" s="290"/>
      <c r="L95" s="295">
        <v>-2084794960</v>
      </c>
      <c r="M95" s="295">
        <v>-1135313824</v>
      </c>
      <c r="N95" s="295">
        <v>-1610054392</v>
      </c>
      <c r="O95" s="296">
        <v>-1650452058</v>
      </c>
      <c r="P95" s="296"/>
      <c r="Q95" s="297">
        <v>820000000</v>
      </c>
      <c r="R95" s="246">
        <v>35616438.356164187</v>
      </c>
      <c r="S95" s="297">
        <v>109855732.7828892</v>
      </c>
      <c r="T95" s="246">
        <v>1211471927.2828891</v>
      </c>
      <c r="U95" s="246">
        <v>1718498386.2808399</v>
      </c>
    </row>
    <row r="96" spans="1:21" x14ac:dyDescent="0.3">
      <c r="A96" s="237" t="s">
        <v>3347</v>
      </c>
      <c r="B96" s="237" t="s">
        <v>3345</v>
      </c>
      <c r="C96" s="238" t="s">
        <v>236</v>
      </c>
      <c r="D96" s="239"/>
      <c r="E96" s="239"/>
      <c r="F96" s="247">
        <v>1000000</v>
      </c>
      <c r="G96" s="247" t="s">
        <v>3346</v>
      </c>
      <c r="H96" s="248">
        <v>45474</v>
      </c>
      <c r="I96" s="248">
        <v>49491</v>
      </c>
      <c r="J96" s="248"/>
      <c r="K96" s="249"/>
      <c r="L96" s="298">
        <v>574678421</v>
      </c>
      <c r="M96" s="298">
        <v>442197974</v>
      </c>
      <c r="N96" s="298">
        <v>508438197.5</v>
      </c>
      <c r="O96" s="250">
        <v>542488155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3348</v>
      </c>
      <c r="B97" s="237" t="s">
        <v>3349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4656375952</v>
      </c>
      <c r="M97" s="244">
        <v>4571493815</v>
      </c>
      <c r="N97" s="245">
        <v>4613934883.5</v>
      </c>
      <c r="O97" s="245">
        <v>4064361485.5</v>
      </c>
      <c r="P97" s="245"/>
      <c r="Q97" s="246">
        <v>-1501593481.0643954</v>
      </c>
      <c r="R97" s="246">
        <v>5617141588.9187202</v>
      </c>
      <c r="S97" s="246">
        <v>10833693588.91872</v>
      </c>
      <c r="T97" s="246">
        <v>4922807082.9187202</v>
      </c>
      <c r="U97" s="246">
        <v>1642406533.6000004</v>
      </c>
    </row>
    <row r="98" spans="1:21" x14ac:dyDescent="0.3">
      <c r="A98" s="237" t="s">
        <v>3350</v>
      </c>
      <c r="B98" s="237" t="s">
        <v>3349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3465087451</v>
      </c>
      <c r="M98" s="244">
        <v>3444606472</v>
      </c>
      <c r="N98" s="245">
        <v>3454846961.5</v>
      </c>
      <c r="O98" s="245">
        <v>3043276572.5</v>
      </c>
      <c r="P98" s="245"/>
      <c r="Q98" s="246">
        <v>-1126223895.6643956</v>
      </c>
      <c r="R98" s="246">
        <v>4227480372.7942457</v>
      </c>
      <c r="S98" s="246">
        <v>8149633572.7942467</v>
      </c>
      <c r="T98" s="246">
        <v>3726544009.7942467</v>
      </c>
      <c r="U98" s="246">
        <v>1266867426.8199987</v>
      </c>
    </row>
    <row r="99" spans="1:21" x14ac:dyDescent="0.3">
      <c r="A99" s="237" t="s">
        <v>3351</v>
      </c>
      <c r="B99" s="237" t="s">
        <v>3352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-4062617532</v>
      </c>
      <c r="M99" s="250">
        <v>-4513342643</v>
      </c>
      <c r="N99" s="250">
        <v>-4287980087.5</v>
      </c>
      <c r="O99" s="250">
        <v>-3719522934.5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3351</v>
      </c>
      <c r="B100" s="237" t="s">
        <v>3353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5575245102</v>
      </c>
      <c r="M100" s="250">
        <v>5594618318</v>
      </c>
      <c r="N100" s="250">
        <v>5584931710</v>
      </c>
      <c r="O100" s="250">
        <v>5572461421.5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3351</v>
      </c>
      <c r="B101" s="237" t="s">
        <v>3352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-3064148181</v>
      </c>
      <c r="M101" s="250">
        <v>-3406173445</v>
      </c>
      <c r="N101" s="250">
        <v>-3235160813</v>
      </c>
      <c r="O101" s="250">
        <v>-2804664787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3351</v>
      </c>
      <c r="B102" s="237" t="s">
        <v>3353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4196167838</v>
      </c>
      <c r="M102" s="250">
        <v>4210638991</v>
      </c>
      <c r="N102" s="250">
        <v>4203403414.5</v>
      </c>
      <c r="O102" s="250">
        <v>4194017717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3354</v>
      </c>
      <c r="B103" s="237" t="s">
        <v>3345</v>
      </c>
      <c r="C103" s="299" t="s">
        <v>243</v>
      </c>
      <c r="D103" s="292"/>
      <c r="E103" s="292"/>
      <c r="F103" s="240">
        <v>10000000</v>
      </c>
      <c r="G103" s="240" t="s">
        <v>3355</v>
      </c>
      <c r="H103" s="241">
        <v>45498</v>
      </c>
      <c r="I103" s="241">
        <v>52803</v>
      </c>
      <c r="J103" s="241"/>
      <c r="K103" s="290"/>
      <c r="L103" s="296">
        <v>973893975</v>
      </c>
      <c r="M103" s="296">
        <v>901197514</v>
      </c>
      <c r="N103" s="296">
        <v>937545744.5</v>
      </c>
      <c r="O103" s="296">
        <v>796674280</v>
      </c>
      <c r="P103" s="296"/>
      <c r="Q103" s="297">
        <v>-406695720.5106383</v>
      </c>
      <c r="R103" s="246">
        <v>63516789.10230656</v>
      </c>
      <c r="S103" s="246">
        <v>1349994189.1022995</v>
      </c>
      <c r="T103" s="246">
        <v>-31895228.397700548</v>
      </c>
      <c r="U103" s="246">
        <v>470042324.5083344</v>
      </c>
    </row>
    <row r="104" spans="1:21" x14ac:dyDescent="0.3">
      <c r="A104" s="237" t="s">
        <v>3356</v>
      </c>
      <c r="B104" s="237" t="s">
        <v>3345</v>
      </c>
      <c r="C104" s="299" t="s">
        <v>244</v>
      </c>
      <c r="D104" s="292"/>
      <c r="E104" s="292"/>
      <c r="F104" s="247">
        <v>1000000</v>
      </c>
      <c r="G104" s="247" t="s">
        <v>3355</v>
      </c>
      <c r="H104" s="248">
        <v>45498</v>
      </c>
      <c r="I104" s="248">
        <v>52895</v>
      </c>
      <c r="J104" s="248"/>
      <c r="K104" s="249"/>
      <c r="L104" s="250">
        <v>-900865542</v>
      </c>
      <c r="M104" s="250">
        <v>-897386674</v>
      </c>
      <c r="N104" s="250">
        <v>-899126108</v>
      </c>
      <c r="O104" s="250">
        <v>-751113875.5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3356</v>
      </c>
      <c r="B105" s="237" t="s">
        <v>3357</v>
      </c>
      <c r="C105" s="299" t="s">
        <v>245</v>
      </c>
      <c r="D105" s="292"/>
      <c r="E105" s="292"/>
      <c r="F105" s="247">
        <v>1000000</v>
      </c>
      <c r="G105" s="247" t="s">
        <v>3342</v>
      </c>
      <c r="H105" s="248">
        <v>45498</v>
      </c>
      <c r="I105" s="248">
        <v>45590</v>
      </c>
      <c r="J105" s="248"/>
      <c r="K105" s="249"/>
      <c r="L105" s="250">
        <v>1340046551</v>
      </c>
      <c r="M105" s="250">
        <v>1346893011</v>
      </c>
      <c r="N105" s="250">
        <v>1343469781</v>
      </c>
      <c r="O105" s="250">
        <v>1340416204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3358</v>
      </c>
      <c r="B106" s="237" t="s">
        <v>3359</v>
      </c>
      <c r="C106" s="238" t="s">
        <v>246</v>
      </c>
      <c r="D106" s="239"/>
      <c r="E106" s="239"/>
      <c r="F106" s="240">
        <v>2000000</v>
      </c>
      <c r="G106" s="240" t="s">
        <v>3346</v>
      </c>
      <c r="H106" s="241">
        <v>45538</v>
      </c>
      <c r="I106" s="241">
        <v>49190</v>
      </c>
      <c r="J106" s="241"/>
      <c r="K106" s="290"/>
      <c r="L106" s="244">
        <v>-1423255330</v>
      </c>
      <c r="M106" s="244">
        <v>-767993079</v>
      </c>
      <c r="N106" s="296">
        <v>-1095624204.5</v>
      </c>
      <c r="O106" s="296">
        <v>-1131966383.5</v>
      </c>
      <c r="P106" s="296"/>
      <c r="Q106" s="297">
        <v>800000000</v>
      </c>
      <c r="R106" s="246">
        <v>1380821.9178082198</v>
      </c>
      <c r="S106" s="297">
        <v>1599955.0864586299</v>
      </c>
      <c r="T106" s="246">
        <v>650572260.58645868</v>
      </c>
      <c r="U106" s="246">
        <v>1232955912.0573978</v>
      </c>
    </row>
    <row r="107" spans="1:21" x14ac:dyDescent="0.3">
      <c r="A107" s="237" t="s">
        <v>3360</v>
      </c>
      <c r="B107" s="237" t="s">
        <v>3361</v>
      </c>
      <c r="C107" s="238" t="s">
        <v>247</v>
      </c>
      <c r="D107" s="239"/>
      <c r="E107" s="239"/>
      <c r="F107" s="247">
        <v>1000000</v>
      </c>
      <c r="G107" s="247" t="s">
        <v>3362</v>
      </c>
      <c r="H107" s="248">
        <v>45538</v>
      </c>
      <c r="I107" s="248">
        <v>49251</v>
      </c>
      <c r="J107" s="248"/>
      <c r="K107" s="249"/>
      <c r="L107" s="250">
        <v>1028677477</v>
      </c>
      <c r="M107" s="250">
        <v>-135373679</v>
      </c>
      <c r="N107" s="250">
        <v>446651899</v>
      </c>
      <c r="O107" s="250">
        <v>504877201.5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3363</v>
      </c>
      <c r="B108" s="267" t="s">
        <v>3345</v>
      </c>
      <c r="C108" s="229" t="s">
        <v>248</v>
      </c>
      <c r="D108" s="268"/>
      <c r="E108" s="268"/>
      <c r="F108" s="230">
        <v>5000000</v>
      </c>
      <c r="G108" s="230" t="s">
        <v>3346</v>
      </c>
      <c r="H108" s="231">
        <v>45546</v>
      </c>
      <c r="I108" s="231">
        <v>49251</v>
      </c>
      <c r="J108" s="231"/>
      <c r="K108" s="232"/>
      <c r="L108" s="233">
        <v>2157557865</v>
      </c>
      <c r="M108" s="233">
        <v>2157410417</v>
      </c>
      <c r="N108" s="233">
        <v>2157484141</v>
      </c>
      <c r="O108" s="233">
        <v>2157336117</v>
      </c>
      <c r="P108" s="274">
        <v>45911</v>
      </c>
      <c r="Q108" s="234">
        <v>-702917806.83333325</v>
      </c>
      <c r="R108" s="234">
        <v>1369383561.6438408</v>
      </c>
      <c r="S108" s="234">
        <v>2136506849.3150706</v>
      </c>
      <c r="T108" s="234">
        <v>-20977291.684929371</v>
      </c>
      <c r="U108" s="234">
        <v>981612.42465782166</v>
      </c>
    </row>
    <row r="109" spans="1:21" x14ac:dyDescent="0.3">
      <c r="A109" s="267" t="s">
        <v>3364</v>
      </c>
      <c r="B109" s="267" t="s">
        <v>3365</v>
      </c>
      <c r="C109" s="229" t="s">
        <v>249</v>
      </c>
      <c r="D109" s="268"/>
      <c r="E109" s="268"/>
      <c r="F109" s="230">
        <v>1000000</v>
      </c>
      <c r="G109" s="230" t="s">
        <v>3316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3366</v>
      </c>
      <c r="B110" s="237" t="s">
        <v>3367</v>
      </c>
      <c r="C110" s="286" t="s">
        <v>250</v>
      </c>
      <c r="D110" s="286"/>
      <c r="E110" s="286"/>
      <c r="F110" s="240">
        <v>3000000</v>
      </c>
      <c r="G110" s="240" t="s">
        <v>3346</v>
      </c>
      <c r="H110" s="241">
        <v>45561</v>
      </c>
      <c r="I110" s="241">
        <v>51039</v>
      </c>
      <c r="J110" s="241"/>
      <c r="K110" s="290"/>
      <c r="L110" s="296">
        <v>1997768100</v>
      </c>
      <c r="M110" s="296">
        <v>2493494174</v>
      </c>
      <c r="N110" s="296">
        <v>2245631137</v>
      </c>
      <c r="O110" s="296">
        <v>2041082267</v>
      </c>
      <c r="P110" s="296"/>
      <c r="Q110" s="297">
        <v>-471945204.73333335</v>
      </c>
      <c r="R110" s="246">
        <v>1066767123.287668</v>
      </c>
      <c r="S110" s="297">
        <v>1549109589.0410981</v>
      </c>
      <c r="T110" s="246">
        <v>156788784.54109812</v>
      </c>
      <c r="U110" s="246">
        <v>217002483.17123294</v>
      </c>
    </row>
    <row r="111" spans="1:21" x14ac:dyDescent="0.3">
      <c r="A111" s="237" t="s">
        <v>3368</v>
      </c>
      <c r="B111" s="237" t="s">
        <v>3369</v>
      </c>
      <c r="C111" s="286" t="s">
        <v>251</v>
      </c>
      <c r="D111" s="286"/>
      <c r="E111" s="286"/>
      <c r="F111" s="247">
        <v>500000</v>
      </c>
      <c r="G111" s="247" t="s">
        <v>3346</v>
      </c>
      <c r="H111" s="248">
        <v>45561</v>
      </c>
      <c r="I111" s="248">
        <v>51130</v>
      </c>
      <c r="J111" s="248"/>
      <c r="K111" s="249"/>
      <c r="L111" s="250">
        <v>-759200879</v>
      </c>
      <c r="M111" s="250">
        <v>-1323204274</v>
      </c>
      <c r="N111" s="250">
        <v>-1041202576.5</v>
      </c>
      <c r="O111" s="250">
        <v>-845462092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3370</v>
      </c>
      <c r="B112" s="237" t="s">
        <v>3371</v>
      </c>
      <c r="C112" s="286" t="s">
        <v>3372</v>
      </c>
      <c r="D112" s="286"/>
      <c r="E112" s="286"/>
      <c r="F112" s="247">
        <v>500000</v>
      </c>
      <c r="G112" s="247" t="s">
        <v>3316</v>
      </c>
      <c r="H112" s="248">
        <v>45652</v>
      </c>
      <c r="I112" s="248">
        <v>45742</v>
      </c>
      <c r="J112" s="248"/>
      <c r="K112" s="249"/>
      <c r="L112" s="250">
        <v>188787137</v>
      </c>
      <c r="M112" s="250">
        <v>186997351</v>
      </c>
      <c r="N112" s="250">
        <v>187892244</v>
      </c>
      <c r="O112" s="250">
        <v>184643548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3373</v>
      </c>
      <c r="B113" s="237" t="s">
        <v>3374</v>
      </c>
      <c r="C113" s="299" t="s">
        <v>253</v>
      </c>
      <c r="D113" s="292"/>
      <c r="E113" s="292"/>
      <c r="F113" s="240">
        <v>30000000</v>
      </c>
      <c r="G113" s="240" t="s">
        <v>3342</v>
      </c>
      <c r="H113" s="241">
        <v>45575</v>
      </c>
      <c r="I113" s="241">
        <v>52880</v>
      </c>
      <c r="J113" s="241"/>
      <c r="K113" s="290"/>
      <c r="L113" s="296">
        <v>470754606</v>
      </c>
      <c r="M113" s="296">
        <v>747414111</v>
      </c>
      <c r="N113" s="296">
        <v>609084358.5</v>
      </c>
      <c r="O113" s="296">
        <v>141055582</v>
      </c>
      <c r="P113" s="296"/>
      <c r="Q113" s="297">
        <v>-1150280058.318902</v>
      </c>
      <c r="R113" s="246">
        <v>1942818820.6769164</v>
      </c>
      <c r="S113" s="246">
        <v>2702011693.4904075</v>
      </c>
      <c r="T113" s="246">
        <v>-85363530.009592533</v>
      </c>
      <c r="U113" s="246">
        <v>33184429.699999332</v>
      </c>
    </row>
    <row r="114" spans="1:21" x14ac:dyDescent="0.3">
      <c r="A114" s="237" t="s">
        <v>3356</v>
      </c>
      <c r="B114" s="237" t="s">
        <v>3374</v>
      </c>
      <c r="C114" s="299" t="s">
        <v>254</v>
      </c>
      <c r="D114" s="292"/>
      <c r="E114" s="292"/>
      <c r="F114" s="247">
        <v>3000000</v>
      </c>
      <c r="G114" s="247" t="s">
        <v>3342</v>
      </c>
      <c r="H114" s="248">
        <v>45575</v>
      </c>
      <c r="I114" s="248">
        <v>52972</v>
      </c>
      <c r="J114" s="248"/>
      <c r="K114" s="249"/>
      <c r="L114" s="250">
        <v>-397900321</v>
      </c>
      <c r="M114" s="250">
        <v>-665711534</v>
      </c>
      <c r="N114" s="250">
        <v>-531805927.5</v>
      </c>
      <c r="O114" s="250">
        <v>-47345343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3356</v>
      </c>
      <c r="B115" s="237" t="s">
        <v>3375</v>
      </c>
      <c r="C115" s="299" t="s">
        <v>255</v>
      </c>
      <c r="D115" s="292"/>
      <c r="E115" s="292"/>
      <c r="F115" s="247">
        <v>3000000</v>
      </c>
      <c r="G115" s="247" t="s">
        <v>3342</v>
      </c>
      <c r="H115" s="248">
        <v>45575</v>
      </c>
      <c r="I115" s="248">
        <v>45667</v>
      </c>
      <c r="J115" s="248"/>
      <c r="K115" s="249"/>
      <c r="L115" s="250">
        <v>2704330395</v>
      </c>
      <c r="M115" s="250">
        <v>2715863190</v>
      </c>
      <c r="N115" s="250">
        <v>2710096792.5</v>
      </c>
      <c r="O115" s="250">
        <v>2703996975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3354</v>
      </c>
      <c r="B116" s="237" t="s">
        <v>3374</v>
      </c>
      <c r="C116" s="299" t="s">
        <v>256</v>
      </c>
      <c r="D116" s="292"/>
      <c r="E116" s="292"/>
      <c r="F116" s="240">
        <v>30000000</v>
      </c>
      <c r="G116" s="240" t="s">
        <v>3342</v>
      </c>
      <c r="H116" s="241">
        <v>45575</v>
      </c>
      <c r="I116" s="241">
        <v>52880</v>
      </c>
      <c r="J116" s="241"/>
      <c r="K116" s="290"/>
      <c r="L116" s="296">
        <v>792405707</v>
      </c>
      <c r="M116" s="296">
        <v>903969907</v>
      </c>
      <c r="N116" s="296">
        <v>848187807</v>
      </c>
      <c r="O116" s="296">
        <v>384307261.5</v>
      </c>
      <c r="P116" s="296"/>
      <c r="Q116" s="297">
        <v>-1150760560.8710978</v>
      </c>
      <c r="R116" s="246">
        <v>2021943774.5230827</v>
      </c>
      <c r="S116" s="246">
        <v>2807543355.9561596</v>
      </c>
      <c r="T116" s="246">
        <v>-117431275.54384041</v>
      </c>
      <c r="U116" s="246">
        <v>12664221.699999332</v>
      </c>
    </row>
    <row r="117" spans="1:21" x14ac:dyDescent="0.3">
      <c r="A117" s="237" t="s">
        <v>3356</v>
      </c>
      <c r="B117" s="237" t="s">
        <v>3374</v>
      </c>
      <c r="C117" s="299" t="s">
        <v>257</v>
      </c>
      <c r="D117" s="292"/>
      <c r="E117" s="292"/>
      <c r="F117" s="247">
        <v>3000000</v>
      </c>
      <c r="G117" s="247" t="s">
        <v>3342</v>
      </c>
      <c r="H117" s="248">
        <v>45575</v>
      </c>
      <c r="I117" s="248">
        <v>52972</v>
      </c>
      <c r="J117" s="248"/>
      <c r="K117" s="249"/>
      <c r="L117" s="250">
        <v>-647217670</v>
      </c>
      <c r="M117" s="250">
        <v>-831495242</v>
      </c>
      <c r="N117" s="250">
        <v>-739356456</v>
      </c>
      <c r="O117" s="250">
        <v>-270736021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3356</v>
      </c>
      <c r="B118" s="237" t="s">
        <v>3375</v>
      </c>
      <c r="C118" s="299" t="s">
        <v>258</v>
      </c>
      <c r="D118" s="292"/>
      <c r="E118" s="292"/>
      <c r="F118" s="247">
        <v>3000000</v>
      </c>
      <c r="G118" s="247" t="s">
        <v>3342</v>
      </c>
      <c r="H118" s="248">
        <v>45575</v>
      </c>
      <c r="I118" s="248">
        <v>45667</v>
      </c>
      <c r="J118" s="248"/>
      <c r="K118" s="249"/>
      <c r="L118" s="250">
        <v>2809646345</v>
      </c>
      <c r="M118" s="250">
        <v>2822640216</v>
      </c>
      <c r="N118" s="250">
        <v>2816143280.5</v>
      </c>
      <c r="O118" s="250">
        <v>2809534434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3363</v>
      </c>
      <c r="B119" s="237" t="s">
        <v>3374</v>
      </c>
      <c r="C119" s="286" t="s">
        <v>259</v>
      </c>
      <c r="D119" s="287"/>
      <c r="E119" s="287"/>
      <c r="F119" s="240">
        <v>3000000</v>
      </c>
      <c r="G119" s="240" t="s">
        <v>3339</v>
      </c>
      <c r="H119" s="241">
        <v>45579</v>
      </c>
      <c r="I119" s="241">
        <v>51057</v>
      </c>
      <c r="J119" s="242"/>
      <c r="K119" s="243"/>
      <c r="L119" s="296">
        <v>3179627487</v>
      </c>
      <c r="M119" s="296">
        <v>3930553854</v>
      </c>
      <c r="N119" s="296">
        <v>3555090670.5</v>
      </c>
      <c r="O119" s="296">
        <v>3354406950</v>
      </c>
      <c r="P119" s="245"/>
      <c r="Q119" s="297">
        <v>-485605477.82608694</v>
      </c>
      <c r="R119" s="246">
        <v>1139473972.6027391</v>
      </c>
      <c r="S119" s="246">
        <v>1542049315.0684891</v>
      </c>
      <c r="T119" s="246">
        <v>-262116127.93151093</v>
      </c>
      <c r="U119" s="246">
        <v>-146061333.41095901</v>
      </c>
    </row>
    <row r="120" spans="1:21" x14ac:dyDescent="0.3">
      <c r="A120" s="237" t="s">
        <v>3368</v>
      </c>
      <c r="B120" s="237" t="s">
        <v>3375</v>
      </c>
      <c r="C120" s="286" t="s">
        <v>260</v>
      </c>
      <c r="D120" s="287"/>
      <c r="E120" s="287"/>
      <c r="F120" s="247">
        <v>500000</v>
      </c>
      <c r="G120" s="247" t="s">
        <v>3339</v>
      </c>
      <c r="H120" s="248">
        <v>45579</v>
      </c>
      <c r="I120" s="248">
        <v>51149</v>
      </c>
      <c r="J120" s="248"/>
      <c r="K120" s="249"/>
      <c r="L120" s="250">
        <v>-1491924148</v>
      </c>
      <c r="M120" s="250">
        <v>-2320915296</v>
      </c>
      <c r="N120" s="250">
        <v>-1906419722</v>
      </c>
      <c r="O120" s="250">
        <v>-1703245085.5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3370</v>
      </c>
      <c r="B121" s="237" t="s">
        <v>3371</v>
      </c>
      <c r="C121" s="286" t="s">
        <v>3372</v>
      </c>
      <c r="D121" s="287"/>
      <c r="E121" s="287"/>
      <c r="F121" s="247">
        <v>500000</v>
      </c>
      <c r="G121" s="247" t="s">
        <v>3325</v>
      </c>
      <c r="H121" s="248">
        <v>45671</v>
      </c>
      <c r="I121" s="248">
        <v>45761</v>
      </c>
      <c r="J121" s="248"/>
      <c r="K121" s="249"/>
      <c r="L121" s="250">
        <v>148738635</v>
      </c>
      <c r="M121" s="250">
        <v>162250354</v>
      </c>
      <c r="N121" s="250">
        <v>155494494.5</v>
      </c>
      <c r="O121" s="250">
        <v>151882216.5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3376</v>
      </c>
      <c r="B122" s="237" t="s">
        <v>3377</v>
      </c>
      <c r="C122" s="286" t="s">
        <v>261</v>
      </c>
      <c r="D122" s="287"/>
      <c r="E122" s="287"/>
      <c r="F122" s="240">
        <v>3000000</v>
      </c>
      <c r="G122" s="240" t="s">
        <v>3339</v>
      </c>
      <c r="H122" s="241">
        <v>45588</v>
      </c>
      <c r="I122" s="241">
        <v>51066</v>
      </c>
      <c r="J122" s="242"/>
      <c r="K122" s="243"/>
      <c r="L122" s="296">
        <v>3159829437</v>
      </c>
      <c r="M122" s="296">
        <v>3680798196</v>
      </c>
      <c r="N122" s="296">
        <v>3420313816.5</v>
      </c>
      <c r="O122" s="296">
        <v>3216421940.5</v>
      </c>
      <c r="P122" s="245"/>
      <c r="Q122" s="246">
        <v>-513336984.78260869</v>
      </c>
      <c r="R122" s="246">
        <v>1159224657.5342462</v>
      </c>
      <c r="S122" s="246">
        <v>1515936986.3013661</v>
      </c>
      <c r="T122" s="246">
        <v>-209956491.19863391</v>
      </c>
      <c r="U122" s="246">
        <v>-67789367.910959005</v>
      </c>
    </row>
    <row r="123" spans="1:21" x14ac:dyDescent="0.3">
      <c r="A123" s="237" t="s">
        <v>3378</v>
      </c>
      <c r="B123" s="237" t="s">
        <v>3379</v>
      </c>
      <c r="C123" s="286" t="s">
        <v>262</v>
      </c>
      <c r="D123" s="287"/>
      <c r="E123" s="287"/>
      <c r="F123" s="247">
        <v>500000</v>
      </c>
      <c r="G123" s="247" t="s">
        <v>3339</v>
      </c>
      <c r="H123" s="248">
        <v>45588</v>
      </c>
      <c r="I123" s="248">
        <v>51158</v>
      </c>
      <c r="J123" s="248"/>
      <c r="K123" s="249"/>
      <c r="L123" s="250">
        <v>-1497575213</v>
      </c>
      <c r="M123" s="250">
        <v>-2151713215</v>
      </c>
      <c r="N123" s="250">
        <v>-1824644214</v>
      </c>
      <c r="O123" s="250">
        <v>-1621560760.5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3370</v>
      </c>
      <c r="B124" s="237" t="s">
        <v>3371</v>
      </c>
      <c r="C124" s="286" t="s">
        <v>3372</v>
      </c>
      <c r="D124" s="287"/>
      <c r="E124" s="287"/>
      <c r="F124" s="247">
        <v>500000</v>
      </c>
      <c r="G124" s="247" t="s">
        <v>3325</v>
      </c>
      <c r="H124" s="248">
        <v>45314</v>
      </c>
      <c r="I124" s="248">
        <v>45770</v>
      </c>
      <c r="J124" s="248"/>
      <c r="K124" s="249"/>
      <c r="L124" s="250">
        <v>125711770</v>
      </c>
      <c r="M124" s="250">
        <v>134735980</v>
      </c>
      <c r="N124" s="250">
        <v>130223875</v>
      </c>
      <c r="O124" s="250">
        <v>126531161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3380</v>
      </c>
      <c r="B125" s="237" t="s">
        <v>3377</v>
      </c>
      <c r="C125" s="299" t="s">
        <v>263</v>
      </c>
      <c r="D125" s="299"/>
      <c r="E125" s="299"/>
      <c r="F125" s="240">
        <v>30000000</v>
      </c>
      <c r="G125" s="240" t="s">
        <v>3342</v>
      </c>
      <c r="H125" s="241">
        <v>45588</v>
      </c>
      <c r="I125" s="241">
        <v>52893</v>
      </c>
      <c r="J125" s="241"/>
      <c r="K125" s="290"/>
      <c r="L125" s="296">
        <v>1416379939</v>
      </c>
      <c r="M125" s="296">
        <v>1600304860</v>
      </c>
      <c r="N125" s="296">
        <v>1508342399.5</v>
      </c>
      <c r="O125" s="296">
        <v>1052224165</v>
      </c>
      <c r="P125" s="296"/>
      <c r="Q125" s="246">
        <v>-1222374226.0204349</v>
      </c>
      <c r="R125" s="246">
        <v>2124564080.4471996</v>
      </c>
      <c r="S125" s="246">
        <v>2793255356.0696545</v>
      </c>
      <c r="T125" s="246">
        <v>-31689331.430345535</v>
      </c>
      <c r="U125" s="246">
        <v>150562921.88000059</v>
      </c>
    </row>
    <row r="126" spans="1:21" x14ac:dyDescent="0.3">
      <c r="A126" s="237" t="s">
        <v>3368</v>
      </c>
      <c r="B126" s="237" t="s">
        <v>3377</v>
      </c>
      <c r="C126" s="299" t="s">
        <v>264</v>
      </c>
      <c r="D126" s="299"/>
      <c r="E126" s="299"/>
      <c r="F126" s="247">
        <v>3000000</v>
      </c>
      <c r="G126" s="247" t="s">
        <v>3342</v>
      </c>
      <c r="H126" s="248">
        <v>45588</v>
      </c>
      <c r="I126" s="248">
        <v>52985</v>
      </c>
      <c r="J126" s="248"/>
      <c r="K126" s="249"/>
      <c r="L126" s="250">
        <v>-1439954339</v>
      </c>
      <c r="M126" s="250">
        <v>-1530629967</v>
      </c>
      <c r="N126" s="250">
        <v>-1485292153</v>
      </c>
      <c r="O126" s="250">
        <v>-1029951485.5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3368</v>
      </c>
      <c r="B127" s="237" t="s">
        <v>3379</v>
      </c>
      <c r="C127" s="299" t="s">
        <v>265</v>
      </c>
      <c r="D127" s="299"/>
      <c r="E127" s="299"/>
      <c r="F127" s="247">
        <v>3000000</v>
      </c>
      <c r="G127" s="247" t="s">
        <v>3342</v>
      </c>
      <c r="H127" s="248">
        <v>45588</v>
      </c>
      <c r="I127" s="248">
        <v>45680</v>
      </c>
      <c r="J127" s="248"/>
      <c r="K127" s="249"/>
      <c r="L127" s="250">
        <v>2793908252</v>
      </c>
      <c r="M127" s="250">
        <v>2809880630</v>
      </c>
      <c r="N127" s="250">
        <v>2801894441</v>
      </c>
      <c r="O127" s="250">
        <v>2795231583.5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3381</v>
      </c>
      <c r="B128" s="237" t="s">
        <v>3374</v>
      </c>
      <c r="C128" s="299" t="s">
        <v>266</v>
      </c>
      <c r="D128" s="292"/>
      <c r="E128" s="292"/>
      <c r="F128" s="240">
        <v>30000000</v>
      </c>
      <c r="G128" s="240" t="s">
        <v>3342</v>
      </c>
      <c r="H128" s="241">
        <v>45595</v>
      </c>
      <c r="I128" s="241">
        <v>52900</v>
      </c>
      <c r="J128" s="241"/>
      <c r="K128" s="290"/>
      <c r="L128" s="296">
        <v>1821354759</v>
      </c>
      <c r="M128" s="296">
        <v>1737370751</v>
      </c>
      <c r="N128" s="296">
        <v>1779362755</v>
      </c>
      <c r="O128" s="296">
        <v>1354867558.5</v>
      </c>
      <c r="P128" s="296"/>
      <c r="Q128" s="297">
        <v>-1271591148.8387098</v>
      </c>
      <c r="R128" s="246">
        <v>2284580526.8914223</v>
      </c>
      <c r="S128" s="246">
        <v>2915737899.4158926</v>
      </c>
      <c r="T128" s="246">
        <v>-113263529.5841074</v>
      </c>
      <c r="U128" s="246">
        <v>121726400.03999949</v>
      </c>
    </row>
    <row r="129" spans="1:21" x14ac:dyDescent="0.3">
      <c r="A129" s="237" t="s">
        <v>3382</v>
      </c>
      <c r="B129" s="237" t="s">
        <v>3374</v>
      </c>
      <c r="C129" s="299" t="s">
        <v>267</v>
      </c>
      <c r="D129" s="292"/>
      <c r="E129" s="292"/>
      <c r="F129" s="247">
        <v>3000000</v>
      </c>
      <c r="G129" s="247" t="s">
        <v>3342</v>
      </c>
      <c r="H129" s="248">
        <v>45595</v>
      </c>
      <c r="I129" s="248">
        <v>52992</v>
      </c>
      <c r="J129" s="248"/>
      <c r="K129" s="249"/>
      <c r="L129" s="250">
        <v>-1670385647</v>
      </c>
      <c r="M129" s="250">
        <v>-1675088452</v>
      </c>
      <c r="N129" s="250">
        <v>-1672737049.5</v>
      </c>
      <c r="O129" s="250">
        <v>-1230323138.5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3382</v>
      </c>
      <c r="B130" s="237" t="s">
        <v>3375</v>
      </c>
      <c r="C130" s="299" t="s">
        <v>268</v>
      </c>
      <c r="D130" s="292"/>
      <c r="E130" s="292"/>
      <c r="F130" s="247">
        <v>3000000</v>
      </c>
      <c r="G130" s="247" t="s">
        <v>3342</v>
      </c>
      <c r="H130" s="248">
        <v>45595</v>
      </c>
      <c r="I130" s="248">
        <v>45687</v>
      </c>
      <c r="J130" s="248"/>
      <c r="K130" s="249"/>
      <c r="L130" s="300">
        <v>2911898020</v>
      </c>
      <c r="M130" s="250">
        <v>2932853427</v>
      </c>
      <c r="N130" s="250">
        <v>2922375723.5</v>
      </c>
      <c r="O130" s="250">
        <v>2914894399.5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3383</v>
      </c>
      <c r="B131" s="237" t="s">
        <v>3374</v>
      </c>
      <c r="C131" s="299" t="s">
        <v>269</v>
      </c>
      <c r="D131" s="292"/>
      <c r="E131" s="292"/>
      <c r="F131" s="240">
        <v>30000000</v>
      </c>
      <c r="G131" s="240" t="s">
        <v>3342</v>
      </c>
      <c r="H131" s="241">
        <v>45595</v>
      </c>
      <c r="I131" s="241">
        <v>52900</v>
      </c>
      <c r="J131" s="241"/>
      <c r="K131" s="290"/>
      <c r="L131" s="296">
        <v>1796270607</v>
      </c>
      <c r="M131" s="296">
        <v>1744494041</v>
      </c>
      <c r="N131" s="296">
        <v>1770382324</v>
      </c>
      <c r="O131" s="296">
        <v>1342025346.5</v>
      </c>
      <c r="P131" s="296"/>
      <c r="Q131" s="297">
        <v>-1269440621.2580645</v>
      </c>
      <c r="R131" s="246">
        <v>2287382165.9802241</v>
      </c>
      <c r="S131" s="246">
        <v>2919253517.4328833</v>
      </c>
      <c r="T131" s="246">
        <v>-95218484.067116737</v>
      </c>
      <c r="U131" s="246">
        <v>140375249.89999962</v>
      </c>
    </row>
    <row r="132" spans="1:21" x14ac:dyDescent="0.3">
      <c r="A132" s="237" t="s">
        <v>3382</v>
      </c>
      <c r="B132" s="237" t="s">
        <v>3374</v>
      </c>
      <c r="C132" s="299" t="s">
        <v>270</v>
      </c>
      <c r="D132" s="292"/>
      <c r="E132" s="292"/>
      <c r="F132" s="247">
        <v>3000000</v>
      </c>
      <c r="G132" s="247" t="s">
        <v>3342</v>
      </c>
      <c r="H132" s="248">
        <v>45595</v>
      </c>
      <c r="I132" s="248">
        <v>52992</v>
      </c>
      <c r="J132" s="248"/>
      <c r="K132" s="249"/>
      <c r="L132" s="250">
        <v>-1686055179</v>
      </c>
      <c r="M132" s="250">
        <v>-1677548926</v>
      </c>
      <c r="N132" s="250">
        <v>-1681802052.5</v>
      </c>
      <c r="O132" s="250">
        <v>-1238629094.5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3382</v>
      </c>
      <c r="B133" s="237" t="s">
        <v>3375</v>
      </c>
      <c r="C133" s="299" t="s">
        <v>271</v>
      </c>
      <c r="D133" s="292"/>
      <c r="E133" s="292"/>
      <c r="F133" s="247">
        <v>3000000</v>
      </c>
      <c r="G133" s="247" t="s">
        <v>3342</v>
      </c>
      <c r="H133" s="248">
        <v>45595</v>
      </c>
      <c r="I133" s="248">
        <v>45687</v>
      </c>
      <c r="J133" s="248"/>
      <c r="K133" s="249"/>
      <c r="L133" s="300">
        <v>2915359822</v>
      </c>
      <c r="M133" s="250">
        <v>2936423638</v>
      </c>
      <c r="N133" s="250">
        <v>2925891730</v>
      </c>
      <c r="O133" s="250">
        <v>2918401954.5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3384</v>
      </c>
      <c r="B134" s="237" t="s">
        <v>3385</v>
      </c>
      <c r="C134" s="238" t="s">
        <v>272</v>
      </c>
      <c r="D134" s="239"/>
      <c r="E134" s="239"/>
      <c r="F134" s="240">
        <v>2000000</v>
      </c>
      <c r="G134" s="240" t="s">
        <v>3339</v>
      </c>
      <c r="H134" s="241">
        <v>45601</v>
      </c>
      <c r="I134" s="241">
        <v>49253</v>
      </c>
      <c r="J134" s="242"/>
      <c r="K134" s="243"/>
      <c r="L134" s="244">
        <v>-415022828</v>
      </c>
      <c r="M134" s="244">
        <v>-259183024</v>
      </c>
      <c r="N134" s="245">
        <v>-337102926</v>
      </c>
      <c r="O134" s="245">
        <v>-392493112.5</v>
      </c>
      <c r="P134" s="245"/>
      <c r="Q134" s="246">
        <v>-366767121.9130435</v>
      </c>
      <c r="R134" s="246">
        <v>792164383.5616436</v>
      </c>
      <c r="S134" s="246">
        <v>985808219.17808366</v>
      </c>
      <c r="T134" s="246">
        <v>438909313.67808366</v>
      </c>
      <c r="U134" s="246">
        <v>559512053.40410995</v>
      </c>
    </row>
    <row r="135" spans="1:21" x14ac:dyDescent="0.3">
      <c r="A135" s="237" t="s">
        <v>3386</v>
      </c>
      <c r="B135" s="237" t="s">
        <v>3387</v>
      </c>
      <c r="C135" s="238" t="s">
        <v>273</v>
      </c>
      <c r="D135" s="239"/>
      <c r="E135" s="239"/>
      <c r="F135" s="247">
        <v>1000000</v>
      </c>
      <c r="G135" s="247" t="s">
        <v>3388</v>
      </c>
      <c r="H135" s="248">
        <v>45601</v>
      </c>
      <c r="I135" s="248">
        <v>49345</v>
      </c>
      <c r="J135" s="248"/>
      <c r="K135" s="249"/>
      <c r="L135" s="250">
        <v>1164133166</v>
      </c>
      <c r="M135" s="250">
        <v>603870497</v>
      </c>
      <c r="N135" s="250">
        <v>884001831.5</v>
      </c>
      <c r="O135" s="250">
        <v>949028393.5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3389</v>
      </c>
      <c r="B136" s="237" t="s">
        <v>3374</v>
      </c>
      <c r="C136" s="299" t="s">
        <v>274</v>
      </c>
      <c r="D136" s="292"/>
      <c r="E136" s="292"/>
      <c r="F136" s="240">
        <v>30000000</v>
      </c>
      <c r="G136" s="240" t="s">
        <v>3342</v>
      </c>
      <c r="H136" s="241">
        <v>45602</v>
      </c>
      <c r="I136" s="241">
        <v>52907</v>
      </c>
      <c r="J136" s="241"/>
      <c r="K136" s="290"/>
      <c r="L136" s="296">
        <v>2114159799</v>
      </c>
      <c r="M136" s="296">
        <v>2144751327</v>
      </c>
      <c r="N136" s="296">
        <v>2129455563</v>
      </c>
      <c r="O136" s="296">
        <v>1725637975</v>
      </c>
      <c r="P136" s="296"/>
      <c r="Q136" s="246">
        <v>-1316785576.1304348</v>
      </c>
      <c r="R136" s="246">
        <v>2354355758.144341</v>
      </c>
      <c r="S136" s="246">
        <v>2920961957.7589664</v>
      </c>
      <c r="T136" s="246">
        <v>-56761195.241033554</v>
      </c>
      <c r="U136" s="246">
        <v>214821881.78000021</v>
      </c>
    </row>
    <row r="137" spans="1:21" x14ac:dyDescent="0.3">
      <c r="A137" s="237" t="s">
        <v>3390</v>
      </c>
      <c r="B137" s="237" t="s">
        <v>3374</v>
      </c>
      <c r="C137" s="299" t="s">
        <v>275</v>
      </c>
      <c r="D137" s="292"/>
      <c r="E137" s="292"/>
      <c r="F137" s="247">
        <v>3000000</v>
      </c>
      <c r="G137" s="247" t="s">
        <v>3342</v>
      </c>
      <c r="H137" s="248">
        <v>45602</v>
      </c>
      <c r="I137" s="248">
        <v>52999</v>
      </c>
      <c r="J137" s="248"/>
      <c r="K137" s="249"/>
      <c r="L137" s="250">
        <v>-2064845498</v>
      </c>
      <c r="M137" s="250">
        <v>-2098059982</v>
      </c>
      <c r="N137" s="250">
        <v>-2081452740</v>
      </c>
      <c r="O137" s="250">
        <v>-1635975866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3390</v>
      </c>
      <c r="B138" s="237" t="s">
        <v>3375</v>
      </c>
      <c r="C138" s="299" t="s">
        <v>276</v>
      </c>
      <c r="D138" s="292"/>
      <c r="E138" s="292"/>
      <c r="F138" s="247">
        <v>3000000</v>
      </c>
      <c r="G138" s="247" t="s">
        <v>3342</v>
      </c>
      <c r="H138" s="248">
        <v>45602</v>
      </c>
      <c r="I138" s="248">
        <v>45694</v>
      </c>
      <c r="J138" s="248"/>
      <c r="K138" s="249"/>
      <c r="L138" s="250">
        <v>2921554026</v>
      </c>
      <c r="M138" s="250">
        <v>2937886634</v>
      </c>
      <c r="N138" s="250">
        <v>2929720330</v>
      </c>
      <c r="O138" s="250">
        <v>2922055886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3385</v>
      </c>
      <c r="C139" s="238" t="s">
        <v>277</v>
      </c>
      <c r="D139" s="239"/>
      <c r="E139" s="239"/>
      <c r="F139" s="240">
        <v>1000000</v>
      </c>
      <c r="G139" s="240" t="s">
        <v>3388</v>
      </c>
      <c r="H139" s="241">
        <v>45587</v>
      </c>
      <c r="I139" s="241">
        <v>49239</v>
      </c>
      <c r="J139" s="242"/>
      <c r="K139" s="243"/>
      <c r="L139" s="244">
        <v>-171445717</v>
      </c>
      <c r="M139" s="244">
        <v>-15897483</v>
      </c>
      <c r="N139" s="245">
        <v>-93671600</v>
      </c>
      <c r="O139" s="245">
        <v>-123893234.5</v>
      </c>
      <c r="P139" s="245"/>
      <c r="Q139" s="246">
        <v>-168849314.22826087</v>
      </c>
      <c r="R139" s="246">
        <v>385797260.27397245</v>
      </c>
      <c r="S139" s="246">
        <v>506400000.00000042</v>
      </c>
      <c r="T139" s="246">
        <v>189354342.50000048</v>
      </c>
      <c r="U139" s="246">
        <v>235907767.15753424</v>
      </c>
    </row>
    <row r="140" spans="1:21" x14ac:dyDescent="0.3">
      <c r="A140" s="237" t="s">
        <v>3386</v>
      </c>
      <c r="B140" s="237" t="s">
        <v>3385</v>
      </c>
      <c r="C140" s="238" t="s">
        <v>278</v>
      </c>
      <c r="D140" s="239"/>
      <c r="E140" s="239"/>
      <c r="F140" s="247">
        <v>500000</v>
      </c>
      <c r="G140" s="247" t="s">
        <v>3388</v>
      </c>
      <c r="H140" s="248">
        <v>45587</v>
      </c>
      <c r="I140" s="248">
        <v>45679</v>
      </c>
      <c r="J140" s="248"/>
      <c r="K140" s="249"/>
      <c r="L140" s="250">
        <v>553587545</v>
      </c>
      <c r="M140" s="250">
        <v>267846970</v>
      </c>
      <c r="N140" s="250">
        <v>410717257.5</v>
      </c>
      <c r="O140" s="250">
        <v>441478519.5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3384</v>
      </c>
      <c r="B141" s="237" t="s">
        <v>3385</v>
      </c>
      <c r="C141" s="238" t="s">
        <v>279</v>
      </c>
      <c r="D141" s="239"/>
      <c r="E141" s="239"/>
      <c r="F141" s="240">
        <v>1000000</v>
      </c>
      <c r="G141" s="240" t="s">
        <v>3388</v>
      </c>
      <c r="H141" s="241">
        <v>45593</v>
      </c>
      <c r="I141" s="241">
        <v>49243</v>
      </c>
      <c r="J141" s="242"/>
      <c r="K141" s="243"/>
      <c r="L141" s="244">
        <v>-131509913</v>
      </c>
      <c r="M141" s="244">
        <v>69077468</v>
      </c>
      <c r="N141" s="245">
        <v>-31216222.5</v>
      </c>
      <c r="O141" s="245">
        <v>-58798244</v>
      </c>
      <c r="P141" s="245"/>
      <c r="Q141" s="246">
        <v>-101628752.04301076</v>
      </c>
      <c r="R141" s="246">
        <v>390169863.01369846</v>
      </c>
      <c r="S141" s="246">
        <v>503978082.19178051</v>
      </c>
      <c r="T141" s="246">
        <v>13943499.191780508</v>
      </c>
      <c r="U141" s="246">
        <v>63647608.780821919</v>
      </c>
    </row>
    <row r="142" spans="1:21" x14ac:dyDescent="0.3">
      <c r="A142" s="237" t="s">
        <v>3386</v>
      </c>
      <c r="B142" s="237" t="s">
        <v>3385</v>
      </c>
      <c r="C142" s="238" t="s">
        <v>280</v>
      </c>
      <c r="D142" s="239"/>
      <c r="E142" s="239"/>
      <c r="F142" s="247">
        <v>500000</v>
      </c>
      <c r="G142" s="247" t="s">
        <v>3388</v>
      </c>
      <c r="H142" s="248">
        <v>45593</v>
      </c>
      <c r="I142" s="248">
        <v>49335</v>
      </c>
      <c r="J142" s="248"/>
      <c r="K142" s="249"/>
      <c r="L142" s="250">
        <v>558112940</v>
      </c>
      <c r="M142" s="250">
        <v>484388671</v>
      </c>
      <c r="N142" s="250">
        <v>521250805.5</v>
      </c>
      <c r="O142" s="250">
        <v>565145961.5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3391</v>
      </c>
      <c r="B143" s="237" t="s">
        <v>3374</v>
      </c>
      <c r="C143" s="299" t="s">
        <v>281</v>
      </c>
      <c r="D143" s="292"/>
      <c r="E143" s="292"/>
      <c r="F143" s="240">
        <v>10000000</v>
      </c>
      <c r="G143" s="240" t="s">
        <v>3342</v>
      </c>
      <c r="H143" s="241">
        <v>45609</v>
      </c>
      <c r="I143" s="241">
        <v>52914</v>
      </c>
      <c r="J143" s="241"/>
      <c r="K143" s="290"/>
      <c r="L143" s="296">
        <v>779412316</v>
      </c>
      <c r="M143" s="296">
        <v>768732459</v>
      </c>
      <c r="N143" s="296">
        <v>774072387.5</v>
      </c>
      <c r="O143" s="296">
        <v>639295914.5</v>
      </c>
      <c r="P143" s="296"/>
      <c r="Q143" s="246">
        <v>-449461557.8369565</v>
      </c>
      <c r="R143" s="294">
        <v>841959901.86457837</v>
      </c>
      <c r="S143" s="294">
        <v>1015420126.7629676</v>
      </c>
      <c r="T143" s="246">
        <v>-22098606.737032413</v>
      </c>
      <c r="U143" s="246">
        <v>90802678.293333054</v>
      </c>
    </row>
    <row r="144" spans="1:21" x14ac:dyDescent="0.3">
      <c r="A144" s="237" t="s">
        <v>3392</v>
      </c>
      <c r="B144" s="237" t="s">
        <v>3374</v>
      </c>
      <c r="C144" s="299" t="s">
        <v>282</v>
      </c>
      <c r="D144" s="292"/>
      <c r="E144" s="292"/>
      <c r="F144" s="247">
        <v>1000000</v>
      </c>
      <c r="G144" s="247" t="s">
        <v>3342</v>
      </c>
      <c r="H144" s="248">
        <v>45609</v>
      </c>
      <c r="I144" s="248">
        <v>53006</v>
      </c>
      <c r="J144" s="248"/>
      <c r="K144" s="249"/>
      <c r="L144" s="250">
        <v>-758169700</v>
      </c>
      <c r="M144" s="250">
        <v>-750116879</v>
      </c>
      <c r="N144" s="250">
        <v>-754143289.5</v>
      </c>
      <c r="O144" s="250">
        <v>-627340776.5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3392</v>
      </c>
      <c r="B145" s="237" t="s">
        <v>3375</v>
      </c>
      <c r="C145" s="299" t="s">
        <v>283</v>
      </c>
      <c r="D145" s="292"/>
      <c r="E145" s="292"/>
      <c r="F145" s="247">
        <v>1000000</v>
      </c>
      <c r="G145" s="247" t="s">
        <v>3342</v>
      </c>
      <c r="H145" s="248">
        <v>45609</v>
      </c>
      <c r="I145" s="248">
        <v>45701</v>
      </c>
      <c r="J145" s="248"/>
      <c r="K145" s="249"/>
      <c r="L145" s="250">
        <v>1014858401</v>
      </c>
      <c r="M145" s="250">
        <v>1020320870</v>
      </c>
      <c r="N145" s="250">
        <v>1017589635.5</v>
      </c>
      <c r="O145" s="250">
        <v>1014707205.5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3393</v>
      </c>
      <c r="B146" s="237" t="s">
        <v>3374</v>
      </c>
      <c r="C146" s="299" t="s">
        <v>284</v>
      </c>
      <c r="D146" s="292"/>
      <c r="E146" s="292"/>
      <c r="F146" s="240">
        <v>30000000</v>
      </c>
      <c r="G146" s="240" t="s">
        <v>3342</v>
      </c>
      <c r="H146" s="241">
        <v>45609</v>
      </c>
      <c r="I146" s="241">
        <v>52914</v>
      </c>
      <c r="J146" s="241"/>
      <c r="K146" s="290"/>
      <c r="L146" s="296">
        <v>2209607245</v>
      </c>
      <c r="M146" s="296">
        <v>2243527854</v>
      </c>
      <c r="N146" s="296">
        <v>2226567549.5</v>
      </c>
      <c r="O146" s="296">
        <v>1825776385.5</v>
      </c>
      <c r="P146" s="296"/>
      <c r="Q146" s="246">
        <v>-1354380577.2391305</v>
      </c>
      <c r="R146" s="246">
        <v>2455232425.3739524</v>
      </c>
      <c r="S146" s="246">
        <v>2961773188.5080867</v>
      </c>
      <c r="T146" s="246">
        <v>-39438643.991913319</v>
      </c>
      <c r="U146" s="246">
        <v>279217402.88000059</v>
      </c>
    </row>
    <row r="147" spans="1:21" x14ac:dyDescent="0.3">
      <c r="A147" s="237" t="s">
        <v>3392</v>
      </c>
      <c r="B147" s="237" t="s">
        <v>3374</v>
      </c>
      <c r="C147" s="299" t="s">
        <v>285</v>
      </c>
      <c r="D147" s="292"/>
      <c r="E147" s="292"/>
      <c r="F147" s="247">
        <v>3000000</v>
      </c>
      <c r="G147" s="247" t="s">
        <v>3342</v>
      </c>
      <c r="H147" s="248">
        <v>45609</v>
      </c>
      <c r="I147" s="248">
        <v>53006</v>
      </c>
      <c r="J147" s="248"/>
      <c r="K147" s="249"/>
      <c r="L147" s="250">
        <v>-2191763116</v>
      </c>
      <c r="M147" s="250">
        <v>-2194810696</v>
      </c>
      <c r="N147" s="250">
        <v>-2193286906</v>
      </c>
      <c r="O147" s="250">
        <v>-1792044852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3392</v>
      </c>
      <c r="B148" s="237" t="s">
        <v>3375</v>
      </c>
      <c r="C148" s="299" t="s">
        <v>286</v>
      </c>
      <c r="D148" s="292"/>
      <c r="E148" s="292"/>
      <c r="F148" s="247">
        <v>3000000</v>
      </c>
      <c r="G148" s="247" t="s">
        <v>3342</v>
      </c>
      <c r="H148" s="248">
        <v>45609</v>
      </c>
      <c r="I148" s="248">
        <v>45701</v>
      </c>
      <c r="J148" s="248"/>
      <c r="K148" s="249"/>
      <c r="L148" s="250">
        <v>2959915871</v>
      </c>
      <c r="M148" s="250">
        <v>2975946507</v>
      </c>
      <c r="N148" s="250">
        <v>2967931189</v>
      </c>
      <c r="O148" s="250">
        <v>2959739289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3394</v>
      </c>
      <c r="B149" s="237" t="s">
        <v>3395</v>
      </c>
      <c r="C149" s="299" t="s">
        <v>287</v>
      </c>
      <c r="D149" s="292"/>
      <c r="E149" s="292"/>
      <c r="F149" s="240">
        <v>30000000</v>
      </c>
      <c r="G149" s="240" t="s">
        <v>3342</v>
      </c>
      <c r="H149" s="241">
        <v>45616</v>
      </c>
      <c r="I149" s="241">
        <v>52921</v>
      </c>
      <c r="J149" s="241"/>
      <c r="K149" s="290"/>
      <c r="L149" s="296">
        <v>2348994695</v>
      </c>
      <c r="M149" s="296">
        <v>2386116665</v>
      </c>
      <c r="N149" s="296">
        <v>2367555680</v>
      </c>
      <c r="O149" s="296">
        <v>1994295377</v>
      </c>
      <c r="P149" s="296"/>
      <c r="Q149" s="246">
        <v>-1697454032.1304348</v>
      </c>
      <c r="R149" s="246">
        <v>2581550940.8826942</v>
      </c>
      <c r="S149" s="246">
        <v>3028918882.8215823</v>
      </c>
      <c r="T149" s="246">
        <v>6027426.8215823174</v>
      </c>
      <c r="U149" s="246">
        <v>383178535.26000071</v>
      </c>
    </row>
    <row r="150" spans="1:21" x14ac:dyDescent="0.3">
      <c r="A150" s="237" t="s">
        <v>3396</v>
      </c>
      <c r="B150" s="237" t="s">
        <v>3395</v>
      </c>
      <c r="C150" s="299" t="s">
        <v>288</v>
      </c>
      <c r="D150" s="292"/>
      <c r="E150" s="292"/>
      <c r="F150" s="247">
        <v>3000000</v>
      </c>
      <c r="G150" s="247" t="s">
        <v>3342</v>
      </c>
      <c r="H150" s="248">
        <v>45616</v>
      </c>
      <c r="I150" s="248">
        <v>53013</v>
      </c>
      <c r="J150" s="248"/>
      <c r="K150" s="249"/>
      <c r="L150" s="250">
        <v>-2424450351</v>
      </c>
      <c r="M150" s="250">
        <v>-2332342374</v>
      </c>
      <c r="N150" s="250">
        <v>-2378396362.5</v>
      </c>
      <c r="O150" s="250">
        <v>-1990624085.5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3396</v>
      </c>
      <c r="B151" s="237" t="s">
        <v>3397</v>
      </c>
      <c r="C151" s="299" t="s">
        <v>289</v>
      </c>
      <c r="D151" s="292"/>
      <c r="E151" s="292"/>
      <c r="F151" s="247">
        <v>3000000</v>
      </c>
      <c r="G151" s="247" t="s">
        <v>3342</v>
      </c>
      <c r="H151" s="248">
        <v>45616</v>
      </c>
      <c r="I151" s="248">
        <v>45708</v>
      </c>
      <c r="J151" s="248"/>
      <c r="K151" s="249"/>
      <c r="L151" s="250">
        <v>3020016159</v>
      </c>
      <c r="M151" s="250">
        <v>3047448118</v>
      </c>
      <c r="N151" s="250">
        <v>3033732138.5</v>
      </c>
      <c r="O151" s="250">
        <v>3024844297.5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3398</v>
      </c>
      <c r="B152" s="237" t="s">
        <v>3399</v>
      </c>
      <c r="C152" s="299" t="s">
        <v>290</v>
      </c>
      <c r="D152" s="292"/>
      <c r="E152" s="292"/>
      <c r="F152" s="240">
        <v>30000000</v>
      </c>
      <c r="G152" s="240" t="s">
        <v>3342</v>
      </c>
      <c r="H152" s="241">
        <v>45644</v>
      </c>
      <c r="I152" s="241">
        <v>52949</v>
      </c>
      <c r="J152" s="241"/>
      <c r="K152" s="290"/>
      <c r="L152" s="296">
        <v>1192824448</v>
      </c>
      <c r="M152" s="296">
        <v>1404510214</v>
      </c>
      <c r="N152" s="296">
        <v>1298667331</v>
      </c>
      <c r="O152" s="296">
        <v>866089252</v>
      </c>
      <c r="P152" s="296"/>
      <c r="Q152" s="246">
        <v>-1006577174.6</v>
      </c>
      <c r="R152" s="246">
        <v>2009869930.2023056</v>
      </c>
      <c r="S152" s="246">
        <v>2143430191.0031505</v>
      </c>
      <c r="T152" s="246">
        <v>-22787201.996849537</v>
      </c>
      <c r="U152" s="246">
        <v>406743086.7349987</v>
      </c>
    </row>
    <row r="153" spans="1:21" x14ac:dyDescent="0.3">
      <c r="A153" s="237" t="s">
        <v>3400</v>
      </c>
      <c r="B153" s="237" t="s">
        <v>3399</v>
      </c>
      <c r="C153" s="299" t="s">
        <v>291</v>
      </c>
      <c r="D153" s="292"/>
      <c r="E153" s="292"/>
      <c r="F153" s="247">
        <v>3000000</v>
      </c>
      <c r="G153" s="247" t="s">
        <v>3342</v>
      </c>
      <c r="H153" s="248">
        <v>45644</v>
      </c>
      <c r="I153" s="248">
        <v>53039</v>
      </c>
      <c r="J153" s="248"/>
      <c r="K153" s="249"/>
      <c r="L153" s="250">
        <v>-1198067320</v>
      </c>
      <c r="M153" s="250">
        <v>-1346888167</v>
      </c>
      <c r="N153" s="250">
        <v>-1272477743.5</v>
      </c>
      <c r="O153" s="250">
        <v>-827037918.5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3400</v>
      </c>
      <c r="B154" s="237" t="s">
        <v>3401</v>
      </c>
      <c r="C154" s="299" t="s">
        <v>292</v>
      </c>
      <c r="D154" s="292"/>
      <c r="E154" s="292"/>
      <c r="F154" s="247">
        <v>3000000</v>
      </c>
      <c r="G154" s="247" t="s">
        <v>3342</v>
      </c>
      <c r="H154" s="248">
        <v>45644</v>
      </c>
      <c r="I154" s="248">
        <v>45734</v>
      </c>
      <c r="J154" s="248"/>
      <c r="K154" s="249"/>
      <c r="L154" s="250">
        <v>2140214443</v>
      </c>
      <c r="M154" s="250">
        <v>2139841168</v>
      </c>
      <c r="N154" s="250">
        <v>2140027805.5</v>
      </c>
      <c r="O154" s="250">
        <v>2133180518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3402</v>
      </c>
      <c r="B155" s="237" t="s">
        <v>3403</v>
      </c>
      <c r="C155" s="299" t="s">
        <v>293</v>
      </c>
      <c r="D155" s="292"/>
      <c r="E155" s="292"/>
      <c r="F155" s="240">
        <v>10000000</v>
      </c>
      <c r="G155" s="240" t="s">
        <v>3342</v>
      </c>
      <c r="H155" s="241">
        <v>45644</v>
      </c>
      <c r="I155" s="241">
        <v>52949</v>
      </c>
      <c r="J155" s="241"/>
      <c r="K155" s="290"/>
      <c r="L155" s="296">
        <v>460376246</v>
      </c>
      <c r="M155" s="296">
        <v>519792181</v>
      </c>
      <c r="N155" s="296">
        <v>490084213.5</v>
      </c>
      <c r="O155" s="296">
        <v>356727786.5</v>
      </c>
      <c r="P155" s="296"/>
      <c r="Q155" s="246">
        <v>-335525719.86666667</v>
      </c>
      <c r="R155" s="246">
        <v>707635192.85131836</v>
      </c>
      <c r="S155" s="246">
        <v>754190483.75904036</v>
      </c>
      <c r="T155" s="246">
        <v>-3371965.2409596443</v>
      </c>
      <c r="U155" s="246">
        <v>155843044.2450006</v>
      </c>
    </row>
    <row r="156" spans="1:21" x14ac:dyDescent="0.3">
      <c r="A156" s="237" t="s">
        <v>3404</v>
      </c>
      <c r="B156" s="237" t="s">
        <v>3403</v>
      </c>
      <c r="C156" s="299" t="s">
        <v>294</v>
      </c>
      <c r="D156" s="292"/>
      <c r="E156" s="292"/>
      <c r="F156" s="247">
        <v>1000000</v>
      </c>
      <c r="G156" s="247" t="s">
        <v>3342</v>
      </c>
      <c r="H156" s="248">
        <v>45644</v>
      </c>
      <c r="I156" s="248">
        <v>53039</v>
      </c>
      <c r="J156" s="248"/>
      <c r="K156" s="249"/>
      <c r="L156" s="250">
        <v>-471843085</v>
      </c>
      <c r="M156" s="250">
        <v>-499195948</v>
      </c>
      <c r="N156" s="250">
        <v>-485519516.5</v>
      </c>
      <c r="O156" s="250">
        <v>-347831946.5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3404</v>
      </c>
      <c r="B157" s="237" t="s">
        <v>3405</v>
      </c>
      <c r="C157" s="299" t="s">
        <v>295</v>
      </c>
      <c r="D157" s="292"/>
      <c r="E157" s="292"/>
      <c r="F157" s="247">
        <v>1000000</v>
      </c>
      <c r="G157" s="247" t="s">
        <v>3342</v>
      </c>
      <c r="H157" s="248">
        <v>45644</v>
      </c>
      <c r="I157" s="248">
        <v>45734</v>
      </c>
      <c r="J157" s="248"/>
      <c r="K157" s="249"/>
      <c r="L157" s="250">
        <v>753060940</v>
      </c>
      <c r="M157" s="250">
        <v>752934564</v>
      </c>
      <c r="N157" s="250">
        <v>752997752</v>
      </c>
      <c r="O157" s="250">
        <v>750486278.5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3406</v>
      </c>
      <c r="B158" s="237" t="s">
        <v>3407</v>
      </c>
      <c r="C158" s="286" t="s">
        <v>296</v>
      </c>
      <c r="D158" s="287"/>
      <c r="E158" s="287"/>
      <c r="F158" s="240">
        <v>30000000</v>
      </c>
      <c r="G158" s="240" t="s">
        <v>3342</v>
      </c>
      <c r="H158" s="241">
        <v>45650</v>
      </c>
      <c r="I158" s="241">
        <v>51128</v>
      </c>
      <c r="J158" s="242"/>
      <c r="K158" s="243"/>
      <c r="L158" s="296">
        <v>4946772023</v>
      </c>
      <c r="M158" s="296">
        <v>7209720592</v>
      </c>
      <c r="N158" s="296">
        <v>6078246307.5</v>
      </c>
      <c r="O158" s="296">
        <v>5515878444.5</v>
      </c>
      <c r="P158" s="245"/>
      <c r="Q158" s="246">
        <v>0</v>
      </c>
      <c r="R158" s="301">
        <v>1392029095.8969927</v>
      </c>
      <c r="S158" s="301">
        <v>1437298334.7879567</v>
      </c>
      <c r="T158" s="246">
        <v>-423929935.21204376</v>
      </c>
      <c r="U158" s="246">
        <v>125087260.39999962</v>
      </c>
    </row>
    <row r="159" spans="1:21" x14ac:dyDescent="0.3">
      <c r="A159" s="237" t="s">
        <v>3408</v>
      </c>
      <c r="B159" s="237" t="s">
        <v>3407</v>
      </c>
      <c r="C159" s="286" t="s">
        <v>297</v>
      </c>
      <c r="D159" s="287"/>
      <c r="E159" s="287"/>
      <c r="F159" s="247">
        <v>3000000</v>
      </c>
      <c r="G159" s="247" t="s">
        <v>3342</v>
      </c>
      <c r="H159" s="248">
        <v>45650</v>
      </c>
      <c r="I159" s="248">
        <v>51219</v>
      </c>
      <c r="J159" s="248"/>
      <c r="K159" s="249"/>
      <c r="L159" s="250">
        <v>-3629776139</v>
      </c>
      <c r="M159" s="250">
        <v>-5574137896</v>
      </c>
      <c r="N159" s="250">
        <v>-4601957017.5</v>
      </c>
      <c r="O159" s="250">
        <v>-4045061673.5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3408</v>
      </c>
      <c r="B160" s="237" t="s">
        <v>3371</v>
      </c>
      <c r="C160" s="286" t="s">
        <v>3372</v>
      </c>
      <c r="D160" s="287"/>
      <c r="E160" s="287"/>
      <c r="F160" s="247">
        <v>3000000</v>
      </c>
      <c r="G160" s="247" t="s">
        <v>3342</v>
      </c>
      <c r="H160" s="248">
        <v>45650</v>
      </c>
      <c r="I160" s="248">
        <v>45740</v>
      </c>
      <c r="J160" s="248"/>
      <c r="K160" s="249"/>
      <c r="L160" s="250">
        <v>391984956</v>
      </c>
      <c r="M160" s="250">
        <v>377893004</v>
      </c>
      <c r="N160" s="250">
        <v>384938980</v>
      </c>
      <c r="O160" s="250">
        <v>378737280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3406</v>
      </c>
      <c r="B161" s="237" t="s">
        <v>3407</v>
      </c>
      <c r="C161" s="286" t="s">
        <v>298</v>
      </c>
      <c r="D161" s="287"/>
      <c r="E161" s="287"/>
      <c r="F161" s="240">
        <v>30000000</v>
      </c>
      <c r="G161" s="240" t="s">
        <v>3342</v>
      </c>
      <c r="H161" s="241">
        <v>45652</v>
      </c>
      <c r="I161" s="241">
        <v>51130</v>
      </c>
      <c r="J161" s="242"/>
      <c r="K161" s="243"/>
      <c r="L161" s="296">
        <v>5169573574</v>
      </c>
      <c r="M161" s="296">
        <v>7526581222</v>
      </c>
      <c r="N161" s="296">
        <v>6348077398</v>
      </c>
      <c r="O161" s="296">
        <v>5783318906.5</v>
      </c>
      <c r="P161" s="245"/>
      <c r="Q161" s="246">
        <v>0</v>
      </c>
      <c r="R161" s="246">
        <v>1656917290.0580859</v>
      </c>
      <c r="S161" s="246">
        <v>1514176306.8887718</v>
      </c>
      <c r="T161" s="246">
        <v>-401501162.11122799</v>
      </c>
      <c r="U161" s="246">
        <v>187250106.09999561</v>
      </c>
    </row>
    <row r="162" spans="1:21" x14ac:dyDescent="0.3">
      <c r="A162" s="237" t="s">
        <v>3408</v>
      </c>
      <c r="B162" s="237" t="s">
        <v>3407</v>
      </c>
      <c r="C162" s="286" t="s">
        <v>299</v>
      </c>
      <c r="D162" s="287"/>
      <c r="E162" s="287"/>
      <c r="F162" s="247">
        <v>3000000</v>
      </c>
      <c r="G162" s="247" t="s">
        <v>3342</v>
      </c>
      <c r="H162" s="248">
        <v>45652</v>
      </c>
      <c r="I162" s="248">
        <v>51221</v>
      </c>
      <c r="J162" s="248"/>
      <c r="K162" s="249"/>
      <c r="L162" s="250">
        <v>-3897716561</v>
      </c>
      <c r="M162" s="250">
        <v>-5768034207</v>
      </c>
      <c r="N162" s="250">
        <v>-4832875384</v>
      </c>
      <c r="O162" s="250">
        <v>-4270642235.5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3409</v>
      </c>
      <c r="B163" s="237" t="s">
        <v>3371</v>
      </c>
      <c r="C163" s="286" t="s">
        <v>3372</v>
      </c>
      <c r="D163" s="287"/>
      <c r="E163" s="287"/>
      <c r="F163" s="247">
        <v>3000000</v>
      </c>
      <c r="G163" s="247" t="s">
        <v>3342</v>
      </c>
      <c r="H163" s="248">
        <v>45652</v>
      </c>
      <c r="I163" s="248">
        <v>45742</v>
      </c>
      <c r="J163" s="248"/>
      <c r="K163" s="249"/>
      <c r="L163" s="250">
        <v>410958364</v>
      </c>
      <c r="M163" s="250">
        <v>389992546</v>
      </c>
      <c r="N163" s="250">
        <v>400475455</v>
      </c>
      <c r="O163" s="250">
        <v>393859262.5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3410</v>
      </c>
      <c r="B164" s="237" t="s">
        <v>3411</v>
      </c>
      <c r="C164" s="238" t="s">
        <v>3412</v>
      </c>
      <c r="D164" s="238"/>
      <c r="E164" s="238"/>
      <c r="F164" s="240">
        <v>1500000</v>
      </c>
      <c r="G164" s="240" t="s">
        <v>3388</v>
      </c>
      <c r="H164" s="241">
        <v>45677</v>
      </c>
      <c r="I164" s="241">
        <v>49329</v>
      </c>
      <c r="J164" s="242"/>
      <c r="K164" s="243"/>
      <c r="L164" s="244">
        <v>-371137107</v>
      </c>
      <c r="M164" s="296">
        <v>-135694482</v>
      </c>
      <c r="N164" s="296">
        <v>-253415794.5</v>
      </c>
      <c r="O164" s="296">
        <v>-297495535.5</v>
      </c>
      <c r="P164" s="245"/>
      <c r="Q164" s="246">
        <v>-223093150</v>
      </c>
      <c r="R164" s="246">
        <v>510349315.06849283</v>
      </c>
      <c r="S164" s="246">
        <v>510349315.06849283</v>
      </c>
      <c r="T164" s="246">
        <v>272351845.06849289</v>
      </c>
      <c r="U164" s="246">
        <v>461203899.86301363</v>
      </c>
    </row>
    <row r="165" spans="1:21" x14ac:dyDescent="0.3">
      <c r="A165" s="237" t="s">
        <v>3413</v>
      </c>
      <c r="B165" s="237" t="s">
        <v>3411</v>
      </c>
      <c r="C165" s="238" t="s">
        <v>3414</v>
      </c>
      <c r="D165" s="238"/>
      <c r="E165" s="238"/>
      <c r="F165" s="247">
        <v>500000</v>
      </c>
      <c r="G165" s="247" t="s">
        <v>3388</v>
      </c>
      <c r="H165" s="248">
        <v>45677</v>
      </c>
      <c r="I165" s="248">
        <v>49419</v>
      </c>
      <c r="J165" s="248"/>
      <c r="K165" s="249"/>
      <c r="L165" s="250">
        <v>731351221</v>
      </c>
      <c r="M165" s="250">
        <v>251475308</v>
      </c>
      <c r="N165" s="250">
        <v>491413264.5</v>
      </c>
      <c r="O165" s="250">
        <v>535147163.5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3410</v>
      </c>
      <c r="B166" s="237" t="s">
        <v>3411</v>
      </c>
      <c r="C166" s="238" t="s">
        <v>3415</v>
      </c>
      <c r="D166" s="238"/>
      <c r="E166" s="238"/>
      <c r="F166" s="240">
        <v>1500000</v>
      </c>
      <c r="G166" s="240" t="s">
        <v>3388</v>
      </c>
      <c r="H166" s="241">
        <v>45681</v>
      </c>
      <c r="I166" s="241">
        <v>49333</v>
      </c>
      <c r="J166" s="242"/>
      <c r="K166" s="243"/>
      <c r="L166" s="296">
        <v>-465696585</v>
      </c>
      <c r="M166" s="296">
        <v>-221193604</v>
      </c>
      <c r="N166" s="296">
        <v>-343445094.5</v>
      </c>
      <c r="O166" s="296">
        <v>-387188666.5</v>
      </c>
      <c r="P166" s="245"/>
      <c r="Q166" s="246">
        <v>-117616438</v>
      </c>
      <c r="R166" s="246">
        <v>503950684.93150669</v>
      </c>
      <c r="S166" s="246">
        <v>503950684.93150669</v>
      </c>
      <c r="T166" s="246">
        <v>221310020.93150663</v>
      </c>
      <c r="U166" s="246">
        <v>416219609.97260201</v>
      </c>
    </row>
    <row r="167" spans="1:21" x14ac:dyDescent="0.3">
      <c r="A167" s="237" t="s">
        <v>3413</v>
      </c>
      <c r="B167" s="237" t="s">
        <v>3411</v>
      </c>
      <c r="C167" s="238" t="s">
        <v>3416</v>
      </c>
      <c r="D167" s="238"/>
      <c r="E167" s="238"/>
      <c r="F167" s="247">
        <v>500000</v>
      </c>
      <c r="G167" s="247" t="s">
        <v>3388</v>
      </c>
      <c r="H167" s="248">
        <v>45681</v>
      </c>
      <c r="I167" s="248">
        <v>49423</v>
      </c>
      <c r="J167" s="248"/>
      <c r="K167" s="249"/>
      <c r="L167" s="250">
        <v>874702839</v>
      </c>
      <c r="M167" s="250">
        <v>377468678</v>
      </c>
      <c r="N167" s="250">
        <v>626085758.5</v>
      </c>
      <c r="O167" s="250">
        <v>669440188.5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3417</v>
      </c>
      <c r="B168" s="237" t="s">
        <v>3411</v>
      </c>
      <c r="C168" s="299" t="s">
        <v>3418</v>
      </c>
      <c r="D168" s="292"/>
      <c r="E168" s="292"/>
      <c r="F168" s="240">
        <v>30000000</v>
      </c>
      <c r="G168" s="240" t="s">
        <v>3342</v>
      </c>
      <c r="H168" s="241">
        <v>45678</v>
      </c>
      <c r="I168" s="241">
        <v>52983</v>
      </c>
      <c r="J168" s="241"/>
      <c r="K168" s="290"/>
      <c r="L168" s="296">
        <v>2463563115</v>
      </c>
      <c r="M168" s="296">
        <v>2421759614</v>
      </c>
      <c r="N168" s="296">
        <v>2442661364.5</v>
      </c>
      <c r="O168" s="296">
        <v>2049581215</v>
      </c>
      <c r="P168" s="296"/>
      <c r="Q168" s="246">
        <v>-1081865957</v>
      </c>
      <c r="R168" s="246">
        <v>2291378243.2808275</v>
      </c>
      <c r="S168" s="246">
        <v>2291378243.2808275</v>
      </c>
      <c r="T168" s="246">
        <v>94633456.780827522</v>
      </c>
      <c r="U168" s="246">
        <v>693286876.38000107</v>
      </c>
    </row>
    <row r="169" spans="1:21" x14ac:dyDescent="0.3">
      <c r="A169" s="237" t="s">
        <v>3419</v>
      </c>
      <c r="B169" s="237" t="s">
        <v>3411</v>
      </c>
      <c r="C169" s="299" t="s">
        <v>3420</v>
      </c>
      <c r="D169" s="292"/>
      <c r="E169" s="292"/>
      <c r="F169" s="247">
        <v>3000000</v>
      </c>
      <c r="G169" s="247" t="s">
        <v>3342</v>
      </c>
      <c r="H169" s="248">
        <v>45679</v>
      </c>
      <c r="I169" s="248">
        <v>53073</v>
      </c>
      <c r="J169" s="248"/>
      <c r="K169" s="249"/>
      <c r="L169" s="250">
        <v>-2451776583</v>
      </c>
      <c r="M169" s="250">
        <v>-2458320828</v>
      </c>
      <c r="N169" s="250">
        <v>-2455048705.5</v>
      </c>
      <c r="O169" s="250">
        <v>-2086406802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3419</v>
      </c>
      <c r="B170" s="237" t="s">
        <v>3411</v>
      </c>
      <c r="C170" s="299" t="s">
        <v>3421</v>
      </c>
      <c r="D170" s="292"/>
      <c r="E170" s="292"/>
      <c r="F170" s="247">
        <v>3000000</v>
      </c>
      <c r="G170" s="247" t="s">
        <v>3342</v>
      </c>
      <c r="H170" s="248">
        <v>45679</v>
      </c>
      <c r="I170" s="248">
        <v>45768</v>
      </c>
      <c r="J170" s="248"/>
      <c r="K170" s="249"/>
      <c r="L170" s="250">
        <v>2197131532</v>
      </c>
      <c r="M170" s="250">
        <v>2221132723</v>
      </c>
      <c r="N170" s="250">
        <v>2209132127.5</v>
      </c>
      <c r="O170" s="250">
        <v>2201442367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3417</v>
      </c>
      <c r="B171" s="237" t="s">
        <v>3422</v>
      </c>
      <c r="C171" s="302" t="s">
        <v>3423</v>
      </c>
      <c r="D171" s="302"/>
      <c r="E171" s="302"/>
      <c r="F171" s="240">
        <v>50000000</v>
      </c>
      <c r="G171" s="240" t="s">
        <v>3342</v>
      </c>
      <c r="H171" s="241">
        <v>45679</v>
      </c>
      <c r="I171" s="241">
        <v>51157</v>
      </c>
      <c r="J171" s="241"/>
      <c r="K171" s="290"/>
      <c r="L171" s="296">
        <v>3050035995</v>
      </c>
      <c r="M171" s="296">
        <v>2934452224</v>
      </c>
      <c r="N171" s="296">
        <v>2992244109.5</v>
      </c>
      <c r="O171" s="296">
        <v>2180596833</v>
      </c>
      <c r="P171" s="296"/>
      <c r="Q171" s="246">
        <v>1730474067</v>
      </c>
      <c r="R171" s="246">
        <v>415450363.08695555</v>
      </c>
      <c r="S171" s="246">
        <v>415450363.08695555</v>
      </c>
      <c r="T171" s="246">
        <v>-321860835.41304445</v>
      </c>
      <c r="U171" s="246">
        <v>946743005.49999905</v>
      </c>
    </row>
    <row r="172" spans="1:21" x14ac:dyDescent="0.3">
      <c r="A172" s="237" t="s">
        <v>3419</v>
      </c>
      <c r="B172" s="237" t="s">
        <v>3422</v>
      </c>
      <c r="C172" s="302" t="s">
        <v>3424</v>
      </c>
      <c r="D172" s="302"/>
      <c r="E172" s="302"/>
      <c r="F172" s="247">
        <v>5000000</v>
      </c>
      <c r="G172" s="247" t="s">
        <v>3342</v>
      </c>
      <c r="H172" s="248">
        <v>45679</v>
      </c>
      <c r="I172" s="248">
        <v>51248</v>
      </c>
      <c r="J172" s="248"/>
      <c r="K172" s="249"/>
      <c r="L172" s="250">
        <v>-2778502817</v>
      </c>
      <c r="M172" s="250">
        <v>-2550573903</v>
      </c>
      <c r="N172" s="250">
        <v>-2664538360</v>
      </c>
      <c r="O172" s="250">
        <v>-1944912640.5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3425</v>
      </c>
      <c r="B173" s="237" t="s">
        <v>3422</v>
      </c>
      <c r="C173" s="302" t="s">
        <v>3426</v>
      </c>
      <c r="D173" s="302"/>
      <c r="E173" s="302"/>
      <c r="F173" s="247">
        <v>5000000</v>
      </c>
      <c r="G173" s="247" t="s">
        <v>3342</v>
      </c>
      <c r="H173" s="248">
        <v>45679</v>
      </c>
      <c r="I173" s="248">
        <v>45769</v>
      </c>
      <c r="J173" s="248"/>
      <c r="K173" s="249"/>
      <c r="L173" s="250">
        <v>388209091</v>
      </c>
      <c r="M173" s="250">
        <v>431001807</v>
      </c>
      <c r="N173" s="250">
        <v>409605449</v>
      </c>
      <c r="O173" s="250">
        <v>399632536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3427</v>
      </c>
      <c r="B174" s="237" t="s">
        <v>3422</v>
      </c>
      <c r="C174" s="302" t="s">
        <v>3428</v>
      </c>
      <c r="D174" s="302"/>
      <c r="E174" s="302"/>
      <c r="F174" s="240">
        <v>50000000</v>
      </c>
      <c r="G174" s="240" t="s">
        <v>3342</v>
      </c>
      <c r="H174" s="241">
        <v>45680</v>
      </c>
      <c r="I174" s="241">
        <v>51158</v>
      </c>
      <c r="J174" s="241"/>
      <c r="K174" s="290"/>
      <c r="L174" s="296">
        <v>2410353604</v>
      </c>
      <c r="M174" s="296">
        <v>2087258208</v>
      </c>
      <c r="N174" s="296">
        <v>2248805906</v>
      </c>
      <c r="O174" s="296">
        <v>1572834866</v>
      </c>
      <c r="P174" s="296"/>
      <c r="Q174" s="246">
        <v>1668789576</v>
      </c>
      <c r="R174" s="246">
        <v>392496717.27228296</v>
      </c>
      <c r="S174" s="246">
        <v>392496717.27228296</v>
      </c>
      <c r="T174" s="246">
        <v>-30879300.227716923</v>
      </c>
      <c r="U174" s="246">
        <v>1208720574.7</v>
      </c>
    </row>
    <row r="175" spans="1:21" x14ac:dyDescent="0.3">
      <c r="A175" s="237" t="s">
        <v>3419</v>
      </c>
      <c r="B175" s="237" t="s">
        <v>3422</v>
      </c>
      <c r="C175" s="302" t="s">
        <v>3429</v>
      </c>
      <c r="D175" s="302"/>
      <c r="E175" s="302"/>
      <c r="F175" s="247">
        <v>5000000</v>
      </c>
      <c r="G175" s="247" t="s">
        <v>3342</v>
      </c>
      <c r="H175" s="248">
        <v>45680</v>
      </c>
      <c r="I175" s="248">
        <v>51249</v>
      </c>
      <c r="J175" s="248"/>
      <c r="K175" s="249"/>
      <c r="L175" s="250">
        <v>-2466177233</v>
      </c>
      <c r="M175" s="250">
        <v>-1993282646</v>
      </c>
      <c r="N175" s="250">
        <v>-2229729939.5</v>
      </c>
      <c r="O175" s="250">
        <v>-1582766905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3425</v>
      </c>
      <c r="B176" s="237" t="s">
        <v>3422</v>
      </c>
      <c r="C176" s="302" t="s">
        <v>3430</v>
      </c>
      <c r="D176" s="302"/>
      <c r="E176" s="302"/>
      <c r="F176" s="247">
        <v>5000000</v>
      </c>
      <c r="G176" s="247" t="s">
        <v>3342</v>
      </c>
      <c r="H176" s="248">
        <v>45680</v>
      </c>
      <c r="I176" s="248">
        <v>45770</v>
      </c>
      <c r="J176" s="248"/>
      <c r="K176" s="249"/>
      <c r="L176" s="250">
        <v>377222826</v>
      </c>
      <c r="M176" s="250">
        <v>431377276</v>
      </c>
      <c r="N176" s="250">
        <v>404300051</v>
      </c>
      <c r="O176" s="250">
        <v>392458509.5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3431</v>
      </c>
      <c r="B177" s="237" t="s">
        <v>3422</v>
      </c>
      <c r="C177" s="302" t="s">
        <v>3432</v>
      </c>
      <c r="D177" s="302"/>
      <c r="E177" s="302"/>
      <c r="F177" s="240">
        <v>30000000</v>
      </c>
      <c r="G177" s="240" t="s">
        <v>3433</v>
      </c>
      <c r="H177" s="241">
        <v>45691</v>
      </c>
      <c r="I177" s="241">
        <v>51169</v>
      </c>
      <c r="J177" s="241"/>
      <c r="K177" s="290"/>
      <c r="L177" s="296">
        <v>1351109225</v>
      </c>
      <c r="M177" s="296">
        <v>999929413</v>
      </c>
      <c r="N177" s="296">
        <v>1175519319</v>
      </c>
      <c r="O177" s="296">
        <v>795923626</v>
      </c>
      <c r="P177" s="296"/>
      <c r="Q177" s="246">
        <v>1013996671</v>
      </c>
      <c r="R177" s="246">
        <v>171730100.33736283</v>
      </c>
      <c r="S177" s="246">
        <v>171730100.33736283</v>
      </c>
      <c r="T177" s="246">
        <v>-199728823.66263723</v>
      </c>
      <c r="U177" s="246">
        <v>600998655.08197808</v>
      </c>
    </row>
    <row r="178" spans="1:21" x14ac:dyDescent="0.3">
      <c r="A178" s="237" t="s">
        <v>3419</v>
      </c>
      <c r="B178" s="237" t="s">
        <v>3422</v>
      </c>
      <c r="C178" s="302" t="s">
        <v>3434</v>
      </c>
      <c r="D178" s="302"/>
      <c r="E178" s="302"/>
      <c r="F178" s="247">
        <v>5000000</v>
      </c>
      <c r="G178" s="247" t="s">
        <v>3342</v>
      </c>
      <c r="H178" s="248">
        <v>45691</v>
      </c>
      <c r="I178" s="248">
        <v>51259</v>
      </c>
      <c r="J178" s="248"/>
      <c r="K178" s="249"/>
      <c r="L178" s="250">
        <v>-1049889450</v>
      </c>
      <c r="M178" s="250">
        <v>-901949891</v>
      </c>
      <c r="N178" s="250">
        <v>-975919670.5</v>
      </c>
      <c r="O178" s="250">
        <v>-623805636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3419</v>
      </c>
      <c r="B179" s="237" t="s">
        <v>3422</v>
      </c>
      <c r="C179" s="302" t="s">
        <v>3435</v>
      </c>
      <c r="D179" s="302"/>
      <c r="E179" s="302"/>
      <c r="F179" s="247">
        <v>5000000</v>
      </c>
      <c r="G179" s="247" t="s">
        <v>3342</v>
      </c>
      <c r="H179" s="248">
        <v>45691</v>
      </c>
      <c r="I179" s="248">
        <v>45780</v>
      </c>
      <c r="J179" s="248"/>
      <c r="K179" s="249"/>
      <c r="L179" s="250">
        <v>158760367</v>
      </c>
      <c r="M179" s="250">
        <v>184958184</v>
      </c>
      <c r="N179" s="250">
        <v>171859275.5</v>
      </c>
      <c r="O179" s="250">
        <v>166201165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3431</v>
      </c>
      <c r="B180" s="237" t="s">
        <v>3422</v>
      </c>
      <c r="C180" s="302" t="s">
        <v>3436</v>
      </c>
      <c r="D180" s="302"/>
      <c r="E180" s="302"/>
      <c r="F180" s="240">
        <v>30000000</v>
      </c>
      <c r="G180" s="240" t="s">
        <v>3433</v>
      </c>
      <c r="H180" s="241">
        <v>45693</v>
      </c>
      <c r="I180" s="241">
        <v>51171</v>
      </c>
      <c r="J180" s="241"/>
      <c r="K180" s="290"/>
      <c r="L180" s="296">
        <v>728315231</v>
      </c>
      <c r="M180" s="296">
        <v>803899564</v>
      </c>
      <c r="N180" s="296">
        <v>766107397.5</v>
      </c>
      <c r="O180" s="296">
        <v>360168015</v>
      </c>
      <c r="P180" s="296"/>
      <c r="Q180" s="246">
        <v>990048483</v>
      </c>
      <c r="R180" s="246">
        <v>163618237.77391267</v>
      </c>
      <c r="S180" s="246">
        <v>163618237.77391267</v>
      </c>
      <c r="T180" s="246">
        <v>26428742.773912668</v>
      </c>
      <c r="U180" s="246">
        <v>820308733.4799999</v>
      </c>
    </row>
    <row r="181" spans="1:21" x14ac:dyDescent="0.3">
      <c r="A181" s="237" t="s">
        <v>3437</v>
      </c>
      <c r="B181" s="237" t="s">
        <v>3422</v>
      </c>
      <c r="C181" s="302" t="s">
        <v>3438</v>
      </c>
      <c r="D181" s="302"/>
      <c r="E181" s="302"/>
      <c r="F181" s="247">
        <v>3000000</v>
      </c>
      <c r="G181" s="247" t="s">
        <v>3342</v>
      </c>
      <c r="H181" s="248">
        <v>45693</v>
      </c>
      <c r="I181" s="248">
        <v>51261</v>
      </c>
      <c r="J181" s="248"/>
      <c r="K181" s="249"/>
      <c r="L181" s="250">
        <v>-802414574</v>
      </c>
      <c r="M181" s="250">
        <v>-771726634</v>
      </c>
      <c r="N181" s="250">
        <v>-787070604</v>
      </c>
      <c r="O181" s="250">
        <v>-392193418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3437</v>
      </c>
      <c r="B182" s="237" t="s">
        <v>3422</v>
      </c>
      <c r="C182" s="302" t="s">
        <v>3439</v>
      </c>
      <c r="D182" s="302"/>
      <c r="E182" s="302"/>
      <c r="F182" s="247">
        <v>3000000</v>
      </c>
      <c r="G182" s="247" t="s">
        <v>3342</v>
      </c>
      <c r="H182" s="248">
        <v>45693</v>
      </c>
      <c r="I182" s="248">
        <v>45782</v>
      </c>
      <c r="J182" s="248"/>
      <c r="K182" s="249"/>
      <c r="L182" s="250">
        <v>147195502</v>
      </c>
      <c r="M182" s="250">
        <v>169109901</v>
      </c>
      <c r="N182" s="250">
        <v>158152701.5</v>
      </c>
      <c r="O182" s="250">
        <v>152550400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3440</v>
      </c>
      <c r="B183" s="237" t="s">
        <v>3441</v>
      </c>
      <c r="C183" s="299" t="s">
        <v>3442</v>
      </c>
      <c r="D183" s="292"/>
      <c r="E183" s="292"/>
      <c r="F183" s="240">
        <v>30000000</v>
      </c>
      <c r="G183" s="240" t="s">
        <v>3342</v>
      </c>
      <c r="H183" s="241">
        <v>45693</v>
      </c>
      <c r="I183" s="241">
        <v>52998</v>
      </c>
      <c r="J183" s="241"/>
      <c r="K183" s="290"/>
      <c r="L183" s="296">
        <v>2048574034</v>
      </c>
      <c r="M183" s="296">
        <v>1972361446</v>
      </c>
      <c r="N183" s="296">
        <v>2010467740</v>
      </c>
      <c r="O183" s="296">
        <v>1647537762.5</v>
      </c>
      <c r="P183" s="296"/>
      <c r="Q183" s="246">
        <v>-1082289651</v>
      </c>
      <c r="R183" s="246">
        <v>2182219802.0383625</v>
      </c>
      <c r="S183" s="246">
        <v>2182219802.0383625</v>
      </c>
      <c r="T183" s="246">
        <v>-14330894.961637497</v>
      </c>
      <c r="U183" s="246">
        <v>621670531.48000002</v>
      </c>
    </row>
    <row r="184" spans="1:21" x14ac:dyDescent="0.3">
      <c r="A184" s="237" t="s">
        <v>3437</v>
      </c>
      <c r="B184" s="237" t="s">
        <v>3441</v>
      </c>
      <c r="C184" s="299" t="s">
        <v>3443</v>
      </c>
      <c r="D184" s="292"/>
      <c r="E184" s="292"/>
      <c r="F184" s="247">
        <v>3000000</v>
      </c>
      <c r="G184" s="247" t="s">
        <v>3342</v>
      </c>
      <c r="H184" s="248">
        <v>45693</v>
      </c>
      <c r="I184" s="248">
        <v>53087</v>
      </c>
      <c r="J184" s="248"/>
      <c r="K184" s="249"/>
      <c r="L184" s="250">
        <v>-1878911265</v>
      </c>
      <c r="M184" s="250">
        <v>-1949508591</v>
      </c>
      <c r="N184" s="250">
        <v>-1914209928</v>
      </c>
      <c r="O184" s="250">
        <v>-1550290735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3437</v>
      </c>
      <c r="B185" s="237" t="s">
        <v>3361</v>
      </c>
      <c r="C185" s="299" t="s">
        <v>3444</v>
      </c>
      <c r="D185" s="292"/>
      <c r="E185" s="292"/>
      <c r="F185" s="247">
        <v>3000000</v>
      </c>
      <c r="G185" s="247" t="s">
        <v>3342</v>
      </c>
      <c r="H185" s="248">
        <v>45693</v>
      </c>
      <c r="I185" s="248">
        <v>45782</v>
      </c>
      <c r="J185" s="248"/>
      <c r="K185" s="249"/>
      <c r="L185" s="250">
        <v>2090360299</v>
      </c>
      <c r="M185" s="250">
        <v>2110225471</v>
      </c>
      <c r="N185" s="250">
        <v>2100292885</v>
      </c>
      <c r="O185" s="250">
        <v>2092990874.5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3431</v>
      </c>
      <c r="B186" s="237" t="s">
        <v>3445</v>
      </c>
      <c r="C186" s="302" t="s">
        <v>3446</v>
      </c>
      <c r="D186" s="302"/>
      <c r="E186" s="302"/>
      <c r="F186" s="240">
        <v>20000000</v>
      </c>
      <c r="G186" s="240" t="s">
        <v>3342</v>
      </c>
      <c r="H186" s="241">
        <v>45700</v>
      </c>
      <c r="I186" s="241">
        <v>51178</v>
      </c>
      <c r="J186" s="241"/>
      <c r="K186" s="290"/>
      <c r="L186" s="296">
        <v>842337661</v>
      </c>
      <c r="M186" s="296">
        <v>767781089</v>
      </c>
      <c r="N186" s="296">
        <v>805059375</v>
      </c>
      <c r="O186" s="296">
        <v>536195428</v>
      </c>
      <c r="P186" s="296"/>
      <c r="Q186" s="246">
        <v>701733029</v>
      </c>
      <c r="R186" s="246">
        <v>81417576.399999946</v>
      </c>
      <c r="S186" s="246">
        <v>81417576.399999946</v>
      </c>
      <c r="T186" s="246">
        <v>-32760111.100000024</v>
      </c>
      <c r="U186" s="246">
        <v>510410233.99333394</v>
      </c>
    </row>
    <row r="187" spans="1:21" x14ac:dyDescent="0.3">
      <c r="A187" s="237" t="s">
        <v>3425</v>
      </c>
      <c r="B187" s="237" t="s">
        <v>3445</v>
      </c>
      <c r="C187" s="302" t="s">
        <v>3447</v>
      </c>
      <c r="D187" s="302"/>
      <c r="E187" s="302"/>
      <c r="F187" s="247">
        <v>2000000</v>
      </c>
      <c r="G187" s="247" t="s">
        <v>3342</v>
      </c>
      <c r="H187" s="248">
        <v>45700</v>
      </c>
      <c r="I187" s="248">
        <v>51268</v>
      </c>
      <c r="J187" s="248"/>
      <c r="K187" s="249"/>
      <c r="L187" s="250">
        <v>-803976812</v>
      </c>
      <c r="M187" s="250">
        <v>-733495484</v>
      </c>
      <c r="N187" s="250">
        <v>-768736148</v>
      </c>
      <c r="O187" s="250">
        <v>-502635633.5</v>
      </c>
      <c r="P187" s="250"/>
      <c r="Q187" s="251">
        <v>-635733031</v>
      </c>
      <c r="R187" s="251"/>
      <c r="S187" s="251"/>
      <c r="T187" s="251"/>
      <c r="U187" s="251"/>
    </row>
    <row r="188" spans="1:21" x14ac:dyDescent="0.3">
      <c r="A188" s="237" t="s">
        <v>3425</v>
      </c>
      <c r="B188" s="237" t="s">
        <v>3445</v>
      </c>
      <c r="C188" s="302" t="s">
        <v>3448</v>
      </c>
      <c r="D188" s="302"/>
      <c r="E188" s="302"/>
      <c r="F188" s="247">
        <v>2000000</v>
      </c>
      <c r="G188" s="247" t="s">
        <v>3342</v>
      </c>
      <c r="H188" s="248">
        <v>45700</v>
      </c>
      <c r="I188" s="248">
        <v>45789</v>
      </c>
      <c r="J188" s="248"/>
      <c r="K188" s="249"/>
      <c r="L188" s="250">
        <v>71412935</v>
      </c>
      <c r="M188" s="250">
        <v>84295986</v>
      </c>
      <c r="N188" s="250">
        <v>77854460.5</v>
      </c>
      <c r="O188" s="250">
        <v>74157425.5</v>
      </c>
      <c r="P188" s="250"/>
      <c r="Q188" s="251">
        <v>621824831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3449</v>
      </c>
      <c r="C189" s="286" t="s">
        <v>3450</v>
      </c>
      <c r="D189" s="287"/>
      <c r="E189" s="287"/>
      <c r="F189" s="240">
        <v>3000000</v>
      </c>
      <c r="G189" s="240" t="s">
        <v>3339</v>
      </c>
      <c r="H189" s="241">
        <v>45714</v>
      </c>
      <c r="I189" s="241">
        <v>51192</v>
      </c>
      <c r="J189" s="241"/>
      <c r="K189" s="290"/>
      <c r="L189" s="296">
        <v>1685271150</v>
      </c>
      <c r="M189" s="296">
        <v>2145741749</v>
      </c>
      <c r="N189" s="296">
        <v>1915506449.5</v>
      </c>
      <c r="O189" s="296">
        <v>1835498852.5</v>
      </c>
      <c r="P189" s="296"/>
      <c r="Q189" s="297">
        <v>-432690410</v>
      </c>
      <c r="R189" s="246">
        <v>760997260.27397239</v>
      </c>
      <c r="S189" s="246">
        <v>760997260.27397239</v>
      </c>
      <c r="T189" s="246">
        <v>-908290.72602748871</v>
      </c>
      <c r="U189" s="246">
        <v>332790339.41095805</v>
      </c>
    </row>
    <row r="190" spans="1:21" x14ac:dyDescent="0.3">
      <c r="A190" s="237" t="s">
        <v>3425</v>
      </c>
      <c r="B190" s="237" t="s">
        <v>3445</v>
      </c>
      <c r="C190" s="286" t="s">
        <v>3451</v>
      </c>
      <c r="D190" s="287"/>
      <c r="E190" s="287"/>
      <c r="F190" s="247">
        <v>300000</v>
      </c>
      <c r="G190" s="247" t="s">
        <v>3339</v>
      </c>
      <c r="H190" s="248">
        <v>45714</v>
      </c>
      <c r="I190" s="248">
        <v>51282</v>
      </c>
      <c r="J190" s="248"/>
      <c r="K190" s="249"/>
      <c r="L190" s="250">
        <v>-911393448</v>
      </c>
      <c r="M190" s="250">
        <v>-1424360207</v>
      </c>
      <c r="N190" s="250">
        <v>-1167876827.5</v>
      </c>
      <c r="O190" s="250">
        <v>-1093553287.5</v>
      </c>
      <c r="P190" s="250"/>
      <c r="Q190" s="251">
        <v>-317309590</v>
      </c>
      <c r="R190" s="251"/>
      <c r="S190" s="251"/>
      <c r="T190" s="251"/>
      <c r="U190" s="251"/>
    </row>
    <row r="191" spans="1:21" x14ac:dyDescent="0.3">
      <c r="A191" s="237" t="s">
        <v>3425</v>
      </c>
      <c r="B191" s="237" t="s">
        <v>3445</v>
      </c>
      <c r="C191" s="286" t="s">
        <v>252</v>
      </c>
      <c r="D191" s="287"/>
      <c r="E191" s="287"/>
      <c r="F191" s="247">
        <v>300000</v>
      </c>
      <c r="G191" s="247" t="s">
        <v>3339</v>
      </c>
      <c r="H191" s="248">
        <v>45714</v>
      </c>
      <c r="I191" s="248">
        <v>45803</v>
      </c>
      <c r="J191" s="248"/>
      <c r="K191" s="249"/>
      <c r="L191" s="250">
        <v>9437115</v>
      </c>
      <c r="M191" s="250">
        <v>19114743</v>
      </c>
      <c r="N191" s="250">
        <v>14275929</v>
      </c>
      <c r="O191" s="250">
        <v>11985842</v>
      </c>
      <c r="P191" s="250"/>
      <c r="Q191" s="251">
        <v>296268493</v>
      </c>
      <c r="R191" s="251"/>
      <c r="S191" s="251"/>
      <c r="T191" s="251"/>
      <c r="U191" s="251"/>
    </row>
    <row r="192" spans="1:21" x14ac:dyDescent="0.3">
      <c r="A192" s="237" t="s">
        <v>3452</v>
      </c>
      <c r="B192" s="237" t="s">
        <v>3453</v>
      </c>
      <c r="C192" s="286" t="s">
        <v>3454</v>
      </c>
      <c r="D192" s="287"/>
      <c r="E192" s="287"/>
      <c r="F192" s="240">
        <v>3000000</v>
      </c>
      <c r="G192" s="240" t="s">
        <v>3339</v>
      </c>
      <c r="H192" s="241">
        <v>45700</v>
      </c>
      <c r="I192" s="241">
        <v>51178</v>
      </c>
      <c r="J192" s="241"/>
      <c r="K192" s="290"/>
      <c r="L192" s="296">
        <v>2166855624</v>
      </c>
      <c r="M192" s="296">
        <v>2416627632</v>
      </c>
      <c r="N192" s="296">
        <v>2291741628</v>
      </c>
      <c r="O192" s="296">
        <v>2215085211</v>
      </c>
      <c r="P192" s="296"/>
      <c r="Q192" s="246">
        <v>-443687670</v>
      </c>
      <c r="R192" s="246">
        <v>805027397.26027417</v>
      </c>
      <c r="S192" s="246">
        <v>805027397.26027417</v>
      </c>
      <c r="T192" s="246">
        <v>54760910.760274172</v>
      </c>
      <c r="U192" s="246">
        <v>378966390.21232796</v>
      </c>
    </row>
    <row r="193" spans="1:21" x14ac:dyDescent="0.3">
      <c r="A193" s="237" t="s">
        <v>3425</v>
      </c>
      <c r="B193" s="237" t="s">
        <v>3323</v>
      </c>
      <c r="C193" s="286" t="s">
        <v>3455</v>
      </c>
      <c r="D193" s="287"/>
      <c r="E193" s="287"/>
      <c r="F193" s="247">
        <v>300000</v>
      </c>
      <c r="G193" s="247" t="s">
        <v>3339</v>
      </c>
      <c r="H193" s="248">
        <v>45700</v>
      </c>
      <c r="I193" s="248">
        <v>51268</v>
      </c>
      <c r="J193" s="248"/>
      <c r="K193" s="249"/>
      <c r="L193" s="250">
        <v>-1342242237</v>
      </c>
      <c r="M193" s="250">
        <v>-1830699075</v>
      </c>
      <c r="N193" s="250">
        <v>-1586470656</v>
      </c>
      <c r="O193" s="250">
        <v>-1511172827</v>
      </c>
      <c r="P193" s="250"/>
      <c r="Q193" s="251">
        <v>-321312330</v>
      </c>
      <c r="R193" s="251"/>
      <c r="S193" s="251"/>
      <c r="T193" s="251"/>
      <c r="U193" s="251"/>
    </row>
    <row r="194" spans="1:21" x14ac:dyDescent="0.3">
      <c r="A194" s="237" t="s">
        <v>3425</v>
      </c>
      <c r="B194" s="237" t="s">
        <v>3323</v>
      </c>
      <c r="C194" s="286" t="s">
        <v>252</v>
      </c>
      <c r="D194" s="287"/>
      <c r="E194" s="287"/>
      <c r="F194" s="247">
        <v>300000</v>
      </c>
      <c r="G194" s="247" t="s">
        <v>3339</v>
      </c>
      <c r="H194" s="248">
        <v>45700</v>
      </c>
      <c r="I194" s="248">
        <v>45789</v>
      </c>
      <c r="J194" s="248"/>
      <c r="K194" s="249"/>
      <c r="L194" s="250">
        <v>42649608</v>
      </c>
      <c r="M194" s="250">
        <v>47341421</v>
      </c>
      <c r="N194" s="250">
        <v>44995514.5</v>
      </c>
      <c r="O194" s="250">
        <v>42604294</v>
      </c>
      <c r="P194" s="250"/>
      <c r="Q194" s="251">
        <v>306312330</v>
      </c>
      <c r="R194" s="251"/>
      <c r="S194" s="251"/>
      <c r="T194" s="251"/>
      <c r="U194" s="251"/>
    </row>
    <row r="195" spans="1:21" x14ac:dyDescent="0.3">
      <c r="A195" s="237" t="s">
        <v>3456</v>
      </c>
      <c r="B195" s="237" t="s">
        <v>3445</v>
      </c>
      <c r="C195" s="302" t="s">
        <v>3457</v>
      </c>
      <c r="D195" s="302"/>
      <c r="E195" s="302"/>
      <c r="F195" s="240">
        <v>20000000</v>
      </c>
      <c r="G195" s="240" t="s">
        <v>3342</v>
      </c>
      <c r="H195" s="241">
        <v>45714</v>
      </c>
      <c r="I195" s="241">
        <v>51192</v>
      </c>
      <c r="J195" s="241"/>
      <c r="K195" s="290"/>
      <c r="L195" s="296">
        <v>93844941</v>
      </c>
      <c r="M195" s="296">
        <v>16812808</v>
      </c>
      <c r="N195" s="296">
        <v>55328874.5</v>
      </c>
      <c r="O195" s="296">
        <v>-236839345.5</v>
      </c>
      <c r="P195" s="296"/>
      <c r="Q195" s="246">
        <v>584721594</v>
      </c>
      <c r="R195" s="246">
        <v>28935686.6745652</v>
      </c>
      <c r="S195" s="246">
        <v>28935686.6745652</v>
      </c>
      <c r="T195" s="246">
        <v>-62544148.325434804</v>
      </c>
      <c r="U195" s="246">
        <v>484836580.12000084</v>
      </c>
    </row>
    <row r="196" spans="1:21" x14ac:dyDescent="0.3">
      <c r="A196" s="237" t="s">
        <v>3425</v>
      </c>
      <c r="B196" s="237" t="s">
        <v>3445</v>
      </c>
      <c r="C196" s="302" t="s">
        <v>302</v>
      </c>
      <c r="D196" s="302"/>
      <c r="E196" s="302"/>
      <c r="F196" s="247">
        <v>2000000</v>
      </c>
      <c r="G196" s="247" t="s">
        <v>3342</v>
      </c>
      <c r="H196" s="248">
        <v>45714</v>
      </c>
      <c r="I196" s="248">
        <v>51282</v>
      </c>
      <c r="J196" s="248"/>
      <c r="K196" s="249"/>
      <c r="L196" s="250">
        <v>-8631446</v>
      </c>
      <c r="M196" s="250">
        <v>28358859</v>
      </c>
      <c r="N196" s="250">
        <v>9863706.5</v>
      </c>
      <c r="O196" s="250">
        <v>301613136</v>
      </c>
      <c r="P196" s="250"/>
      <c r="Q196" s="251">
        <v>-584721595</v>
      </c>
      <c r="R196" s="251"/>
      <c r="S196" s="251"/>
      <c r="T196" s="251"/>
      <c r="U196" s="251"/>
    </row>
    <row r="197" spans="1:21" x14ac:dyDescent="0.3">
      <c r="A197" s="237" t="s">
        <v>3425</v>
      </c>
      <c r="B197" s="237" t="s">
        <v>3445</v>
      </c>
      <c r="C197" s="302" t="s">
        <v>3458</v>
      </c>
      <c r="D197" s="302"/>
      <c r="E197" s="302"/>
      <c r="F197" s="247">
        <v>2000000</v>
      </c>
      <c r="G197" s="247" t="s">
        <v>3342</v>
      </c>
      <c r="H197" s="248">
        <v>45714</v>
      </c>
      <c r="I197" s="248">
        <v>45803</v>
      </c>
      <c r="J197" s="248"/>
      <c r="K197" s="249"/>
      <c r="L197" s="250">
        <v>16111830</v>
      </c>
      <c r="M197" s="250">
        <v>36462678</v>
      </c>
      <c r="N197" s="250">
        <v>26287254</v>
      </c>
      <c r="O197" s="250">
        <v>22728233.5</v>
      </c>
      <c r="P197" s="250"/>
      <c r="Q197" s="251">
        <v>570860945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3459</v>
      </c>
      <c r="C198" s="302" t="s">
        <v>303</v>
      </c>
      <c r="D198" s="302"/>
      <c r="E198" s="302"/>
      <c r="F198" s="240">
        <v>20000000</v>
      </c>
      <c r="G198" s="240" t="s">
        <v>3342</v>
      </c>
      <c r="H198" s="241">
        <v>45707</v>
      </c>
      <c r="I198" s="241">
        <v>51185</v>
      </c>
      <c r="J198" s="241"/>
      <c r="K198" s="290"/>
      <c r="L198" s="296">
        <v>817757585</v>
      </c>
      <c r="M198" s="296">
        <v>737327502</v>
      </c>
      <c r="N198" s="296">
        <v>777542543.5</v>
      </c>
      <c r="O198" s="296">
        <v>526614159</v>
      </c>
      <c r="P198" s="296"/>
      <c r="Q198" s="246">
        <v>670468580</v>
      </c>
      <c r="R198" s="246">
        <v>59416493.370434858</v>
      </c>
      <c r="S198" s="246">
        <v>59416493.370434858</v>
      </c>
      <c r="T198" s="246">
        <v>-14844191.12956512</v>
      </c>
      <c r="U198" s="246">
        <v>585320413.41999912</v>
      </c>
    </row>
    <row r="199" spans="1:21" x14ac:dyDescent="0.3">
      <c r="A199" s="237" t="s">
        <v>3460</v>
      </c>
      <c r="B199" s="237" t="s">
        <v>3459</v>
      </c>
      <c r="C199" s="302" t="s">
        <v>3461</v>
      </c>
      <c r="D199" s="302"/>
      <c r="E199" s="302"/>
      <c r="F199" s="247">
        <v>2000000</v>
      </c>
      <c r="G199" s="247" t="s">
        <v>3462</v>
      </c>
      <c r="H199" s="248">
        <v>45707</v>
      </c>
      <c r="I199" s="248">
        <v>51275</v>
      </c>
      <c r="J199" s="248"/>
      <c r="K199" s="249"/>
      <c r="L199" s="250">
        <v>-831304614</v>
      </c>
      <c r="M199" s="250">
        <v>-693616672</v>
      </c>
      <c r="N199" s="250">
        <v>-762460643</v>
      </c>
      <c r="O199" s="250">
        <v>-520224366</v>
      </c>
      <c r="P199" s="250"/>
      <c r="Q199" s="251">
        <v>-670468581</v>
      </c>
      <c r="R199" s="251"/>
      <c r="S199" s="251"/>
      <c r="T199" s="251"/>
      <c r="U199" s="251"/>
    </row>
    <row r="200" spans="1:21" x14ac:dyDescent="0.3">
      <c r="A200" s="237" t="s">
        <v>3460</v>
      </c>
      <c r="B200" s="237" t="s">
        <v>3459</v>
      </c>
      <c r="C200" s="302" t="s">
        <v>304</v>
      </c>
      <c r="D200" s="302"/>
      <c r="E200" s="302"/>
      <c r="F200" s="247">
        <v>2000000</v>
      </c>
      <c r="G200" s="247" t="s">
        <v>3462</v>
      </c>
      <c r="H200" s="248">
        <v>45707</v>
      </c>
      <c r="I200" s="248">
        <v>45796</v>
      </c>
      <c r="J200" s="248"/>
      <c r="K200" s="249"/>
      <c r="L200" s="250">
        <v>51577185</v>
      </c>
      <c r="M200" s="250">
        <v>66780383</v>
      </c>
      <c r="N200" s="250">
        <v>59178784</v>
      </c>
      <c r="O200" s="250">
        <v>55180208</v>
      </c>
      <c r="P200" s="250"/>
      <c r="Q200" s="251">
        <v>656561432</v>
      </c>
      <c r="R200" s="251"/>
      <c r="S200" s="251"/>
      <c r="T200" s="251"/>
      <c r="U200" s="251"/>
    </row>
    <row r="201" spans="1:21" x14ac:dyDescent="0.3">
      <c r="A201" s="237" t="s">
        <v>3463</v>
      </c>
      <c r="B201" s="237" t="s">
        <v>3449</v>
      </c>
      <c r="C201" s="238" t="s">
        <v>305</v>
      </c>
      <c r="D201" s="238"/>
      <c r="E201" s="238"/>
      <c r="F201" s="240">
        <v>1500000</v>
      </c>
      <c r="G201" s="240" t="s">
        <v>3346</v>
      </c>
      <c r="H201" s="241">
        <v>45730</v>
      </c>
      <c r="I201" s="241">
        <v>49382</v>
      </c>
      <c r="J201" s="241"/>
      <c r="K201" s="290"/>
      <c r="L201" s="296">
        <v>-491410018</v>
      </c>
      <c r="M201" s="296">
        <v>-483985211</v>
      </c>
      <c r="N201" s="296">
        <v>-487697614.5</v>
      </c>
      <c r="O201" s="296">
        <v>-537835128</v>
      </c>
      <c r="P201" s="296"/>
      <c r="Q201" s="297">
        <v>-115504109</v>
      </c>
      <c r="R201" s="246">
        <v>339945205.47945213</v>
      </c>
      <c r="S201" s="246">
        <v>339945205.47945213</v>
      </c>
      <c r="T201" s="246">
        <v>-51717651.020547867</v>
      </c>
      <c r="U201" s="246">
        <v>206524814.73287606</v>
      </c>
    </row>
    <row r="202" spans="1:21" x14ac:dyDescent="0.3">
      <c r="A202" s="237" t="s">
        <v>3464</v>
      </c>
      <c r="B202" s="237" t="s">
        <v>3449</v>
      </c>
      <c r="C202" s="238" t="s">
        <v>3465</v>
      </c>
      <c r="D202" s="238"/>
      <c r="E202" s="238"/>
      <c r="F202" s="247">
        <v>500000</v>
      </c>
      <c r="G202" s="247" t="s">
        <v>3346</v>
      </c>
      <c r="H202" s="248">
        <v>45730</v>
      </c>
      <c r="I202" s="248">
        <v>49474</v>
      </c>
      <c r="J202" s="248"/>
      <c r="K202" s="249"/>
      <c r="L202" s="250">
        <v>922513373</v>
      </c>
      <c r="M202" s="250">
        <v>623381751</v>
      </c>
      <c r="N202" s="250">
        <v>772947562</v>
      </c>
      <c r="O202" s="250">
        <v>833355581.5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3464</v>
      </c>
      <c r="B203" s="237" t="s">
        <v>3445</v>
      </c>
      <c r="C203" s="238" t="s">
        <v>3372</v>
      </c>
      <c r="D203" s="238"/>
      <c r="E203" s="238"/>
      <c r="F203" s="247">
        <v>500000</v>
      </c>
      <c r="G203" s="247" t="s">
        <v>3346</v>
      </c>
      <c r="H203" s="248">
        <v>45730</v>
      </c>
      <c r="I203" s="248">
        <v>45822</v>
      </c>
      <c r="J203" s="248"/>
      <c r="K203" s="249"/>
      <c r="L203" s="250">
        <v>106388403</v>
      </c>
      <c r="M203" s="250">
        <v>106437415</v>
      </c>
      <c r="N203" s="250">
        <v>106412909</v>
      </c>
      <c r="O203" s="250">
        <v>104853901.5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3463</v>
      </c>
      <c r="B204" s="237" t="s">
        <v>3449</v>
      </c>
      <c r="C204" s="238" t="s">
        <v>305</v>
      </c>
      <c r="D204" s="238"/>
      <c r="E204" s="238"/>
      <c r="F204" s="240">
        <v>1500000</v>
      </c>
      <c r="G204" s="240" t="s">
        <v>3346</v>
      </c>
      <c r="H204" s="241">
        <v>45733</v>
      </c>
      <c r="I204" s="241">
        <v>49385</v>
      </c>
      <c r="J204" s="241"/>
      <c r="K204" s="290"/>
      <c r="L204" s="296">
        <v>-475071334</v>
      </c>
      <c r="M204" s="296">
        <v>-515459338</v>
      </c>
      <c r="N204" s="296">
        <v>-495265336</v>
      </c>
      <c r="O204" s="296">
        <v>-546141989.5</v>
      </c>
      <c r="P204" s="296"/>
      <c r="Q204" s="297">
        <v>-113046575</v>
      </c>
      <c r="R204" s="246">
        <v>333661643.83561605</v>
      </c>
      <c r="S204" s="246">
        <v>333661643.83561605</v>
      </c>
      <c r="T204" s="246">
        <v>-59366496.664383888</v>
      </c>
      <c r="U204" s="246">
        <v>202932133.47260189</v>
      </c>
    </row>
    <row r="205" spans="1:21" x14ac:dyDescent="0.3">
      <c r="A205" s="237" t="s">
        <v>3464</v>
      </c>
      <c r="B205" s="237" t="s">
        <v>3449</v>
      </c>
      <c r="C205" s="238" t="s">
        <v>3465</v>
      </c>
      <c r="D205" s="238"/>
      <c r="E205" s="238"/>
      <c r="F205" s="247">
        <v>500000</v>
      </c>
      <c r="G205" s="247" t="s">
        <v>3346</v>
      </c>
      <c r="H205" s="248">
        <v>45733</v>
      </c>
      <c r="I205" s="248">
        <v>49477</v>
      </c>
      <c r="J205" s="248"/>
      <c r="K205" s="249"/>
      <c r="L205" s="250">
        <v>931440949</v>
      </c>
      <c r="M205" s="250">
        <v>637476829</v>
      </c>
      <c r="N205" s="250">
        <v>784458889</v>
      </c>
      <c r="O205" s="250">
        <v>847019282.5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3464</v>
      </c>
      <c r="B206" s="237" t="s">
        <v>3445</v>
      </c>
      <c r="C206" s="238" t="s">
        <v>3372</v>
      </c>
      <c r="D206" s="238"/>
      <c r="E206" s="238"/>
      <c r="F206" s="247">
        <v>500000</v>
      </c>
      <c r="G206" s="247" t="s">
        <v>3346</v>
      </c>
      <c r="H206" s="248">
        <v>45733</v>
      </c>
      <c r="I206" s="248">
        <v>45825</v>
      </c>
      <c r="J206" s="248"/>
      <c r="K206" s="249"/>
      <c r="L206" s="250">
        <v>103711752</v>
      </c>
      <c r="M206" s="250">
        <v>103957423</v>
      </c>
      <c r="N206" s="250">
        <v>103834587.5</v>
      </c>
      <c r="O206" s="250">
        <v>102261607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3463</v>
      </c>
      <c r="B207" s="237" t="s">
        <v>3449</v>
      </c>
      <c r="C207" s="286" t="s">
        <v>3466</v>
      </c>
      <c r="D207" s="286"/>
      <c r="E207" s="286"/>
      <c r="F207" s="240">
        <v>3000000</v>
      </c>
      <c r="G207" s="240" t="s">
        <v>3346</v>
      </c>
      <c r="H207" s="241">
        <v>45720</v>
      </c>
      <c r="I207" s="241">
        <v>51199</v>
      </c>
      <c r="J207" s="241"/>
      <c r="K207" s="290"/>
      <c r="L207" s="296">
        <v>1672299234</v>
      </c>
      <c r="M207" s="296">
        <v>2084931796</v>
      </c>
      <c r="N207" s="296">
        <v>1878615515</v>
      </c>
      <c r="O207" s="296">
        <v>1590895780.5</v>
      </c>
      <c r="P207" s="296"/>
      <c r="Q207" s="297">
        <v>-437063013</v>
      </c>
      <c r="R207" s="246">
        <v>793972602.73972595</v>
      </c>
      <c r="S207" s="246">
        <v>793972602.73972595</v>
      </c>
      <c r="T207" s="246">
        <v>12767142.239726067</v>
      </c>
      <c r="U207" s="246">
        <v>395098649.08904123</v>
      </c>
    </row>
    <row r="208" spans="1:21" x14ac:dyDescent="0.3">
      <c r="A208" s="237" t="s">
        <v>3425</v>
      </c>
      <c r="B208" s="237" t="s">
        <v>3449</v>
      </c>
      <c r="C208" s="286" t="s">
        <v>3467</v>
      </c>
      <c r="D208" s="286"/>
      <c r="E208" s="286"/>
      <c r="F208" s="247">
        <v>300000</v>
      </c>
      <c r="G208" s="247" t="s">
        <v>3362</v>
      </c>
      <c r="H208" s="248">
        <v>45720</v>
      </c>
      <c r="I208" s="248">
        <v>51291</v>
      </c>
      <c r="J208" s="248"/>
      <c r="K208" s="249"/>
      <c r="L208" s="250">
        <v>-875999652</v>
      </c>
      <c r="M208" s="250">
        <v>-1317590466</v>
      </c>
      <c r="N208" s="250">
        <v>-1096795059</v>
      </c>
      <c r="O208" s="250">
        <v>-1207571525</v>
      </c>
      <c r="P208" s="250"/>
      <c r="Q208" s="251">
        <v>-350436987</v>
      </c>
      <c r="R208" s="251"/>
      <c r="S208" s="251"/>
      <c r="T208" s="251"/>
      <c r="U208" s="251"/>
    </row>
    <row r="209" spans="1:21" x14ac:dyDescent="0.3">
      <c r="A209" s="237" t="s">
        <v>3425</v>
      </c>
      <c r="B209" s="237" t="s">
        <v>3445</v>
      </c>
      <c r="C209" s="286" t="s">
        <v>3372</v>
      </c>
      <c r="D209" s="286"/>
      <c r="E209" s="286"/>
      <c r="F209" s="247">
        <v>300000</v>
      </c>
      <c r="G209" s="247" t="s">
        <v>3346</v>
      </c>
      <c r="H209" s="248">
        <v>45720</v>
      </c>
      <c r="I209" s="248">
        <v>45812</v>
      </c>
      <c r="J209" s="248"/>
      <c r="K209" s="249"/>
      <c r="L209" s="250">
        <v>-2207649</v>
      </c>
      <c r="M209" s="250">
        <v>977658</v>
      </c>
      <c r="N209" s="250">
        <v>-614995.5</v>
      </c>
      <c r="O209" s="250">
        <v>177476784.5</v>
      </c>
      <c r="P209" s="250"/>
      <c r="Q209" s="251">
        <v>341786301</v>
      </c>
      <c r="R209" s="251"/>
      <c r="S209" s="251"/>
      <c r="T209" s="251"/>
      <c r="U209" s="251"/>
    </row>
    <row r="210" spans="1:21" x14ac:dyDescent="0.3">
      <c r="A210" s="237" t="s">
        <v>3384</v>
      </c>
      <c r="B210" s="237" t="s">
        <v>3468</v>
      </c>
      <c r="C210" s="286" t="s">
        <v>3469</v>
      </c>
      <c r="D210" s="286"/>
      <c r="E210" s="286"/>
      <c r="F210" s="240">
        <v>3000000</v>
      </c>
      <c r="G210" s="240" t="s">
        <v>3346</v>
      </c>
      <c r="H210" s="241">
        <v>45728</v>
      </c>
      <c r="I210" s="241">
        <v>51207</v>
      </c>
      <c r="J210" s="241"/>
      <c r="K210" s="290"/>
      <c r="L210" s="296">
        <v>1560629328</v>
      </c>
      <c r="M210" s="296">
        <v>1450564157</v>
      </c>
      <c r="N210" s="296">
        <v>1505596742.5</v>
      </c>
      <c r="O210" s="296">
        <v>1441299800.5</v>
      </c>
      <c r="P210" s="296"/>
      <c r="Q210" s="297">
        <v>-226093150</v>
      </c>
      <c r="R210" s="246">
        <v>578893150.68493104</v>
      </c>
      <c r="S210" s="246">
        <v>578893150.68493104</v>
      </c>
      <c r="T210" s="246">
        <v>31363826.18493104</v>
      </c>
      <c r="U210" s="246">
        <v>432147387.82876742</v>
      </c>
    </row>
    <row r="211" spans="1:21" x14ac:dyDescent="0.3">
      <c r="A211" s="237" t="s">
        <v>3470</v>
      </c>
      <c r="B211" s="237" t="s">
        <v>3471</v>
      </c>
      <c r="C211" s="286" t="s">
        <v>3472</v>
      </c>
      <c r="D211" s="286"/>
      <c r="E211" s="286"/>
      <c r="F211" s="247">
        <v>300000</v>
      </c>
      <c r="G211" s="247" t="s">
        <v>3362</v>
      </c>
      <c r="H211" s="248">
        <v>45728</v>
      </c>
      <c r="I211" s="248">
        <v>51299</v>
      </c>
      <c r="J211" s="248"/>
      <c r="K211" s="249"/>
      <c r="L211" s="250">
        <v>-1189595874</v>
      </c>
      <c r="M211" s="250">
        <v>-1065409126</v>
      </c>
      <c r="N211" s="250">
        <v>-1127502500</v>
      </c>
      <c r="O211" s="250">
        <v>-1056729818.5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3470</v>
      </c>
      <c r="B212" s="237" t="s">
        <v>3471</v>
      </c>
      <c r="C212" s="286" t="s">
        <v>3372</v>
      </c>
      <c r="D212" s="286"/>
      <c r="E212" s="286"/>
      <c r="F212" s="247">
        <v>300000</v>
      </c>
      <c r="G212" s="247" t="s">
        <v>3346</v>
      </c>
      <c r="H212" s="248">
        <v>45728</v>
      </c>
      <c r="I212" s="248">
        <v>45820</v>
      </c>
      <c r="J212" s="248"/>
      <c r="K212" s="249"/>
      <c r="L212" s="250">
        <v>171545299</v>
      </c>
      <c r="M212" s="250">
        <v>167324865</v>
      </c>
      <c r="N212" s="250">
        <v>169435082</v>
      </c>
      <c r="O212" s="250">
        <v>167021226.5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3473</v>
      </c>
      <c r="B213" s="237" t="s">
        <v>3474</v>
      </c>
      <c r="C213" s="286" t="s">
        <v>306</v>
      </c>
      <c r="D213" s="286"/>
      <c r="E213" s="286"/>
      <c r="F213" s="240">
        <v>2000000</v>
      </c>
      <c r="G213" s="240" t="s">
        <v>3346</v>
      </c>
      <c r="H213" s="241">
        <v>45735</v>
      </c>
      <c r="I213" s="241">
        <v>51214</v>
      </c>
      <c r="J213" s="241"/>
      <c r="K213" s="290"/>
      <c r="L213" s="296">
        <v>1212763966</v>
      </c>
      <c r="M213" s="296">
        <v>1597087722</v>
      </c>
      <c r="N213" s="296">
        <v>1404925844</v>
      </c>
      <c r="O213" s="296">
        <v>1356996413</v>
      </c>
      <c r="P213" s="296"/>
      <c r="Q213" s="297">
        <v>-152367123</v>
      </c>
      <c r="R213" s="246">
        <v>382569863.013699</v>
      </c>
      <c r="S213" s="246">
        <v>381084931.50685</v>
      </c>
      <c r="T213" s="246">
        <v>131042695.50685</v>
      </c>
      <c r="U213" s="246">
        <v>414571462.63013697</v>
      </c>
    </row>
    <row r="214" spans="1:21" x14ac:dyDescent="0.3">
      <c r="A214" s="237" t="s">
        <v>3475</v>
      </c>
      <c r="B214" s="237" t="s">
        <v>3476</v>
      </c>
      <c r="C214" s="286" t="s">
        <v>307</v>
      </c>
      <c r="D214" s="286"/>
      <c r="E214" s="286"/>
      <c r="F214" s="247">
        <v>200000</v>
      </c>
      <c r="G214" s="247" t="s">
        <v>3362</v>
      </c>
      <c r="H214" s="248">
        <v>45735</v>
      </c>
      <c r="I214" s="248">
        <v>51306</v>
      </c>
      <c r="J214" s="248"/>
      <c r="K214" s="249"/>
      <c r="L214" s="250">
        <v>-1179351855</v>
      </c>
      <c r="M214" s="250">
        <v>-1342080714</v>
      </c>
      <c r="N214" s="250">
        <v>-1260716284.5</v>
      </c>
      <c r="O214" s="250">
        <v>-1209810839.5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3470</v>
      </c>
      <c r="B215" s="237" t="s">
        <v>3476</v>
      </c>
      <c r="C215" s="286" t="s">
        <v>3372</v>
      </c>
      <c r="D215" s="286"/>
      <c r="E215" s="286"/>
      <c r="F215" s="247">
        <v>200000</v>
      </c>
      <c r="G215" s="247" t="s">
        <v>3346</v>
      </c>
      <c r="H215" s="248">
        <v>45735</v>
      </c>
      <c r="I215" s="248">
        <v>45827</v>
      </c>
      <c r="J215" s="248"/>
      <c r="K215" s="249"/>
      <c r="L215" s="250">
        <v>107046196</v>
      </c>
      <c r="M215" s="250">
        <v>104619157</v>
      </c>
      <c r="N215" s="250">
        <v>105832676.5</v>
      </c>
      <c r="O215" s="250">
        <v>104167849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3477</v>
      </c>
      <c r="B216" s="237" t="s">
        <v>3478</v>
      </c>
      <c r="C216" s="302" t="s">
        <v>308</v>
      </c>
      <c r="D216" s="302"/>
      <c r="E216" s="302"/>
      <c r="F216" s="240">
        <v>20000000</v>
      </c>
      <c r="G216" s="240" t="s">
        <v>3342</v>
      </c>
      <c r="H216" s="241">
        <v>45737</v>
      </c>
      <c r="I216" s="241">
        <v>51216</v>
      </c>
      <c r="J216" s="241"/>
      <c r="K216" s="290"/>
      <c r="L216" s="296">
        <v>162454110</v>
      </c>
      <c r="M216" s="296">
        <v>98824372</v>
      </c>
      <c r="N216" s="296">
        <v>130639241</v>
      </c>
      <c r="O216" s="296">
        <v>-187822586.5</v>
      </c>
      <c r="P216" s="296"/>
      <c r="Q216" s="246">
        <v>246871307</v>
      </c>
      <c r="R216" s="246">
        <v>226925129.31246343</v>
      </c>
      <c r="S216" s="246">
        <v>226925129.31246343</v>
      </c>
      <c r="T216" s="246">
        <v>58666972.812463433</v>
      </c>
      <c r="U216" s="246">
        <v>609317596.66666484</v>
      </c>
    </row>
    <row r="217" spans="1:21" x14ac:dyDescent="0.3">
      <c r="A217" s="237" t="s">
        <v>3479</v>
      </c>
      <c r="B217" s="237" t="s">
        <v>3478</v>
      </c>
      <c r="C217" s="302" t="s">
        <v>3480</v>
      </c>
      <c r="D217" s="302"/>
      <c r="E217" s="302"/>
      <c r="F217" s="247">
        <v>2000000</v>
      </c>
      <c r="G217" s="247" t="s">
        <v>3462</v>
      </c>
      <c r="H217" s="248">
        <v>45737</v>
      </c>
      <c r="I217" s="248">
        <v>51308</v>
      </c>
      <c r="J217" s="248"/>
      <c r="K217" s="249"/>
      <c r="L217" s="250">
        <v>-221263412</v>
      </c>
      <c r="M217" s="250">
        <v>-111143789</v>
      </c>
      <c r="N217" s="250">
        <v>-166203600.5</v>
      </c>
      <c r="O217" s="250">
        <v>138285442.5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3470</v>
      </c>
      <c r="B218" s="237" t="s">
        <v>3478</v>
      </c>
      <c r="C218" s="302" t="s">
        <v>309</v>
      </c>
      <c r="D218" s="302"/>
      <c r="E218" s="302"/>
      <c r="F218" s="247">
        <v>2000000</v>
      </c>
      <c r="G218" s="247" t="s">
        <v>3462</v>
      </c>
      <c r="H218" s="248">
        <v>45737</v>
      </c>
      <c r="I218" s="248">
        <v>45829</v>
      </c>
      <c r="J218" s="248"/>
      <c r="K218" s="249"/>
      <c r="L218" s="250">
        <v>204823725</v>
      </c>
      <c r="M218" s="250">
        <v>202821307</v>
      </c>
      <c r="N218" s="250">
        <v>203822516</v>
      </c>
      <c r="O218" s="250">
        <v>200593144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3481</v>
      </c>
      <c r="B219" s="237" t="s">
        <v>3482</v>
      </c>
      <c r="C219" s="238" t="s">
        <v>310</v>
      </c>
      <c r="D219" s="238"/>
      <c r="E219" s="238"/>
      <c r="F219" s="240">
        <v>1000000</v>
      </c>
      <c r="G219" s="240" t="s">
        <v>3346</v>
      </c>
      <c r="H219" s="241">
        <v>45736</v>
      </c>
      <c r="I219" s="241">
        <v>49388</v>
      </c>
      <c r="J219" s="241"/>
      <c r="K219" s="290"/>
      <c r="L219" s="296">
        <v>99442105</v>
      </c>
      <c r="M219" s="296">
        <v>-198552270</v>
      </c>
      <c r="N219" s="296">
        <v>-49555082.5</v>
      </c>
      <c r="O219" s="296">
        <v>-87855890</v>
      </c>
      <c r="P219" s="296"/>
      <c r="Q219" s="297">
        <v>-75112328</v>
      </c>
      <c r="R219" s="246">
        <v>217551097.36338198</v>
      </c>
      <c r="S219" s="246">
        <v>217551097.36338198</v>
      </c>
      <c r="T219" s="246">
        <v>-50261175.636618018</v>
      </c>
      <c r="U219" s="246">
        <v>-34270720.488584757</v>
      </c>
    </row>
    <row r="220" spans="1:21" x14ac:dyDescent="0.3">
      <c r="A220" s="237" t="s">
        <v>3470</v>
      </c>
      <c r="B220" s="237" t="s">
        <v>3478</v>
      </c>
      <c r="C220" s="238" t="s">
        <v>3483</v>
      </c>
      <c r="D220" s="238"/>
      <c r="E220" s="238"/>
      <c r="F220" s="247">
        <v>1000000</v>
      </c>
      <c r="G220" s="247" t="s">
        <v>3346</v>
      </c>
      <c r="H220" s="248">
        <v>45736</v>
      </c>
      <c r="I220" s="248">
        <v>49480</v>
      </c>
      <c r="J220" s="248"/>
      <c r="K220" s="249"/>
      <c r="L220" s="250">
        <v>181546540</v>
      </c>
      <c r="M220" s="250">
        <v>453188171</v>
      </c>
      <c r="N220" s="250">
        <v>317367355.5</v>
      </c>
      <c r="O220" s="250">
        <v>360959312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3484</v>
      </c>
      <c r="B221" s="237" t="s">
        <v>3485</v>
      </c>
      <c r="C221" s="286" t="s">
        <v>311</v>
      </c>
      <c r="D221" s="286"/>
      <c r="E221" s="286"/>
      <c r="F221" s="240">
        <v>2500000</v>
      </c>
      <c r="G221" s="240" t="s">
        <v>3339</v>
      </c>
      <c r="H221" s="241">
        <v>45749</v>
      </c>
      <c r="I221" s="241">
        <v>51228</v>
      </c>
      <c r="J221" s="241"/>
      <c r="K221" s="290"/>
      <c r="L221" s="296">
        <v>1425193107</v>
      </c>
      <c r="M221" s="296">
        <v>1447112143</v>
      </c>
      <c r="N221" s="296">
        <v>1436152625</v>
      </c>
      <c r="O221" s="296">
        <v>1374050186</v>
      </c>
      <c r="P221" s="296"/>
      <c r="Q221" s="297">
        <v>-186363013</v>
      </c>
      <c r="R221" s="246">
        <v>455369863.013699</v>
      </c>
      <c r="S221" s="246">
        <v>455369863.013699</v>
      </c>
      <c r="T221" s="246">
        <v>132242592.51369905</v>
      </c>
      <c r="U221" s="246">
        <v>406707224.06164527</v>
      </c>
    </row>
    <row r="222" spans="1:21" x14ac:dyDescent="0.3">
      <c r="A222" s="237" t="s">
        <v>3486</v>
      </c>
      <c r="B222" s="237" t="s">
        <v>3487</v>
      </c>
      <c r="C222" s="286" t="s">
        <v>312</v>
      </c>
      <c r="D222" s="286"/>
      <c r="E222" s="286"/>
      <c r="F222" s="247">
        <v>250000</v>
      </c>
      <c r="G222" s="247" t="s">
        <v>3339</v>
      </c>
      <c r="H222" s="248">
        <v>45749</v>
      </c>
      <c r="I222" s="248">
        <v>51319</v>
      </c>
      <c r="J222" s="248"/>
      <c r="K222" s="249"/>
      <c r="L222" s="250">
        <v>-1112011643</v>
      </c>
      <c r="M222" s="250">
        <v>-1114039066</v>
      </c>
      <c r="N222" s="250">
        <v>-1113025354.5</v>
      </c>
      <c r="O222" s="250">
        <v>-1054361049.5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3486</v>
      </c>
      <c r="B223" s="237" t="s">
        <v>3487</v>
      </c>
      <c r="C223" s="286" t="s">
        <v>3372</v>
      </c>
      <c r="D223" s="286"/>
      <c r="E223" s="286"/>
      <c r="F223" s="247">
        <v>250000</v>
      </c>
      <c r="G223" s="247" t="s">
        <v>3339</v>
      </c>
      <c r="H223" s="248">
        <v>45749</v>
      </c>
      <c r="I223" s="248">
        <v>45840</v>
      </c>
      <c r="J223" s="248"/>
      <c r="K223" s="249"/>
      <c r="L223" s="250">
        <v>116131744</v>
      </c>
      <c r="M223" s="250">
        <v>114528034</v>
      </c>
      <c r="N223" s="250">
        <v>115329889</v>
      </c>
      <c r="O223" s="250">
        <v>113222064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3427</v>
      </c>
      <c r="B224" s="237" t="s">
        <v>3478</v>
      </c>
      <c r="C224" s="302" t="s">
        <v>3488</v>
      </c>
      <c r="D224" s="302"/>
      <c r="E224" s="302"/>
      <c r="F224" s="240">
        <v>30000000</v>
      </c>
      <c r="G224" s="240" t="s">
        <v>3342</v>
      </c>
      <c r="H224" s="241">
        <v>45754</v>
      </c>
      <c r="I224" s="241">
        <v>51233</v>
      </c>
      <c r="J224" s="241"/>
      <c r="K224" s="290"/>
      <c r="L224" s="296">
        <v>-1162821038</v>
      </c>
      <c r="M224" s="296">
        <v>-1133228410</v>
      </c>
      <c r="N224" s="296">
        <v>-1148024724</v>
      </c>
      <c r="O224" s="296">
        <v>-1639783052.5</v>
      </c>
      <c r="P224" s="296"/>
      <c r="Q224" s="246">
        <v>194869702</v>
      </c>
      <c r="R224" s="303">
        <v>257996794.50492722</v>
      </c>
      <c r="S224" s="246">
        <v>257996794.50492722</v>
      </c>
      <c r="T224" s="246">
        <v>40713324.004927158</v>
      </c>
      <c r="U224" s="246">
        <v>925318842.69000006</v>
      </c>
    </row>
    <row r="225" spans="1:21" x14ac:dyDescent="0.3">
      <c r="A225" s="237" t="s">
        <v>3489</v>
      </c>
      <c r="B225" s="237" t="s">
        <v>3478</v>
      </c>
      <c r="C225" s="302" t="s">
        <v>3490</v>
      </c>
      <c r="D225" s="302"/>
      <c r="E225" s="302"/>
      <c r="F225" s="247">
        <v>3000000</v>
      </c>
      <c r="G225" s="247" t="s">
        <v>3462</v>
      </c>
      <c r="H225" s="248">
        <v>45754</v>
      </c>
      <c r="I225" s="248">
        <v>51324</v>
      </c>
      <c r="J225" s="248"/>
      <c r="K225" s="249"/>
      <c r="L225" s="250">
        <v>1079725935</v>
      </c>
      <c r="M225" s="250">
        <v>1169423330</v>
      </c>
      <c r="N225" s="250">
        <v>1124574632.5</v>
      </c>
      <c r="O225" s="250">
        <v>1603991370.5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3489</v>
      </c>
      <c r="B226" s="237" t="s">
        <v>3478</v>
      </c>
      <c r="C226" s="302" t="s">
        <v>309</v>
      </c>
      <c r="D226" s="302"/>
      <c r="E226" s="302"/>
      <c r="F226" s="247">
        <v>3000000</v>
      </c>
      <c r="G226" s="247" t="s">
        <v>3462</v>
      </c>
      <c r="H226" s="248">
        <v>45754</v>
      </c>
      <c r="I226" s="248">
        <v>45845</v>
      </c>
      <c r="J226" s="248"/>
      <c r="K226" s="249"/>
      <c r="L226" s="250">
        <v>230621929</v>
      </c>
      <c r="M226" s="250">
        <v>250845195</v>
      </c>
      <c r="N226" s="250">
        <v>240733562</v>
      </c>
      <c r="O226" s="250">
        <v>236452641.5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3406</v>
      </c>
      <c r="B227" s="237" t="s">
        <v>3491</v>
      </c>
      <c r="C227" s="286" t="s">
        <v>3492</v>
      </c>
      <c r="D227" s="286"/>
      <c r="E227" s="286"/>
      <c r="F227" s="240">
        <v>3000000</v>
      </c>
      <c r="G227" s="240" t="s">
        <v>3339</v>
      </c>
      <c r="H227" s="241">
        <v>45756</v>
      </c>
      <c r="I227" s="241">
        <v>51235</v>
      </c>
      <c r="J227" s="241"/>
      <c r="K227" s="290"/>
      <c r="L227" s="296">
        <v>1187959668</v>
      </c>
      <c r="M227" s="296">
        <v>1050328918</v>
      </c>
      <c r="N227" s="296">
        <v>1119144293</v>
      </c>
      <c r="O227" s="296">
        <v>1044135076.5</v>
      </c>
      <c r="P227" s="296"/>
      <c r="Q227" s="297">
        <v>-216156164</v>
      </c>
      <c r="R227" s="246">
        <v>532726027.39725995</v>
      </c>
      <c r="S227" s="246">
        <v>532726027.39725995</v>
      </c>
      <c r="T227" s="246">
        <v>124407227.89725995</v>
      </c>
      <c r="U227" s="246">
        <v>485619358.45205605</v>
      </c>
    </row>
    <row r="228" spans="1:21" x14ac:dyDescent="0.3">
      <c r="A228" s="237" t="s">
        <v>3493</v>
      </c>
      <c r="B228" s="237" t="s">
        <v>3491</v>
      </c>
      <c r="C228" s="286" t="s">
        <v>3494</v>
      </c>
      <c r="D228" s="286"/>
      <c r="E228" s="286"/>
      <c r="F228" s="247">
        <v>300000</v>
      </c>
      <c r="G228" s="247" t="s">
        <v>3339</v>
      </c>
      <c r="H228" s="248">
        <v>45756</v>
      </c>
      <c r="I228" s="248">
        <v>51235</v>
      </c>
      <c r="J228" s="248"/>
      <c r="K228" s="249"/>
      <c r="L228" s="250">
        <v>-811382923</v>
      </c>
      <c r="M228" s="250">
        <v>-610268064</v>
      </c>
      <c r="N228" s="250">
        <v>-710825493.5</v>
      </c>
      <c r="O228" s="250">
        <v>-639264947.5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3470</v>
      </c>
      <c r="B229" s="237" t="s">
        <v>3495</v>
      </c>
      <c r="C229" s="286" t="s">
        <v>3372</v>
      </c>
      <c r="D229" s="286"/>
      <c r="E229" s="286"/>
      <c r="F229" s="247">
        <v>300000</v>
      </c>
      <c r="G229" s="247" t="s">
        <v>3339</v>
      </c>
      <c r="H229" s="248">
        <v>45756</v>
      </c>
      <c r="I229" s="248">
        <v>45847</v>
      </c>
      <c r="J229" s="248"/>
      <c r="K229" s="249"/>
      <c r="L229" s="250">
        <v>125294411</v>
      </c>
      <c r="M229" s="250">
        <v>133240232</v>
      </c>
      <c r="N229" s="250">
        <v>129267321.5</v>
      </c>
      <c r="O229" s="250">
        <v>126519172.5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3496</v>
      </c>
      <c r="C230" s="302" t="s">
        <v>313</v>
      </c>
      <c r="D230" s="302"/>
      <c r="E230" s="302"/>
      <c r="F230" s="240">
        <v>20000000</v>
      </c>
      <c r="G230" s="240" t="s">
        <v>3342</v>
      </c>
      <c r="H230" s="241">
        <v>45761</v>
      </c>
      <c r="I230" s="241">
        <v>51240</v>
      </c>
      <c r="J230" s="241"/>
      <c r="K230" s="290"/>
      <c r="L230" s="296">
        <v>914108027</v>
      </c>
      <c r="M230" s="296">
        <v>817565352</v>
      </c>
      <c r="N230" s="296">
        <v>865836689.5</v>
      </c>
      <c r="O230" s="296">
        <v>532400240.5</v>
      </c>
      <c r="P230" s="296"/>
      <c r="Q230" s="246">
        <v>245570623</v>
      </c>
      <c r="R230" s="303">
        <v>142839430.73739135</v>
      </c>
      <c r="S230" s="246">
        <v>142839430.73739135</v>
      </c>
      <c r="T230" s="246">
        <v>2613017.2373913527</v>
      </c>
      <c r="U230" s="246">
        <v>582856739.63999856</v>
      </c>
    </row>
    <row r="231" spans="1:21" x14ac:dyDescent="0.3">
      <c r="A231" s="237" t="s">
        <v>3497</v>
      </c>
      <c r="B231" s="237" t="s">
        <v>3496</v>
      </c>
      <c r="C231" s="302" t="s">
        <v>3498</v>
      </c>
      <c r="D231" s="302"/>
      <c r="E231" s="302"/>
      <c r="F231" s="247">
        <v>2000000</v>
      </c>
      <c r="G231" s="247" t="s">
        <v>3342</v>
      </c>
      <c r="H231" s="248">
        <v>45761</v>
      </c>
      <c r="I231" s="248">
        <v>51240</v>
      </c>
      <c r="J231" s="248"/>
      <c r="K231" s="249"/>
      <c r="L231" s="250">
        <v>-914336611</v>
      </c>
      <c r="M231" s="250">
        <v>-817561895</v>
      </c>
      <c r="N231" s="250">
        <v>-865949253</v>
      </c>
      <c r="O231" s="250">
        <v>-532512731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3497</v>
      </c>
      <c r="B232" s="237" t="s">
        <v>3496</v>
      </c>
      <c r="C232" s="302" t="s">
        <v>314</v>
      </c>
      <c r="D232" s="302"/>
      <c r="E232" s="302"/>
      <c r="F232" s="247">
        <v>2000000</v>
      </c>
      <c r="G232" s="247" t="s">
        <v>3342</v>
      </c>
      <c r="H232" s="248">
        <v>45761</v>
      </c>
      <c r="I232" s="248">
        <v>45852</v>
      </c>
      <c r="J232" s="248"/>
      <c r="K232" s="249"/>
      <c r="L232" s="250">
        <v>134729897</v>
      </c>
      <c r="M232" s="250">
        <v>145948057</v>
      </c>
      <c r="N232" s="250">
        <v>140338977</v>
      </c>
      <c r="O232" s="250">
        <v>137074956.5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3496</v>
      </c>
      <c r="C233" s="302" t="s">
        <v>315</v>
      </c>
      <c r="D233" s="302"/>
      <c r="E233" s="302"/>
      <c r="F233" s="240">
        <v>30000000</v>
      </c>
      <c r="G233" s="240" t="s">
        <v>3342</v>
      </c>
      <c r="H233" s="241">
        <v>45763</v>
      </c>
      <c r="I233" s="241">
        <v>51242</v>
      </c>
      <c r="J233" s="241"/>
      <c r="K233" s="290"/>
      <c r="L233" s="296">
        <v>875696749</v>
      </c>
      <c r="M233" s="296">
        <v>592056629</v>
      </c>
      <c r="N233" s="296">
        <v>733876689</v>
      </c>
      <c r="O233" s="296">
        <v>273693484</v>
      </c>
      <c r="P233" s="296"/>
      <c r="Q233" s="246">
        <v>401793117</v>
      </c>
      <c r="R233" s="303">
        <v>219542709.9945659</v>
      </c>
      <c r="S233" s="301">
        <v>219542709.9945659</v>
      </c>
      <c r="T233" s="301">
        <v>3672940.4945659041</v>
      </c>
      <c r="U233" s="301">
        <v>962288375.62999988</v>
      </c>
    </row>
    <row r="234" spans="1:21" x14ac:dyDescent="0.3">
      <c r="A234" s="237" t="s">
        <v>3497</v>
      </c>
      <c r="B234" s="237" t="s">
        <v>3496</v>
      </c>
      <c r="C234" s="302" t="s">
        <v>3499</v>
      </c>
      <c r="D234" s="302"/>
      <c r="E234" s="302"/>
      <c r="F234" s="247">
        <v>3000000</v>
      </c>
      <c r="G234" s="247" t="s">
        <v>3342</v>
      </c>
      <c r="H234" s="248">
        <v>45763</v>
      </c>
      <c r="I234" s="248">
        <v>51242</v>
      </c>
      <c r="J234" s="248"/>
      <c r="K234" s="249"/>
      <c r="L234" s="250">
        <v>-875684332</v>
      </c>
      <c r="M234" s="250">
        <v>-592061229</v>
      </c>
      <c r="N234" s="250">
        <v>-733872780.5</v>
      </c>
      <c r="O234" s="250">
        <v>-273689577.5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3497</v>
      </c>
      <c r="B235" s="237" t="s">
        <v>3496</v>
      </c>
      <c r="C235" s="302" t="s">
        <v>316</v>
      </c>
      <c r="D235" s="302"/>
      <c r="E235" s="302"/>
      <c r="F235" s="247">
        <v>3000000</v>
      </c>
      <c r="G235" s="247" t="s">
        <v>3342</v>
      </c>
      <c r="H235" s="248">
        <v>45763</v>
      </c>
      <c r="I235" s="248">
        <v>45854</v>
      </c>
      <c r="J235" s="248"/>
      <c r="K235" s="249"/>
      <c r="L235" s="250">
        <v>206194190</v>
      </c>
      <c r="M235" s="250">
        <v>225537532</v>
      </c>
      <c r="N235" s="250">
        <v>215865861</v>
      </c>
      <c r="O235" s="250">
        <v>210441830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3500</v>
      </c>
      <c r="B236" s="237" t="s">
        <v>3501</v>
      </c>
      <c r="C236" s="302" t="s">
        <v>317</v>
      </c>
      <c r="D236" s="302"/>
      <c r="E236" s="302"/>
      <c r="F236" s="240">
        <v>30000000</v>
      </c>
      <c r="G236" s="240" t="s">
        <v>3342</v>
      </c>
      <c r="H236" s="241">
        <v>45769</v>
      </c>
      <c r="I236" s="241">
        <v>51248</v>
      </c>
      <c r="J236" s="241"/>
      <c r="K236" s="290"/>
      <c r="L236" s="296">
        <v>1130559823</v>
      </c>
      <c r="M236" s="296">
        <v>1069837991</v>
      </c>
      <c r="N236" s="296">
        <v>1100198907</v>
      </c>
      <c r="O236" s="296">
        <v>678026769</v>
      </c>
      <c r="P236" s="296"/>
      <c r="Q236" s="246">
        <v>436499140</v>
      </c>
      <c r="R236" s="303">
        <v>209331797.59130451</v>
      </c>
      <c r="S236" s="301">
        <v>209331797.59130451</v>
      </c>
      <c r="T236" s="301">
        <v>769355.09130454063</v>
      </c>
      <c r="U236" s="301">
        <v>1071943978.8999999</v>
      </c>
    </row>
    <row r="237" spans="1:21" x14ac:dyDescent="0.3">
      <c r="A237" s="237" t="s">
        <v>3502</v>
      </c>
      <c r="B237" s="237" t="s">
        <v>3501</v>
      </c>
      <c r="C237" s="302" t="s">
        <v>318</v>
      </c>
      <c r="D237" s="302"/>
      <c r="E237" s="302"/>
      <c r="F237" s="247">
        <v>3000000</v>
      </c>
      <c r="G237" s="247" t="s">
        <v>3342</v>
      </c>
      <c r="H237" s="248">
        <v>45769</v>
      </c>
      <c r="I237" s="248">
        <v>51248</v>
      </c>
      <c r="J237" s="248"/>
      <c r="K237" s="249"/>
      <c r="L237" s="250">
        <v>-1130566972</v>
      </c>
      <c r="M237" s="250">
        <v>-1069835231</v>
      </c>
      <c r="N237" s="250">
        <v>-1100201101.5</v>
      </c>
      <c r="O237" s="250">
        <v>-678028919.5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3503</v>
      </c>
      <c r="B238" s="237" t="s">
        <v>3496</v>
      </c>
      <c r="C238" s="302" t="s">
        <v>319</v>
      </c>
      <c r="D238" s="302"/>
      <c r="E238" s="302"/>
      <c r="F238" s="247">
        <v>3000000</v>
      </c>
      <c r="G238" s="247" t="s">
        <v>3342</v>
      </c>
      <c r="H238" s="248">
        <v>45769</v>
      </c>
      <c r="I238" s="248">
        <v>45860</v>
      </c>
      <c r="J238" s="248"/>
      <c r="K238" s="249"/>
      <c r="L238" s="250">
        <v>197390352</v>
      </c>
      <c r="M238" s="250">
        <v>219738922</v>
      </c>
      <c r="N238" s="250">
        <v>208564637</v>
      </c>
      <c r="O238" s="250">
        <v>203661676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3431</v>
      </c>
      <c r="B239" s="237" t="s">
        <v>3375</v>
      </c>
      <c r="C239" s="302" t="s">
        <v>320</v>
      </c>
      <c r="D239" s="302"/>
      <c r="E239" s="302"/>
      <c r="F239" s="240">
        <v>30000000</v>
      </c>
      <c r="G239" s="240" t="s">
        <v>3342</v>
      </c>
      <c r="H239" s="241">
        <v>45776</v>
      </c>
      <c r="I239" s="241">
        <v>51255</v>
      </c>
      <c r="J239" s="241"/>
      <c r="K239" s="290"/>
      <c r="L239" s="296">
        <v>228834520</v>
      </c>
      <c r="M239" s="296">
        <v>49901824</v>
      </c>
      <c r="N239" s="296">
        <v>139368172</v>
      </c>
      <c r="O239" s="296">
        <v>-348397337</v>
      </c>
      <c r="P239" s="296"/>
      <c r="Q239" s="246">
        <v>392391087</v>
      </c>
      <c r="R239" s="301">
        <v>161981876.86210129</v>
      </c>
      <c r="S239" s="301">
        <v>161981876.86210129</v>
      </c>
      <c r="T239" s="301">
        <v>24536343.862101287</v>
      </c>
      <c r="U239" s="301">
        <v>2571589963.6300035</v>
      </c>
    </row>
    <row r="240" spans="1:21" x14ac:dyDescent="0.3">
      <c r="A240" s="237" t="s">
        <v>3437</v>
      </c>
      <c r="B240" s="237" t="s">
        <v>3375</v>
      </c>
      <c r="C240" s="302" t="s">
        <v>321</v>
      </c>
      <c r="D240" s="302"/>
      <c r="E240" s="302"/>
      <c r="F240" s="247">
        <v>3000000</v>
      </c>
      <c r="G240" s="247" t="s">
        <v>3342</v>
      </c>
      <c r="H240" s="248">
        <v>45776</v>
      </c>
      <c r="I240" s="248">
        <v>51255</v>
      </c>
      <c r="J240" s="248"/>
      <c r="K240" s="249"/>
      <c r="L240" s="250">
        <v>-261028754</v>
      </c>
      <c r="M240" s="250">
        <v>-55176365</v>
      </c>
      <c r="N240" s="250">
        <v>-158102559.5</v>
      </c>
      <c r="O240" s="250">
        <v>351027826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3437</v>
      </c>
      <c r="B241" s="237" t="s">
        <v>3375</v>
      </c>
      <c r="C241" s="302" t="s">
        <v>304</v>
      </c>
      <c r="D241" s="302"/>
      <c r="E241" s="302"/>
      <c r="F241" s="247">
        <v>3000000</v>
      </c>
      <c r="G241" s="247" t="s">
        <v>3342</v>
      </c>
      <c r="H241" s="248">
        <v>45776</v>
      </c>
      <c r="I241" s="248">
        <v>45867</v>
      </c>
      <c r="J241" s="248"/>
      <c r="K241" s="249"/>
      <c r="L241" s="250">
        <v>144180612</v>
      </c>
      <c r="M241" s="250">
        <v>168179229</v>
      </c>
      <c r="N241" s="250">
        <v>156179920.5</v>
      </c>
      <c r="O241" s="250">
        <v>151825332.5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3504</v>
      </c>
      <c r="B242" s="237" t="s">
        <v>3505</v>
      </c>
      <c r="C242" s="302" t="s">
        <v>3506</v>
      </c>
      <c r="D242" s="302"/>
      <c r="E242" s="302"/>
      <c r="F242" s="240">
        <v>30000000</v>
      </c>
      <c r="G242" s="240" t="s">
        <v>3342</v>
      </c>
      <c r="H242" s="241">
        <v>45789</v>
      </c>
      <c r="I242" s="241">
        <v>51268</v>
      </c>
      <c r="J242" s="241"/>
      <c r="K242" s="290"/>
      <c r="L242" s="296">
        <v>1156295847</v>
      </c>
      <c r="M242" s="296">
        <v>1205174578</v>
      </c>
      <c r="N242" s="296">
        <v>1180735212.5</v>
      </c>
      <c r="O242" s="296">
        <v>672532657</v>
      </c>
      <c r="P242" s="296"/>
      <c r="Q242" s="246">
        <v>347828860</v>
      </c>
      <c r="R242" s="301">
        <v>87793448.026666716</v>
      </c>
      <c r="S242" s="301">
        <v>87793448.026666716</v>
      </c>
      <c r="T242" s="301">
        <v>30421679.526666641</v>
      </c>
      <c r="U242" s="301">
        <v>2357497698.1800032</v>
      </c>
    </row>
    <row r="243" spans="1:21" x14ac:dyDescent="0.3">
      <c r="A243" s="237" t="s">
        <v>3507</v>
      </c>
      <c r="B243" s="237" t="s">
        <v>3505</v>
      </c>
      <c r="C243" s="302" t="s">
        <v>3508</v>
      </c>
      <c r="D243" s="302"/>
      <c r="E243" s="302"/>
      <c r="F243" s="247">
        <v>3000000</v>
      </c>
      <c r="G243" s="247" t="s">
        <v>3342</v>
      </c>
      <c r="H243" s="248">
        <v>45789</v>
      </c>
      <c r="I243" s="248">
        <v>51268</v>
      </c>
      <c r="J243" s="248"/>
      <c r="K243" s="249"/>
      <c r="L243" s="250">
        <v>-1346950618</v>
      </c>
      <c r="M243" s="250">
        <v>-1205179847</v>
      </c>
      <c r="N243" s="250">
        <v>-1276065232.5</v>
      </c>
      <c r="O243" s="250">
        <v>-751625013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3507</v>
      </c>
      <c r="B244" s="237" t="s">
        <v>3505</v>
      </c>
      <c r="C244" s="302" t="s">
        <v>3509</v>
      </c>
      <c r="D244" s="302"/>
      <c r="E244" s="302"/>
      <c r="F244" s="247">
        <v>3000000</v>
      </c>
      <c r="G244" s="247" t="s">
        <v>3342</v>
      </c>
      <c r="H244" s="248">
        <v>45789</v>
      </c>
      <c r="I244" s="248">
        <v>45881</v>
      </c>
      <c r="J244" s="248"/>
      <c r="K244" s="249"/>
      <c r="L244" s="250">
        <v>77843683</v>
      </c>
      <c r="M244" s="250">
        <v>91721885</v>
      </c>
      <c r="N244" s="250">
        <v>84782784</v>
      </c>
      <c r="O244" s="250">
        <v>80901885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3505</v>
      </c>
      <c r="C245" s="302" t="s">
        <v>322</v>
      </c>
      <c r="D245" s="302"/>
      <c r="E245" s="302"/>
      <c r="F245" s="240">
        <v>30000000</v>
      </c>
      <c r="G245" s="240" t="s">
        <v>3342</v>
      </c>
      <c r="H245" s="241">
        <v>45797</v>
      </c>
      <c r="I245" s="241">
        <v>51276</v>
      </c>
      <c r="J245" s="241"/>
      <c r="K245" s="290"/>
      <c r="L245" s="296">
        <v>1332227549</v>
      </c>
      <c r="M245" s="296">
        <v>1157275246</v>
      </c>
      <c r="N245" s="296">
        <v>1244751397.5</v>
      </c>
      <c r="O245" s="296">
        <v>724428615</v>
      </c>
      <c r="P245" s="296"/>
      <c r="Q245" s="246">
        <v>433389405</v>
      </c>
      <c r="R245" s="301">
        <v>71167932.815217763</v>
      </c>
      <c r="S245" s="301">
        <v>71167932.815217763</v>
      </c>
      <c r="T245" s="301">
        <v>3248928.3152177334</v>
      </c>
      <c r="U245" s="301">
        <v>2949996384.8900032</v>
      </c>
    </row>
    <row r="246" spans="1:21" x14ac:dyDescent="0.3">
      <c r="A246" s="237" t="s">
        <v>3510</v>
      </c>
      <c r="B246" s="237" t="s">
        <v>3505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-1332216008</v>
      </c>
      <c r="M246" s="250">
        <v>-1157266005</v>
      </c>
      <c r="N246" s="250">
        <v>-1244741006.5</v>
      </c>
      <c r="O246" s="250">
        <v>-724418362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3510</v>
      </c>
      <c r="B247" s="237" t="s">
        <v>3505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53992680</v>
      </c>
      <c r="M247" s="250">
        <v>81824547</v>
      </c>
      <c r="N247" s="250">
        <v>67908613.5</v>
      </c>
      <c r="O247" s="250">
        <v>62680500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3381</v>
      </c>
      <c r="B248" s="237" t="s">
        <v>3511</v>
      </c>
      <c r="C248" s="302" t="s">
        <v>3512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1332577365</v>
      </c>
      <c r="M248" s="296">
        <v>1292365476</v>
      </c>
      <c r="N248" s="296">
        <v>1312471420.5</v>
      </c>
      <c r="O248" s="296">
        <v>786254381</v>
      </c>
      <c r="P248" s="296"/>
      <c r="Q248" s="246">
        <v>380307069</v>
      </c>
      <c r="R248" s="301">
        <v>37073918.304347932</v>
      </c>
      <c r="S248" s="301">
        <v>32533809.608695671</v>
      </c>
      <c r="T248" s="301">
        <v>-39132212.391304255</v>
      </c>
      <c r="U248" s="301">
        <v>2536552321.7474999</v>
      </c>
    </row>
    <row r="249" spans="1:21" x14ac:dyDescent="0.3">
      <c r="A249" s="237" t="s">
        <v>3510</v>
      </c>
      <c r="B249" s="237" t="s">
        <v>3511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-1370205229</v>
      </c>
      <c r="M249" s="250">
        <v>-1170266222</v>
      </c>
      <c r="N249" s="250">
        <v>-1270235725.5</v>
      </c>
      <c r="O249" s="250">
        <v>-755011565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3510</v>
      </c>
      <c r="B250" s="237" t="s">
        <v>3511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15405309</v>
      </c>
      <c r="M250" s="250">
        <v>43455345</v>
      </c>
      <c r="N250" s="250">
        <v>29430327</v>
      </c>
      <c r="O250" s="250">
        <v>24816628.5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3440</v>
      </c>
      <c r="B251" s="237" t="s">
        <v>3513</v>
      </c>
      <c r="C251" s="299" t="s">
        <v>3514</v>
      </c>
      <c r="D251" s="299"/>
      <c r="E251" s="299"/>
      <c r="F251" s="240">
        <v>10000000</v>
      </c>
      <c r="G251" s="240" t="s">
        <v>3342</v>
      </c>
      <c r="H251" s="241">
        <v>45805</v>
      </c>
      <c r="I251" s="241">
        <v>53110</v>
      </c>
      <c r="J251" s="241"/>
      <c r="K251" s="290"/>
      <c r="L251" s="296">
        <v>594135946</v>
      </c>
      <c r="M251" s="296">
        <v>575651626</v>
      </c>
      <c r="N251" s="296">
        <v>584893786</v>
      </c>
      <c r="O251" s="296">
        <v>464850311.5</v>
      </c>
      <c r="P251" s="296"/>
      <c r="Q251" s="246">
        <v>-181329562</v>
      </c>
      <c r="R251" s="246">
        <v>342705657.80059409</v>
      </c>
      <c r="S251" s="246">
        <v>342705657.80059409</v>
      </c>
      <c r="T251" s="246">
        <v>84446792.300594091</v>
      </c>
      <c r="U251" s="246">
        <v>540411439.28000176</v>
      </c>
    </row>
    <row r="252" spans="1:21" x14ac:dyDescent="0.3">
      <c r="A252" s="237" t="s">
        <v>3510</v>
      </c>
      <c r="B252" s="237" t="s">
        <v>3513</v>
      </c>
      <c r="C252" s="299" t="s">
        <v>3515</v>
      </c>
      <c r="D252" s="299"/>
      <c r="E252" s="299"/>
      <c r="F252" s="247">
        <v>1000000</v>
      </c>
      <c r="G252" s="247" t="s">
        <v>3342</v>
      </c>
      <c r="H252" s="248">
        <v>45805</v>
      </c>
      <c r="I252" s="248">
        <v>53202</v>
      </c>
      <c r="J252" s="248"/>
      <c r="K252" s="249"/>
      <c r="L252" s="250">
        <v>-576765375</v>
      </c>
      <c r="M252" s="250">
        <v>-576782616</v>
      </c>
      <c r="N252" s="250">
        <v>-576773995.5</v>
      </c>
      <c r="O252" s="250">
        <v>-452128674</v>
      </c>
      <c r="P252" s="250"/>
      <c r="Q252" s="251">
        <v>181329562</v>
      </c>
      <c r="R252" s="251"/>
      <c r="S252" s="251"/>
      <c r="T252" s="251"/>
      <c r="U252" s="251"/>
    </row>
    <row r="253" spans="1:21" x14ac:dyDescent="0.3">
      <c r="A253" s="237" t="s">
        <v>3510</v>
      </c>
      <c r="B253" s="237" t="s">
        <v>3511</v>
      </c>
      <c r="C253" s="299" t="s">
        <v>3516</v>
      </c>
      <c r="D253" s="299"/>
      <c r="E253" s="299"/>
      <c r="F253" s="247">
        <v>1000000</v>
      </c>
      <c r="G253" s="247" t="s">
        <v>3342</v>
      </c>
      <c r="H253" s="248">
        <v>45805</v>
      </c>
      <c r="I253" s="248">
        <v>45897</v>
      </c>
      <c r="J253" s="248"/>
      <c r="K253" s="249"/>
      <c r="L253" s="250">
        <v>154666514</v>
      </c>
      <c r="M253" s="250">
        <v>345611636</v>
      </c>
      <c r="N253" s="250">
        <v>250139075</v>
      </c>
      <c r="O253" s="250">
        <v>247953107.5</v>
      </c>
      <c r="P253" s="250"/>
      <c r="Q253" s="251">
        <v>-181329562</v>
      </c>
      <c r="R253" s="251"/>
      <c r="S253" s="251"/>
      <c r="T253" s="251"/>
      <c r="U253" s="251"/>
    </row>
    <row r="254" spans="1:21" x14ac:dyDescent="0.3">
      <c r="A254" s="237" t="s">
        <v>3517</v>
      </c>
      <c r="B254" s="237" t="s">
        <v>3513</v>
      </c>
      <c r="C254" s="299" t="s">
        <v>3518</v>
      </c>
      <c r="D254" s="299"/>
      <c r="E254" s="299"/>
      <c r="F254" s="240">
        <v>20000000</v>
      </c>
      <c r="G254" s="240" t="s">
        <v>3342</v>
      </c>
      <c r="H254" s="241">
        <v>45805</v>
      </c>
      <c r="I254" s="241">
        <v>53110</v>
      </c>
      <c r="J254" s="241"/>
      <c r="K254" s="290"/>
      <c r="L254" s="296">
        <v>1072102148</v>
      </c>
      <c r="M254" s="296">
        <v>1141544613</v>
      </c>
      <c r="N254" s="296">
        <v>1106823380.5</v>
      </c>
      <c r="O254" s="296">
        <v>880454497.5</v>
      </c>
      <c r="P254" s="296"/>
      <c r="Q254" s="246">
        <v>-362659137</v>
      </c>
      <c r="R254" s="246">
        <v>704709968.75187171</v>
      </c>
      <c r="S254" s="246">
        <v>704709968.75187171</v>
      </c>
      <c r="T254" s="246">
        <v>247328334.75187171</v>
      </c>
      <c r="U254" s="246">
        <v>1212436575.5599992</v>
      </c>
    </row>
    <row r="255" spans="1:21" x14ac:dyDescent="0.3">
      <c r="A255" s="237" t="s">
        <v>3510</v>
      </c>
      <c r="B255" s="237" t="s">
        <v>3513</v>
      </c>
      <c r="C255" s="299" t="s">
        <v>3519</v>
      </c>
      <c r="D255" s="299"/>
      <c r="E255" s="299"/>
      <c r="F255" s="247">
        <v>2000000</v>
      </c>
      <c r="G255" s="247" t="s">
        <v>3342</v>
      </c>
      <c r="H255" s="248">
        <v>45805</v>
      </c>
      <c r="I255" s="248">
        <v>53202</v>
      </c>
      <c r="J255" s="248"/>
      <c r="K255" s="249"/>
      <c r="L255" s="250">
        <v>-1168348421</v>
      </c>
      <c r="M255" s="250">
        <v>-1162318821</v>
      </c>
      <c r="N255" s="250">
        <v>-1165333621</v>
      </c>
      <c r="O255" s="250">
        <v>-919966045</v>
      </c>
      <c r="P255" s="250"/>
      <c r="Q255" s="251">
        <v>362659137</v>
      </c>
      <c r="R255" s="251"/>
      <c r="S255" s="251"/>
      <c r="T255" s="251"/>
      <c r="U255" s="251"/>
    </row>
    <row r="256" spans="1:21" x14ac:dyDescent="0.3">
      <c r="A256" s="237" t="s">
        <v>3510</v>
      </c>
      <c r="B256" s="237" t="s">
        <v>3511</v>
      </c>
      <c r="C256" s="299" t="s">
        <v>3520</v>
      </c>
      <c r="D256" s="299"/>
      <c r="E256" s="299"/>
      <c r="F256" s="247">
        <v>2000000</v>
      </c>
      <c r="G256" s="247" t="s">
        <v>3342</v>
      </c>
      <c r="H256" s="248">
        <v>45805</v>
      </c>
      <c r="I256" s="248">
        <v>45897</v>
      </c>
      <c r="J256" s="248"/>
      <c r="K256" s="249"/>
      <c r="L256" s="250">
        <v>324697538</v>
      </c>
      <c r="M256" s="250">
        <v>707086211</v>
      </c>
      <c r="N256" s="250">
        <v>515891874.5</v>
      </c>
      <c r="O256" s="250">
        <v>511300346</v>
      </c>
      <c r="P256" s="250"/>
      <c r="Q256" s="251">
        <v>-362659137</v>
      </c>
      <c r="R256" s="251"/>
      <c r="S256" s="251"/>
      <c r="T256" s="251"/>
      <c r="U256" s="251"/>
    </row>
    <row r="257" spans="1:21" x14ac:dyDescent="0.3">
      <c r="A257" s="237" t="s">
        <v>3521</v>
      </c>
      <c r="B257" s="237" t="s">
        <v>3522</v>
      </c>
      <c r="C257" s="299" t="s">
        <v>3523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1437107991</v>
      </c>
      <c r="M257" s="296">
        <v>1541531038</v>
      </c>
      <c r="N257" s="296">
        <v>1489319514.5</v>
      </c>
      <c r="O257" s="296">
        <v>1164038707</v>
      </c>
      <c r="P257" s="296"/>
      <c r="Q257" s="246">
        <v>-543144770</v>
      </c>
      <c r="R257" s="246">
        <v>1019277670.0698637</v>
      </c>
      <c r="S257" s="246">
        <v>1019277670.0698637</v>
      </c>
      <c r="T257" s="246">
        <v>94051885.569863677</v>
      </c>
      <c r="U257" s="246">
        <v>1511863482.1999998</v>
      </c>
    </row>
    <row r="258" spans="1:21" x14ac:dyDescent="0.3">
      <c r="A258" s="237" t="s">
        <v>3524</v>
      </c>
      <c r="B258" s="237" t="s">
        <v>3522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-1499739606</v>
      </c>
      <c r="M258" s="250">
        <v>-1648724387</v>
      </c>
      <c r="N258" s="250">
        <v>-1574231996.5</v>
      </c>
      <c r="O258" s="250">
        <v>-1204387537.5</v>
      </c>
      <c r="P258" s="250"/>
      <c r="Q258" s="251">
        <v>543144770</v>
      </c>
      <c r="R258" s="251"/>
      <c r="S258" s="251"/>
      <c r="T258" s="251"/>
      <c r="U258" s="251"/>
    </row>
    <row r="259" spans="1:21" x14ac:dyDescent="0.3">
      <c r="A259" s="237" t="s">
        <v>3524</v>
      </c>
      <c r="B259" s="237" t="s">
        <v>3525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1002837069</v>
      </c>
      <c r="M259" s="250">
        <v>1017439464</v>
      </c>
      <c r="N259" s="250">
        <v>1010138266.5</v>
      </c>
      <c r="O259" s="250">
        <v>1002872600</v>
      </c>
      <c r="P259" s="250"/>
      <c r="Q259" s="251">
        <v>-543144770</v>
      </c>
      <c r="R259" s="251"/>
      <c r="S259" s="251"/>
      <c r="T259" s="251"/>
      <c r="U259" s="251"/>
    </row>
    <row r="260" spans="1:21" x14ac:dyDescent="0.3">
      <c r="A260" s="237" t="s">
        <v>3526</v>
      </c>
      <c r="B260" s="237" t="s">
        <v>3527</v>
      </c>
      <c r="C260" s="286" t="s">
        <v>328</v>
      </c>
      <c r="D260" s="286"/>
      <c r="E260" s="286"/>
      <c r="F260" s="240">
        <v>5000000</v>
      </c>
      <c r="G260" s="240" t="s">
        <v>3388</v>
      </c>
      <c r="H260" s="241">
        <v>45820</v>
      </c>
      <c r="I260" s="241">
        <v>51299</v>
      </c>
      <c r="J260" s="241"/>
      <c r="K260" s="290"/>
      <c r="L260" s="296">
        <v>546346190</v>
      </c>
      <c r="M260" s="296">
        <v>-258982208</v>
      </c>
      <c r="N260" s="296">
        <v>143681991</v>
      </c>
      <c r="O260" s="296">
        <v>536750</v>
      </c>
      <c r="P260" s="296"/>
      <c r="Q260" s="297">
        <v>0</v>
      </c>
      <c r="R260" s="246">
        <v>284219178.08219194</v>
      </c>
      <c r="S260" s="246">
        <v>284219178.08219194</v>
      </c>
      <c r="T260" s="246">
        <v>391562767.58219194</v>
      </c>
      <c r="U260" s="246">
        <v>1074038473.9999998</v>
      </c>
    </row>
    <row r="261" spans="1:21" x14ac:dyDescent="0.3">
      <c r="A261" s="237" t="s">
        <v>3528</v>
      </c>
      <c r="B261" s="237" t="s">
        <v>3527</v>
      </c>
      <c r="C261" s="286" t="s">
        <v>329</v>
      </c>
      <c r="D261" s="286"/>
      <c r="E261" s="286"/>
      <c r="F261" s="247">
        <v>500000</v>
      </c>
      <c r="G261" s="247" t="s">
        <v>3388</v>
      </c>
      <c r="H261" s="248">
        <v>45820</v>
      </c>
      <c r="I261" s="248">
        <v>51299</v>
      </c>
      <c r="J261" s="248"/>
      <c r="K261" s="249"/>
      <c r="L261" s="250">
        <v>-724812798</v>
      </c>
      <c r="M261" s="250">
        <v>222761637</v>
      </c>
      <c r="N261" s="250">
        <v>-251025580.5</v>
      </c>
      <c r="O261" s="250">
        <v>-63065690.5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3510</v>
      </c>
      <c r="B262" s="237" t="s">
        <v>3496</v>
      </c>
      <c r="C262" s="286" t="s">
        <v>3529</v>
      </c>
      <c r="D262" s="286"/>
      <c r="E262" s="286"/>
      <c r="F262" s="247">
        <v>500000</v>
      </c>
      <c r="G262" s="247" t="s">
        <v>3388</v>
      </c>
      <c r="H262" s="248">
        <v>45820</v>
      </c>
      <c r="I262" s="248">
        <v>45912</v>
      </c>
      <c r="J262" s="248"/>
      <c r="K262" s="249"/>
      <c r="L262" s="250">
        <v>269098672</v>
      </c>
      <c r="M262" s="250">
        <v>267511559</v>
      </c>
      <c r="N262" s="250">
        <v>268305115.5</v>
      </c>
      <c r="O262" s="250">
        <v>264441157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3530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909717819</v>
      </c>
      <c r="M263" s="296">
        <v>952726476</v>
      </c>
      <c r="N263" s="296">
        <v>931222147.5</v>
      </c>
      <c r="O263" s="296">
        <v>604636320</v>
      </c>
      <c r="P263" s="296"/>
      <c r="Q263" s="246">
        <v>0</v>
      </c>
      <c r="R263" s="246">
        <v>410855374.21369922</v>
      </c>
      <c r="S263" s="246">
        <v>410938293.41369838</v>
      </c>
      <c r="T263" s="246">
        <v>43701896.413698375</v>
      </c>
      <c r="U263" s="246">
        <v>1544706778.4499979</v>
      </c>
    </row>
    <row r="264" spans="1:21" x14ac:dyDescent="0.3">
      <c r="A264" s="237" t="s">
        <v>3531</v>
      </c>
      <c r="B264" s="237" t="s">
        <v>3530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-924886632</v>
      </c>
      <c r="M264" s="250">
        <v>-1000008018</v>
      </c>
      <c r="N264" s="250">
        <v>-962447325</v>
      </c>
      <c r="O264" s="250">
        <v>-599504535.5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3510</v>
      </c>
      <c r="B265" s="237" t="s">
        <v>3532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396799615</v>
      </c>
      <c r="M265" s="250">
        <v>400123534</v>
      </c>
      <c r="N265" s="250">
        <v>398461574.5</v>
      </c>
      <c r="O265" s="250">
        <v>392342577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3533</v>
      </c>
      <c r="B266" s="237" t="s">
        <v>160</v>
      </c>
      <c r="C266" s="299" t="s">
        <v>3534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-21474412</v>
      </c>
      <c r="M266" s="296">
        <v>45611058</v>
      </c>
      <c r="N266" s="296">
        <v>12068323</v>
      </c>
      <c r="O266" s="296">
        <v>-28747275.5</v>
      </c>
      <c r="P266" s="296"/>
      <c r="Q266" s="246">
        <v>0</v>
      </c>
      <c r="R266" s="246">
        <v>71013698.630136997</v>
      </c>
      <c r="S266" s="246">
        <v>71013698.630136997</v>
      </c>
      <c r="T266" s="246">
        <v>5273934.6301369965</v>
      </c>
      <c r="U266" s="246">
        <v>294260236.00000036</v>
      </c>
    </row>
    <row r="267" spans="1:21" x14ac:dyDescent="0.3">
      <c r="A267" s="237" t="s">
        <v>3535</v>
      </c>
      <c r="B267" s="237" t="s">
        <v>3536</v>
      </c>
      <c r="C267" s="299" t="s">
        <v>3537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21486871</v>
      </c>
      <c r="M267" s="250">
        <v>-45611138</v>
      </c>
      <c r="N267" s="250">
        <v>-12062133.5</v>
      </c>
      <c r="O267" s="250">
        <v>28753445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3535</v>
      </c>
      <c r="B268" s="237" t="s">
        <v>3538</v>
      </c>
      <c r="C268" s="299" t="s">
        <v>3539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65652756</v>
      </c>
      <c r="M268" s="250">
        <v>65814393</v>
      </c>
      <c r="N268" s="250">
        <v>65733574.5</v>
      </c>
      <c r="O268" s="250">
        <v>64634175.5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3417</v>
      </c>
      <c r="B269" s="237" t="s">
        <v>3540</v>
      </c>
      <c r="C269" s="299" t="s">
        <v>3541</v>
      </c>
      <c r="D269" s="299"/>
      <c r="E269" s="299"/>
      <c r="F269" s="240">
        <v>4000000</v>
      </c>
      <c r="G269" s="240" t="s">
        <v>3339</v>
      </c>
      <c r="H269" s="241">
        <v>45839</v>
      </c>
      <c r="I269" s="241">
        <v>53144</v>
      </c>
      <c r="J269" s="241"/>
      <c r="K269" s="290"/>
      <c r="L269" s="296">
        <v>45526776</v>
      </c>
      <c r="M269" s="296">
        <v>-22394696</v>
      </c>
      <c r="N269" s="296">
        <v>11566040</v>
      </c>
      <c r="O269" s="296">
        <v>-93899451.5</v>
      </c>
      <c r="P269" s="296"/>
      <c r="Q269" s="246">
        <v>0</v>
      </c>
      <c r="R269" s="246">
        <v>139830136.98630098</v>
      </c>
      <c r="S269" s="246">
        <v>139830136.98630098</v>
      </c>
      <c r="T269" s="246">
        <v>25531596.986300975</v>
      </c>
      <c r="U269" s="246">
        <v>670901460</v>
      </c>
    </row>
    <row r="270" spans="1:21" x14ac:dyDescent="0.3">
      <c r="A270" s="237" t="s">
        <v>3542</v>
      </c>
      <c r="B270" s="237" t="s">
        <v>3540</v>
      </c>
      <c r="C270" s="299" t="s">
        <v>3543</v>
      </c>
      <c r="D270" s="299"/>
      <c r="E270" s="299"/>
      <c r="F270" s="247">
        <v>400000</v>
      </c>
      <c r="G270" s="247" t="s">
        <v>3339</v>
      </c>
      <c r="H270" s="248">
        <v>45839</v>
      </c>
      <c r="I270" s="248">
        <v>53144</v>
      </c>
      <c r="J270" s="248"/>
      <c r="K270" s="249"/>
      <c r="L270" s="250">
        <v>-45538974</v>
      </c>
      <c r="M270" s="250">
        <v>-9532946</v>
      </c>
      <c r="N270" s="250">
        <v>-27535960</v>
      </c>
      <c r="O270" s="250">
        <v>82302922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3542</v>
      </c>
      <c r="B271" s="237" t="s">
        <v>3544</v>
      </c>
      <c r="C271" s="299" t="s">
        <v>3539</v>
      </c>
      <c r="D271" s="299"/>
      <c r="E271" s="299"/>
      <c r="F271" s="247">
        <v>400000</v>
      </c>
      <c r="G271" s="247" t="s">
        <v>3339</v>
      </c>
      <c r="H271" s="248">
        <v>45839</v>
      </c>
      <c r="I271" s="248">
        <v>45931</v>
      </c>
      <c r="J271" s="248"/>
      <c r="K271" s="249"/>
      <c r="L271" s="250">
        <v>130131653</v>
      </c>
      <c r="M271" s="250">
        <v>130405267</v>
      </c>
      <c r="N271" s="250">
        <v>130268460</v>
      </c>
      <c r="O271" s="250">
        <v>127854271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3545</v>
      </c>
      <c r="B272" s="237" t="s">
        <v>3546</v>
      </c>
      <c r="C272" s="299" t="s">
        <v>3547</v>
      </c>
      <c r="D272" s="299"/>
      <c r="E272" s="299"/>
      <c r="F272" s="240">
        <v>20000000</v>
      </c>
      <c r="G272" s="240" t="s">
        <v>3342</v>
      </c>
      <c r="H272" s="241">
        <v>45847</v>
      </c>
      <c r="I272" s="241">
        <v>53152</v>
      </c>
      <c r="J272" s="241"/>
      <c r="K272" s="290"/>
      <c r="L272" s="296">
        <v>339695009</v>
      </c>
      <c r="M272" s="296">
        <v>465535216</v>
      </c>
      <c r="N272" s="296">
        <v>402615112.5</v>
      </c>
      <c r="O272" s="296">
        <v>149606822.5</v>
      </c>
      <c r="P272" s="296"/>
      <c r="Q272" s="246">
        <v>0</v>
      </c>
      <c r="R272" s="246">
        <v>171044539.64383551</v>
      </c>
      <c r="S272" s="246">
        <v>171044539.64383551</v>
      </c>
      <c r="T272" s="246">
        <v>34043573.143835515</v>
      </c>
      <c r="U272" s="246">
        <v>2094882843</v>
      </c>
    </row>
    <row r="273" spans="1:21" x14ac:dyDescent="0.3">
      <c r="A273" s="237" t="s">
        <v>3548</v>
      </c>
      <c r="B273" s="237" t="s">
        <v>3546</v>
      </c>
      <c r="C273" s="299" t="s">
        <v>333</v>
      </c>
      <c r="D273" s="299"/>
      <c r="E273" s="299"/>
      <c r="F273" s="247">
        <v>2000000</v>
      </c>
      <c r="G273" s="247" t="s">
        <v>3342</v>
      </c>
      <c r="H273" s="248">
        <v>45847</v>
      </c>
      <c r="I273" s="248">
        <v>53152</v>
      </c>
      <c r="J273" s="248"/>
      <c r="K273" s="249"/>
      <c r="L273" s="250">
        <v>-373102738</v>
      </c>
      <c r="M273" s="250">
        <v>-493719554</v>
      </c>
      <c r="N273" s="250">
        <v>-433411146</v>
      </c>
      <c r="O273" s="250">
        <v>-158485130.5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3548</v>
      </c>
      <c r="B274" s="237" t="s">
        <v>3549</v>
      </c>
      <c r="C274" s="299" t="s">
        <v>334</v>
      </c>
      <c r="D274" s="299"/>
      <c r="E274" s="299"/>
      <c r="F274" s="247">
        <v>2000000</v>
      </c>
      <c r="G274" s="247" t="s">
        <v>3342</v>
      </c>
      <c r="H274" s="248">
        <v>45847</v>
      </c>
      <c r="I274" s="248">
        <v>45939</v>
      </c>
      <c r="J274" s="248"/>
      <c r="K274" s="249"/>
      <c r="L274" s="250">
        <v>160627012</v>
      </c>
      <c r="M274" s="250">
        <v>174966988</v>
      </c>
      <c r="N274" s="250">
        <v>167797000</v>
      </c>
      <c r="O274" s="250">
        <v>164680999.5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3550</v>
      </c>
      <c r="B275" s="237" t="s">
        <v>3551</v>
      </c>
      <c r="C275" s="299" t="s">
        <v>3552</v>
      </c>
      <c r="D275" s="299"/>
      <c r="E275" s="299"/>
      <c r="F275" s="240">
        <v>30000000</v>
      </c>
      <c r="G275" s="240" t="s">
        <v>3433</v>
      </c>
      <c r="H275" s="241">
        <v>45854</v>
      </c>
      <c r="I275" s="241">
        <v>53159</v>
      </c>
      <c r="J275" s="241"/>
      <c r="K275" s="290"/>
      <c r="L275" s="296">
        <v>837311513</v>
      </c>
      <c r="M275" s="296">
        <v>1151022358</v>
      </c>
      <c r="N275" s="296">
        <v>994166935.5</v>
      </c>
      <c r="O275" s="296">
        <v>583771919</v>
      </c>
      <c r="P275" s="296"/>
      <c r="Q275" s="246">
        <v>0</v>
      </c>
      <c r="R275" s="246">
        <v>228813954.9503426</v>
      </c>
      <c r="S275" s="246">
        <v>228813954.9503426</v>
      </c>
      <c r="T275" s="246">
        <v>40664210.950342655</v>
      </c>
      <c r="U275" s="246">
        <v>3179352244.8499999</v>
      </c>
    </row>
    <row r="276" spans="1:21" x14ac:dyDescent="0.3">
      <c r="A276" s="237" t="s">
        <v>3553</v>
      </c>
      <c r="B276" s="237" t="s">
        <v>3551</v>
      </c>
      <c r="C276" s="299" t="s">
        <v>3554</v>
      </c>
      <c r="D276" s="299"/>
      <c r="E276" s="299"/>
      <c r="F276" s="247">
        <v>3000000</v>
      </c>
      <c r="G276" s="247" t="s">
        <v>3433</v>
      </c>
      <c r="H276" s="248">
        <v>45854</v>
      </c>
      <c r="I276" s="248">
        <v>53159</v>
      </c>
      <c r="J276" s="248"/>
      <c r="K276" s="249"/>
      <c r="L276" s="250">
        <v>-865418746</v>
      </c>
      <c r="M276" s="250">
        <v>-1190179876</v>
      </c>
      <c r="N276" s="250">
        <v>-1027799311</v>
      </c>
      <c r="O276" s="250">
        <v>-600327931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3553</v>
      </c>
      <c r="B277" s="237" t="s">
        <v>3555</v>
      </c>
      <c r="C277" s="299" t="s">
        <v>3556</v>
      </c>
      <c r="D277" s="299"/>
      <c r="E277" s="299"/>
      <c r="F277" s="247">
        <v>3000000</v>
      </c>
      <c r="G277" s="247" t="s">
        <v>3433</v>
      </c>
      <c r="H277" s="248">
        <v>45854</v>
      </c>
      <c r="I277" s="248">
        <v>45946</v>
      </c>
      <c r="J277" s="248"/>
      <c r="K277" s="249"/>
      <c r="L277" s="250">
        <v>215376852</v>
      </c>
      <c r="M277" s="250">
        <v>228187387</v>
      </c>
      <c r="N277" s="250">
        <v>221782119.5</v>
      </c>
      <c r="O277" s="250">
        <v>216957736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3557</v>
      </c>
      <c r="B278" s="237" t="s">
        <v>3511</v>
      </c>
      <c r="C278" s="302" t="s">
        <v>3558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350784977</v>
      </c>
      <c r="M278" s="296">
        <v>388801568</v>
      </c>
      <c r="N278" s="296">
        <v>369793272.5</v>
      </c>
      <c r="O278" s="296">
        <v>143051924</v>
      </c>
      <c r="P278" s="296"/>
      <c r="Q278" s="246">
        <v>0</v>
      </c>
      <c r="R278" s="301">
        <v>66963062.187064737</v>
      </c>
      <c r="S278" s="301">
        <v>66963062.187064737</v>
      </c>
      <c r="T278" s="301">
        <v>-622692.31293523312</v>
      </c>
      <c r="U278" s="301">
        <v>1075379286.05</v>
      </c>
    </row>
    <row r="279" spans="1:21" x14ac:dyDescent="0.3">
      <c r="A279" s="237" t="s">
        <v>3559</v>
      </c>
      <c r="B279" s="237" t="s">
        <v>3511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-350780251</v>
      </c>
      <c r="M279" s="250">
        <v>-388800662</v>
      </c>
      <c r="N279" s="250">
        <v>-369790456.5</v>
      </c>
      <c r="O279" s="250">
        <v>-143049160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3559</v>
      </c>
      <c r="B280" s="237" t="s">
        <v>3511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63935260</v>
      </c>
      <c r="M280" s="250">
        <v>71230617</v>
      </c>
      <c r="N280" s="250">
        <v>67582938.5</v>
      </c>
      <c r="O280" s="250">
        <v>65985201.5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3481</v>
      </c>
      <c r="B281" s="237" t="s">
        <v>3555</v>
      </c>
      <c r="C281" s="299" t="s">
        <v>3560</v>
      </c>
      <c r="D281" s="299"/>
      <c r="E281" s="299"/>
      <c r="F281" s="240">
        <v>30000000</v>
      </c>
      <c r="G281" s="240" t="s">
        <v>3433</v>
      </c>
      <c r="H281" s="241">
        <v>45863</v>
      </c>
      <c r="I281" s="241">
        <v>53168</v>
      </c>
      <c r="J281" s="241"/>
      <c r="K281" s="290"/>
      <c r="L281" s="296">
        <v>894900489</v>
      </c>
      <c r="M281" s="296">
        <v>1153109462</v>
      </c>
      <c r="N281" s="296">
        <v>1024004975.5</v>
      </c>
      <c r="O281" s="296">
        <v>586455000.5</v>
      </c>
      <c r="P281" s="296"/>
      <c r="Q281" s="246">
        <v>0</v>
      </c>
      <c r="R281" s="246">
        <v>190148351.42097846</v>
      </c>
      <c r="S281" s="246">
        <v>190148351.42097846</v>
      </c>
      <c r="T281" s="246">
        <v>3357543.4209784269</v>
      </c>
      <c r="U281" s="246">
        <v>3136455648.0074964</v>
      </c>
    </row>
    <row r="282" spans="1:21" x14ac:dyDescent="0.3">
      <c r="A282" s="237" t="s">
        <v>3561</v>
      </c>
      <c r="B282" s="237" t="s">
        <v>3555</v>
      </c>
      <c r="C282" s="299" t="s">
        <v>3562</v>
      </c>
      <c r="D282" s="299"/>
      <c r="E282" s="299"/>
      <c r="F282" s="247">
        <v>3000000</v>
      </c>
      <c r="G282" s="247" t="s">
        <v>3433</v>
      </c>
      <c r="H282" s="248">
        <v>45863</v>
      </c>
      <c r="I282" s="248">
        <v>53168</v>
      </c>
      <c r="J282" s="248"/>
      <c r="K282" s="249"/>
      <c r="L282" s="250">
        <v>-894914749</v>
      </c>
      <c r="M282" s="250">
        <v>-1153113978</v>
      </c>
      <c r="N282" s="250">
        <v>-1024014363.5</v>
      </c>
      <c r="O282" s="250">
        <v>-586464271.5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3561</v>
      </c>
      <c r="B283" s="237" t="s">
        <v>3555</v>
      </c>
      <c r="C283" s="299" t="s">
        <v>3563</v>
      </c>
      <c r="D283" s="299"/>
      <c r="E283" s="299"/>
      <c r="F283" s="247">
        <v>3000000</v>
      </c>
      <c r="G283" s="247" t="s">
        <v>3433</v>
      </c>
      <c r="H283" s="248">
        <v>45863</v>
      </c>
      <c r="I283" s="248">
        <v>45955</v>
      </c>
      <c r="J283" s="248"/>
      <c r="K283" s="249"/>
      <c r="L283" s="250">
        <v>176440207</v>
      </c>
      <c r="M283" s="250">
        <v>197160185</v>
      </c>
      <c r="N283" s="250">
        <v>186800196</v>
      </c>
      <c r="O283" s="250">
        <v>182047886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3564</v>
      </c>
      <c r="B284" s="237" t="s">
        <v>3565</v>
      </c>
      <c r="C284" s="299" t="s">
        <v>3566</v>
      </c>
      <c r="D284" s="299"/>
      <c r="E284" s="299"/>
      <c r="F284" s="240">
        <v>10000000</v>
      </c>
      <c r="G284" s="240" t="s">
        <v>3433</v>
      </c>
      <c r="H284" s="241">
        <v>45863</v>
      </c>
      <c r="I284" s="241">
        <v>53168</v>
      </c>
      <c r="J284" s="241"/>
      <c r="K284" s="290"/>
      <c r="L284" s="296">
        <v>302826442</v>
      </c>
      <c r="M284" s="296">
        <v>382834685</v>
      </c>
      <c r="N284" s="296">
        <v>342830563.5</v>
      </c>
      <c r="O284" s="296">
        <v>197934529.5</v>
      </c>
      <c r="P284" s="296"/>
      <c r="Q284" s="246">
        <v>0</v>
      </c>
      <c r="R284" s="246">
        <v>63476902.5242346</v>
      </c>
      <c r="S284" s="246">
        <v>63476902.5242346</v>
      </c>
      <c r="T284" s="246">
        <v>2229631.5242345929</v>
      </c>
      <c r="U284" s="246">
        <v>1079584858.885185</v>
      </c>
    </row>
    <row r="285" spans="1:21" x14ac:dyDescent="0.3">
      <c r="A285" s="237" t="s">
        <v>3561</v>
      </c>
      <c r="B285" s="237" t="s">
        <v>3565</v>
      </c>
      <c r="C285" s="299" t="s">
        <v>3567</v>
      </c>
      <c r="D285" s="299"/>
      <c r="E285" s="299"/>
      <c r="F285" s="247">
        <v>1000000</v>
      </c>
      <c r="G285" s="247" t="s">
        <v>3433</v>
      </c>
      <c r="H285" s="248">
        <v>45863</v>
      </c>
      <c r="I285" s="248">
        <v>53168</v>
      </c>
      <c r="J285" s="248"/>
      <c r="K285" s="249"/>
      <c r="L285" s="250">
        <v>-302825034</v>
      </c>
      <c r="M285" s="250">
        <v>-382833584</v>
      </c>
      <c r="N285" s="250">
        <v>-342829309</v>
      </c>
      <c r="O285" s="250">
        <v>-197933325.5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3561</v>
      </c>
      <c r="B286" s="237" t="s">
        <v>3568</v>
      </c>
      <c r="C286" s="299" t="s">
        <v>337</v>
      </c>
      <c r="D286" s="299"/>
      <c r="E286" s="299"/>
      <c r="F286" s="247">
        <v>1000000</v>
      </c>
      <c r="G286" s="247" t="s">
        <v>3433</v>
      </c>
      <c r="H286" s="248">
        <v>45863</v>
      </c>
      <c r="I286" s="248">
        <v>45955</v>
      </c>
      <c r="J286" s="248"/>
      <c r="K286" s="249"/>
      <c r="L286" s="250">
        <v>57928679</v>
      </c>
      <c r="M286" s="250">
        <v>64563354</v>
      </c>
      <c r="N286" s="250">
        <v>61246016.5</v>
      </c>
      <c r="O286" s="250">
        <v>59662556.5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3569</v>
      </c>
      <c r="B287" s="237" t="s">
        <v>3570</v>
      </c>
      <c r="C287" s="299" t="s">
        <v>3571</v>
      </c>
      <c r="D287" s="299"/>
      <c r="E287" s="299"/>
      <c r="F287" s="240">
        <v>30000000</v>
      </c>
      <c r="G287" s="240" t="s">
        <v>3433</v>
      </c>
      <c r="H287" s="241">
        <v>45867</v>
      </c>
      <c r="I287" s="241">
        <v>53172</v>
      </c>
      <c r="J287" s="241"/>
      <c r="K287" s="290"/>
      <c r="L287" s="296">
        <v>868741295</v>
      </c>
      <c r="M287" s="296">
        <v>1064997797</v>
      </c>
      <c r="N287" s="296">
        <v>966869546</v>
      </c>
      <c r="O287" s="296">
        <v>538387465.5</v>
      </c>
      <c r="P287" s="296"/>
      <c r="Q287" s="246">
        <v>0</v>
      </c>
      <c r="R287" s="246">
        <v>67204510.195467621</v>
      </c>
      <c r="S287" s="246">
        <v>181807065.11376652</v>
      </c>
      <c r="T287" s="246">
        <v>48474907.613766551</v>
      </c>
      <c r="U287" s="246">
        <v>3482467751.6000042</v>
      </c>
    </row>
    <row r="288" spans="1:21" x14ac:dyDescent="0.3">
      <c r="A288" s="237" t="s">
        <v>3572</v>
      </c>
      <c r="B288" s="237" t="s">
        <v>3570</v>
      </c>
      <c r="C288" s="299" t="s">
        <v>3573</v>
      </c>
      <c r="D288" s="299"/>
      <c r="E288" s="299"/>
      <c r="F288" s="247">
        <v>3000000</v>
      </c>
      <c r="G288" s="247" t="s">
        <v>3433</v>
      </c>
      <c r="H288" s="248">
        <v>45867</v>
      </c>
      <c r="I288" s="248">
        <v>53172</v>
      </c>
      <c r="J288" s="248"/>
      <c r="K288" s="249"/>
      <c r="L288" s="250">
        <v>-930301872</v>
      </c>
      <c r="M288" s="250">
        <v>-1104273784</v>
      </c>
      <c r="N288" s="250">
        <v>-1017287828</v>
      </c>
      <c r="O288" s="250">
        <v>-589036339.5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3572</v>
      </c>
      <c r="B289" s="237" t="s">
        <v>3574</v>
      </c>
      <c r="C289" s="299" t="s">
        <v>338</v>
      </c>
      <c r="D289" s="299"/>
      <c r="E289" s="299"/>
      <c r="F289" s="247">
        <v>3000000</v>
      </c>
      <c r="G289" s="247" t="s">
        <v>3433</v>
      </c>
      <c r="H289" s="248">
        <v>45867</v>
      </c>
      <c r="I289" s="248">
        <v>45959</v>
      </c>
      <c r="J289" s="248"/>
      <c r="K289" s="249"/>
      <c r="L289" s="250">
        <v>174469408</v>
      </c>
      <c r="M289" s="250">
        <v>193031471</v>
      </c>
      <c r="N289" s="250">
        <v>183750439.5</v>
      </c>
      <c r="O289" s="250">
        <v>178649530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3575</v>
      </c>
      <c r="B290" s="237" t="s">
        <v>3445</v>
      </c>
      <c r="C290" s="299" t="s">
        <v>3576</v>
      </c>
      <c r="D290" s="299"/>
      <c r="E290" s="299"/>
      <c r="F290" s="240">
        <v>30000000</v>
      </c>
      <c r="G290" s="240" t="s">
        <v>3342</v>
      </c>
      <c r="H290" s="241">
        <v>45875</v>
      </c>
      <c r="I290" s="241">
        <v>53180</v>
      </c>
      <c r="J290" s="241"/>
      <c r="K290" s="290"/>
      <c r="L290" s="296">
        <v>-2544812</v>
      </c>
      <c r="M290" s="296">
        <v>121463750</v>
      </c>
      <c r="N290" s="296">
        <v>59459469</v>
      </c>
      <c r="O290" s="296">
        <v>-384922631.5</v>
      </c>
      <c r="P290" s="296"/>
      <c r="Q290" s="246">
        <v>0</v>
      </c>
      <c r="R290" s="246">
        <v>130820221.39489095</v>
      </c>
      <c r="S290" s="246">
        <v>130820221.39489095</v>
      </c>
      <c r="T290" s="246">
        <v>-589778.10510905087</v>
      </c>
      <c r="U290" s="246">
        <v>3178511444.9499993</v>
      </c>
    </row>
    <row r="291" spans="1:21" x14ac:dyDescent="0.3">
      <c r="A291" s="237" t="s">
        <v>3577</v>
      </c>
      <c r="B291" s="237" t="s">
        <v>3445</v>
      </c>
      <c r="C291" s="299" t="s">
        <v>3578</v>
      </c>
      <c r="D291" s="299"/>
      <c r="E291" s="299"/>
      <c r="F291" s="247">
        <v>3000000</v>
      </c>
      <c r="G291" s="247" t="s">
        <v>3342</v>
      </c>
      <c r="H291" s="248">
        <v>45875</v>
      </c>
      <c r="I291" s="248">
        <v>53180</v>
      </c>
      <c r="J291" s="248"/>
      <c r="K291" s="249"/>
      <c r="L291" s="250">
        <v>2561330</v>
      </c>
      <c r="M291" s="250">
        <v>-121460321</v>
      </c>
      <c r="N291" s="250">
        <v>-59449495.5</v>
      </c>
      <c r="O291" s="250">
        <v>384932508.5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3577</v>
      </c>
      <c r="B292" s="237" t="s">
        <v>3445</v>
      </c>
      <c r="C292" s="299" t="s">
        <v>992</v>
      </c>
      <c r="D292" s="299"/>
      <c r="E292" s="299"/>
      <c r="F292" s="247">
        <v>3000000</v>
      </c>
      <c r="G292" s="247" t="s">
        <v>3342</v>
      </c>
      <c r="H292" s="248">
        <v>45875</v>
      </c>
      <c r="I292" s="248">
        <v>45967</v>
      </c>
      <c r="J292" s="248"/>
      <c r="K292" s="249"/>
      <c r="L292" s="250">
        <v>125167741</v>
      </c>
      <c r="M292" s="250">
        <v>137632311</v>
      </c>
      <c r="N292" s="250">
        <v>131400026</v>
      </c>
      <c r="O292" s="250">
        <v>126653197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237" t="s">
        <v>3579</v>
      </c>
      <c r="B293" s="237" t="s">
        <v>3511</v>
      </c>
      <c r="C293" s="299" t="s">
        <v>3580</v>
      </c>
      <c r="D293" s="299"/>
      <c r="E293" s="299"/>
      <c r="F293" s="240">
        <v>20000000</v>
      </c>
      <c r="G293" s="240" t="s">
        <v>3342</v>
      </c>
      <c r="H293" s="241">
        <v>45881</v>
      </c>
      <c r="I293" s="241">
        <v>53186</v>
      </c>
      <c r="J293" s="241"/>
      <c r="K293" s="290"/>
      <c r="L293" s="296">
        <v>97833481</v>
      </c>
      <c r="M293" s="296">
        <v>124621153</v>
      </c>
      <c r="N293" s="296">
        <v>111227317</v>
      </c>
      <c r="O293" s="296">
        <v>-193587586</v>
      </c>
      <c r="P293" s="296"/>
      <c r="Q293" s="246">
        <v>0</v>
      </c>
      <c r="R293" s="246">
        <v>65617783.542222165</v>
      </c>
      <c r="S293" s="246">
        <v>65617783.542222165</v>
      </c>
      <c r="T293" s="246">
        <v>-1116525.9577778354</v>
      </c>
      <c r="U293" s="246">
        <v>2024167879.0333357</v>
      </c>
    </row>
    <row r="294" spans="1:21" x14ac:dyDescent="0.3">
      <c r="A294" s="237" t="s">
        <v>3581</v>
      </c>
      <c r="B294" s="237" t="s">
        <v>3511</v>
      </c>
      <c r="C294" s="299" t="s">
        <v>3582</v>
      </c>
      <c r="D294" s="299"/>
      <c r="E294" s="299"/>
      <c r="F294" s="247">
        <v>2000000</v>
      </c>
      <c r="G294" s="247" t="s">
        <v>4</v>
      </c>
      <c r="H294" s="248">
        <v>45881</v>
      </c>
      <c r="I294" s="248">
        <v>53186</v>
      </c>
      <c r="J294" s="248"/>
      <c r="K294" s="249"/>
      <c r="L294" s="250">
        <v>-97826678</v>
      </c>
      <c r="M294" s="250">
        <v>-124621627</v>
      </c>
      <c r="N294" s="250">
        <v>-111224152.5</v>
      </c>
      <c r="O294" s="250">
        <v>193590815.5</v>
      </c>
      <c r="P294" s="250"/>
      <c r="Q294" s="251">
        <v>0</v>
      </c>
      <c r="R294" s="251"/>
      <c r="S294" s="251"/>
      <c r="T294" s="251"/>
      <c r="U294" s="251"/>
    </row>
    <row r="295" spans="1:21" x14ac:dyDescent="0.3">
      <c r="A295" s="237" t="s">
        <v>3581</v>
      </c>
      <c r="B295" s="237" t="s">
        <v>3511</v>
      </c>
      <c r="C295" s="299" t="s">
        <v>992</v>
      </c>
      <c r="D295" s="299"/>
      <c r="E295" s="299"/>
      <c r="F295" s="247">
        <v>2000000</v>
      </c>
      <c r="G295" s="247" t="s">
        <v>4</v>
      </c>
      <c r="H295" s="248">
        <v>45881</v>
      </c>
      <c r="I295" s="248">
        <v>45973</v>
      </c>
      <c r="J295" s="248"/>
      <c r="K295" s="249"/>
      <c r="L295" s="250">
        <v>63080779</v>
      </c>
      <c r="M295" s="250">
        <v>70381511</v>
      </c>
      <c r="N295" s="250">
        <v>66731145</v>
      </c>
      <c r="O295" s="250">
        <v>63735155.5</v>
      </c>
      <c r="P295" s="250"/>
      <c r="Q295" s="251">
        <v>0</v>
      </c>
      <c r="R295" s="251"/>
      <c r="S295" s="251"/>
      <c r="T295" s="251"/>
      <c r="U295" s="251"/>
    </row>
    <row r="296" spans="1:21" x14ac:dyDescent="0.3">
      <c r="A296" s="237" t="s">
        <v>3583</v>
      </c>
      <c r="B296" s="237" t="s">
        <v>2275</v>
      </c>
      <c r="C296" s="302" t="s">
        <v>3512</v>
      </c>
      <c r="D296" s="302"/>
      <c r="E296" s="302"/>
      <c r="F296" s="240">
        <v>30000000</v>
      </c>
      <c r="G296" s="240" t="s">
        <v>4</v>
      </c>
      <c r="H296" s="241">
        <v>45889</v>
      </c>
      <c r="I296" s="241">
        <v>51368</v>
      </c>
      <c r="J296" s="241"/>
      <c r="K296" s="290"/>
      <c r="L296" s="296">
        <v>502543227</v>
      </c>
      <c r="M296" s="296">
        <v>546480567</v>
      </c>
      <c r="N296" s="296">
        <v>524511897</v>
      </c>
      <c r="O296" s="296">
        <v>-73477653.5</v>
      </c>
      <c r="P296" s="296"/>
      <c r="Q296" s="246">
        <v>0</v>
      </c>
      <c r="R296" s="301">
        <v>91457866.638043076</v>
      </c>
      <c r="S296" s="301">
        <v>91457866.638043076</v>
      </c>
      <c r="T296" s="246">
        <v>1043447.138043046</v>
      </c>
      <c r="U296" s="301">
        <v>4374630511.1500034</v>
      </c>
    </row>
    <row r="297" spans="1:21" x14ac:dyDescent="0.3">
      <c r="A297" s="237" t="s">
        <v>3581</v>
      </c>
      <c r="B297" s="237" t="s">
        <v>2275</v>
      </c>
      <c r="C297" s="302" t="s">
        <v>324</v>
      </c>
      <c r="D297" s="302"/>
      <c r="E297" s="302"/>
      <c r="F297" s="247">
        <v>3000000</v>
      </c>
      <c r="G297" s="247" t="s">
        <v>4</v>
      </c>
      <c r="H297" s="248">
        <v>45889</v>
      </c>
      <c r="I297" s="248">
        <v>51368</v>
      </c>
      <c r="J297" s="248"/>
      <c r="K297" s="249"/>
      <c r="L297" s="250">
        <v>-511971977</v>
      </c>
      <c r="M297" s="250">
        <v>-546480525</v>
      </c>
      <c r="N297" s="250">
        <v>-529226251</v>
      </c>
      <c r="O297" s="250">
        <v>83127361.5</v>
      </c>
      <c r="P297" s="250"/>
      <c r="Q297" s="251"/>
      <c r="R297" s="251"/>
      <c r="S297" s="251"/>
      <c r="T297" s="251"/>
      <c r="U297" s="251"/>
    </row>
    <row r="298" spans="1:21" x14ac:dyDescent="0.3">
      <c r="A298" s="237" t="s">
        <v>3581</v>
      </c>
      <c r="B298" s="237" t="s">
        <v>2275</v>
      </c>
      <c r="C298" s="302" t="s">
        <v>325</v>
      </c>
      <c r="D298" s="302"/>
      <c r="E298" s="302"/>
      <c r="F298" s="247">
        <v>3000000</v>
      </c>
      <c r="G298" s="247" t="s">
        <v>4</v>
      </c>
      <c r="H298" s="248">
        <v>45889</v>
      </c>
      <c r="I298" s="248">
        <v>45981</v>
      </c>
      <c r="J298" s="248"/>
      <c r="K298" s="249"/>
      <c r="L298" s="250">
        <v>87687382</v>
      </c>
      <c r="M298" s="250">
        <v>102570165</v>
      </c>
      <c r="N298" s="250">
        <v>95128773.5</v>
      </c>
      <c r="O298" s="250">
        <v>88193730</v>
      </c>
      <c r="P298" s="250"/>
      <c r="Q298" s="251"/>
      <c r="R298" s="251"/>
      <c r="S298" s="251"/>
      <c r="T298" s="251"/>
      <c r="U298" s="251"/>
    </row>
    <row r="299" spans="1:21" x14ac:dyDescent="0.3">
      <c r="A299" s="237" t="s">
        <v>301</v>
      </c>
      <c r="B299" s="237" t="s">
        <v>2275</v>
      </c>
      <c r="C299" s="302" t="s">
        <v>2929</v>
      </c>
      <c r="D299" s="302"/>
      <c r="E299" s="302"/>
      <c r="F299" s="240">
        <v>20000000</v>
      </c>
      <c r="G299" s="240" t="s">
        <v>4</v>
      </c>
      <c r="H299" s="241">
        <v>45895</v>
      </c>
      <c r="I299" s="241">
        <v>51374</v>
      </c>
      <c r="J299" s="241"/>
      <c r="K299" s="290"/>
      <c r="L299" s="296">
        <v>341353528</v>
      </c>
      <c r="M299" s="296">
        <v>399441984</v>
      </c>
      <c r="N299" s="296">
        <v>370397756</v>
      </c>
      <c r="O299" s="296">
        <v>-64439261</v>
      </c>
      <c r="P299" s="296"/>
      <c r="Q299" s="246">
        <v>0</v>
      </c>
      <c r="R299" s="301">
        <v>37869885.592826031</v>
      </c>
      <c r="S299" s="301">
        <v>37869885.592826031</v>
      </c>
      <c r="T299" s="246">
        <v>-4171182.4071739912</v>
      </c>
      <c r="U299" s="301">
        <v>3046245415.9000034</v>
      </c>
    </row>
    <row r="300" spans="1:21" x14ac:dyDescent="0.3">
      <c r="A300" s="237" t="s">
        <v>3258</v>
      </c>
      <c r="B300" s="237" t="s">
        <v>2275</v>
      </c>
      <c r="C300" s="302" t="s">
        <v>2931</v>
      </c>
      <c r="D300" s="302"/>
      <c r="E300" s="302"/>
      <c r="F300" s="247">
        <v>2000000</v>
      </c>
      <c r="G300" s="247" t="s">
        <v>4</v>
      </c>
      <c r="H300" s="248">
        <v>45895</v>
      </c>
      <c r="I300" s="248">
        <v>51374</v>
      </c>
      <c r="J300" s="248"/>
      <c r="K300" s="249"/>
      <c r="L300" s="250">
        <v>-341365124</v>
      </c>
      <c r="M300" s="250">
        <v>-399442318</v>
      </c>
      <c r="N300" s="250">
        <v>-370403721</v>
      </c>
      <c r="O300" s="250">
        <v>64433371</v>
      </c>
      <c r="P300" s="250"/>
      <c r="Q300" s="251"/>
      <c r="R300" s="251"/>
      <c r="S300" s="251"/>
      <c r="T300" s="251"/>
      <c r="U300" s="251"/>
    </row>
    <row r="301" spans="1:21" x14ac:dyDescent="0.3">
      <c r="A301" s="237" t="s">
        <v>3258</v>
      </c>
      <c r="B301" s="237" t="s">
        <v>2275</v>
      </c>
      <c r="C301" s="302" t="s">
        <v>2932</v>
      </c>
      <c r="D301" s="302"/>
      <c r="E301" s="302"/>
      <c r="F301" s="247">
        <v>2000000</v>
      </c>
      <c r="G301" s="247" t="s">
        <v>4</v>
      </c>
      <c r="H301" s="248">
        <v>45895</v>
      </c>
      <c r="I301" s="248">
        <v>45987</v>
      </c>
      <c r="J301" s="248"/>
      <c r="K301" s="249"/>
      <c r="L301" s="250">
        <v>36777205</v>
      </c>
      <c r="M301" s="250">
        <v>47316861</v>
      </c>
      <c r="N301" s="250">
        <v>42047033</v>
      </c>
      <c r="O301" s="250">
        <v>37143986.5</v>
      </c>
      <c r="P301" s="250"/>
      <c r="Q301" s="251"/>
      <c r="R301" s="251"/>
      <c r="S301" s="251"/>
      <c r="T301" s="251"/>
      <c r="U301" s="251"/>
    </row>
    <row r="302" spans="1:21" x14ac:dyDescent="0.3">
      <c r="A302" s="237" t="s">
        <v>3584</v>
      </c>
      <c r="B302" s="237" t="s">
        <v>3449</v>
      </c>
      <c r="C302" s="299" t="s">
        <v>3585</v>
      </c>
      <c r="D302" s="299"/>
      <c r="E302" s="299"/>
      <c r="F302" s="240">
        <v>30000000</v>
      </c>
      <c r="G302" s="240" t="s">
        <v>3342</v>
      </c>
      <c r="H302" s="241">
        <v>45902</v>
      </c>
      <c r="I302" s="241">
        <v>53207</v>
      </c>
      <c r="J302" s="241"/>
      <c r="K302" s="290"/>
      <c r="L302" s="296">
        <v>342644124</v>
      </c>
      <c r="M302" s="296">
        <v>185223201</v>
      </c>
      <c r="N302" s="296">
        <v>263933662.5</v>
      </c>
      <c r="O302" s="296"/>
      <c r="P302" s="296"/>
      <c r="Q302" s="246">
        <v>0</v>
      </c>
      <c r="R302" s="246">
        <v>9397271.9301369693</v>
      </c>
      <c r="S302" s="246">
        <v>9397271.9301369693</v>
      </c>
      <c r="T302" s="246">
        <v>-55014916.069863021</v>
      </c>
      <c r="U302" s="246">
        <v>3384148679</v>
      </c>
    </row>
    <row r="303" spans="1:21" x14ac:dyDescent="0.3">
      <c r="A303" s="237" t="s">
        <v>3535</v>
      </c>
      <c r="B303" s="237" t="s">
        <v>3445</v>
      </c>
      <c r="C303" s="299" t="s">
        <v>3586</v>
      </c>
      <c r="D303" s="299"/>
      <c r="E303" s="299"/>
      <c r="F303" s="247">
        <v>3000000</v>
      </c>
      <c r="G303" s="247" t="s">
        <v>3342</v>
      </c>
      <c r="H303" s="248">
        <v>45902</v>
      </c>
      <c r="I303" s="248">
        <v>53207</v>
      </c>
      <c r="J303" s="248"/>
      <c r="K303" s="249"/>
      <c r="L303" s="250">
        <v>-212856422</v>
      </c>
      <c r="M303" s="250">
        <v>-209490364</v>
      </c>
      <c r="N303" s="250">
        <v>-211173393</v>
      </c>
      <c r="O303" s="250"/>
      <c r="P303" s="250"/>
      <c r="Q303" s="251"/>
      <c r="R303" s="251"/>
      <c r="S303" s="251"/>
      <c r="T303" s="251"/>
      <c r="U303" s="251"/>
    </row>
    <row r="304" spans="1:21" x14ac:dyDescent="0.3">
      <c r="A304" s="237" t="s">
        <v>3535</v>
      </c>
      <c r="B304" s="237" t="s">
        <v>3445</v>
      </c>
      <c r="C304" s="299" t="s">
        <v>3587</v>
      </c>
      <c r="D304" s="299"/>
      <c r="E304" s="299"/>
      <c r="F304" s="247">
        <v>3000000</v>
      </c>
      <c r="G304" s="247" t="s">
        <v>3342</v>
      </c>
      <c r="H304" s="248">
        <v>45902</v>
      </c>
      <c r="I304" s="248">
        <v>45993</v>
      </c>
      <c r="J304" s="248"/>
      <c r="K304" s="249"/>
      <c r="L304" s="250">
        <v>6121254</v>
      </c>
      <c r="M304" s="250">
        <v>17182583</v>
      </c>
      <c r="N304" s="250">
        <v>11651918.5</v>
      </c>
      <c r="O304" s="250"/>
      <c r="P304" s="250"/>
      <c r="Q304" s="251"/>
      <c r="R304" s="251"/>
      <c r="S304" s="251"/>
      <c r="T304" s="251"/>
      <c r="U304" s="251"/>
    </row>
    <row r="305" spans="1:21" x14ac:dyDescent="0.3">
      <c r="A305" s="184"/>
      <c r="B305" s="184"/>
      <c r="C305" s="305" t="s">
        <v>3588</v>
      </c>
      <c r="D305" s="306">
        <v>342001700</v>
      </c>
      <c r="E305" s="305" t="s">
        <v>3589</v>
      </c>
      <c r="F305" s="307">
        <v>186769200</v>
      </c>
      <c r="G305" s="184"/>
      <c r="H305" s="308"/>
      <c r="I305" s="309"/>
      <c r="J305" s="309"/>
      <c r="K305" s="309"/>
      <c r="L305" s="310">
        <v>75510718804</v>
      </c>
      <c r="M305" s="310">
        <v>69414065874</v>
      </c>
      <c r="N305" s="310">
        <v>72462392339</v>
      </c>
      <c r="O305" s="310">
        <v>72248776593</v>
      </c>
      <c r="P305" s="311"/>
      <c r="Q305" s="312">
        <v>-5697156989.3456631</v>
      </c>
      <c r="R305" s="312">
        <v>67954855706.72625</v>
      </c>
      <c r="S305" s="312">
        <v>89951033986.916351</v>
      </c>
      <c r="T305" s="312">
        <v>19543332301.162872</v>
      </c>
      <c r="U305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{31272EDD-F451-4428-B9BF-BACAA576DE58}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{0D2F9491-6FC9-4C95-9B53-F889E28931F3}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{BF4F1DEB-32FC-4E51-9576-FD66B2ED20FF}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{62F1EC0A-62EC-4A3B-B363-E019F164EFA5}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{198DDE9D-520D-4D25-9CBB-5F33522DB104}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{306812E1-747D-4145-B3FF-DA43A26E264D}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{B77D808A-73CF-4344-988E-2749642E937D}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{27F1B5AB-8F82-4E28-90FD-E445D08F4BEC}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{7B7CDE0B-EC96-4457-B5C0-C50CEEBB543A}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{6C6880C7-076D-41E4-96B8-A84652F2B48D}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{544567AF-3270-4A50-955F-B25B087433C1}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{66638420-7FC3-4793-97AA-C97D1A6F1B1A}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{E3E94C1A-5DAA-4F86-BEDE-629D38A9C938}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{07AE8EE3-F4E3-435D-839D-D4222319FD29}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{AB581C98-36A0-4ABE-A426-1B5BBE59A55D}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272EDD-F451-4428-B9BF-BACAA576D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0D2F9491-6FC9-4C95-9B53-F889E28931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BF4F1DEB-32FC-4E51-9576-FD66B2ED20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62F1EC0A-62EC-4A3B-B363-E019F164EF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198DDE9D-520D-4D25-9CBB-5F33522DB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306812E1-747D-4145-B3FF-DA43A26E2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B77D808A-73CF-4344-988E-2749642E9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27F1B5AB-8F82-4E28-90FD-E445D08F4B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7B7CDE0B-EC96-4457-B5C0-C50CEEBB54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6C6880C7-076D-41E4-96B8-A84652F2B4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544567AF-3270-4A50-955F-B25B08743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66638420-7FC3-4793-97AA-C97D1A6F1B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E3E94C1A-5DAA-4F86-BEDE-629D38A9C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07AE8EE3-F4E3-435D-839D-D4222319F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AB581C98-36A0-4ABE-A426-1B5BBE59A5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U305"/>
  <sheetViews>
    <sheetView showGridLines="0" zoomScale="55" zoomScaleNormal="55" workbookViewId="0"/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</cols>
  <sheetData>
    <row r="1" spans="1:21" x14ac:dyDescent="0.3">
      <c r="A1" s="184"/>
      <c r="B1" s="185" t="s">
        <v>3602</v>
      </c>
      <c r="C1" s="186">
        <v>45908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</row>
    <row r="2" spans="1:21" ht="17.25" thickBot="1" x14ac:dyDescent="0.35">
      <c r="A2" s="184"/>
      <c r="B2" s="185"/>
      <c r="C2" s="187"/>
      <c r="D2" s="187"/>
    </row>
    <row r="3" spans="1:21" ht="27" thickBot="1" x14ac:dyDescent="0.55000000000000004">
      <c r="A3" s="184"/>
      <c r="B3" s="185"/>
      <c r="C3" s="190" t="s">
        <v>3603</v>
      </c>
      <c r="D3" s="191">
        <v>2.8101209027804459E-2</v>
      </c>
      <c r="F3" s="637" t="s">
        <v>3604</v>
      </c>
      <c r="G3" s="637"/>
      <c r="I3" s="638" t="s">
        <v>3605</v>
      </c>
      <c r="J3" s="639"/>
      <c r="L3" s="192" t="s">
        <v>3606</v>
      </c>
      <c r="M3" s="193" t="s">
        <v>3607</v>
      </c>
      <c r="N3" s="194" t="s">
        <v>3608</v>
      </c>
      <c r="O3" s="195" t="s">
        <v>3609</v>
      </c>
      <c r="P3" s="194" t="s">
        <v>3610</v>
      </c>
      <c r="Q3" s="196" t="s">
        <v>3611</v>
      </c>
      <c r="R3" s="197" t="s">
        <v>3612</v>
      </c>
      <c r="S3" s="197" t="s">
        <v>3613</v>
      </c>
      <c r="T3" s="198" t="s">
        <v>3614</v>
      </c>
      <c r="U3" s="194" t="s">
        <v>3615</v>
      </c>
    </row>
    <row r="4" spans="1:21" ht="37.5" customHeight="1" x14ac:dyDescent="0.3">
      <c r="A4" s="184"/>
      <c r="B4" s="185"/>
      <c r="C4" s="199" t="s">
        <v>3616</v>
      </c>
      <c r="D4" s="200">
        <v>30340.17</v>
      </c>
      <c r="E4" s="3"/>
      <c r="F4" s="186" t="s">
        <v>3617</v>
      </c>
      <c r="G4" s="201">
        <v>-5697156989.3456631</v>
      </c>
      <c r="I4" s="202" t="s">
        <v>3618</v>
      </c>
      <c r="J4" s="203">
        <v>5131706066.276001</v>
      </c>
      <c r="L4" s="204" t="s">
        <v>3619</v>
      </c>
      <c r="M4" s="205">
        <v>309.15681771238923</v>
      </c>
      <c r="N4" s="205">
        <v>2.1569917783332824</v>
      </c>
      <c r="O4" s="205">
        <v>311.06635797731195</v>
      </c>
      <c r="P4" s="205">
        <v>39.275296841301376</v>
      </c>
      <c r="Q4" s="206">
        <v>13.198523783291066</v>
      </c>
      <c r="R4" s="206">
        <v>33.171855447968319</v>
      </c>
      <c r="S4" s="206">
        <v>33.575889221780784</v>
      </c>
      <c r="T4" s="206">
        <v>11.238010274021168</v>
      </c>
      <c r="U4" s="206">
        <v>-0.47616603585760475</v>
      </c>
    </row>
    <row r="5" spans="1:21" ht="31.5" x14ac:dyDescent="0.3">
      <c r="A5" s="202"/>
      <c r="B5" s="185"/>
      <c r="C5" s="207" t="s">
        <v>3620</v>
      </c>
      <c r="D5" s="208">
        <v>1391.8</v>
      </c>
      <c r="F5" s="186" t="s">
        <v>3621</v>
      </c>
      <c r="G5" s="201">
        <v>68946656227.638229</v>
      </c>
      <c r="I5" s="202" t="s">
        <v>3622</v>
      </c>
      <c r="J5" s="209">
        <v>-2569000000</v>
      </c>
      <c r="L5" s="192" t="s">
        <v>3623</v>
      </c>
      <c r="M5" s="210">
        <v>-0.3624457399999983</v>
      </c>
      <c r="N5" s="210">
        <v>0.62595608000000169</v>
      </c>
      <c r="O5" s="210">
        <v>2.8207257700000028</v>
      </c>
      <c r="P5" s="210">
        <v>0.89181110500000216</v>
      </c>
      <c r="Q5" s="210">
        <v>-3.9830864999998994E-2</v>
      </c>
      <c r="R5" s="211">
        <v>-0.26661134999999092</v>
      </c>
      <c r="S5" s="211">
        <v>0.74997147999999925</v>
      </c>
      <c r="T5" s="211">
        <v>0.43303649500000008</v>
      </c>
      <c r="U5" s="211">
        <v>0.27847224499999967</v>
      </c>
    </row>
    <row r="6" spans="1:21" x14ac:dyDescent="0.3">
      <c r="A6" s="202"/>
      <c r="B6" s="185"/>
      <c r="F6" s="186" t="s">
        <v>3624</v>
      </c>
      <c r="G6" s="201">
        <v>63249499238.292564</v>
      </c>
      <c r="I6" s="202" t="s">
        <v>3625</v>
      </c>
      <c r="J6" s="203">
        <v>40798383268</v>
      </c>
      <c r="N6" s="203"/>
    </row>
    <row r="7" spans="1:21" x14ac:dyDescent="0.3">
      <c r="A7" s="212"/>
      <c r="B7" s="185"/>
      <c r="D7" s="213"/>
      <c r="I7" s="212" t="s">
        <v>3626</v>
      </c>
      <c r="J7" s="201">
        <v>45930089334.276001</v>
      </c>
      <c r="N7" s="119"/>
    </row>
    <row r="8" spans="1:21" ht="17.25" thickBot="1" x14ac:dyDescent="0.35">
      <c r="A8" s="3"/>
      <c r="B8" s="185"/>
      <c r="I8" s="212" t="s">
        <v>3627</v>
      </c>
      <c r="J8" s="187">
        <v>45403982447.776001</v>
      </c>
    </row>
    <row r="9" spans="1:21" ht="17.25" thickBot="1" x14ac:dyDescent="0.35">
      <c r="A9" s="3"/>
      <c r="B9" s="185"/>
      <c r="H9" s="70"/>
      <c r="I9" s="214" t="s">
        <v>3628</v>
      </c>
      <c r="J9" s="215">
        <v>561202175.73347092</v>
      </c>
      <c r="M9" s="70"/>
    </row>
    <row r="10" spans="1:21" ht="17.25" thickBot="1" x14ac:dyDescent="0.35">
      <c r="A10" s="3"/>
      <c r="B10" s="185"/>
      <c r="I10" s="214" t="s">
        <v>3629</v>
      </c>
      <c r="J10" s="215">
        <v>526106886.5</v>
      </c>
    </row>
    <row r="11" spans="1:21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3630</v>
      </c>
      <c r="J11" s="223">
        <v>2.2102028574013579E-2</v>
      </c>
      <c r="O11" s="224"/>
      <c r="P11" s="225"/>
      <c r="Q11" s="225"/>
      <c r="R11" s="346" t="s">
        <v>3631</v>
      </c>
      <c r="S11" s="346" t="s">
        <v>3632</v>
      </c>
      <c r="T11" s="227" t="s">
        <v>3633</v>
      </c>
      <c r="U11" s="227" t="s">
        <v>3634</v>
      </c>
    </row>
    <row r="12" spans="1:21" x14ac:dyDescent="0.2">
      <c r="A12" s="346" t="s">
        <v>372</v>
      </c>
      <c r="B12" s="346" t="s">
        <v>151</v>
      </c>
      <c r="C12" s="640" t="s">
        <v>373</v>
      </c>
      <c r="D12" s="640"/>
      <c r="E12" s="640"/>
      <c r="F12" s="641" t="s">
        <v>3635</v>
      </c>
      <c r="G12" s="641"/>
      <c r="H12" s="346" t="s">
        <v>375</v>
      </c>
      <c r="I12" s="346" t="s">
        <v>376</v>
      </c>
      <c r="J12" s="346" t="s">
        <v>377</v>
      </c>
      <c r="K12" s="346" t="s">
        <v>3636</v>
      </c>
      <c r="L12" s="346" t="s">
        <v>152</v>
      </c>
      <c r="M12" s="346" t="s">
        <v>153</v>
      </c>
      <c r="N12" s="346" t="s">
        <v>154</v>
      </c>
      <c r="O12" s="346" t="s">
        <v>3637</v>
      </c>
      <c r="P12" s="227" t="s">
        <v>380</v>
      </c>
      <c r="Q12" s="346" t="s">
        <v>3638</v>
      </c>
      <c r="R12" s="346" t="s">
        <v>3639</v>
      </c>
      <c r="S12" s="346" t="s">
        <v>3640</v>
      </c>
      <c r="T12" s="227" t="s">
        <v>3641</v>
      </c>
      <c r="U12" s="227" t="s">
        <v>3641</v>
      </c>
    </row>
    <row r="13" spans="1:21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3642</v>
      </c>
      <c r="H13" s="231">
        <v>44281</v>
      </c>
      <c r="I13" s="231">
        <v>47933</v>
      </c>
      <c r="J13" s="231"/>
      <c r="K13" s="232"/>
      <c r="L13" s="233">
        <v>198042706</v>
      </c>
      <c r="M13" s="233">
        <v>198927739</v>
      </c>
      <c r="N13" s="233">
        <v>198485222.5</v>
      </c>
      <c r="O13" s="233">
        <v>198165032.5</v>
      </c>
      <c r="P13" s="233"/>
      <c r="Q13" s="234">
        <v>387123289.39999998</v>
      </c>
      <c r="R13" s="234">
        <v>160208457.41512811</v>
      </c>
      <c r="S13" s="234">
        <v>160208457.41512811</v>
      </c>
      <c r="T13" s="234">
        <v>-38276765.084871888</v>
      </c>
      <c r="U13" s="234">
        <v>692859.6917809844</v>
      </c>
    </row>
    <row r="14" spans="1:21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</row>
    <row r="15" spans="1:21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35722156.045265093</v>
      </c>
      <c r="S15" s="234">
        <v>35722156.045265093</v>
      </c>
      <c r="T15" s="234">
        <v>35722156.045265093</v>
      </c>
      <c r="U15" s="234">
        <v>99589041.095890403</v>
      </c>
    </row>
    <row r="16" spans="1:21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</row>
    <row r="17" spans="1:21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1138238000</v>
      </c>
      <c r="M17" s="244">
        <v>1084151781</v>
      </c>
      <c r="N17" s="245">
        <v>1111194890.5</v>
      </c>
      <c r="O17" s="245">
        <v>1106898075.5</v>
      </c>
      <c r="P17" s="245"/>
      <c r="Q17" s="246">
        <v>374060703</v>
      </c>
      <c r="R17" s="246">
        <v>74512030.381118894</v>
      </c>
      <c r="S17" s="246">
        <v>83535455.936693907</v>
      </c>
      <c r="T17" s="246">
        <v>618952359.43669391</v>
      </c>
      <c r="U17" s="246">
        <v>859517982.22045994</v>
      </c>
    </row>
    <row r="18" spans="1:21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-1533815524</v>
      </c>
      <c r="M18" s="250">
        <v>-1759408064</v>
      </c>
      <c r="N18" s="250">
        <v>-1646611794</v>
      </c>
      <c r="O18" s="250">
        <v>-1641784258.5</v>
      </c>
      <c r="P18" s="250"/>
      <c r="Q18" s="251">
        <v>0</v>
      </c>
      <c r="R18" s="251"/>
      <c r="S18" s="251"/>
      <c r="T18" s="251"/>
      <c r="U18" s="251"/>
    </row>
    <row r="19" spans="1:21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944027449</v>
      </c>
      <c r="M19" s="244">
        <v>882222508</v>
      </c>
      <c r="N19" s="245">
        <v>913124978.5</v>
      </c>
      <c r="O19" s="245">
        <v>908328850.5</v>
      </c>
      <c r="P19" s="245"/>
      <c r="Q19" s="246">
        <v>479123513.27272725</v>
      </c>
      <c r="R19" s="246">
        <v>67050368.809271999</v>
      </c>
      <c r="S19" s="246">
        <v>76253003.161220998</v>
      </c>
      <c r="T19" s="246">
        <v>533085654.16122103</v>
      </c>
      <c r="U19" s="246">
        <v>776909310.64172101</v>
      </c>
    </row>
    <row r="20" spans="1:21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-1176495392</v>
      </c>
      <c r="M20" s="250">
        <v>-1563419867</v>
      </c>
      <c r="N20" s="250">
        <v>-1369957629.5</v>
      </c>
      <c r="O20" s="250">
        <v>-1363487374</v>
      </c>
      <c r="P20" s="250"/>
      <c r="Q20" s="251">
        <v>0</v>
      </c>
      <c r="R20" s="251"/>
      <c r="S20" s="251"/>
      <c r="T20" s="251"/>
      <c r="U20" s="251"/>
    </row>
    <row r="21" spans="1:21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-936157670</v>
      </c>
      <c r="M21" s="244">
        <v>-2921391808</v>
      </c>
      <c r="N21" s="245">
        <v>-1928774739</v>
      </c>
      <c r="O21" s="245">
        <v>-1932099932</v>
      </c>
      <c r="P21" s="245"/>
      <c r="Q21" s="246">
        <v>-26588494</v>
      </c>
      <c r="R21" s="246">
        <v>88849315.068493605</v>
      </c>
      <c r="S21" s="246">
        <v>88849315.068493605</v>
      </c>
      <c r="T21" s="246">
        <v>301667896.5684936</v>
      </c>
      <c r="U21" s="246">
        <v>682818581.5</v>
      </c>
    </row>
    <row r="22" spans="1:21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545431841</v>
      </c>
      <c r="M22" s="250">
        <v>2886480474</v>
      </c>
      <c r="N22" s="250">
        <v>1715956157.5</v>
      </c>
      <c r="O22" s="250">
        <v>1710151589</v>
      </c>
      <c r="P22" s="250"/>
      <c r="Q22" s="251">
        <v>0</v>
      </c>
      <c r="R22" s="251"/>
      <c r="S22" s="251"/>
      <c r="T22" s="251"/>
      <c r="U22" s="251"/>
    </row>
    <row r="23" spans="1:21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69786360</v>
      </c>
      <c r="M23" s="244">
        <v>-2830476273</v>
      </c>
      <c r="N23" s="245">
        <v>-1380344956.5</v>
      </c>
      <c r="O23" s="245">
        <v>-1385481683</v>
      </c>
      <c r="P23" s="245"/>
      <c r="Q23" s="246">
        <v>-22177535</v>
      </c>
      <c r="R23" s="246">
        <v>-28927422.652856722</v>
      </c>
      <c r="S23" s="246">
        <v>-31902144.492400944</v>
      </c>
      <c r="T23" s="246">
        <v>447583122.00759912</v>
      </c>
      <c r="U23" s="246">
        <v>137006362.39040136</v>
      </c>
    </row>
    <row r="24" spans="1:21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890420145</v>
      </c>
      <c r="M24" s="250">
        <v>911299235</v>
      </c>
      <c r="N24" s="250">
        <v>900859690</v>
      </c>
      <c r="O24" s="250">
        <v>901875491</v>
      </c>
      <c r="P24" s="250"/>
      <c r="Q24" s="251">
        <v>0</v>
      </c>
      <c r="R24" s="251"/>
      <c r="S24" s="251"/>
      <c r="T24" s="251"/>
      <c r="U24" s="251"/>
    </row>
    <row r="25" spans="1:21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-282441646</v>
      </c>
      <c r="M25" s="244">
        <v>-2950624377</v>
      </c>
      <c r="N25" s="245">
        <v>-1616533011.5</v>
      </c>
      <c r="O25" s="245">
        <v>-1642877254</v>
      </c>
      <c r="P25" s="245"/>
      <c r="Q25" s="246">
        <v>0</v>
      </c>
      <c r="R25" s="246">
        <v>-109547945.20548001</v>
      </c>
      <c r="S25" s="246">
        <v>-73402429.173976004</v>
      </c>
      <c r="T25" s="246">
        <v>374550008.82602406</v>
      </c>
      <c r="U25" s="246">
        <v>371338749.82113409</v>
      </c>
    </row>
    <row r="26" spans="1:21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1264092462</v>
      </c>
      <c r="M26" s="250">
        <v>1073068685</v>
      </c>
      <c r="N26" s="250">
        <v>1168580573.5</v>
      </c>
      <c r="O26" s="250">
        <v>1164871853.5</v>
      </c>
      <c r="P26" s="250"/>
      <c r="Q26" s="251">
        <v>0</v>
      </c>
      <c r="R26" s="251"/>
      <c r="S26" s="251"/>
      <c r="T26" s="251"/>
      <c r="U26" s="251"/>
    </row>
    <row r="27" spans="1:21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416825884</v>
      </c>
      <c r="M27" s="244">
        <v>402439253</v>
      </c>
      <c r="N27" s="245">
        <v>409632568.5</v>
      </c>
      <c r="O27" s="245">
        <v>415088222.5</v>
      </c>
      <c r="P27" s="245"/>
      <c r="Q27" s="246">
        <v>53722532.666666664</v>
      </c>
      <c r="R27" s="246">
        <v>-57197946.015404612</v>
      </c>
      <c r="S27" s="246">
        <v>-57197946.015404612</v>
      </c>
      <c r="T27" s="246">
        <v>331946798.48459542</v>
      </c>
      <c r="U27" s="246">
        <v>389206807.80555558</v>
      </c>
    </row>
    <row r="28" spans="1:21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-478680931</v>
      </c>
      <c r="M28" s="250">
        <v>-1118873695</v>
      </c>
      <c r="N28" s="250">
        <v>-798777313</v>
      </c>
      <c r="O28" s="250">
        <v>-799040468.5</v>
      </c>
      <c r="P28" s="250"/>
      <c r="Q28" s="251">
        <v>0</v>
      </c>
      <c r="R28" s="251"/>
      <c r="S28" s="251"/>
      <c r="T28" s="251"/>
      <c r="U28" s="251"/>
    </row>
    <row r="29" spans="1:21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683222542</v>
      </c>
      <c r="M29" s="244">
        <v>947783718</v>
      </c>
      <c r="N29" s="245">
        <v>815503130</v>
      </c>
      <c r="O29" s="245">
        <v>813458722</v>
      </c>
      <c r="P29" s="245"/>
      <c r="Q29" s="246">
        <v>0</v>
      </c>
      <c r="R29" s="246">
        <v>349315068.49315101</v>
      </c>
      <c r="S29" s="246">
        <v>458301369.86301303</v>
      </c>
      <c r="T29" s="246">
        <v>-807848094.13698697</v>
      </c>
      <c r="U29" s="246">
        <v>-756149464</v>
      </c>
    </row>
    <row r="30" spans="1:21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139496294</v>
      </c>
      <c r="M30" s="250">
        <v>761796374</v>
      </c>
      <c r="N30" s="250">
        <v>450646334</v>
      </c>
      <c r="O30" s="250">
        <v>431045375.5</v>
      </c>
      <c r="P30" s="250"/>
      <c r="Q30" s="251">
        <v>0</v>
      </c>
      <c r="R30" s="251"/>
      <c r="S30" s="251"/>
      <c r="T30" s="251"/>
      <c r="U30" s="251"/>
    </row>
    <row r="31" spans="1:21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752206701</v>
      </c>
      <c r="M31" s="244">
        <v>714128743</v>
      </c>
      <c r="N31" s="245">
        <v>733167722</v>
      </c>
      <c r="O31" s="245">
        <v>739838302.5</v>
      </c>
      <c r="P31" s="245"/>
      <c r="Q31" s="246">
        <v>-321195652.173913</v>
      </c>
      <c r="R31" s="246">
        <v>284789822.00391901</v>
      </c>
      <c r="S31" s="246">
        <v>310686737.24582601</v>
      </c>
      <c r="T31" s="246">
        <v>945354356.24582601</v>
      </c>
      <c r="U31" s="246">
        <v>930645570.52355099</v>
      </c>
    </row>
    <row r="32" spans="1:21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-842772188</v>
      </c>
      <c r="M32" s="250">
        <v>-1892898494</v>
      </c>
      <c r="N32" s="250">
        <v>-1367835341</v>
      </c>
      <c r="O32" s="250">
        <v>-1375715333.5</v>
      </c>
      <c r="P32" s="250"/>
      <c r="Q32" s="251">
        <v>0</v>
      </c>
      <c r="R32" s="251"/>
      <c r="S32" s="251"/>
      <c r="T32" s="251"/>
      <c r="U32" s="251"/>
    </row>
    <row r="33" spans="1:21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1124863176</v>
      </c>
      <c r="M33" s="263">
        <v>1969583190</v>
      </c>
      <c r="N33" s="263">
        <v>1547223183</v>
      </c>
      <c r="O33" s="263">
        <v>1537421877</v>
      </c>
      <c r="P33" s="263"/>
      <c r="Q33" s="264">
        <v>-258695652.17391306</v>
      </c>
      <c r="R33" s="264">
        <v>585213460.39309204</v>
      </c>
      <c r="S33" s="264">
        <v>732391602.798666</v>
      </c>
      <c r="T33" s="265">
        <v>289263753.798666</v>
      </c>
      <c r="U33" s="265">
        <v>405740282.86817706</v>
      </c>
    </row>
    <row r="34" spans="1:21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-563207249</v>
      </c>
      <c r="M34" s="250">
        <v>-1644983419</v>
      </c>
      <c r="N34" s="250">
        <v>-1104095334</v>
      </c>
      <c r="O34" s="250">
        <v>-1100382954.5</v>
      </c>
      <c r="P34" s="250"/>
      <c r="Q34" s="251">
        <v>0</v>
      </c>
      <c r="R34" s="251"/>
      <c r="S34" s="251"/>
      <c r="T34" s="251"/>
      <c r="U34" s="251"/>
    </row>
    <row r="35" spans="1:21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</row>
    <row r="36" spans="1:21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</row>
    <row r="37" spans="1:21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2903578293</v>
      </c>
      <c r="M37" s="263">
        <v>4185779963</v>
      </c>
      <c r="N37" s="263">
        <v>3544679128</v>
      </c>
      <c r="O37" s="263">
        <v>3546502702.5</v>
      </c>
      <c r="P37" s="263"/>
      <c r="Q37" s="264">
        <v>-247435844.26229507</v>
      </c>
      <c r="R37" s="264">
        <v>683275582.45454454</v>
      </c>
      <c r="S37" s="264">
        <v>709064714.72748446</v>
      </c>
      <c r="T37" s="265">
        <v>-2433645623.2725153</v>
      </c>
      <c r="U37" s="265">
        <v>-2202074721.5615997</v>
      </c>
    </row>
    <row r="38" spans="1:21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-243931290</v>
      </c>
      <c r="M38" s="250">
        <v>-560006290</v>
      </c>
      <c r="N38" s="250">
        <v>-401968790</v>
      </c>
      <c r="O38" s="250">
        <v>-413697207.5</v>
      </c>
      <c r="P38" s="250"/>
      <c r="Q38" s="251">
        <v>0</v>
      </c>
      <c r="R38" s="251"/>
      <c r="S38" s="251"/>
      <c r="T38" s="251"/>
      <c r="U38" s="251"/>
    </row>
    <row r="39" spans="1:21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</row>
    <row r="40" spans="1:21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</row>
    <row r="41" spans="1:21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</row>
    <row r="42" spans="1:21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</row>
    <row r="43" spans="1:21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</row>
    <row r="44" spans="1:21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</row>
    <row r="45" spans="1:21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2380945863</v>
      </c>
      <c r="M45" s="244">
        <v>786896254</v>
      </c>
      <c r="N45" s="245">
        <v>1583921058.5</v>
      </c>
      <c r="O45" s="245">
        <v>1582633871.5</v>
      </c>
      <c r="P45" s="245"/>
      <c r="Q45" s="246">
        <v>140385800.02222222</v>
      </c>
      <c r="R45" s="246">
        <v>151592555.09231699</v>
      </c>
      <c r="S45" s="246">
        <v>151592555.09231699</v>
      </c>
      <c r="T45" s="246">
        <v>-346609667.4076829</v>
      </c>
      <c r="U45" s="246">
        <v>-328122770.44520497</v>
      </c>
    </row>
    <row r="46" spans="1:21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-921753259</v>
      </c>
      <c r="M46" s="250">
        <v>-1249684413</v>
      </c>
      <c r="N46" s="250">
        <v>-1085718836</v>
      </c>
      <c r="O46" s="250">
        <v>-1086321010.5</v>
      </c>
      <c r="P46" s="250"/>
      <c r="Q46" s="251">
        <v>0</v>
      </c>
      <c r="R46" s="251"/>
      <c r="S46" s="251"/>
      <c r="T46" s="251"/>
      <c r="U46" s="251"/>
    </row>
    <row r="47" spans="1:21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2464352967</v>
      </c>
      <c r="M47" s="263">
        <v>2788228328</v>
      </c>
      <c r="N47" s="263">
        <v>2626290647.5</v>
      </c>
      <c r="O47" s="263">
        <v>2605704424.5</v>
      </c>
      <c r="P47" s="263"/>
      <c r="Q47" s="264">
        <v>61044395.930099368</v>
      </c>
      <c r="R47" s="264">
        <v>435261106.84931558</v>
      </c>
      <c r="S47" s="264">
        <v>460657594.29536259</v>
      </c>
      <c r="T47" s="265">
        <v>278113634.79536247</v>
      </c>
      <c r="U47" s="265">
        <v>822924533.65067434</v>
      </c>
    </row>
    <row r="48" spans="1:21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-2403664719</v>
      </c>
      <c r="M48" s="250">
        <v>-2483828657</v>
      </c>
      <c r="N48" s="250">
        <v>-2443746688</v>
      </c>
      <c r="O48" s="250">
        <v>-2413635592</v>
      </c>
      <c r="P48" s="250"/>
      <c r="Q48" s="251">
        <v>-2520548</v>
      </c>
      <c r="R48" s="251"/>
      <c r="S48" s="251"/>
      <c r="T48" s="251"/>
      <c r="U48" s="251"/>
    </row>
    <row r="49" spans="1:21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-58376235</v>
      </c>
      <c r="M49" s="263">
        <v>1929244653</v>
      </c>
      <c r="N49" s="263">
        <v>935434209</v>
      </c>
      <c r="O49" s="263">
        <v>904002848.5</v>
      </c>
      <c r="P49" s="263"/>
      <c r="Q49" s="264">
        <v>582854795.30017865</v>
      </c>
      <c r="R49" s="264">
        <v>124169244.36588699</v>
      </c>
      <c r="S49" s="264">
        <v>146431075.24863702</v>
      </c>
      <c r="T49" s="265">
        <v>917246694.24863696</v>
      </c>
      <c r="U49" s="265">
        <v>1742585482.0136819</v>
      </c>
    </row>
    <row r="50" spans="1:21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-1152143295</v>
      </c>
      <c r="M50" s="250">
        <v>-2260356361</v>
      </c>
      <c r="N50" s="250">
        <v>-1706249828</v>
      </c>
      <c r="O50" s="250">
        <v>-1666134621.5</v>
      </c>
      <c r="P50" s="250"/>
      <c r="Q50" s="251">
        <v>-2849314.6521739066</v>
      </c>
      <c r="R50" s="251"/>
      <c r="S50" s="251"/>
      <c r="T50" s="251"/>
      <c r="U50" s="251"/>
    </row>
    <row r="51" spans="1:21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1293036231</v>
      </c>
      <c r="M51" s="263">
        <v>2677768978</v>
      </c>
      <c r="N51" s="263">
        <v>1985402604.5</v>
      </c>
      <c r="O51" s="263">
        <v>1954978655.5</v>
      </c>
      <c r="P51" s="263"/>
      <c r="Q51" s="264">
        <v>1231134247.4777777</v>
      </c>
      <c r="R51" s="284">
        <v>17280821.917808197</v>
      </c>
      <c r="S51" s="264">
        <v>18312283.730530798</v>
      </c>
      <c r="T51" s="265">
        <v>17949578.730530739</v>
      </c>
      <c r="U51" s="265">
        <v>954492089.52053165</v>
      </c>
    </row>
    <row r="52" spans="1:21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-1218134894</v>
      </c>
      <c r="M52" s="250">
        <v>-2751944905</v>
      </c>
      <c r="N52" s="250">
        <v>-1985039899.5</v>
      </c>
      <c r="O52" s="250">
        <v>-1958527939.5</v>
      </c>
      <c r="P52" s="250"/>
      <c r="Q52" s="251">
        <v>0</v>
      </c>
      <c r="R52" s="251"/>
      <c r="S52" s="251"/>
      <c r="T52" s="251"/>
      <c r="U52" s="251"/>
    </row>
    <row r="53" spans="1:21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233">
        <v>0</v>
      </c>
      <c r="O53" s="233">
        <v>0</v>
      </c>
      <c r="P53" s="233"/>
      <c r="Q53" s="234">
        <v>716783864.07692313</v>
      </c>
      <c r="R53" s="234">
        <v>10158904.10958901</v>
      </c>
      <c r="S53" s="234">
        <v>10158904.10958901</v>
      </c>
      <c r="T53" s="234">
        <v>10158904.10958901</v>
      </c>
      <c r="U53" s="234">
        <v>617999999.99999833</v>
      </c>
    </row>
    <row r="54" spans="1:21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</row>
    <row r="55" spans="1:21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530661100</v>
      </c>
      <c r="M55" s="244">
        <v>271702525</v>
      </c>
      <c r="N55" s="245">
        <v>401181812.5</v>
      </c>
      <c r="O55" s="245">
        <v>328074677.5</v>
      </c>
      <c r="P55" s="245"/>
      <c r="Q55" s="246">
        <v>506783864.07692307</v>
      </c>
      <c r="R55" s="246">
        <v>6706849.3150685094</v>
      </c>
      <c r="S55" s="246">
        <v>6706849.3150685094</v>
      </c>
      <c r="T55" s="246">
        <v>301032713.31506848</v>
      </c>
      <c r="U55" s="246">
        <v>702325863.99999833</v>
      </c>
    </row>
    <row r="56" spans="1:21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-677019237</v>
      </c>
      <c r="M56" s="250">
        <v>-713996116</v>
      </c>
      <c r="N56" s="250">
        <v>-695507676.5</v>
      </c>
      <c r="O56" s="250">
        <v>-648069709.5</v>
      </c>
      <c r="P56" s="250"/>
      <c r="Q56" s="251">
        <v>0</v>
      </c>
      <c r="R56" s="251"/>
      <c r="S56" s="251"/>
      <c r="T56" s="251"/>
      <c r="U56" s="251"/>
    </row>
    <row r="57" spans="1:21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1291395808</v>
      </c>
      <c r="M57" s="233">
        <v>1299293354</v>
      </c>
      <c r="N57" s="233">
        <v>1295344581</v>
      </c>
      <c r="O57" s="233">
        <v>1295055886</v>
      </c>
      <c r="P57" s="233"/>
      <c r="Q57" s="234">
        <v>-141338629.47777778</v>
      </c>
      <c r="R57" s="234">
        <v>849625479.45205498</v>
      </c>
      <c r="S57" s="234">
        <v>1283146027.397265</v>
      </c>
      <c r="T57" s="234">
        <v>-12198553.602735043</v>
      </c>
      <c r="U57" s="234">
        <v>-3407320.7260270119</v>
      </c>
    </row>
    <row r="58" spans="1:21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</row>
    <row r="59" spans="1:21" x14ac:dyDescent="0.3">
      <c r="A59" s="237" t="s">
        <v>203</v>
      </c>
      <c r="B59" s="237" t="s">
        <v>3643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635570212</v>
      </c>
      <c r="M59" s="244">
        <v>151697799</v>
      </c>
      <c r="N59" s="245">
        <v>393634005.5</v>
      </c>
      <c r="O59" s="245">
        <v>396445749.5</v>
      </c>
      <c r="P59" s="245"/>
      <c r="Q59" s="246">
        <v>-287288268.09836066</v>
      </c>
      <c r="R59" s="246">
        <v>581479452.05479431</v>
      </c>
      <c r="S59" s="246">
        <v>581479452.05479431</v>
      </c>
      <c r="T59" s="246">
        <v>-23501223.445205688</v>
      </c>
      <c r="U59" s="246">
        <v>159101516.2808218</v>
      </c>
    </row>
    <row r="60" spans="1:21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433133660</v>
      </c>
      <c r="M60" s="250">
        <v>-10440320</v>
      </c>
      <c r="N60" s="250">
        <v>211346670</v>
      </c>
      <c r="O60" s="250">
        <v>195082579.5</v>
      </c>
      <c r="P60" s="250"/>
      <c r="Q60" s="251">
        <v>-6082192.5494505465</v>
      </c>
      <c r="R60" s="251">
        <v>-767123.28767120093</v>
      </c>
      <c r="S60" s="251">
        <v>-767123.28767120093</v>
      </c>
      <c r="T60" s="251"/>
      <c r="U60" s="251"/>
    </row>
    <row r="61" spans="1:21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220726960</v>
      </c>
      <c r="M61" s="244">
        <v>-1165627439</v>
      </c>
      <c r="N61" s="245">
        <v>-472450239.5</v>
      </c>
      <c r="O61" s="245">
        <v>-458100610</v>
      </c>
      <c r="P61" s="245"/>
      <c r="Q61" s="246">
        <v>369589041.0958904</v>
      </c>
      <c r="R61" s="246">
        <v>281095890.41095901</v>
      </c>
      <c r="S61" s="246">
        <v>281095890.41095901</v>
      </c>
      <c r="T61" s="246">
        <v>1172389087.410959</v>
      </c>
      <c r="U61" s="246">
        <v>1827484977.8219199</v>
      </c>
    </row>
    <row r="62" spans="1:21" x14ac:dyDescent="0.3">
      <c r="A62" s="237" t="s">
        <v>405</v>
      </c>
      <c r="B62" s="237" t="s">
        <v>3643</v>
      </c>
      <c r="C62" s="238" t="s">
        <v>207</v>
      </c>
      <c r="D62" s="239"/>
      <c r="E62" s="239"/>
      <c r="F62" s="247">
        <v>1000000</v>
      </c>
      <c r="G62" s="247" t="s">
        <v>3644</v>
      </c>
      <c r="H62" s="248">
        <v>45070</v>
      </c>
      <c r="I62" s="248">
        <v>48814</v>
      </c>
      <c r="J62" s="248">
        <v>48722</v>
      </c>
      <c r="K62" s="249"/>
      <c r="L62" s="250">
        <v>-1170713838</v>
      </c>
      <c r="M62" s="250">
        <v>333027923</v>
      </c>
      <c r="N62" s="250">
        <v>-418842957.5</v>
      </c>
      <c r="O62" s="250">
        <v>-442231790</v>
      </c>
      <c r="P62" s="250"/>
      <c r="Q62" s="251">
        <v>0</v>
      </c>
      <c r="R62" s="251"/>
      <c r="S62" s="251"/>
      <c r="T62" s="251"/>
      <c r="U62" s="251"/>
    </row>
    <row r="63" spans="1:21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396369303</v>
      </c>
      <c r="M63" s="244">
        <v>-285795163</v>
      </c>
      <c r="N63" s="245">
        <v>55287070</v>
      </c>
      <c r="O63" s="245">
        <v>66013674.5</v>
      </c>
      <c r="P63" s="245"/>
      <c r="Q63" s="246">
        <v>261369863.27698332</v>
      </c>
      <c r="R63" s="246">
        <v>149589041.09588999</v>
      </c>
      <c r="S63" s="246">
        <v>149589041.09588999</v>
      </c>
      <c r="T63" s="246">
        <v>687050496.09589005</v>
      </c>
      <c r="U63" s="246">
        <v>1137461455.0000007</v>
      </c>
    </row>
    <row r="64" spans="1:21" x14ac:dyDescent="0.3">
      <c r="A64" s="237" t="s">
        <v>405</v>
      </c>
      <c r="B64" s="237" t="s">
        <v>3645</v>
      </c>
      <c r="C64" s="238" t="s">
        <v>209</v>
      </c>
      <c r="D64" s="239"/>
      <c r="E64" s="239"/>
      <c r="F64" s="247">
        <v>600000</v>
      </c>
      <c r="G64" s="247" t="s">
        <v>3644</v>
      </c>
      <c r="H64" s="248">
        <v>45086</v>
      </c>
      <c r="I64" s="248">
        <v>48831</v>
      </c>
      <c r="J64" s="248">
        <v>48739</v>
      </c>
      <c r="K64" s="249"/>
      <c r="L64" s="250">
        <v>-1227428900</v>
      </c>
      <c r="M64" s="250">
        <v>41931850</v>
      </c>
      <c r="N64" s="250">
        <v>-592748525</v>
      </c>
      <c r="O64" s="250">
        <v>-612792982</v>
      </c>
      <c r="P64" s="250"/>
      <c r="Q64" s="251">
        <v>0</v>
      </c>
      <c r="R64" s="251"/>
      <c r="S64" s="251"/>
      <c r="T64" s="251"/>
      <c r="U64" s="251"/>
    </row>
    <row r="65" spans="1:21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347515465</v>
      </c>
      <c r="M65" s="244">
        <v>-651836172</v>
      </c>
      <c r="N65" s="245">
        <v>-152160353.5</v>
      </c>
      <c r="O65" s="245">
        <v>-137352555</v>
      </c>
      <c r="P65" s="245"/>
      <c r="Q65" s="246">
        <v>848493150.68493152</v>
      </c>
      <c r="R65" s="246">
        <v>226438356.16438299</v>
      </c>
      <c r="S65" s="246">
        <v>226438356.16438299</v>
      </c>
      <c r="T65" s="246">
        <v>1591360098.1643829</v>
      </c>
      <c r="U65" s="246">
        <v>2305195714.6027403</v>
      </c>
    </row>
    <row r="66" spans="1:21" x14ac:dyDescent="0.3">
      <c r="A66" s="237" t="s">
        <v>405</v>
      </c>
      <c r="B66" s="237" t="s">
        <v>3645</v>
      </c>
      <c r="C66" s="238" t="s">
        <v>211</v>
      </c>
      <c r="D66" s="239"/>
      <c r="E66" s="239"/>
      <c r="F66" s="247">
        <v>1000000</v>
      </c>
      <c r="G66" s="247" t="s">
        <v>3644</v>
      </c>
      <c r="H66" s="248">
        <v>45090</v>
      </c>
      <c r="I66" s="248">
        <v>48835</v>
      </c>
      <c r="J66" s="248">
        <v>48743</v>
      </c>
      <c r="K66" s="249"/>
      <c r="L66" s="250">
        <v>-1657292398</v>
      </c>
      <c r="M66" s="250">
        <v>-768230379</v>
      </c>
      <c r="N66" s="250">
        <v>-1212761388.5</v>
      </c>
      <c r="O66" s="250">
        <v>-1234125403.5</v>
      </c>
      <c r="P66" s="250"/>
      <c r="Q66" s="251">
        <v>0</v>
      </c>
      <c r="R66" s="251"/>
      <c r="S66" s="251"/>
      <c r="T66" s="251"/>
      <c r="U66" s="251"/>
    </row>
    <row r="67" spans="1:21" x14ac:dyDescent="0.3">
      <c r="A67" s="237" t="s">
        <v>404</v>
      </c>
      <c r="B67" s="237" t="s">
        <v>3645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-102985730</v>
      </c>
      <c r="M67" s="244">
        <v>-1309122946</v>
      </c>
      <c r="N67" s="245">
        <v>-706054338</v>
      </c>
      <c r="O67" s="245">
        <v>-696058771</v>
      </c>
      <c r="P67" s="245"/>
      <c r="Q67" s="246">
        <v>950000000</v>
      </c>
      <c r="R67" s="246">
        <v>46849315.068492696</v>
      </c>
      <c r="S67" s="246">
        <v>46849315.068492696</v>
      </c>
      <c r="T67" s="246">
        <v>747172562.56849265</v>
      </c>
      <c r="U67" s="246">
        <v>1650323247.5</v>
      </c>
    </row>
    <row r="68" spans="1:21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3644</v>
      </c>
      <c r="H68" s="248">
        <v>45159</v>
      </c>
      <c r="I68" s="248">
        <v>48904</v>
      </c>
      <c r="J68" s="248">
        <v>48812</v>
      </c>
      <c r="K68" s="249"/>
      <c r="L68" s="250">
        <v>-1074616354</v>
      </c>
      <c r="M68" s="250">
        <v>1086078535</v>
      </c>
      <c r="N68" s="250">
        <v>5731090.5</v>
      </c>
      <c r="O68" s="250">
        <v>-18790623.5</v>
      </c>
      <c r="P68" s="250"/>
      <c r="Q68" s="251">
        <v>0</v>
      </c>
      <c r="R68" s="251"/>
      <c r="S68" s="251"/>
      <c r="T68" s="251"/>
      <c r="U68" s="251"/>
    </row>
    <row r="69" spans="1:21" x14ac:dyDescent="0.3">
      <c r="A69" s="237" t="s">
        <v>3646</v>
      </c>
      <c r="B69" s="237" t="s">
        <v>3647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5714238390</v>
      </c>
      <c r="M69" s="244">
        <v>5951148378</v>
      </c>
      <c r="N69" s="245">
        <v>5832693384</v>
      </c>
      <c r="O69" s="245">
        <v>5646952091.5</v>
      </c>
      <c r="P69" s="245"/>
      <c r="Q69" s="246">
        <v>-21684929.830107212</v>
      </c>
      <c r="R69" s="246">
        <v>989698630.13698196</v>
      </c>
      <c r="S69" s="246">
        <v>989698630.13698196</v>
      </c>
      <c r="T69" s="246">
        <v>-743365047.36301804</v>
      </c>
      <c r="U69" s="246">
        <v>168525363.59589005</v>
      </c>
    </row>
    <row r="70" spans="1:21" x14ac:dyDescent="0.3">
      <c r="A70" s="237" t="s">
        <v>3648</v>
      </c>
      <c r="B70" s="237" t="s">
        <v>3649</v>
      </c>
      <c r="C70" s="286" t="s">
        <v>215</v>
      </c>
      <c r="D70" s="287"/>
      <c r="E70" s="287"/>
      <c r="F70" s="247">
        <v>5000000</v>
      </c>
      <c r="G70" s="247" t="s">
        <v>3644</v>
      </c>
      <c r="H70" s="248">
        <v>45390</v>
      </c>
      <c r="I70" s="248">
        <v>50868</v>
      </c>
      <c r="J70" s="248"/>
      <c r="K70" s="249"/>
      <c r="L70" s="250">
        <v>-3906133231</v>
      </c>
      <c r="M70" s="250">
        <v>-4835448746</v>
      </c>
      <c r="N70" s="250">
        <v>-4370790988.5</v>
      </c>
      <c r="O70" s="250">
        <v>-4196019285</v>
      </c>
      <c r="P70" s="250"/>
      <c r="Q70" s="251">
        <v>-711712328.88043475</v>
      </c>
      <c r="R70" s="251"/>
      <c r="S70" s="251"/>
      <c r="T70" s="251"/>
      <c r="U70" s="251"/>
    </row>
    <row r="71" spans="1:21" x14ac:dyDescent="0.3">
      <c r="A71" s="237" t="s">
        <v>3650</v>
      </c>
      <c r="B71" s="237" t="s">
        <v>3651</v>
      </c>
      <c r="C71" s="286" t="s">
        <v>3652</v>
      </c>
      <c r="D71" s="287"/>
      <c r="E71" s="287"/>
      <c r="F71" s="247">
        <v>500000</v>
      </c>
      <c r="G71" s="247" t="s">
        <v>3653</v>
      </c>
      <c r="H71" s="248">
        <v>45665</v>
      </c>
      <c r="I71" s="248">
        <v>45755</v>
      </c>
      <c r="J71" s="248"/>
      <c r="K71" s="249"/>
      <c r="L71" s="250">
        <v>267616962</v>
      </c>
      <c r="M71" s="250">
        <v>274705602</v>
      </c>
      <c r="N71" s="250">
        <v>271161282</v>
      </c>
      <c r="O71" s="250">
        <v>261437257</v>
      </c>
      <c r="P71" s="250"/>
      <c r="Q71" s="251">
        <v>668410959</v>
      </c>
      <c r="R71" s="251"/>
      <c r="S71" s="251"/>
      <c r="T71" s="251"/>
      <c r="U71" s="251"/>
    </row>
    <row r="72" spans="1:21" x14ac:dyDescent="0.3">
      <c r="A72" s="267" t="s">
        <v>3654</v>
      </c>
      <c r="B72" s="267" t="s">
        <v>3647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</row>
    <row r="73" spans="1:21" x14ac:dyDescent="0.3">
      <c r="A73" s="267" t="s">
        <v>3655</v>
      </c>
      <c r="B73" s="267" t="s">
        <v>3656</v>
      </c>
      <c r="C73" s="285" t="s">
        <v>217</v>
      </c>
      <c r="D73" s="268"/>
      <c r="E73" s="268"/>
      <c r="F73" s="230">
        <v>200000</v>
      </c>
      <c r="G73" s="230" t="s">
        <v>3644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</row>
    <row r="74" spans="1:21" x14ac:dyDescent="0.3">
      <c r="A74" s="267" t="s">
        <v>3654</v>
      </c>
      <c r="B74" s="267" t="s">
        <v>3647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</row>
    <row r="75" spans="1:21" x14ac:dyDescent="0.3">
      <c r="A75" s="267" t="s">
        <v>3655</v>
      </c>
      <c r="B75" s="267" t="s">
        <v>3656</v>
      </c>
      <c r="C75" s="285" t="s">
        <v>219</v>
      </c>
      <c r="D75" s="268"/>
      <c r="E75" s="268"/>
      <c r="F75" s="230">
        <v>200000</v>
      </c>
      <c r="G75" s="230" t="s">
        <v>3644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</row>
    <row r="76" spans="1:21" x14ac:dyDescent="0.3">
      <c r="A76" s="267" t="s">
        <v>3654</v>
      </c>
      <c r="B76" s="267" t="s">
        <v>3647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</row>
    <row r="77" spans="1:21" x14ac:dyDescent="0.3">
      <c r="A77" s="267" t="s">
        <v>3655</v>
      </c>
      <c r="B77" s="267" t="s">
        <v>3656</v>
      </c>
      <c r="C77" s="285" t="s">
        <v>221</v>
      </c>
      <c r="D77" s="268"/>
      <c r="E77" s="268"/>
      <c r="F77" s="230">
        <v>200000</v>
      </c>
      <c r="G77" s="230" t="s">
        <v>3644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</row>
    <row r="78" spans="1:21" x14ac:dyDescent="0.3">
      <c r="A78" s="267" t="s">
        <v>3654</v>
      </c>
      <c r="B78" s="267" t="s">
        <v>3647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</row>
    <row r="79" spans="1:21" x14ac:dyDescent="0.3">
      <c r="A79" s="267" t="s">
        <v>3657</v>
      </c>
      <c r="B79" s="267" t="s">
        <v>3658</v>
      </c>
      <c r="C79" s="285" t="s">
        <v>223</v>
      </c>
      <c r="D79" s="268"/>
      <c r="E79" s="268"/>
      <c r="F79" s="230">
        <v>500000</v>
      </c>
      <c r="G79" s="230" t="s">
        <v>3644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</row>
    <row r="80" spans="1:21" x14ac:dyDescent="0.3">
      <c r="A80" s="267" t="s">
        <v>3648</v>
      </c>
      <c r="B80" s="267" t="s">
        <v>3649</v>
      </c>
      <c r="C80" s="285" t="s">
        <v>3659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</row>
    <row r="81" spans="1:21" x14ac:dyDescent="0.3">
      <c r="A81" s="267" t="s">
        <v>3648</v>
      </c>
      <c r="B81" s="267" t="s">
        <v>3649</v>
      </c>
      <c r="C81" s="285" t="s">
        <v>3660</v>
      </c>
      <c r="D81" s="268"/>
      <c r="E81" s="268"/>
      <c r="F81" s="230">
        <v>500000</v>
      </c>
      <c r="G81" s="230" t="s">
        <v>3644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</row>
    <row r="82" spans="1:21" x14ac:dyDescent="0.3">
      <c r="A82" s="267" t="s">
        <v>3648</v>
      </c>
      <c r="B82" s="267" t="s">
        <v>3649</v>
      </c>
      <c r="C82" s="285" t="s">
        <v>3661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</row>
    <row r="83" spans="1:21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</row>
    <row r="84" spans="1:21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3644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</row>
    <row r="85" spans="1:21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</row>
    <row r="86" spans="1:21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3644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</row>
    <row r="87" spans="1:21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</row>
    <row r="88" spans="1:21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3644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</row>
    <row r="89" spans="1:21" x14ac:dyDescent="0.3">
      <c r="A89" s="267" t="s">
        <v>411</v>
      </c>
      <c r="B89" s="267" t="s">
        <v>386</v>
      </c>
      <c r="C89" s="285" t="s">
        <v>3662</v>
      </c>
      <c r="D89" s="268"/>
      <c r="E89" s="268"/>
      <c r="F89" s="230">
        <v>2100000</v>
      </c>
      <c r="G89" s="230" t="s">
        <v>3644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</row>
    <row r="90" spans="1:21" x14ac:dyDescent="0.3">
      <c r="A90" s="237" t="s">
        <v>3663</v>
      </c>
      <c r="B90" s="237" t="s">
        <v>3664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-1164093312</v>
      </c>
      <c r="M90" s="244">
        <v>173982829</v>
      </c>
      <c r="N90" s="245">
        <v>-495055241.5</v>
      </c>
      <c r="O90" s="245">
        <v>-500763715</v>
      </c>
      <c r="P90" s="245"/>
      <c r="Q90" s="246">
        <v>91901370.891304374</v>
      </c>
      <c r="R90" s="246">
        <v>267579256.36007583</v>
      </c>
      <c r="S90" s="246">
        <v>284138117.44830781</v>
      </c>
      <c r="T90" s="246">
        <v>66369431.948307753</v>
      </c>
      <c r="U90" s="246">
        <v>440394346.56140256</v>
      </c>
    </row>
    <row r="91" spans="1:21" x14ac:dyDescent="0.3">
      <c r="A91" s="237" t="s">
        <v>3665</v>
      </c>
      <c r="B91" s="237" t="s">
        <v>3666</v>
      </c>
      <c r="C91" s="238" t="s">
        <v>231</v>
      </c>
      <c r="D91" s="239"/>
      <c r="E91" s="239"/>
      <c r="F91" s="247">
        <v>2000000</v>
      </c>
      <c r="G91" s="247" t="s">
        <v>3667</v>
      </c>
      <c r="H91" s="248">
        <v>45439</v>
      </c>
      <c r="I91" s="248">
        <v>49091</v>
      </c>
      <c r="J91" s="254">
        <v>45804</v>
      </c>
      <c r="K91" s="249"/>
      <c r="L91" s="250">
        <v>1015151784</v>
      </c>
      <c r="M91" s="250">
        <v>410496070</v>
      </c>
      <c r="N91" s="250">
        <v>712823927</v>
      </c>
      <c r="O91" s="250">
        <v>715924829.5</v>
      </c>
      <c r="P91" s="250"/>
      <c r="Q91" s="251">
        <v>0</v>
      </c>
      <c r="R91" s="251"/>
      <c r="S91" s="251"/>
      <c r="T91" s="251"/>
      <c r="U91" s="251"/>
    </row>
    <row r="92" spans="1:21" x14ac:dyDescent="0.3">
      <c r="A92" s="237" t="s">
        <v>3668</v>
      </c>
      <c r="B92" s="237" t="s">
        <v>3669</v>
      </c>
      <c r="C92" s="291" t="s">
        <v>232</v>
      </c>
      <c r="D92" s="292"/>
      <c r="E92" s="292"/>
      <c r="F92" s="293">
        <v>30000000</v>
      </c>
      <c r="G92" s="240" t="s">
        <v>3670</v>
      </c>
      <c r="H92" s="241">
        <v>45463</v>
      </c>
      <c r="I92" s="241">
        <v>52768</v>
      </c>
      <c r="J92" s="241"/>
      <c r="K92" s="290"/>
      <c r="L92" s="244">
        <v>3561476111</v>
      </c>
      <c r="M92" s="244">
        <v>3425080657</v>
      </c>
      <c r="N92" s="245">
        <v>3493278384</v>
      </c>
      <c r="O92" s="245">
        <v>3105618085.5</v>
      </c>
      <c r="P92" s="245"/>
      <c r="Q92" s="246">
        <v>-1019097653.2666667</v>
      </c>
      <c r="R92" s="294">
        <v>4399857075.7150688</v>
      </c>
      <c r="S92" s="246">
        <v>8392843875.715065</v>
      </c>
      <c r="T92" s="246">
        <v>4033989971.215065</v>
      </c>
      <c r="U92" s="246">
        <v>1467151653.4499998</v>
      </c>
    </row>
    <row r="93" spans="1:21" x14ac:dyDescent="0.3">
      <c r="A93" s="237" t="s">
        <v>3671</v>
      </c>
      <c r="B93" s="237" t="s">
        <v>3669</v>
      </c>
      <c r="C93" s="291" t="s">
        <v>233</v>
      </c>
      <c r="D93" s="292"/>
      <c r="E93" s="292"/>
      <c r="F93" s="247">
        <v>3000000</v>
      </c>
      <c r="G93" s="247" t="s">
        <v>3670</v>
      </c>
      <c r="H93" s="248">
        <v>45463</v>
      </c>
      <c r="I93" s="248">
        <v>52853</v>
      </c>
      <c r="J93" s="248"/>
      <c r="K93" s="249"/>
      <c r="L93" s="250">
        <v>-3586663967</v>
      </c>
      <c r="M93" s="250">
        <v>-3432119006</v>
      </c>
      <c r="N93" s="250">
        <v>-3509391486.5</v>
      </c>
      <c r="O93" s="250">
        <v>-3109074692.5</v>
      </c>
      <c r="P93" s="250"/>
      <c r="Q93" s="251">
        <v>1019097653.2666667</v>
      </c>
      <c r="R93" s="251"/>
      <c r="S93" s="251"/>
      <c r="T93" s="251"/>
      <c r="U93" s="251"/>
    </row>
    <row r="94" spans="1:21" x14ac:dyDescent="0.3">
      <c r="A94" s="237" t="s">
        <v>3671</v>
      </c>
      <c r="B94" s="237" t="s">
        <v>3669</v>
      </c>
      <c r="C94" s="291" t="s">
        <v>234</v>
      </c>
      <c r="D94" s="292"/>
      <c r="E94" s="292"/>
      <c r="F94" s="247">
        <v>3000000</v>
      </c>
      <c r="G94" s="247" t="s">
        <v>3670</v>
      </c>
      <c r="H94" s="248">
        <v>45463</v>
      </c>
      <c r="I94" s="248">
        <v>45555</v>
      </c>
      <c r="J94" s="248"/>
      <c r="K94" s="249"/>
      <c r="L94" s="250">
        <v>4377102759</v>
      </c>
      <c r="M94" s="250">
        <v>4372831255</v>
      </c>
      <c r="N94" s="250">
        <v>4374967007</v>
      </c>
      <c r="O94" s="250">
        <v>4366977571</v>
      </c>
      <c r="P94" s="250"/>
      <c r="Q94" s="251">
        <v>-1019097653.2666667</v>
      </c>
      <c r="R94" s="251"/>
      <c r="S94" s="251"/>
      <c r="T94" s="251"/>
      <c r="U94" s="251"/>
    </row>
    <row r="95" spans="1:21" x14ac:dyDescent="0.3">
      <c r="A95" s="237" t="s">
        <v>3672</v>
      </c>
      <c r="B95" s="237" t="s">
        <v>3673</v>
      </c>
      <c r="C95" s="238" t="s">
        <v>235</v>
      </c>
      <c r="D95" s="239"/>
      <c r="E95" s="239"/>
      <c r="F95" s="240">
        <v>2000000</v>
      </c>
      <c r="G95" s="240" t="s">
        <v>3674</v>
      </c>
      <c r="H95" s="241">
        <v>45474</v>
      </c>
      <c r="I95" s="241">
        <v>49126</v>
      </c>
      <c r="J95" s="241"/>
      <c r="K95" s="290"/>
      <c r="L95" s="295">
        <v>-2163428168</v>
      </c>
      <c r="M95" s="295">
        <v>-1314340925</v>
      </c>
      <c r="N95" s="295">
        <v>-1738884546.5</v>
      </c>
      <c r="O95" s="296">
        <v>-1723373925.5</v>
      </c>
      <c r="P95" s="296"/>
      <c r="Q95" s="297">
        <v>820000000</v>
      </c>
      <c r="R95" s="246">
        <v>37808219.1780826</v>
      </c>
      <c r="S95" s="297">
        <v>113323145.0553546</v>
      </c>
      <c r="T95" s="246">
        <v>1216885826.0553546</v>
      </c>
      <c r="U95" s="246">
        <v>1703025694.698616</v>
      </c>
    </row>
    <row r="96" spans="1:21" x14ac:dyDescent="0.3">
      <c r="A96" s="237" t="s">
        <v>3675</v>
      </c>
      <c r="B96" s="237" t="s">
        <v>3673</v>
      </c>
      <c r="C96" s="238" t="s">
        <v>236</v>
      </c>
      <c r="D96" s="239"/>
      <c r="E96" s="239"/>
      <c r="F96" s="247">
        <v>1000000</v>
      </c>
      <c r="G96" s="247" t="s">
        <v>3674</v>
      </c>
      <c r="H96" s="248">
        <v>45474</v>
      </c>
      <c r="I96" s="248">
        <v>49491</v>
      </c>
      <c r="J96" s="248"/>
      <c r="K96" s="249"/>
      <c r="L96" s="298">
        <v>656651292</v>
      </c>
      <c r="M96" s="298">
        <v>613992439</v>
      </c>
      <c r="N96" s="298">
        <v>635321865.5</v>
      </c>
      <c r="O96" s="250">
        <v>609381421.5</v>
      </c>
      <c r="P96" s="250"/>
      <c r="Q96" s="251">
        <v>0</v>
      </c>
      <c r="R96" s="251"/>
      <c r="S96" s="251"/>
      <c r="T96" s="251"/>
      <c r="U96" s="251"/>
    </row>
    <row r="97" spans="1:21" x14ac:dyDescent="0.3">
      <c r="A97" s="237" t="s">
        <v>3676</v>
      </c>
      <c r="B97" s="237" t="s">
        <v>3677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5350362587</v>
      </c>
      <c r="M97" s="244">
        <v>5356019595</v>
      </c>
      <c r="N97" s="245">
        <v>5353191091</v>
      </c>
      <c r="O97" s="245">
        <v>4818473001</v>
      </c>
      <c r="P97" s="245"/>
      <c r="Q97" s="246">
        <v>-1501593481.0643954</v>
      </c>
      <c r="R97" s="246">
        <v>5633997349.4868488</v>
      </c>
      <c r="S97" s="246">
        <v>10843069349.486845</v>
      </c>
      <c r="T97" s="246">
        <v>4937991490.486845</v>
      </c>
      <c r="U97" s="246">
        <v>1634362263.6466646</v>
      </c>
    </row>
    <row r="98" spans="1:21" x14ac:dyDescent="0.3">
      <c r="A98" s="237" t="s">
        <v>3678</v>
      </c>
      <c r="B98" s="237" t="s">
        <v>3677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3954380700</v>
      </c>
      <c r="M98" s="244">
        <v>4036483929</v>
      </c>
      <c r="N98" s="245">
        <v>3995432314.5</v>
      </c>
      <c r="O98" s="245">
        <v>3600869704</v>
      </c>
      <c r="P98" s="245"/>
      <c r="Q98" s="246">
        <v>-1126223895.6643956</v>
      </c>
      <c r="R98" s="246">
        <v>4240465345.4258218</v>
      </c>
      <c r="S98" s="246">
        <v>8156990545.4258165</v>
      </c>
      <c r="T98" s="246">
        <v>3736484021.9258165</v>
      </c>
      <c r="U98" s="246">
        <v>1260338504.6449986</v>
      </c>
    </row>
    <row r="99" spans="1:21" x14ac:dyDescent="0.3">
      <c r="A99" s="237" t="s">
        <v>3679</v>
      </c>
      <c r="B99" s="237" t="s">
        <v>3680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-4780984114</v>
      </c>
      <c r="M99" s="250">
        <v>-5309807221</v>
      </c>
      <c r="N99" s="250">
        <v>-5045395667.5</v>
      </c>
      <c r="O99" s="250">
        <v>-4488098967</v>
      </c>
      <c r="P99" s="250"/>
      <c r="Q99" s="251">
        <v>1501593481.0643954</v>
      </c>
      <c r="R99" s="251"/>
      <c r="S99" s="251"/>
      <c r="T99" s="251"/>
      <c r="U99" s="251"/>
    </row>
    <row r="100" spans="1:21" x14ac:dyDescent="0.3">
      <c r="A100" s="237" t="s">
        <v>3679</v>
      </c>
      <c r="B100" s="237" t="s">
        <v>3681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5589835956</v>
      </c>
      <c r="M100" s="250">
        <v>5604728915</v>
      </c>
      <c r="N100" s="250">
        <v>5597282435.5</v>
      </c>
      <c r="O100" s="250">
        <v>5587863770</v>
      </c>
      <c r="P100" s="250"/>
      <c r="Q100" s="251">
        <v>-1501593481.0643954</v>
      </c>
      <c r="R100" s="251"/>
      <c r="S100" s="251"/>
      <c r="T100" s="251"/>
      <c r="U100" s="251"/>
    </row>
    <row r="101" spans="1:21" x14ac:dyDescent="0.3">
      <c r="A101" s="237" t="s">
        <v>3679</v>
      </c>
      <c r="B101" s="237" t="s">
        <v>3680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-3578386907</v>
      </c>
      <c r="M101" s="250">
        <v>-3997012993</v>
      </c>
      <c r="N101" s="250">
        <v>-3787699950</v>
      </c>
      <c r="O101" s="250">
        <v>-3373923468</v>
      </c>
      <c r="P101" s="250"/>
      <c r="Q101" s="251">
        <v>1126226895.6643956</v>
      </c>
      <c r="R101" s="251"/>
      <c r="S101" s="251"/>
      <c r="T101" s="251"/>
      <c r="U101" s="251"/>
    </row>
    <row r="102" spans="1:21" x14ac:dyDescent="0.3">
      <c r="A102" s="237" t="s">
        <v>3679</v>
      </c>
      <c r="B102" s="237" t="s">
        <v>3681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4207246080</v>
      </c>
      <c r="M102" s="250">
        <v>4218302238</v>
      </c>
      <c r="N102" s="250">
        <v>4212774159</v>
      </c>
      <c r="O102" s="250">
        <v>4205573766.5</v>
      </c>
      <c r="P102" s="250"/>
      <c r="Q102" s="251">
        <v>-1126226895.6643956</v>
      </c>
      <c r="R102" s="251"/>
      <c r="S102" s="251"/>
      <c r="T102" s="251"/>
      <c r="U102" s="251"/>
    </row>
    <row r="103" spans="1:21" x14ac:dyDescent="0.3">
      <c r="A103" s="237" t="s">
        <v>3682</v>
      </c>
      <c r="B103" s="237" t="s">
        <v>3673</v>
      </c>
      <c r="C103" s="299" t="s">
        <v>243</v>
      </c>
      <c r="D103" s="292"/>
      <c r="E103" s="292"/>
      <c r="F103" s="240">
        <v>10000000</v>
      </c>
      <c r="G103" s="240" t="s">
        <v>3683</v>
      </c>
      <c r="H103" s="241">
        <v>45498</v>
      </c>
      <c r="I103" s="241">
        <v>52803</v>
      </c>
      <c r="J103" s="241"/>
      <c r="K103" s="290"/>
      <c r="L103" s="296">
        <v>1142709400</v>
      </c>
      <c r="M103" s="296">
        <v>1097665141</v>
      </c>
      <c r="N103" s="296">
        <v>1120187270.5</v>
      </c>
      <c r="O103" s="296">
        <v>991376771.5</v>
      </c>
      <c r="P103" s="296"/>
      <c r="Q103" s="297">
        <v>-406695720.5106383</v>
      </c>
      <c r="R103" s="246">
        <v>69561496.698629841</v>
      </c>
      <c r="S103" s="246">
        <v>1354192896.6986368</v>
      </c>
      <c r="T103" s="246">
        <v>-19364816.30136323</v>
      </c>
      <c r="U103" s="246">
        <v>475294715.77778006</v>
      </c>
    </row>
    <row r="104" spans="1:21" x14ac:dyDescent="0.3">
      <c r="A104" s="237" t="s">
        <v>3684</v>
      </c>
      <c r="B104" s="237" t="s">
        <v>3673</v>
      </c>
      <c r="C104" s="299" t="s">
        <v>244</v>
      </c>
      <c r="D104" s="292"/>
      <c r="E104" s="292"/>
      <c r="F104" s="247">
        <v>1000000</v>
      </c>
      <c r="G104" s="247" t="s">
        <v>3683</v>
      </c>
      <c r="H104" s="248">
        <v>45498</v>
      </c>
      <c r="I104" s="248">
        <v>52895</v>
      </c>
      <c r="J104" s="248"/>
      <c r="K104" s="249"/>
      <c r="L104" s="250">
        <v>-1083335549</v>
      </c>
      <c r="M104" s="250">
        <v>-1103276527</v>
      </c>
      <c r="N104" s="250">
        <v>-1093306038</v>
      </c>
      <c r="O104" s="250">
        <v>-948871780</v>
      </c>
      <c r="P104" s="250"/>
      <c r="Q104" s="251">
        <v>405847632.87234044</v>
      </c>
      <c r="R104" s="251"/>
      <c r="S104" s="251"/>
      <c r="T104" s="251"/>
      <c r="U104" s="251"/>
    </row>
    <row r="105" spans="1:21" x14ac:dyDescent="0.3">
      <c r="A105" s="237" t="s">
        <v>3684</v>
      </c>
      <c r="B105" s="237" t="s">
        <v>3685</v>
      </c>
      <c r="C105" s="299" t="s">
        <v>245</v>
      </c>
      <c r="D105" s="292"/>
      <c r="E105" s="292"/>
      <c r="F105" s="247">
        <v>1000000</v>
      </c>
      <c r="G105" s="247" t="s">
        <v>3670</v>
      </c>
      <c r="H105" s="248">
        <v>45498</v>
      </c>
      <c r="I105" s="248">
        <v>45590</v>
      </c>
      <c r="J105" s="248"/>
      <c r="K105" s="249"/>
      <c r="L105" s="250">
        <v>1343724378</v>
      </c>
      <c r="M105" s="250">
        <v>1349628583</v>
      </c>
      <c r="N105" s="250">
        <v>1346676480.5</v>
      </c>
      <c r="O105" s="250">
        <v>1344223678.5</v>
      </c>
      <c r="P105" s="250"/>
      <c r="Q105" s="251">
        <v>-405847632.87234044</v>
      </c>
      <c r="R105" s="251"/>
      <c r="S105" s="251"/>
      <c r="T105" s="251"/>
      <c r="U105" s="251"/>
    </row>
    <row r="106" spans="1:21" x14ac:dyDescent="0.3">
      <c r="A106" s="237" t="s">
        <v>3686</v>
      </c>
      <c r="B106" s="237" t="s">
        <v>3687</v>
      </c>
      <c r="C106" s="238" t="s">
        <v>246</v>
      </c>
      <c r="D106" s="239"/>
      <c r="E106" s="239"/>
      <c r="F106" s="240">
        <v>2000000</v>
      </c>
      <c r="G106" s="240" t="s">
        <v>3674</v>
      </c>
      <c r="H106" s="241">
        <v>45538</v>
      </c>
      <c r="I106" s="241">
        <v>49190</v>
      </c>
      <c r="J106" s="241"/>
      <c r="K106" s="290"/>
      <c r="L106" s="244">
        <v>-1489180224</v>
      </c>
      <c r="M106" s="244">
        <v>-975023529</v>
      </c>
      <c r="N106" s="296">
        <v>-1232101876.5</v>
      </c>
      <c r="O106" s="296">
        <v>-1218286165.5</v>
      </c>
      <c r="P106" s="296"/>
      <c r="Q106" s="297">
        <v>800000000</v>
      </c>
      <c r="R106" s="246">
        <v>7249736.5648050793</v>
      </c>
      <c r="S106" s="297">
        <v>7709109.9633204807</v>
      </c>
      <c r="T106" s="246">
        <v>638898553.96332049</v>
      </c>
      <c r="U106" s="246">
        <v>1193954471.322396</v>
      </c>
    </row>
    <row r="107" spans="1:21" x14ac:dyDescent="0.3">
      <c r="A107" s="237" t="s">
        <v>3688</v>
      </c>
      <c r="B107" s="237" t="s">
        <v>3689</v>
      </c>
      <c r="C107" s="238" t="s">
        <v>247</v>
      </c>
      <c r="D107" s="239"/>
      <c r="E107" s="239"/>
      <c r="F107" s="247">
        <v>1000000</v>
      </c>
      <c r="G107" s="247" t="s">
        <v>3690</v>
      </c>
      <c r="H107" s="248">
        <v>45538</v>
      </c>
      <c r="I107" s="248">
        <v>49251</v>
      </c>
      <c r="J107" s="248"/>
      <c r="K107" s="249"/>
      <c r="L107" s="250">
        <v>1148493941</v>
      </c>
      <c r="M107" s="250">
        <v>53330924</v>
      </c>
      <c r="N107" s="250">
        <v>600912432.5</v>
      </c>
      <c r="O107" s="250">
        <v>575728398</v>
      </c>
      <c r="P107" s="250"/>
      <c r="Q107" s="251">
        <v>0</v>
      </c>
      <c r="R107" s="251"/>
      <c r="S107" s="251"/>
      <c r="T107" s="251"/>
      <c r="U107" s="251"/>
    </row>
    <row r="108" spans="1:21" x14ac:dyDescent="0.3">
      <c r="A108" s="267" t="s">
        <v>3691</v>
      </c>
      <c r="B108" s="267" t="s">
        <v>3673</v>
      </c>
      <c r="C108" s="229" t="s">
        <v>248</v>
      </c>
      <c r="D108" s="268"/>
      <c r="E108" s="268"/>
      <c r="F108" s="230">
        <v>5000000</v>
      </c>
      <c r="G108" s="230" t="s">
        <v>3674</v>
      </c>
      <c r="H108" s="231">
        <v>45546</v>
      </c>
      <c r="I108" s="231">
        <v>49251</v>
      </c>
      <c r="J108" s="231"/>
      <c r="K108" s="232"/>
      <c r="L108" s="233">
        <v>2158164180</v>
      </c>
      <c r="M108" s="233">
        <v>2158013418</v>
      </c>
      <c r="N108" s="233">
        <v>2158088799</v>
      </c>
      <c r="O108" s="233">
        <v>2157628783</v>
      </c>
      <c r="P108" s="274">
        <v>45911</v>
      </c>
      <c r="Q108" s="234">
        <v>-702917806.83333325</v>
      </c>
      <c r="R108" s="234">
        <v>1381931506.8493171</v>
      </c>
      <c r="S108" s="234">
        <v>2149054794.5205469</v>
      </c>
      <c r="T108" s="234">
        <v>-9034004.4794530869</v>
      </c>
      <c r="U108" s="234">
        <v>376954.42465782166</v>
      </c>
    </row>
    <row r="109" spans="1:21" x14ac:dyDescent="0.3">
      <c r="A109" s="267" t="s">
        <v>3692</v>
      </c>
      <c r="B109" s="267" t="s">
        <v>3693</v>
      </c>
      <c r="C109" s="229" t="s">
        <v>249</v>
      </c>
      <c r="D109" s="268"/>
      <c r="E109" s="268"/>
      <c r="F109" s="230">
        <v>1000000</v>
      </c>
      <c r="G109" s="230" t="s">
        <v>3644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</row>
    <row r="110" spans="1:21" x14ac:dyDescent="0.3">
      <c r="A110" s="237" t="s">
        <v>3694</v>
      </c>
      <c r="B110" s="237" t="s">
        <v>3695</v>
      </c>
      <c r="C110" s="286" t="s">
        <v>250</v>
      </c>
      <c r="D110" s="286"/>
      <c r="E110" s="286"/>
      <c r="F110" s="240">
        <v>3000000</v>
      </c>
      <c r="G110" s="240" t="s">
        <v>3674</v>
      </c>
      <c r="H110" s="241">
        <v>45561</v>
      </c>
      <c r="I110" s="241">
        <v>51039</v>
      </c>
      <c r="J110" s="241"/>
      <c r="K110" s="290"/>
      <c r="L110" s="296">
        <v>2344650057</v>
      </c>
      <c r="M110" s="296">
        <v>2811626143</v>
      </c>
      <c r="N110" s="296">
        <v>2578138100</v>
      </c>
      <c r="O110" s="296">
        <v>2357837125.5</v>
      </c>
      <c r="P110" s="296"/>
      <c r="Q110" s="297">
        <v>-471945204.73333335</v>
      </c>
      <c r="R110" s="246">
        <v>1077715068.493154</v>
      </c>
      <c r="S110" s="297">
        <v>1560057534.2465742</v>
      </c>
      <c r="T110" s="246">
        <v>161441544.74657416</v>
      </c>
      <c r="U110" s="246">
        <v>210707298.17123294</v>
      </c>
    </row>
    <row r="111" spans="1:21" x14ac:dyDescent="0.3">
      <c r="A111" s="237" t="s">
        <v>3696</v>
      </c>
      <c r="B111" s="237" t="s">
        <v>3697</v>
      </c>
      <c r="C111" s="286" t="s">
        <v>251</v>
      </c>
      <c r="D111" s="286"/>
      <c r="E111" s="286"/>
      <c r="F111" s="247">
        <v>500000</v>
      </c>
      <c r="G111" s="247" t="s">
        <v>3674</v>
      </c>
      <c r="H111" s="248">
        <v>45561</v>
      </c>
      <c r="I111" s="248">
        <v>51130</v>
      </c>
      <c r="J111" s="248"/>
      <c r="K111" s="249"/>
      <c r="L111" s="250">
        <v>-1102251591</v>
      </c>
      <c r="M111" s="250">
        <v>-1651000790</v>
      </c>
      <c r="N111" s="250">
        <v>-1376626190.5</v>
      </c>
      <c r="O111" s="250">
        <v>-1157666620.5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</row>
    <row r="112" spans="1:21" x14ac:dyDescent="0.3">
      <c r="A112" s="237" t="s">
        <v>3698</v>
      </c>
      <c r="B112" s="237" t="s">
        <v>3699</v>
      </c>
      <c r="C112" s="286" t="s">
        <v>3700</v>
      </c>
      <c r="D112" s="286"/>
      <c r="E112" s="286"/>
      <c r="F112" s="247">
        <v>500000</v>
      </c>
      <c r="G112" s="247" t="s">
        <v>3644</v>
      </c>
      <c r="H112" s="248">
        <v>45652</v>
      </c>
      <c r="I112" s="248">
        <v>45742</v>
      </c>
      <c r="J112" s="248"/>
      <c r="K112" s="249"/>
      <c r="L112" s="250">
        <v>199561126</v>
      </c>
      <c r="M112" s="250">
        <v>194647034</v>
      </c>
      <c r="N112" s="250">
        <v>197104080</v>
      </c>
      <c r="O112" s="250">
        <v>191140153.5</v>
      </c>
      <c r="P112" s="250"/>
      <c r="Q112" s="251">
        <v>396000000.20000005</v>
      </c>
      <c r="R112" s="251"/>
      <c r="S112" s="251"/>
      <c r="T112" s="251"/>
      <c r="U112" s="251"/>
    </row>
    <row r="113" spans="1:21" x14ac:dyDescent="0.3">
      <c r="A113" s="237" t="s">
        <v>3701</v>
      </c>
      <c r="B113" s="237" t="s">
        <v>3702</v>
      </c>
      <c r="C113" s="299" t="s">
        <v>253</v>
      </c>
      <c r="D113" s="292"/>
      <c r="E113" s="292"/>
      <c r="F113" s="240">
        <v>30000000</v>
      </c>
      <c r="G113" s="240" t="s">
        <v>3670</v>
      </c>
      <c r="H113" s="241">
        <v>45575</v>
      </c>
      <c r="I113" s="241">
        <v>52880</v>
      </c>
      <c r="J113" s="241"/>
      <c r="K113" s="290"/>
      <c r="L113" s="296">
        <v>1098306815</v>
      </c>
      <c r="M113" s="296">
        <v>1391311866</v>
      </c>
      <c r="N113" s="296">
        <v>1244809340.5</v>
      </c>
      <c r="O113" s="296">
        <v>786588248.5</v>
      </c>
      <c r="P113" s="296"/>
      <c r="Q113" s="297">
        <v>-1150280058.318902</v>
      </c>
      <c r="R113" s="246">
        <v>1953114117.6769283</v>
      </c>
      <c r="S113" s="246">
        <v>2711116409.6684933</v>
      </c>
      <c r="T113" s="246">
        <v>-94020106.831506729</v>
      </c>
      <c r="U113" s="246">
        <v>11113348.553332806</v>
      </c>
    </row>
    <row r="114" spans="1:21" x14ac:dyDescent="0.3">
      <c r="A114" s="237" t="s">
        <v>3684</v>
      </c>
      <c r="B114" s="237" t="s">
        <v>3702</v>
      </c>
      <c r="C114" s="299" t="s">
        <v>254</v>
      </c>
      <c r="D114" s="292"/>
      <c r="E114" s="292"/>
      <c r="F114" s="247">
        <v>3000000</v>
      </c>
      <c r="G114" s="247" t="s">
        <v>3670</v>
      </c>
      <c r="H114" s="248">
        <v>45575</v>
      </c>
      <c r="I114" s="248">
        <v>52972</v>
      </c>
      <c r="J114" s="248"/>
      <c r="K114" s="249"/>
      <c r="L114" s="250">
        <v>-995419404</v>
      </c>
      <c r="M114" s="250">
        <v>-1317746269</v>
      </c>
      <c r="N114" s="250">
        <v>-1156582836.5</v>
      </c>
      <c r="O114" s="250">
        <v>-700307880.5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</row>
    <row r="115" spans="1:21" x14ac:dyDescent="0.3">
      <c r="A115" s="237" t="s">
        <v>3684</v>
      </c>
      <c r="B115" s="237" t="s">
        <v>3703</v>
      </c>
      <c r="C115" s="299" t="s">
        <v>255</v>
      </c>
      <c r="D115" s="292"/>
      <c r="E115" s="292"/>
      <c r="F115" s="247">
        <v>3000000</v>
      </c>
      <c r="G115" s="247" t="s">
        <v>3670</v>
      </c>
      <c r="H115" s="248">
        <v>45575</v>
      </c>
      <c r="I115" s="248">
        <v>45667</v>
      </c>
      <c r="J115" s="248"/>
      <c r="K115" s="249"/>
      <c r="L115" s="250">
        <v>2712284708</v>
      </c>
      <c r="M115" s="250">
        <v>2721535317</v>
      </c>
      <c r="N115" s="250">
        <v>2716910012.5</v>
      </c>
      <c r="O115" s="250">
        <v>2711902916.5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</row>
    <row r="116" spans="1:21" x14ac:dyDescent="0.3">
      <c r="A116" s="237" t="s">
        <v>3682</v>
      </c>
      <c r="B116" s="237" t="s">
        <v>3702</v>
      </c>
      <c r="C116" s="299" t="s">
        <v>256</v>
      </c>
      <c r="D116" s="292"/>
      <c r="E116" s="292"/>
      <c r="F116" s="240">
        <v>30000000</v>
      </c>
      <c r="G116" s="240" t="s">
        <v>3670</v>
      </c>
      <c r="H116" s="241">
        <v>45575</v>
      </c>
      <c r="I116" s="241">
        <v>52880</v>
      </c>
      <c r="J116" s="241"/>
      <c r="K116" s="290"/>
      <c r="L116" s="296">
        <v>1372118511</v>
      </c>
      <c r="M116" s="296">
        <v>1537455171</v>
      </c>
      <c r="N116" s="296">
        <v>1454786841</v>
      </c>
      <c r="O116" s="296">
        <v>1015026041.5</v>
      </c>
      <c r="P116" s="296"/>
      <c r="Q116" s="297">
        <v>-1150760560.8710978</v>
      </c>
      <c r="R116" s="246">
        <v>2033410271.5230715</v>
      </c>
      <c r="S116" s="246">
        <v>2817777860.6274028</v>
      </c>
      <c r="T116" s="246">
        <v>-98806738.872597218</v>
      </c>
      <c r="U116" s="246">
        <v>16576465.553332806</v>
      </c>
    </row>
    <row r="117" spans="1:21" x14ac:dyDescent="0.3">
      <c r="A117" s="237" t="s">
        <v>3684</v>
      </c>
      <c r="B117" s="237" t="s">
        <v>3702</v>
      </c>
      <c r="C117" s="299" t="s">
        <v>257</v>
      </c>
      <c r="D117" s="292"/>
      <c r="E117" s="292"/>
      <c r="F117" s="247">
        <v>3000000</v>
      </c>
      <c r="G117" s="247" t="s">
        <v>3670</v>
      </c>
      <c r="H117" s="248">
        <v>45575</v>
      </c>
      <c r="I117" s="248">
        <v>52972</v>
      </c>
      <c r="J117" s="248"/>
      <c r="K117" s="249"/>
      <c r="L117" s="250">
        <v>-1248617275</v>
      </c>
      <c r="M117" s="250">
        <v>-1475728405</v>
      </c>
      <c r="N117" s="250">
        <v>-1362172840</v>
      </c>
      <c r="O117" s="250">
        <v>-899192938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</row>
    <row r="118" spans="1:21" x14ac:dyDescent="0.3">
      <c r="A118" s="237" t="s">
        <v>3684</v>
      </c>
      <c r="B118" s="237" t="s">
        <v>3703</v>
      </c>
      <c r="C118" s="299" t="s">
        <v>258</v>
      </c>
      <c r="D118" s="292"/>
      <c r="E118" s="292"/>
      <c r="F118" s="247">
        <v>3000000</v>
      </c>
      <c r="G118" s="247" t="s">
        <v>3670</v>
      </c>
      <c r="H118" s="248">
        <v>45575</v>
      </c>
      <c r="I118" s="248">
        <v>45667</v>
      </c>
      <c r="J118" s="248"/>
      <c r="K118" s="249"/>
      <c r="L118" s="250">
        <v>2818795135</v>
      </c>
      <c r="M118" s="250">
        <v>2829146062</v>
      </c>
      <c r="N118" s="250">
        <v>2823970598.5</v>
      </c>
      <c r="O118" s="250">
        <v>2818210407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</row>
    <row r="119" spans="1:21" x14ac:dyDescent="0.3">
      <c r="A119" s="237" t="s">
        <v>3691</v>
      </c>
      <c r="B119" s="237" t="s">
        <v>3702</v>
      </c>
      <c r="C119" s="286" t="s">
        <v>259</v>
      </c>
      <c r="D119" s="287"/>
      <c r="E119" s="287"/>
      <c r="F119" s="240">
        <v>3000000</v>
      </c>
      <c r="G119" s="240" t="s">
        <v>3667</v>
      </c>
      <c r="H119" s="241">
        <v>45579</v>
      </c>
      <c r="I119" s="241">
        <v>51057</v>
      </c>
      <c r="J119" s="242"/>
      <c r="K119" s="243"/>
      <c r="L119" s="296">
        <v>3534276042</v>
      </c>
      <c r="M119" s="296">
        <v>4253653844</v>
      </c>
      <c r="N119" s="296">
        <v>3893964943</v>
      </c>
      <c r="O119" s="296">
        <v>3671878019.5</v>
      </c>
      <c r="P119" s="245"/>
      <c r="Q119" s="297">
        <v>-485605477.82608694</v>
      </c>
      <c r="R119" s="246">
        <v>1151079452.0547979</v>
      </c>
      <c r="S119" s="246">
        <v>1553654794.5205481</v>
      </c>
      <c r="T119" s="246">
        <v>-263817723.97945213</v>
      </c>
      <c r="U119" s="246">
        <v>-159368408.91095924</v>
      </c>
    </row>
    <row r="120" spans="1:21" x14ac:dyDescent="0.3">
      <c r="A120" s="237" t="s">
        <v>3696</v>
      </c>
      <c r="B120" s="237" t="s">
        <v>3703</v>
      </c>
      <c r="C120" s="286" t="s">
        <v>260</v>
      </c>
      <c r="D120" s="287"/>
      <c r="E120" s="287"/>
      <c r="F120" s="247">
        <v>500000</v>
      </c>
      <c r="G120" s="247" t="s">
        <v>3667</v>
      </c>
      <c r="H120" s="248">
        <v>45579</v>
      </c>
      <c r="I120" s="248">
        <v>51149</v>
      </c>
      <c r="J120" s="248"/>
      <c r="K120" s="249"/>
      <c r="L120" s="250">
        <v>-1841211657</v>
      </c>
      <c r="M120" s="250">
        <v>-2642988932</v>
      </c>
      <c r="N120" s="250">
        <v>-2242100294.5</v>
      </c>
      <c r="O120" s="250">
        <v>-2019121621.5</v>
      </c>
      <c r="P120" s="250"/>
      <c r="Q120" s="251">
        <v>-474682192</v>
      </c>
      <c r="R120" s="251"/>
      <c r="S120" s="251"/>
      <c r="T120" s="251"/>
      <c r="U120" s="251"/>
    </row>
    <row r="121" spans="1:21" x14ac:dyDescent="0.3">
      <c r="A121" s="237" t="s">
        <v>3698</v>
      </c>
      <c r="B121" s="237" t="s">
        <v>3699</v>
      </c>
      <c r="C121" s="286" t="s">
        <v>3700</v>
      </c>
      <c r="D121" s="287"/>
      <c r="E121" s="287"/>
      <c r="F121" s="247">
        <v>500000</v>
      </c>
      <c r="G121" s="247" t="s">
        <v>3653</v>
      </c>
      <c r="H121" s="248">
        <v>45671</v>
      </c>
      <c r="I121" s="248">
        <v>45761</v>
      </c>
      <c r="J121" s="248"/>
      <c r="K121" s="249"/>
      <c r="L121" s="250">
        <v>160182401</v>
      </c>
      <c r="M121" s="250">
        <v>171033339</v>
      </c>
      <c r="N121" s="250">
        <v>165607870</v>
      </c>
      <c r="O121" s="250">
        <v>159106897.5</v>
      </c>
      <c r="P121" s="250"/>
      <c r="Q121" s="251">
        <v>467243836</v>
      </c>
      <c r="R121" s="251"/>
      <c r="S121" s="251"/>
      <c r="T121" s="251"/>
      <c r="U121" s="251"/>
    </row>
    <row r="122" spans="1:21" x14ac:dyDescent="0.3">
      <c r="A122" s="237" t="s">
        <v>3704</v>
      </c>
      <c r="B122" s="237" t="s">
        <v>3705</v>
      </c>
      <c r="C122" s="286" t="s">
        <v>261</v>
      </c>
      <c r="D122" s="287"/>
      <c r="E122" s="287"/>
      <c r="F122" s="240">
        <v>3000000</v>
      </c>
      <c r="G122" s="240" t="s">
        <v>3667</v>
      </c>
      <c r="H122" s="241">
        <v>45588</v>
      </c>
      <c r="I122" s="241">
        <v>51066</v>
      </c>
      <c r="J122" s="242"/>
      <c r="K122" s="243"/>
      <c r="L122" s="296">
        <v>3514628256</v>
      </c>
      <c r="M122" s="296">
        <v>4009032225</v>
      </c>
      <c r="N122" s="296">
        <v>3761830240.5</v>
      </c>
      <c r="O122" s="296">
        <v>3540728615.5</v>
      </c>
      <c r="P122" s="245"/>
      <c r="Q122" s="246">
        <v>-513336984.78260869</v>
      </c>
      <c r="R122" s="246">
        <v>1170830136.9863048</v>
      </c>
      <c r="S122" s="246">
        <v>1527542465.7534251</v>
      </c>
      <c r="T122" s="246">
        <v>-208003385.24657488</v>
      </c>
      <c r="U122" s="246">
        <v>-77441741.410959005</v>
      </c>
    </row>
    <row r="123" spans="1:21" x14ac:dyDescent="0.3">
      <c r="A123" s="237" t="s">
        <v>3706</v>
      </c>
      <c r="B123" s="237" t="s">
        <v>3707</v>
      </c>
      <c r="C123" s="286" t="s">
        <v>262</v>
      </c>
      <c r="D123" s="287"/>
      <c r="E123" s="287"/>
      <c r="F123" s="247">
        <v>500000</v>
      </c>
      <c r="G123" s="247" t="s">
        <v>3667</v>
      </c>
      <c r="H123" s="248">
        <v>45588</v>
      </c>
      <c r="I123" s="248">
        <v>51158</v>
      </c>
      <c r="J123" s="248"/>
      <c r="K123" s="249"/>
      <c r="L123" s="250">
        <v>-1853393191</v>
      </c>
      <c r="M123" s="250">
        <v>-2480316764</v>
      </c>
      <c r="N123" s="250">
        <v>-2166854977.5</v>
      </c>
      <c r="O123" s="250">
        <v>-1937981534.5</v>
      </c>
      <c r="P123" s="250"/>
      <c r="Q123" s="251">
        <v>-485112330</v>
      </c>
      <c r="R123" s="251"/>
      <c r="S123" s="251"/>
      <c r="T123" s="251"/>
      <c r="U123" s="251"/>
    </row>
    <row r="124" spans="1:21" x14ac:dyDescent="0.3">
      <c r="A124" s="237" t="s">
        <v>3698</v>
      </c>
      <c r="B124" s="237" t="s">
        <v>3699</v>
      </c>
      <c r="C124" s="286" t="s">
        <v>3700</v>
      </c>
      <c r="D124" s="287"/>
      <c r="E124" s="287"/>
      <c r="F124" s="247">
        <v>500000</v>
      </c>
      <c r="G124" s="247" t="s">
        <v>3653</v>
      </c>
      <c r="H124" s="248">
        <v>45314</v>
      </c>
      <c r="I124" s="248">
        <v>45770</v>
      </c>
      <c r="J124" s="248"/>
      <c r="K124" s="249"/>
      <c r="L124" s="250">
        <v>137427610</v>
      </c>
      <c r="M124" s="250">
        <v>143713566</v>
      </c>
      <c r="N124" s="250">
        <v>140570588</v>
      </c>
      <c r="O124" s="250">
        <v>133917917</v>
      </c>
      <c r="P124" s="250"/>
      <c r="Q124" s="251">
        <v>477673974</v>
      </c>
      <c r="R124" s="251"/>
      <c r="S124" s="251"/>
      <c r="T124" s="251"/>
      <c r="U124" s="251"/>
    </row>
    <row r="125" spans="1:21" x14ac:dyDescent="0.3">
      <c r="A125" s="237" t="s">
        <v>3708</v>
      </c>
      <c r="B125" s="237" t="s">
        <v>3705</v>
      </c>
      <c r="C125" s="299" t="s">
        <v>263</v>
      </c>
      <c r="D125" s="299"/>
      <c r="E125" s="299"/>
      <c r="F125" s="240">
        <v>30000000</v>
      </c>
      <c r="G125" s="240" t="s">
        <v>3670</v>
      </c>
      <c r="H125" s="241">
        <v>45588</v>
      </c>
      <c r="I125" s="241">
        <v>52893</v>
      </c>
      <c r="J125" s="241"/>
      <c r="K125" s="290"/>
      <c r="L125" s="296">
        <v>2014651289</v>
      </c>
      <c r="M125" s="296">
        <v>2243183747</v>
      </c>
      <c r="N125" s="296">
        <v>2128917518</v>
      </c>
      <c r="O125" s="296">
        <v>1678283752.5</v>
      </c>
      <c r="P125" s="296"/>
      <c r="Q125" s="246">
        <v>-1222374226.0204349</v>
      </c>
      <c r="R125" s="246">
        <v>2136105402.768388</v>
      </c>
      <c r="S125" s="246">
        <v>2803731309.4671636</v>
      </c>
      <c r="T125" s="246">
        <v>-34209906.532836437</v>
      </c>
      <c r="U125" s="246">
        <v>132567966.97333241</v>
      </c>
    </row>
    <row r="126" spans="1:21" x14ac:dyDescent="0.3">
      <c r="A126" s="237" t="s">
        <v>3696</v>
      </c>
      <c r="B126" s="237" t="s">
        <v>3705</v>
      </c>
      <c r="C126" s="299" t="s">
        <v>264</v>
      </c>
      <c r="D126" s="299"/>
      <c r="E126" s="299"/>
      <c r="F126" s="247">
        <v>3000000</v>
      </c>
      <c r="G126" s="247" t="s">
        <v>3670</v>
      </c>
      <c r="H126" s="248">
        <v>45588</v>
      </c>
      <c r="I126" s="248">
        <v>52985</v>
      </c>
      <c r="J126" s="248"/>
      <c r="K126" s="249"/>
      <c r="L126" s="250">
        <v>-2007847385</v>
      </c>
      <c r="M126" s="250">
        <v>-2194375904</v>
      </c>
      <c r="N126" s="250">
        <v>-2101111644.5</v>
      </c>
      <c r="O126" s="250">
        <v>-1648827229.5</v>
      </c>
      <c r="P126" s="250"/>
      <c r="Q126" s="251">
        <v>1222374226.0204349</v>
      </c>
      <c r="R126" s="251"/>
      <c r="S126" s="251"/>
      <c r="T126" s="251"/>
      <c r="U126" s="251"/>
    </row>
    <row r="127" spans="1:21" x14ac:dyDescent="0.3">
      <c r="A127" s="237" t="s">
        <v>3696</v>
      </c>
      <c r="B127" s="237" t="s">
        <v>3707</v>
      </c>
      <c r="C127" s="299" t="s">
        <v>265</v>
      </c>
      <c r="D127" s="299"/>
      <c r="E127" s="299"/>
      <c r="F127" s="247">
        <v>3000000</v>
      </c>
      <c r="G127" s="247" t="s">
        <v>3670</v>
      </c>
      <c r="H127" s="248">
        <v>45588</v>
      </c>
      <c r="I127" s="248">
        <v>45680</v>
      </c>
      <c r="J127" s="248"/>
      <c r="K127" s="249"/>
      <c r="L127" s="250">
        <v>2803250752</v>
      </c>
      <c r="M127" s="250">
        <v>2817019933</v>
      </c>
      <c r="N127" s="250">
        <v>2810135342.5</v>
      </c>
      <c r="O127" s="250">
        <v>2804183679</v>
      </c>
      <c r="P127" s="250"/>
      <c r="Q127" s="251">
        <v>-1222374226.0204349</v>
      </c>
      <c r="R127" s="251"/>
      <c r="S127" s="251"/>
      <c r="T127" s="251"/>
      <c r="U127" s="251"/>
    </row>
    <row r="128" spans="1:21" x14ac:dyDescent="0.3">
      <c r="A128" s="237" t="s">
        <v>3709</v>
      </c>
      <c r="B128" s="237" t="s">
        <v>3702</v>
      </c>
      <c r="C128" s="299" t="s">
        <v>266</v>
      </c>
      <c r="D128" s="292"/>
      <c r="E128" s="292"/>
      <c r="F128" s="240">
        <v>30000000</v>
      </c>
      <c r="G128" s="240" t="s">
        <v>3670</v>
      </c>
      <c r="H128" s="241">
        <v>45595</v>
      </c>
      <c r="I128" s="241">
        <v>52900</v>
      </c>
      <c r="J128" s="241"/>
      <c r="K128" s="290"/>
      <c r="L128" s="296">
        <v>2371275551</v>
      </c>
      <c r="M128" s="296">
        <v>2339064649</v>
      </c>
      <c r="N128" s="296">
        <v>2355170100</v>
      </c>
      <c r="O128" s="296">
        <v>1942284423.5</v>
      </c>
      <c r="P128" s="296"/>
      <c r="Q128" s="297">
        <v>-1271591148.8387098</v>
      </c>
      <c r="R128" s="246">
        <v>2297839398.6476164</v>
      </c>
      <c r="S128" s="246">
        <v>2927979980.878541</v>
      </c>
      <c r="T128" s="246">
        <v>-92528269.121459007</v>
      </c>
      <c r="U128" s="246">
        <v>124928109.74666691</v>
      </c>
    </row>
    <row r="129" spans="1:21" x14ac:dyDescent="0.3">
      <c r="A129" s="237" t="s">
        <v>3710</v>
      </c>
      <c r="B129" s="237" t="s">
        <v>3702</v>
      </c>
      <c r="C129" s="299" t="s">
        <v>267</v>
      </c>
      <c r="D129" s="292"/>
      <c r="E129" s="292"/>
      <c r="F129" s="247">
        <v>3000000</v>
      </c>
      <c r="G129" s="247" t="s">
        <v>3670</v>
      </c>
      <c r="H129" s="248">
        <v>45595</v>
      </c>
      <c r="I129" s="248">
        <v>52992</v>
      </c>
      <c r="J129" s="248"/>
      <c r="K129" s="249"/>
      <c r="L129" s="250">
        <v>-2236865258</v>
      </c>
      <c r="M129" s="250">
        <v>-2297276265</v>
      </c>
      <c r="N129" s="250">
        <v>-2267070761.5</v>
      </c>
      <c r="O129" s="250">
        <v>-1828784382.5</v>
      </c>
      <c r="P129" s="250"/>
      <c r="Q129" s="251">
        <v>1268788947.5483871</v>
      </c>
      <c r="R129" s="251"/>
      <c r="S129" s="251"/>
      <c r="T129" s="251"/>
      <c r="U129" s="251"/>
    </row>
    <row r="130" spans="1:21" x14ac:dyDescent="0.3">
      <c r="A130" s="237" t="s">
        <v>3710</v>
      </c>
      <c r="B130" s="237" t="s">
        <v>3703</v>
      </c>
      <c r="C130" s="299" t="s">
        <v>268</v>
      </c>
      <c r="D130" s="292"/>
      <c r="E130" s="292"/>
      <c r="F130" s="247">
        <v>3000000</v>
      </c>
      <c r="G130" s="247" t="s">
        <v>3670</v>
      </c>
      <c r="H130" s="248">
        <v>45595</v>
      </c>
      <c r="I130" s="248">
        <v>45687</v>
      </c>
      <c r="J130" s="248"/>
      <c r="K130" s="249"/>
      <c r="L130" s="300">
        <v>2923141427</v>
      </c>
      <c r="M130" s="250">
        <v>2941676396</v>
      </c>
      <c r="N130" s="250">
        <v>2932408911.5</v>
      </c>
      <c r="O130" s="250">
        <v>2925237711.5</v>
      </c>
      <c r="P130" s="250"/>
      <c r="Q130" s="251">
        <v>-1268788947.5483871</v>
      </c>
      <c r="R130" s="251"/>
      <c r="S130" s="251"/>
      <c r="T130" s="251"/>
      <c r="U130" s="251"/>
    </row>
    <row r="131" spans="1:21" x14ac:dyDescent="0.3">
      <c r="A131" s="237" t="s">
        <v>3711</v>
      </c>
      <c r="B131" s="237" t="s">
        <v>3702</v>
      </c>
      <c r="C131" s="299" t="s">
        <v>269</v>
      </c>
      <c r="D131" s="292"/>
      <c r="E131" s="292"/>
      <c r="F131" s="240">
        <v>30000000</v>
      </c>
      <c r="G131" s="240" t="s">
        <v>3670</v>
      </c>
      <c r="H131" s="241">
        <v>45595</v>
      </c>
      <c r="I131" s="241">
        <v>52900</v>
      </c>
      <c r="J131" s="241"/>
      <c r="K131" s="290"/>
      <c r="L131" s="296">
        <v>2306135787</v>
      </c>
      <c r="M131" s="296">
        <v>2343236611</v>
      </c>
      <c r="N131" s="296">
        <v>2324686199</v>
      </c>
      <c r="O131" s="296">
        <v>1910725464</v>
      </c>
      <c r="P131" s="296"/>
      <c r="Q131" s="297">
        <v>-1269440621.2580645</v>
      </c>
      <c r="R131" s="246">
        <v>2300875990.1611714</v>
      </c>
      <c r="S131" s="246">
        <v>2931729401.1050177</v>
      </c>
      <c r="T131" s="246">
        <v>-55123385.394982338</v>
      </c>
      <c r="U131" s="246">
        <v>163147378.23333263</v>
      </c>
    </row>
    <row r="132" spans="1:21" x14ac:dyDescent="0.3">
      <c r="A132" s="237" t="s">
        <v>3710</v>
      </c>
      <c r="B132" s="237" t="s">
        <v>3702</v>
      </c>
      <c r="C132" s="299" t="s">
        <v>270</v>
      </c>
      <c r="D132" s="292"/>
      <c r="E132" s="292"/>
      <c r="F132" s="247">
        <v>3000000</v>
      </c>
      <c r="G132" s="247" t="s">
        <v>3670</v>
      </c>
      <c r="H132" s="248">
        <v>45595</v>
      </c>
      <c r="I132" s="248">
        <v>52992</v>
      </c>
      <c r="J132" s="248"/>
      <c r="K132" s="249"/>
      <c r="L132" s="250">
        <v>-2246610496</v>
      </c>
      <c r="M132" s="250">
        <v>-2301040138</v>
      </c>
      <c r="N132" s="250">
        <v>-2273825317</v>
      </c>
      <c r="O132" s="250">
        <v>-1838924540.5</v>
      </c>
      <c r="P132" s="250"/>
      <c r="Q132" s="251">
        <v>1269440621.2580645</v>
      </c>
      <c r="R132" s="251"/>
      <c r="S132" s="251"/>
      <c r="T132" s="251"/>
      <c r="U132" s="251"/>
    </row>
    <row r="133" spans="1:21" x14ac:dyDescent="0.3">
      <c r="A133" s="237" t="s">
        <v>3710</v>
      </c>
      <c r="B133" s="237" t="s">
        <v>3703</v>
      </c>
      <c r="C133" s="299" t="s">
        <v>271</v>
      </c>
      <c r="D133" s="292"/>
      <c r="E133" s="292"/>
      <c r="F133" s="247">
        <v>3000000</v>
      </c>
      <c r="G133" s="247" t="s">
        <v>3670</v>
      </c>
      <c r="H133" s="248">
        <v>45595</v>
      </c>
      <c r="I133" s="248">
        <v>45687</v>
      </c>
      <c r="J133" s="248"/>
      <c r="K133" s="249"/>
      <c r="L133" s="300">
        <v>2926707037</v>
      </c>
      <c r="M133" s="250">
        <v>2945276772</v>
      </c>
      <c r="N133" s="250">
        <v>2935991904.5</v>
      </c>
      <c r="O133" s="250">
        <v>2928694703.5</v>
      </c>
      <c r="P133" s="250"/>
      <c r="Q133" s="251">
        <v>-1272247865.7741935</v>
      </c>
      <c r="R133" s="251"/>
      <c r="S133" s="251"/>
      <c r="T133" s="251"/>
      <c r="U133" s="251"/>
    </row>
    <row r="134" spans="1:21" x14ac:dyDescent="0.3">
      <c r="A134" s="237" t="s">
        <v>3712</v>
      </c>
      <c r="B134" s="237" t="s">
        <v>3713</v>
      </c>
      <c r="C134" s="238" t="s">
        <v>272</v>
      </c>
      <c r="D134" s="239"/>
      <c r="E134" s="239"/>
      <c r="F134" s="240">
        <v>2000000</v>
      </c>
      <c r="G134" s="240" t="s">
        <v>3667</v>
      </c>
      <c r="H134" s="241">
        <v>45601</v>
      </c>
      <c r="I134" s="241">
        <v>49253</v>
      </c>
      <c r="J134" s="242"/>
      <c r="K134" s="243"/>
      <c r="L134" s="244">
        <v>-473998360</v>
      </c>
      <c r="M134" s="244">
        <v>-435960282</v>
      </c>
      <c r="N134" s="245">
        <v>-454979321</v>
      </c>
      <c r="O134" s="245">
        <v>-447302048.5</v>
      </c>
      <c r="P134" s="245"/>
      <c r="Q134" s="246">
        <v>-366767121.9130435</v>
      </c>
      <c r="R134" s="246">
        <v>799945205.47945237</v>
      </c>
      <c r="S134" s="246">
        <v>993589041.09589148</v>
      </c>
      <c r="T134" s="246">
        <v>487734776.59589148</v>
      </c>
      <c r="U134" s="246">
        <v>600556694.40410995</v>
      </c>
    </row>
    <row r="135" spans="1:21" x14ac:dyDescent="0.3">
      <c r="A135" s="237" t="s">
        <v>3714</v>
      </c>
      <c r="B135" s="237" t="s">
        <v>3715</v>
      </c>
      <c r="C135" s="238" t="s">
        <v>273</v>
      </c>
      <c r="D135" s="239"/>
      <c r="E135" s="239"/>
      <c r="F135" s="247">
        <v>1000000</v>
      </c>
      <c r="G135" s="247" t="s">
        <v>3716</v>
      </c>
      <c r="H135" s="248">
        <v>45601</v>
      </c>
      <c r="I135" s="248">
        <v>49345</v>
      </c>
      <c r="J135" s="248"/>
      <c r="K135" s="249"/>
      <c r="L135" s="250">
        <v>1200436324</v>
      </c>
      <c r="M135" s="250">
        <v>721230847</v>
      </c>
      <c r="N135" s="250">
        <v>960833585.5</v>
      </c>
      <c r="O135" s="250">
        <v>964397335</v>
      </c>
      <c r="P135" s="250"/>
      <c r="Q135" s="251">
        <v>0</v>
      </c>
      <c r="R135" s="251"/>
      <c r="S135" s="251"/>
      <c r="T135" s="251"/>
      <c r="U135" s="251"/>
    </row>
    <row r="136" spans="1:21" x14ac:dyDescent="0.3">
      <c r="A136" s="237" t="s">
        <v>3717</v>
      </c>
      <c r="B136" s="237" t="s">
        <v>3702</v>
      </c>
      <c r="C136" s="299" t="s">
        <v>274</v>
      </c>
      <c r="D136" s="292"/>
      <c r="E136" s="292"/>
      <c r="F136" s="240">
        <v>30000000</v>
      </c>
      <c r="G136" s="240" t="s">
        <v>3670</v>
      </c>
      <c r="H136" s="241">
        <v>45602</v>
      </c>
      <c r="I136" s="241">
        <v>52907</v>
      </c>
      <c r="J136" s="241"/>
      <c r="K136" s="290"/>
      <c r="L136" s="296">
        <v>2652537326</v>
      </c>
      <c r="M136" s="296">
        <v>2716570714</v>
      </c>
      <c r="N136" s="296">
        <v>2684554020</v>
      </c>
      <c r="O136" s="296">
        <v>2290238992</v>
      </c>
      <c r="P136" s="296"/>
      <c r="Q136" s="246">
        <v>-1316785576.1304348</v>
      </c>
      <c r="R136" s="246">
        <v>2368178308.5114875</v>
      </c>
      <c r="S136" s="246">
        <v>2933859086.9128051</v>
      </c>
      <c r="T136" s="246">
        <v>-46886258.58719492</v>
      </c>
      <c r="U136" s="246">
        <v>206855827.21333313</v>
      </c>
    </row>
    <row r="137" spans="1:21" x14ac:dyDescent="0.3">
      <c r="A137" s="237" t="s">
        <v>3718</v>
      </c>
      <c r="B137" s="237" t="s">
        <v>3702</v>
      </c>
      <c r="C137" s="299" t="s">
        <v>275</v>
      </c>
      <c r="D137" s="292"/>
      <c r="E137" s="292"/>
      <c r="F137" s="247">
        <v>3000000</v>
      </c>
      <c r="G137" s="247" t="s">
        <v>3670</v>
      </c>
      <c r="H137" s="248">
        <v>45602</v>
      </c>
      <c r="I137" s="248">
        <v>52999</v>
      </c>
      <c r="J137" s="248"/>
      <c r="K137" s="249"/>
      <c r="L137" s="250">
        <v>-2617020410</v>
      </c>
      <c r="M137" s="250">
        <v>-2670949478</v>
      </c>
      <c r="N137" s="250">
        <v>-2643984944</v>
      </c>
      <c r="O137" s="250">
        <v>-2236862331.5</v>
      </c>
      <c r="P137" s="250"/>
      <c r="Q137" s="251">
        <v>1316785576.1304348</v>
      </c>
      <c r="R137" s="251"/>
      <c r="S137" s="251"/>
      <c r="T137" s="251"/>
      <c r="U137" s="251"/>
    </row>
    <row r="138" spans="1:21" x14ac:dyDescent="0.3">
      <c r="A138" s="237" t="s">
        <v>3718</v>
      </c>
      <c r="B138" s="237" t="s">
        <v>3703</v>
      </c>
      <c r="C138" s="299" t="s">
        <v>276</v>
      </c>
      <c r="D138" s="292"/>
      <c r="E138" s="292"/>
      <c r="F138" s="247">
        <v>3000000</v>
      </c>
      <c r="G138" s="247" t="s">
        <v>3670</v>
      </c>
      <c r="H138" s="248">
        <v>45602</v>
      </c>
      <c r="I138" s="248">
        <v>45694</v>
      </c>
      <c r="J138" s="248"/>
      <c r="K138" s="249"/>
      <c r="L138" s="250">
        <v>2932829566</v>
      </c>
      <c r="M138" s="250">
        <v>2947522973</v>
      </c>
      <c r="N138" s="250">
        <v>2940176269.5</v>
      </c>
      <c r="O138" s="250">
        <v>2932634694.5</v>
      </c>
      <c r="P138" s="250"/>
      <c r="Q138" s="251">
        <v>-1313785576.1304348</v>
      </c>
      <c r="R138" s="251"/>
      <c r="S138" s="251"/>
      <c r="T138" s="251"/>
      <c r="U138" s="251"/>
    </row>
    <row r="139" spans="1:21" x14ac:dyDescent="0.3">
      <c r="A139" s="237" t="s">
        <v>155</v>
      </c>
      <c r="B139" s="237" t="s">
        <v>3713</v>
      </c>
      <c r="C139" s="238" t="s">
        <v>277</v>
      </c>
      <c r="D139" s="239"/>
      <c r="E139" s="239"/>
      <c r="F139" s="240">
        <v>1000000</v>
      </c>
      <c r="G139" s="240" t="s">
        <v>3716</v>
      </c>
      <c r="H139" s="241">
        <v>45587</v>
      </c>
      <c r="I139" s="241">
        <v>49239</v>
      </c>
      <c r="J139" s="242"/>
      <c r="K139" s="243"/>
      <c r="L139" s="244">
        <v>-197666706</v>
      </c>
      <c r="M139" s="244">
        <v>-102018420</v>
      </c>
      <c r="N139" s="245">
        <v>-149842563</v>
      </c>
      <c r="O139" s="245">
        <v>-147713866</v>
      </c>
      <c r="P139" s="245"/>
      <c r="Q139" s="246">
        <v>-168849314.22826087</v>
      </c>
      <c r="R139" s="246">
        <v>389676712.32876682</v>
      </c>
      <c r="S139" s="246">
        <v>510279452.05479479</v>
      </c>
      <c r="T139" s="246">
        <v>211003023.05479479</v>
      </c>
      <c r="U139" s="246">
        <v>253676995.65753424</v>
      </c>
    </row>
    <row r="140" spans="1:21" x14ac:dyDescent="0.3">
      <c r="A140" s="237" t="s">
        <v>3714</v>
      </c>
      <c r="B140" s="237" t="s">
        <v>3713</v>
      </c>
      <c r="C140" s="238" t="s">
        <v>278</v>
      </c>
      <c r="D140" s="239"/>
      <c r="E140" s="239"/>
      <c r="F140" s="247">
        <v>500000</v>
      </c>
      <c r="G140" s="247" t="s">
        <v>3716</v>
      </c>
      <c r="H140" s="248">
        <v>45587</v>
      </c>
      <c r="I140" s="248">
        <v>45679</v>
      </c>
      <c r="J140" s="248"/>
      <c r="K140" s="249"/>
      <c r="L140" s="250">
        <v>574512389</v>
      </c>
      <c r="M140" s="250">
        <v>323725595</v>
      </c>
      <c r="N140" s="250">
        <v>449118992</v>
      </c>
      <c r="O140" s="250">
        <v>449212102.5</v>
      </c>
      <c r="P140" s="250"/>
      <c r="Q140" s="251">
        <v>0</v>
      </c>
      <c r="R140" s="251"/>
      <c r="S140" s="251"/>
      <c r="T140" s="251"/>
      <c r="U140" s="251"/>
    </row>
    <row r="141" spans="1:21" x14ac:dyDescent="0.3">
      <c r="A141" s="237" t="s">
        <v>3712</v>
      </c>
      <c r="B141" s="237" t="s">
        <v>3713</v>
      </c>
      <c r="C141" s="238" t="s">
        <v>279</v>
      </c>
      <c r="D141" s="239"/>
      <c r="E141" s="239"/>
      <c r="F141" s="240">
        <v>1000000</v>
      </c>
      <c r="G141" s="240" t="s">
        <v>3716</v>
      </c>
      <c r="H141" s="241">
        <v>45593</v>
      </c>
      <c r="I141" s="241">
        <v>49243</v>
      </c>
      <c r="J141" s="242"/>
      <c r="K141" s="243"/>
      <c r="L141" s="244">
        <v>-155236776</v>
      </c>
      <c r="M141" s="244">
        <v>-20143728</v>
      </c>
      <c r="N141" s="245">
        <v>-87690252</v>
      </c>
      <c r="O141" s="245">
        <v>-86856578.5</v>
      </c>
      <c r="P141" s="245"/>
      <c r="Q141" s="246">
        <v>-101628752.04301076</v>
      </c>
      <c r="R141" s="246">
        <v>394049315.06849277</v>
      </c>
      <c r="S141" s="246">
        <v>507857534.24657571</v>
      </c>
      <c r="T141" s="246">
        <v>9384532.2465757132</v>
      </c>
      <c r="U141" s="246">
        <v>55209189.780821919</v>
      </c>
    </row>
    <row r="142" spans="1:21" x14ac:dyDescent="0.3">
      <c r="A142" s="237" t="s">
        <v>3714</v>
      </c>
      <c r="B142" s="237" t="s">
        <v>3713</v>
      </c>
      <c r="C142" s="238" t="s">
        <v>280</v>
      </c>
      <c r="D142" s="239"/>
      <c r="E142" s="239"/>
      <c r="F142" s="247">
        <v>500000</v>
      </c>
      <c r="G142" s="247" t="s">
        <v>3716</v>
      </c>
      <c r="H142" s="248">
        <v>45593</v>
      </c>
      <c r="I142" s="248">
        <v>49335</v>
      </c>
      <c r="J142" s="248"/>
      <c r="K142" s="249"/>
      <c r="L142" s="250">
        <v>577462584</v>
      </c>
      <c r="M142" s="250">
        <v>594863924</v>
      </c>
      <c r="N142" s="250">
        <v>586163254</v>
      </c>
      <c r="O142" s="250">
        <v>583981208.5</v>
      </c>
      <c r="P142" s="250"/>
      <c r="Q142" s="251">
        <v>0</v>
      </c>
      <c r="R142" s="251"/>
      <c r="S142" s="251"/>
      <c r="T142" s="251"/>
      <c r="U142" s="251"/>
    </row>
    <row r="143" spans="1:21" x14ac:dyDescent="0.3">
      <c r="A143" s="237" t="s">
        <v>3719</v>
      </c>
      <c r="B143" s="237" t="s">
        <v>3702</v>
      </c>
      <c r="C143" s="299" t="s">
        <v>281</v>
      </c>
      <c r="D143" s="292"/>
      <c r="E143" s="292"/>
      <c r="F143" s="240">
        <v>10000000</v>
      </c>
      <c r="G143" s="240" t="s">
        <v>3670</v>
      </c>
      <c r="H143" s="241">
        <v>45609</v>
      </c>
      <c r="I143" s="241">
        <v>52914</v>
      </c>
      <c r="J143" s="241"/>
      <c r="K143" s="290"/>
      <c r="L143" s="296">
        <v>937993607</v>
      </c>
      <c r="M143" s="296">
        <v>946045469</v>
      </c>
      <c r="N143" s="296">
        <v>942019538</v>
      </c>
      <c r="O143" s="296">
        <v>818348001</v>
      </c>
      <c r="P143" s="296"/>
      <c r="Q143" s="246">
        <v>-449461557.8369565</v>
      </c>
      <c r="R143" s="294">
        <v>847193378.26997614</v>
      </c>
      <c r="S143" s="294">
        <v>1020365311.9746271</v>
      </c>
      <c r="T143" s="246">
        <v>-17529038.525372863</v>
      </c>
      <c r="U143" s="246">
        <v>88666441.924444199</v>
      </c>
    </row>
    <row r="144" spans="1:21" x14ac:dyDescent="0.3">
      <c r="A144" s="237" t="s">
        <v>3720</v>
      </c>
      <c r="B144" s="237" t="s">
        <v>3702</v>
      </c>
      <c r="C144" s="299" t="s">
        <v>282</v>
      </c>
      <c r="D144" s="292"/>
      <c r="E144" s="292"/>
      <c r="F144" s="247">
        <v>1000000</v>
      </c>
      <c r="G144" s="247" t="s">
        <v>3670</v>
      </c>
      <c r="H144" s="248">
        <v>45609</v>
      </c>
      <c r="I144" s="248">
        <v>53006</v>
      </c>
      <c r="J144" s="248"/>
      <c r="K144" s="249"/>
      <c r="L144" s="250">
        <v>-916536993</v>
      </c>
      <c r="M144" s="250">
        <v>-935219424</v>
      </c>
      <c r="N144" s="250">
        <v>-925878208.5</v>
      </c>
      <c r="O144" s="250">
        <v>-801544168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</row>
    <row r="145" spans="1:21" x14ac:dyDescent="0.3">
      <c r="A145" s="237" t="s">
        <v>3720</v>
      </c>
      <c r="B145" s="237" t="s">
        <v>3703</v>
      </c>
      <c r="C145" s="299" t="s">
        <v>283</v>
      </c>
      <c r="D145" s="292"/>
      <c r="E145" s="292"/>
      <c r="F145" s="247">
        <v>1000000</v>
      </c>
      <c r="G145" s="247" t="s">
        <v>3670</v>
      </c>
      <c r="H145" s="248">
        <v>45609</v>
      </c>
      <c r="I145" s="248">
        <v>45701</v>
      </c>
      <c r="J145" s="248"/>
      <c r="K145" s="249"/>
      <c r="L145" s="250">
        <v>1019259018</v>
      </c>
      <c r="M145" s="250">
        <v>1024247024</v>
      </c>
      <c r="N145" s="250">
        <v>1021753021</v>
      </c>
      <c r="O145" s="250">
        <v>1018774091.5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</row>
    <row r="146" spans="1:21" x14ac:dyDescent="0.3">
      <c r="A146" s="237" t="s">
        <v>3721</v>
      </c>
      <c r="B146" s="237" t="s">
        <v>3702</v>
      </c>
      <c r="C146" s="299" t="s">
        <v>284</v>
      </c>
      <c r="D146" s="292"/>
      <c r="E146" s="292"/>
      <c r="F146" s="240">
        <v>30000000</v>
      </c>
      <c r="G146" s="240" t="s">
        <v>3670</v>
      </c>
      <c r="H146" s="241">
        <v>45609</v>
      </c>
      <c r="I146" s="241">
        <v>52914</v>
      </c>
      <c r="J146" s="241"/>
      <c r="K146" s="290"/>
      <c r="L146" s="296">
        <v>2766226475</v>
      </c>
      <c r="M146" s="296">
        <v>2796401974</v>
      </c>
      <c r="N146" s="296">
        <v>2781314224.5</v>
      </c>
      <c r="O146" s="296">
        <v>2364425306</v>
      </c>
      <c r="P146" s="296"/>
      <c r="Q146" s="246">
        <v>-1354380577.2391305</v>
      </c>
      <c r="R146" s="246">
        <v>2469887140.3044348</v>
      </c>
      <c r="S146" s="246">
        <v>2975586031.8142939</v>
      </c>
      <c r="T146" s="246">
        <v>-53470186.185706139</v>
      </c>
      <c r="U146" s="246">
        <v>246241159.2733326</v>
      </c>
    </row>
    <row r="147" spans="1:21" x14ac:dyDescent="0.3">
      <c r="A147" s="237" t="s">
        <v>3720</v>
      </c>
      <c r="B147" s="237" t="s">
        <v>3702</v>
      </c>
      <c r="C147" s="299" t="s">
        <v>285</v>
      </c>
      <c r="D147" s="292"/>
      <c r="E147" s="292"/>
      <c r="F147" s="247">
        <v>3000000</v>
      </c>
      <c r="G147" s="247" t="s">
        <v>3670</v>
      </c>
      <c r="H147" s="248">
        <v>45609</v>
      </c>
      <c r="I147" s="248">
        <v>53006</v>
      </c>
      <c r="J147" s="248"/>
      <c r="K147" s="249"/>
      <c r="L147" s="250">
        <v>-2711486409</v>
      </c>
      <c r="M147" s="250">
        <v>-2752091504</v>
      </c>
      <c r="N147" s="250">
        <v>-2731788956.5</v>
      </c>
      <c r="O147" s="250">
        <v>-2341443340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</row>
    <row r="148" spans="1:21" x14ac:dyDescent="0.3">
      <c r="A148" s="237" t="s">
        <v>3720</v>
      </c>
      <c r="B148" s="237" t="s">
        <v>3703</v>
      </c>
      <c r="C148" s="299" t="s">
        <v>286</v>
      </c>
      <c r="D148" s="292"/>
      <c r="E148" s="292"/>
      <c r="F148" s="247">
        <v>3000000</v>
      </c>
      <c r="G148" s="247" t="s">
        <v>3670</v>
      </c>
      <c r="H148" s="248">
        <v>45609</v>
      </c>
      <c r="I148" s="248">
        <v>45701</v>
      </c>
      <c r="J148" s="248"/>
      <c r="K148" s="249"/>
      <c r="L148" s="250">
        <v>2972096074</v>
      </c>
      <c r="M148" s="250">
        <v>2986965826</v>
      </c>
      <c r="N148" s="250">
        <v>2979530950</v>
      </c>
      <c r="O148" s="250">
        <v>2971195646.5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</row>
    <row r="149" spans="1:21" x14ac:dyDescent="0.3">
      <c r="A149" s="237" t="s">
        <v>3722</v>
      </c>
      <c r="B149" s="237" t="s">
        <v>3723</v>
      </c>
      <c r="C149" s="299" t="s">
        <v>287</v>
      </c>
      <c r="D149" s="292"/>
      <c r="E149" s="292"/>
      <c r="F149" s="240">
        <v>30000000</v>
      </c>
      <c r="G149" s="240" t="s">
        <v>3670</v>
      </c>
      <c r="H149" s="241">
        <v>45616</v>
      </c>
      <c r="I149" s="241">
        <v>52921</v>
      </c>
      <c r="J149" s="241"/>
      <c r="K149" s="290"/>
      <c r="L149" s="296">
        <v>2816769963</v>
      </c>
      <c r="M149" s="296">
        <v>2904716142</v>
      </c>
      <c r="N149" s="296">
        <v>2860743052.5</v>
      </c>
      <c r="O149" s="296">
        <v>2506209300</v>
      </c>
      <c r="P149" s="296"/>
      <c r="Q149" s="246">
        <v>-1697454032.1304348</v>
      </c>
      <c r="R149" s="246">
        <v>2597418707.0143528</v>
      </c>
      <c r="S149" s="246">
        <v>3044025914.7066669</v>
      </c>
      <c r="T149" s="246">
        <v>13455764.206666946</v>
      </c>
      <c r="U149" s="246">
        <v>370075657.55333281</v>
      </c>
    </row>
    <row r="150" spans="1:21" x14ac:dyDescent="0.3">
      <c r="A150" s="237" t="s">
        <v>3724</v>
      </c>
      <c r="B150" s="237" t="s">
        <v>3723</v>
      </c>
      <c r="C150" s="299" t="s">
        <v>288</v>
      </c>
      <c r="D150" s="292"/>
      <c r="E150" s="292"/>
      <c r="F150" s="247">
        <v>3000000</v>
      </c>
      <c r="G150" s="247" t="s">
        <v>3670</v>
      </c>
      <c r="H150" s="248">
        <v>45616</v>
      </c>
      <c r="I150" s="248">
        <v>53013</v>
      </c>
      <c r="J150" s="248"/>
      <c r="K150" s="249"/>
      <c r="L150" s="250">
        <v>-2864339745</v>
      </c>
      <c r="M150" s="250">
        <v>-2889628863</v>
      </c>
      <c r="N150" s="250">
        <v>-2876984304</v>
      </c>
      <c r="O150" s="250">
        <v>-2508420616.5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</row>
    <row r="151" spans="1:21" x14ac:dyDescent="0.3">
      <c r="A151" s="237" t="s">
        <v>3724</v>
      </c>
      <c r="B151" s="237" t="s">
        <v>3725</v>
      </c>
      <c r="C151" s="299" t="s">
        <v>289</v>
      </c>
      <c r="D151" s="292"/>
      <c r="E151" s="292"/>
      <c r="F151" s="247">
        <v>3000000</v>
      </c>
      <c r="G151" s="247" t="s">
        <v>3670</v>
      </c>
      <c r="H151" s="248">
        <v>45616</v>
      </c>
      <c r="I151" s="248">
        <v>45708</v>
      </c>
      <c r="J151" s="248"/>
      <c r="K151" s="249"/>
      <c r="L151" s="250">
        <v>3033699169</v>
      </c>
      <c r="M151" s="250">
        <v>3059923635</v>
      </c>
      <c r="N151" s="250">
        <v>3046811402</v>
      </c>
      <c r="O151" s="250">
        <v>3037410123.5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</row>
    <row r="152" spans="1:21" x14ac:dyDescent="0.3">
      <c r="A152" s="237" t="s">
        <v>3726</v>
      </c>
      <c r="B152" s="237" t="s">
        <v>3727</v>
      </c>
      <c r="C152" s="299" t="s">
        <v>290</v>
      </c>
      <c r="D152" s="292"/>
      <c r="E152" s="292"/>
      <c r="F152" s="240">
        <v>30000000</v>
      </c>
      <c r="G152" s="240" t="s">
        <v>3670</v>
      </c>
      <c r="H152" s="241">
        <v>45644</v>
      </c>
      <c r="I152" s="241">
        <v>52949</v>
      </c>
      <c r="J152" s="241"/>
      <c r="K152" s="290"/>
      <c r="L152" s="296">
        <v>1735946625</v>
      </c>
      <c r="M152" s="296">
        <v>1999002032</v>
      </c>
      <c r="N152" s="296">
        <v>1867474328.5</v>
      </c>
      <c r="O152" s="296">
        <v>1457750243.5</v>
      </c>
      <c r="P152" s="296"/>
      <c r="Q152" s="246">
        <v>-1006577174.6</v>
      </c>
      <c r="R152" s="246">
        <v>2023243374.1556466</v>
      </c>
      <c r="S152" s="246">
        <v>2156608510.2141995</v>
      </c>
      <c r="T152" s="246">
        <v>-10595594.785800457</v>
      </c>
      <c r="U152" s="246">
        <v>401873342.03499889</v>
      </c>
    </row>
    <row r="153" spans="1:21" x14ac:dyDescent="0.3">
      <c r="A153" s="237" t="s">
        <v>3728</v>
      </c>
      <c r="B153" s="237" t="s">
        <v>3727</v>
      </c>
      <c r="C153" s="299" t="s">
        <v>291</v>
      </c>
      <c r="D153" s="292"/>
      <c r="E153" s="292"/>
      <c r="F153" s="247">
        <v>3000000</v>
      </c>
      <c r="G153" s="247" t="s">
        <v>3670</v>
      </c>
      <c r="H153" s="248">
        <v>45644</v>
      </c>
      <c r="I153" s="248">
        <v>53039</v>
      </c>
      <c r="J153" s="248"/>
      <c r="K153" s="249"/>
      <c r="L153" s="250">
        <v>-1756376921</v>
      </c>
      <c r="M153" s="250">
        <v>-1945580336</v>
      </c>
      <c r="N153" s="250">
        <v>-1850978628.5</v>
      </c>
      <c r="O153" s="250">
        <v>-1432389404</v>
      </c>
      <c r="P153" s="250"/>
      <c r="Q153" s="251">
        <v>1006577174.6</v>
      </c>
      <c r="R153" s="251"/>
      <c r="S153" s="251"/>
      <c r="T153" s="251"/>
      <c r="U153" s="251"/>
    </row>
    <row r="154" spans="1:21" x14ac:dyDescent="0.3">
      <c r="A154" s="237" t="s">
        <v>3728</v>
      </c>
      <c r="B154" s="237" t="s">
        <v>3729</v>
      </c>
      <c r="C154" s="299" t="s">
        <v>292</v>
      </c>
      <c r="D154" s="292"/>
      <c r="E154" s="292"/>
      <c r="F154" s="247">
        <v>3000000</v>
      </c>
      <c r="G154" s="247" t="s">
        <v>3670</v>
      </c>
      <c r="H154" s="248">
        <v>45644</v>
      </c>
      <c r="I154" s="248">
        <v>45734</v>
      </c>
      <c r="J154" s="248"/>
      <c r="K154" s="249"/>
      <c r="L154" s="250">
        <v>2153316478</v>
      </c>
      <c r="M154" s="250">
        <v>2148100332</v>
      </c>
      <c r="N154" s="250">
        <v>2150708405</v>
      </c>
      <c r="O154" s="250">
        <v>2143132505.5</v>
      </c>
      <c r="P154" s="250"/>
      <c r="Q154" s="251">
        <v>-1006577174.6</v>
      </c>
      <c r="R154" s="251"/>
      <c r="S154" s="251"/>
      <c r="T154" s="251"/>
      <c r="U154" s="251"/>
    </row>
    <row r="155" spans="1:21" x14ac:dyDescent="0.3">
      <c r="A155" s="237" t="s">
        <v>3730</v>
      </c>
      <c r="B155" s="237" t="s">
        <v>3731</v>
      </c>
      <c r="C155" s="299" t="s">
        <v>293</v>
      </c>
      <c r="D155" s="292"/>
      <c r="E155" s="292"/>
      <c r="F155" s="240">
        <v>10000000</v>
      </c>
      <c r="G155" s="240" t="s">
        <v>3670</v>
      </c>
      <c r="H155" s="241">
        <v>45644</v>
      </c>
      <c r="I155" s="241">
        <v>52949</v>
      </c>
      <c r="J155" s="241"/>
      <c r="K155" s="290"/>
      <c r="L155" s="296">
        <v>622332799</v>
      </c>
      <c r="M155" s="296">
        <v>694962598</v>
      </c>
      <c r="N155" s="296">
        <v>658647698.5</v>
      </c>
      <c r="O155" s="296">
        <v>536059810.5</v>
      </c>
      <c r="P155" s="296"/>
      <c r="Q155" s="246">
        <v>-335525719.86666667</v>
      </c>
      <c r="R155" s="246">
        <v>712650721.78814435</v>
      </c>
      <c r="S155" s="246">
        <v>759136374.63761008</v>
      </c>
      <c r="T155" s="246">
        <v>5207516.6376100779</v>
      </c>
      <c r="U155" s="246">
        <v>158102291.01166725</v>
      </c>
    </row>
    <row r="156" spans="1:21" x14ac:dyDescent="0.3">
      <c r="A156" s="237" t="s">
        <v>3732</v>
      </c>
      <c r="B156" s="237" t="s">
        <v>3731</v>
      </c>
      <c r="C156" s="299" t="s">
        <v>294</v>
      </c>
      <c r="D156" s="292"/>
      <c r="E156" s="292"/>
      <c r="F156" s="247">
        <v>1000000</v>
      </c>
      <c r="G156" s="247" t="s">
        <v>3670</v>
      </c>
      <c r="H156" s="248">
        <v>45644</v>
      </c>
      <c r="I156" s="248">
        <v>53039</v>
      </c>
      <c r="J156" s="248"/>
      <c r="K156" s="249"/>
      <c r="L156" s="250">
        <v>-637608917</v>
      </c>
      <c r="M156" s="250">
        <v>-685884925</v>
      </c>
      <c r="N156" s="250">
        <v>-661746921</v>
      </c>
      <c r="O156" s="250">
        <v>-533500972</v>
      </c>
      <c r="P156" s="250"/>
      <c r="Q156" s="251">
        <v>335525719.86666667</v>
      </c>
      <c r="R156" s="251"/>
      <c r="S156" s="251"/>
      <c r="T156" s="251"/>
      <c r="U156" s="251"/>
    </row>
    <row r="157" spans="1:21" x14ac:dyDescent="0.3">
      <c r="A157" s="237" t="s">
        <v>3732</v>
      </c>
      <c r="B157" s="237" t="s">
        <v>3733</v>
      </c>
      <c r="C157" s="299" t="s">
        <v>295</v>
      </c>
      <c r="D157" s="292"/>
      <c r="E157" s="292"/>
      <c r="F157" s="247">
        <v>1000000</v>
      </c>
      <c r="G157" s="247" t="s">
        <v>3670</v>
      </c>
      <c r="H157" s="248">
        <v>45644</v>
      </c>
      <c r="I157" s="248">
        <v>45734</v>
      </c>
      <c r="J157" s="248"/>
      <c r="K157" s="249"/>
      <c r="L157" s="250">
        <v>757988350</v>
      </c>
      <c r="M157" s="250">
        <v>756067811</v>
      </c>
      <c r="N157" s="250">
        <v>757028080.5</v>
      </c>
      <c r="O157" s="250">
        <v>754185353.5</v>
      </c>
      <c r="P157" s="250"/>
      <c r="Q157" s="251">
        <v>-335525719.86666667</v>
      </c>
      <c r="R157" s="251"/>
      <c r="S157" s="251"/>
      <c r="T157" s="251"/>
      <c r="U157" s="251"/>
    </row>
    <row r="158" spans="1:21" x14ac:dyDescent="0.3">
      <c r="A158" s="237" t="s">
        <v>3734</v>
      </c>
      <c r="B158" s="237" t="s">
        <v>3735</v>
      </c>
      <c r="C158" s="286" t="s">
        <v>296</v>
      </c>
      <c r="D158" s="287"/>
      <c r="E158" s="287"/>
      <c r="F158" s="240">
        <v>30000000</v>
      </c>
      <c r="G158" s="240" t="s">
        <v>3670</v>
      </c>
      <c r="H158" s="241">
        <v>45650</v>
      </c>
      <c r="I158" s="241">
        <v>51128</v>
      </c>
      <c r="J158" s="242"/>
      <c r="K158" s="243"/>
      <c r="L158" s="296">
        <v>5829159396</v>
      </c>
      <c r="M158" s="296">
        <v>8035178883</v>
      </c>
      <c r="N158" s="296">
        <v>6932169139.5</v>
      </c>
      <c r="O158" s="296">
        <v>6319343411.5</v>
      </c>
      <c r="P158" s="245"/>
      <c r="Q158" s="246">
        <v>0</v>
      </c>
      <c r="R158" s="301">
        <v>1414342089.8630216</v>
      </c>
      <c r="S158" s="301">
        <v>1459601036.7386181</v>
      </c>
      <c r="T158" s="246">
        <v>-437810537.7613821</v>
      </c>
      <c r="U158" s="246">
        <v>85602796.699999809</v>
      </c>
    </row>
    <row r="159" spans="1:21" x14ac:dyDescent="0.3">
      <c r="A159" s="237" t="s">
        <v>3736</v>
      </c>
      <c r="B159" s="237" t="s">
        <v>3735</v>
      </c>
      <c r="C159" s="286" t="s">
        <v>297</v>
      </c>
      <c r="D159" s="287"/>
      <c r="E159" s="287"/>
      <c r="F159" s="247">
        <v>3000000</v>
      </c>
      <c r="G159" s="247" t="s">
        <v>3670</v>
      </c>
      <c r="H159" s="248">
        <v>45650</v>
      </c>
      <c r="I159" s="248">
        <v>51219</v>
      </c>
      <c r="J159" s="248"/>
      <c r="K159" s="249"/>
      <c r="L159" s="250">
        <v>-4529310190</v>
      </c>
      <c r="M159" s="250">
        <v>-6345510394</v>
      </c>
      <c r="N159" s="250">
        <v>-5437410292</v>
      </c>
      <c r="O159" s="250">
        <v>-4836397333.5</v>
      </c>
      <c r="P159" s="250"/>
      <c r="Q159" s="251">
        <v>-981979783.22222221</v>
      </c>
      <c r="R159" s="251"/>
      <c r="S159" s="251"/>
      <c r="T159" s="251"/>
      <c r="U159" s="251"/>
    </row>
    <row r="160" spans="1:21" x14ac:dyDescent="0.3">
      <c r="A160" s="237" t="s">
        <v>3736</v>
      </c>
      <c r="B160" s="237" t="s">
        <v>3699</v>
      </c>
      <c r="C160" s="286" t="s">
        <v>3700</v>
      </c>
      <c r="D160" s="287"/>
      <c r="E160" s="287"/>
      <c r="F160" s="247">
        <v>3000000</v>
      </c>
      <c r="G160" s="247" t="s">
        <v>3670</v>
      </c>
      <c r="H160" s="248">
        <v>45650</v>
      </c>
      <c r="I160" s="248">
        <v>45740</v>
      </c>
      <c r="J160" s="248"/>
      <c r="K160" s="249"/>
      <c r="L160" s="250">
        <v>413513581</v>
      </c>
      <c r="M160" s="250">
        <v>391791873</v>
      </c>
      <c r="N160" s="250">
        <v>402652727</v>
      </c>
      <c r="O160" s="250">
        <v>391112203.5</v>
      </c>
      <c r="P160" s="250"/>
      <c r="Q160" s="251">
        <v>971744820.22222221</v>
      </c>
      <c r="R160" s="251"/>
      <c r="S160" s="251"/>
      <c r="T160" s="251"/>
      <c r="U160" s="251"/>
    </row>
    <row r="161" spans="1:21" x14ac:dyDescent="0.3">
      <c r="A161" s="237" t="s">
        <v>3734</v>
      </c>
      <c r="B161" s="237" t="s">
        <v>3735</v>
      </c>
      <c r="C161" s="286" t="s">
        <v>298</v>
      </c>
      <c r="D161" s="287"/>
      <c r="E161" s="287"/>
      <c r="F161" s="240">
        <v>30000000</v>
      </c>
      <c r="G161" s="240" t="s">
        <v>3670</v>
      </c>
      <c r="H161" s="241">
        <v>45652</v>
      </c>
      <c r="I161" s="241">
        <v>51130</v>
      </c>
      <c r="J161" s="242"/>
      <c r="K161" s="243"/>
      <c r="L161" s="296">
        <v>6073995632</v>
      </c>
      <c r="M161" s="296">
        <v>8334861508</v>
      </c>
      <c r="N161" s="296">
        <v>7204428570</v>
      </c>
      <c r="O161" s="296">
        <v>6585850475.5</v>
      </c>
      <c r="P161" s="245"/>
      <c r="Q161" s="246">
        <v>0</v>
      </c>
      <c r="R161" s="246">
        <v>1683531974.611867</v>
      </c>
      <c r="S161" s="246">
        <v>1537875942.0025568</v>
      </c>
      <c r="T161" s="246">
        <v>-431480499.9974432</v>
      </c>
      <c r="U161" s="246">
        <v>130096381.13332844</v>
      </c>
    </row>
    <row r="162" spans="1:21" x14ac:dyDescent="0.3">
      <c r="A162" s="237" t="s">
        <v>3736</v>
      </c>
      <c r="B162" s="237" t="s">
        <v>3735</v>
      </c>
      <c r="C162" s="286" t="s">
        <v>299</v>
      </c>
      <c r="D162" s="287"/>
      <c r="E162" s="287"/>
      <c r="F162" s="247">
        <v>3000000</v>
      </c>
      <c r="G162" s="247" t="s">
        <v>3670</v>
      </c>
      <c r="H162" s="248">
        <v>45652</v>
      </c>
      <c r="I162" s="248">
        <v>51221</v>
      </c>
      <c r="J162" s="248"/>
      <c r="K162" s="249"/>
      <c r="L162" s="250">
        <v>-4779345726</v>
      </c>
      <c r="M162" s="250">
        <v>-6529494677</v>
      </c>
      <c r="N162" s="250">
        <v>-5654420201.5</v>
      </c>
      <c r="O162" s="250">
        <v>-5062824146</v>
      </c>
      <c r="P162" s="250"/>
      <c r="Q162" s="251">
        <v>-1067179202.6666667</v>
      </c>
      <c r="R162" s="251"/>
      <c r="S162" s="251"/>
      <c r="T162" s="251"/>
      <c r="U162" s="251"/>
    </row>
    <row r="163" spans="1:21" x14ac:dyDescent="0.3">
      <c r="A163" s="237" t="s">
        <v>3737</v>
      </c>
      <c r="B163" s="237" t="s">
        <v>3699</v>
      </c>
      <c r="C163" s="286" t="s">
        <v>3700</v>
      </c>
      <c r="D163" s="287"/>
      <c r="E163" s="287"/>
      <c r="F163" s="247">
        <v>3000000</v>
      </c>
      <c r="G163" s="247" t="s">
        <v>3670</v>
      </c>
      <c r="H163" s="248">
        <v>45652</v>
      </c>
      <c r="I163" s="248">
        <v>45742</v>
      </c>
      <c r="J163" s="248"/>
      <c r="K163" s="249"/>
      <c r="L163" s="250">
        <v>433664036</v>
      </c>
      <c r="M163" s="250">
        <v>405032111</v>
      </c>
      <c r="N163" s="250">
        <v>419348073.5</v>
      </c>
      <c r="O163" s="250">
        <v>407087797.5</v>
      </c>
      <c r="P163" s="250"/>
      <c r="Q163" s="251">
        <v>1056812557.6666667</v>
      </c>
      <c r="R163" s="251"/>
      <c r="S163" s="251"/>
      <c r="T163" s="251"/>
      <c r="U163" s="251"/>
    </row>
    <row r="164" spans="1:21" x14ac:dyDescent="0.3">
      <c r="A164" s="237" t="s">
        <v>3738</v>
      </c>
      <c r="B164" s="237" t="s">
        <v>3739</v>
      </c>
      <c r="C164" s="238" t="s">
        <v>3740</v>
      </c>
      <c r="D164" s="238"/>
      <c r="E164" s="238"/>
      <c r="F164" s="240">
        <v>1500000</v>
      </c>
      <c r="G164" s="240" t="s">
        <v>3716</v>
      </c>
      <c r="H164" s="241">
        <v>45677</v>
      </c>
      <c r="I164" s="241">
        <v>49329</v>
      </c>
      <c r="J164" s="242"/>
      <c r="K164" s="243"/>
      <c r="L164" s="244">
        <v>-425277024</v>
      </c>
      <c r="M164" s="296">
        <v>-283852363</v>
      </c>
      <c r="N164" s="296">
        <v>-354564693.5</v>
      </c>
      <c r="O164" s="296">
        <v>-337264443.5</v>
      </c>
      <c r="P164" s="245"/>
      <c r="Q164" s="246">
        <v>-223093150</v>
      </c>
      <c r="R164" s="246">
        <v>515823287.67123252</v>
      </c>
      <c r="S164" s="246">
        <v>515823287.67123252</v>
      </c>
      <c r="T164" s="246">
        <v>310371730.17123246</v>
      </c>
      <c r="U164" s="246">
        <v>493749812.36301363</v>
      </c>
    </row>
    <row r="165" spans="1:21" x14ac:dyDescent="0.3">
      <c r="A165" s="237" t="s">
        <v>3741</v>
      </c>
      <c r="B165" s="237" t="s">
        <v>3739</v>
      </c>
      <c r="C165" s="238" t="s">
        <v>3742</v>
      </c>
      <c r="D165" s="238"/>
      <c r="E165" s="238"/>
      <c r="F165" s="247">
        <v>500000</v>
      </c>
      <c r="G165" s="247" t="s">
        <v>3716</v>
      </c>
      <c r="H165" s="248">
        <v>45677</v>
      </c>
      <c r="I165" s="248">
        <v>49419</v>
      </c>
      <c r="J165" s="248"/>
      <c r="K165" s="249"/>
      <c r="L165" s="250">
        <v>776369359</v>
      </c>
      <c r="M165" s="250">
        <v>343663143</v>
      </c>
      <c r="N165" s="250">
        <v>560016251</v>
      </c>
      <c r="O165" s="250">
        <v>549716596</v>
      </c>
      <c r="P165" s="250"/>
      <c r="Q165" s="251">
        <v>0</v>
      </c>
      <c r="R165" s="251"/>
      <c r="S165" s="251"/>
      <c r="T165" s="251"/>
      <c r="U165" s="251"/>
    </row>
    <row r="166" spans="1:21" x14ac:dyDescent="0.3">
      <c r="A166" s="237" t="s">
        <v>3738</v>
      </c>
      <c r="B166" s="237" t="s">
        <v>3739</v>
      </c>
      <c r="C166" s="238" t="s">
        <v>3743</v>
      </c>
      <c r="D166" s="238"/>
      <c r="E166" s="238"/>
      <c r="F166" s="240">
        <v>1500000</v>
      </c>
      <c r="G166" s="240" t="s">
        <v>3716</v>
      </c>
      <c r="H166" s="241">
        <v>45681</v>
      </c>
      <c r="I166" s="241">
        <v>49333</v>
      </c>
      <c r="J166" s="242"/>
      <c r="K166" s="243"/>
      <c r="L166" s="296">
        <v>-520285071</v>
      </c>
      <c r="M166" s="296">
        <v>-374241206</v>
      </c>
      <c r="N166" s="296">
        <v>-447263138.5</v>
      </c>
      <c r="O166" s="296">
        <v>-427465926</v>
      </c>
      <c r="P166" s="245"/>
      <c r="Q166" s="246">
        <v>-117616438</v>
      </c>
      <c r="R166" s="246">
        <v>509441095.89041066</v>
      </c>
      <c r="S166" s="246">
        <v>509441095.89041066</v>
      </c>
      <c r="T166" s="246">
        <v>264087086.39041066</v>
      </c>
      <c r="U166" s="246">
        <v>453506264.47260189</v>
      </c>
    </row>
    <row r="167" spans="1:21" x14ac:dyDescent="0.3">
      <c r="A167" s="237" t="s">
        <v>3741</v>
      </c>
      <c r="B167" s="237" t="s">
        <v>3739</v>
      </c>
      <c r="C167" s="238" t="s">
        <v>3744</v>
      </c>
      <c r="D167" s="238"/>
      <c r="E167" s="238"/>
      <c r="F167" s="247">
        <v>500000</v>
      </c>
      <c r="G167" s="247" t="s">
        <v>3716</v>
      </c>
      <c r="H167" s="248">
        <v>45681</v>
      </c>
      <c r="I167" s="248">
        <v>49423</v>
      </c>
      <c r="J167" s="248"/>
      <c r="K167" s="249"/>
      <c r="L167" s="250">
        <v>920475495</v>
      </c>
      <c r="M167" s="250">
        <v>464758801</v>
      </c>
      <c r="N167" s="250">
        <v>692617148</v>
      </c>
      <c r="O167" s="250">
        <v>683692177</v>
      </c>
      <c r="P167" s="250"/>
      <c r="Q167" s="251">
        <v>0</v>
      </c>
      <c r="R167" s="251"/>
      <c r="S167" s="251"/>
      <c r="T167" s="251"/>
      <c r="U167" s="251"/>
    </row>
    <row r="168" spans="1:21" x14ac:dyDescent="0.3">
      <c r="A168" s="237" t="s">
        <v>3745</v>
      </c>
      <c r="B168" s="237" t="s">
        <v>3739</v>
      </c>
      <c r="C168" s="299" t="s">
        <v>3746</v>
      </c>
      <c r="D168" s="292"/>
      <c r="E168" s="292"/>
      <c r="F168" s="240">
        <v>30000000</v>
      </c>
      <c r="G168" s="240" t="s">
        <v>3670</v>
      </c>
      <c r="H168" s="241">
        <v>45678</v>
      </c>
      <c r="I168" s="241">
        <v>52983</v>
      </c>
      <c r="J168" s="241"/>
      <c r="K168" s="290"/>
      <c r="L168" s="296">
        <v>2891589298</v>
      </c>
      <c r="M168" s="296">
        <v>2905195710</v>
      </c>
      <c r="N168" s="296">
        <v>2898392504</v>
      </c>
      <c r="O168" s="296">
        <v>2566589744</v>
      </c>
      <c r="P168" s="296"/>
      <c r="Q168" s="246">
        <v>-1081865957</v>
      </c>
      <c r="R168" s="246">
        <v>2311746489.5031919</v>
      </c>
      <c r="S168" s="246">
        <v>2311746489.5031919</v>
      </c>
      <c r="T168" s="246">
        <v>118687925.00319195</v>
      </c>
      <c r="U168" s="246">
        <v>691417614.91333437</v>
      </c>
    </row>
    <row r="169" spans="1:21" x14ac:dyDescent="0.3">
      <c r="A169" s="237" t="s">
        <v>3747</v>
      </c>
      <c r="B169" s="237" t="s">
        <v>3739</v>
      </c>
      <c r="C169" s="299" t="s">
        <v>3748</v>
      </c>
      <c r="D169" s="292"/>
      <c r="E169" s="292"/>
      <c r="F169" s="247">
        <v>3000000</v>
      </c>
      <c r="G169" s="247" t="s">
        <v>3670</v>
      </c>
      <c r="H169" s="248">
        <v>45679</v>
      </c>
      <c r="I169" s="248">
        <v>53073</v>
      </c>
      <c r="J169" s="248"/>
      <c r="K169" s="249"/>
      <c r="L169" s="250">
        <v>-2878698064</v>
      </c>
      <c r="M169" s="250">
        <v>-2977307400</v>
      </c>
      <c r="N169" s="250">
        <v>-2928002732</v>
      </c>
      <c r="O169" s="250">
        <v>-2587797015.5</v>
      </c>
      <c r="P169" s="250"/>
      <c r="Q169" s="251">
        <v>1075841238</v>
      </c>
      <c r="R169" s="251"/>
      <c r="S169" s="251"/>
      <c r="T169" s="251"/>
      <c r="U169" s="251"/>
    </row>
    <row r="170" spans="1:21" x14ac:dyDescent="0.3">
      <c r="A170" s="237" t="s">
        <v>3747</v>
      </c>
      <c r="B170" s="237" t="s">
        <v>3739</v>
      </c>
      <c r="C170" s="299" t="s">
        <v>3749</v>
      </c>
      <c r="D170" s="292"/>
      <c r="E170" s="292"/>
      <c r="F170" s="247">
        <v>3000000</v>
      </c>
      <c r="G170" s="247" t="s">
        <v>3670</v>
      </c>
      <c r="H170" s="248">
        <v>45679</v>
      </c>
      <c r="I170" s="248">
        <v>45768</v>
      </c>
      <c r="J170" s="248"/>
      <c r="K170" s="249"/>
      <c r="L170" s="250">
        <v>2212567994</v>
      </c>
      <c r="M170" s="250">
        <v>2232769591</v>
      </c>
      <c r="N170" s="250">
        <v>2222668792.5</v>
      </c>
      <c r="O170" s="250">
        <v>2213474721</v>
      </c>
      <c r="P170" s="250"/>
      <c r="Q170" s="251">
        <v>-1075841238</v>
      </c>
      <c r="R170" s="251"/>
      <c r="S170" s="251"/>
      <c r="T170" s="251"/>
      <c r="U170" s="251"/>
    </row>
    <row r="171" spans="1:21" x14ac:dyDescent="0.3">
      <c r="A171" s="237" t="s">
        <v>3745</v>
      </c>
      <c r="B171" s="237" t="s">
        <v>3750</v>
      </c>
      <c r="C171" s="302" t="s">
        <v>3751</v>
      </c>
      <c r="D171" s="302"/>
      <c r="E171" s="302"/>
      <c r="F171" s="240">
        <v>50000000</v>
      </c>
      <c r="G171" s="240" t="s">
        <v>3670</v>
      </c>
      <c r="H171" s="241">
        <v>45679</v>
      </c>
      <c r="I171" s="241">
        <v>51157</v>
      </c>
      <c r="J171" s="241"/>
      <c r="K171" s="290"/>
      <c r="L171" s="296">
        <v>3989341343</v>
      </c>
      <c r="M171" s="296">
        <v>3887111212</v>
      </c>
      <c r="N171" s="296">
        <v>3938226277.5</v>
      </c>
      <c r="O171" s="296">
        <v>3287615560.5</v>
      </c>
      <c r="P171" s="296"/>
      <c r="Q171" s="246">
        <v>1730474067</v>
      </c>
      <c r="R171" s="246">
        <v>452949211.31304449</v>
      </c>
      <c r="S171" s="246">
        <v>452949211.31304449</v>
      </c>
      <c r="T171" s="246">
        <v>-249945726.68695545</v>
      </c>
      <c r="U171" s="246">
        <v>977743305.6222229</v>
      </c>
    </row>
    <row r="172" spans="1:21" x14ac:dyDescent="0.3">
      <c r="A172" s="237" t="s">
        <v>3747</v>
      </c>
      <c r="B172" s="237" t="s">
        <v>3750</v>
      </c>
      <c r="C172" s="302" t="s">
        <v>3752</v>
      </c>
      <c r="D172" s="302"/>
      <c r="E172" s="302"/>
      <c r="F172" s="247">
        <v>5000000</v>
      </c>
      <c r="G172" s="247" t="s">
        <v>3670</v>
      </c>
      <c r="H172" s="248">
        <v>45679</v>
      </c>
      <c r="I172" s="248">
        <v>51248</v>
      </c>
      <c r="J172" s="248"/>
      <c r="K172" s="249"/>
      <c r="L172" s="250">
        <v>-3693802833</v>
      </c>
      <c r="M172" s="250">
        <v>-3655546198</v>
      </c>
      <c r="N172" s="250">
        <v>-3674674515.5</v>
      </c>
      <c r="O172" s="250">
        <v>-2986005331</v>
      </c>
      <c r="P172" s="250"/>
      <c r="Q172" s="251">
        <v>-2130474068</v>
      </c>
      <c r="R172" s="251"/>
      <c r="S172" s="251"/>
      <c r="T172" s="251"/>
      <c r="U172" s="251"/>
    </row>
    <row r="173" spans="1:21" x14ac:dyDescent="0.3">
      <c r="A173" s="237" t="s">
        <v>3753</v>
      </c>
      <c r="B173" s="237" t="s">
        <v>3750</v>
      </c>
      <c r="C173" s="302" t="s">
        <v>3754</v>
      </c>
      <c r="D173" s="302"/>
      <c r="E173" s="302"/>
      <c r="F173" s="247">
        <v>5000000</v>
      </c>
      <c r="G173" s="247" t="s">
        <v>3670</v>
      </c>
      <c r="H173" s="248">
        <v>45679</v>
      </c>
      <c r="I173" s="248">
        <v>45769</v>
      </c>
      <c r="J173" s="248"/>
      <c r="K173" s="249"/>
      <c r="L173" s="250">
        <v>421389245</v>
      </c>
      <c r="M173" s="250">
        <v>457297107</v>
      </c>
      <c r="N173" s="250">
        <v>439343176</v>
      </c>
      <c r="O173" s="250">
        <v>420561684.5</v>
      </c>
      <c r="P173" s="250"/>
      <c r="Q173" s="251">
        <v>1695310193</v>
      </c>
      <c r="R173" s="251"/>
      <c r="S173" s="251"/>
      <c r="T173" s="251"/>
      <c r="U173" s="251"/>
    </row>
    <row r="174" spans="1:21" x14ac:dyDescent="0.3">
      <c r="A174" s="237" t="s">
        <v>3755</v>
      </c>
      <c r="B174" s="237" t="s">
        <v>3750</v>
      </c>
      <c r="C174" s="302" t="s">
        <v>3756</v>
      </c>
      <c r="D174" s="302"/>
      <c r="E174" s="302"/>
      <c r="F174" s="240">
        <v>50000000</v>
      </c>
      <c r="G174" s="240" t="s">
        <v>3670</v>
      </c>
      <c r="H174" s="241">
        <v>45680</v>
      </c>
      <c r="I174" s="241">
        <v>51158</v>
      </c>
      <c r="J174" s="241"/>
      <c r="K174" s="290"/>
      <c r="L174" s="296">
        <v>3182712338</v>
      </c>
      <c r="M174" s="296">
        <v>3108155994</v>
      </c>
      <c r="N174" s="296">
        <v>3145434166</v>
      </c>
      <c r="O174" s="296">
        <v>2514734329.5</v>
      </c>
      <c r="P174" s="296"/>
      <c r="Q174" s="246">
        <v>1668789576</v>
      </c>
      <c r="R174" s="246">
        <v>428737455.13007247</v>
      </c>
      <c r="S174" s="246">
        <v>428737455.13007247</v>
      </c>
      <c r="T174" s="246">
        <v>-105055847.86992741</v>
      </c>
      <c r="U174" s="246">
        <v>1094933429.5777771</v>
      </c>
    </row>
    <row r="175" spans="1:21" x14ac:dyDescent="0.3">
      <c r="A175" s="237" t="s">
        <v>3747</v>
      </c>
      <c r="B175" s="237" t="s">
        <v>3750</v>
      </c>
      <c r="C175" s="302" t="s">
        <v>3757</v>
      </c>
      <c r="D175" s="302"/>
      <c r="E175" s="302"/>
      <c r="F175" s="247">
        <v>5000000</v>
      </c>
      <c r="G175" s="247" t="s">
        <v>3670</v>
      </c>
      <c r="H175" s="248">
        <v>45680</v>
      </c>
      <c r="I175" s="248">
        <v>51249</v>
      </c>
      <c r="J175" s="248"/>
      <c r="K175" s="249"/>
      <c r="L175" s="250">
        <v>-3190527435</v>
      </c>
      <c r="M175" s="250">
        <v>-2903605310</v>
      </c>
      <c r="N175" s="250">
        <v>-3047066372.5</v>
      </c>
      <c r="O175" s="250">
        <v>-2508748901</v>
      </c>
      <c r="P175" s="250"/>
      <c r="Q175" s="251">
        <v>-1668789578</v>
      </c>
      <c r="R175" s="251"/>
      <c r="S175" s="251"/>
      <c r="T175" s="251"/>
      <c r="U175" s="251"/>
    </row>
    <row r="176" spans="1:21" x14ac:dyDescent="0.3">
      <c r="A176" s="237" t="s">
        <v>3753</v>
      </c>
      <c r="B176" s="237" t="s">
        <v>3750</v>
      </c>
      <c r="C176" s="302" t="s">
        <v>3758</v>
      </c>
      <c r="D176" s="302"/>
      <c r="E176" s="302"/>
      <c r="F176" s="247">
        <v>5000000</v>
      </c>
      <c r="G176" s="247" t="s">
        <v>3670</v>
      </c>
      <c r="H176" s="248">
        <v>45680</v>
      </c>
      <c r="I176" s="248">
        <v>45770</v>
      </c>
      <c r="J176" s="248"/>
      <c r="K176" s="249"/>
      <c r="L176" s="250">
        <v>413247155</v>
      </c>
      <c r="M176" s="250">
        <v>457603864</v>
      </c>
      <c r="N176" s="250">
        <v>435425509.5</v>
      </c>
      <c r="O176" s="250">
        <v>415137056</v>
      </c>
      <c r="P176" s="250"/>
      <c r="Q176" s="251">
        <v>1633805828</v>
      </c>
      <c r="R176" s="251"/>
      <c r="S176" s="251"/>
      <c r="T176" s="251"/>
      <c r="U176" s="251"/>
    </row>
    <row r="177" spans="1:21" x14ac:dyDescent="0.3">
      <c r="A177" s="237" t="s">
        <v>3759</v>
      </c>
      <c r="B177" s="237" t="s">
        <v>3750</v>
      </c>
      <c r="C177" s="302" t="s">
        <v>3760</v>
      </c>
      <c r="D177" s="302"/>
      <c r="E177" s="302"/>
      <c r="F177" s="240">
        <v>30000000</v>
      </c>
      <c r="G177" s="240" t="s">
        <v>3761</v>
      </c>
      <c r="H177" s="241">
        <v>45691</v>
      </c>
      <c r="I177" s="241">
        <v>51169</v>
      </c>
      <c r="J177" s="241"/>
      <c r="K177" s="290"/>
      <c r="L177" s="296">
        <v>1752360465</v>
      </c>
      <c r="M177" s="296">
        <v>1402030870</v>
      </c>
      <c r="N177" s="296">
        <v>1577195667.5</v>
      </c>
      <c r="O177" s="296">
        <v>1295564175</v>
      </c>
      <c r="P177" s="296"/>
      <c r="Q177" s="246">
        <v>1013996671</v>
      </c>
      <c r="R177" s="246">
        <v>193752785.83653826</v>
      </c>
      <c r="S177" s="246">
        <v>193752785.83653826</v>
      </c>
      <c r="T177" s="246">
        <v>-156284838.66346169</v>
      </c>
      <c r="U177" s="246">
        <v>620343228.92434061</v>
      </c>
    </row>
    <row r="178" spans="1:21" x14ac:dyDescent="0.3">
      <c r="A178" s="237" t="s">
        <v>3747</v>
      </c>
      <c r="B178" s="237" t="s">
        <v>3750</v>
      </c>
      <c r="C178" s="302" t="s">
        <v>3762</v>
      </c>
      <c r="D178" s="302"/>
      <c r="E178" s="302"/>
      <c r="F178" s="247">
        <v>5000000</v>
      </c>
      <c r="G178" s="247" t="s">
        <v>3670</v>
      </c>
      <c r="H178" s="248">
        <v>45691</v>
      </c>
      <c r="I178" s="248">
        <v>51259</v>
      </c>
      <c r="J178" s="248"/>
      <c r="K178" s="249"/>
      <c r="L178" s="250">
        <v>-1481471462</v>
      </c>
      <c r="M178" s="250">
        <v>-1351159235</v>
      </c>
      <c r="N178" s="250">
        <v>-1416315348.5</v>
      </c>
      <c r="O178" s="250">
        <v>-1102203846</v>
      </c>
      <c r="P178" s="250"/>
      <c r="Q178" s="251">
        <v>-1013996673</v>
      </c>
      <c r="R178" s="251"/>
      <c r="S178" s="251"/>
      <c r="T178" s="251"/>
      <c r="U178" s="251"/>
    </row>
    <row r="179" spans="1:21" x14ac:dyDescent="0.3">
      <c r="A179" s="237" t="s">
        <v>3747</v>
      </c>
      <c r="B179" s="237" t="s">
        <v>3750</v>
      </c>
      <c r="C179" s="302" t="s">
        <v>3763</v>
      </c>
      <c r="D179" s="302"/>
      <c r="E179" s="302"/>
      <c r="F179" s="247">
        <v>5000000</v>
      </c>
      <c r="G179" s="247" t="s">
        <v>3670</v>
      </c>
      <c r="H179" s="248">
        <v>45691</v>
      </c>
      <c r="I179" s="248">
        <v>45780</v>
      </c>
      <c r="J179" s="248"/>
      <c r="K179" s="249"/>
      <c r="L179" s="250">
        <v>177470290</v>
      </c>
      <c r="M179" s="250">
        <v>200844321</v>
      </c>
      <c r="N179" s="250">
        <v>189157305.5</v>
      </c>
      <c r="O179" s="250">
        <v>178266669.5</v>
      </c>
      <c r="P179" s="250"/>
      <c r="Q179" s="251">
        <v>992743332</v>
      </c>
      <c r="R179" s="251"/>
      <c r="S179" s="251"/>
      <c r="T179" s="251"/>
      <c r="U179" s="251"/>
    </row>
    <row r="180" spans="1:21" x14ac:dyDescent="0.3">
      <c r="A180" s="237" t="s">
        <v>3759</v>
      </c>
      <c r="B180" s="237" t="s">
        <v>3750</v>
      </c>
      <c r="C180" s="302" t="s">
        <v>3764</v>
      </c>
      <c r="D180" s="302"/>
      <c r="E180" s="302"/>
      <c r="F180" s="240">
        <v>30000000</v>
      </c>
      <c r="G180" s="240" t="s">
        <v>3761</v>
      </c>
      <c r="H180" s="241">
        <v>45693</v>
      </c>
      <c r="I180" s="241">
        <v>51171</v>
      </c>
      <c r="J180" s="241"/>
      <c r="K180" s="290"/>
      <c r="L180" s="296">
        <v>1187380343</v>
      </c>
      <c r="M180" s="296">
        <v>1479017696</v>
      </c>
      <c r="N180" s="296">
        <v>1333199019.5</v>
      </c>
      <c r="O180" s="296">
        <v>972364465</v>
      </c>
      <c r="P180" s="296"/>
      <c r="Q180" s="246">
        <v>990048483</v>
      </c>
      <c r="R180" s="246">
        <v>185297418.01043522</v>
      </c>
      <c r="S180" s="246">
        <v>185297418.01043522</v>
      </c>
      <c r="T180" s="246">
        <v>22622260.010435104</v>
      </c>
      <c r="U180" s="246">
        <v>792744880.4799999</v>
      </c>
    </row>
    <row r="181" spans="1:21" x14ac:dyDescent="0.3">
      <c r="A181" s="237" t="s">
        <v>3765</v>
      </c>
      <c r="B181" s="237" t="s">
        <v>3750</v>
      </c>
      <c r="C181" s="302" t="s">
        <v>3766</v>
      </c>
      <c r="D181" s="302"/>
      <c r="E181" s="302"/>
      <c r="F181" s="247">
        <v>3000000</v>
      </c>
      <c r="G181" s="247" t="s">
        <v>3670</v>
      </c>
      <c r="H181" s="248">
        <v>45693</v>
      </c>
      <c r="I181" s="248">
        <v>51261</v>
      </c>
      <c r="J181" s="248"/>
      <c r="K181" s="249"/>
      <c r="L181" s="250">
        <v>-1322392020</v>
      </c>
      <c r="M181" s="250">
        <v>-1369301205</v>
      </c>
      <c r="N181" s="250">
        <v>-1345846612.5</v>
      </c>
      <c r="O181" s="250">
        <v>-986816465.5</v>
      </c>
      <c r="P181" s="250"/>
      <c r="Q181" s="251">
        <v>-990048483</v>
      </c>
      <c r="R181" s="251"/>
      <c r="S181" s="251"/>
      <c r="T181" s="251"/>
      <c r="U181" s="251"/>
    </row>
    <row r="182" spans="1:21" x14ac:dyDescent="0.3">
      <c r="A182" s="237" t="s">
        <v>3765</v>
      </c>
      <c r="B182" s="237" t="s">
        <v>3750</v>
      </c>
      <c r="C182" s="302" t="s">
        <v>3767</v>
      </c>
      <c r="D182" s="302"/>
      <c r="E182" s="302"/>
      <c r="F182" s="247">
        <v>3000000</v>
      </c>
      <c r="G182" s="247" t="s">
        <v>3670</v>
      </c>
      <c r="H182" s="248">
        <v>45693</v>
      </c>
      <c r="I182" s="248">
        <v>45782</v>
      </c>
      <c r="J182" s="248"/>
      <c r="K182" s="249"/>
      <c r="L182" s="250">
        <v>165728484</v>
      </c>
      <c r="M182" s="250">
        <v>184917018</v>
      </c>
      <c r="N182" s="250">
        <v>175322751</v>
      </c>
      <c r="O182" s="250">
        <v>164493166</v>
      </c>
      <c r="P182" s="250"/>
      <c r="Q182" s="251">
        <v>968851769</v>
      </c>
      <c r="R182" s="251"/>
      <c r="S182" s="251"/>
      <c r="T182" s="251"/>
      <c r="U182" s="251"/>
    </row>
    <row r="183" spans="1:21" x14ac:dyDescent="0.3">
      <c r="A183" s="237" t="s">
        <v>3768</v>
      </c>
      <c r="B183" s="237" t="s">
        <v>3769</v>
      </c>
      <c r="C183" s="299" t="s">
        <v>3770</v>
      </c>
      <c r="D183" s="292"/>
      <c r="E183" s="292"/>
      <c r="F183" s="240">
        <v>30000000</v>
      </c>
      <c r="G183" s="240" t="s">
        <v>3670</v>
      </c>
      <c r="H183" s="241">
        <v>45693</v>
      </c>
      <c r="I183" s="241">
        <v>52998</v>
      </c>
      <c r="J183" s="241"/>
      <c r="K183" s="290"/>
      <c r="L183" s="296">
        <v>2500392218</v>
      </c>
      <c r="M183" s="296">
        <v>2556536683</v>
      </c>
      <c r="N183" s="296">
        <v>2528464450.5</v>
      </c>
      <c r="O183" s="296">
        <v>2189683229.5</v>
      </c>
      <c r="P183" s="296"/>
      <c r="Q183" s="246">
        <v>-1082289651</v>
      </c>
      <c r="R183" s="246">
        <v>2202121487.099174</v>
      </c>
      <c r="S183" s="246">
        <v>2202121487.099174</v>
      </c>
      <c r="T183" s="246">
        <v>6681769.0991740227</v>
      </c>
      <c r="U183" s="246">
        <v>618033320.48000002</v>
      </c>
    </row>
    <row r="184" spans="1:21" x14ac:dyDescent="0.3">
      <c r="A184" s="237" t="s">
        <v>3765</v>
      </c>
      <c r="B184" s="237" t="s">
        <v>3769</v>
      </c>
      <c r="C184" s="299" t="s">
        <v>3771</v>
      </c>
      <c r="D184" s="292"/>
      <c r="E184" s="292"/>
      <c r="F184" s="247">
        <v>3000000</v>
      </c>
      <c r="G184" s="247" t="s">
        <v>3670</v>
      </c>
      <c r="H184" s="248">
        <v>45693</v>
      </c>
      <c r="I184" s="248">
        <v>53087</v>
      </c>
      <c r="J184" s="248"/>
      <c r="K184" s="249"/>
      <c r="L184" s="250">
        <v>-2334302957</v>
      </c>
      <c r="M184" s="250">
        <v>-2558744377</v>
      </c>
      <c r="N184" s="250">
        <v>-2446523667</v>
      </c>
      <c r="O184" s="250">
        <v>-2089218714.5</v>
      </c>
      <c r="P184" s="250"/>
      <c r="Q184" s="251">
        <v>1082289651</v>
      </c>
      <c r="R184" s="251"/>
      <c r="S184" s="251"/>
      <c r="T184" s="251"/>
      <c r="U184" s="251"/>
    </row>
    <row r="185" spans="1:21" x14ac:dyDescent="0.3">
      <c r="A185" s="237" t="s">
        <v>3765</v>
      </c>
      <c r="B185" s="237" t="s">
        <v>3689</v>
      </c>
      <c r="C185" s="299" t="s">
        <v>3772</v>
      </c>
      <c r="D185" s="292"/>
      <c r="E185" s="292"/>
      <c r="F185" s="247">
        <v>3000000</v>
      </c>
      <c r="G185" s="247" t="s">
        <v>3670</v>
      </c>
      <c r="H185" s="248">
        <v>45693</v>
      </c>
      <c r="I185" s="248">
        <v>45782</v>
      </c>
      <c r="J185" s="248"/>
      <c r="K185" s="249"/>
      <c r="L185" s="250">
        <v>2104694493</v>
      </c>
      <c r="M185" s="250">
        <v>2122303376</v>
      </c>
      <c r="N185" s="250">
        <v>2113498934.5</v>
      </c>
      <c r="O185" s="250">
        <v>2104475286</v>
      </c>
      <c r="P185" s="250"/>
      <c r="Q185" s="251">
        <v>-1082289651</v>
      </c>
      <c r="R185" s="251"/>
      <c r="S185" s="251"/>
      <c r="T185" s="251"/>
      <c r="U185" s="251"/>
    </row>
    <row r="186" spans="1:21" x14ac:dyDescent="0.3">
      <c r="A186" s="237" t="s">
        <v>3759</v>
      </c>
      <c r="B186" s="237" t="s">
        <v>3773</v>
      </c>
      <c r="C186" s="302" t="s">
        <v>3774</v>
      </c>
      <c r="D186" s="302"/>
      <c r="E186" s="302"/>
      <c r="F186" s="240">
        <v>20000000</v>
      </c>
      <c r="G186" s="240" t="s">
        <v>3670</v>
      </c>
      <c r="H186" s="241">
        <v>45700</v>
      </c>
      <c r="I186" s="241">
        <v>51178</v>
      </c>
      <c r="J186" s="241"/>
      <c r="K186" s="290"/>
      <c r="L186" s="296">
        <v>1173932657</v>
      </c>
      <c r="M186" s="296">
        <v>1136875895</v>
      </c>
      <c r="N186" s="296">
        <v>1155404276</v>
      </c>
      <c r="O186" s="296">
        <v>911216514.5</v>
      </c>
      <c r="P186" s="296"/>
      <c r="Q186" s="246">
        <v>701733029</v>
      </c>
      <c r="R186" s="246">
        <v>95492125.154347628</v>
      </c>
      <c r="S186" s="246">
        <v>95492125.154347628</v>
      </c>
      <c r="T186" s="246">
        <v>-18237898.845652342</v>
      </c>
      <c r="U186" s="246">
        <v>509406795.71555436</v>
      </c>
    </row>
    <row r="187" spans="1:21" x14ac:dyDescent="0.3">
      <c r="A187" s="237" t="s">
        <v>3753</v>
      </c>
      <c r="B187" s="237" t="s">
        <v>3773</v>
      </c>
      <c r="C187" s="302" t="s">
        <v>3775</v>
      </c>
      <c r="D187" s="302"/>
      <c r="E187" s="302"/>
      <c r="F187" s="247">
        <v>2000000</v>
      </c>
      <c r="G187" s="247" t="s">
        <v>3670</v>
      </c>
      <c r="H187" s="248">
        <v>45700</v>
      </c>
      <c r="I187" s="248">
        <v>51268</v>
      </c>
      <c r="J187" s="248"/>
      <c r="K187" s="249"/>
      <c r="L187" s="250">
        <v>-1149422186</v>
      </c>
      <c r="M187" s="250">
        <v>-1112329878</v>
      </c>
      <c r="N187" s="250">
        <v>-1130876032</v>
      </c>
      <c r="O187" s="250">
        <v>-875153441</v>
      </c>
      <c r="P187" s="250"/>
      <c r="Q187" s="251">
        <v>-635733031</v>
      </c>
      <c r="R187" s="251"/>
      <c r="S187" s="251"/>
      <c r="T187" s="251"/>
      <c r="U187" s="251"/>
    </row>
    <row r="188" spans="1:21" x14ac:dyDescent="0.3">
      <c r="A188" s="237" t="s">
        <v>3753</v>
      </c>
      <c r="B188" s="237" t="s">
        <v>3773</v>
      </c>
      <c r="C188" s="302" t="s">
        <v>3776</v>
      </c>
      <c r="D188" s="302"/>
      <c r="E188" s="302"/>
      <c r="F188" s="247">
        <v>2000000</v>
      </c>
      <c r="G188" s="247" t="s">
        <v>3670</v>
      </c>
      <c r="H188" s="248">
        <v>45700</v>
      </c>
      <c r="I188" s="248">
        <v>45789</v>
      </c>
      <c r="J188" s="248"/>
      <c r="K188" s="249"/>
      <c r="L188" s="250">
        <v>83337512</v>
      </c>
      <c r="M188" s="250">
        <v>95066048</v>
      </c>
      <c r="N188" s="250">
        <v>89201780</v>
      </c>
      <c r="O188" s="250">
        <v>82049421</v>
      </c>
      <c r="P188" s="250"/>
      <c r="Q188" s="251">
        <v>621824831</v>
      </c>
      <c r="R188" s="251"/>
      <c r="S188" s="251"/>
      <c r="T188" s="251"/>
      <c r="U188" s="251"/>
    </row>
    <row r="189" spans="1:21" x14ac:dyDescent="0.3">
      <c r="A189" s="237" t="s">
        <v>409</v>
      </c>
      <c r="B189" s="237" t="s">
        <v>3777</v>
      </c>
      <c r="C189" s="286" t="s">
        <v>3778</v>
      </c>
      <c r="D189" s="287"/>
      <c r="E189" s="287"/>
      <c r="F189" s="240">
        <v>3000000</v>
      </c>
      <c r="G189" s="240" t="s">
        <v>3667</v>
      </c>
      <c r="H189" s="241">
        <v>45714</v>
      </c>
      <c r="I189" s="241">
        <v>51192</v>
      </c>
      <c r="J189" s="241"/>
      <c r="K189" s="290"/>
      <c r="L189" s="296">
        <v>1872339882</v>
      </c>
      <c r="M189" s="296">
        <v>2353943257</v>
      </c>
      <c r="N189" s="296">
        <v>2113141569.5</v>
      </c>
      <c r="O189" s="296">
        <v>1997253404</v>
      </c>
      <c r="P189" s="296"/>
      <c r="Q189" s="297">
        <v>-432690410</v>
      </c>
      <c r="R189" s="246">
        <v>768624657.5342468</v>
      </c>
      <c r="S189" s="246">
        <v>768624657.5342468</v>
      </c>
      <c r="T189" s="246">
        <v>619477.53424692154</v>
      </c>
      <c r="U189" s="246">
        <v>326690710.41095805</v>
      </c>
    </row>
    <row r="190" spans="1:21" x14ac:dyDescent="0.3">
      <c r="A190" s="237" t="s">
        <v>3753</v>
      </c>
      <c r="B190" s="237" t="s">
        <v>3773</v>
      </c>
      <c r="C190" s="286" t="s">
        <v>3779</v>
      </c>
      <c r="D190" s="287"/>
      <c r="E190" s="287"/>
      <c r="F190" s="247">
        <v>300000</v>
      </c>
      <c r="G190" s="247" t="s">
        <v>3667</v>
      </c>
      <c r="H190" s="248">
        <v>45714</v>
      </c>
      <c r="I190" s="248">
        <v>51282</v>
      </c>
      <c r="J190" s="248"/>
      <c r="K190" s="249"/>
      <c r="L190" s="250">
        <v>-1096412612</v>
      </c>
      <c r="M190" s="250">
        <v>-1635456099</v>
      </c>
      <c r="N190" s="250">
        <v>-1365934355.5</v>
      </c>
      <c r="O190" s="250">
        <v>-1247432852</v>
      </c>
      <c r="P190" s="250"/>
      <c r="Q190" s="251">
        <v>-317309590</v>
      </c>
      <c r="R190" s="251"/>
      <c r="S190" s="251"/>
      <c r="T190" s="251"/>
      <c r="U190" s="251"/>
    </row>
    <row r="191" spans="1:21" x14ac:dyDescent="0.3">
      <c r="A191" s="237" t="s">
        <v>3753</v>
      </c>
      <c r="B191" s="237" t="s">
        <v>3773</v>
      </c>
      <c r="C191" s="286" t="s">
        <v>252</v>
      </c>
      <c r="D191" s="287"/>
      <c r="E191" s="287"/>
      <c r="F191" s="247">
        <v>300000</v>
      </c>
      <c r="G191" s="247" t="s">
        <v>3667</v>
      </c>
      <c r="H191" s="248">
        <v>45714</v>
      </c>
      <c r="I191" s="248">
        <v>45803</v>
      </c>
      <c r="J191" s="248"/>
      <c r="K191" s="249"/>
      <c r="L191" s="250">
        <v>17073123</v>
      </c>
      <c r="M191" s="250">
        <v>24522809</v>
      </c>
      <c r="N191" s="250">
        <v>20797966</v>
      </c>
      <c r="O191" s="250">
        <v>16572372.5</v>
      </c>
      <c r="P191" s="250"/>
      <c r="Q191" s="251">
        <v>296268493</v>
      </c>
      <c r="R191" s="251"/>
      <c r="S191" s="251"/>
      <c r="T191" s="251"/>
      <c r="U191" s="251"/>
    </row>
    <row r="192" spans="1:21" x14ac:dyDescent="0.3">
      <c r="A192" s="237" t="s">
        <v>3780</v>
      </c>
      <c r="B192" s="237" t="s">
        <v>3781</v>
      </c>
      <c r="C192" s="286" t="s">
        <v>3782</v>
      </c>
      <c r="D192" s="287"/>
      <c r="E192" s="287"/>
      <c r="F192" s="240">
        <v>3000000</v>
      </c>
      <c r="G192" s="240" t="s">
        <v>3667</v>
      </c>
      <c r="H192" s="241">
        <v>45700</v>
      </c>
      <c r="I192" s="241">
        <v>51178</v>
      </c>
      <c r="J192" s="241"/>
      <c r="K192" s="290"/>
      <c r="L192" s="296">
        <v>2358064989</v>
      </c>
      <c r="M192" s="296">
        <v>2637426579</v>
      </c>
      <c r="N192" s="296">
        <v>2497745784</v>
      </c>
      <c r="O192" s="296">
        <v>2376078917</v>
      </c>
      <c r="P192" s="296"/>
      <c r="Q192" s="246">
        <v>-443687670</v>
      </c>
      <c r="R192" s="246">
        <v>813082191.7808218</v>
      </c>
      <c r="S192" s="246">
        <v>813082191.7808218</v>
      </c>
      <c r="T192" s="246">
        <v>46471662.7808218</v>
      </c>
      <c r="U192" s="246">
        <v>362622347.71232796</v>
      </c>
    </row>
    <row r="193" spans="1:21" x14ac:dyDescent="0.3">
      <c r="A193" s="237" t="s">
        <v>3753</v>
      </c>
      <c r="B193" s="237" t="s">
        <v>3651</v>
      </c>
      <c r="C193" s="286" t="s">
        <v>3783</v>
      </c>
      <c r="D193" s="287"/>
      <c r="E193" s="287"/>
      <c r="F193" s="247">
        <v>300000</v>
      </c>
      <c r="G193" s="247" t="s">
        <v>3667</v>
      </c>
      <c r="H193" s="248">
        <v>45700</v>
      </c>
      <c r="I193" s="248">
        <v>51268</v>
      </c>
      <c r="J193" s="248"/>
      <c r="K193" s="249"/>
      <c r="L193" s="250">
        <v>-1522347308</v>
      </c>
      <c r="M193" s="250">
        <v>-2043361761</v>
      </c>
      <c r="N193" s="250">
        <v>-1782854534.5</v>
      </c>
      <c r="O193" s="250">
        <v>-1667167270</v>
      </c>
      <c r="P193" s="250"/>
      <c r="Q193" s="251">
        <v>-321312330</v>
      </c>
      <c r="R193" s="251"/>
      <c r="S193" s="251"/>
      <c r="T193" s="251"/>
      <c r="U193" s="251"/>
    </row>
    <row r="194" spans="1:21" x14ac:dyDescent="0.3">
      <c r="A194" s="237" t="s">
        <v>3753</v>
      </c>
      <c r="B194" s="237" t="s">
        <v>3651</v>
      </c>
      <c r="C194" s="286" t="s">
        <v>252</v>
      </c>
      <c r="D194" s="287"/>
      <c r="E194" s="287"/>
      <c r="F194" s="247">
        <v>300000</v>
      </c>
      <c r="G194" s="247" t="s">
        <v>3667</v>
      </c>
      <c r="H194" s="248">
        <v>45700</v>
      </c>
      <c r="I194" s="248">
        <v>45789</v>
      </c>
      <c r="J194" s="248"/>
      <c r="K194" s="249"/>
      <c r="L194" s="250">
        <v>50301477</v>
      </c>
      <c r="M194" s="250">
        <v>53137082</v>
      </c>
      <c r="N194" s="250">
        <v>51719279.5</v>
      </c>
      <c r="O194" s="250">
        <v>47390569</v>
      </c>
      <c r="P194" s="250"/>
      <c r="Q194" s="251">
        <v>306312330</v>
      </c>
      <c r="R194" s="251"/>
      <c r="S194" s="251"/>
      <c r="T194" s="251"/>
      <c r="U194" s="251"/>
    </row>
    <row r="195" spans="1:21" x14ac:dyDescent="0.3">
      <c r="A195" s="237" t="s">
        <v>3784</v>
      </c>
      <c r="B195" s="237" t="s">
        <v>3773</v>
      </c>
      <c r="C195" s="302" t="s">
        <v>3785</v>
      </c>
      <c r="D195" s="302"/>
      <c r="E195" s="302"/>
      <c r="F195" s="240">
        <v>20000000</v>
      </c>
      <c r="G195" s="240" t="s">
        <v>3670</v>
      </c>
      <c r="H195" s="241">
        <v>45714</v>
      </c>
      <c r="I195" s="241">
        <v>51192</v>
      </c>
      <c r="J195" s="241"/>
      <c r="K195" s="290"/>
      <c r="L195" s="296">
        <v>454341624</v>
      </c>
      <c r="M195" s="296">
        <v>426663578</v>
      </c>
      <c r="N195" s="296">
        <v>440502601</v>
      </c>
      <c r="O195" s="296">
        <v>182306963</v>
      </c>
      <c r="P195" s="296"/>
      <c r="Q195" s="246">
        <v>584721594</v>
      </c>
      <c r="R195" s="246">
        <v>41730585.028260849</v>
      </c>
      <c r="S195" s="246">
        <v>41730585.028260849</v>
      </c>
      <c r="T195" s="246">
        <v>-62379475.971739173</v>
      </c>
      <c r="U195" s="246">
        <v>470478795.2666657</v>
      </c>
    </row>
    <row r="196" spans="1:21" x14ac:dyDescent="0.3">
      <c r="A196" s="237" t="s">
        <v>3753</v>
      </c>
      <c r="B196" s="237" t="s">
        <v>3773</v>
      </c>
      <c r="C196" s="302" t="s">
        <v>302</v>
      </c>
      <c r="D196" s="302"/>
      <c r="E196" s="302"/>
      <c r="F196" s="247">
        <v>2000000</v>
      </c>
      <c r="G196" s="247" t="s">
        <v>3670</v>
      </c>
      <c r="H196" s="248">
        <v>45714</v>
      </c>
      <c r="I196" s="248">
        <v>51282</v>
      </c>
      <c r="J196" s="248"/>
      <c r="K196" s="249"/>
      <c r="L196" s="250">
        <v>-348262193</v>
      </c>
      <c r="M196" s="250">
        <v>-398962628</v>
      </c>
      <c r="N196" s="250">
        <v>-373612410.5</v>
      </c>
      <c r="O196" s="250">
        <v>-117684736</v>
      </c>
      <c r="P196" s="250"/>
      <c r="Q196" s="251">
        <v>-584721595</v>
      </c>
      <c r="R196" s="251"/>
      <c r="S196" s="251"/>
      <c r="T196" s="251"/>
      <c r="U196" s="251"/>
    </row>
    <row r="197" spans="1:21" x14ac:dyDescent="0.3">
      <c r="A197" s="237" t="s">
        <v>3753</v>
      </c>
      <c r="B197" s="237" t="s">
        <v>3773</v>
      </c>
      <c r="C197" s="302" t="s">
        <v>3786</v>
      </c>
      <c r="D197" s="302"/>
      <c r="E197" s="302"/>
      <c r="F197" s="247">
        <v>2000000</v>
      </c>
      <c r="G197" s="247" t="s">
        <v>3670</v>
      </c>
      <c r="H197" s="248">
        <v>45714</v>
      </c>
      <c r="I197" s="248">
        <v>45803</v>
      </c>
      <c r="J197" s="248"/>
      <c r="K197" s="249"/>
      <c r="L197" s="250">
        <v>27185680</v>
      </c>
      <c r="M197" s="250">
        <v>47254061</v>
      </c>
      <c r="N197" s="250">
        <v>37219870.5</v>
      </c>
      <c r="O197" s="250">
        <v>30186716.5</v>
      </c>
      <c r="P197" s="250"/>
      <c r="Q197" s="251">
        <v>570860945</v>
      </c>
      <c r="R197" s="251"/>
      <c r="S197" s="251"/>
      <c r="T197" s="251"/>
      <c r="U197" s="251"/>
    </row>
    <row r="198" spans="1:21" x14ac:dyDescent="0.3">
      <c r="A198" s="237" t="s">
        <v>301</v>
      </c>
      <c r="B198" s="237" t="s">
        <v>3787</v>
      </c>
      <c r="C198" s="302" t="s">
        <v>303</v>
      </c>
      <c r="D198" s="302"/>
      <c r="E198" s="302"/>
      <c r="F198" s="240">
        <v>20000000</v>
      </c>
      <c r="G198" s="240" t="s">
        <v>3670</v>
      </c>
      <c r="H198" s="241">
        <v>45707</v>
      </c>
      <c r="I198" s="241">
        <v>51185</v>
      </c>
      <c r="J198" s="241"/>
      <c r="K198" s="290"/>
      <c r="L198" s="296">
        <v>1113046858</v>
      </c>
      <c r="M198" s="296">
        <v>1104509665</v>
      </c>
      <c r="N198" s="296">
        <v>1108778261.5</v>
      </c>
      <c r="O198" s="296">
        <v>878916084.5</v>
      </c>
      <c r="P198" s="296"/>
      <c r="Q198" s="246">
        <v>670468580</v>
      </c>
      <c r="R198" s="246">
        <v>74193448.279709488</v>
      </c>
      <c r="S198" s="246">
        <v>74193448.279709488</v>
      </c>
      <c r="T198" s="246">
        <v>-53280471.220290542</v>
      </c>
      <c r="U198" s="246">
        <v>530476395.69111145</v>
      </c>
    </row>
    <row r="199" spans="1:21" x14ac:dyDescent="0.3">
      <c r="A199" s="237" t="s">
        <v>3788</v>
      </c>
      <c r="B199" s="237" t="s">
        <v>3787</v>
      </c>
      <c r="C199" s="302" t="s">
        <v>3789</v>
      </c>
      <c r="D199" s="302"/>
      <c r="E199" s="302"/>
      <c r="F199" s="247">
        <v>2000000</v>
      </c>
      <c r="G199" s="247" t="s">
        <v>3790</v>
      </c>
      <c r="H199" s="248">
        <v>45707</v>
      </c>
      <c r="I199" s="248">
        <v>51275</v>
      </c>
      <c r="J199" s="248"/>
      <c r="K199" s="249"/>
      <c r="L199" s="250">
        <v>-1088853067</v>
      </c>
      <c r="M199" s="250">
        <v>-1016470108</v>
      </c>
      <c r="N199" s="250">
        <v>-1052661587.5</v>
      </c>
      <c r="O199" s="250">
        <v>-859634631</v>
      </c>
      <c r="P199" s="250"/>
      <c r="Q199" s="251">
        <v>-670468581</v>
      </c>
      <c r="R199" s="251"/>
      <c r="S199" s="251"/>
      <c r="T199" s="251"/>
      <c r="U199" s="251"/>
    </row>
    <row r="200" spans="1:21" x14ac:dyDescent="0.3">
      <c r="A200" s="237" t="s">
        <v>3788</v>
      </c>
      <c r="B200" s="237" t="s">
        <v>3787</v>
      </c>
      <c r="C200" s="302" t="s">
        <v>304</v>
      </c>
      <c r="D200" s="302"/>
      <c r="E200" s="302"/>
      <c r="F200" s="247">
        <v>2000000</v>
      </c>
      <c r="G200" s="247" t="s">
        <v>3790</v>
      </c>
      <c r="H200" s="248">
        <v>45707</v>
      </c>
      <c r="I200" s="248">
        <v>45796</v>
      </c>
      <c r="J200" s="248"/>
      <c r="K200" s="249"/>
      <c r="L200" s="250">
        <v>64290894</v>
      </c>
      <c r="M200" s="250">
        <v>78423597</v>
      </c>
      <c r="N200" s="250">
        <v>71357245.5</v>
      </c>
      <c r="O200" s="250">
        <v>63616247</v>
      </c>
      <c r="P200" s="250"/>
      <c r="Q200" s="251">
        <v>656561432</v>
      </c>
      <c r="R200" s="251"/>
      <c r="S200" s="251"/>
      <c r="T200" s="251"/>
      <c r="U200" s="251"/>
    </row>
    <row r="201" spans="1:21" x14ac:dyDescent="0.3">
      <c r="A201" s="237" t="s">
        <v>3791</v>
      </c>
      <c r="B201" s="237" t="s">
        <v>3777</v>
      </c>
      <c r="C201" s="238" t="s">
        <v>305</v>
      </c>
      <c r="D201" s="238"/>
      <c r="E201" s="238"/>
      <c r="F201" s="240">
        <v>1500000</v>
      </c>
      <c r="G201" s="240" t="s">
        <v>3674</v>
      </c>
      <c r="H201" s="241">
        <v>45730</v>
      </c>
      <c r="I201" s="241">
        <v>49382</v>
      </c>
      <c r="J201" s="241"/>
      <c r="K201" s="290"/>
      <c r="L201" s="296">
        <v>-549712023</v>
      </c>
      <c r="M201" s="296">
        <v>-652560333</v>
      </c>
      <c r="N201" s="296">
        <v>-601136178</v>
      </c>
      <c r="O201" s="296">
        <v>-575632114</v>
      </c>
      <c r="P201" s="296"/>
      <c r="Q201" s="297">
        <v>-115504109</v>
      </c>
      <c r="R201" s="246">
        <v>345353424.65753412</v>
      </c>
      <c r="S201" s="246">
        <v>345353424.65753412</v>
      </c>
      <c r="T201" s="246">
        <v>-20290490.342465878</v>
      </c>
      <c r="U201" s="246">
        <v>232543756.23287606</v>
      </c>
    </row>
    <row r="202" spans="1:21" x14ac:dyDescent="0.3">
      <c r="A202" s="237" t="s">
        <v>3792</v>
      </c>
      <c r="B202" s="237" t="s">
        <v>3777</v>
      </c>
      <c r="C202" s="238" t="s">
        <v>3793</v>
      </c>
      <c r="D202" s="238"/>
      <c r="E202" s="238"/>
      <c r="F202" s="247">
        <v>500000</v>
      </c>
      <c r="G202" s="247" t="s">
        <v>3674</v>
      </c>
      <c r="H202" s="248">
        <v>45730</v>
      </c>
      <c r="I202" s="248">
        <v>49474</v>
      </c>
      <c r="J202" s="248"/>
      <c r="K202" s="249"/>
      <c r="L202" s="250">
        <v>956443599</v>
      </c>
      <c r="M202" s="250">
        <v>755455105</v>
      </c>
      <c r="N202" s="250">
        <v>855949352</v>
      </c>
      <c r="O202" s="250">
        <v>847524286</v>
      </c>
      <c r="P202" s="250"/>
      <c r="Q202" s="251">
        <v>-109495891</v>
      </c>
      <c r="R202" s="251"/>
      <c r="S202" s="251"/>
      <c r="T202" s="251"/>
      <c r="U202" s="251"/>
    </row>
    <row r="203" spans="1:21" x14ac:dyDescent="0.3">
      <c r="A203" s="237" t="s">
        <v>3792</v>
      </c>
      <c r="B203" s="237" t="s">
        <v>3773</v>
      </c>
      <c r="C203" s="238" t="s">
        <v>3700</v>
      </c>
      <c r="D203" s="238"/>
      <c r="E203" s="238"/>
      <c r="F203" s="247">
        <v>500000</v>
      </c>
      <c r="G203" s="247" t="s">
        <v>3674</v>
      </c>
      <c r="H203" s="248">
        <v>45730</v>
      </c>
      <c r="I203" s="248">
        <v>45822</v>
      </c>
      <c r="J203" s="248"/>
      <c r="K203" s="249"/>
      <c r="L203" s="250">
        <v>111552113</v>
      </c>
      <c r="M203" s="250">
        <v>110109369</v>
      </c>
      <c r="N203" s="250">
        <v>110830741</v>
      </c>
      <c r="O203" s="250">
        <v>107971649</v>
      </c>
      <c r="P203" s="250"/>
      <c r="Q203" s="251">
        <v>112413699</v>
      </c>
      <c r="R203" s="251"/>
      <c r="S203" s="251"/>
      <c r="T203" s="251"/>
      <c r="U203" s="251"/>
    </row>
    <row r="204" spans="1:21" x14ac:dyDescent="0.3">
      <c r="A204" s="237" t="s">
        <v>3791</v>
      </c>
      <c r="B204" s="237" t="s">
        <v>3777</v>
      </c>
      <c r="C204" s="238" t="s">
        <v>305</v>
      </c>
      <c r="D204" s="238"/>
      <c r="E204" s="238"/>
      <c r="F204" s="240">
        <v>1500000</v>
      </c>
      <c r="G204" s="240" t="s">
        <v>3674</v>
      </c>
      <c r="H204" s="241">
        <v>45733</v>
      </c>
      <c r="I204" s="241">
        <v>49385</v>
      </c>
      <c r="J204" s="241"/>
      <c r="K204" s="290"/>
      <c r="L204" s="296">
        <v>-528045634</v>
      </c>
      <c r="M204" s="296">
        <v>-674034501</v>
      </c>
      <c r="N204" s="296">
        <v>-601040067.5</v>
      </c>
      <c r="O204" s="296">
        <v>-579812670</v>
      </c>
      <c r="P204" s="296"/>
      <c r="Q204" s="297">
        <v>-113046575</v>
      </c>
      <c r="R204" s="246">
        <v>339069863.0136981</v>
      </c>
      <c r="S204" s="246">
        <v>339069863.0136981</v>
      </c>
      <c r="T204" s="246">
        <v>-37000230.486301899</v>
      </c>
      <c r="U204" s="246">
        <v>219890180.47260189</v>
      </c>
    </row>
    <row r="205" spans="1:21" x14ac:dyDescent="0.3">
      <c r="A205" s="237" t="s">
        <v>3792</v>
      </c>
      <c r="B205" s="237" t="s">
        <v>3777</v>
      </c>
      <c r="C205" s="238" t="s">
        <v>3793</v>
      </c>
      <c r="D205" s="238"/>
      <c r="E205" s="238"/>
      <c r="F205" s="247">
        <v>500000</v>
      </c>
      <c r="G205" s="247" t="s">
        <v>3674</v>
      </c>
      <c r="H205" s="248">
        <v>45733</v>
      </c>
      <c r="I205" s="248">
        <v>49477</v>
      </c>
      <c r="J205" s="248"/>
      <c r="K205" s="249"/>
      <c r="L205" s="250">
        <v>967009303</v>
      </c>
      <c r="M205" s="250">
        <v>770630536</v>
      </c>
      <c r="N205" s="250">
        <v>868819919.5</v>
      </c>
      <c r="O205" s="250">
        <v>860424151.5</v>
      </c>
      <c r="P205" s="250"/>
      <c r="Q205" s="251">
        <v>-111953425</v>
      </c>
      <c r="R205" s="251"/>
      <c r="S205" s="251"/>
      <c r="T205" s="251"/>
      <c r="U205" s="251"/>
    </row>
    <row r="206" spans="1:21" x14ac:dyDescent="0.3">
      <c r="A206" s="237" t="s">
        <v>3792</v>
      </c>
      <c r="B206" s="237" t="s">
        <v>3773</v>
      </c>
      <c r="C206" s="238" t="s">
        <v>3700</v>
      </c>
      <c r="D206" s="238"/>
      <c r="E206" s="238"/>
      <c r="F206" s="247">
        <v>500000</v>
      </c>
      <c r="G206" s="247" t="s">
        <v>3674</v>
      </c>
      <c r="H206" s="248">
        <v>45733</v>
      </c>
      <c r="I206" s="248">
        <v>45825</v>
      </c>
      <c r="J206" s="248"/>
      <c r="K206" s="249"/>
      <c r="L206" s="250">
        <v>108913527</v>
      </c>
      <c r="M206" s="250">
        <v>107666956</v>
      </c>
      <c r="N206" s="250">
        <v>108290241.5</v>
      </c>
      <c r="O206" s="250">
        <v>105407228</v>
      </c>
      <c r="P206" s="250"/>
      <c r="Q206" s="251">
        <v>110021918</v>
      </c>
      <c r="R206" s="251"/>
      <c r="S206" s="251"/>
      <c r="T206" s="251"/>
      <c r="U206" s="251"/>
    </row>
    <row r="207" spans="1:21" x14ac:dyDescent="0.3">
      <c r="A207" s="237" t="s">
        <v>3791</v>
      </c>
      <c r="B207" s="237" t="s">
        <v>3777</v>
      </c>
      <c r="C207" s="286" t="s">
        <v>3794</v>
      </c>
      <c r="D207" s="286"/>
      <c r="E207" s="286"/>
      <c r="F207" s="240">
        <v>3000000</v>
      </c>
      <c r="G207" s="240" t="s">
        <v>3674</v>
      </c>
      <c r="H207" s="241">
        <v>45720</v>
      </c>
      <c r="I207" s="241">
        <v>51199</v>
      </c>
      <c r="J207" s="241"/>
      <c r="K207" s="290"/>
      <c r="L207" s="296">
        <v>1856746503</v>
      </c>
      <c r="M207" s="296">
        <v>2304518761</v>
      </c>
      <c r="N207" s="296">
        <v>2080632632</v>
      </c>
      <c r="O207" s="296">
        <v>1960400140.5</v>
      </c>
      <c r="P207" s="296"/>
      <c r="Q207" s="297">
        <v>-437063013</v>
      </c>
      <c r="R207" s="246">
        <v>802421917.80821943</v>
      </c>
      <c r="S207" s="246">
        <v>802421917.80821943</v>
      </c>
      <c r="T207" s="246">
        <v>12049069.808219433</v>
      </c>
      <c r="U207" s="246">
        <v>385931261.58904123</v>
      </c>
    </row>
    <row r="208" spans="1:21" x14ac:dyDescent="0.3">
      <c r="A208" s="237" t="s">
        <v>3753</v>
      </c>
      <c r="B208" s="237" t="s">
        <v>3777</v>
      </c>
      <c r="C208" s="286" t="s">
        <v>3795</v>
      </c>
      <c r="D208" s="286"/>
      <c r="E208" s="286"/>
      <c r="F208" s="247">
        <v>300000</v>
      </c>
      <c r="G208" s="247" t="s">
        <v>3690</v>
      </c>
      <c r="H208" s="248">
        <v>45720</v>
      </c>
      <c r="I208" s="248">
        <v>51291</v>
      </c>
      <c r="J208" s="248"/>
      <c r="K208" s="249"/>
      <c r="L208" s="250">
        <v>-1057538067</v>
      </c>
      <c r="M208" s="250">
        <v>-1536142192</v>
      </c>
      <c r="N208" s="250">
        <v>-1296840129.5</v>
      </c>
      <c r="O208" s="250">
        <v>-1178748664.5</v>
      </c>
      <c r="P208" s="250"/>
      <c r="Q208" s="251">
        <v>-350436987</v>
      </c>
      <c r="R208" s="251"/>
      <c r="S208" s="251"/>
      <c r="T208" s="251"/>
      <c r="U208" s="251"/>
    </row>
    <row r="209" spans="1:21" x14ac:dyDescent="0.3">
      <c r="A209" s="237" t="s">
        <v>3753</v>
      </c>
      <c r="B209" s="237" t="s">
        <v>3773</v>
      </c>
      <c r="C209" s="286" t="s">
        <v>3700</v>
      </c>
      <c r="D209" s="286"/>
      <c r="E209" s="286"/>
      <c r="F209" s="247">
        <v>300000</v>
      </c>
      <c r="G209" s="247" t="s">
        <v>3674</v>
      </c>
      <c r="H209" s="248">
        <v>45720</v>
      </c>
      <c r="I209" s="248">
        <v>45812</v>
      </c>
      <c r="J209" s="248"/>
      <c r="K209" s="249"/>
      <c r="L209" s="250">
        <v>6009858</v>
      </c>
      <c r="M209" s="250">
        <v>7150833</v>
      </c>
      <c r="N209" s="250">
        <v>6580345.5</v>
      </c>
      <c r="O209" s="250">
        <v>1944051.5</v>
      </c>
      <c r="P209" s="250"/>
      <c r="Q209" s="251">
        <v>341786301</v>
      </c>
      <c r="R209" s="251"/>
      <c r="S209" s="251"/>
      <c r="T209" s="251"/>
      <c r="U209" s="251"/>
    </row>
    <row r="210" spans="1:21" x14ac:dyDescent="0.3">
      <c r="A210" s="237" t="s">
        <v>3712</v>
      </c>
      <c r="B210" s="237" t="s">
        <v>3796</v>
      </c>
      <c r="C210" s="286" t="s">
        <v>3797</v>
      </c>
      <c r="D210" s="286"/>
      <c r="E210" s="286"/>
      <c r="F210" s="240">
        <v>3000000</v>
      </c>
      <c r="G210" s="240" t="s">
        <v>3674</v>
      </c>
      <c r="H210" s="241">
        <v>45728</v>
      </c>
      <c r="I210" s="241">
        <v>51207</v>
      </c>
      <c r="J210" s="241"/>
      <c r="K210" s="290"/>
      <c r="L210" s="296">
        <v>1742123376</v>
      </c>
      <c r="M210" s="296">
        <v>1665120335</v>
      </c>
      <c r="N210" s="296">
        <v>1703621855.5</v>
      </c>
      <c r="O210" s="296">
        <v>1587288782</v>
      </c>
      <c r="P210" s="296"/>
      <c r="Q210" s="297">
        <v>-226093150</v>
      </c>
      <c r="R210" s="246">
        <v>587375342.46575403</v>
      </c>
      <c r="S210" s="246">
        <v>587375342.46575403</v>
      </c>
      <c r="T210" s="246">
        <v>41782617.965754032</v>
      </c>
      <c r="U210" s="246">
        <v>434083987.82876742</v>
      </c>
    </row>
    <row r="211" spans="1:21" x14ac:dyDescent="0.3">
      <c r="A211" s="237" t="s">
        <v>3798</v>
      </c>
      <c r="B211" s="237" t="s">
        <v>3799</v>
      </c>
      <c r="C211" s="286" t="s">
        <v>3800</v>
      </c>
      <c r="D211" s="286"/>
      <c r="E211" s="286"/>
      <c r="F211" s="247">
        <v>300000</v>
      </c>
      <c r="G211" s="247" t="s">
        <v>3690</v>
      </c>
      <c r="H211" s="248">
        <v>45728</v>
      </c>
      <c r="I211" s="248">
        <v>51299</v>
      </c>
      <c r="J211" s="248"/>
      <c r="K211" s="249"/>
      <c r="L211" s="250">
        <v>-1395647510</v>
      </c>
      <c r="M211" s="250">
        <v>-1272962644</v>
      </c>
      <c r="N211" s="250">
        <v>-1334305077</v>
      </c>
      <c r="O211" s="250">
        <v>-1220371673</v>
      </c>
      <c r="P211" s="250"/>
      <c r="Q211" s="251">
        <v>-171406850</v>
      </c>
      <c r="R211" s="251"/>
      <c r="S211" s="251"/>
      <c r="T211" s="251"/>
      <c r="U211" s="251"/>
    </row>
    <row r="212" spans="1:21" x14ac:dyDescent="0.3">
      <c r="A212" s="237" t="s">
        <v>3798</v>
      </c>
      <c r="B212" s="237" t="s">
        <v>3799</v>
      </c>
      <c r="C212" s="286" t="s">
        <v>3700</v>
      </c>
      <c r="D212" s="286"/>
      <c r="E212" s="286"/>
      <c r="F212" s="247">
        <v>300000</v>
      </c>
      <c r="G212" s="247" t="s">
        <v>3674</v>
      </c>
      <c r="H212" s="248">
        <v>45728</v>
      </c>
      <c r="I212" s="248">
        <v>45820</v>
      </c>
      <c r="J212" s="248"/>
      <c r="K212" s="249"/>
      <c r="L212" s="250">
        <v>179543727</v>
      </c>
      <c r="M212" s="250">
        <v>173008165</v>
      </c>
      <c r="N212" s="250">
        <v>176275946</v>
      </c>
      <c r="O212" s="250">
        <v>171848615</v>
      </c>
      <c r="P212" s="250"/>
      <c r="Q212" s="251">
        <v>167112329</v>
      </c>
      <c r="R212" s="251"/>
      <c r="S212" s="251"/>
      <c r="T212" s="251"/>
      <c r="U212" s="251"/>
    </row>
    <row r="213" spans="1:21" x14ac:dyDescent="0.3">
      <c r="A213" s="237" t="s">
        <v>3801</v>
      </c>
      <c r="B213" s="237" t="s">
        <v>3802</v>
      </c>
      <c r="C213" s="286" t="s">
        <v>306</v>
      </c>
      <c r="D213" s="286"/>
      <c r="E213" s="286"/>
      <c r="F213" s="240">
        <v>2000000</v>
      </c>
      <c r="G213" s="240" t="s">
        <v>3674</v>
      </c>
      <c r="H213" s="241">
        <v>45735</v>
      </c>
      <c r="I213" s="241">
        <v>51214</v>
      </c>
      <c r="J213" s="241"/>
      <c r="K213" s="290"/>
      <c r="L213" s="296">
        <v>1337789626</v>
      </c>
      <c r="M213" s="296">
        <v>1739960093</v>
      </c>
      <c r="N213" s="296">
        <v>1538874859.5</v>
      </c>
      <c r="O213" s="296">
        <v>1458579489</v>
      </c>
      <c r="P213" s="296"/>
      <c r="Q213" s="297">
        <v>-152367123</v>
      </c>
      <c r="R213" s="246">
        <v>388356164.38356197</v>
      </c>
      <c r="S213" s="246">
        <v>386871232.87671196</v>
      </c>
      <c r="T213" s="246">
        <v>125238238.87671185</v>
      </c>
      <c r="U213" s="246">
        <v>402980704.63013697</v>
      </c>
    </row>
    <row r="214" spans="1:21" x14ac:dyDescent="0.3">
      <c r="A214" s="237" t="s">
        <v>3803</v>
      </c>
      <c r="B214" s="237" t="s">
        <v>3804</v>
      </c>
      <c r="C214" s="286" t="s">
        <v>307</v>
      </c>
      <c r="D214" s="286"/>
      <c r="E214" s="286"/>
      <c r="F214" s="247">
        <v>200000</v>
      </c>
      <c r="G214" s="247" t="s">
        <v>3690</v>
      </c>
      <c r="H214" s="248">
        <v>45735</v>
      </c>
      <c r="I214" s="248">
        <v>51306</v>
      </c>
      <c r="J214" s="248"/>
      <c r="K214" s="249"/>
      <c r="L214" s="250">
        <v>-1295368032</v>
      </c>
      <c r="M214" s="250">
        <v>-1480261037</v>
      </c>
      <c r="N214" s="250">
        <v>-1387814534.5</v>
      </c>
      <c r="O214" s="250">
        <v>-1312255907</v>
      </c>
      <c r="P214" s="250"/>
      <c r="Q214" s="251">
        <v>-116771233</v>
      </c>
      <c r="R214" s="251"/>
      <c r="S214" s="251"/>
      <c r="T214" s="251"/>
      <c r="U214" s="251"/>
    </row>
    <row r="215" spans="1:21" x14ac:dyDescent="0.3">
      <c r="A215" s="237" t="s">
        <v>3798</v>
      </c>
      <c r="B215" s="237" t="s">
        <v>3804</v>
      </c>
      <c r="C215" s="286" t="s">
        <v>3700</v>
      </c>
      <c r="D215" s="286"/>
      <c r="E215" s="286"/>
      <c r="F215" s="247">
        <v>200000</v>
      </c>
      <c r="G215" s="247" t="s">
        <v>3674</v>
      </c>
      <c r="H215" s="248">
        <v>45735</v>
      </c>
      <c r="I215" s="248">
        <v>45827</v>
      </c>
      <c r="J215" s="248"/>
      <c r="K215" s="249"/>
      <c r="L215" s="250">
        <v>112648247</v>
      </c>
      <c r="M215" s="250">
        <v>108497091</v>
      </c>
      <c r="N215" s="250">
        <v>110572669</v>
      </c>
      <c r="O215" s="250">
        <v>107497097</v>
      </c>
      <c r="P215" s="250"/>
      <c r="Q215" s="251">
        <v>113928767</v>
      </c>
      <c r="R215" s="251"/>
      <c r="S215" s="251"/>
      <c r="T215" s="251"/>
      <c r="U215" s="251"/>
    </row>
    <row r="216" spans="1:21" x14ac:dyDescent="0.3">
      <c r="A216" s="237" t="s">
        <v>3805</v>
      </c>
      <c r="B216" s="237" t="s">
        <v>3806</v>
      </c>
      <c r="C216" s="302" t="s">
        <v>308</v>
      </c>
      <c r="D216" s="302"/>
      <c r="E216" s="302"/>
      <c r="F216" s="240">
        <v>20000000</v>
      </c>
      <c r="G216" s="240" t="s">
        <v>3670</v>
      </c>
      <c r="H216" s="241">
        <v>45737</v>
      </c>
      <c r="I216" s="241">
        <v>51216</v>
      </c>
      <c r="J216" s="241"/>
      <c r="K216" s="290"/>
      <c r="L216" s="296">
        <v>545822648</v>
      </c>
      <c r="M216" s="296">
        <v>551415449</v>
      </c>
      <c r="N216" s="296">
        <v>548619048.5</v>
      </c>
      <c r="O216" s="296">
        <v>251469224.5</v>
      </c>
      <c r="P216" s="296"/>
      <c r="Q216" s="246">
        <v>246871307</v>
      </c>
      <c r="R216" s="246">
        <v>238459178.68521649</v>
      </c>
      <c r="S216" s="246">
        <v>238459178.68521649</v>
      </c>
      <c r="T216" s="246">
        <v>54664001.185216486</v>
      </c>
      <c r="U216" s="246">
        <v>592237852.47916806</v>
      </c>
    </row>
    <row r="217" spans="1:21" x14ac:dyDescent="0.3">
      <c r="A217" s="237" t="s">
        <v>3807</v>
      </c>
      <c r="B217" s="237" t="s">
        <v>3806</v>
      </c>
      <c r="C217" s="302" t="s">
        <v>3808</v>
      </c>
      <c r="D217" s="302"/>
      <c r="E217" s="302"/>
      <c r="F217" s="247">
        <v>2000000</v>
      </c>
      <c r="G217" s="247" t="s">
        <v>3790</v>
      </c>
      <c r="H217" s="248">
        <v>45737</v>
      </c>
      <c r="I217" s="248">
        <v>51308</v>
      </c>
      <c r="J217" s="248"/>
      <c r="K217" s="249"/>
      <c r="L217" s="250">
        <v>-622458077</v>
      </c>
      <c r="M217" s="250">
        <v>-532780240</v>
      </c>
      <c r="N217" s="250">
        <v>-577619158.5</v>
      </c>
      <c r="O217" s="250">
        <v>-290028127.5</v>
      </c>
      <c r="P217" s="250"/>
      <c r="Q217" s="251">
        <v>-246871308</v>
      </c>
      <c r="R217" s="251"/>
      <c r="S217" s="251"/>
      <c r="T217" s="251"/>
      <c r="U217" s="251"/>
    </row>
    <row r="218" spans="1:21" x14ac:dyDescent="0.3">
      <c r="A218" s="237" t="s">
        <v>3798</v>
      </c>
      <c r="B218" s="237" t="s">
        <v>3806</v>
      </c>
      <c r="C218" s="302" t="s">
        <v>309</v>
      </c>
      <c r="D218" s="302"/>
      <c r="E218" s="302"/>
      <c r="F218" s="247">
        <v>2000000</v>
      </c>
      <c r="G218" s="247" t="s">
        <v>3790</v>
      </c>
      <c r="H218" s="248">
        <v>45737</v>
      </c>
      <c r="I218" s="248">
        <v>45829</v>
      </c>
      <c r="J218" s="248"/>
      <c r="K218" s="249"/>
      <c r="L218" s="250">
        <v>215585447</v>
      </c>
      <c r="M218" s="250">
        <v>210005128</v>
      </c>
      <c r="N218" s="250">
        <v>212795287.5</v>
      </c>
      <c r="O218" s="250">
        <v>206962792</v>
      </c>
      <c r="P218" s="250"/>
      <c r="Q218" s="251">
        <v>239974208</v>
      </c>
      <c r="R218" s="251"/>
      <c r="S218" s="251"/>
      <c r="T218" s="251"/>
      <c r="U218" s="251"/>
    </row>
    <row r="219" spans="1:21" x14ac:dyDescent="0.3">
      <c r="A219" s="237" t="s">
        <v>3809</v>
      </c>
      <c r="B219" s="237" t="s">
        <v>3810</v>
      </c>
      <c r="C219" s="238" t="s">
        <v>310</v>
      </c>
      <c r="D219" s="238"/>
      <c r="E219" s="238"/>
      <c r="F219" s="240">
        <v>1000000</v>
      </c>
      <c r="G219" s="240" t="s">
        <v>3674</v>
      </c>
      <c r="H219" s="241">
        <v>45736</v>
      </c>
      <c r="I219" s="241">
        <v>49388</v>
      </c>
      <c r="J219" s="241"/>
      <c r="K219" s="290"/>
      <c r="L219" s="296">
        <v>36431989</v>
      </c>
      <c r="M219" s="296">
        <v>-339886483</v>
      </c>
      <c r="N219" s="296">
        <v>-151727247</v>
      </c>
      <c r="O219" s="296">
        <v>-121903893</v>
      </c>
      <c r="P219" s="296"/>
      <c r="Q219" s="297">
        <v>-75112328</v>
      </c>
      <c r="R219" s="246">
        <v>221104531.84072241</v>
      </c>
      <c r="S219" s="246">
        <v>221104531.84072241</v>
      </c>
      <c r="T219" s="246">
        <v>-48670137.659277558</v>
      </c>
      <c r="U219" s="246">
        <v>-36233116.988584757</v>
      </c>
    </row>
    <row r="220" spans="1:21" x14ac:dyDescent="0.3">
      <c r="A220" s="237" t="s">
        <v>3798</v>
      </c>
      <c r="B220" s="237" t="s">
        <v>3806</v>
      </c>
      <c r="C220" s="238" t="s">
        <v>3811</v>
      </c>
      <c r="D220" s="238"/>
      <c r="E220" s="238"/>
      <c r="F220" s="247">
        <v>1000000</v>
      </c>
      <c r="G220" s="247" t="s">
        <v>3674</v>
      </c>
      <c r="H220" s="248">
        <v>45736</v>
      </c>
      <c r="I220" s="248">
        <v>49480</v>
      </c>
      <c r="J220" s="248"/>
      <c r="K220" s="249"/>
      <c r="L220" s="250">
        <v>241395921</v>
      </c>
      <c r="M220" s="250">
        <v>601607912</v>
      </c>
      <c r="N220" s="250">
        <v>421501916.5</v>
      </c>
      <c r="O220" s="250">
        <v>388401980.5</v>
      </c>
      <c r="P220" s="250"/>
      <c r="Q220" s="251">
        <v>0</v>
      </c>
      <c r="R220" s="251"/>
      <c r="S220" s="251"/>
      <c r="T220" s="251"/>
      <c r="U220" s="251"/>
    </row>
    <row r="221" spans="1:21" x14ac:dyDescent="0.3">
      <c r="A221" s="237" t="s">
        <v>3812</v>
      </c>
      <c r="B221" s="237" t="s">
        <v>3813</v>
      </c>
      <c r="C221" s="286" t="s">
        <v>311</v>
      </c>
      <c r="D221" s="286"/>
      <c r="E221" s="286"/>
      <c r="F221" s="240">
        <v>2500000</v>
      </c>
      <c r="G221" s="240" t="s">
        <v>3667</v>
      </c>
      <c r="H221" s="241">
        <v>45749</v>
      </c>
      <c r="I221" s="241">
        <v>51228</v>
      </c>
      <c r="J221" s="241"/>
      <c r="K221" s="290"/>
      <c r="L221" s="296">
        <v>1578578262</v>
      </c>
      <c r="M221" s="296">
        <v>1631684100</v>
      </c>
      <c r="N221" s="296">
        <v>1605131181</v>
      </c>
      <c r="O221" s="296">
        <v>1504840359.5</v>
      </c>
      <c r="P221" s="296"/>
      <c r="Q221" s="297">
        <v>-186363013</v>
      </c>
      <c r="R221" s="246">
        <v>462794520.54794502</v>
      </c>
      <c r="S221" s="246">
        <v>462794520.54794502</v>
      </c>
      <c r="T221" s="246">
        <v>131536871.04794502</v>
      </c>
      <c r="U221" s="246">
        <v>392619493.06164527</v>
      </c>
    </row>
    <row r="222" spans="1:21" x14ac:dyDescent="0.3">
      <c r="A222" s="237" t="s">
        <v>3814</v>
      </c>
      <c r="B222" s="237" t="s">
        <v>3815</v>
      </c>
      <c r="C222" s="286" t="s">
        <v>312</v>
      </c>
      <c r="D222" s="286"/>
      <c r="E222" s="286"/>
      <c r="F222" s="247">
        <v>250000</v>
      </c>
      <c r="G222" s="247" t="s">
        <v>3667</v>
      </c>
      <c r="H222" s="248">
        <v>45749</v>
      </c>
      <c r="I222" s="248">
        <v>51319</v>
      </c>
      <c r="J222" s="248"/>
      <c r="K222" s="249"/>
      <c r="L222" s="250">
        <v>-1264573394</v>
      </c>
      <c r="M222" s="250">
        <v>-1283173669</v>
      </c>
      <c r="N222" s="250">
        <v>-1273873531.5</v>
      </c>
      <c r="O222" s="250">
        <v>-1177546627</v>
      </c>
      <c r="P222" s="250"/>
      <c r="Q222" s="251">
        <v>-151136987</v>
      </c>
      <c r="R222" s="251"/>
      <c r="S222" s="251"/>
      <c r="T222" s="251"/>
      <c r="U222" s="251"/>
    </row>
    <row r="223" spans="1:21" x14ac:dyDescent="0.3">
      <c r="A223" s="237" t="s">
        <v>3814</v>
      </c>
      <c r="B223" s="237" t="s">
        <v>3815</v>
      </c>
      <c r="C223" s="286" t="s">
        <v>3700</v>
      </c>
      <c r="D223" s="286"/>
      <c r="E223" s="286"/>
      <c r="F223" s="247">
        <v>250000</v>
      </c>
      <c r="G223" s="247" t="s">
        <v>3667</v>
      </c>
      <c r="H223" s="248">
        <v>45749</v>
      </c>
      <c r="I223" s="248">
        <v>45840</v>
      </c>
      <c r="J223" s="248"/>
      <c r="K223" s="249"/>
      <c r="L223" s="250">
        <v>123038928</v>
      </c>
      <c r="M223" s="250">
        <v>119535554</v>
      </c>
      <c r="N223" s="250">
        <v>121287241</v>
      </c>
      <c r="O223" s="250">
        <v>117437272</v>
      </c>
      <c r="P223" s="250"/>
      <c r="Q223" s="251">
        <v>143979452</v>
      </c>
      <c r="R223" s="251"/>
      <c r="S223" s="251"/>
      <c r="T223" s="251"/>
      <c r="U223" s="251"/>
    </row>
    <row r="224" spans="1:21" x14ac:dyDescent="0.3">
      <c r="A224" s="237" t="s">
        <v>3755</v>
      </c>
      <c r="B224" s="237" t="s">
        <v>3806</v>
      </c>
      <c r="C224" s="302" t="s">
        <v>3816</v>
      </c>
      <c r="D224" s="302"/>
      <c r="E224" s="302"/>
      <c r="F224" s="240">
        <v>30000000</v>
      </c>
      <c r="G224" s="240" t="s">
        <v>3670</v>
      </c>
      <c r="H224" s="241">
        <v>45754</v>
      </c>
      <c r="I224" s="241">
        <v>51233</v>
      </c>
      <c r="J224" s="241"/>
      <c r="K224" s="290"/>
      <c r="L224" s="296">
        <v>-565140490</v>
      </c>
      <c r="M224" s="296">
        <v>-442413241</v>
      </c>
      <c r="N224" s="296">
        <v>-503776865.5</v>
      </c>
      <c r="O224" s="296">
        <v>-958246517</v>
      </c>
      <c r="P224" s="296"/>
      <c r="Q224" s="246">
        <v>194869702</v>
      </c>
      <c r="R224" s="303">
        <v>275318085.29445726</v>
      </c>
      <c r="S224" s="246">
        <v>275318085.29445726</v>
      </c>
      <c r="T224" s="246">
        <v>49342689.794457197</v>
      </c>
      <c r="U224" s="246">
        <v>914264558.41336966</v>
      </c>
    </row>
    <row r="225" spans="1:21" x14ac:dyDescent="0.3">
      <c r="A225" s="237" t="s">
        <v>3817</v>
      </c>
      <c r="B225" s="237" t="s">
        <v>3806</v>
      </c>
      <c r="C225" s="302" t="s">
        <v>3818</v>
      </c>
      <c r="D225" s="302"/>
      <c r="E225" s="302"/>
      <c r="F225" s="247">
        <v>3000000</v>
      </c>
      <c r="G225" s="247" t="s">
        <v>3790</v>
      </c>
      <c r="H225" s="248">
        <v>45754</v>
      </c>
      <c r="I225" s="248">
        <v>51324</v>
      </c>
      <c r="J225" s="248"/>
      <c r="K225" s="249"/>
      <c r="L225" s="250">
        <v>491619689</v>
      </c>
      <c r="M225" s="250">
        <v>460768385</v>
      </c>
      <c r="N225" s="250">
        <v>476194037</v>
      </c>
      <c r="O225" s="250">
        <v>933163342</v>
      </c>
      <c r="P225" s="250"/>
      <c r="Q225" s="251">
        <v>-194869702</v>
      </c>
      <c r="R225" s="251"/>
      <c r="S225" s="251"/>
      <c r="T225" s="251"/>
      <c r="U225" s="251"/>
    </row>
    <row r="226" spans="1:21" x14ac:dyDescent="0.3">
      <c r="A226" s="237" t="s">
        <v>3817</v>
      </c>
      <c r="B226" s="237" t="s">
        <v>3806</v>
      </c>
      <c r="C226" s="302" t="s">
        <v>309</v>
      </c>
      <c r="D226" s="302"/>
      <c r="E226" s="302"/>
      <c r="F226" s="247">
        <v>3000000</v>
      </c>
      <c r="G226" s="247" t="s">
        <v>3790</v>
      </c>
      <c r="H226" s="248">
        <v>45754</v>
      </c>
      <c r="I226" s="248">
        <v>45845</v>
      </c>
      <c r="J226" s="248"/>
      <c r="K226" s="249"/>
      <c r="L226" s="250">
        <v>244953660</v>
      </c>
      <c r="M226" s="250">
        <v>262162788</v>
      </c>
      <c r="N226" s="250">
        <v>253558224</v>
      </c>
      <c r="O226" s="250">
        <v>245458021</v>
      </c>
      <c r="P226" s="250"/>
      <c r="Q226" s="251">
        <v>379480829</v>
      </c>
      <c r="R226" s="251"/>
      <c r="S226" s="251"/>
      <c r="T226" s="251"/>
      <c r="U226" s="251"/>
    </row>
    <row r="227" spans="1:21" x14ac:dyDescent="0.3">
      <c r="A227" s="237" t="s">
        <v>3734</v>
      </c>
      <c r="B227" s="237" t="s">
        <v>3819</v>
      </c>
      <c r="C227" s="286" t="s">
        <v>3820</v>
      </c>
      <c r="D227" s="286"/>
      <c r="E227" s="286"/>
      <c r="F227" s="240">
        <v>3000000</v>
      </c>
      <c r="G227" s="240" t="s">
        <v>3667</v>
      </c>
      <c r="H227" s="241">
        <v>45756</v>
      </c>
      <c r="I227" s="241">
        <v>51235</v>
      </c>
      <c r="J227" s="241"/>
      <c r="K227" s="290"/>
      <c r="L227" s="296">
        <v>1376150757</v>
      </c>
      <c r="M227" s="296">
        <v>1269830774</v>
      </c>
      <c r="N227" s="296">
        <v>1322990765.5</v>
      </c>
      <c r="O227" s="296">
        <v>1203363927.5</v>
      </c>
      <c r="P227" s="296"/>
      <c r="Q227" s="297">
        <v>-216156164</v>
      </c>
      <c r="R227" s="246">
        <v>541767123.28767097</v>
      </c>
      <c r="S227" s="246">
        <v>541767123.28767097</v>
      </c>
      <c r="T227" s="246">
        <v>127660110.28767097</v>
      </c>
      <c r="U227" s="246">
        <v>472106894.95205605</v>
      </c>
    </row>
    <row r="228" spans="1:21" x14ac:dyDescent="0.3">
      <c r="A228" s="237" t="s">
        <v>3821</v>
      </c>
      <c r="B228" s="237" t="s">
        <v>3819</v>
      </c>
      <c r="C228" s="286" t="s">
        <v>3822</v>
      </c>
      <c r="D228" s="286"/>
      <c r="E228" s="286"/>
      <c r="F228" s="247">
        <v>300000</v>
      </c>
      <c r="G228" s="247" t="s">
        <v>3667</v>
      </c>
      <c r="H228" s="248">
        <v>45756</v>
      </c>
      <c r="I228" s="248">
        <v>51235</v>
      </c>
      <c r="J228" s="248"/>
      <c r="K228" s="249"/>
      <c r="L228" s="250">
        <v>-993136497</v>
      </c>
      <c r="M228" s="250">
        <v>-824631008</v>
      </c>
      <c r="N228" s="250">
        <v>-908883752.5</v>
      </c>
      <c r="O228" s="250">
        <v>-789154903</v>
      </c>
      <c r="P228" s="250"/>
      <c r="Q228" s="251">
        <v>-188843836</v>
      </c>
      <c r="R228" s="251"/>
      <c r="S228" s="251"/>
      <c r="T228" s="251"/>
      <c r="U228" s="251"/>
    </row>
    <row r="229" spans="1:21" x14ac:dyDescent="0.3">
      <c r="A229" s="237" t="s">
        <v>3798</v>
      </c>
      <c r="B229" s="237" t="s">
        <v>3823</v>
      </c>
      <c r="C229" s="286" t="s">
        <v>3700</v>
      </c>
      <c r="D229" s="286"/>
      <c r="E229" s="286"/>
      <c r="F229" s="247">
        <v>300000</v>
      </c>
      <c r="G229" s="247" t="s">
        <v>3667</v>
      </c>
      <c r="H229" s="248">
        <v>45756</v>
      </c>
      <c r="I229" s="248">
        <v>45847</v>
      </c>
      <c r="J229" s="248"/>
      <c r="K229" s="249"/>
      <c r="L229" s="250">
        <v>134125914</v>
      </c>
      <c r="M229" s="250">
        <v>139857229</v>
      </c>
      <c r="N229" s="250">
        <v>136991571.5</v>
      </c>
      <c r="O229" s="250">
        <v>132015311</v>
      </c>
      <c r="P229" s="250"/>
      <c r="Q229" s="251">
        <v>180254794</v>
      </c>
      <c r="R229" s="251"/>
      <c r="S229" s="251"/>
      <c r="T229" s="251"/>
      <c r="U229" s="251"/>
    </row>
    <row r="230" spans="1:21" x14ac:dyDescent="0.3">
      <c r="A230" s="237" t="s">
        <v>300</v>
      </c>
      <c r="B230" s="237" t="s">
        <v>3824</v>
      </c>
      <c r="C230" s="302" t="s">
        <v>313</v>
      </c>
      <c r="D230" s="302"/>
      <c r="E230" s="302"/>
      <c r="F230" s="240">
        <v>20000000</v>
      </c>
      <c r="G230" s="240" t="s">
        <v>3670</v>
      </c>
      <c r="H230" s="241">
        <v>45761</v>
      </c>
      <c r="I230" s="241">
        <v>51240</v>
      </c>
      <c r="J230" s="241"/>
      <c r="K230" s="290"/>
      <c r="L230" s="296">
        <v>1311114807</v>
      </c>
      <c r="M230" s="296">
        <v>1282943008</v>
      </c>
      <c r="N230" s="296">
        <v>1297028907.5</v>
      </c>
      <c r="O230" s="296">
        <v>987936806.5</v>
      </c>
      <c r="P230" s="296"/>
      <c r="Q230" s="246">
        <v>245570623</v>
      </c>
      <c r="R230" s="303">
        <v>153709274.29565141</v>
      </c>
      <c r="S230" s="246">
        <v>153709274.29565141</v>
      </c>
      <c r="T230" s="246">
        <v>4626377.7956514359</v>
      </c>
      <c r="U230" s="246">
        <v>572409723.61014342</v>
      </c>
    </row>
    <row r="231" spans="1:21" x14ac:dyDescent="0.3">
      <c r="A231" s="237" t="s">
        <v>3825</v>
      </c>
      <c r="B231" s="237" t="s">
        <v>3824</v>
      </c>
      <c r="C231" s="302" t="s">
        <v>3826</v>
      </c>
      <c r="D231" s="302"/>
      <c r="E231" s="302"/>
      <c r="F231" s="247">
        <v>2000000</v>
      </c>
      <c r="G231" s="247" t="s">
        <v>3670</v>
      </c>
      <c r="H231" s="248">
        <v>45761</v>
      </c>
      <c r="I231" s="248">
        <v>51240</v>
      </c>
      <c r="J231" s="248"/>
      <c r="K231" s="249"/>
      <c r="L231" s="250">
        <v>-1311342840</v>
      </c>
      <c r="M231" s="250">
        <v>-1282939445</v>
      </c>
      <c r="N231" s="250">
        <v>-1297141142.5</v>
      </c>
      <c r="O231" s="250">
        <v>-988049225</v>
      </c>
      <c r="P231" s="250"/>
      <c r="Q231" s="251">
        <v>-245570623</v>
      </c>
      <c r="R231" s="251"/>
      <c r="S231" s="251"/>
      <c r="T231" s="251"/>
      <c r="U231" s="251"/>
    </row>
    <row r="232" spans="1:21" x14ac:dyDescent="0.3">
      <c r="A232" s="237" t="s">
        <v>3825</v>
      </c>
      <c r="B232" s="237" t="s">
        <v>3824</v>
      </c>
      <c r="C232" s="302" t="s">
        <v>314</v>
      </c>
      <c r="D232" s="302"/>
      <c r="E232" s="302"/>
      <c r="F232" s="247">
        <v>2000000</v>
      </c>
      <c r="G232" s="247" t="s">
        <v>3670</v>
      </c>
      <c r="H232" s="248">
        <v>45761</v>
      </c>
      <c r="I232" s="248">
        <v>45852</v>
      </c>
      <c r="J232" s="248"/>
      <c r="K232" s="249"/>
      <c r="L232" s="250">
        <v>145146035</v>
      </c>
      <c r="M232" s="250">
        <v>153244228</v>
      </c>
      <c r="N232" s="250">
        <v>149195131.5</v>
      </c>
      <c r="O232" s="250">
        <v>143440172</v>
      </c>
      <c r="P232" s="250"/>
      <c r="Q232" s="251">
        <v>238657624</v>
      </c>
      <c r="R232" s="251"/>
      <c r="S232" s="251"/>
      <c r="T232" s="251"/>
      <c r="U232" s="251"/>
    </row>
    <row r="233" spans="1:21" x14ac:dyDescent="0.3">
      <c r="A233" s="237" t="s">
        <v>300</v>
      </c>
      <c r="B233" s="237" t="s">
        <v>3824</v>
      </c>
      <c r="C233" s="302" t="s">
        <v>315</v>
      </c>
      <c r="D233" s="302"/>
      <c r="E233" s="302"/>
      <c r="F233" s="240">
        <v>30000000</v>
      </c>
      <c r="G233" s="240" t="s">
        <v>3670</v>
      </c>
      <c r="H233" s="241">
        <v>45763</v>
      </c>
      <c r="I233" s="241">
        <v>51242</v>
      </c>
      <c r="J233" s="241"/>
      <c r="K233" s="290"/>
      <c r="L233" s="296">
        <v>1452125317</v>
      </c>
      <c r="M233" s="296">
        <v>1263621059</v>
      </c>
      <c r="N233" s="296">
        <v>1357873188</v>
      </c>
      <c r="O233" s="296">
        <v>932472232</v>
      </c>
      <c r="P233" s="296"/>
      <c r="Q233" s="246">
        <v>401793117</v>
      </c>
      <c r="R233" s="303">
        <v>236934476.8141304</v>
      </c>
      <c r="S233" s="301">
        <v>236934476.8141304</v>
      </c>
      <c r="T233" s="301">
        <v>6258511.8141303062</v>
      </c>
      <c r="U233" s="301">
        <v>944939921.44275212</v>
      </c>
    </row>
    <row r="234" spans="1:21" x14ac:dyDescent="0.3">
      <c r="A234" s="237" t="s">
        <v>3825</v>
      </c>
      <c r="B234" s="237" t="s">
        <v>3824</v>
      </c>
      <c r="C234" s="302" t="s">
        <v>3827</v>
      </c>
      <c r="D234" s="302"/>
      <c r="E234" s="302"/>
      <c r="F234" s="247">
        <v>3000000</v>
      </c>
      <c r="G234" s="247" t="s">
        <v>3670</v>
      </c>
      <c r="H234" s="248">
        <v>45763</v>
      </c>
      <c r="I234" s="248">
        <v>51242</v>
      </c>
      <c r="J234" s="248"/>
      <c r="K234" s="249"/>
      <c r="L234" s="250">
        <v>-1452113039</v>
      </c>
      <c r="M234" s="250">
        <v>-1263625819</v>
      </c>
      <c r="N234" s="250">
        <v>-1357869429</v>
      </c>
      <c r="O234" s="250">
        <v>-932468325</v>
      </c>
      <c r="P234" s="250"/>
      <c r="Q234" s="251">
        <v>-401793118</v>
      </c>
      <c r="R234" s="251"/>
      <c r="S234" s="304"/>
      <c r="T234" s="304"/>
      <c r="U234" s="304"/>
    </row>
    <row r="235" spans="1:21" x14ac:dyDescent="0.3">
      <c r="A235" s="237" t="s">
        <v>3825</v>
      </c>
      <c r="B235" s="237" t="s">
        <v>3824</v>
      </c>
      <c r="C235" s="302" t="s">
        <v>316</v>
      </c>
      <c r="D235" s="302"/>
      <c r="E235" s="302"/>
      <c r="F235" s="247">
        <v>3000000</v>
      </c>
      <c r="G235" s="247" t="s">
        <v>3670</v>
      </c>
      <c r="H235" s="248">
        <v>45763</v>
      </c>
      <c r="I235" s="248">
        <v>45854</v>
      </c>
      <c r="J235" s="248"/>
      <c r="K235" s="249"/>
      <c r="L235" s="250">
        <v>223768556</v>
      </c>
      <c r="M235" s="250">
        <v>237575856</v>
      </c>
      <c r="N235" s="250">
        <v>230672206</v>
      </c>
      <c r="O235" s="250">
        <v>221034385</v>
      </c>
      <c r="P235" s="250"/>
      <c r="Q235" s="251">
        <v>391362868</v>
      </c>
      <c r="R235" s="251"/>
      <c r="S235" s="304"/>
      <c r="T235" s="304"/>
      <c r="U235" s="304"/>
    </row>
    <row r="236" spans="1:21" x14ac:dyDescent="0.3">
      <c r="A236" s="237" t="s">
        <v>3828</v>
      </c>
      <c r="B236" s="237" t="s">
        <v>3829</v>
      </c>
      <c r="C236" s="302" t="s">
        <v>317</v>
      </c>
      <c r="D236" s="302"/>
      <c r="E236" s="302"/>
      <c r="F236" s="240">
        <v>30000000</v>
      </c>
      <c r="G236" s="240" t="s">
        <v>3670</v>
      </c>
      <c r="H236" s="241">
        <v>45769</v>
      </c>
      <c r="I236" s="241">
        <v>51248</v>
      </c>
      <c r="J236" s="241"/>
      <c r="K236" s="290"/>
      <c r="L236" s="296">
        <v>1722319343</v>
      </c>
      <c r="M236" s="296">
        <v>1717969641</v>
      </c>
      <c r="N236" s="296">
        <v>1720144492</v>
      </c>
      <c r="O236" s="296">
        <v>1295686309.5</v>
      </c>
      <c r="P236" s="296"/>
      <c r="Q236" s="246">
        <v>436499140</v>
      </c>
      <c r="R236" s="303">
        <v>228202476.64869553</v>
      </c>
      <c r="S236" s="301">
        <v>228202476.64869553</v>
      </c>
      <c r="T236" s="301">
        <v>4655674.6486954689</v>
      </c>
      <c r="U236" s="301">
        <v>1054229185.2363782</v>
      </c>
    </row>
    <row r="237" spans="1:21" x14ac:dyDescent="0.3">
      <c r="A237" s="237" t="s">
        <v>3830</v>
      </c>
      <c r="B237" s="237" t="s">
        <v>3829</v>
      </c>
      <c r="C237" s="302" t="s">
        <v>318</v>
      </c>
      <c r="D237" s="302"/>
      <c r="E237" s="302"/>
      <c r="F237" s="247">
        <v>3000000</v>
      </c>
      <c r="G237" s="247" t="s">
        <v>3670</v>
      </c>
      <c r="H237" s="248">
        <v>45769</v>
      </c>
      <c r="I237" s="248">
        <v>51248</v>
      </c>
      <c r="J237" s="248"/>
      <c r="K237" s="249"/>
      <c r="L237" s="250">
        <v>-1722326524</v>
      </c>
      <c r="M237" s="250">
        <v>-1717966802</v>
      </c>
      <c r="N237" s="250">
        <v>-1720146663</v>
      </c>
      <c r="O237" s="250">
        <v>-1295688545</v>
      </c>
      <c r="P237" s="250"/>
      <c r="Q237" s="251">
        <v>-436499139</v>
      </c>
      <c r="R237" s="251"/>
      <c r="S237" s="304"/>
      <c r="T237" s="304"/>
      <c r="U237" s="304"/>
    </row>
    <row r="238" spans="1:21" x14ac:dyDescent="0.3">
      <c r="A238" s="237" t="s">
        <v>3831</v>
      </c>
      <c r="B238" s="237" t="s">
        <v>3824</v>
      </c>
      <c r="C238" s="302" t="s">
        <v>319</v>
      </c>
      <c r="D238" s="302"/>
      <c r="E238" s="302"/>
      <c r="F238" s="247">
        <v>3000000</v>
      </c>
      <c r="G238" s="247" t="s">
        <v>3670</v>
      </c>
      <c r="H238" s="248">
        <v>45769</v>
      </c>
      <c r="I238" s="248">
        <v>45860</v>
      </c>
      <c r="J238" s="248"/>
      <c r="K238" s="249"/>
      <c r="L238" s="250">
        <v>214039411</v>
      </c>
      <c r="M238" s="250">
        <v>233058535</v>
      </c>
      <c r="N238" s="250">
        <v>223548973</v>
      </c>
      <c r="O238" s="250">
        <v>214129696.5</v>
      </c>
      <c r="P238" s="250"/>
      <c r="Q238" s="251">
        <v>426061314</v>
      </c>
      <c r="R238" s="251"/>
      <c r="S238" s="304"/>
      <c r="T238" s="304"/>
      <c r="U238" s="304"/>
    </row>
    <row r="239" spans="1:21" x14ac:dyDescent="0.3">
      <c r="A239" s="237" t="s">
        <v>3759</v>
      </c>
      <c r="B239" s="237" t="s">
        <v>3703</v>
      </c>
      <c r="C239" s="302" t="s">
        <v>320</v>
      </c>
      <c r="D239" s="302"/>
      <c r="E239" s="302"/>
      <c r="F239" s="240">
        <v>30000000</v>
      </c>
      <c r="G239" s="240" t="s">
        <v>3670</v>
      </c>
      <c r="H239" s="241">
        <v>45776</v>
      </c>
      <c r="I239" s="241">
        <v>51255</v>
      </c>
      <c r="J239" s="241"/>
      <c r="K239" s="290"/>
      <c r="L239" s="296">
        <v>870988586</v>
      </c>
      <c r="M239" s="296">
        <v>786707344</v>
      </c>
      <c r="N239" s="296">
        <v>828847965</v>
      </c>
      <c r="O239" s="296">
        <v>344494035</v>
      </c>
      <c r="P239" s="296"/>
      <c r="Q239" s="246">
        <v>392391087</v>
      </c>
      <c r="R239" s="301">
        <v>179345411.10662985</v>
      </c>
      <c r="S239" s="301">
        <v>179345411.10662985</v>
      </c>
      <c r="T239" s="301">
        <v>38623065.606629848</v>
      </c>
      <c r="U239" s="301">
        <v>2562195073.5515223</v>
      </c>
    </row>
    <row r="240" spans="1:21" x14ac:dyDescent="0.3">
      <c r="A240" s="237" t="s">
        <v>3765</v>
      </c>
      <c r="B240" s="237" t="s">
        <v>3703</v>
      </c>
      <c r="C240" s="302" t="s">
        <v>321</v>
      </c>
      <c r="D240" s="302"/>
      <c r="E240" s="302"/>
      <c r="F240" s="247">
        <v>3000000</v>
      </c>
      <c r="G240" s="247" t="s">
        <v>3670</v>
      </c>
      <c r="H240" s="248">
        <v>45776</v>
      </c>
      <c r="I240" s="248">
        <v>51255</v>
      </c>
      <c r="J240" s="248"/>
      <c r="K240" s="249"/>
      <c r="L240" s="250">
        <v>-917236275</v>
      </c>
      <c r="M240" s="250">
        <v>-798920369</v>
      </c>
      <c r="N240" s="250">
        <v>-858078322</v>
      </c>
      <c r="O240" s="250">
        <v>-358896898</v>
      </c>
      <c r="P240" s="250"/>
      <c r="Q240" s="251"/>
      <c r="R240" s="251"/>
      <c r="S240" s="251"/>
      <c r="T240" s="251"/>
      <c r="U240" s="251"/>
    </row>
    <row r="241" spans="1:21" x14ac:dyDescent="0.3">
      <c r="A241" s="237" t="s">
        <v>3765</v>
      </c>
      <c r="B241" s="237" t="s">
        <v>3703</v>
      </c>
      <c r="C241" s="302" t="s">
        <v>304</v>
      </c>
      <c r="D241" s="302"/>
      <c r="E241" s="302"/>
      <c r="F241" s="247">
        <v>3000000</v>
      </c>
      <c r="G241" s="247" t="s">
        <v>3670</v>
      </c>
      <c r="H241" s="248">
        <v>45776</v>
      </c>
      <c r="I241" s="248">
        <v>45867</v>
      </c>
      <c r="J241" s="248"/>
      <c r="K241" s="249"/>
      <c r="L241" s="250">
        <v>159313828</v>
      </c>
      <c r="M241" s="250">
        <v>180591577</v>
      </c>
      <c r="N241" s="250">
        <v>169952702.5</v>
      </c>
      <c r="O241" s="250">
        <v>161308283</v>
      </c>
      <c r="P241" s="250"/>
      <c r="Q241" s="251"/>
      <c r="R241" s="251"/>
      <c r="S241" s="251"/>
      <c r="T241" s="251"/>
      <c r="U241" s="251"/>
    </row>
    <row r="242" spans="1:21" x14ac:dyDescent="0.3">
      <c r="A242" s="237" t="s">
        <v>3832</v>
      </c>
      <c r="B242" s="237" t="s">
        <v>3833</v>
      </c>
      <c r="C242" s="302" t="s">
        <v>3834</v>
      </c>
      <c r="D242" s="302"/>
      <c r="E242" s="302"/>
      <c r="F242" s="240">
        <v>30000000</v>
      </c>
      <c r="G242" s="240" t="s">
        <v>3670</v>
      </c>
      <c r="H242" s="241">
        <v>45789</v>
      </c>
      <c r="I242" s="241">
        <v>51268</v>
      </c>
      <c r="J242" s="241"/>
      <c r="K242" s="290"/>
      <c r="L242" s="296">
        <v>1847098775</v>
      </c>
      <c r="M242" s="296">
        <v>1951150200</v>
      </c>
      <c r="N242" s="296">
        <v>1899124487.5</v>
      </c>
      <c r="O242" s="296">
        <v>1399135286</v>
      </c>
      <c r="P242" s="296"/>
      <c r="Q242" s="246">
        <v>347828860</v>
      </c>
      <c r="R242" s="301">
        <v>102938532.37043519</v>
      </c>
      <c r="S242" s="301">
        <v>102938532.37043519</v>
      </c>
      <c r="T242" s="301">
        <v>-3301570.6295647621</v>
      </c>
      <c r="U242" s="301">
        <v>2302278307.1510177</v>
      </c>
    </row>
    <row r="243" spans="1:21" x14ac:dyDescent="0.3">
      <c r="A243" s="237" t="s">
        <v>3835</v>
      </c>
      <c r="B243" s="237" t="s">
        <v>3833</v>
      </c>
      <c r="C243" s="302" t="s">
        <v>3836</v>
      </c>
      <c r="D243" s="302"/>
      <c r="E243" s="302"/>
      <c r="F243" s="247">
        <v>3000000</v>
      </c>
      <c r="G243" s="247" t="s">
        <v>3670</v>
      </c>
      <c r="H243" s="248">
        <v>45789</v>
      </c>
      <c r="I243" s="248">
        <v>51268</v>
      </c>
      <c r="J243" s="248"/>
      <c r="K243" s="249"/>
      <c r="L243" s="250">
        <v>-1997371748</v>
      </c>
      <c r="M243" s="250">
        <v>-1951155628</v>
      </c>
      <c r="N243" s="250">
        <v>-1974263688</v>
      </c>
      <c r="O243" s="250">
        <v>-1483584201</v>
      </c>
      <c r="P243" s="250"/>
      <c r="Q243" s="251"/>
      <c r="R243" s="251"/>
      <c r="S243" s="251"/>
      <c r="T243" s="251"/>
      <c r="U243" s="251"/>
    </row>
    <row r="244" spans="1:21" x14ac:dyDescent="0.3">
      <c r="A244" s="237" t="s">
        <v>3835</v>
      </c>
      <c r="B244" s="237" t="s">
        <v>3833</v>
      </c>
      <c r="C244" s="302" t="s">
        <v>3837</v>
      </c>
      <c r="D244" s="302"/>
      <c r="E244" s="302"/>
      <c r="F244" s="247">
        <v>3000000</v>
      </c>
      <c r="G244" s="247" t="s">
        <v>3670</v>
      </c>
      <c r="H244" s="248">
        <v>45789</v>
      </c>
      <c r="I244" s="248">
        <v>45881</v>
      </c>
      <c r="J244" s="248"/>
      <c r="K244" s="249"/>
      <c r="L244" s="250">
        <v>90498142</v>
      </c>
      <c r="M244" s="250">
        <v>104029859</v>
      </c>
      <c r="N244" s="250">
        <v>97264000.5</v>
      </c>
      <c r="O244" s="250">
        <v>89474477</v>
      </c>
      <c r="P244" s="250"/>
      <c r="Q244" s="251"/>
      <c r="R244" s="251"/>
      <c r="S244" s="251"/>
      <c r="T244" s="251"/>
      <c r="U244" s="251"/>
    </row>
    <row r="245" spans="1:21" x14ac:dyDescent="0.3">
      <c r="A245" s="237" t="s">
        <v>301</v>
      </c>
      <c r="B245" s="237" t="s">
        <v>3833</v>
      </c>
      <c r="C245" s="302" t="s">
        <v>322</v>
      </c>
      <c r="D245" s="302"/>
      <c r="E245" s="302"/>
      <c r="F245" s="240">
        <v>30000000</v>
      </c>
      <c r="G245" s="240" t="s">
        <v>3670</v>
      </c>
      <c r="H245" s="241">
        <v>45797</v>
      </c>
      <c r="I245" s="241">
        <v>51276</v>
      </c>
      <c r="J245" s="241"/>
      <c r="K245" s="290"/>
      <c r="L245" s="296">
        <v>1956722729</v>
      </c>
      <c r="M245" s="296">
        <v>1906540736</v>
      </c>
      <c r="N245" s="296">
        <v>1931631732.5</v>
      </c>
      <c r="O245" s="296">
        <v>1451308225</v>
      </c>
      <c r="P245" s="296"/>
      <c r="Q245" s="246">
        <v>433389405</v>
      </c>
      <c r="R245" s="301">
        <v>90034709.182608947</v>
      </c>
      <c r="S245" s="301">
        <v>90034709.182608947</v>
      </c>
      <c r="T245" s="301">
        <v>5919406.1826088428</v>
      </c>
      <c r="U245" s="301">
        <v>2925747533.2828951</v>
      </c>
    </row>
    <row r="246" spans="1:21" x14ac:dyDescent="0.3">
      <c r="A246" s="237" t="s">
        <v>3838</v>
      </c>
      <c r="B246" s="237" t="s">
        <v>3833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-1956711078</v>
      </c>
      <c r="M246" s="250">
        <v>-1906531258</v>
      </c>
      <c r="N246" s="250">
        <v>-1931621168</v>
      </c>
      <c r="O246" s="250">
        <v>-1451297717</v>
      </c>
      <c r="P246" s="250"/>
      <c r="Q246" s="251"/>
      <c r="R246" s="251"/>
      <c r="S246" s="251"/>
      <c r="T246" s="251"/>
      <c r="U246" s="251"/>
    </row>
    <row r="247" spans="1:21" x14ac:dyDescent="0.3">
      <c r="A247" s="237" t="s">
        <v>3838</v>
      </c>
      <c r="B247" s="237" t="s">
        <v>3833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70762735</v>
      </c>
      <c r="M247" s="250">
        <v>97446742</v>
      </c>
      <c r="N247" s="250">
        <v>84104738.5</v>
      </c>
      <c r="O247" s="250">
        <v>73823394</v>
      </c>
      <c r="P247" s="250"/>
      <c r="Q247" s="251"/>
      <c r="R247" s="251"/>
      <c r="S247" s="251"/>
      <c r="T247" s="251"/>
      <c r="U247" s="251"/>
    </row>
    <row r="248" spans="1:21" x14ac:dyDescent="0.3">
      <c r="A248" s="237" t="s">
        <v>3709</v>
      </c>
      <c r="B248" s="237" t="s">
        <v>3839</v>
      </c>
      <c r="C248" s="302" t="s">
        <v>3840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1976825188</v>
      </c>
      <c r="M248" s="296">
        <v>2058746304</v>
      </c>
      <c r="N248" s="296">
        <v>2017785746</v>
      </c>
      <c r="O248" s="296">
        <v>1520033464.5</v>
      </c>
      <c r="P248" s="296"/>
      <c r="Q248" s="246">
        <v>380307069</v>
      </c>
      <c r="R248" s="301">
        <v>55520650.956521757</v>
      </c>
      <c r="S248" s="301">
        <v>48710487.913043499</v>
      </c>
      <c r="T248" s="301">
        <v>-61490954.586956501</v>
      </c>
      <c r="U248" s="301">
        <v>2489329909.2321744</v>
      </c>
    </row>
    <row r="249" spans="1:21" x14ac:dyDescent="0.3">
      <c r="A249" s="237" t="s">
        <v>3838</v>
      </c>
      <c r="B249" s="237" t="s">
        <v>3839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-1988587324</v>
      </c>
      <c r="M249" s="250">
        <v>-1913940121</v>
      </c>
      <c r="N249" s="250">
        <v>-1951263722.5</v>
      </c>
      <c r="O249" s="250">
        <v>-1473716167</v>
      </c>
      <c r="P249" s="250"/>
      <c r="Q249" s="251"/>
      <c r="R249" s="251"/>
      <c r="S249" s="251"/>
      <c r="T249" s="251"/>
      <c r="U249" s="251"/>
    </row>
    <row r="250" spans="1:21" x14ac:dyDescent="0.3">
      <c r="A250" s="237" t="s">
        <v>3838</v>
      </c>
      <c r="B250" s="237" t="s">
        <v>3839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29255863</v>
      </c>
      <c r="M250" s="250">
        <v>58102975</v>
      </c>
      <c r="N250" s="250">
        <v>43679419</v>
      </c>
      <c r="O250" s="250">
        <v>34649245</v>
      </c>
      <c r="P250" s="250"/>
      <c r="Q250" s="251"/>
      <c r="R250" s="251"/>
      <c r="S250" s="251"/>
      <c r="T250" s="251"/>
      <c r="U250" s="251"/>
    </row>
    <row r="251" spans="1:21" x14ac:dyDescent="0.3">
      <c r="A251" s="237" t="s">
        <v>3768</v>
      </c>
      <c r="B251" s="237" t="s">
        <v>3841</v>
      </c>
      <c r="C251" s="299" t="s">
        <v>3842</v>
      </c>
      <c r="D251" s="299"/>
      <c r="E251" s="299"/>
      <c r="F251" s="240">
        <v>10000000</v>
      </c>
      <c r="G251" s="240" t="s">
        <v>3670</v>
      </c>
      <c r="H251" s="241">
        <v>45805</v>
      </c>
      <c r="I251" s="241">
        <v>53110</v>
      </c>
      <c r="J251" s="241"/>
      <c r="K251" s="290"/>
      <c r="L251" s="296">
        <v>741083814</v>
      </c>
      <c r="M251" s="296">
        <v>748075062</v>
      </c>
      <c r="N251" s="296">
        <v>744579438</v>
      </c>
      <c r="O251" s="296">
        <v>625863794.5</v>
      </c>
      <c r="P251" s="296"/>
      <c r="Q251" s="246">
        <v>-181329562</v>
      </c>
      <c r="R251" s="246">
        <v>349313985.26651806</v>
      </c>
      <c r="S251" s="246">
        <v>349313985.26651806</v>
      </c>
      <c r="T251" s="246">
        <v>85457170.266518056</v>
      </c>
      <c r="U251" s="246">
        <v>532946585.701666</v>
      </c>
    </row>
    <row r="252" spans="1:21" x14ac:dyDescent="0.3">
      <c r="A252" s="237" t="s">
        <v>3838</v>
      </c>
      <c r="B252" s="237" t="s">
        <v>3841</v>
      </c>
      <c r="C252" s="299" t="s">
        <v>3843</v>
      </c>
      <c r="D252" s="299"/>
      <c r="E252" s="299"/>
      <c r="F252" s="247">
        <v>1000000</v>
      </c>
      <c r="G252" s="247" t="s">
        <v>3670</v>
      </c>
      <c r="H252" s="248">
        <v>45805</v>
      </c>
      <c r="I252" s="248">
        <v>53202</v>
      </c>
      <c r="J252" s="248"/>
      <c r="K252" s="249"/>
      <c r="L252" s="250">
        <v>-720548842</v>
      </c>
      <c r="M252" s="250">
        <v>-752195163</v>
      </c>
      <c r="N252" s="250">
        <v>-736372002.5</v>
      </c>
      <c r="O252" s="250">
        <v>-619343489</v>
      </c>
      <c r="P252" s="250"/>
      <c r="Q252" s="251">
        <v>181329562</v>
      </c>
      <c r="R252" s="251"/>
      <c r="S252" s="251"/>
      <c r="T252" s="251"/>
      <c r="U252" s="251"/>
    </row>
    <row r="253" spans="1:21" x14ac:dyDescent="0.3">
      <c r="A253" s="237" t="s">
        <v>3838</v>
      </c>
      <c r="B253" s="237" t="s">
        <v>3839</v>
      </c>
      <c r="C253" s="299" t="s">
        <v>3844</v>
      </c>
      <c r="D253" s="299"/>
      <c r="E253" s="299"/>
      <c r="F253" s="247">
        <v>1000000</v>
      </c>
      <c r="G253" s="247" t="s">
        <v>3670</v>
      </c>
      <c r="H253" s="248">
        <v>45805</v>
      </c>
      <c r="I253" s="248">
        <v>45897</v>
      </c>
      <c r="J253" s="248"/>
      <c r="K253" s="249"/>
      <c r="L253" s="250">
        <v>160341542</v>
      </c>
      <c r="M253" s="250">
        <v>350957217</v>
      </c>
      <c r="N253" s="250">
        <v>255649379.5</v>
      </c>
      <c r="O253" s="250">
        <v>252009225</v>
      </c>
      <c r="P253" s="250"/>
      <c r="Q253" s="251">
        <v>-181329562</v>
      </c>
      <c r="R253" s="251"/>
      <c r="S253" s="251"/>
      <c r="T253" s="251"/>
      <c r="U253" s="251"/>
    </row>
    <row r="254" spans="1:21" x14ac:dyDescent="0.3">
      <c r="A254" s="237" t="s">
        <v>3845</v>
      </c>
      <c r="B254" s="237" t="s">
        <v>3841</v>
      </c>
      <c r="C254" s="299" t="s">
        <v>3846</v>
      </c>
      <c r="D254" s="299"/>
      <c r="E254" s="299"/>
      <c r="F254" s="240">
        <v>20000000</v>
      </c>
      <c r="G254" s="240" t="s">
        <v>3670</v>
      </c>
      <c r="H254" s="241">
        <v>45805</v>
      </c>
      <c r="I254" s="241">
        <v>53110</v>
      </c>
      <c r="J254" s="241"/>
      <c r="K254" s="290"/>
      <c r="L254" s="296">
        <v>1317891445</v>
      </c>
      <c r="M254" s="296">
        <v>1475486754</v>
      </c>
      <c r="N254" s="296">
        <v>1396689099.5</v>
      </c>
      <c r="O254" s="296">
        <v>1187614219.5</v>
      </c>
      <c r="P254" s="296"/>
      <c r="Q254" s="246">
        <v>-362659137</v>
      </c>
      <c r="R254" s="246">
        <v>718706367.24536538</v>
      </c>
      <c r="S254" s="246">
        <v>718706367.24536538</v>
      </c>
      <c r="T254" s="246">
        <v>267812907.24536538</v>
      </c>
      <c r="U254" s="246">
        <v>1215086941.403332</v>
      </c>
    </row>
    <row r="255" spans="1:21" x14ac:dyDescent="0.3">
      <c r="A255" s="237" t="s">
        <v>3838</v>
      </c>
      <c r="B255" s="237" t="s">
        <v>3841</v>
      </c>
      <c r="C255" s="299" t="s">
        <v>3847</v>
      </c>
      <c r="D255" s="299"/>
      <c r="E255" s="299"/>
      <c r="F255" s="247">
        <v>2000000</v>
      </c>
      <c r="G255" s="247" t="s">
        <v>3670</v>
      </c>
      <c r="H255" s="248">
        <v>45805</v>
      </c>
      <c r="I255" s="248">
        <v>53202</v>
      </c>
      <c r="J255" s="248"/>
      <c r="K255" s="249"/>
      <c r="L255" s="250">
        <v>-1433337697</v>
      </c>
      <c r="M255" s="250">
        <v>-1513174314</v>
      </c>
      <c r="N255" s="250">
        <v>-1473256005.5</v>
      </c>
      <c r="O255" s="250">
        <v>-1248923760</v>
      </c>
      <c r="P255" s="250"/>
      <c r="Q255" s="251">
        <v>362659137</v>
      </c>
      <c r="R255" s="251"/>
      <c r="S255" s="251"/>
      <c r="T255" s="251"/>
      <c r="U255" s="251"/>
    </row>
    <row r="256" spans="1:21" x14ac:dyDescent="0.3">
      <c r="A256" s="237" t="s">
        <v>3838</v>
      </c>
      <c r="B256" s="237" t="s">
        <v>3839</v>
      </c>
      <c r="C256" s="299" t="s">
        <v>3848</v>
      </c>
      <c r="D256" s="299"/>
      <c r="E256" s="299"/>
      <c r="F256" s="247">
        <v>2000000</v>
      </c>
      <c r="G256" s="247" t="s">
        <v>3670</v>
      </c>
      <c r="H256" s="248">
        <v>45805</v>
      </c>
      <c r="I256" s="248">
        <v>45897</v>
      </c>
      <c r="J256" s="248"/>
      <c r="K256" s="249"/>
      <c r="L256" s="250">
        <v>336682523</v>
      </c>
      <c r="M256" s="250">
        <v>718238209</v>
      </c>
      <c r="N256" s="250">
        <v>527460366</v>
      </c>
      <c r="O256" s="250">
        <v>519820615.5</v>
      </c>
      <c r="P256" s="250"/>
      <c r="Q256" s="251">
        <v>-362659137</v>
      </c>
      <c r="R256" s="251"/>
      <c r="S256" s="251"/>
      <c r="T256" s="251"/>
      <c r="U256" s="251"/>
    </row>
    <row r="257" spans="1:21" x14ac:dyDescent="0.3">
      <c r="A257" s="237" t="s">
        <v>3849</v>
      </c>
      <c r="B257" s="237" t="s">
        <v>3850</v>
      </c>
      <c r="C257" s="299" t="s">
        <v>3851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1825370135</v>
      </c>
      <c r="M257" s="296">
        <v>2078362220</v>
      </c>
      <c r="N257" s="296">
        <v>1951866177.5</v>
      </c>
      <c r="O257" s="296">
        <v>1609863808.5</v>
      </c>
      <c r="P257" s="296"/>
      <c r="Q257" s="246">
        <v>-543144770</v>
      </c>
      <c r="R257" s="246">
        <v>1039670098.9560279</v>
      </c>
      <c r="S257" s="246">
        <v>1039670098.9560279</v>
      </c>
      <c r="T257" s="246">
        <v>81794092.956027865</v>
      </c>
      <c r="U257" s="246">
        <v>1472606866.9100013</v>
      </c>
    </row>
    <row r="258" spans="1:21" x14ac:dyDescent="0.3">
      <c r="A258" s="237" t="s">
        <v>3852</v>
      </c>
      <c r="B258" s="237" t="s">
        <v>3850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-1883790455</v>
      </c>
      <c r="M258" s="250">
        <v>-2158223305</v>
      </c>
      <c r="N258" s="250">
        <v>-2021006880</v>
      </c>
      <c r="O258" s="250">
        <v>-1693680942.5</v>
      </c>
      <c r="P258" s="250"/>
      <c r="Q258" s="251">
        <v>543144770</v>
      </c>
      <c r="R258" s="251"/>
      <c r="S258" s="251"/>
      <c r="T258" s="251"/>
      <c r="U258" s="251"/>
    </row>
    <row r="259" spans="1:21" x14ac:dyDescent="0.3">
      <c r="A259" s="237" t="s">
        <v>3852</v>
      </c>
      <c r="B259" s="237" t="s">
        <v>3853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1019277153</v>
      </c>
      <c r="M259" s="250">
        <v>1034756264</v>
      </c>
      <c r="N259" s="250">
        <v>1027016708.5</v>
      </c>
      <c r="O259" s="250">
        <v>1015801027.5</v>
      </c>
      <c r="P259" s="250"/>
      <c r="Q259" s="251">
        <v>-543144770</v>
      </c>
      <c r="R259" s="251"/>
      <c r="S259" s="251"/>
      <c r="T259" s="251"/>
      <c r="U259" s="251"/>
    </row>
    <row r="260" spans="1:21" x14ac:dyDescent="0.3">
      <c r="A260" s="237" t="s">
        <v>3854</v>
      </c>
      <c r="B260" s="237" t="s">
        <v>3855</v>
      </c>
      <c r="C260" s="286" t="s">
        <v>328</v>
      </c>
      <c r="D260" s="286"/>
      <c r="E260" s="286"/>
      <c r="F260" s="240">
        <v>5000000</v>
      </c>
      <c r="G260" s="240" t="s">
        <v>3716</v>
      </c>
      <c r="H260" s="241">
        <v>45820</v>
      </c>
      <c r="I260" s="241">
        <v>51299</v>
      </c>
      <c r="J260" s="241"/>
      <c r="K260" s="290"/>
      <c r="L260" s="296">
        <v>877228725</v>
      </c>
      <c r="M260" s="296">
        <v>105303764</v>
      </c>
      <c r="N260" s="296">
        <v>491266244.5</v>
      </c>
      <c r="O260" s="296">
        <v>296724980.5</v>
      </c>
      <c r="P260" s="296"/>
      <c r="Q260" s="297">
        <v>0</v>
      </c>
      <c r="R260" s="246">
        <v>297753424.657534</v>
      </c>
      <c r="S260" s="246">
        <v>297753424.657534</v>
      </c>
      <c r="T260" s="246">
        <v>350083323.657534</v>
      </c>
      <c r="U260" s="246">
        <v>1008071772.4999998</v>
      </c>
    </row>
    <row r="261" spans="1:21" x14ac:dyDescent="0.3">
      <c r="A261" s="237" t="s">
        <v>3856</v>
      </c>
      <c r="B261" s="237" t="s">
        <v>3855</v>
      </c>
      <c r="C261" s="286" t="s">
        <v>329</v>
      </c>
      <c r="D261" s="286"/>
      <c r="E261" s="286"/>
      <c r="F261" s="247">
        <v>500000</v>
      </c>
      <c r="G261" s="247" t="s">
        <v>3716</v>
      </c>
      <c r="H261" s="248">
        <v>45820</v>
      </c>
      <c r="I261" s="248">
        <v>51299</v>
      </c>
      <c r="J261" s="248"/>
      <c r="K261" s="249"/>
      <c r="L261" s="250">
        <v>-945859415</v>
      </c>
      <c r="M261" s="250">
        <v>-141332872</v>
      </c>
      <c r="N261" s="250">
        <v>-543596143.5</v>
      </c>
      <c r="O261" s="250">
        <v>-352632063.5</v>
      </c>
      <c r="P261" s="250"/>
      <c r="Q261" s="251">
        <v>0</v>
      </c>
      <c r="R261" s="251"/>
      <c r="S261" s="251"/>
      <c r="T261" s="251"/>
      <c r="U261" s="251"/>
    </row>
    <row r="262" spans="1:21" x14ac:dyDescent="0.3">
      <c r="A262" s="237" t="s">
        <v>3838</v>
      </c>
      <c r="B262" s="237" t="s">
        <v>3824</v>
      </c>
      <c r="C262" s="286" t="s">
        <v>3857</v>
      </c>
      <c r="D262" s="286"/>
      <c r="E262" s="286"/>
      <c r="F262" s="247">
        <v>500000</v>
      </c>
      <c r="G262" s="247" t="s">
        <v>3716</v>
      </c>
      <c r="H262" s="248">
        <v>45820</v>
      </c>
      <c r="I262" s="248">
        <v>45912</v>
      </c>
      <c r="J262" s="248"/>
      <c r="K262" s="249"/>
      <c r="L262" s="250">
        <v>281912618</v>
      </c>
      <c r="M262" s="250">
        <v>276603635</v>
      </c>
      <c r="N262" s="250">
        <v>279258126.5</v>
      </c>
      <c r="O262" s="250">
        <v>272168560.5</v>
      </c>
      <c r="P262" s="250"/>
      <c r="Q262" s="251">
        <v>0</v>
      </c>
      <c r="R262" s="251"/>
      <c r="S262" s="251"/>
      <c r="T262" s="251"/>
      <c r="U262" s="251"/>
    </row>
    <row r="263" spans="1:21" x14ac:dyDescent="0.3">
      <c r="A263" s="237" t="s">
        <v>409</v>
      </c>
      <c r="B263" s="237" t="s">
        <v>3858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1349748722</v>
      </c>
      <c r="M263" s="296">
        <v>1484094749</v>
      </c>
      <c r="N263" s="296">
        <v>1416921735.5</v>
      </c>
      <c r="O263" s="296">
        <v>1056646736</v>
      </c>
      <c r="P263" s="296"/>
      <c r="Q263" s="246">
        <v>0</v>
      </c>
      <c r="R263" s="246">
        <v>431205834.16438371</v>
      </c>
      <c r="S263" s="246">
        <v>431485208.08438379</v>
      </c>
      <c r="T263" s="246">
        <v>52799830.584383726</v>
      </c>
      <c r="U263" s="246">
        <v>1530514300.7833312</v>
      </c>
    </row>
    <row r="264" spans="1:21" x14ac:dyDescent="0.3">
      <c r="A264" s="237" t="s">
        <v>3859</v>
      </c>
      <c r="B264" s="237" t="s">
        <v>3858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-1387265036</v>
      </c>
      <c r="M264" s="250">
        <v>-1518557038</v>
      </c>
      <c r="N264" s="250">
        <v>-1452911037</v>
      </c>
      <c r="O264" s="250">
        <v>-1088432327</v>
      </c>
      <c r="P264" s="250"/>
      <c r="Q264" s="251">
        <v>0</v>
      </c>
      <c r="R264" s="251"/>
      <c r="S264" s="251"/>
      <c r="T264" s="251"/>
      <c r="U264" s="251"/>
    </row>
    <row r="265" spans="1:21" x14ac:dyDescent="0.3">
      <c r="A265" s="237" t="s">
        <v>3838</v>
      </c>
      <c r="B265" s="237" t="s">
        <v>3860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415949959</v>
      </c>
      <c r="M265" s="250">
        <v>413399399</v>
      </c>
      <c r="N265" s="250">
        <v>414674679</v>
      </c>
      <c r="O265" s="250">
        <v>404126207.5</v>
      </c>
      <c r="P265" s="250"/>
      <c r="Q265" s="251">
        <v>0</v>
      </c>
      <c r="R265" s="251"/>
      <c r="S265" s="251"/>
      <c r="T265" s="251"/>
      <c r="U265" s="251"/>
    </row>
    <row r="266" spans="1:21" x14ac:dyDescent="0.3">
      <c r="A266" s="237" t="s">
        <v>3861</v>
      </c>
      <c r="B266" s="237" t="s">
        <v>160</v>
      </c>
      <c r="C266" s="299" t="s">
        <v>3862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65539118</v>
      </c>
      <c r="M266" s="296">
        <v>124941831</v>
      </c>
      <c r="N266" s="296">
        <v>95240474.5</v>
      </c>
      <c r="O266" s="296">
        <v>59406408.5</v>
      </c>
      <c r="P266" s="296"/>
      <c r="Q266" s="246">
        <v>0</v>
      </c>
      <c r="R266" s="246">
        <v>74958904.10958901</v>
      </c>
      <c r="S266" s="246">
        <v>74958904.10958901</v>
      </c>
      <c r="T266" s="246">
        <v>6101506.6095890105</v>
      </c>
      <c r="U266" s="246">
        <v>291142602.50000036</v>
      </c>
    </row>
    <row r="267" spans="1:21" x14ac:dyDescent="0.3">
      <c r="A267" s="237" t="s">
        <v>3863</v>
      </c>
      <c r="B267" s="237" t="s">
        <v>3864</v>
      </c>
      <c r="C267" s="299" t="s">
        <v>3865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-65526517</v>
      </c>
      <c r="M267" s="250">
        <v>-124941911</v>
      </c>
      <c r="N267" s="250">
        <v>-95234214</v>
      </c>
      <c r="O267" s="250">
        <v>-59400198</v>
      </c>
      <c r="P267" s="250"/>
      <c r="Q267" s="251">
        <v>0</v>
      </c>
      <c r="R267" s="251"/>
      <c r="S267" s="251"/>
      <c r="T267" s="251"/>
      <c r="U267" s="251"/>
    </row>
    <row r="268" spans="1:21" x14ac:dyDescent="0.3">
      <c r="A268" s="237" t="s">
        <v>3863</v>
      </c>
      <c r="B268" s="237" t="s">
        <v>3866</v>
      </c>
      <c r="C268" s="299" t="s">
        <v>3867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69300083</v>
      </c>
      <c r="M268" s="250">
        <v>68402191</v>
      </c>
      <c r="N268" s="250">
        <v>68851137</v>
      </c>
      <c r="O268" s="250">
        <v>66832706.5</v>
      </c>
      <c r="P268" s="250"/>
      <c r="Q268" s="251">
        <v>0</v>
      </c>
      <c r="R268" s="251"/>
      <c r="S268" s="251"/>
      <c r="T268" s="251"/>
      <c r="U268" s="251"/>
    </row>
    <row r="269" spans="1:21" x14ac:dyDescent="0.3">
      <c r="A269" s="237" t="s">
        <v>3745</v>
      </c>
      <c r="B269" s="237" t="s">
        <v>3868</v>
      </c>
      <c r="C269" s="299" t="s">
        <v>3869</v>
      </c>
      <c r="D269" s="299"/>
      <c r="E269" s="299"/>
      <c r="F269" s="240">
        <v>4000000</v>
      </c>
      <c r="G269" s="240" t="s">
        <v>3667</v>
      </c>
      <c r="H269" s="241">
        <v>45839</v>
      </c>
      <c r="I269" s="241">
        <v>53144</v>
      </c>
      <c r="J269" s="241"/>
      <c r="K269" s="290"/>
      <c r="L269" s="296">
        <v>151307264</v>
      </c>
      <c r="M269" s="296">
        <v>85079911</v>
      </c>
      <c r="N269" s="296">
        <v>118193587.5</v>
      </c>
      <c r="O269" s="296">
        <v>70063838</v>
      </c>
      <c r="P269" s="296"/>
      <c r="Q269" s="246">
        <v>0</v>
      </c>
      <c r="R269" s="246">
        <v>148435068.49315098</v>
      </c>
      <c r="S269" s="246">
        <v>148435068.49315098</v>
      </c>
      <c r="T269" s="246">
        <v>25845064.993150979</v>
      </c>
      <c r="U269" s="246">
        <v>662609996.5</v>
      </c>
    </row>
    <row r="270" spans="1:21" x14ac:dyDescent="0.3">
      <c r="A270" s="237" t="s">
        <v>3870</v>
      </c>
      <c r="B270" s="237" t="s">
        <v>3868</v>
      </c>
      <c r="C270" s="299" t="s">
        <v>3871</v>
      </c>
      <c r="D270" s="299"/>
      <c r="E270" s="299"/>
      <c r="F270" s="247">
        <v>400000</v>
      </c>
      <c r="G270" s="247" t="s">
        <v>3667</v>
      </c>
      <c r="H270" s="248">
        <v>45839</v>
      </c>
      <c r="I270" s="248">
        <v>53144</v>
      </c>
      <c r="J270" s="248"/>
      <c r="K270" s="249"/>
      <c r="L270" s="250">
        <v>-151319543</v>
      </c>
      <c r="M270" s="250">
        <v>-114118773</v>
      </c>
      <c r="N270" s="250">
        <v>-132719158</v>
      </c>
      <c r="O270" s="250">
        <v>-87765661.5</v>
      </c>
      <c r="P270" s="250"/>
      <c r="Q270" s="251">
        <v>0</v>
      </c>
      <c r="R270" s="251"/>
      <c r="S270" s="251"/>
      <c r="T270" s="251"/>
      <c r="U270" s="251"/>
    </row>
    <row r="271" spans="1:21" x14ac:dyDescent="0.3">
      <c r="A271" s="237" t="s">
        <v>3870</v>
      </c>
      <c r="B271" s="237" t="s">
        <v>3872</v>
      </c>
      <c r="C271" s="299" t="s">
        <v>3867</v>
      </c>
      <c r="D271" s="299"/>
      <c r="E271" s="299"/>
      <c r="F271" s="247">
        <v>400000</v>
      </c>
      <c r="G271" s="247" t="s">
        <v>3667</v>
      </c>
      <c r="H271" s="248">
        <v>45839</v>
      </c>
      <c r="I271" s="248">
        <v>45931</v>
      </c>
      <c r="J271" s="248"/>
      <c r="K271" s="249"/>
      <c r="L271" s="250">
        <v>138140535</v>
      </c>
      <c r="M271" s="250">
        <v>136090613</v>
      </c>
      <c r="N271" s="250">
        <v>137115574</v>
      </c>
      <c r="O271" s="250">
        <v>132682147.5</v>
      </c>
      <c r="P271" s="250"/>
      <c r="Q271" s="251">
        <v>0</v>
      </c>
      <c r="R271" s="251"/>
      <c r="S271" s="251"/>
      <c r="T271" s="251"/>
      <c r="U271" s="251"/>
    </row>
    <row r="272" spans="1:21" x14ac:dyDescent="0.3">
      <c r="A272" s="237" t="s">
        <v>3873</v>
      </c>
      <c r="B272" s="237" t="s">
        <v>3874</v>
      </c>
      <c r="C272" s="299" t="s">
        <v>3875</v>
      </c>
      <c r="D272" s="299"/>
      <c r="E272" s="299"/>
      <c r="F272" s="240">
        <v>20000000</v>
      </c>
      <c r="G272" s="240" t="s">
        <v>3670</v>
      </c>
      <c r="H272" s="241">
        <v>45847</v>
      </c>
      <c r="I272" s="241">
        <v>53152</v>
      </c>
      <c r="J272" s="241"/>
      <c r="K272" s="290"/>
      <c r="L272" s="296">
        <v>652753267</v>
      </c>
      <c r="M272" s="296">
        <v>887511838</v>
      </c>
      <c r="N272" s="296">
        <v>770132552.5</v>
      </c>
      <c r="O272" s="296">
        <v>505236962.5</v>
      </c>
      <c r="P272" s="296"/>
      <c r="Q272" s="246">
        <v>0</v>
      </c>
      <c r="R272" s="246">
        <v>182936401.23287684</v>
      </c>
      <c r="S272" s="246">
        <v>182936401.23287684</v>
      </c>
      <c r="T272" s="246">
        <v>50375805.232876778</v>
      </c>
      <c r="U272" s="246">
        <v>2094765939.833333</v>
      </c>
    </row>
    <row r="273" spans="1:21" x14ac:dyDescent="0.3">
      <c r="A273" s="237" t="s">
        <v>3876</v>
      </c>
      <c r="B273" s="237" t="s">
        <v>3874</v>
      </c>
      <c r="C273" s="299" t="s">
        <v>333</v>
      </c>
      <c r="D273" s="299"/>
      <c r="E273" s="299"/>
      <c r="F273" s="247">
        <v>2000000</v>
      </c>
      <c r="G273" s="247" t="s">
        <v>3670</v>
      </c>
      <c r="H273" s="248">
        <v>45847</v>
      </c>
      <c r="I273" s="248">
        <v>53152</v>
      </c>
      <c r="J273" s="248"/>
      <c r="K273" s="249"/>
      <c r="L273" s="250">
        <v>-704353054</v>
      </c>
      <c r="M273" s="250">
        <v>-924974671</v>
      </c>
      <c r="N273" s="250">
        <v>-814663862.5</v>
      </c>
      <c r="O273" s="250">
        <v>-530423213</v>
      </c>
      <c r="P273" s="250"/>
      <c r="Q273" s="251">
        <v>0</v>
      </c>
      <c r="R273" s="251"/>
      <c r="S273" s="251"/>
      <c r="T273" s="251"/>
      <c r="U273" s="251"/>
    </row>
    <row r="274" spans="1:21" x14ac:dyDescent="0.3">
      <c r="A274" s="237" t="s">
        <v>3876</v>
      </c>
      <c r="B274" s="237" t="s">
        <v>3877</v>
      </c>
      <c r="C274" s="299" t="s">
        <v>334</v>
      </c>
      <c r="D274" s="299"/>
      <c r="E274" s="299"/>
      <c r="F274" s="247">
        <v>2000000</v>
      </c>
      <c r="G274" s="247" t="s">
        <v>3670</v>
      </c>
      <c r="H274" s="248">
        <v>45847</v>
      </c>
      <c r="I274" s="248">
        <v>45939</v>
      </c>
      <c r="J274" s="248"/>
      <c r="K274" s="249"/>
      <c r="L274" s="250">
        <v>171165641</v>
      </c>
      <c r="M274" s="250">
        <v>183018171</v>
      </c>
      <c r="N274" s="250">
        <v>177091906</v>
      </c>
      <c r="O274" s="250">
        <v>171190804.5</v>
      </c>
      <c r="P274" s="250"/>
      <c r="Q274" s="251">
        <v>0</v>
      </c>
      <c r="R274" s="251"/>
      <c r="S274" s="251"/>
      <c r="T274" s="251"/>
      <c r="U274" s="251"/>
    </row>
    <row r="275" spans="1:21" x14ac:dyDescent="0.3">
      <c r="A275" s="237" t="s">
        <v>3878</v>
      </c>
      <c r="B275" s="237" t="s">
        <v>3879</v>
      </c>
      <c r="C275" s="299" t="s">
        <v>3880</v>
      </c>
      <c r="D275" s="299"/>
      <c r="E275" s="299"/>
      <c r="F275" s="240">
        <v>30000000</v>
      </c>
      <c r="G275" s="240" t="s">
        <v>3761</v>
      </c>
      <c r="H275" s="241">
        <v>45854</v>
      </c>
      <c r="I275" s="241">
        <v>53159</v>
      </c>
      <c r="J275" s="241"/>
      <c r="K275" s="290"/>
      <c r="L275" s="296">
        <v>1272079092</v>
      </c>
      <c r="M275" s="296">
        <v>1771749542</v>
      </c>
      <c r="N275" s="296">
        <v>1521914317</v>
      </c>
      <c r="O275" s="296">
        <v>1128981976.5</v>
      </c>
      <c r="P275" s="296"/>
      <c r="Q275" s="246">
        <v>0</v>
      </c>
      <c r="R275" s="246">
        <v>246952317.72637033</v>
      </c>
      <c r="S275" s="246">
        <v>246952317.72637033</v>
      </c>
      <c r="T275" s="246">
        <v>73066208.726370335</v>
      </c>
      <c r="U275" s="246">
        <v>3186514665.4166632</v>
      </c>
    </row>
    <row r="276" spans="1:21" x14ac:dyDescent="0.3">
      <c r="A276" s="237" t="s">
        <v>3881</v>
      </c>
      <c r="B276" s="237" t="s">
        <v>3879</v>
      </c>
      <c r="C276" s="299" t="s">
        <v>3882</v>
      </c>
      <c r="D276" s="299"/>
      <c r="E276" s="299"/>
      <c r="F276" s="247">
        <v>3000000</v>
      </c>
      <c r="G276" s="247" t="s">
        <v>3761</v>
      </c>
      <c r="H276" s="248">
        <v>45854</v>
      </c>
      <c r="I276" s="248">
        <v>53159</v>
      </c>
      <c r="J276" s="248"/>
      <c r="K276" s="249"/>
      <c r="L276" s="250">
        <v>-1328109758</v>
      </c>
      <c r="M276" s="250">
        <v>-1840595211</v>
      </c>
      <c r="N276" s="250">
        <v>-1584352484.5</v>
      </c>
      <c r="O276" s="250">
        <v>-1170673248.5</v>
      </c>
      <c r="P276" s="250"/>
      <c r="Q276" s="251">
        <v>0</v>
      </c>
      <c r="R276" s="251"/>
      <c r="S276" s="251"/>
      <c r="T276" s="251"/>
      <c r="U276" s="251"/>
    </row>
    <row r="277" spans="1:21" x14ac:dyDescent="0.3">
      <c r="A277" s="237" t="s">
        <v>3881</v>
      </c>
      <c r="B277" s="237" t="s">
        <v>3883</v>
      </c>
      <c r="C277" s="299" t="s">
        <v>3884</v>
      </c>
      <c r="D277" s="299"/>
      <c r="E277" s="299"/>
      <c r="F277" s="247">
        <v>3000000</v>
      </c>
      <c r="G277" s="247" t="s">
        <v>3761</v>
      </c>
      <c r="H277" s="248">
        <v>45854</v>
      </c>
      <c r="I277" s="248">
        <v>45946</v>
      </c>
      <c r="J277" s="248"/>
      <c r="K277" s="249"/>
      <c r="L277" s="250">
        <v>231384578</v>
      </c>
      <c r="M277" s="250">
        <v>241263975</v>
      </c>
      <c r="N277" s="250">
        <v>236324276.5</v>
      </c>
      <c r="O277" s="250">
        <v>227149440</v>
      </c>
      <c r="P277" s="250"/>
      <c r="Q277" s="251">
        <v>0</v>
      </c>
      <c r="R277" s="251"/>
      <c r="S277" s="251"/>
      <c r="T277" s="251"/>
      <c r="U277" s="251"/>
    </row>
    <row r="278" spans="1:21" x14ac:dyDescent="0.3">
      <c r="A278" s="237" t="s">
        <v>3885</v>
      </c>
      <c r="B278" s="237" t="s">
        <v>3839</v>
      </c>
      <c r="C278" s="302" t="s">
        <v>3886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624420325</v>
      </c>
      <c r="M278" s="296">
        <v>725898076</v>
      </c>
      <c r="N278" s="296">
        <v>675159200.5</v>
      </c>
      <c r="O278" s="296">
        <v>465644214</v>
      </c>
      <c r="P278" s="296"/>
      <c r="Q278" s="246">
        <v>0</v>
      </c>
      <c r="R278" s="301">
        <v>73139878.381811231</v>
      </c>
      <c r="S278" s="301">
        <v>73139878.381811231</v>
      </c>
      <c r="T278" s="301">
        <v>502767.38181126118</v>
      </c>
      <c r="U278" s="301">
        <v>1067872225.7193189</v>
      </c>
    </row>
    <row r="279" spans="1:21" x14ac:dyDescent="0.3">
      <c r="A279" s="237" t="s">
        <v>3887</v>
      </c>
      <c r="B279" s="237" t="s">
        <v>3839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-624415481</v>
      </c>
      <c r="M279" s="250">
        <v>-725897116</v>
      </c>
      <c r="N279" s="250">
        <v>-675156298.5</v>
      </c>
      <c r="O279" s="250">
        <v>-465641352</v>
      </c>
      <c r="P279" s="250"/>
      <c r="Q279" s="251"/>
      <c r="R279" s="251"/>
      <c r="S279" s="251"/>
      <c r="T279" s="251"/>
      <c r="U279" s="251"/>
    </row>
    <row r="280" spans="1:21" x14ac:dyDescent="0.3">
      <c r="A280" s="237" t="s">
        <v>3887</v>
      </c>
      <c r="B280" s="237" t="s">
        <v>3839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69552765</v>
      </c>
      <c r="M280" s="250">
        <v>75715653</v>
      </c>
      <c r="N280" s="250">
        <v>72634209</v>
      </c>
      <c r="O280" s="250">
        <v>69436064.5</v>
      </c>
      <c r="P280" s="250"/>
      <c r="Q280" s="251"/>
      <c r="R280" s="251"/>
      <c r="S280" s="251"/>
      <c r="T280" s="251"/>
      <c r="U280" s="251"/>
    </row>
    <row r="281" spans="1:21" x14ac:dyDescent="0.3">
      <c r="A281" s="237" t="s">
        <v>3809</v>
      </c>
      <c r="B281" s="237" t="s">
        <v>3883</v>
      </c>
      <c r="C281" s="299" t="s">
        <v>3888</v>
      </c>
      <c r="D281" s="299"/>
      <c r="E281" s="299"/>
      <c r="F281" s="240">
        <v>30000000</v>
      </c>
      <c r="G281" s="240" t="s">
        <v>3761</v>
      </c>
      <c r="H281" s="241">
        <v>45863</v>
      </c>
      <c r="I281" s="241">
        <v>53168</v>
      </c>
      <c r="J281" s="241"/>
      <c r="K281" s="290"/>
      <c r="L281" s="296">
        <v>1462890601</v>
      </c>
      <c r="M281" s="296">
        <v>1821155317</v>
      </c>
      <c r="N281" s="296">
        <v>1642022959</v>
      </c>
      <c r="O281" s="296">
        <v>1189660988</v>
      </c>
      <c r="P281" s="296"/>
      <c r="Q281" s="246">
        <v>0</v>
      </c>
      <c r="R281" s="246">
        <v>208544374.85869509</v>
      </c>
      <c r="S281" s="246">
        <v>208544374.85869509</v>
      </c>
      <c r="T281" s="246">
        <v>7030413.8586950302</v>
      </c>
      <c r="U281" s="246">
        <v>3114373736.3275394</v>
      </c>
    </row>
    <row r="282" spans="1:21" x14ac:dyDescent="0.3">
      <c r="A282" s="237" t="s">
        <v>3889</v>
      </c>
      <c r="B282" s="237" t="s">
        <v>3883</v>
      </c>
      <c r="C282" s="299" t="s">
        <v>3890</v>
      </c>
      <c r="D282" s="299"/>
      <c r="E282" s="299"/>
      <c r="F282" s="247">
        <v>3000000</v>
      </c>
      <c r="G282" s="247" t="s">
        <v>3761</v>
      </c>
      <c r="H282" s="248">
        <v>45863</v>
      </c>
      <c r="I282" s="248">
        <v>53168</v>
      </c>
      <c r="J282" s="248"/>
      <c r="K282" s="249"/>
      <c r="L282" s="250">
        <v>-1462905005</v>
      </c>
      <c r="M282" s="250">
        <v>-1821160161</v>
      </c>
      <c r="N282" s="250">
        <v>-1642032583</v>
      </c>
      <c r="O282" s="250">
        <v>-1189670473</v>
      </c>
      <c r="P282" s="250"/>
      <c r="Q282" s="251">
        <v>0</v>
      </c>
      <c r="R282" s="251"/>
      <c r="S282" s="251"/>
      <c r="T282" s="251"/>
      <c r="U282" s="251"/>
    </row>
    <row r="283" spans="1:21" x14ac:dyDescent="0.3">
      <c r="A283" s="237" t="s">
        <v>3889</v>
      </c>
      <c r="B283" s="237" t="s">
        <v>3883</v>
      </c>
      <c r="C283" s="299" t="s">
        <v>3891</v>
      </c>
      <c r="D283" s="299"/>
      <c r="E283" s="299"/>
      <c r="F283" s="247">
        <v>3000000</v>
      </c>
      <c r="G283" s="247" t="s">
        <v>3761</v>
      </c>
      <c r="H283" s="248">
        <v>45863</v>
      </c>
      <c r="I283" s="248">
        <v>45955</v>
      </c>
      <c r="J283" s="248"/>
      <c r="K283" s="249"/>
      <c r="L283" s="250">
        <v>192479156</v>
      </c>
      <c r="M283" s="250">
        <v>210568014</v>
      </c>
      <c r="N283" s="250">
        <v>201523585</v>
      </c>
      <c r="O283" s="250">
        <v>192302978.5</v>
      </c>
      <c r="P283" s="250"/>
      <c r="Q283" s="251">
        <v>0</v>
      </c>
      <c r="R283" s="251"/>
      <c r="S283" s="251"/>
      <c r="T283" s="251"/>
      <c r="U283" s="251"/>
    </row>
    <row r="284" spans="1:21" x14ac:dyDescent="0.3">
      <c r="A284" s="237" t="s">
        <v>3892</v>
      </c>
      <c r="B284" s="237" t="s">
        <v>3893</v>
      </c>
      <c r="C284" s="299" t="s">
        <v>3894</v>
      </c>
      <c r="D284" s="299"/>
      <c r="E284" s="299"/>
      <c r="F284" s="240">
        <v>10000000</v>
      </c>
      <c r="G284" s="240" t="s">
        <v>3761</v>
      </c>
      <c r="H284" s="241">
        <v>45863</v>
      </c>
      <c r="I284" s="241">
        <v>53168</v>
      </c>
      <c r="J284" s="241"/>
      <c r="K284" s="290"/>
      <c r="L284" s="296">
        <v>483468479</v>
      </c>
      <c r="M284" s="296">
        <v>599599848</v>
      </c>
      <c r="N284" s="296">
        <v>541534163.5</v>
      </c>
      <c r="O284" s="296">
        <v>395945450.5</v>
      </c>
      <c r="P284" s="296"/>
      <c r="Q284" s="246">
        <v>0</v>
      </c>
      <c r="R284" s="246">
        <v>69618092.650685161</v>
      </c>
      <c r="S284" s="246">
        <v>69618092.650685161</v>
      </c>
      <c r="T284" s="246">
        <v>3505033.6506851912</v>
      </c>
      <c r="U284" s="246">
        <v>1072237049.0453627</v>
      </c>
    </row>
    <row r="285" spans="1:21" x14ac:dyDescent="0.3">
      <c r="A285" s="237" t="s">
        <v>3889</v>
      </c>
      <c r="B285" s="237" t="s">
        <v>3893</v>
      </c>
      <c r="C285" s="299" t="s">
        <v>3895</v>
      </c>
      <c r="D285" s="299"/>
      <c r="E285" s="299"/>
      <c r="F285" s="247">
        <v>1000000</v>
      </c>
      <c r="G285" s="247" t="s">
        <v>3761</v>
      </c>
      <c r="H285" s="248">
        <v>45863</v>
      </c>
      <c r="I285" s="248">
        <v>53168</v>
      </c>
      <c r="J285" s="248"/>
      <c r="K285" s="249"/>
      <c r="L285" s="250">
        <v>-483466976</v>
      </c>
      <c r="M285" s="250">
        <v>-599598665</v>
      </c>
      <c r="N285" s="250">
        <v>-541532820.5</v>
      </c>
      <c r="O285" s="250">
        <v>-395944148</v>
      </c>
      <c r="P285" s="250"/>
      <c r="Q285" s="251">
        <v>0</v>
      </c>
      <c r="R285" s="251"/>
      <c r="S285" s="251"/>
      <c r="T285" s="251"/>
      <c r="U285" s="251"/>
    </row>
    <row r="286" spans="1:21" x14ac:dyDescent="0.3">
      <c r="A286" s="237" t="s">
        <v>3889</v>
      </c>
      <c r="B286" s="237" t="s">
        <v>3896</v>
      </c>
      <c r="C286" s="299" t="s">
        <v>337</v>
      </c>
      <c r="D286" s="299"/>
      <c r="E286" s="299"/>
      <c r="F286" s="247">
        <v>1000000</v>
      </c>
      <c r="G286" s="247" t="s">
        <v>3761</v>
      </c>
      <c r="H286" s="248">
        <v>45863</v>
      </c>
      <c r="I286" s="248">
        <v>45955</v>
      </c>
      <c r="J286" s="248"/>
      <c r="K286" s="249"/>
      <c r="L286" s="250">
        <v>63271949</v>
      </c>
      <c r="M286" s="250">
        <v>68951483</v>
      </c>
      <c r="N286" s="250">
        <v>66111716</v>
      </c>
      <c r="O286" s="250">
        <v>63025687</v>
      </c>
      <c r="P286" s="250"/>
      <c r="Q286" s="251">
        <v>0</v>
      </c>
      <c r="R286" s="251"/>
      <c r="S286" s="251"/>
      <c r="T286" s="251"/>
      <c r="U286" s="251"/>
    </row>
    <row r="287" spans="1:21" x14ac:dyDescent="0.3">
      <c r="A287" s="237" t="s">
        <v>3897</v>
      </c>
      <c r="B287" s="237" t="s">
        <v>3898</v>
      </c>
      <c r="C287" s="299" t="s">
        <v>3899</v>
      </c>
      <c r="D287" s="299"/>
      <c r="E287" s="299"/>
      <c r="F287" s="240">
        <v>30000000</v>
      </c>
      <c r="G287" s="240" t="s">
        <v>3761</v>
      </c>
      <c r="H287" s="241">
        <v>45867</v>
      </c>
      <c r="I287" s="241">
        <v>53172</v>
      </c>
      <c r="J287" s="241"/>
      <c r="K287" s="290"/>
      <c r="L287" s="296">
        <v>1419577648</v>
      </c>
      <c r="M287" s="296">
        <v>1679383319</v>
      </c>
      <c r="N287" s="296">
        <v>1549480483.5</v>
      </c>
      <c r="O287" s="296">
        <v>1130029364</v>
      </c>
      <c r="P287" s="296"/>
      <c r="Q287" s="246">
        <v>0</v>
      </c>
      <c r="R287" s="246">
        <v>73709369.363013878</v>
      </c>
      <c r="S287" s="246">
        <v>201319683.79140434</v>
      </c>
      <c r="T287" s="246">
        <v>57582887.791404247</v>
      </c>
      <c r="U287" s="246">
        <v>3464326205.6500001</v>
      </c>
    </row>
    <row r="288" spans="1:21" x14ac:dyDescent="0.3">
      <c r="A288" s="237" t="s">
        <v>3900</v>
      </c>
      <c r="B288" s="237" t="s">
        <v>3898</v>
      </c>
      <c r="C288" s="299" t="s">
        <v>3901</v>
      </c>
      <c r="D288" s="299"/>
      <c r="E288" s="299"/>
      <c r="F288" s="247">
        <v>3000000</v>
      </c>
      <c r="G288" s="247" t="s">
        <v>3761</v>
      </c>
      <c r="H288" s="248">
        <v>45867</v>
      </c>
      <c r="I288" s="248">
        <v>53172</v>
      </c>
      <c r="J288" s="248"/>
      <c r="K288" s="249"/>
      <c r="L288" s="250">
        <v>-1469374146</v>
      </c>
      <c r="M288" s="250">
        <v>-1741039492</v>
      </c>
      <c r="N288" s="250">
        <v>-1605206819</v>
      </c>
      <c r="O288" s="250">
        <v>-1173618750.5</v>
      </c>
      <c r="P288" s="250"/>
      <c r="Q288" s="251">
        <v>0</v>
      </c>
      <c r="R288" s="251"/>
      <c r="S288" s="251"/>
      <c r="T288" s="251"/>
      <c r="U288" s="251"/>
    </row>
    <row r="289" spans="1:21" x14ac:dyDescent="0.3">
      <c r="A289" s="237" t="s">
        <v>3900</v>
      </c>
      <c r="B289" s="237" t="s">
        <v>3902</v>
      </c>
      <c r="C289" s="299" t="s">
        <v>338</v>
      </c>
      <c r="D289" s="299"/>
      <c r="E289" s="299"/>
      <c r="F289" s="247">
        <v>3000000</v>
      </c>
      <c r="G289" s="247" t="s">
        <v>3761</v>
      </c>
      <c r="H289" s="248">
        <v>45867</v>
      </c>
      <c r="I289" s="248">
        <v>45959</v>
      </c>
      <c r="J289" s="248"/>
      <c r="K289" s="249"/>
      <c r="L289" s="250">
        <v>191594865</v>
      </c>
      <c r="M289" s="250">
        <v>207331398</v>
      </c>
      <c r="N289" s="250">
        <v>199463131.5</v>
      </c>
      <c r="O289" s="250">
        <v>189511332.5</v>
      </c>
      <c r="P289" s="250"/>
      <c r="Q289" s="251">
        <v>0</v>
      </c>
      <c r="R289" s="251"/>
      <c r="S289" s="251"/>
      <c r="T289" s="251"/>
      <c r="U289" s="251"/>
    </row>
    <row r="290" spans="1:21" x14ac:dyDescent="0.3">
      <c r="A290" s="237" t="s">
        <v>3903</v>
      </c>
      <c r="B290" s="237" t="s">
        <v>3773</v>
      </c>
      <c r="C290" s="299" t="s">
        <v>3904</v>
      </c>
      <c r="D290" s="299"/>
      <c r="E290" s="299"/>
      <c r="F290" s="240">
        <v>30000000</v>
      </c>
      <c r="G290" s="240" t="s">
        <v>3670</v>
      </c>
      <c r="H290" s="241">
        <v>45875</v>
      </c>
      <c r="I290" s="241">
        <v>53180</v>
      </c>
      <c r="J290" s="241"/>
      <c r="K290" s="290"/>
      <c r="L290" s="296">
        <v>533959271</v>
      </c>
      <c r="M290" s="296">
        <v>786280328</v>
      </c>
      <c r="N290" s="296">
        <v>660119799.5</v>
      </c>
      <c r="O290" s="296">
        <v>220792651.5</v>
      </c>
      <c r="P290" s="296"/>
      <c r="Q290" s="246">
        <v>0</v>
      </c>
      <c r="R290" s="246">
        <v>148734733.41315156</v>
      </c>
      <c r="S290" s="246">
        <v>148734733.41315156</v>
      </c>
      <c r="T290" s="246">
        <v>2434310.4131515622</v>
      </c>
      <c r="U290" s="246">
        <v>3155992822.4427495</v>
      </c>
    </row>
    <row r="291" spans="1:21" x14ac:dyDescent="0.3">
      <c r="A291" s="237" t="s">
        <v>3905</v>
      </c>
      <c r="B291" s="237" t="s">
        <v>3773</v>
      </c>
      <c r="C291" s="299" t="s">
        <v>3906</v>
      </c>
      <c r="D291" s="299"/>
      <c r="E291" s="299"/>
      <c r="F291" s="247">
        <v>3000000</v>
      </c>
      <c r="G291" s="247" t="s">
        <v>3670</v>
      </c>
      <c r="H291" s="248">
        <v>45875</v>
      </c>
      <c r="I291" s="248">
        <v>53180</v>
      </c>
      <c r="J291" s="248"/>
      <c r="K291" s="249"/>
      <c r="L291" s="250">
        <v>-533942820</v>
      </c>
      <c r="M291" s="250">
        <v>-786276570</v>
      </c>
      <c r="N291" s="250">
        <v>-660109695</v>
      </c>
      <c r="O291" s="250">
        <v>-220782604</v>
      </c>
      <c r="P291" s="250"/>
      <c r="Q291" s="251">
        <v>0</v>
      </c>
      <c r="R291" s="251"/>
      <c r="S291" s="251"/>
      <c r="T291" s="251"/>
      <c r="U291" s="251"/>
    </row>
    <row r="292" spans="1:21" x14ac:dyDescent="0.3">
      <c r="A292" s="237" t="s">
        <v>3905</v>
      </c>
      <c r="B292" s="237" t="s">
        <v>3773</v>
      </c>
      <c r="C292" s="299" t="s">
        <v>992</v>
      </c>
      <c r="D292" s="299"/>
      <c r="E292" s="299"/>
      <c r="F292" s="247">
        <v>3000000</v>
      </c>
      <c r="G292" s="247" t="s">
        <v>3670</v>
      </c>
      <c r="H292" s="248">
        <v>45875</v>
      </c>
      <c r="I292" s="248">
        <v>45967</v>
      </c>
      <c r="J292" s="248"/>
      <c r="K292" s="249"/>
      <c r="L292" s="250">
        <v>140921532</v>
      </c>
      <c r="M292" s="250">
        <v>151659105</v>
      </c>
      <c r="N292" s="250">
        <v>146290318.5</v>
      </c>
      <c r="O292" s="250">
        <v>136864708</v>
      </c>
      <c r="P292" s="250"/>
      <c r="Q292" s="251">
        <v>0</v>
      </c>
      <c r="R292" s="251"/>
      <c r="S292" s="251"/>
      <c r="T292" s="251"/>
      <c r="U292" s="251"/>
    </row>
    <row r="293" spans="1:21" x14ac:dyDescent="0.3">
      <c r="A293" s="237" t="s">
        <v>3907</v>
      </c>
      <c r="B293" s="237" t="s">
        <v>3839</v>
      </c>
      <c r="C293" s="299" t="s">
        <v>3908</v>
      </c>
      <c r="D293" s="299"/>
      <c r="E293" s="299"/>
      <c r="F293" s="240">
        <v>20000000</v>
      </c>
      <c r="G293" s="240" t="s">
        <v>3670</v>
      </c>
      <c r="H293" s="241">
        <v>45881</v>
      </c>
      <c r="I293" s="241">
        <v>53186</v>
      </c>
      <c r="J293" s="241"/>
      <c r="K293" s="290"/>
      <c r="L293" s="296">
        <v>465955898</v>
      </c>
      <c r="M293" s="296">
        <v>584670201</v>
      </c>
      <c r="N293" s="296">
        <v>525313049.5</v>
      </c>
      <c r="O293" s="296">
        <v>217274759.5</v>
      </c>
      <c r="P293" s="296"/>
      <c r="Q293" s="246">
        <v>0</v>
      </c>
      <c r="R293" s="246">
        <v>76948356.434347346</v>
      </c>
      <c r="S293" s="246">
        <v>76948356.434347346</v>
      </c>
      <c r="T293" s="246">
        <v>818418.43434733152</v>
      </c>
      <c r="U293" s="246">
        <v>2009570596.7410579</v>
      </c>
    </row>
    <row r="294" spans="1:21" x14ac:dyDescent="0.3">
      <c r="A294" s="237" t="s">
        <v>3909</v>
      </c>
      <c r="B294" s="237" t="s">
        <v>3839</v>
      </c>
      <c r="C294" s="299" t="s">
        <v>3910</v>
      </c>
      <c r="D294" s="299"/>
      <c r="E294" s="299"/>
      <c r="F294" s="247">
        <v>2000000</v>
      </c>
      <c r="G294" s="247" t="s">
        <v>4</v>
      </c>
      <c r="H294" s="248">
        <v>45881</v>
      </c>
      <c r="I294" s="248">
        <v>53186</v>
      </c>
      <c r="J294" s="248"/>
      <c r="K294" s="249"/>
      <c r="L294" s="250">
        <v>-465949302</v>
      </c>
      <c r="M294" s="250">
        <v>-584670730</v>
      </c>
      <c r="N294" s="250">
        <v>-525310016</v>
      </c>
      <c r="O294" s="250">
        <v>-217271668</v>
      </c>
      <c r="P294" s="250"/>
      <c r="Q294" s="251">
        <v>0</v>
      </c>
      <c r="R294" s="251"/>
      <c r="S294" s="251"/>
      <c r="T294" s="251"/>
      <c r="U294" s="251"/>
    </row>
    <row r="295" spans="1:21" x14ac:dyDescent="0.3">
      <c r="A295" s="237" t="s">
        <v>3909</v>
      </c>
      <c r="B295" s="237" t="s">
        <v>3839</v>
      </c>
      <c r="C295" s="299" t="s">
        <v>992</v>
      </c>
      <c r="D295" s="299"/>
      <c r="E295" s="299"/>
      <c r="F295" s="247">
        <v>2000000</v>
      </c>
      <c r="G295" s="247" t="s">
        <v>4</v>
      </c>
      <c r="H295" s="248">
        <v>45881</v>
      </c>
      <c r="I295" s="248">
        <v>45973</v>
      </c>
      <c r="J295" s="248"/>
      <c r="K295" s="249"/>
      <c r="L295" s="250">
        <v>72671613</v>
      </c>
      <c r="M295" s="250">
        <v>79582196</v>
      </c>
      <c r="N295" s="250">
        <v>76126904.5</v>
      </c>
      <c r="O295" s="250">
        <v>70247376</v>
      </c>
      <c r="P295" s="250"/>
      <c r="Q295" s="251">
        <v>0</v>
      </c>
      <c r="R295" s="251"/>
      <c r="S295" s="251"/>
      <c r="T295" s="251"/>
      <c r="U295" s="251"/>
    </row>
    <row r="296" spans="1:21" x14ac:dyDescent="0.3">
      <c r="A296" s="237" t="s">
        <v>3911</v>
      </c>
      <c r="B296" s="237" t="s">
        <v>2275</v>
      </c>
      <c r="C296" s="302" t="s">
        <v>3840</v>
      </c>
      <c r="D296" s="302"/>
      <c r="E296" s="302"/>
      <c r="F296" s="240">
        <v>30000000</v>
      </c>
      <c r="G296" s="240" t="s">
        <v>4</v>
      </c>
      <c r="H296" s="241">
        <v>45889</v>
      </c>
      <c r="I296" s="241">
        <v>51368</v>
      </c>
      <c r="J296" s="241"/>
      <c r="K296" s="290"/>
      <c r="L296" s="296">
        <v>1167316732</v>
      </c>
      <c r="M296" s="296">
        <v>1456384895</v>
      </c>
      <c r="N296" s="296">
        <v>1311850813.5</v>
      </c>
      <c r="O296" s="296">
        <v>751459659</v>
      </c>
      <c r="P296" s="296"/>
      <c r="Q296" s="246">
        <v>0</v>
      </c>
      <c r="R296" s="301">
        <v>115735976.94318895</v>
      </c>
      <c r="S296" s="301">
        <v>115735976.94318895</v>
      </c>
      <c r="T296" s="246">
        <v>-3672132.5568110943</v>
      </c>
      <c r="U296" s="301">
        <v>4334971019.6188374</v>
      </c>
    </row>
    <row r="297" spans="1:21" x14ac:dyDescent="0.3">
      <c r="A297" s="237" t="s">
        <v>3909</v>
      </c>
      <c r="B297" s="237" t="s">
        <v>2275</v>
      </c>
      <c r="C297" s="302" t="s">
        <v>324</v>
      </c>
      <c r="D297" s="302"/>
      <c r="E297" s="302"/>
      <c r="F297" s="247">
        <v>3000000</v>
      </c>
      <c r="G297" s="247" t="s">
        <v>4</v>
      </c>
      <c r="H297" s="248">
        <v>45889</v>
      </c>
      <c r="I297" s="248">
        <v>51368</v>
      </c>
      <c r="J297" s="248"/>
      <c r="K297" s="249"/>
      <c r="L297" s="250">
        <v>-1160238882</v>
      </c>
      <c r="M297" s="250">
        <v>-1456384853</v>
      </c>
      <c r="N297" s="250">
        <v>-1308311867.5</v>
      </c>
      <c r="O297" s="250">
        <v>-751519941.5</v>
      </c>
      <c r="P297" s="250"/>
      <c r="Q297" s="251"/>
      <c r="R297" s="251"/>
      <c r="S297" s="251"/>
      <c r="T297" s="251"/>
      <c r="U297" s="251"/>
    </row>
    <row r="298" spans="1:21" x14ac:dyDescent="0.3">
      <c r="A298" s="237" t="s">
        <v>3909</v>
      </c>
      <c r="B298" s="237" t="s">
        <v>2275</v>
      </c>
      <c r="C298" s="302" t="s">
        <v>325</v>
      </c>
      <c r="D298" s="302"/>
      <c r="E298" s="302"/>
      <c r="F298" s="247">
        <v>3000000</v>
      </c>
      <c r="G298" s="247" t="s">
        <v>4</v>
      </c>
      <c r="H298" s="248">
        <v>45889</v>
      </c>
      <c r="I298" s="248">
        <v>45981</v>
      </c>
      <c r="J298" s="248"/>
      <c r="K298" s="249"/>
      <c r="L298" s="250">
        <v>109289800</v>
      </c>
      <c r="M298" s="250">
        <v>122448527</v>
      </c>
      <c r="N298" s="250">
        <v>115869163.5</v>
      </c>
      <c r="O298" s="250">
        <v>102695009</v>
      </c>
      <c r="P298" s="250"/>
      <c r="Q298" s="251"/>
      <c r="R298" s="251"/>
      <c r="S298" s="251"/>
      <c r="T298" s="251"/>
      <c r="U298" s="251"/>
    </row>
    <row r="299" spans="1:21" x14ac:dyDescent="0.3">
      <c r="A299" s="237" t="s">
        <v>301</v>
      </c>
      <c r="B299" s="237" t="s">
        <v>2275</v>
      </c>
      <c r="C299" s="302" t="s">
        <v>2929</v>
      </c>
      <c r="D299" s="302"/>
      <c r="E299" s="302"/>
      <c r="F299" s="240">
        <v>20000000</v>
      </c>
      <c r="G299" s="240" t="s">
        <v>4</v>
      </c>
      <c r="H299" s="241">
        <v>45895</v>
      </c>
      <c r="I299" s="241">
        <v>51374</v>
      </c>
      <c r="J299" s="241"/>
      <c r="K299" s="290"/>
      <c r="L299" s="296">
        <v>822088713</v>
      </c>
      <c r="M299" s="296">
        <v>1048991565</v>
      </c>
      <c r="N299" s="296">
        <v>935540139</v>
      </c>
      <c r="O299" s="296">
        <v>527704313</v>
      </c>
      <c r="P299" s="296"/>
      <c r="Q299" s="246">
        <v>0</v>
      </c>
      <c r="R299" s="301">
        <v>54637568.841304459</v>
      </c>
      <c r="S299" s="301">
        <v>54637568.841304459</v>
      </c>
      <c r="T299" s="246">
        <v>-1905532.6586955786</v>
      </c>
      <c r="U299" s="301">
        <v>3023738936.9492722</v>
      </c>
    </row>
    <row r="300" spans="1:21" x14ac:dyDescent="0.3">
      <c r="A300" s="237" t="s">
        <v>3258</v>
      </c>
      <c r="B300" s="237" t="s">
        <v>2275</v>
      </c>
      <c r="C300" s="302" t="s">
        <v>2931</v>
      </c>
      <c r="D300" s="302"/>
      <c r="E300" s="302"/>
      <c r="F300" s="247">
        <v>2000000</v>
      </c>
      <c r="G300" s="247" t="s">
        <v>4</v>
      </c>
      <c r="H300" s="248">
        <v>45895</v>
      </c>
      <c r="I300" s="248">
        <v>51374</v>
      </c>
      <c r="J300" s="248"/>
      <c r="K300" s="249"/>
      <c r="L300" s="250">
        <v>-822100321</v>
      </c>
      <c r="M300" s="250">
        <v>-1048992010</v>
      </c>
      <c r="N300" s="250">
        <v>-935546165.5</v>
      </c>
      <c r="O300" s="250">
        <v>-527710343.5</v>
      </c>
      <c r="P300" s="250"/>
      <c r="Q300" s="251"/>
      <c r="R300" s="251"/>
      <c r="S300" s="251"/>
      <c r="T300" s="251"/>
      <c r="U300" s="251"/>
    </row>
    <row r="301" spans="1:21" x14ac:dyDescent="0.3">
      <c r="A301" s="237" t="s">
        <v>3258</v>
      </c>
      <c r="B301" s="237" t="s">
        <v>2275</v>
      </c>
      <c r="C301" s="302" t="s">
        <v>2932</v>
      </c>
      <c r="D301" s="302"/>
      <c r="E301" s="302"/>
      <c r="F301" s="247">
        <v>2000000</v>
      </c>
      <c r="G301" s="247" t="s">
        <v>4</v>
      </c>
      <c r="H301" s="248">
        <v>45895</v>
      </c>
      <c r="I301" s="248">
        <v>45987</v>
      </c>
      <c r="J301" s="248"/>
      <c r="K301" s="249"/>
      <c r="L301" s="250">
        <v>51651897</v>
      </c>
      <c r="M301" s="250">
        <v>61446359</v>
      </c>
      <c r="N301" s="250">
        <v>56549128</v>
      </c>
      <c r="O301" s="250">
        <v>47308452</v>
      </c>
      <c r="P301" s="250"/>
      <c r="Q301" s="251"/>
      <c r="R301" s="251"/>
      <c r="S301" s="251"/>
      <c r="T301" s="251"/>
      <c r="U301" s="251"/>
    </row>
    <row r="302" spans="1:21" x14ac:dyDescent="0.3">
      <c r="A302" s="237" t="s">
        <v>3912</v>
      </c>
      <c r="B302" s="237" t="s">
        <v>3777</v>
      </c>
      <c r="C302" s="299" t="s">
        <v>3913</v>
      </c>
      <c r="D302" s="299"/>
      <c r="E302" s="299"/>
      <c r="F302" s="240">
        <v>30000000</v>
      </c>
      <c r="G302" s="240" t="s">
        <v>3670</v>
      </c>
      <c r="H302" s="241">
        <v>45902</v>
      </c>
      <c r="I302" s="241">
        <v>53207</v>
      </c>
      <c r="J302" s="241"/>
      <c r="K302" s="290"/>
      <c r="L302" s="296">
        <v>908051282</v>
      </c>
      <c r="M302" s="296">
        <v>809248328</v>
      </c>
      <c r="N302" s="296">
        <v>858649805</v>
      </c>
      <c r="O302" s="296">
        <v>428224560.5</v>
      </c>
      <c r="P302" s="296"/>
      <c r="Q302" s="246">
        <v>0</v>
      </c>
      <c r="R302" s="246">
        <v>28123748.460410908</v>
      </c>
      <c r="S302" s="246">
        <v>28123748.460410908</v>
      </c>
      <c r="T302" s="246">
        <v>-80879587.539589047</v>
      </c>
      <c r="U302" s="246">
        <v>3326294719.7666702</v>
      </c>
    </row>
    <row r="303" spans="1:21" x14ac:dyDescent="0.3">
      <c r="A303" s="237" t="s">
        <v>3863</v>
      </c>
      <c r="B303" s="237" t="s">
        <v>3773</v>
      </c>
      <c r="C303" s="299" t="s">
        <v>3914</v>
      </c>
      <c r="D303" s="299"/>
      <c r="E303" s="299"/>
      <c r="F303" s="247">
        <v>3000000</v>
      </c>
      <c r="G303" s="247" t="s">
        <v>3670</v>
      </c>
      <c r="H303" s="248">
        <v>45902</v>
      </c>
      <c r="I303" s="248">
        <v>53207</v>
      </c>
      <c r="J303" s="248"/>
      <c r="K303" s="249"/>
      <c r="L303" s="250">
        <v>-739965768</v>
      </c>
      <c r="M303" s="250">
        <v>-815593212</v>
      </c>
      <c r="N303" s="250">
        <v>-777779490</v>
      </c>
      <c r="O303" s="250">
        <v>-359447189</v>
      </c>
      <c r="P303" s="250"/>
      <c r="Q303" s="251"/>
      <c r="R303" s="251"/>
      <c r="S303" s="251"/>
      <c r="T303" s="251"/>
      <c r="U303" s="251"/>
    </row>
    <row r="304" spans="1:21" x14ac:dyDescent="0.3">
      <c r="A304" s="237" t="s">
        <v>3863</v>
      </c>
      <c r="B304" s="237" t="s">
        <v>3773</v>
      </c>
      <c r="C304" s="299" t="s">
        <v>3915</v>
      </c>
      <c r="D304" s="299"/>
      <c r="E304" s="299"/>
      <c r="F304" s="247">
        <v>3000000</v>
      </c>
      <c r="G304" s="247" t="s">
        <v>3670</v>
      </c>
      <c r="H304" s="248">
        <v>45902</v>
      </c>
      <c r="I304" s="248">
        <v>45993</v>
      </c>
      <c r="J304" s="248"/>
      <c r="K304" s="249"/>
      <c r="L304" s="250">
        <v>21906517</v>
      </c>
      <c r="M304" s="250">
        <v>34359525</v>
      </c>
      <c r="N304" s="250">
        <v>28133021</v>
      </c>
      <c r="O304" s="250">
        <v>17535421.5</v>
      </c>
      <c r="P304" s="250"/>
      <c r="Q304" s="251"/>
      <c r="R304" s="251"/>
      <c r="S304" s="251"/>
      <c r="T304" s="251"/>
      <c r="U304" s="251"/>
    </row>
    <row r="305" spans="1:21" x14ac:dyDescent="0.3">
      <c r="A305" s="184"/>
      <c r="B305" s="184"/>
      <c r="C305" s="305" t="s">
        <v>3916</v>
      </c>
      <c r="D305" s="306">
        <v>342001700</v>
      </c>
      <c r="E305" s="305" t="s">
        <v>3917</v>
      </c>
      <c r="F305" s="307">
        <v>186501200</v>
      </c>
      <c r="G305" s="184"/>
      <c r="H305" s="308"/>
      <c r="I305" s="309"/>
      <c r="J305" s="309"/>
      <c r="K305" s="309"/>
      <c r="L305" s="310">
        <v>76819735287</v>
      </c>
      <c r="M305" s="310">
        <v>69692597619</v>
      </c>
      <c r="N305" s="310">
        <v>73256166453</v>
      </c>
      <c r="O305" s="310">
        <v>72733429771</v>
      </c>
      <c r="P305" s="311"/>
      <c r="Q305" s="312">
        <v>-5697156989.3456631</v>
      </c>
      <c r="R305" s="312">
        <v>68946656227.638229</v>
      </c>
      <c r="S305" s="312">
        <v>90818688248.900803</v>
      </c>
      <c r="T305" s="312">
        <v>19832345974.688496</v>
      </c>
      <c r="U305" s="313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{6E7CAF53-117C-439F-9CD8-5DFFE58711DA}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{5126706C-285B-4C75-950B-09B1BFC119EA}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{C95865B7-F395-4719-8CF2-6E0617D19068}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{1E7B739B-6814-41CB-8C67-84A5F9B0BE5F}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{CA75611E-C614-4756-8241-BACF36C69F15}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{38949B48-FE5A-40F6-8E49-73EF06B0A036}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{2797B57D-9072-4555-AA27-8406D5EFCB65}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{C02CF8AD-1516-47A7-BFF6-211D5ADE2E85}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{DA44785B-DB5B-49CB-9298-56C66715FFF0}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{E273F211-B538-4745-98E3-2EBC3803F4F0}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{D78C7B92-00E9-4CA7-934A-1839B5BFD98D}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{4E82AEED-6B27-4C65-A08F-7ACAE7BB8B71}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{BAA0035D-879B-485B-87AB-35CF7D71C3FA}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{F749089C-4109-4B92-91DF-692A27AFFC43}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{AEE58483-3B1F-4976-996C-5157F7824959}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7CAF53-117C-439F-9CD8-5DFFE58711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5126706C-285B-4C75-950B-09B1BFC119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C95865B7-F395-4719-8CF2-6E0617D190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1E7B739B-6814-41CB-8C67-84A5F9B0BE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CA75611E-C614-4756-8241-BACF36C69F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38949B48-FE5A-40F6-8E49-73EF06B0A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2797B57D-9072-4555-AA27-8406D5EFC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C02CF8AD-1516-47A7-BFF6-211D5ADE2E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DA44785B-DB5B-49CB-9298-56C66715FF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E273F211-B538-4745-98E3-2EBC3803F4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D78C7B92-00E9-4CA7-934A-1839B5BFD9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4E82AEED-6B27-4C65-A08F-7ACAE7BB8B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BAA0035D-879B-485B-87AB-35CF7D71C3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F749089C-4109-4B92-91DF-692A27AFF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AEE58483-3B1F-4976-996C-5157F7824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308"/>
  <sheetViews>
    <sheetView showGridLines="0" zoomScale="55" zoomScaleNormal="55" workbookViewId="0">
      <selection activeCell="J7" sqref="J7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3941</v>
      </c>
      <c r="C1" s="186">
        <v>45910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3942</v>
      </c>
      <c r="D3" s="191">
        <v>2.8041215964375359E-2</v>
      </c>
      <c r="F3" s="637" t="s">
        <v>3943</v>
      </c>
      <c r="G3" s="637"/>
      <c r="I3" s="638" t="s">
        <v>3944</v>
      </c>
      <c r="J3" s="639"/>
      <c r="L3" s="192" t="s">
        <v>3945</v>
      </c>
      <c r="M3" s="193" t="s">
        <v>3946</v>
      </c>
      <c r="N3" s="194" t="s">
        <v>3947</v>
      </c>
      <c r="O3" s="195" t="s">
        <v>3948</v>
      </c>
      <c r="P3" s="194" t="s">
        <v>3949</v>
      </c>
      <c r="Q3" s="196" t="s">
        <v>3950</v>
      </c>
      <c r="R3" s="197" t="s">
        <v>3951</v>
      </c>
      <c r="S3" s="197" t="s">
        <v>3952</v>
      </c>
      <c r="T3" s="198" t="s">
        <v>3953</v>
      </c>
      <c r="U3" s="194" t="s">
        <v>3954</v>
      </c>
      <c r="V3" s="193" t="s">
        <v>3955</v>
      </c>
    </row>
    <row r="4" spans="1:22" ht="37.5" customHeight="1" x14ac:dyDescent="0.3">
      <c r="A4" s="184"/>
      <c r="B4" s="185"/>
      <c r="C4" s="199" t="s">
        <v>3956</v>
      </c>
      <c r="D4" s="200">
        <v>30640.17</v>
      </c>
      <c r="E4" s="3"/>
      <c r="F4" s="186" t="s">
        <v>3957</v>
      </c>
      <c r="G4" s="201">
        <v>-6007848184.3456631</v>
      </c>
      <c r="I4" s="202" t="s">
        <v>3958</v>
      </c>
      <c r="J4" s="203">
        <v>4862511546.276001</v>
      </c>
      <c r="L4" s="204" t="s">
        <v>3959</v>
      </c>
      <c r="M4" s="205">
        <v>306.14970899931615</v>
      </c>
      <c r="N4" s="205">
        <v>2.1738779617499544</v>
      </c>
      <c r="O4" s="205">
        <v>306.55832283586642</v>
      </c>
      <c r="P4" s="205">
        <v>40.097559666301372</v>
      </c>
      <c r="Q4" s="206">
        <v>13.529066081109576</v>
      </c>
      <c r="R4" s="206">
        <v>25.384505611194808</v>
      </c>
      <c r="S4" s="206">
        <v>32.039520113493182</v>
      </c>
      <c r="T4" s="206">
        <v>10.961237931747208</v>
      </c>
      <c r="U4" s="206">
        <v>-0.55670265768609406</v>
      </c>
      <c r="V4" s="206">
        <v>0.19097952205479382</v>
      </c>
    </row>
    <row r="5" spans="1:22" ht="31.5" x14ac:dyDescent="0.3">
      <c r="A5" s="202"/>
      <c r="B5" s="185"/>
      <c r="C5" s="207" t="s">
        <v>3960</v>
      </c>
      <c r="D5" s="208">
        <v>1386.6</v>
      </c>
      <c r="F5" s="186" t="s">
        <v>3961</v>
      </c>
      <c r="G5" s="201">
        <v>70830487448.910507</v>
      </c>
      <c r="I5" s="202" t="s">
        <v>3962</v>
      </c>
      <c r="J5" s="209">
        <v>-2569000000</v>
      </c>
      <c r="L5" s="192" t="s">
        <v>3963</v>
      </c>
      <c r="M5" s="210">
        <v>0.31460036499998978</v>
      </c>
      <c r="N5" s="210">
        <v>-0.49137360999999657</v>
      </c>
      <c r="O5" s="210">
        <v>1.0970524899999958</v>
      </c>
      <c r="P5" s="210">
        <v>-1.6582705249999918</v>
      </c>
      <c r="Q5" s="210">
        <v>-4.5549699999998694E-2</v>
      </c>
      <c r="R5" s="211">
        <v>7.6554679850000014</v>
      </c>
      <c r="S5" s="211">
        <v>1.6585864899999976</v>
      </c>
      <c r="T5" s="211">
        <v>5.6699810000000017E-2</v>
      </c>
      <c r="U5" s="211">
        <v>0.19940681999999832</v>
      </c>
      <c r="V5" s="211">
        <v>0.19704708499999413</v>
      </c>
    </row>
    <row r="6" spans="1:22" x14ac:dyDescent="0.3">
      <c r="A6" s="202"/>
      <c r="B6" s="185"/>
      <c r="F6" s="186" t="s">
        <v>3964</v>
      </c>
      <c r="G6" s="201">
        <v>64822639264.564842</v>
      </c>
      <c r="I6" s="202" t="s">
        <v>3965</v>
      </c>
      <c r="J6" s="203">
        <v>42212025129</v>
      </c>
      <c r="N6" s="203"/>
    </row>
    <row r="7" spans="1:22" x14ac:dyDescent="0.3">
      <c r="A7" s="212"/>
      <c r="B7" s="185"/>
      <c r="D7" s="213"/>
      <c r="I7" s="212" t="s">
        <v>3966</v>
      </c>
      <c r="J7" s="201">
        <v>47074536675.276001</v>
      </c>
      <c r="N7" s="119"/>
    </row>
    <row r="8" spans="1:22" ht="17.25" thickBot="1" x14ac:dyDescent="0.35">
      <c r="A8" s="3"/>
      <c r="B8" s="185"/>
      <c r="I8" s="212" t="s">
        <v>3967</v>
      </c>
      <c r="J8" s="187">
        <v>46176169954.276001</v>
      </c>
    </row>
    <row r="9" spans="1:22" ht="17.25" thickBot="1" x14ac:dyDescent="0.35">
      <c r="A9" s="3"/>
      <c r="B9" s="185"/>
      <c r="H9" s="70"/>
      <c r="I9" s="214" t="s">
        <v>3968</v>
      </c>
      <c r="J9" s="215"/>
      <c r="M9" s="70"/>
      <c r="N9" s="224"/>
    </row>
    <row r="10" spans="1:22" ht="17.25" thickBot="1" x14ac:dyDescent="0.35">
      <c r="A10" s="3"/>
      <c r="B10" s="185"/>
      <c r="I10" s="214" t="s">
        <v>3969</v>
      </c>
      <c r="J10" s="215">
        <v>898366721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3970</v>
      </c>
      <c r="J11" s="223">
        <v>2.2252930284774545E-2</v>
      </c>
      <c r="O11" s="224"/>
      <c r="P11" s="225"/>
      <c r="Q11" s="225"/>
      <c r="R11" s="350" t="s">
        <v>3971</v>
      </c>
      <c r="S11" s="350" t="s">
        <v>3972</v>
      </c>
      <c r="T11" s="227" t="s">
        <v>3973</v>
      </c>
      <c r="U11" s="227" t="s">
        <v>3974</v>
      </c>
      <c r="V11" s="391"/>
    </row>
    <row r="12" spans="1:22" x14ac:dyDescent="0.2">
      <c r="A12" s="350" t="s">
        <v>372</v>
      </c>
      <c r="B12" s="350" t="s">
        <v>151</v>
      </c>
      <c r="C12" s="640" t="s">
        <v>373</v>
      </c>
      <c r="D12" s="640"/>
      <c r="E12" s="640"/>
      <c r="F12" s="641" t="s">
        <v>3975</v>
      </c>
      <c r="G12" s="641"/>
      <c r="H12" s="350" t="s">
        <v>375</v>
      </c>
      <c r="I12" s="350" t="s">
        <v>376</v>
      </c>
      <c r="J12" s="350" t="s">
        <v>377</v>
      </c>
      <c r="K12" s="350" t="s">
        <v>3976</v>
      </c>
      <c r="L12" s="350" t="s">
        <v>152</v>
      </c>
      <c r="M12" s="350" t="s">
        <v>153</v>
      </c>
      <c r="N12" s="350" t="s">
        <v>154</v>
      </c>
      <c r="O12" s="350" t="s">
        <v>3977</v>
      </c>
      <c r="P12" s="227" t="s">
        <v>380</v>
      </c>
      <c r="Q12" s="350" t="s">
        <v>3978</v>
      </c>
      <c r="R12" s="350" t="s">
        <v>3979</v>
      </c>
      <c r="S12" s="350" t="s">
        <v>3980</v>
      </c>
      <c r="T12" s="227" t="s">
        <v>3981</v>
      </c>
      <c r="U12" s="227" t="s">
        <v>3981</v>
      </c>
      <c r="V12" s="392" t="s">
        <v>3982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3983</v>
      </c>
      <c r="H13" s="231">
        <v>44281</v>
      </c>
      <c r="I13" s="231">
        <v>47933</v>
      </c>
      <c r="J13" s="231"/>
      <c r="K13" s="232"/>
      <c r="L13" s="233">
        <v>198388840</v>
      </c>
      <c r="M13" s="233">
        <v>198952765</v>
      </c>
      <c r="N13" s="233">
        <v>198670802.5</v>
      </c>
      <c r="O13" s="233">
        <v>198335822</v>
      </c>
      <c r="P13" s="233"/>
      <c r="Q13" s="234">
        <v>387123289.39999998</v>
      </c>
      <c r="R13" s="234">
        <v>164538415.72364527</v>
      </c>
      <c r="S13" s="234">
        <v>164538415.72364527</v>
      </c>
      <c r="T13" s="234">
        <v>-34132386.77635473</v>
      </c>
      <c r="U13" s="234">
        <v>507279.6917809844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37887135.199523598</v>
      </c>
      <c r="S15" s="234">
        <v>37887135.199523598</v>
      </c>
      <c r="T15" s="234">
        <v>37887135.199523598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1201479800</v>
      </c>
      <c r="M17" s="244">
        <v>1159767129</v>
      </c>
      <c r="N17" s="245">
        <v>1180623464.5</v>
      </c>
      <c r="O17" s="245">
        <v>1119339201.5</v>
      </c>
      <c r="P17" s="245"/>
      <c r="Q17" s="246">
        <v>374060703</v>
      </c>
      <c r="R17" s="246">
        <v>76215551.974213004</v>
      </c>
      <c r="S17" s="246">
        <v>82677242.357510984</v>
      </c>
      <c r="T17" s="246">
        <v>604228422.35751104</v>
      </c>
      <c r="U17" s="246">
        <v>835543266.89486301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-1572046330</v>
      </c>
      <c r="M18" s="250">
        <v>-1832302959</v>
      </c>
      <c r="N18" s="250">
        <v>-1702174644.5</v>
      </c>
      <c r="O18" s="250">
        <v>-1648790379.5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1005614530</v>
      </c>
      <c r="M19" s="244">
        <v>957409982</v>
      </c>
      <c r="N19" s="245">
        <v>981512256</v>
      </c>
      <c r="O19" s="245">
        <v>920237919</v>
      </c>
      <c r="P19" s="245"/>
      <c r="Q19" s="246">
        <v>479123513.27272725</v>
      </c>
      <c r="R19" s="246">
        <v>68720667.063727111</v>
      </c>
      <c r="S19" s="246">
        <v>75478609.062173098</v>
      </c>
      <c r="T19" s="246">
        <v>529945341.06217313</v>
      </c>
      <c r="U19" s="246">
        <v>764081853.18019998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-1237428871</v>
      </c>
      <c r="M20" s="250">
        <v>-1634529105</v>
      </c>
      <c r="N20" s="250">
        <v>-1435978988</v>
      </c>
      <c r="O20" s="250">
        <v>-1378218241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-796116118</v>
      </c>
      <c r="M21" s="244">
        <v>-2820480641</v>
      </c>
      <c r="N21" s="245">
        <v>-1808298379.5</v>
      </c>
      <c r="O21" s="245">
        <v>-1887284468</v>
      </c>
      <c r="P21" s="245"/>
      <c r="Q21" s="246">
        <v>-26588494</v>
      </c>
      <c r="R21" s="246">
        <v>91424657.534246802</v>
      </c>
      <c r="S21" s="246">
        <v>91424657.534246802</v>
      </c>
      <c r="T21" s="246">
        <v>297506618.53424692</v>
      </c>
      <c r="U21" s="246">
        <v>676081961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411534487</v>
      </c>
      <c r="M22" s="250">
        <v>2792898350</v>
      </c>
      <c r="N22" s="250">
        <v>1602216418.5</v>
      </c>
      <c r="O22" s="250">
        <v>1684264251.5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215361232</v>
      </c>
      <c r="M23" s="244">
        <v>-2726072345</v>
      </c>
      <c r="N23" s="245">
        <v>-1255355556.5</v>
      </c>
      <c r="O23" s="245">
        <v>-1339953393.5</v>
      </c>
      <c r="P23" s="245"/>
      <c r="Q23" s="246">
        <v>-22177535</v>
      </c>
      <c r="R23" s="246">
        <v>-30713518.590998016</v>
      </c>
      <c r="S23" s="246">
        <v>-32033122.912362196</v>
      </c>
      <c r="T23" s="246">
        <v>435178406.5876379</v>
      </c>
      <c r="U23" s="246">
        <v>142431255.52743828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760487517</v>
      </c>
      <c r="M24" s="250">
        <v>815800537</v>
      </c>
      <c r="N24" s="250">
        <v>788144027</v>
      </c>
      <c r="O24" s="250">
        <v>867298690.5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-140274394</v>
      </c>
      <c r="M25" s="244">
        <v>-2840724340</v>
      </c>
      <c r="N25" s="245">
        <v>-1490499367</v>
      </c>
      <c r="O25" s="245">
        <v>-1579970616.5</v>
      </c>
      <c r="P25" s="245"/>
      <c r="Q25" s="246">
        <v>0</v>
      </c>
      <c r="R25" s="246">
        <v>-110424328.76712403</v>
      </c>
      <c r="S25" s="246">
        <v>-73810220.447163999</v>
      </c>
      <c r="T25" s="246">
        <v>363438768.05283594</v>
      </c>
      <c r="U25" s="246">
        <v>360635300.32113409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1129307303</v>
      </c>
      <c r="M26" s="250">
        <v>977193454</v>
      </c>
      <c r="N26" s="250">
        <v>1053250378.5</v>
      </c>
      <c r="O26" s="250">
        <v>1139433076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369131844</v>
      </c>
      <c r="M27" s="244">
        <v>368889893</v>
      </c>
      <c r="N27" s="245">
        <v>369010868.5</v>
      </c>
      <c r="O27" s="245">
        <v>362886025</v>
      </c>
      <c r="P27" s="245"/>
      <c r="Q27" s="246">
        <v>53722532.666666664</v>
      </c>
      <c r="R27" s="246">
        <v>-55674987.451384194</v>
      </c>
      <c r="S27" s="246">
        <v>-57382366.483642191</v>
      </c>
      <c r="T27" s="246">
        <v>359136182.51635778</v>
      </c>
      <c r="U27" s="246">
        <v>416542806.05555558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-474452337</v>
      </c>
      <c r="M28" s="250">
        <v>-1096606498</v>
      </c>
      <c r="N28" s="250">
        <v>-785529417.5</v>
      </c>
      <c r="O28" s="250">
        <v>-778926424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681419890</v>
      </c>
      <c r="M29" s="244">
        <v>1287157769</v>
      </c>
      <c r="N29" s="245">
        <v>984288829.5</v>
      </c>
      <c r="O29" s="245">
        <v>826753364.5</v>
      </c>
      <c r="P29" s="245"/>
      <c r="Q29" s="246">
        <v>0</v>
      </c>
      <c r="R29" s="246">
        <v>352109589.04109603</v>
      </c>
      <c r="S29" s="246">
        <v>461095890.41095906</v>
      </c>
      <c r="T29" s="246">
        <v>-780606068.08904099</v>
      </c>
      <c r="U29" s="246">
        <v>-731701958.5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59417835</v>
      </c>
      <c r="M30" s="250">
        <v>455408423</v>
      </c>
      <c r="N30" s="250">
        <v>257413129</v>
      </c>
      <c r="O30" s="250">
        <v>437291110.5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713038182</v>
      </c>
      <c r="M31" s="244">
        <v>682461303</v>
      </c>
      <c r="N31" s="245">
        <v>697749742.5</v>
      </c>
      <c r="O31" s="245">
        <v>693646667.5</v>
      </c>
      <c r="P31" s="245"/>
      <c r="Q31" s="246">
        <v>-321195652.173913</v>
      </c>
      <c r="R31" s="246">
        <v>285899806.56486171</v>
      </c>
      <c r="S31" s="246">
        <v>306054221.23427969</v>
      </c>
      <c r="T31" s="246">
        <v>950647343.23427963</v>
      </c>
      <c r="U31" s="246">
        <v>936363802.05540204</v>
      </c>
      <c r="V31" s="394"/>
    </row>
    <row r="32" spans="1:22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-830947259</v>
      </c>
      <c r="M32" s="250">
        <v>-1853738470</v>
      </c>
      <c r="N32" s="250">
        <v>-1342342864.5</v>
      </c>
      <c r="O32" s="250">
        <v>-1334162969.5</v>
      </c>
      <c r="P32" s="250"/>
      <c r="Q32" s="251">
        <v>0</v>
      </c>
      <c r="R32" s="251"/>
      <c r="S32" s="251"/>
      <c r="T32" s="251"/>
      <c r="U32" s="251"/>
      <c r="V32" s="395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1228434718</v>
      </c>
      <c r="M33" s="263">
        <v>2067933137</v>
      </c>
      <c r="N33" s="263">
        <v>1648183927.5</v>
      </c>
      <c r="O33" s="263">
        <v>1553451228</v>
      </c>
      <c r="P33" s="263"/>
      <c r="Q33" s="264">
        <v>-258695652.17391306</v>
      </c>
      <c r="R33" s="264">
        <v>588038139.28324878</v>
      </c>
      <c r="S33" s="264">
        <v>731199896.58940279</v>
      </c>
      <c r="T33" s="265">
        <v>245676461.08940279</v>
      </c>
      <c r="U33" s="265">
        <v>358037004.06042504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-623452412</v>
      </c>
      <c r="M34" s="250">
        <v>-1701868572</v>
      </c>
      <c r="N34" s="250">
        <v>-1162660492</v>
      </c>
      <c r="O34" s="250">
        <v>-1110951439.5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3037577382</v>
      </c>
      <c r="M37" s="263">
        <v>4342254391</v>
      </c>
      <c r="N37" s="263">
        <v>3689915886.5</v>
      </c>
      <c r="O37" s="263">
        <v>3559343683</v>
      </c>
      <c r="P37" s="263"/>
      <c r="Q37" s="264">
        <v>-247435844.26229507</v>
      </c>
      <c r="R37" s="264">
        <v>686821385.76209927</v>
      </c>
      <c r="S37" s="264">
        <v>703265706.91948628</v>
      </c>
      <c r="T37" s="265">
        <v>-2473742605.580514</v>
      </c>
      <c r="U37" s="265">
        <v>-2250871326.1986198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-322561479</v>
      </c>
      <c r="M38" s="250">
        <v>-703253669</v>
      </c>
      <c r="N38" s="250">
        <v>-512907574</v>
      </c>
      <c r="O38" s="250">
        <v>-407598071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2367502986</v>
      </c>
      <c r="M45" s="244">
        <v>793646749</v>
      </c>
      <c r="N45" s="245">
        <v>1580574867.5</v>
      </c>
      <c r="O45" s="245">
        <v>1579233633.5</v>
      </c>
      <c r="P45" s="245"/>
      <c r="Q45" s="246">
        <v>140385800.02222222</v>
      </c>
      <c r="R45" s="246">
        <v>155289934.48481199</v>
      </c>
      <c r="S45" s="246">
        <v>155289934.48481199</v>
      </c>
      <c r="T45" s="246">
        <v>-336723400.01518798</v>
      </c>
      <c r="U45" s="246">
        <v>-321933882.44520497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-921349673</v>
      </c>
      <c r="M46" s="250">
        <v>-1255773393</v>
      </c>
      <c r="N46" s="250">
        <v>-1088561533</v>
      </c>
      <c r="O46" s="250">
        <v>-1087589667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2591114616</v>
      </c>
      <c r="M47" s="263">
        <v>2965951170</v>
      </c>
      <c r="N47" s="263">
        <v>2778532893</v>
      </c>
      <c r="O47" s="263">
        <v>2649400418</v>
      </c>
      <c r="P47" s="263"/>
      <c r="Q47" s="264">
        <v>61044395.930099368</v>
      </c>
      <c r="R47" s="264">
        <v>439553816.04696703</v>
      </c>
      <c r="S47" s="264">
        <v>456027472.32127404</v>
      </c>
      <c r="T47" s="265">
        <v>202872383.3212738</v>
      </c>
      <c r="U47" s="265">
        <v>724812034.28771448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-2514536010</v>
      </c>
      <c r="M48" s="250">
        <v>-2536219598</v>
      </c>
      <c r="N48" s="250">
        <v>-2525377804</v>
      </c>
      <c r="O48" s="250">
        <v>-2471269978.5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90363282</v>
      </c>
      <c r="M49" s="263">
        <v>2065272141</v>
      </c>
      <c r="N49" s="263">
        <v>1077817711.5</v>
      </c>
      <c r="O49" s="263">
        <v>964961211</v>
      </c>
      <c r="P49" s="263"/>
      <c r="Q49" s="264">
        <v>582854795.30017865</v>
      </c>
      <c r="R49" s="264">
        <v>129125636.007829</v>
      </c>
      <c r="S49" s="264">
        <v>146329022.33064902</v>
      </c>
      <c r="T49" s="265">
        <v>833757767.33064902</v>
      </c>
      <c r="U49" s="265">
        <v>1624447923.082222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-1240309266</v>
      </c>
      <c r="M50" s="250">
        <v>-2290183647</v>
      </c>
      <c r="N50" s="250">
        <v>-1765246456.5</v>
      </c>
      <c r="O50" s="250">
        <v>-1730824183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1461092430</v>
      </c>
      <c r="M51" s="263">
        <v>2813445810</v>
      </c>
      <c r="N51" s="263">
        <v>2137269120</v>
      </c>
      <c r="O51" s="263">
        <v>2019902288.5</v>
      </c>
      <c r="P51" s="263"/>
      <c r="Q51" s="264">
        <v>1231134247.4777777</v>
      </c>
      <c r="R51" s="284">
        <v>22310136.9863014</v>
      </c>
      <c r="S51" s="264">
        <v>22551307.9377001</v>
      </c>
      <c r="T51" s="265">
        <v>3867697.4377000332</v>
      </c>
      <c r="U51" s="265">
        <v>895897211.41784167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-1386094072</v>
      </c>
      <c r="M52" s="250">
        <v>-2851076947</v>
      </c>
      <c r="N52" s="250">
        <v>-2118585509.5</v>
      </c>
      <c r="O52" s="250">
        <v>-2011795164.5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233">
        <v>0</v>
      </c>
      <c r="O53" s="233">
        <v>0</v>
      </c>
      <c r="P53" s="233"/>
      <c r="Q53" s="234">
        <v>716783864.07692313</v>
      </c>
      <c r="R53" s="234">
        <v>13545205.47945201</v>
      </c>
      <c r="S53" s="234">
        <v>13545205.47945201</v>
      </c>
      <c r="T53" s="234">
        <v>13545205.47945201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567795022</v>
      </c>
      <c r="M55" s="244">
        <v>755818775</v>
      </c>
      <c r="N55" s="245">
        <v>661806898.5</v>
      </c>
      <c r="O55" s="245">
        <v>481436123.5</v>
      </c>
      <c r="P55" s="245"/>
      <c r="Q55" s="246">
        <v>506783864.07692307</v>
      </c>
      <c r="R55" s="246">
        <v>8942465.7534246109</v>
      </c>
      <c r="S55" s="246">
        <v>8942465.7534246109</v>
      </c>
      <c r="T55" s="246">
        <v>275122341.75342464</v>
      </c>
      <c r="U55" s="246">
        <v>674179875.99999833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-712219542</v>
      </c>
      <c r="M56" s="250">
        <v>-1143754007</v>
      </c>
      <c r="N56" s="250">
        <v>-927986774.5</v>
      </c>
      <c r="O56" s="250">
        <v>-767088524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1291580364</v>
      </c>
      <c r="M57" s="233">
        <v>1299468188</v>
      </c>
      <c r="N57" s="233">
        <v>1295524276</v>
      </c>
      <c r="O57" s="233">
        <v>1295425486.5</v>
      </c>
      <c r="P57" s="233"/>
      <c r="Q57" s="234">
        <v>-141338629.47777778</v>
      </c>
      <c r="R57" s="234">
        <v>854389315.06849396</v>
      </c>
      <c r="S57" s="234">
        <v>1287909863.0137019</v>
      </c>
      <c r="T57" s="234">
        <v>-7614412.9862980843</v>
      </c>
      <c r="U57" s="234">
        <v>-3587015.7260270119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3984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681295956</v>
      </c>
      <c r="M59" s="244">
        <v>353677165</v>
      </c>
      <c r="N59" s="245">
        <v>517486560.5</v>
      </c>
      <c r="O59" s="245">
        <v>403168608</v>
      </c>
      <c r="P59" s="245"/>
      <c r="Q59" s="246">
        <v>-287288268.09836066</v>
      </c>
      <c r="R59" s="246">
        <v>583835616.43835604</v>
      </c>
      <c r="S59" s="246">
        <v>583835616.43835604</v>
      </c>
      <c r="T59" s="246">
        <v>-126365649.56164396</v>
      </c>
      <c r="U59" s="246">
        <v>53880925.7808218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387309147</v>
      </c>
      <c r="M60" s="250">
        <v>-1879736</v>
      </c>
      <c r="N60" s="250">
        <v>192714705.5</v>
      </c>
      <c r="O60" s="250">
        <v>203070407.5</v>
      </c>
      <c r="P60" s="250"/>
      <c r="Q60" s="251">
        <v>-6082192.5494505465</v>
      </c>
      <c r="R60" s="251">
        <v>-821917.80821920186</v>
      </c>
      <c r="S60" s="251">
        <v>-821917.80821920186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333171585</v>
      </c>
      <c r="M61" s="244">
        <v>-700115365</v>
      </c>
      <c r="N61" s="245">
        <v>-183471890</v>
      </c>
      <c r="O61" s="245">
        <v>-443079461.5</v>
      </c>
      <c r="P61" s="245"/>
      <c r="Q61" s="246">
        <v>369589041.0958904</v>
      </c>
      <c r="R61" s="246">
        <v>286301369.86301303</v>
      </c>
      <c r="S61" s="246">
        <v>286301369.86301303</v>
      </c>
      <c r="T61" s="246">
        <v>1167553513.863013</v>
      </c>
      <c r="U61" s="246">
        <v>1817443924.8219199</v>
      </c>
      <c r="V61" s="394"/>
    </row>
    <row r="62" spans="1:22" x14ac:dyDescent="0.3">
      <c r="A62" s="237" t="s">
        <v>405</v>
      </c>
      <c r="B62" s="237" t="s">
        <v>3984</v>
      </c>
      <c r="C62" s="238" t="s">
        <v>207</v>
      </c>
      <c r="D62" s="239"/>
      <c r="E62" s="239"/>
      <c r="F62" s="247">
        <v>1000000</v>
      </c>
      <c r="G62" s="247" t="s">
        <v>3985</v>
      </c>
      <c r="H62" s="248">
        <v>45070</v>
      </c>
      <c r="I62" s="248">
        <v>48814</v>
      </c>
      <c r="J62" s="248">
        <v>48722</v>
      </c>
      <c r="K62" s="249"/>
      <c r="L62" s="250">
        <v>-1287976200</v>
      </c>
      <c r="M62" s="250">
        <v>-107584308</v>
      </c>
      <c r="N62" s="250">
        <v>-697780254</v>
      </c>
      <c r="O62" s="250">
        <v>-445301683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747311019</v>
      </c>
      <c r="M63" s="244">
        <v>296257281</v>
      </c>
      <c r="N63" s="245">
        <v>521784150</v>
      </c>
      <c r="O63" s="245">
        <v>342300538.5</v>
      </c>
      <c r="P63" s="245"/>
      <c r="Q63" s="246">
        <v>-7824656.7230166793</v>
      </c>
      <c r="R63" s="246">
        <v>422071232.87671274</v>
      </c>
      <c r="S63" s="246">
        <v>422071232.87671274</v>
      </c>
      <c r="T63" s="246">
        <v>663958266.8767128</v>
      </c>
      <c r="U63" s="246">
        <v>1111081554.547945</v>
      </c>
      <c r="V63" s="394"/>
    </row>
    <row r="64" spans="1:22" x14ac:dyDescent="0.3">
      <c r="A64" s="237" t="s">
        <v>405</v>
      </c>
      <c r="B64" s="237" t="s">
        <v>3986</v>
      </c>
      <c r="C64" s="238" t="s">
        <v>209</v>
      </c>
      <c r="D64" s="239"/>
      <c r="E64" s="239"/>
      <c r="F64" s="247">
        <v>600000</v>
      </c>
      <c r="G64" s="247" t="s">
        <v>3985</v>
      </c>
      <c r="H64" s="248">
        <v>45086</v>
      </c>
      <c r="I64" s="248">
        <v>48831</v>
      </c>
      <c r="J64" s="248">
        <v>48739</v>
      </c>
      <c r="K64" s="249"/>
      <c r="L64" s="250">
        <v>-1300112533</v>
      </c>
      <c r="M64" s="250">
        <v>-227229835</v>
      </c>
      <c r="N64" s="250">
        <v>-763671184</v>
      </c>
      <c r="O64" s="250">
        <v>-605524940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467620080</v>
      </c>
      <c r="M65" s="244">
        <v>-141833779</v>
      </c>
      <c r="N65" s="245">
        <v>162893150.5</v>
      </c>
      <c r="O65" s="245">
        <v>-121703731</v>
      </c>
      <c r="P65" s="245"/>
      <c r="Q65" s="246">
        <v>848493150.68493152</v>
      </c>
      <c r="R65" s="246">
        <v>231643835.61643898</v>
      </c>
      <c r="S65" s="246">
        <v>231643835.61643898</v>
      </c>
      <c r="T65" s="246">
        <v>1566570045.1164389</v>
      </c>
      <c r="U65" s="246">
        <v>2275200182.1027403</v>
      </c>
      <c r="V65" s="394"/>
    </row>
    <row r="66" spans="1:22" x14ac:dyDescent="0.3">
      <c r="A66" s="237" t="s">
        <v>405</v>
      </c>
      <c r="B66" s="237" t="s">
        <v>3986</v>
      </c>
      <c r="C66" s="238" t="s">
        <v>211</v>
      </c>
      <c r="D66" s="239"/>
      <c r="E66" s="239"/>
      <c r="F66" s="247">
        <v>1000000</v>
      </c>
      <c r="G66" s="247" t="s">
        <v>3985</v>
      </c>
      <c r="H66" s="248">
        <v>45090</v>
      </c>
      <c r="I66" s="248">
        <v>48835</v>
      </c>
      <c r="J66" s="248">
        <v>48743</v>
      </c>
      <c r="K66" s="249"/>
      <c r="L66" s="250">
        <v>-1786517183</v>
      </c>
      <c r="M66" s="250">
        <v>-1209121537</v>
      </c>
      <c r="N66" s="250">
        <v>-1497819360</v>
      </c>
      <c r="O66" s="250">
        <v>-1239046941.5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3986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20748575</v>
      </c>
      <c r="M67" s="244">
        <v>-763714205</v>
      </c>
      <c r="N67" s="245">
        <v>-371482815</v>
      </c>
      <c r="O67" s="245">
        <v>-667954960.5</v>
      </c>
      <c r="P67" s="245"/>
      <c r="Q67" s="246">
        <v>950000000</v>
      </c>
      <c r="R67" s="246">
        <v>52054794.520547986</v>
      </c>
      <c r="S67" s="246">
        <v>52054794.520547986</v>
      </c>
      <c r="T67" s="246">
        <v>715902314.02054799</v>
      </c>
      <c r="U67" s="246">
        <v>1613847519.5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3985</v>
      </c>
      <c r="H68" s="248">
        <v>45159</v>
      </c>
      <c r="I68" s="248">
        <v>48904</v>
      </c>
      <c r="J68" s="248">
        <v>48812</v>
      </c>
      <c r="K68" s="249"/>
      <c r="L68" s="250">
        <v>-1212277870</v>
      </c>
      <c r="M68" s="250">
        <v>627548461</v>
      </c>
      <c r="N68" s="250">
        <v>-292364704.5</v>
      </c>
      <c r="O68" s="250">
        <v>-25686695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3987</v>
      </c>
      <c r="B69" s="237" t="s">
        <v>3988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5400207395</v>
      </c>
      <c r="M69" s="244">
        <v>5069463207</v>
      </c>
      <c r="N69" s="245">
        <v>5234835301</v>
      </c>
      <c r="O69" s="245">
        <v>6011547974</v>
      </c>
      <c r="P69" s="245"/>
      <c r="Q69" s="246">
        <v>-21684929.830107212</v>
      </c>
      <c r="R69" s="246">
        <v>998301369.86301494</v>
      </c>
      <c r="S69" s="246">
        <v>998301369.86301494</v>
      </c>
      <c r="T69" s="246">
        <v>-685813727.63698483</v>
      </c>
      <c r="U69" s="246">
        <v>217473943.59589005</v>
      </c>
      <c r="V69" s="394"/>
    </row>
    <row r="70" spans="1:22" x14ac:dyDescent="0.3">
      <c r="A70" s="237" t="s">
        <v>3989</v>
      </c>
      <c r="B70" s="237" t="s">
        <v>3990</v>
      </c>
      <c r="C70" s="286" t="s">
        <v>215</v>
      </c>
      <c r="D70" s="287"/>
      <c r="E70" s="287"/>
      <c r="F70" s="247">
        <v>5000000</v>
      </c>
      <c r="G70" s="247" t="s">
        <v>3985</v>
      </c>
      <c r="H70" s="248">
        <v>45390</v>
      </c>
      <c r="I70" s="248">
        <v>50868</v>
      </c>
      <c r="J70" s="248"/>
      <c r="K70" s="249"/>
      <c r="L70" s="250">
        <v>-3646807187</v>
      </c>
      <c r="M70" s="250">
        <v>-4018348861</v>
      </c>
      <c r="N70" s="250">
        <v>-3832578024</v>
      </c>
      <c r="O70" s="250">
        <v>-4529835814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3991</v>
      </c>
      <c r="B71" s="237" t="s">
        <v>3992</v>
      </c>
      <c r="C71" s="286" t="s">
        <v>3993</v>
      </c>
      <c r="D71" s="287"/>
      <c r="E71" s="287"/>
      <c r="F71" s="247">
        <v>500000</v>
      </c>
      <c r="G71" s="247" t="s">
        <v>3994</v>
      </c>
      <c r="H71" s="248">
        <v>45665</v>
      </c>
      <c r="I71" s="248">
        <v>45755</v>
      </c>
      <c r="J71" s="248"/>
      <c r="K71" s="249"/>
      <c r="L71" s="250">
        <v>276307318</v>
      </c>
      <c r="M71" s="250">
        <v>287408323</v>
      </c>
      <c r="N71" s="250">
        <v>281857820.5</v>
      </c>
      <c r="O71" s="250">
        <v>276499745.5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3995</v>
      </c>
      <c r="B72" s="267" t="s">
        <v>3988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3996</v>
      </c>
      <c r="B73" s="267" t="s">
        <v>3997</v>
      </c>
      <c r="C73" s="285" t="s">
        <v>217</v>
      </c>
      <c r="D73" s="268"/>
      <c r="E73" s="268"/>
      <c r="F73" s="230">
        <v>200000</v>
      </c>
      <c r="G73" s="230" t="s">
        <v>3985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3995</v>
      </c>
      <c r="B74" s="267" t="s">
        <v>3988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3996</v>
      </c>
      <c r="B75" s="267" t="s">
        <v>3997</v>
      </c>
      <c r="C75" s="285" t="s">
        <v>219</v>
      </c>
      <c r="D75" s="268"/>
      <c r="E75" s="268"/>
      <c r="F75" s="230">
        <v>200000</v>
      </c>
      <c r="G75" s="230" t="s">
        <v>3985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3995</v>
      </c>
      <c r="B76" s="267" t="s">
        <v>3988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3996</v>
      </c>
      <c r="B77" s="267" t="s">
        <v>3997</v>
      </c>
      <c r="C77" s="285" t="s">
        <v>221</v>
      </c>
      <c r="D77" s="268"/>
      <c r="E77" s="268"/>
      <c r="F77" s="230">
        <v>200000</v>
      </c>
      <c r="G77" s="230" t="s">
        <v>3985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3995</v>
      </c>
      <c r="B78" s="267" t="s">
        <v>3988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3998</v>
      </c>
      <c r="B79" s="267" t="s">
        <v>3999</v>
      </c>
      <c r="C79" s="285" t="s">
        <v>223</v>
      </c>
      <c r="D79" s="268"/>
      <c r="E79" s="268"/>
      <c r="F79" s="230">
        <v>500000</v>
      </c>
      <c r="G79" s="230" t="s">
        <v>3985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3989</v>
      </c>
      <c r="B80" s="267" t="s">
        <v>3990</v>
      </c>
      <c r="C80" s="285" t="s">
        <v>4000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3989</v>
      </c>
      <c r="B81" s="267" t="s">
        <v>3990</v>
      </c>
      <c r="C81" s="285" t="s">
        <v>4001</v>
      </c>
      <c r="D81" s="268"/>
      <c r="E81" s="268"/>
      <c r="F81" s="230">
        <v>500000</v>
      </c>
      <c r="G81" s="230" t="s">
        <v>3985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3989</v>
      </c>
      <c r="B82" s="267" t="s">
        <v>3990</v>
      </c>
      <c r="C82" s="285" t="s">
        <v>4002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3985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3985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3985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4003</v>
      </c>
      <c r="D89" s="268"/>
      <c r="E89" s="268"/>
      <c r="F89" s="230">
        <v>2100000</v>
      </c>
      <c r="G89" s="230" t="s">
        <v>3985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4004</v>
      </c>
      <c r="B90" s="237" t="s">
        <v>4005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-1058085764</v>
      </c>
      <c r="M90" s="244">
        <v>525443358</v>
      </c>
      <c r="N90" s="245">
        <v>-266321203</v>
      </c>
      <c r="O90" s="245">
        <v>-417865102.5</v>
      </c>
      <c r="P90" s="245"/>
      <c r="Q90" s="246">
        <v>91901370.891304374</v>
      </c>
      <c r="R90" s="246">
        <v>270340356.40683502</v>
      </c>
      <c r="S90" s="246">
        <v>281336134.26861703</v>
      </c>
      <c r="T90" s="246">
        <v>-27147611.231382966</v>
      </c>
      <c r="U90" s="246">
        <v>330161860.28796268</v>
      </c>
      <c r="V90" s="394"/>
    </row>
    <row r="91" spans="1:22" x14ac:dyDescent="0.3">
      <c r="A91" s="237" t="s">
        <v>4006</v>
      </c>
      <c r="B91" s="237" t="s">
        <v>4007</v>
      </c>
      <c r="C91" s="238" t="s">
        <v>231</v>
      </c>
      <c r="D91" s="239"/>
      <c r="E91" s="239"/>
      <c r="F91" s="247">
        <v>2000000</v>
      </c>
      <c r="G91" s="247" t="s">
        <v>4008</v>
      </c>
      <c r="H91" s="248">
        <v>45439</v>
      </c>
      <c r="I91" s="248">
        <v>49091</v>
      </c>
      <c r="J91" s="254">
        <v>45804</v>
      </c>
      <c r="K91" s="249"/>
      <c r="L91" s="250">
        <v>908198794</v>
      </c>
      <c r="M91" s="250">
        <v>241411103</v>
      </c>
      <c r="N91" s="250">
        <v>574804948.5</v>
      </c>
      <c r="O91" s="250">
        <v>631424933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4009</v>
      </c>
      <c r="B92" s="237" t="s">
        <v>4010</v>
      </c>
      <c r="C92" s="291" t="s">
        <v>232</v>
      </c>
      <c r="D92" s="292"/>
      <c r="E92" s="292"/>
      <c r="F92" s="293">
        <v>30000000</v>
      </c>
      <c r="G92" s="240" t="s">
        <v>4011</v>
      </c>
      <c r="H92" s="241">
        <v>45463</v>
      </c>
      <c r="I92" s="241">
        <v>52768</v>
      </c>
      <c r="J92" s="241"/>
      <c r="K92" s="290"/>
      <c r="L92" s="244">
        <v>3662067812</v>
      </c>
      <c r="M92" s="244">
        <v>3570463807</v>
      </c>
      <c r="N92" s="245">
        <v>3616265809.5</v>
      </c>
      <c r="O92" s="245">
        <v>3689383396</v>
      </c>
      <c r="P92" s="245"/>
      <c r="Q92" s="246">
        <v>-1019097653.2666667</v>
      </c>
      <c r="R92" s="294">
        <v>4393332761.5876713</v>
      </c>
      <c r="S92" s="246">
        <v>8363821651.707674</v>
      </c>
      <c r="T92" s="246">
        <v>4008792597.707674</v>
      </c>
      <c r="U92" s="246">
        <v>1415131556.6500015</v>
      </c>
      <c r="V92" s="394"/>
    </row>
    <row r="93" spans="1:22" x14ac:dyDescent="0.3">
      <c r="A93" s="237" t="s">
        <v>4012</v>
      </c>
      <c r="B93" s="237" t="s">
        <v>4010</v>
      </c>
      <c r="C93" s="291" t="s">
        <v>233</v>
      </c>
      <c r="D93" s="292"/>
      <c r="E93" s="292"/>
      <c r="F93" s="247">
        <v>3000000</v>
      </c>
      <c r="G93" s="247" t="s">
        <v>4011</v>
      </c>
      <c r="H93" s="248">
        <v>45463</v>
      </c>
      <c r="I93" s="248">
        <v>52853</v>
      </c>
      <c r="J93" s="248"/>
      <c r="K93" s="249"/>
      <c r="L93" s="250">
        <v>-3685406607</v>
      </c>
      <c r="M93" s="250">
        <v>-3577538559</v>
      </c>
      <c r="N93" s="250">
        <v>-3631472583</v>
      </c>
      <c r="O93" s="250">
        <v>-3693332650</v>
      </c>
      <c r="P93" s="250"/>
      <c r="Q93" s="251">
        <v>1019097653.2666667</v>
      </c>
      <c r="R93" s="251"/>
      <c r="S93" s="251"/>
      <c r="T93" s="251"/>
      <c r="U93" s="251"/>
      <c r="V93" s="395"/>
    </row>
    <row r="94" spans="1:22" x14ac:dyDescent="0.3">
      <c r="A94" s="237" t="s">
        <v>4012</v>
      </c>
      <c r="B94" s="237" t="s">
        <v>4010</v>
      </c>
      <c r="C94" s="291" t="s">
        <v>234</v>
      </c>
      <c r="D94" s="292"/>
      <c r="E94" s="292"/>
      <c r="F94" s="247">
        <v>3000000</v>
      </c>
      <c r="G94" s="247" t="s">
        <v>4011</v>
      </c>
      <c r="H94" s="248">
        <v>45463</v>
      </c>
      <c r="I94" s="248">
        <v>45555</v>
      </c>
      <c r="J94" s="248"/>
      <c r="K94" s="249"/>
      <c r="L94" s="250">
        <v>4370564734</v>
      </c>
      <c r="M94" s="250">
        <v>4369906921</v>
      </c>
      <c r="N94" s="250">
        <v>4370235827.5</v>
      </c>
      <c r="O94" s="250">
        <v>4376228661.5</v>
      </c>
      <c r="P94" s="250"/>
      <c r="Q94" s="251">
        <v>-1019097653.2666667</v>
      </c>
      <c r="R94" s="251"/>
      <c r="S94" s="251"/>
      <c r="T94" s="251"/>
      <c r="U94" s="251"/>
      <c r="V94" s="395"/>
    </row>
    <row r="95" spans="1:22" x14ac:dyDescent="0.3">
      <c r="A95" s="237" t="s">
        <v>4013</v>
      </c>
      <c r="B95" s="237" t="s">
        <v>4014</v>
      </c>
      <c r="C95" s="238" t="s">
        <v>235</v>
      </c>
      <c r="D95" s="239"/>
      <c r="E95" s="239"/>
      <c r="F95" s="240">
        <v>2000000</v>
      </c>
      <c r="G95" s="240" t="s">
        <v>4015</v>
      </c>
      <c r="H95" s="241">
        <v>45474</v>
      </c>
      <c r="I95" s="241">
        <v>49126</v>
      </c>
      <c r="J95" s="241"/>
      <c r="K95" s="290"/>
      <c r="L95" s="295">
        <v>-2081702994</v>
      </c>
      <c r="M95" s="295">
        <v>-1087679390</v>
      </c>
      <c r="N95" s="295">
        <v>-1584691192</v>
      </c>
      <c r="O95" s="296">
        <v>-1701424786</v>
      </c>
      <c r="P95" s="296"/>
      <c r="Q95" s="297">
        <v>820000000</v>
      </c>
      <c r="R95" s="246">
        <v>38904109.589040801</v>
      </c>
      <c r="S95" s="297">
        <v>112310302.12047681</v>
      </c>
      <c r="T95" s="246">
        <v>1197216053.6204767</v>
      </c>
      <c r="U95" s="246">
        <v>1662275614.5137172</v>
      </c>
      <c r="V95" s="394"/>
    </row>
    <row r="96" spans="1:22" x14ac:dyDescent="0.3">
      <c r="A96" s="237" t="s">
        <v>4016</v>
      </c>
      <c r="B96" s="237" t="s">
        <v>4014</v>
      </c>
      <c r="C96" s="238" t="s">
        <v>236</v>
      </c>
      <c r="D96" s="239"/>
      <c r="E96" s="239"/>
      <c r="F96" s="247">
        <v>1000000</v>
      </c>
      <c r="G96" s="247" t="s">
        <v>4015</v>
      </c>
      <c r="H96" s="248">
        <v>45474</v>
      </c>
      <c r="I96" s="248">
        <v>49491</v>
      </c>
      <c r="J96" s="248"/>
      <c r="K96" s="249"/>
      <c r="L96" s="298">
        <v>583648131</v>
      </c>
      <c r="M96" s="298">
        <v>415922750</v>
      </c>
      <c r="N96" s="298">
        <v>499785440.5</v>
      </c>
      <c r="O96" s="250">
        <v>599562358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4017</v>
      </c>
      <c r="B97" s="237" t="s">
        <v>4018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5498429452</v>
      </c>
      <c r="M97" s="244">
        <v>5554687861</v>
      </c>
      <c r="N97" s="245">
        <v>5526558656.5</v>
      </c>
      <c r="O97" s="245">
        <v>5608618642</v>
      </c>
      <c r="P97" s="245"/>
      <c r="Q97" s="246">
        <v>-1501593481.0643954</v>
      </c>
      <c r="R97" s="246">
        <v>5625501128.5474882</v>
      </c>
      <c r="S97" s="246">
        <v>10815125128.547495</v>
      </c>
      <c r="T97" s="246">
        <v>4909086040.5474949</v>
      </c>
      <c r="U97" s="246">
        <v>1604661965.0200005</v>
      </c>
      <c r="V97" s="394"/>
    </row>
    <row r="98" spans="1:22" x14ac:dyDescent="0.3">
      <c r="A98" s="237" t="s">
        <v>4019</v>
      </c>
      <c r="B98" s="237" t="s">
        <v>4018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4073174960</v>
      </c>
      <c r="M98" s="244">
        <v>4185646197</v>
      </c>
      <c r="N98" s="245">
        <v>4129410578.5</v>
      </c>
      <c r="O98" s="245">
        <v>4211496421</v>
      </c>
      <c r="P98" s="245"/>
      <c r="Q98" s="246">
        <v>-1126223895.6643956</v>
      </c>
      <c r="R98" s="246">
        <v>4233886221.613699</v>
      </c>
      <c r="S98" s="246">
        <v>8135778621.6136923</v>
      </c>
      <c r="T98" s="246">
        <v>3713874799.6136923</v>
      </c>
      <c r="U98" s="246">
        <v>1236026239.7200012</v>
      </c>
      <c r="V98" s="394"/>
    </row>
    <row r="99" spans="1:22" x14ac:dyDescent="0.3">
      <c r="A99" s="237" t="s">
        <v>4020</v>
      </c>
      <c r="B99" s="237" t="s">
        <v>4021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-4916645165</v>
      </c>
      <c r="M99" s="250">
        <v>-5506496303</v>
      </c>
      <c r="N99" s="250">
        <v>-5211570734</v>
      </c>
      <c r="O99" s="250">
        <v>-5322842250.5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4020</v>
      </c>
      <c r="B100" s="237" t="s">
        <v>4022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5581022099</v>
      </c>
      <c r="M100" s="250">
        <v>5601080232</v>
      </c>
      <c r="N100" s="250">
        <v>5591051165.5</v>
      </c>
      <c r="O100" s="250">
        <v>5598588077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4020</v>
      </c>
      <c r="B101" s="237" t="s">
        <v>4021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-3680865584</v>
      </c>
      <c r="M101" s="250">
        <v>-4150409184</v>
      </c>
      <c r="N101" s="250">
        <v>-3915637384</v>
      </c>
      <c r="O101" s="250">
        <v>-3993389873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4020</v>
      </c>
      <c r="B102" s="237" t="s">
        <v>4022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4200653293</v>
      </c>
      <c r="M102" s="250">
        <v>4215607962</v>
      </c>
      <c r="N102" s="250">
        <v>4208130627.5</v>
      </c>
      <c r="O102" s="250">
        <v>4213775648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4023</v>
      </c>
      <c r="B103" s="237" t="s">
        <v>4014</v>
      </c>
      <c r="C103" s="299" t="s">
        <v>243</v>
      </c>
      <c r="D103" s="292"/>
      <c r="E103" s="292"/>
      <c r="F103" s="240">
        <v>10000000</v>
      </c>
      <c r="G103" s="240" t="s">
        <v>4024</v>
      </c>
      <c r="H103" s="241">
        <v>45498</v>
      </c>
      <c r="I103" s="241">
        <v>52803</v>
      </c>
      <c r="J103" s="241"/>
      <c r="K103" s="290"/>
      <c r="L103" s="296">
        <v>1181193464</v>
      </c>
      <c r="M103" s="296">
        <v>1143877162</v>
      </c>
      <c r="N103" s="296">
        <v>1162535313</v>
      </c>
      <c r="O103" s="296">
        <v>1186638224</v>
      </c>
      <c r="P103" s="296"/>
      <c r="Q103" s="297">
        <v>-406695720.5106383</v>
      </c>
      <c r="R103" s="246">
        <v>72286634.56974946</v>
      </c>
      <c r="S103" s="246">
        <v>1352118434.5697482</v>
      </c>
      <c r="T103" s="246">
        <v>-18665066.430251837</v>
      </c>
      <c r="U103" s="246">
        <v>470423227.04166532</v>
      </c>
      <c r="V103" s="394"/>
    </row>
    <row r="104" spans="1:22" x14ac:dyDescent="0.3">
      <c r="A104" s="237" t="s">
        <v>4025</v>
      </c>
      <c r="B104" s="237" t="s">
        <v>4014</v>
      </c>
      <c r="C104" s="299" t="s">
        <v>244</v>
      </c>
      <c r="D104" s="292"/>
      <c r="E104" s="292"/>
      <c r="F104" s="247">
        <v>1000000</v>
      </c>
      <c r="G104" s="247" t="s">
        <v>4024</v>
      </c>
      <c r="H104" s="248">
        <v>45498</v>
      </c>
      <c r="I104" s="248">
        <v>52895</v>
      </c>
      <c r="J104" s="248"/>
      <c r="K104" s="249"/>
      <c r="L104" s="250">
        <v>-1117044724</v>
      </c>
      <c r="M104" s="250">
        <v>-1156995166</v>
      </c>
      <c r="N104" s="250">
        <v>-1137019945</v>
      </c>
      <c r="O104" s="250">
        <v>-1163469048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4025</v>
      </c>
      <c r="B105" s="237" t="s">
        <v>4026</v>
      </c>
      <c r="C105" s="299" t="s">
        <v>245</v>
      </c>
      <c r="D105" s="292"/>
      <c r="E105" s="292"/>
      <c r="F105" s="247">
        <v>1000000</v>
      </c>
      <c r="G105" s="247" t="s">
        <v>4011</v>
      </c>
      <c r="H105" s="248">
        <v>45498</v>
      </c>
      <c r="I105" s="248">
        <v>45590</v>
      </c>
      <c r="J105" s="248"/>
      <c r="K105" s="249"/>
      <c r="L105" s="250">
        <v>1341793299</v>
      </c>
      <c r="M105" s="250">
        <v>1348742967</v>
      </c>
      <c r="N105" s="250">
        <v>1345268133</v>
      </c>
      <c r="O105" s="250">
        <v>1347016820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4027</v>
      </c>
      <c r="B106" s="237" t="s">
        <v>4028</v>
      </c>
      <c r="C106" s="238" t="s">
        <v>246</v>
      </c>
      <c r="D106" s="239"/>
      <c r="E106" s="239"/>
      <c r="F106" s="240">
        <v>2000000</v>
      </c>
      <c r="G106" s="240" t="s">
        <v>4015</v>
      </c>
      <c r="H106" s="241">
        <v>45538</v>
      </c>
      <c r="I106" s="241">
        <v>49190</v>
      </c>
      <c r="J106" s="241"/>
      <c r="K106" s="290"/>
      <c r="L106" s="244">
        <v>-1394728092</v>
      </c>
      <c r="M106" s="244">
        <v>-719258180</v>
      </c>
      <c r="N106" s="296">
        <v>-1056993136</v>
      </c>
      <c r="O106" s="296">
        <v>-1187579456.5</v>
      </c>
      <c r="P106" s="296"/>
      <c r="Q106" s="297">
        <v>800000000</v>
      </c>
      <c r="R106" s="246">
        <v>10197260.273972571</v>
      </c>
      <c r="S106" s="297">
        <v>10276308.106894672</v>
      </c>
      <c r="T106" s="246">
        <v>591122054.60689473</v>
      </c>
      <c r="U106" s="246">
        <v>1116681812.073792</v>
      </c>
      <c r="V106" s="394"/>
    </row>
    <row r="107" spans="1:22" x14ac:dyDescent="0.3">
      <c r="A107" s="237" t="s">
        <v>4029</v>
      </c>
      <c r="B107" s="237" t="s">
        <v>4030</v>
      </c>
      <c r="C107" s="238" t="s">
        <v>247</v>
      </c>
      <c r="D107" s="239"/>
      <c r="E107" s="239"/>
      <c r="F107" s="247">
        <v>1000000</v>
      </c>
      <c r="G107" s="247" t="s">
        <v>4031</v>
      </c>
      <c r="H107" s="248">
        <v>45538</v>
      </c>
      <c r="I107" s="248">
        <v>49251</v>
      </c>
      <c r="J107" s="248"/>
      <c r="K107" s="249"/>
      <c r="L107" s="250">
        <v>1057687260</v>
      </c>
      <c r="M107" s="250">
        <v>-105392481</v>
      </c>
      <c r="N107" s="250">
        <v>476147389.5</v>
      </c>
      <c r="O107" s="250">
        <v>559579023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4032</v>
      </c>
      <c r="B108" s="267" t="s">
        <v>4014</v>
      </c>
      <c r="C108" s="229" t="s">
        <v>248</v>
      </c>
      <c r="D108" s="268"/>
      <c r="E108" s="268"/>
      <c r="F108" s="230">
        <v>5000000</v>
      </c>
      <c r="G108" s="230" t="s">
        <v>4015</v>
      </c>
      <c r="H108" s="231">
        <v>45546</v>
      </c>
      <c r="I108" s="231">
        <v>49251</v>
      </c>
      <c r="J108" s="231"/>
      <c r="K108" s="232"/>
      <c r="L108" s="233">
        <v>2158465755</v>
      </c>
      <c r="M108" s="233">
        <v>2158312601</v>
      </c>
      <c r="N108" s="233">
        <v>2158389178</v>
      </c>
      <c r="O108" s="233">
        <v>2158235230</v>
      </c>
      <c r="P108" s="274">
        <v>45911</v>
      </c>
      <c r="Q108" s="234">
        <v>-702917806.83333325</v>
      </c>
      <c r="R108" s="234">
        <v>1388205479.4520512</v>
      </c>
      <c r="S108" s="234">
        <v>2155328767.123291</v>
      </c>
      <c r="T108" s="234">
        <v>-3060410.8767089844</v>
      </c>
      <c r="U108" s="234">
        <v>76575.424657821655</v>
      </c>
      <c r="V108" s="394"/>
    </row>
    <row r="109" spans="1:22" x14ac:dyDescent="0.3">
      <c r="A109" s="267" t="s">
        <v>4033</v>
      </c>
      <c r="B109" s="267" t="s">
        <v>4034</v>
      </c>
      <c r="C109" s="229" t="s">
        <v>249</v>
      </c>
      <c r="D109" s="268"/>
      <c r="E109" s="268"/>
      <c r="F109" s="230">
        <v>1000000</v>
      </c>
      <c r="G109" s="230" t="s">
        <v>3985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4035</v>
      </c>
      <c r="B110" s="237" t="s">
        <v>4036</v>
      </c>
      <c r="C110" s="286" t="s">
        <v>250</v>
      </c>
      <c r="D110" s="286"/>
      <c r="E110" s="286"/>
      <c r="F110" s="240">
        <v>3000000</v>
      </c>
      <c r="G110" s="240" t="s">
        <v>4015</v>
      </c>
      <c r="H110" s="241">
        <v>45561</v>
      </c>
      <c r="I110" s="241">
        <v>51039</v>
      </c>
      <c r="J110" s="241"/>
      <c r="K110" s="290"/>
      <c r="L110" s="296">
        <v>2354268588</v>
      </c>
      <c r="M110" s="296">
        <v>2472653073</v>
      </c>
      <c r="N110" s="296">
        <v>2413460830.5</v>
      </c>
      <c r="O110" s="296">
        <v>2783105340</v>
      </c>
      <c r="P110" s="296"/>
      <c r="Q110" s="297">
        <v>-471945204.73333335</v>
      </c>
      <c r="R110" s="246">
        <v>1083189041.095892</v>
      </c>
      <c r="S110" s="297">
        <v>1565531506.8493121</v>
      </c>
      <c r="T110" s="246">
        <v>154848681.34931207</v>
      </c>
      <c r="U110" s="246">
        <v>198640462.17123294</v>
      </c>
      <c r="V110" s="394"/>
    </row>
    <row r="111" spans="1:22" x14ac:dyDescent="0.3">
      <c r="A111" s="237" t="s">
        <v>4037</v>
      </c>
      <c r="B111" s="237" t="s">
        <v>4038</v>
      </c>
      <c r="C111" s="286" t="s">
        <v>251</v>
      </c>
      <c r="D111" s="286"/>
      <c r="E111" s="286"/>
      <c r="F111" s="247">
        <v>500000</v>
      </c>
      <c r="G111" s="247" t="s">
        <v>4015</v>
      </c>
      <c r="H111" s="248">
        <v>45561</v>
      </c>
      <c r="I111" s="248">
        <v>51130</v>
      </c>
      <c r="J111" s="248"/>
      <c r="K111" s="249"/>
      <c r="L111" s="250">
        <v>-1100768822</v>
      </c>
      <c r="M111" s="250">
        <v>-1311996092</v>
      </c>
      <c r="N111" s="250">
        <v>-1206382457</v>
      </c>
      <c r="O111" s="250">
        <v>-1565860705.5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4039</v>
      </c>
      <c r="B112" s="237" t="s">
        <v>4040</v>
      </c>
      <c r="C112" s="286" t="s">
        <v>4041</v>
      </c>
      <c r="D112" s="286"/>
      <c r="E112" s="286"/>
      <c r="F112" s="247">
        <v>500000</v>
      </c>
      <c r="G112" s="247" t="s">
        <v>3985</v>
      </c>
      <c r="H112" s="248">
        <v>45652</v>
      </c>
      <c r="I112" s="248">
        <v>45742</v>
      </c>
      <c r="J112" s="248"/>
      <c r="K112" s="249"/>
      <c r="L112" s="250">
        <v>204950257</v>
      </c>
      <c r="M112" s="250">
        <v>202258647</v>
      </c>
      <c r="N112" s="250">
        <v>203604452</v>
      </c>
      <c r="O112" s="250">
        <v>200349867.5</v>
      </c>
      <c r="P112" s="250"/>
      <c r="Q112" s="251">
        <v>396000000.20000005</v>
      </c>
      <c r="R112" s="251"/>
      <c r="S112" s="251"/>
      <c r="T112" s="251"/>
      <c r="U112" s="251"/>
      <c r="V112" s="395"/>
    </row>
    <row r="113" spans="1:22" x14ac:dyDescent="0.3">
      <c r="A113" s="237" t="s">
        <v>4042</v>
      </c>
      <c r="B113" s="237" t="s">
        <v>4043</v>
      </c>
      <c r="C113" s="299" t="s">
        <v>253</v>
      </c>
      <c r="D113" s="292"/>
      <c r="E113" s="292"/>
      <c r="F113" s="240">
        <v>30000000</v>
      </c>
      <c r="G113" s="240" t="s">
        <v>4011</v>
      </c>
      <c r="H113" s="241">
        <v>45575</v>
      </c>
      <c r="I113" s="241">
        <v>52880</v>
      </c>
      <c r="J113" s="241"/>
      <c r="K113" s="290"/>
      <c r="L113" s="296">
        <v>1238330238</v>
      </c>
      <c r="M113" s="296">
        <v>1523873573</v>
      </c>
      <c r="N113" s="296">
        <v>1381101905.5</v>
      </c>
      <c r="O113" s="296">
        <v>1485329654.5</v>
      </c>
      <c r="P113" s="296"/>
      <c r="Q113" s="297">
        <v>-1150280058.318902</v>
      </c>
      <c r="R113" s="246">
        <v>1952102014.6515422</v>
      </c>
      <c r="S113" s="246">
        <v>2707221873.4502754</v>
      </c>
      <c r="T113" s="246">
        <v>-93729469.049724579</v>
      </c>
      <c r="U113" s="246">
        <v>4314106.039999485</v>
      </c>
      <c r="V113" s="394"/>
    </row>
    <row r="114" spans="1:22" x14ac:dyDescent="0.3">
      <c r="A114" s="237" t="s">
        <v>4025</v>
      </c>
      <c r="B114" s="237" t="s">
        <v>4043</v>
      </c>
      <c r="C114" s="299" t="s">
        <v>254</v>
      </c>
      <c r="D114" s="292"/>
      <c r="E114" s="292"/>
      <c r="F114" s="247">
        <v>3000000</v>
      </c>
      <c r="G114" s="247" t="s">
        <v>4011</v>
      </c>
      <c r="H114" s="248">
        <v>45575</v>
      </c>
      <c r="I114" s="248">
        <v>52972</v>
      </c>
      <c r="J114" s="248"/>
      <c r="K114" s="249"/>
      <c r="L114" s="250">
        <v>-1141252465</v>
      </c>
      <c r="M114" s="250">
        <v>-1448356889</v>
      </c>
      <c r="N114" s="250">
        <v>-1294804677</v>
      </c>
      <c r="O114" s="250">
        <v>-1413877921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4025</v>
      </c>
      <c r="B115" s="237" t="s">
        <v>4044</v>
      </c>
      <c r="C115" s="299" t="s">
        <v>255</v>
      </c>
      <c r="D115" s="292"/>
      <c r="E115" s="292"/>
      <c r="F115" s="247">
        <v>3000000</v>
      </c>
      <c r="G115" s="247" t="s">
        <v>4011</v>
      </c>
      <c r="H115" s="248">
        <v>45575</v>
      </c>
      <c r="I115" s="248">
        <v>45667</v>
      </c>
      <c r="J115" s="248"/>
      <c r="K115" s="249"/>
      <c r="L115" s="250">
        <v>2708694872</v>
      </c>
      <c r="M115" s="250">
        <v>2720613356</v>
      </c>
      <c r="N115" s="250">
        <v>2714654114</v>
      </c>
      <c r="O115" s="250">
        <v>2717814640.5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4023</v>
      </c>
      <c r="B116" s="237" t="s">
        <v>4043</v>
      </c>
      <c r="C116" s="299" t="s">
        <v>256</v>
      </c>
      <c r="D116" s="292"/>
      <c r="E116" s="292"/>
      <c r="F116" s="240">
        <v>30000000</v>
      </c>
      <c r="G116" s="240" t="s">
        <v>4011</v>
      </c>
      <c r="H116" s="241">
        <v>45575</v>
      </c>
      <c r="I116" s="241">
        <v>52880</v>
      </c>
      <c r="J116" s="241"/>
      <c r="K116" s="290"/>
      <c r="L116" s="296">
        <v>1505070636</v>
      </c>
      <c r="M116" s="296">
        <v>1667432874</v>
      </c>
      <c r="N116" s="296">
        <v>1586251755</v>
      </c>
      <c r="O116" s="296">
        <v>1685416146.5</v>
      </c>
      <c r="P116" s="296"/>
      <c r="Q116" s="297">
        <v>-1150760560.8710978</v>
      </c>
      <c r="R116" s="246">
        <v>2032738137.7284565</v>
      </c>
      <c r="S116" s="246">
        <v>2814123035.0941124</v>
      </c>
      <c r="T116" s="246">
        <v>-88087018.405887604</v>
      </c>
      <c r="U116" s="246">
        <v>19529795.039999485</v>
      </c>
      <c r="V116" s="394"/>
    </row>
    <row r="117" spans="1:22" x14ac:dyDescent="0.3">
      <c r="A117" s="237" t="s">
        <v>4025</v>
      </c>
      <c r="B117" s="237" t="s">
        <v>4043</v>
      </c>
      <c r="C117" s="299" t="s">
        <v>257</v>
      </c>
      <c r="D117" s="292"/>
      <c r="E117" s="292"/>
      <c r="F117" s="247">
        <v>3000000</v>
      </c>
      <c r="G117" s="247" t="s">
        <v>4011</v>
      </c>
      <c r="H117" s="248">
        <v>45575</v>
      </c>
      <c r="I117" s="248">
        <v>52972</v>
      </c>
      <c r="J117" s="248"/>
      <c r="K117" s="249"/>
      <c r="L117" s="250">
        <v>-1405577222</v>
      </c>
      <c r="M117" s="250">
        <v>-1606742188</v>
      </c>
      <c r="N117" s="250">
        <v>-1506159705</v>
      </c>
      <c r="O117" s="250">
        <v>-1611598234.5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4025</v>
      </c>
      <c r="B118" s="237" t="s">
        <v>4044</v>
      </c>
      <c r="C118" s="299" t="s">
        <v>258</v>
      </c>
      <c r="D118" s="292"/>
      <c r="E118" s="292"/>
      <c r="F118" s="247">
        <v>3000000</v>
      </c>
      <c r="G118" s="247" t="s">
        <v>4011</v>
      </c>
      <c r="H118" s="248">
        <v>45575</v>
      </c>
      <c r="I118" s="248">
        <v>45667</v>
      </c>
      <c r="J118" s="248"/>
      <c r="K118" s="249"/>
      <c r="L118" s="250">
        <v>2815457810</v>
      </c>
      <c r="M118" s="250">
        <v>2828778197</v>
      </c>
      <c r="N118" s="250">
        <v>2822118003.5</v>
      </c>
      <c r="O118" s="250">
        <v>2825168181.5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4032</v>
      </c>
      <c r="B119" s="237" t="s">
        <v>4043</v>
      </c>
      <c r="C119" s="286" t="s">
        <v>259</v>
      </c>
      <c r="D119" s="287"/>
      <c r="E119" s="287"/>
      <c r="F119" s="240">
        <v>3000000</v>
      </c>
      <c r="G119" s="240" t="s">
        <v>4008</v>
      </c>
      <c r="H119" s="241">
        <v>45579</v>
      </c>
      <c r="I119" s="241">
        <v>51057</v>
      </c>
      <c r="J119" s="242"/>
      <c r="K119" s="243"/>
      <c r="L119" s="296">
        <v>3538279170</v>
      </c>
      <c r="M119" s="296">
        <v>3922293800</v>
      </c>
      <c r="N119" s="296">
        <v>3730286485</v>
      </c>
      <c r="O119" s="296">
        <v>4086350124.5</v>
      </c>
      <c r="P119" s="245"/>
      <c r="Q119" s="297">
        <v>-485605477.82608694</v>
      </c>
      <c r="R119" s="246">
        <v>1156882191.780818</v>
      </c>
      <c r="S119" s="246">
        <v>1559457534.246578</v>
      </c>
      <c r="T119" s="246">
        <v>-271581608.25342178</v>
      </c>
      <c r="U119" s="246">
        <v>-172935032.91095901</v>
      </c>
      <c r="V119" s="394"/>
    </row>
    <row r="120" spans="1:22" x14ac:dyDescent="0.3">
      <c r="A120" s="237" t="s">
        <v>4037</v>
      </c>
      <c r="B120" s="237" t="s">
        <v>4044</v>
      </c>
      <c r="C120" s="286" t="s">
        <v>260</v>
      </c>
      <c r="D120" s="287"/>
      <c r="E120" s="287"/>
      <c r="F120" s="247">
        <v>500000</v>
      </c>
      <c r="G120" s="247" t="s">
        <v>4008</v>
      </c>
      <c r="H120" s="248">
        <v>45579</v>
      </c>
      <c r="I120" s="248">
        <v>51149</v>
      </c>
      <c r="J120" s="248"/>
      <c r="K120" s="249"/>
      <c r="L120" s="250">
        <v>-1842015081</v>
      </c>
      <c r="M120" s="250">
        <v>-2302162717</v>
      </c>
      <c r="N120" s="250">
        <v>-2072088899</v>
      </c>
      <c r="O120" s="250">
        <v>-2429130734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4039</v>
      </c>
      <c r="B121" s="237" t="s">
        <v>4040</v>
      </c>
      <c r="C121" s="286" t="s">
        <v>4041</v>
      </c>
      <c r="D121" s="287"/>
      <c r="E121" s="287"/>
      <c r="F121" s="247">
        <v>500000</v>
      </c>
      <c r="G121" s="247" t="s">
        <v>3994</v>
      </c>
      <c r="H121" s="248">
        <v>45671</v>
      </c>
      <c r="I121" s="248">
        <v>45761</v>
      </c>
      <c r="J121" s="248"/>
      <c r="K121" s="249"/>
      <c r="L121" s="250">
        <v>165908877</v>
      </c>
      <c r="M121" s="250">
        <v>179774236</v>
      </c>
      <c r="N121" s="250">
        <v>172841556.5</v>
      </c>
      <c r="O121" s="250">
        <v>169218023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4045</v>
      </c>
      <c r="B122" s="237" t="s">
        <v>4046</v>
      </c>
      <c r="C122" s="286" t="s">
        <v>261</v>
      </c>
      <c r="D122" s="287"/>
      <c r="E122" s="287"/>
      <c r="F122" s="240">
        <v>3000000</v>
      </c>
      <c r="G122" s="240" t="s">
        <v>4008</v>
      </c>
      <c r="H122" s="241">
        <v>45588</v>
      </c>
      <c r="I122" s="241">
        <v>51066</v>
      </c>
      <c r="J122" s="242"/>
      <c r="K122" s="243"/>
      <c r="L122" s="296">
        <v>3523683183</v>
      </c>
      <c r="M122" s="296">
        <v>3680254521</v>
      </c>
      <c r="N122" s="296">
        <v>3601968852</v>
      </c>
      <c r="O122" s="296">
        <v>3953232596.5</v>
      </c>
      <c r="P122" s="245"/>
      <c r="Q122" s="246">
        <v>-513336984.78260869</v>
      </c>
      <c r="R122" s="246">
        <v>1176632876.7123251</v>
      </c>
      <c r="S122" s="246">
        <v>1533345205.479455</v>
      </c>
      <c r="T122" s="246">
        <v>-223336630.02054501</v>
      </c>
      <c r="U122" s="246">
        <v>-98577725.910959005</v>
      </c>
      <c r="V122" s="394"/>
    </row>
    <row r="123" spans="1:22" x14ac:dyDescent="0.3">
      <c r="A123" s="237" t="s">
        <v>4047</v>
      </c>
      <c r="B123" s="237" t="s">
        <v>4048</v>
      </c>
      <c r="C123" s="286" t="s">
        <v>262</v>
      </c>
      <c r="D123" s="287"/>
      <c r="E123" s="287"/>
      <c r="F123" s="247">
        <v>500000</v>
      </c>
      <c r="G123" s="247" t="s">
        <v>4008</v>
      </c>
      <c r="H123" s="248">
        <v>45588</v>
      </c>
      <c r="I123" s="248">
        <v>51158</v>
      </c>
      <c r="J123" s="248"/>
      <c r="K123" s="249"/>
      <c r="L123" s="250">
        <v>-1853253035</v>
      </c>
      <c r="M123" s="250">
        <v>-2133260316</v>
      </c>
      <c r="N123" s="250">
        <v>-1993256675.5</v>
      </c>
      <c r="O123" s="250">
        <v>-2359982090.5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4039</v>
      </c>
      <c r="B124" s="237" t="s">
        <v>4040</v>
      </c>
      <c r="C124" s="286" t="s">
        <v>4041</v>
      </c>
      <c r="D124" s="287"/>
      <c r="E124" s="287"/>
      <c r="F124" s="247">
        <v>500000</v>
      </c>
      <c r="G124" s="247" t="s">
        <v>3994</v>
      </c>
      <c r="H124" s="248">
        <v>45314</v>
      </c>
      <c r="I124" s="248">
        <v>45770</v>
      </c>
      <c r="J124" s="248"/>
      <c r="K124" s="249"/>
      <c r="L124" s="250">
        <v>143291117</v>
      </c>
      <c r="M124" s="250">
        <v>152648201</v>
      </c>
      <c r="N124" s="250">
        <v>147969659</v>
      </c>
      <c r="O124" s="250">
        <v>144263490.5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4049</v>
      </c>
      <c r="B125" s="237" t="s">
        <v>4046</v>
      </c>
      <c r="C125" s="299" t="s">
        <v>263</v>
      </c>
      <c r="D125" s="299"/>
      <c r="E125" s="299"/>
      <c r="F125" s="240">
        <v>30000000</v>
      </c>
      <c r="G125" s="240" t="s">
        <v>4011</v>
      </c>
      <c r="H125" s="241">
        <v>45588</v>
      </c>
      <c r="I125" s="241">
        <v>52893</v>
      </c>
      <c r="J125" s="241"/>
      <c r="K125" s="290"/>
      <c r="L125" s="296">
        <v>2151773394</v>
      </c>
      <c r="M125" s="296">
        <v>2410686329</v>
      </c>
      <c r="N125" s="296">
        <v>2281229861.5</v>
      </c>
      <c r="O125" s="296">
        <v>2363518523.5</v>
      </c>
      <c r="P125" s="296"/>
      <c r="Q125" s="246">
        <v>-1222374226.0204349</v>
      </c>
      <c r="R125" s="246">
        <v>2135490026.8296137</v>
      </c>
      <c r="S125" s="246">
        <v>2800568844.8696508</v>
      </c>
      <c r="T125" s="246">
        <v>-38665443.630349159</v>
      </c>
      <c r="U125" s="246">
        <v>120041561.56000042</v>
      </c>
      <c r="V125" s="394"/>
    </row>
    <row r="126" spans="1:22" x14ac:dyDescent="0.3">
      <c r="A126" s="237" t="s">
        <v>4037</v>
      </c>
      <c r="B126" s="237" t="s">
        <v>4046</v>
      </c>
      <c r="C126" s="299" t="s">
        <v>264</v>
      </c>
      <c r="D126" s="299"/>
      <c r="E126" s="299"/>
      <c r="F126" s="247">
        <v>3000000</v>
      </c>
      <c r="G126" s="247" t="s">
        <v>4011</v>
      </c>
      <c r="H126" s="248">
        <v>45588</v>
      </c>
      <c r="I126" s="248">
        <v>52985</v>
      </c>
      <c r="J126" s="248"/>
      <c r="K126" s="249"/>
      <c r="L126" s="250">
        <v>-2135999951</v>
      </c>
      <c r="M126" s="250">
        <v>-2365118578</v>
      </c>
      <c r="N126" s="250">
        <v>-2250559264.5</v>
      </c>
      <c r="O126" s="250">
        <v>-2341114608.5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4037</v>
      </c>
      <c r="B127" s="237" t="s">
        <v>4048</v>
      </c>
      <c r="C127" s="299" t="s">
        <v>265</v>
      </c>
      <c r="D127" s="299"/>
      <c r="E127" s="299"/>
      <c r="F127" s="247">
        <v>3000000</v>
      </c>
      <c r="G127" s="247" t="s">
        <v>4011</v>
      </c>
      <c r="H127" s="248">
        <v>45588</v>
      </c>
      <c r="I127" s="248">
        <v>45680</v>
      </c>
      <c r="J127" s="248"/>
      <c r="K127" s="249"/>
      <c r="L127" s="250">
        <v>2800404518</v>
      </c>
      <c r="M127" s="250">
        <v>2816722865</v>
      </c>
      <c r="N127" s="250">
        <v>2808563691.5</v>
      </c>
      <c r="O127" s="250">
        <v>2811394901.5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4050</v>
      </c>
      <c r="B128" s="237" t="s">
        <v>4043</v>
      </c>
      <c r="C128" s="299" t="s">
        <v>266</v>
      </c>
      <c r="D128" s="292"/>
      <c r="E128" s="292"/>
      <c r="F128" s="240">
        <v>30000000</v>
      </c>
      <c r="G128" s="240" t="s">
        <v>4011</v>
      </c>
      <c r="H128" s="241">
        <v>45595</v>
      </c>
      <c r="I128" s="241">
        <v>52900</v>
      </c>
      <c r="J128" s="241"/>
      <c r="K128" s="290"/>
      <c r="L128" s="296">
        <v>2496229115</v>
      </c>
      <c r="M128" s="296">
        <v>2502017832</v>
      </c>
      <c r="N128" s="296">
        <v>2499123473.5</v>
      </c>
      <c r="O128" s="296">
        <v>2576676387</v>
      </c>
      <c r="P128" s="296"/>
      <c r="Q128" s="297">
        <v>-1271591148.8387098</v>
      </c>
      <c r="R128" s="246">
        <v>2297579976.7799997</v>
      </c>
      <c r="S128" s="246">
        <v>2925310891.8484879</v>
      </c>
      <c r="T128" s="246">
        <v>-107168829.65151215</v>
      </c>
      <c r="U128" s="246">
        <v>101068684.77999926</v>
      </c>
      <c r="V128" s="394"/>
    </row>
    <row r="129" spans="1:22" x14ac:dyDescent="0.3">
      <c r="A129" s="237" t="s">
        <v>4051</v>
      </c>
      <c r="B129" s="237" t="s">
        <v>4043</v>
      </c>
      <c r="C129" s="299" t="s">
        <v>267</v>
      </c>
      <c r="D129" s="292"/>
      <c r="E129" s="292"/>
      <c r="F129" s="247">
        <v>3000000</v>
      </c>
      <c r="G129" s="247" t="s">
        <v>4011</v>
      </c>
      <c r="H129" s="248">
        <v>45595</v>
      </c>
      <c r="I129" s="248">
        <v>52992</v>
      </c>
      <c r="J129" s="248"/>
      <c r="K129" s="249"/>
      <c r="L129" s="250">
        <v>-2347870169</v>
      </c>
      <c r="M129" s="250">
        <v>-2448691506</v>
      </c>
      <c r="N129" s="250">
        <v>-2398280837.5</v>
      </c>
      <c r="O129" s="250">
        <v>-2491666777.5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4051</v>
      </c>
      <c r="B130" s="237" t="s">
        <v>4044</v>
      </c>
      <c r="C130" s="299" t="s">
        <v>268</v>
      </c>
      <c r="D130" s="292"/>
      <c r="E130" s="292"/>
      <c r="F130" s="247">
        <v>3000000</v>
      </c>
      <c r="G130" s="247" t="s">
        <v>4011</v>
      </c>
      <c r="H130" s="248">
        <v>45595</v>
      </c>
      <c r="I130" s="248">
        <v>45687</v>
      </c>
      <c r="J130" s="248"/>
      <c r="K130" s="249"/>
      <c r="L130" s="300">
        <v>2921035815</v>
      </c>
      <c r="M130" s="250">
        <v>2942238356</v>
      </c>
      <c r="N130" s="250">
        <v>2931637085.5</v>
      </c>
      <c r="O130" s="250">
        <v>2934161238.5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4052</v>
      </c>
      <c r="B131" s="237" t="s">
        <v>4043</v>
      </c>
      <c r="C131" s="299" t="s">
        <v>269</v>
      </c>
      <c r="D131" s="292"/>
      <c r="E131" s="292"/>
      <c r="F131" s="240">
        <v>30000000</v>
      </c>
      <c r="G131" s="240" t="s">
        <v>4011</v>
      </c>
      <c r="H131" s="241">
        <v>45595</v>
      </c>
      <c r="I131" s="241">
        <v>52900</v>
      </c>
      <c r="J131" s="241"/>
      <c r="K131" s="290"/>
      <c r="L131" s="296">
        <v>2440577713</v>
      </c>
      <c r="M131" s="296">
        <v>2511639855</v>
      </c>
      <c r="N131" s="296">
        <v>2476108784</v>
      </c>
      <c r="O131" s="296">
        <v>2558064582</v>
      </c>
      <c r="P131" s="296"/>
      <c r="Q131" s="297">
        <v>-1269440621.2580645</v>
      </c>
      <c r="R131" s="246">
        <v>2300438969.9884572</v>
      </c>
      <c r="S131" s="246">
        <v>2928879987.9020495</v>
      </c>
      <c r="T131" s="246">
        <v>-73824125.097950459</v>
      </c>
      <c r="U131" s="246">
        <v>134958381.70000029</v>
      </c>
      <c r="V131" s="394"/>
    </row>
    <row r="132" spans="1:22" x14ac:dyDescent="0.3">
      <c r="A132" s="237" t="s">
        <v>4051</v>
      </c>
      <c r="B132" s="237" t="s">
        <v>4043</v>
      </c>
      <c r="C132" s="299" t="s">
        <v>270</v>
      </c>
      <c r="D132" s="292"/>
      <c r="E132" s="292"/>
      <c r="F132" s="247">
        <v>3000000</v>
      </c>
      <c r="G132" s="247" t="s">
        <v>4011</v>
      </c>
      <c r="H132" s="248">
        <v>45595</v>
      </c>
      <c r="I132" s="248">
        <v>52992</v>
      </c>
      <c r="J132" s="248"/>
      <c r="K132" s="249"/>
      <c r="L132" s="250">
        <v>-2362200781</v>
      </c>
      <c r="M132" s="250">
        <v>-2455078539</v>
      </c>
      <c r="N132" s="250">
        <v>-2408639660</v>
      </c>
      <c r="O132" s="250">
        <v>-2498872245.5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4051</v>
      </c>
      <c r="B133" s="237" t="s">
        <v>4044</v>
      </c>
      <c r="C133" s="299" t="s">
        <v>271</v>
      </c>
      <c r="D133" s="292"/>
      <c r="E133" s="292"/>
      <c r="F133" s="247">
        <v>3000000</v>
      </c>
      <c r="G133" s="247" t="s">
        <v>4011</v>
      </c>
      <c r="H133" s="248">
        <v>45595</v>
      </c>
      <c r="I133" s="248">
        <v>45687</v>
      </c>
      <c r="J133" s="248"/>
      <c r="K133" s="249"/>
      <c r="L133" s="300">
        <v>2924610606</v>
      </c>
      <c r="M133" s="250">
        <v>2945859372</v>
      </c>
      <c r="N133" s="250">
        <v>2935234989</v>
      </c>
      <c r="O133" s="250">
        <v>2937754841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4053</v>
      </c>
      <c r="B134" s="237" t="s">
        <v>4054</v>
      </c>
      <c r="C134" s="238" t="s">
        <v>272</v>
      </c>
      <c r="D134" s="239"/>
      <c r="E134" s="239"/>
      <c r="F134" s="240">
        <v>2000000</v>
      </c>
      <c r="G134" s="240" t="s">
        <v>4008</v>
      </c>
      <c r="H134" s="241">
        <v>45601</v>
      </c>
      <c r="I134" s="241">
        <v>49253</v>
      </c>
      <c r="J134" s="242"/>
      <c r="K134" s="243"/>
      <c r="L134" s="244">
        <v>-369138166</v>
      </c>
      <c r="M134" s="244">
        <v>-56483260</v>
      </c>
      <c r="N134" s="245">
        <v>-212810713</v>
      </c>
      <c r="O134" s="245">
        <v>-384171065</v>
      </c>
      <c r="P134" s="245"/>
      <c r="Q134" s="246">
        <v>-366767121.9130435</v>
      </c>
      <c r="R134" s="246">
        <v>803835616.43835628</v>
      </c>
      <c r="S134" s="246">
        <v>997479452.05479026</v>
      </c>
      <c r="T134" s="246">
        <v>394582784.05479026</v>
      </c>
      <c r="U134" s="246">
        <v>503514290.90410995</v>
      </c>
      <c r="V134" s="394"/>
    </row>
    <row r="135" spans="1:22" x14ac:dyDescent="0.3">
      <c r="A135" s="237" t="s">
        <v>4055</v>
      </c>
      <c r="B135" s="237" t="s">
        <v>4056</v>
      </c>
      <c r="C135" s="238" t="s">
        <v>273</v>
      </c>
      <c r="D135" s="239"/>
      <c r="E135" s="239"/>
      <c r="F135" s="247">
        <v>1000000</v>
      </c>
      <c r="G135" s="247" t="s">
        <v>4057</v>
      </c>
      <c r="H135" s="248">
        <v>45601</v>
      </c>
      <c r="I135" s="248">
        <v>49345</v>
      </c>
      <c r="J135" s="248"/>
      <c r="K135" s="249"/>
      <c r="L135" s="250">
        <v>1077146494</v>
      </c>
      <c r="M135" s="250">
        <v>554268268</v>
      </c>
      <c r="N135" s="250">
        <v>815707381</v>
      </c>
      <c r="O135" s="250">
        <v>894087628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4058</v>
      </c>
      <c r="B136" s="237" t="s">
        <v>4043</v>
      </c>
      <c r="C136" s="299" t="s">
        <v>274</v>
      </c>
      <c r="D136" s="292"/>
      <c r="E136" s="292"/>
      <c r="F136" s="240">
        <v>30000000</v>
      </c>
      <c r="G136" s="240" t="s">
        <v>4011</v>
      </c>
      <c r="H136" s="241">
        <v>45602</v>
      </c>
      <c r="I136" s="241">
        <v>52907</v>
      </c>
      <c r="J136" s="241"/>
      <c r="K136" s="290"/>
      <c r="L136" s="296">
        <v>2759406133</v>
      </c>
      <c r="M136" s="296">
        <v>2866945326</v>
      </c>
      <c r="N136" s="296">
        <v>2813175729.5</v>
      </c>
      <c r="O136" s="296">
        <v>2883737954.5</v>
      </c>
      <c r="P136" s="296"/>
      <c r="Q136" s="246">
        <v>-1316785576.1304348</v>
      </c>
      <c r="R136" s="246">
        <v>2367712202.2096143</v>
      </c>
      <c r="S136" s="246">
        <v>2931223519.9756827</v>
      </c>
      <c r="T136" s="246">
        <v>-29737200.024317265</v>
      </c>
      <c r="U136" s="246">
        <v>214091073.93999958</v>
      </c>
      <c r="V136" s="394"/>
    </row>
    <row r="137" spans="1:22" x14ac:dyDescent="0.3">
      <c r="A137" s="237" t="s">
        <v>4059</v>
      </c>
      <c r="B137" s="237" t="s">
        <v>4043</v>
      </c>
      <c r="C137" s="299" t="s">
        <v>275</v>
      </c>
      <c r="D137" s="292"/>
      <c r="E137" s="292"/>
      <c r="F137" s="247">
        <v>3000000</v>
      </c>
      <c r="G137" s="247" t="s">
        <v>4011</v>
      </c>
      <c r="H137" s="248">
        <v>45602</v>
      </c>
      <c r="I137" s="248">
        <v>52999</v>
      </c>
      <c r="J137" s="248"/>
      <c r="K137" s="249"/>
      <c r="L137" s="250">
        <v>-2756309700</v>
      </c>
      <c r="M137" s="250">
        <v>-2827209071</v>
      </c>
      <c r="N137" s="250">
        <v>-2791759385.5</v>
      </c>
      <c r="O137" s="250">
        <v>-2872888148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4059</v>
      </c>
      <c r="B138" s="237" t="s">
        <v>4044</v>
      </c>
      <c r="C138" s="299" t="s">
        <v>276</v>
      </c>
      <c r="D138" s="292"/>
      <c r="E138" s="292"/>
      <c r="F138" s="247">
        <v>3000000</v>
      </c>
      <c r="G138" s="247" t="s">
        <v>4011</v>
      </c>
      <c r="H138" s="248">
        <v>45602</v>
      </c>
      <c r="I138" s="248">
        <v>45694</v>
      </c>
      <c r="J138" s="248"/>
      <c r="K138" s="249"/>
      <c r="L138" s="250">
        <v>2930825665</v>
      </c>
      <c r="M138" s="250">
        <v>2948263087</v>
      </c>
      <c r="N138" s="250">
        <v>2939544376</v>
      </c>
      <c r="O138" s="250">
        <v>2942005609.5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4054</v>
      </c>
      <c r="C139" s="238" t="s">
        <v>277</v>
      </c>
      <c r="D139" s="239"/>
      <c r="E139" s="239"/>
      <c r="F139" s="240">
        <v>1000000</v>
      </c>
      <c r="G139" s="240" t="s">
        <v>4057</v>
      </c>
      <c r="H139" s="241">
        <v>45587</v>
      </c>
      <c r="I139" s="241">
        <v>49239</v>
      </c>
      <c r="J139" s="242"/>
      <c r="K139" s="243"/>
      <c r="L139" s="244">
        <v>-144147758</v>
      </c>
      <c r="M139" s="244">
        <v>89502043</v>
      </c>
      <c r="N139" s="245">
        <v>-27322857.5</v>
      </c>
      <c r="O139" s="245">
        <v>-113063495</v>
      </c>
      <c r="P139" s="245"/>
      <c r="Q139" s="246">
        <v>-168849314.22826087</v>
      </c>
      <c r="R139" s="246">
        <v>391616438.3561644</v>
      </c>
      <c r="S139" s="246">
        <v>512219178.08219141</v>
      </c>
      <c r="T139" s="246">
        <v>163348793.58219147</v>
      </c>
      <c r="U139" s="246">
        <v>204083040.15753424</v>
      </c>
      <c r="V139" s="395"/>
    </row>
    <row r="140" spans="1:22" x14ac:dyDescent="0.3">
      <c r="A140" s="237" t="s">
        <v>4055</v>
      </c>
      <c r="B140" s="237" t="s">
        <v>4054</v>
      </c>
      <c r="C140" s="238" t="s">
        <v>278</v>
      </c>
      <c r="D140" s="239"/>
      <c r="E140" s="239"/>
      <c r="F140" s="247">
        <v>500000</v>
      </c>
      <c r="G140" s="247" t="s">
        <v>4057</v>
      </c>
      <c r="H140" s="248">
        <v>45587</v>
      </c>
      <c r="I140" s="248">
        <v>45679</v>
      </c>
      <c r="J140" s="248"/>
      <c r="K140" s="249"/>
      <c r="L140" s="250">
        <v>512349513</v>
      </c>
      <c r="M140" s="250">
        <v>240036971</v>
      </c>
      <c r="N140" s="250">
        <v>376193242</v>
      </c>
      <c r="O140" s="250">
        <v>415246591.5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4053</v>
      </c>
      <c r="B141" s="237" t="s">
        <v>4054</v>
      </c>
      <c r="C141" s="238" t="s">
        <v>279</v>
      </c>
      <c r="D141" s="239"/>
      <c r="E141" s="239"/>
      <c r="F141" s="240">
        <v>1000000</v>
      </c>
      <c r="G141" s="240" t="s">
        <v>4057</v>
      </c>
      <c r="H141" s="241">
        <v>45593</v>
      </c>
      <c r="I141" s="241">
        <v>49243</v>
      </c>
      <c r="J141" s="242"/>
      <c r="K141" s="243"/>
      <c r="L141" s="244">
        <v>-101461671</v>
      </c>
      <c r="M141" s="244">
        <v>169455532</v>
      </c>
      <c r="N141" s="245">
        <v>33996930.5</v>
      </c>
      <c r="O141" s="245">
        <v>-51336222</v>
      </c>
      <c r="P141" s="245"/>
      <c r="Q141" s="246">
        <v>-101628752.04301076</v>
      </c>
      <c r="R141" s="246">
        <v>395989041.09589046</v>
      </c>
      <c r="S141" s="246">
        <v>509797260.27397245</v>
      </c>
      <c r="T141" s="246">
        <v>-8606704.2260275483</v>
      </c>
      <c r="U141" s="246">
        <v>35278227.280821919</v>
      </c>
      <c r="V141" s="395"/>
    </row>
    <row r="142" spans="1:22" x14ac:dyDescent="0.3">
      <c r="A142" s="237" t="s">
        <v>4055</v>
      </c>
      <c r="B142" s="237" t="s">
        <v>4054</v>
      </c>
      <c r="C142" s="238" t="s">
        <v>280</v>
      </c>
      <c r="D142" s="239"/>
      <c r="E142" s="239"/>
      <c r="F142" s="247">
        <v>500000</v>
      </c>
      <c r="G142" s="247" t="s">
        <v>4057</v>
      </c>
      <c r="H142" s="248">
        <v>45593</v>
      </c>
      <c r="I142" s="248">
        <v>49335</v>
      </c>
      <c r="J142" s="248"/>
      <c r="K142" s="249"/>
      <c r="L142" s="250">
        <v>515196579</v>
      </c>
      <c r="M142" s="250">
        <v>453617489</v>
      </c>
      <c r="N142" s="250">
        <v>484407034</v>
      </c>
      <c r="O142" s="250">
        <v>546291695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4060</v>
      </c>
      <c r="B143" s="237" t="s">
        <v>4043</v>
      </c>
      <c r="C143" s="299" t="s">
        <v>281</v>
      </c>
      <c r="D143" s="292"/>
      <c r="E143" s="292"/>
      <c r="F143" s="240">
        <v>10000000</v>
      </c>
      <c r="G143" s="240" t="s">
        <v>4011</v>
      </c>
      <c r="H143" s="241">
        <v>45609</v>
      </c>
      <c r="I143" s="241">
        <v>52914</v>
      </c>
      <c r="J143" s="241"/>
      <c r="K143" s="290"/>
      <c r="L143" s="296">
        <v>972250432</v>
      </c>
      <c r="M143" s="296">
        <v>985868433</v>
      </c>
      <c r="N143" s="296">
        <v>979059432.5</v>
      </c>
      <c r="O143" s="296">
        <v>998450276</v>
      </c>
      <c r="P143" s="296"/>
      <c r="Q143" s="246">
        <v>-449461557.8369565</v>
      </c>
      <c r="R143" s="294">
        <v>847178593.93128228</v>
      </c>
      <c r="S143" s="294">
        <v>1019683907.3137902</v>
      </c>
      <c r="T143" s="246">
        <v>-14000182.686209798</v>
      </c>
      <c r="U143" s="246">
        <v>88420696.653333426</v>
      </c>
      <c r="V143" s="394"/>
    </row>
    <row r="144" spans="1:22" x14ac:dyDescent="0.3">
      <c r="A144" s="237" t="s">
        <v>4061</v>
      </c>
      <c r="B144" s="237" t="s">
        <v>4043</v>
      </c>
      <c r="C144" s="299" t="s">
        <v>282</v>
      </c>
      <c r="D144" s="292"/>
      <c r="E144" s="292"/>
      <c r="F144" s="247">
        <v>1000000</v>
      </c>
      <c r="G144" s="247" t="s">
        <v>4011</v>
      </c>
      <c r="H144" s="248">
        <v>45609</v>
      </c>
      <c r="I144" s="248">
        <v>53006</v>
      </c>
      <c r="J144" s="248"/>
      <c r="K144" s="249"/>
      <c r="L144" s="250">
        <v>-952350703</v>
      </c>
      <c r="M144" s="250">
        <v>-982076645</v>
      </c>
      <c r="N144" s="250">
        <v>-967213674</v>
      </c>
      <c r="O144" s="250">
        <v>-994601255.5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4061</v>
      </c>
      <c r="B145" s="237" t="s">
        <v>4044</v>
      </c>
      <c r="C145" s="299" t="s">
        <v>283</v>
      </c>
      <c r="D145" s="292"/>
      <c r="E145" s="292"/>
      <c r="F145" s="247">
        <v>1000000</v>
      </c>
      <c r="G145" s="247" t="s">
        <v>4011</v>
      </c>
      <c r="H145" s="248">
        <v>45609</v>
      </c>
      <c r="I145" s="248">
        <v>45701</v>
      </c>
      <c r="J145" s="248"/>
      <c r="K145" s="249"/>
      <c r="L145" s="250">
        <v>1018829495</v>
      </c>
      <c r="M145" s="250">
        <v>1024847168</v>
      </c>
      <c r="N145" s="250">
        <v>1021838331.5</v>
      </c>
      <c r="O145" s="250">
        <v>1022552608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4062</v>
      </c>
      <c r="B146" s="237" t="s">
        <v>4043</v>
      </c>
      <c r="C146" s="299" t="s">
        <v>284</v>
      </c>
      <c r="D146" s="292"/>
      <c r="E146" s="292"/>
      <c r="F146" s="240">
        <v>30000000</v>
      </c>
      <c r="G146" s="240" t="s">
        <v>4011</v>
      </c>
      <c r="H146" s="241">
        <v>45609</v>
      </c>
      <c r="I146" s="241">
        <v>52914</v>
      </c>
      <c r="J146" s="241"/>
      <c r="K146" s="290"/>
      <c r="L146" s="296">
        <v>2879622194</v>
      </c>
      <c r="M146" s="296">
        <v>2946387479</v>
      </c>
      <c r="N146" s="296">
        <v>2913004836.5</v>
      </c>
      <c r="O146" s="296">
        <v>2965008603.5</v>
      </c>
      <c r="P146" s="296"/>
      <c r="Q146" s="246">
        <v>-1354380577.2391305</v>
      </c>
      <c r="R146" s="246">
        <v>2469539243.3323131</v>
      </c>
      <c r="S146" s="246">
        <v>2973291461.667397</v>
      </c>
      <c r="T146" s="246">
        <v>-60394919.832602978</v>
      </c>
      <c r="U146" s="246">
        <v>228632978.46000051</v>
      </c>
      <c r="V146" s="394"/>
    </row>
    <row r="147" spans="1:22" x14ac:dyDescent="0.3">
      <c r="A147" s="237" t="s">
        <v>4061</v>
      </c>
      <c r="B147" s="237" t="s">
        <v>4043</v>
      </c>
      <c r="C147" s="299" t="s">
        <v>285</v>
      </c>
      <c r="D147" s="292"/>
      <c r="E147" s="292"/>
      <c r="F147" s="247">
        <v>3000000</v>
      </c>
      <c r="G147" s="247" t="s">
        <v>4011</v>
      </c>
      <c r="H147" s="248">
        <v>45609</v>
      </c>
      <c r="I147" s="248">
        <v>53006</v>
      </c>
      <c r="J147" s="248"/>
      <c r="K147" s="249"/>
      <c r="L147" s="250">
        <v>-2805801256</v>
      </c>
      <c r="M147" s="250">
        <v>-2911636943</v>
      </c>
      <c r="N147" s="250">
        <v>-2858719099.5</v>
      </c>
      <c r="O147" s="250">
        <v>-2931472870.5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4061</v>
      </c>
      <c r="B148" s="237" t="s">
        <v>4044</v>
      </c>
      <c r="C148" s="299" t="s">
        <v>286</v>
      </c>
      <c r="D148" s="292"/>
      <c r="E148" s="292"/>
      <c r="F148" s="247">
        <v>3000000</v>
      </c>
      <c r="G148" s="247" t="s">
        <v>4011</v>
      </c>
      <c r="H148" s="248">
        <v>45609</v>
      </c>
      <c r="I148" s="248">
        <v>45701</v>
      </c>
      <c r="J148" s="248"/>
      <c r="K148" s="249"/>
      <c r="L148" s="250">
        <v>2970562778</v>
      </c>
      <c r="M148" s="250">
        <v>2988238511</v>
      </c>
      <c r="N148" s="250">
        <v>2979400644.5</v>
      </c>
      <c r="O148" s="250">
        <v>2981660834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4063</v>
      </c>
      <c r="B149" s="237" t="s">
        <v>4064</v>
      </c>
      <c r="C149" s="299" t="s">
        <v>287</v>
      </c>
      <c r="D149" s="292"/>
      <c r="E149" s="292"/>
      <c r="F149" s="240">
        <v>30000000</v>
      </c>
      <c r="G149" s="240" t="s">
        <v>4011</v>
      </c>
      <c r="H149" s="241">
        <v>45616</v>
      </c>
      <c r="I149" s="241">
        <v>52921</v>
      </c>
      <c r="J149" s="241"/>
      <c r="K149" s="290"/>
      <c r="L149" s="296">
        <v>2920790254</v>
      </c>
      <c r="M149" s="296">
        <v>3030592431</v>
      </c>
      <c r="N149" s="296">
        <v>2975691342.5</v>
      </c>
      <c r="O149" s="296">
        <v>3034271280.5</v>
      </c>
      <c r="P149" s="296"/>
      <c r="Q149" s="246">
        <v>-1697454032.1304348</v>
      </c>
      <c r="R149" s="246">
        <v>2597300891.761157</v>
      </c>
      <c r="S149" s="246">
        <v>3042180324.2163663</v>
      </c>
      <c r="T149" s="246">
        <v>12329041.716366291</v>
      </c>
      <c r="U149" s="246">
        <v>357184474.07999945</v>
      </c>
      <c r="V149" s="394"/>
    </row>
    <row r="150" spans="1:22" x14ac:dyDescent="0.3">
      <c r="A150" s="237" t="s">
        <v>4065</v>
      </c>
      <c r="B150" s="237" t="s">
        <v>4064</v>
      </c>
      <c r="C150" s="299" t="s">
        <v>288</v>
      </c>
      <c r="D150" s="292"/>
      <c r="E150" s="292"/>
      <c r="F150" s="247">
        <v>3000000</v>
      </c>
      <c r="G150" s="247" t="s">
        <v>4011</v>
      </c>
      <c r="H150" s="248">
        <v>45616</v>
      </c>
      <c r="I150" s="248">
        <v>53013</v>
      </c>
      <c r="J150" s="248"/>
      <c r="K150" s="249"/>
      <c r="L150" s="250">
        <v>-2960081139</v>
      </c>
      <c r="M150" s="250">
        <v>-3026044642</v>
      </c>
      <c r="N150" s="250">
        <v>-2993062890.5</v>
      </c>
      <c r="O150" s="250">
        <v>-3058267010.5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4065</v>
      </c>
      <c r="B151" s="237" t="s">
        <v>4066</v>
      </c>
      <c r="C151" s="299" t="s">
        <v>289</v>
      </c>
      <c r="D151" s="292"/>
      <c r="E151" s="292"/>
      <c r="F151" s="247">
        <v>3000000</v>
      </c>
      <c r="G151" s="247" t="s">
        <v>4011</v>
      </c>
      <c r="H151" s="248">
        <v>45616</v>
      </c>
      <c r="I151" s="248">
        <v>45708</v>
      </c>
      <c r="J151" s="248"/>
      <c r="K151" s="249"/>
      <c r="L151" s="250">
        <v>3032856122</v>
      </c>
      <c r="M151" s="250">
        <v>3061589539</v>
      </c>
      <c r="N151" s="250">
        <v>3047222830.5</v>
      </c>
      <c r="O151" s="250">
        <v>3049303058.5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4067</v>
      </c>
      <c r="B152" s="237" t="s">
        <v>4068</v>
      </c>
      <c r="C152" s="299" t="s">
        <v>290</v>
      </c>
      <c r="D152" s="292"/>
      <c r="E152" s="292"/>
      <c r="F152" s="240">
        <v>30000000</v>
      </c>
      <c r="G152" s="240" t="s">
        <v>4011</v>
      </c>
      <c r="H152" s="241">
        <v>45644</v>
      </c>
      <c r="I152" s="241">
        <v>52949</v>
      </c>
      <c r="J152" s="241"/>
      <c r="K152" s="290"/>
      <c r="L152" s="296">
        <v>1811855383</v>
      </c>
      <c r="M152" s="296">
        <v>2157622800</v>
      </c>
      <c r="N152" s="296">
        <v>1984739091.5</v>
      </c>
      <c r="O152" s="296">
        <v>2088965041</v>
      </c>
      <c r="P152" s="296"/>
      <c r="Q152" s="246">
        <v>-1006577174.6</v>
      </c>
      <c r="R152" s="246">
        <v>2023527073.0338428</v>
      </c>
      <c r="S152" s="246">
        <v>2156688242.1805515</v>
      </c>
      <c r="T152" s="246">
        <v>65949286.680551529</v>
      </c>
      <c r="U152" s="246">
        <v>468739984.04499865</v>
      </c>
      <c r="V152" s="394"/>
    </row>
    <row r="153" spans="1:22" x14ac:dyDescent="0.3">
      <c r="A153" s="237" t="s">
        <v>4069</v>
      </c>
      <c r="B153" s="237" t="s">
        <v>4068</v>
      </c>
      <c r="C153" s="299" t="s">
        <v>291</v>
      </c>
      <c r="D153" s="292"/>
      <c r="E153" s="292"/>
      <c r="F153" s="247">
        <v>3000000</v>
      </c>
      <c r="G153" s="247" t="s">
        <v>4011</v>
      </c>
      <c r="H153" s="248">
        <v>45644</v>
      </c>
      <c r="I153" s="248">
        <v>53039</v>
      </c>
      <c r="J153" s="248"/>
      <c r="K153" s="249"/>
      <c r="L153" s="250">
        <v>-1985540473</v>
      </c>
      <c r="M153" s="250">
        <v>-2106905671</v>
      </c>
      <c r="N153" s="250">
        <v>-2046223072</v>
      </c>
      <c r="O153" s="250">
        <v>-2074848621.5</v>
      </c>
      <c r="P153" s="250"/>
      <c r="Q153" s="251">
        <v>1006577174.6</v>
      </c>
      <c r="R153" s="251"/>
      <c r="S153" s="251"/>
      <c r="T153" s="251"/>
      <c r="U153" s="251"/>
      <c r="V153" s="395"/>
    </row>
    <row r="154" spans="1:22" x14ac:dyDescent="0.3">
      <c r="A154" s="237" t="s">
        <v>4069</v>
      </c>
      <c r="B154" s="237" t="s">
        <v>4070</v>
      </c>
      <c r="C154" s="299" t="s">
        <v>292</v>
      </c>
      <c r="D154" s="292"/>
      <c r="E154" s="292"/>
      <c r="F154" s="247">
        <v>3000000</v>
      </c>
      <c r="G154" s="247" t="s">
        <v>4011</v>
      </c>
      <c r="H154" s="248">
        <v>45644</v>
      </c>
      <c r="I154" s="248">
        <v>45734</v>
      </c>
      <c r="J154" s="248"/>
      <c r="K154" s="249"/>
      <c r="L154" s="250">
        <v>2153199464</v>
      </c>
      <c r="M154" s="250">
        <v>2151246408</v>
      </c>
      <c r="N154" s="250">
        <v>2152222936</v>
      </c>
      <c r="O154" s="250">
        <v>2153293966</v>
      </c>
      <c r="P154" s="250"/>
      <c r="Q154" s="251">
        <v>-1006577174.6</v>
      </c>
      <c r="R154" s="251"/>
      <c r="S154" s="251"/>
      <c r="T154" s="251"/>
      <c r="U154" s="251"/>
      <c r="V154" s="395"/>
    </row>
    <row r="155" spans="1:22" x14ac:dyDescent="0.3">
      <c r="A155" s="237" t="s">
        <v>4071</v>
      </c>
      <c r="B155" s="237" t="s">
        <v>4072</v>
      </c>
      <c r="C155" s="299" t="s">
        <v>293</v>
      </c>
      <c r="D155" s="292"/>
      <c r="E155" s="292"/>
      <c r="F155" s="240">
        <v>10000000</v>
      </c>
      <c r="G155" s="240" t="s">
        <v>4011</v>
      </c>
      <c r="H155" s="241">
        <v>45644</v>
      </c>
      <c r="I155" s="241">
        <v>52949</v>
      </c>
      <c r="J155" s="241"/>
      <c r="K155" s="290"/>
      <c r="L155" s="296">
        <v>633518779</v>
      </c>
      <c r="M155" s="296">
        <v>742208252</v>
      </c>
      <c r="N155" s="296">
        <v>687863515.5</v>
      </c>
      <c r="O155" s="296">
        <v>723669546.5</v>
      </c>
      <c r="P155" s="296"/>
      <c r="Q155" s="246">
        <v>-335525719.86666667</v>
      </c>
      <c r="R155" s="246">
        <v>712907178.19076943</v>
      </c>
      <c r="S155" s="246">
        <v>759316420.45287693</v>
      </c>
      <c r="T155" s="246">
        <v>36118252.952876925</v>
      </c>
      <c r="U155" s="246">
        <v>185425479.01500058</v>
      </c>
      <c r="V155" s="394"/>
    </row>
    <row r="156" spans="1:22" x14ac:dyDescent="0.3">
      <c r="A156" s="237" t="s">
        <v>4073</v>
      </c>
      <c r="B156" s="237" t="s">
        <v>4072</v>
      </c>
      <c r="C156" s="299" t="s">
        <v>294</v>
      </c>
      <c r="D156" s="292"/>
      <c r="E156" s="292"/>
      <c r="F156" s="247">
        <v>1000000</v>
      </c>
      <c r="G156" s="247" t="s">
        <v>4011</v>
      </c>
      <c r="H156" s="248">
        <v>45644</v>
      </c>
      <c r="I156" s="248">
        <v>53039</v>
      </c>
      <c r="J156" s="248"/>
      <c r="K156" s="249"/>
      <c r="L156" s="250">
        <v>-709610286</v>
      </c>
      <c r="M156" s="250">
        <v>-735219568</v>
      </c>
      <c r="N156" s="250">
        <v>-722414927</v>
      </c>
      <c r="O156" s="250">
        <v>-726161785</v>
      </c>
      <c r="P156" s="250"/>
      <c r="Q156" s="251">
        <v>335525719.86666667</v>
      </c>
      <c r="R156" s="251"/>
      <c r="S156" s="251"/>
      <c r="T156" s="251"/>
      <c r="U156" s="251"/>
      <c r="V156" s="395"/>
    </row>
    <row r="157" spans="1:22" x14ac:dyDescent="0.3">
      <c r="A157" s="237" t="s">
        <v>4073</v>
      </c>
      <c r="B157" s="237" t="s">
        <v>4074</v>
      </c>
      <c r="C157" s="299" t="s">
        <v>295</v>
      </c>
      <c r="D157" s="292"/>
      <c r="E157" s="292"/>
      <c r="F157" s="247">
        <v>1000000</v>
      </c>
      <c r="G157" s="247" t="s">
        <v>4011</v>
      </c>
      <c r="H157" s="248">
        <v>45644</v>
      </c>
      <c r="I157" s="248">
        <v>45734</v>
      </c>
      <c r="J157" s="248"/>
      <c r="K157" s="249"/>
      <c r="L157" s="250">
        <v>758106450</v>
      </c>
      <c r="M157" s="250">
        <v>757392708</v>
      </c>
      <c r="N157" s="250">
        <v>757749579</v>
      </c>
      <c r="O157" s="250">
        <v>758033259.5</v>
      </c>
      <c r="P157" s="250"/>
      <c r="Q157" s="251">
        <v>-335525719.86666667</v>
      </c>
      <c r="R157" s="251"/>
      <c r="S157" s="251"/>
      <c r="T157" s="251"/>
      <c r="U157" s="251"/>
      <c r="V157" s="395"/>
    </row>
    <row r="158" spans="1:22" x14ac:dyDescent="0.3">
      <c r="A158" s="237" t="s">
        <v>4075</v>
      </c>
      <c r="B158" s="237" t="s">
        <v>4076</v>
      </c>
      <c r="C158" s="286" t="s">
        <v>296</v>
      </c>
      <c r="D158" s="287"/>
      <c r="E158" s="287"/>
      <c r="F158" s="240">
        <v>30000000</v>
      </c>
      <c r="G158" s="240" t="s">
        <v>4011</v>
      </c>
      <c r="H158" s="241">
        <v>45650</v>
      </c>
      <c r="I158" s="241">
        <v>51128</v>
      </c>
      <c r="J158" s="242"/>
      <c r="K158" s="243"/>
      <c r="L158" s="296">
        <v>5824073225</v>
      </c>
      <c r="M158" s="296">
        <v>7402490048</v>
      </c>
      <c r="N158" s="296">
        <v>6613281636.5</v>
      </c>
      <c r="O158" s="296">
        <v>7276811012.5</v>
      </c>
      <c r="P158" s="245"/>
      <c r="Q158" s="246">
        <v>0</v>
      </c>
      <c r="R158" s="301">
        <v>1425110492.1008346</v>
      </c>
      <c r="S158" s="301">
        <v>1470352095.0246475</v>
      </c>
      <c r="T158" s="246">
        <v>-412223336.47535229</v>
      </c>
      <c r="U158" s="246">
        <v>92272979.300000191</v>
      </c>
      <c r="V158" s="395"/>
    </row>
    <row r="159" spans="1:22" x14ac:dyDescent="0.3">
      <c r="A159" s="237" t="s">
        <v>4077</v>
      </c>
      <c r="B159" s="237" t="s">
        <v>4076</v>
      </c>
      <c r="C159" s="286" t="s">
        <v>297</v>
      </c>
      <c r="D159" s="287"/>
      <c r="E159" s="287"/>
      <c r="F159" s="247">
        <v>3000000</v>
      </c>
      <c r="G159" s="247" t="s">
        <v>4011</v>
      </c>
      <c r="H159" s="248">
        <v>45650</v>
      </c>
      <c r="I159" s="248">
        <v>51219</v>
      </c>
      <c r="J159" s="248"/>
      <c r="K159" s="249"/>
      <c r="L159" s="250">
        <v>-4510145635</v>
      </c>
      <c r="M159" s="250">
        <v>-5779693581</v>
      </c>
      <c r="N159" s="250">
        <v>-5144919608</v>
      </c>
      <c r="O159" s="250">
        <v>-5770538868.5</v>
      </c>
      <c r="P159" s="250"/>
      <c r="Q159" s="251">
        <v>-981979783.22222221</v>
      </c>
      <c r="R159" s="251"/>
      <c r="S159" s="251"/>
      <c r="T159" s="251"/>
      <c r="U159" s="251"/>
      <c r="V159" s="395"/>
    </row>
    <row r="160" spans="1:22" x14ac:dyDescent="0.3">
      <c r="A160" s="237" t="s">
        <v>4077</v>
      </c>
      <c r="B160" s="237" t="s">
        <v>4040</v>
      </c>
      <c r="C160" s="286" t="s">
        <v>4041</v>
      </c>
      <c r="D160" s="287"/>
      <c r="E160" s="287"/>
      <c r="F160" s="247">
        <v>3000000</v>
      </c>
      <c r="G160" s="247" t="s">
        <v>4011</v>
      </c>
      <c r="H160" s="248">
        <v>45650</v>
      </c>
      <c r="I160" s="248">
        <v>45740</v>
      </c>
      <c r="J160" s="248"/>
      <c r="K160" s="249"/>
      <c r="L160" s="250">
        <v>423325352</v>
      </c>
      <c r="M160" s="250">
        <v>405101454</v>
      </c>
      <c r="N160" s="250">
        <v>414213403</v>
      </c>
      <c r="O160" s="250">
        <v>408596172</v>
      </c>
      <c r="P160" s="250"/>
      <c r="Q160" s="251">
        <v>971744820.22222221</v>
      </c>
      <c r="R160" s="251"/>
      <c r="S160" s="251"/>
      <c r="T160" s="251"/>
      <c r="U160" s="251"/>
      <c r="V160" s="395"/>
    </row>
    <row r="161" spans="1:22" x14ac:dyDescent="0.3">
      <c r="A161" s="237" t="s">
        <v>4075</v>
      </c>
      <c r="B161" s="237" t="s">
        <v>4076</v>
      </c>
      <c r="C161" s="286" t="s">
        <v>298</v>
      </c>
      <c r="D161" s="287"/>
      <c r="E161" s="287"/>
      <c r="F161" s="240">
        <v>30000000</v>
      </c>
      <c r="G161" s="240" t="s">
        <v>4011</v>
      </c>
      <c r="H161" s="241">
        <v>45652</v>
      </c>
      <c r="I161" s="241">
        <v>51130</v>
      </c>
      <c r="J161" s="242"/>
      <c r="K161" s="243"/>
      <c r="L161" s="296">
        <v>6071406651</v>
      </c>
      <c r="M161" s="296">
        <v>7757344098</v>
      </c>
      <c r="N161" s="296">
        <v>6914375374.5</v>
      </c>
      <c r="O161" s="296">
        <v>7562250882</v>
      </c>
      <c r="P161" s="245"/>
      <c r="Q161" s="246">
        <v>0</v>
      </c>
      <c r="R161" s="246">
        <v>1696441611.9287717</v>
      </c>
      <c r="S161" s="246">
        <v>1549318678.8794572</v>
      </c>
      <c r="T161" s="246">
        <v>-416403600.62054253</v>
      </c>
      <c r="U161" s="246">
        <v>125114816.87499523</v>
      </c>
      <c r="V161" s="395"/>
    </row>
    <row r="162" spans="1:22" x14ac:dyDescent="0.3">
      <c r="A162" s="237" t="s">
        <v>4077</v>
      </c>
      <c r="B162" s="237" t="s">
        <v>4076</v>
      </c>
      <c r="C162" s="286" t="s">
        <v>299</v>
      </c>
      <c r="D162" s="287"/>
      <c r="E162" s="287"/>
      <c r="F162" s="247">
        <v>3000000</v>
      </c>
      <c r="G162" s="247" t="s">
        <v>4011</v>
      </c>
      <c r="H162" s="248">
        <v>45652</v>
      </c>
      <c r="I162" s="248">
        <v>51221</v>
      </c>
      <c r="J162" s="248"/>
      <c r="K162" s="249"/>
      <c r="L162" s="250">
        <v>-4781242155</v>
      </c>
      <c r="M162" s="250">
        <v>-5979569560</v>
      </c>
      <c r="N162" s="250">
        <v>-5380405857.5</v>
      </c>
      <c r="O162" s="250">
        <v>-6005390025</v>
      </c>
      <c r="P162" s="250"/>
      <c r="Q162" s="251">
        <v>-1067179202.6666667</v>
      </c>
      <c r="R162" s="251"/>
      <c r="S162" s="251"/>
      <c r="T162" s="251"/>
      <c r="U162" s="251"/>
      <c r="V162" s="395"/>
    </row>
    <row r="163" spans="1:22" x14ac:dyDescent="0.3">
      <c r="A163" s="237" t="s">
        <v>4078</v>
      </c>
      <c r="B163" s="237" t="s">
        <v>4040</v>
      </c>
      <c r="C163" s="286" t="s">
        <v>4041</v>
      </c>
      <c r="D163" s="287"/>
      <c r="E163" s="287"/>
      <c r="F163" s="247">
        <v>3000000</v>
      </c>
      <c r="G163" s="247" t="s">
        <v>4011</v>
      </c>
      <c r="H163" s="248">
        <v>45652</v>
      </c>
      <c r="I163" s="248">
        <v>45742</v>
      </c>
      <c r="J163" s="248"/>
      <c r="K163" s="249"/>
      <c r="L163" s="250">
        <v>444051689</v>
      </c>
      <c r="M163" s="250">
        <v>419453836</v>
      </c>
      <c r="N163" s="250">
        <v>431752762.5</v>
      </c>
      <c r="O163" s="250">
        <v>425705899</v>
      </c>
      <c r="P163" s="250"/>
      <c r="Q163" s="251">
        <v>1056812557.6666667</v>
      </c>
      <c r="R163" s="251"/>
      <c r="S163" s="251"/>
      <c r="T163" s="251"/>
      <c r="U163" s="251"/>
      <c r="V163" s="395"/>
    </row>
    <row r="164" spans="1:22" x14ac:dyDescent="0.3">
      <c r="A164" s="237" t="s">
        <v>4079</v>
      </c>
      <c r="B164" s="237" t="s">
        <v>4080</v>
      </c>
      <c r="C164" s="238" t="s">
        <v>4081</v>
      </c>
      <c r="D164" s="238"/>
      <c r="E164" s="238"/>
      <c r="F164" s="240">
        <v>1500000</v>
      </c>
      <c r="G164" s="240" t="s">
        <v>4057</v>
      </c>
      <c r="H164" s="241">
        <v>45677</v>
      </c>
      <c r="I164" s="241">
        <v>49329</v>
      </c>
      <c r="J164" s="242"/>
      <c r="K164" s="243"/>
      <c r="L164" s="244">
        <v>-359767363</v>
      </c>
      <c r="M164" s="296">
        <v>-41041285</v>
      </c>
      <c r="N164" s="296">
        <v>-200404324</v>
      </c>
      <c r="O164" s="296">
        <v>-312127462.5</v>
      </c>
      <c r="P164" s="245"/>
      <c r="Q164" s="246">
        <v>-223093150</v>
      </c>
      <c r="R164" s="246">
        <v>518560273.97260225</v>
      </c>
      <c r="S164" s="246">
        <v>518560273.97260225</v>
      </c>
      <c r="T164" s="246">
        <v>247400096.47260225</v>
      </c>
      <c r="U164" s="246">
        <v>428041192.36301363</v>
      </c>
      <c r="V164" s="395"/>
    </row>
    <row r="165" spans="1:22" x14ac:dyDescent="0.3">
      <c r="A165" s="237" t="s">
        <v>4082</v>
      </c>
      <c r="B165" s="237" t="s">
        <v>4080</v>
      </c>
      <c r="C165" s="238" t="s">
        <v>4083</v>
      </c>
      <c r="D165" s="238"/>
      <c r="E165" s="238"/>
      <c r="F165" s="247">
        <v>500000</v>
      </c>
      <c r="G165" s="247" t="s">
        <v>4057</v>
      </c>
      <c r="H165" s="248">
        <v>45677</v>
      </c>
      <c r="I165" s="248">
        <v>49419</v>
      </c>
      <c r="J165" s="248"/>
      <c r="K165" s="249"/>
      <c r="L165" s="250">
        <v>703804429</v>
      </c>
      <c r="M165" s="250">
        <v>239324574</v>
      </c>
      <c r="N165" s="250">
        <v>471564501.5</v>
      </c>
      <c r="O165" s="250">
        <v>525458125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4079</v>
      </c>
      <c r="B166" s="237" t="s">
        <v>4080</v>
      </c>
      <c r="C166" s="238" t="s">
        <v>4084</v>
      </c>
      <c r="D166" s="238"/>
      <c r="E166" s="238"/>
      <c r="F166" s="240">
        <v>1500000</v>
      </c>
      <c r="G166" s="240" t="s">
        <v>4057</v>
      </c>
      <c r="H166" s="241">
        <v>45681</v>
      </c>
      <c r="I166" s="241">
        <v>49333</v>
      </c>
      <c r="J166" s="242"/>
      <c r="K166" s="243"/>
      <c r="L166" s="296">
        <v>-457975326</v>
      </c>
      <c r="M166" s="296">
        <v>-129958223</v>
      </c>
      <c r="N166" s="296">
        <v>-293966774.5</v>
      </c>
      <c r="O166" s="296">
        <v>-406665168.5</v>
      </c>
      <c r="P166" s="245"/>
      <c r="Q166" s="246">
        <v>-117616438</v>
      </c>
      <c r="R166" s="246">
        <v>512186301.36986268</v>
      </c>
      <c r="S166" s="246">
        <v>512186301.36986268</v>
      </c>
      <c r="T166" s="246">
        <v>208121576.36986268</v>
      </c>
      <c r="U166" s="246">
        <v>394795548.97260201</v>
      </c>
      <c r="V166" s="395"/>
    </row>
    <row r="167" spans="1:22" x14ac:dyDescent="0.3">
      <c r="A167" s="237" t="s">
        <v>4082</v>
      </c>
      <c r="B167" s="237" t="s">
        <v>4080</v>
      </c>
      <c r="C167" s="238" t="s">
        <v>4085</v>
      </c>
      <c r="D167" s="238"/>
      <c r="E167" s="238"/>
      <c r="F167" s="247">
        <v>500000</v>
      </c>
      <c r="G167" s="247" t="s">
        <v>4057</v>
      </c>
      <c r="H167" s="248">
        <v>45681</v>
      </c>
      <c r="I167" s="248">
        <v>49423</v>
      </c>
      <c r="J167" s="248"/>
      <c r="K167" s="249"/>
      <c r="L167" s="250">
        <v>842264704</v>
      </c>
      <c r="M167" s="250">
        <v>353798295</v>
      </c>
      <c r="N167" s="250">
        <v>598031499.5</v>
      </c>
      <c r="O167" s="250">
        <v>653903141.5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4086</v>
      </c>
      <c r="B168" s="237" t="s">
        <v>4080</v>
      </c>
      <c r="C168" s="299" t="s">
        <v>4087</v>
      </c>
      <c r="D168" s="292"/>
      <c r="E168" s="292"/>
      <c r="F168" s="240">
        <v>30000000</v>
      </c>
      <c r="G168" s="240" t="s">
        <v>4011</v>
      </c>
      <c r="H168" s="241">
        <v>45678</v>
      </c>
      <c r="I168" s="241">
        <v>52983</v>
      </c>
      <c r="J168" s="241"/>
      <c r="K168" s="290"/>
      <c r="L168" s="296">
        <v>2956229599</v>
      </c>
      <c r="M168" s="296">
        <v>3029134365</v>
      </c>
      <c r="N168" s="296">
        <v>2992681982</v>
      </c>
      <c r="O168" s="296">
        <v>3048590454.5</v>
      </c>
      <c r="P168" s="296"/>
      <c r="Q168" s="246">
        <v>-1081865957</v>
      </c>
      <c r="R168" s="246">
        <v>2322035083.3143902</v>
      </c>
      <c r="S168" s="246">
        <v>2322035083.3143902</v>
      </c>
      <c r="T168" s="246">
        <v>155544084.81439018</v>
      </c>
      <c r="U168" s="246">
        <v>706948903.81999874</v>
      </c>
      <c r="V168" s="395"/>
    </row>
    <row r="169" spans="1:22" x14ac:dyDescent="0.3">
      <c r="A169" s="237" t="s">
        <v>4088</v>
      </c>
      <c r="B169" s="237" t="s">
        <v>4080</v>
      </c>
      <c r="C169" s="299" t="s">
        <v>4089</v>
      </c>
      <c r="D169" s="292"/>
      <c r="E169" s="292"/>
      <c r="F169" s="247">
        <v>3000000</v>
      </c>
      <c r="G169" s="247" t="s">
        <v>4011</v>
      </c>
      <c r="H169" s="248">
        <v>45679</v>
      </c>
      <c r="I169" s="248">
        <v>53073</v>
      </c>
      <c r="J169" s="248"/>
      <c r="K169" s="249"/>
      <c r="L169" s="250">
        <v>-2982464203</v>
      </c>
      <c r="M169" s="250">
        <v>-3122802952</v>
      </c>
      <c r="N169" s="250">
        <v>-3052633577.5</v>
      </c>
      <c r="O169" s="250">
        <v>-3117334688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4088</v>
      </c>
      <c r="B170" s="237" t="s">
        <v>4080</v>
      </c>
      <c r="C170" s="299" t="s">
        <v>4090</v>
      </c>
      <c r="D170" s="292"/>
      <c r="E170" s="292"/>
      <c r="F170" s="247">
        <v>3000000</v>
      </c>
      <c r="G170" s="247" t="s">
        <v>4011</v>
      </c>
      <c r="H170" s="248">
        <v>45679</v>
      </c>
      <c r="I170" s="248">
        <v>45768</v>
      </c>
      <c r="J170" s="248"/>
      <c r="K170" s="249"/>
      <c r="L170" s="250">
        <v>2214342725</v>
      </c>
      <c r="M170" s="250">
        <v>2238542463</v>
      </c>
      <c r="N170" s="250">
        <v>2226442594</v>
      </c>
      <c r="O170" s="250">
        <v>2226153275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4086</v>
      </c>
      <c r="B171" s="237" t="s">
        <v>4091</v>
      </c>
      <c r="C171" s="302" t="s">
        <v>4092</v>
      </c>
      <c r="D171" s="302"/>
      <c r="E171" s="302"/>
      <c r="F171" s="240">
        <v>50000000</v>
      </c>
      <c r="G171" s="240" t="s">
        <v>4011</v>
      </c>
      <c r="H171" s="241">
        <v>45679</v>
      </c>
      <c r="I171" s="241">
        <v>51157</v>
      </c>
      <c r="J171" s="241"/>
      <c r="K171" s="290"/>
      <c r="L171" s="296">
        <v>4171228107</v>
      </c>
      <c r="M171" s="296">
        <v>4081759971</v>
      </c>
      <c r="N171" s="296">
        <v>4126494039</v>
      </c>
      <c r="O171" s="296">
        <v>4230404278.5</v>
      </c>
      <c r="P171" s="296"/>
      <c r="Q171" s="246">
        <v>1730474067</v>
      </c>
      <c r="R171" s="246">
        <v>471323822.826087</v>
      </c>
      <c r="S171" s="246">
        <v>471323822.826087</v>
      </c>
      <c r="T171" s="246">
        <v>-274493948.173913</v>
      </c>
      <c r="U171" s="246">
        <v>926773101.00000095</v>
      </c>
      <c r="V171" s="395"/>
    </row>
    <row r="172" spans="1:22" x14ac:dyDescent="0.3">
      <c r="A172" s="237" t="s">
        <v>4088</v>
      </c>
      <c r="B172" s="237" t="s">
        <v>4091</v>
      </c>
      <c r="C172" s="302" t="s">
        <v>4093</v>
      </c>
      <c r="D172" s="302"/>
      <c r="E172" s="302"/>
      <c r="F172" s="247">
        <v>5000000</v>
      </c>
      <c r="G172" s="247" t="s">
        <v>4011</v>
      </c>
      <c r="H172" s="248">
        <v>45679</v>
      </c>
      <c r="I172" s="248">
        <v>51248</v>
      </c>
      <c r="J172" s="248"/>
      <c r="K172" s="249"/>
      <c r="L172" s="250">
        <v>-3839213598</v>
      </c>
      <c r="M172" s="250">
        <v>-3842434638</v>
      </c>
      <c r="N172" s="250">
        <v>-3840824118</v>
      </c>
      <c r="O172" s="250">
        <v>-3948711987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4094</v>
      </c>
      <c r="B173" s="237" t="s">
        <v>4091</v>
      </c>
      <c r="C173" s="302" t="s">
        <v>4095</v>
      </c>
      <c r="D173" s="302"/>
      <c r="E173" s="302"/>
      <c r="F173" s="247">
        <v>5000000</v>
      </c>
      <c r="G173" s="247" t="s">
        <v>4011</v>
      </c>
      <c r="H173" s="248">
        <v>45679</v>
      </c>
      <c r="I173" s="248">
        <v>45769</v>
      </c>
      <c r="J173" s="248"/>
      <c r="K173" s="249"/>
      <c r="L173" s="250">
        <v>438294948</v>
      </c>
      <c r="M173" s="250">
        <v>482000752</v>
      </c>
      <c r="N173" s="250">
        <v>460147850</v>
      </c>
      <c r="O173" s="250">
        <v>449504402.5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4096</v>
      </c>
      <c r="B174" s="237" t="s">
        <v>4091</v>
      </c>
      <c r="C174" s="302" t="s">
        <v>4097</v>
      </c>
      <c r="D174" s="302"/>
      <c r="E174" s="302"/>
      <c r="F174" s="240">
        <v>50000000</v>
      </c>
      <c r="G174" s="240" t="s">
        <v>4011</v>
      </c>
      <c r="H174" s="241">
        <v>45680</v>
      </c>
      <c r="I174" s="241">
        <v>51158</v>
      </c>
      <c r="J174" s="241"/>
      <c r="K174" s="290"/>
      <c r="L174" s="296">
        <v>3317178280</v>
      </c>
      <c r="M174" s="296">
        <v>3279917442</v>
      </c>
      <c r="N174" s="296">
        <v>3298547861</v>
      </c>
      <c r="O174" s="296">
        <v>3390293878.5</v>
      </c>
      <c r="P174" s="296"/>
      <c r="Q174" s="246">
        <v>1668789576</v>
      </c>
      <c r="R174" s="246">
        <v>446484756.65271747</v>
      </c>
      <c r="S174" s="246">
        <v>446484756.65271747</v>
      </c>
      <c r="T174" s="246">
        <v>-99172011.84728241</v>
      </c>
      <c r="U174" s="246">
        <v>1075181107.299999</v>
      </c>
      <c r="V174" s="395"/>
    </row>
    <row r="175" spans="1:22" x14ac:dyDescent="0.3">
      <c r="A175" s="237" t="s">
        <v>4088</v>
      </c>
      <c r="B175" s="237" t="s">
        <v>4091</v>
      </c>
      <c r="C175" s="302" t="s">
        <v>4098</v>
      </c>
      <c r="D175" s="302"/>
      <c r="E175" s="302"/>
      <c r="F175" s="247">
        <v>5000000</v>
      </c>
      <c r="G175" s="247" t="s">
        <v>4011</v>
      </c>
      <c r="H175" s="248">
        <v>45680</v>
      </c>
      <c r="I175" s="248">
        <v>51249</v>
      </c>
      <c r="J175" s="248"/>
      <c r="K175" s="249"/>
      <c r="L175" s="250">
        <v>-3336094159</v>
      </c>
      <c r="M175" s="250">
        <v>-3080275152</v>
      </c>
      <c r="N175" s="250">
        <v>-3208184655.5</v>
      </c>
      <c r="O175" s="250">
        <v>-3291095174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4094</v>
      </c>
      <c r="B176" s="237" t="s">
        <v>4091</v>
      </c>
      <c r="C176" s="302" t="s">
        <v>4099</v>
      </c>
      <c r="D176" s="302"/>
      <c r="E176" s="302"/>
      <c r="F176" s="247">
        <v>5000000</v>
      </c>
      <c r="G176" s="247" t="s">
        <v>4011</v>
      </c>
      <c r="H176" s="248">
        <v>45680</v>
      </c>
      <c r="I176" s="248">
        <v>45770</v>
      </c>
      <c r="J176" s="248"/>
      <c r="K176" s="249"/>
      <c r="L176" s="250">
        <v>428445053</v>
      </c>
      <c r="M176" s="250">
        <v>482142073</v>
      </c>
      <c r="N176" s="250">
        <v>455293563</v>
      </c>
      <c r="O176" s="250">
        <v>445810798.5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4100</v>
      </c>
      <c r="B177" s="237" t="s">
        <v>4091</v>
      </c>
      <c r="C177" s="302" t="s">
        <v>4101</v>
      </c>
      <c r="D177" s="302"/>
      <c r="E177" s="302"/>
      <c r="F177" s="240">
        <v>30000000</v>
      </c>
      <c r="G177" s="240" t="s">
        <v>4102</v>
      </c>
      <c r="H177" s="241">
        <v>45691</v>
      </c>
      <c r="I177" s="241">
        <v>51169</v>
      </c>
      <c r="J177" s="241"/>
      <c r="K177" s="290"/>
      <c r="L177" s="296">
        <v>1808218270</v>
      </c>
      <c r="M177" s="296">
        <v>1523655175</v>
      </c>
      <c r="N177" s="296">
        <v>1665936722.5</v>
      </c>
      <c r="O177" s="296">
        <v>1719469838</v>
      </c>
      <c r="P177" s="296"/>
      <c r="Q177" s="246">
        <v>1013996671</v>
      </c>
      <c r="R177" s="246">
        <v>204567216.81529379</v>
      </c>
      <c r="S177" s="246">
        <v>204567216.81529379</v>
      </c>
      <c r="T177" s="246">
        <v>-176815275.68470621</v>
      </c>
      <c r="U177" s="246">
        <v>584159093.76148438</v>
      </c>
      <c r="V177" s="395"/>
    </row>
    <row r="178" spans="1:22" x14ac:dyDescent="0.3">
      <c r="A178" s="237" t="s">
        <v>4088</v>
      </c>
      <c r="B178" s="237" t="s">
        <v>4091</v>
      </c>
      <c r="C178" s="302" t="s">
        <v>4103</v>
      </c>
      <c r="D178" s="302"/>
      <c r="E178" s="302"/>
      <c r="F178" s="247">
        <v>5000000</v>
      </c>
      <c r="G178" s="247" t="s">
        <v>4011</v>
      </c>
      <c r="H178" s="248">
        <v>45691</v>
      </c>
      <c r="I178" s="248">
        <v>51259</v>
      </c>
      <c r="J178" s="248"/>
      <c r="K178" s="249"/>
      <c r="L178" s="250">
        <v>-1542454106</v>
      </c>
      <c r="M178" s="250">
        <v>-1429393376</v>
      </c>
      <c r="N178" s="250">
        <v>-1485923741</v>
      </c>
      <c r="O178" s="250">
        <v>-1546079536.5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4088</v>
      </c>
      <c r="B179" s="237" t="s">
        <v>4091</v>
      </c>
      <c r="C179" s="302" t="s">
        <v>4104</v>
      </c>
      <c r="D179" s="302"/>
      <c r="E179" s="302"/>
      <c r="F179" s="247">
        <v>5000000</v>
      </c>
      <c r="G179" s="247" t="s">
        <v>4011</v>
      </c>
      <c r="H179" s="248">
        <v>45691</v>
      </c>
      <c r="I179" s="248">
        <v>45780</v>
      </c>
      <c r="J179" s="248"/>
      <c r="K179" s="249"/>
      <c r="L179" s="250">
        <v>187615249</v>
      </c>
      <c r="M179" s="250">
        <v>215123773</v>
      </c>
      <c r="N179" s="250">
        <v>201369511</v>
      </c>
      <c r="O179" s="250">
        <v>195010013.5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4100</v>
      </c>
      <c r="B180" s="237" t="s">
        <v>4091</v>
      </c>
      <c r="C180" s="302" t="s">
        <v>4105</v>
      </c>
      <c r="D180" s="302"/>
      <c r="E180" s="302"/>
      <c r="F180" s="240">
        <v>30000000</v>
      </c>
      <c r="G180" s="240" t="s">
        <v>4102</v>
      </c>
      <c r="H180" s="241">
        <v>45693</v>
      </c>
      <c r="I180" s="241">
        <v>51171</v>
      </c>
      <c r="J180" s="241"/>
      <c r="K180" s="290"/>
      <c r="L180" s="296">
        <v>1282225986</v>
      </c>
      <c r="M180" s="296">
        <v>1596345182</v>
      </c>
      <c r="N180" s="296">
        <v>1439285584</v>
      </c>
      <c r="O180" s="296">
        <v>1490501712</v>
      </c>
      <c r="P180" s="296"/>
      <c r="Q180" s="246">
        <v>990048483</v>
      </c>
      <c r="R180" s="246">
        <v>195940019.24869576</v>
      </c>
      <c r="S180" s="246">
        <v>195940019.24869576</v>
      </c>
      <c r="T180" s="246">
        <v>8922879.7486958504</v>
      </c>
      <c r="U180" s="246">
        <v>763585255.82000089</v>
      </c>
      <c r="V180" s="395"/>
    </row>
    <row r="181" spans="1:22" x14ac:dyDescent="0.3">
      <c r="A181" s="237" t="s">
        <v>4106</v>
      </c>
      <c r="B181" s="237" t="s">
        <v>4091</v>
      </c>
      <c r="C181" s="302" t="s">
        <v>4107</v>
      </c>
      <c r="D181" s="302"/>
      <c r="E181" s="302"/>
      <c r="F181" s="247">
        <v>3000000</v>
      </c>
      <c r="G181" s="247" t="s">
        <v>4011</v>
      </c>
      <c r="H181" s="248">
        <v>45693</v>
      </c>
      <c r="I181" s="248">
        <v>51261</v>
      </c>
      <c r="J181" s="248"/>
      <c r="K181" s="249"/>
      <c r="L181" s="250">
        <v>-1417852514</v>
      </c>
      <c r="M181" s="250">
        <v>-1461468112</v>
      </c>
      <c r="N181" s="250">
        <v>-1439660313</v>
      </c>
      <c r="O181" s="250">
        <v>-1498583480.5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4106</v>
      </c>
      <c r="B182" s="237" t="s">
        <v>4091</v>
      </c>
      <c r="C182" s="302" t="s">
        <v>4108</v>
      </c>
      <c r="D182" s="302"/>
      <c r="E182" s="302"/>
      <c r="F182" s="247">
        <v>3000000</v>
      </c>
      <c r="G182" s="247" t="s">
        <v>4011</v>
      </c>
      <c r="H182" s="248">
        <v>45693</v>
      </c>
      <c r="I182" s="248">
        <v>45782</v>
      </c>
      <c r="J182" s="248"/>
      <c r="K182" s="249"/>
      <c r="L182" s="250">
        <v>175798048</v>
      </c>
      <c r="M182" s="250">
        <v>198985689</v>
      </c>
      <c r="N182" s="250">
        <v>187391868.5</v>
      </c>
      <c r="O182" s="250">
        <v>181105229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4109</v>
      </c>
      <c r="B183" s="237" t="s">
        <v>4110</v>
      </c>
      <c r="C183" s="299" t="s">
        <v>4111</v>
      </c>
      <c r="D183" s="292"/>
      <c r="E183" s="292"/>
      <c r="F183" s="240">
        <v>30000000</v>
      </c>
      <c r="G183" s="240" t="s">
        <v>4011</v>
      </c>
      <c r="H183" s="241">
        <v>45693</v>
      </c>
      <c r="I183" s="241">
        <v>52998</v>
      </c>
      <c r="J183" s="241"/>
      <c r="K183" s="290"/>
      <c r="L183" s="296">
        <v>2583920078</v>
      </c>
      <c r="M183" s="296">
        <v>2695858971</v>
      </c>
      <c r="N183" s="296">
        <v>2639889524.5</v>
      </c>
      <c r="O183" s="296">
        <v>2705237440.5</v>
      </c>
      <c r="P183" s="296"/>
      <c r="Q183" s="246">
        <v>-1082289651</v>
      </c>
      <c r="R183" s="246">
        <v>2211875340.7495871</v>
      </c>
      <c r="S183" s="246">
        <v>2211875340.7495871</v>
      </c>
      <c r="T183" s="246">
        <v>27452566.249587059</v>
      </c>
      <c r="U183" s="246">
        <v>617290620.82000113</v>
      </c>
      <c r="V183" s="395"/>
    </row>
    <row r="184" spans="1:22" x14ac:dyDescent="0.3">
      <c r="A184" s="237" t="s">
        <v>4106</v>
      </c>
      <c r="B184" s="237" t="s">
        <v>4110</v>
      </c>
      <c r="C184" s="299" t="s">
        <v>4112</v>
      </c>
      <c r="D184" s="292"/>
      <c r="E184" s="292"/>
      <c r="F184" s="247">
        <v>3000000</v>
      </c>
      <c r="G184" s="247" t="s">
        <v>4011</v>
      </c>
      <c r="H184" s="248">
        <v>45693</v>
      </c>
      <c r="I184" s="248">
        <v>53087</v>
      </c>
      <c r="J184" s="248"/>
      <c r="K184" s="249"/>
      <c r="L184" s="250">
        <v>-2448913063</v>
      </c>
      <c r="M184" s="250">
        <v>-2696424706</v>
      </c>
      <c r="N184" s="250">
        <v>-2572668884.5</v>
      </c>
      <c r="O184" s="250">
        <v>-2626006086.5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4106</v>
      </c>
      <c r="B185" s="237" t="s">
        <v>4030</v>
      </c>
      <c r="C185" s="299" t="s">
        <v>4113</v>
      </c>
      <c r="D185" s="292"/>
      <c r="E185" s="292"/>
      <c r="F185" s="247">
        <v>3000000</v>
      </c>
      <c r="G185" s="247" t="s">
        <v>4011</v>
      </c>
      <c r="H185" s="248">
        <v>45693</v>
      </c>
      <c r="I185" s="248">
        <v>45782</v>
      </c>
      <c r="J185" s="248"/>
      <c r="K185" s="249"/>
      <c r="L185" s="250">
        <v>2106720288</v>
      </c>
      <c r="M185" s="250">
        <v>2127683981</v>
      </c>
      <c r="N185" s="250">
        <v>2117202134.5</v>
      </c>
      <c r="O185" s="250">
        <v>2116779171.5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4100</v>
      </c>
      <c r="B186" s="237" t="s">
        <v>4114</v>
      </c>
      <c r="C186" s="302" t="s">
        <v>4115</v>
      </c>
      <c r="D186" s="302"/>
      <c r="E186" s="302"/>
      <c r="F186" s="240">
        <v>20000000</v>
      </c>
      <c r="G186" s="240" t="s">
        <v>4011</v>
      </c>
      <c r="H186" s="241">
        <v>45700</v>
      </c>
      <c r="I186" s="241">
        <v>51178</v>
      </c>
      <c r="J186" s="241"/>
      <c r="K186" s="290"/>
      <c r="L186" s="296">
        <v>1231610477</v>
      </c>
      <c r="M186" s="296">
        <v>1214881583</v>
      </c>
      <c r="N186" s="296">
        <v>1223246030</v>
      </c>
      <c r="O186" s="296">
        <v>1263559185.5</v>
      </c>
      <c r="P186" s="296"/>
      <c r="Q186" s="246">
        <v>701733029</v>
      </c>
      <c r="R186" s="246">
        <v>102405908.55652224</v>
      </c>
      <c r="S186" s="246">
        <v>102405908.55652224</v>
      </c>
      <c r="T186" s="246">
        <v>-7596015.443477869</v>
      </c>
      <c r="U186" s="246">
        <v>509840075.36000085</v>
      </c>
      <c r="V186" s="395"/>
    </row>
    <row r="187" spans="1:22" x14ac:dyDescent="0.3">
      <c r="A187" s="237" t="s">
        <v>4094</v>
      </c>
      <c r="B187" s="237" t="s">
        <v>4114</v>
      </c>
      <c r="C187" s="302" t="s">
        <v>4116</v>
      </c>
      <c r="D187" s="302"/>
      <c r="E187" s="302"/>
      <c r="F187" s="247">
        <v>2000000</v>
      </c>
      <c r="G187" s="247" t="s">
        <v>4011</v>
      </c>
      <c r="H187" s="248">
        <v>45700</v>
      </c>
      <c r="I187" s="248">
        <v>51268</v>
      </c>
      <c r="J187" s="248"/>
      <c r="K187" s="249"/>
      <c r="L187" s="250">
        <v>-1228635062</v>
      </c>
      <c r="M187" s="250">
        <v>-1192234551</v>
      </c>
      <c r="N187" s="250">
        <v>-1210434806.5</v>
      </c>
      <c r="O187" s="250">
        <v>-1249814889.5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4094</v>
      </c>
      <c r="B188" s="237" t="s">
        <v>4114</v>
      </c>
      <c r="C188" s="302" t="s">
        <v>4117</v>
      </c>
      <c r="D188" s="302"/>
      <c r="E188" s="302"/>
      <c r="F188" s="247">
        <v>2000000</v>
      </c>
      <c r="G188" s="247" t="s">
        <v>4011</v>
      </c>
      <c r="H188" s="248">
        <v>45700</v>
      </c>
      <c r="I188" s="248">
        <v>45789</v>
      </c>
      <c r="J188" s="248"/>
      <c r="K188" s="249"/>
      <c r="L188" s="250">
        <v>90083863</v>
      </c>
      <c r="M188" s="250">
        <v>104297538</v>
      </c>
      <c r="N188" s="250">
        <v>97190700.5</v>
      </c>
      <c r="O188" s="250">
        <v>93001457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4118</v>
      </c>
      <c r="C189" s="286" t="s">
        <v>4119</v>
      </c>
      <c r="D189" s="287"/>
      <c r="E189" s="287"/>
      <c r="F189" s="240">
        <v>3000000</v>
      </c>
      <c r="G189" s="240" t="s">
        <v>4008</v>
      </c>
      <c r="H189" s="241">
        <v>45714</v>
      </c>
      <c r="I189" s="241">
        <v>51192</v>
      </c>
      <c r="J189" s="241"/>
      <c r="K189" s="290"/>
      <c r="L189" s="296">
        <v>1593372570</v>
      </c>
      <c r="M189" s="296">
        <v>1732442378</v>
      </c>
      <c r="N189" s="296">
        <v>1662907474</v>
      </c>
      <c r="O189" s="296">
        <v>2235291364.5</v>
      </c>
      <c r="P189" s="296"/>
      <c r="Q189" s="297">
        <v>-432690410</v>
      </c>
      <c r="R189" s="246">
        <v>772438356.16438401</v>
      </c>
      <c r="S189" s="246">
        <v>772438356.16438401</v>
      </c>
      <c r="T189" s="246">
        <v>18444092.164384007</v>
      </c>
      <c r="U189" s="246">
        <v>340701626.41095805</v>
      </c>
      <c r="V189" s="395"/>
    </row>
    <row r="190" spans="1:22" x14ac:dyDescent="0.3">
      <c r="A190" s="237" t="s">
        <v>4094</v>
      </c>
      <c r="B190" s="237" t="s">
        <v>4114</v>
      </c>
      <c r="C190" s="286" t="s">
        <v>4120</v>
      </c>
      <c r="D190" s="287"/>
      <c r="E190" s="287"/>
      <c r="F190" s="247">
        <v>300000</v>
      </c>
      <c r="G190" s="247" t="s">
        <v>4008</v>
      </c>
      <c r="H190" s="248">
        <v>45714</v>
      </c>
      <c r="I190" s="248">
        <v>51282</v>
      </c>
      <c r="J190" s="248"/>
      <c r="K190" s="249"/>
      <c r="L190" s="250">
        <v>-836267162</v>
      </c>
      <c r="M190" s="250">
        <v>-1032363064</v>
      </c>
      <c r="N190" s="250">
        <v>-934315113</v>
      </c>
      <c r="O190" s="250">
        <v>-1476284113.5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4094</v>
      </c>
      <c r="B191" s="237" t="s">
        <v>4114</v>
      </c>
      <c r="C191" s="286" t="s">
        <v>252</v>
      </c>
      <c r="D191" s="287"/>
      <c r="E191" s="287"/>
      <c r="F191" s="247">
        <v>300000</v>
      </c>
      <c r="G191" s="247" t="s">
        <v>4008</v>
      </c>
      <c r="H191" s="248">
        <v>45714</v>
      </c>
      <c r="I191" s="248">
        <v>45803</v>
      </c>
      <c r="J191" s="248"/>
      <c r="K191" s="249"/>
      <c r="L191" s="250">
        <v>20895426</v>
      </c>
      <c r="M191" s="250">
        <v>29908380</v>
      </c>
      <c r="N191" s="250">
        <v>25401903</v>
      </c>
      <c r="O191" s="250">
        <v>23102114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4121</v>
      </c>
      <c r="B192" s="237" t="s">
        <v>4122</v>
      </c>
      <c r="C192" s="286" t="s">
        <v>4123</v>
      </c>
      <c r="D192" s="287"/>
      <c r="E192" s="287"/>
      <c r="F192" s="240">
        <v>3000000</v>
      </c>
      <c r="G192" s="240" t="s">
        <v>4008</v>
      </c>
      <c r="H192" s="241">
        <v>45700</v>
      </c>
      <c r="I192" s="241">
        <v>51178</v>
      </c>
      <c r="J192" s="241"/>
      <c r="K192" s="290"/>
      <c r="L192" s="296">
        <v>2079098376</v>
      </c>
      <c r="M192" s="296">
        <v>2008041716</v>
      </c>
      <c r="N192" s="296">
        <v>2043570046</v>
      </c>
      <c r="O192" s="296">
        <v>2613728467.5</v>
      </c>
      <c r="P192" s="296"/>
      <c r="Q192" s="246">
        <v>-443687670</v>
      </c>
      <c r="R192" s="246">
        <v>817109589.04109621</v>
      </c>
      <c r="S192" s="246">
        <v>817109589.04109621</v>
      </c>
      <c r="T192" s="246">
        <v>72930869.04109621</v>
      </c>
      <c r="U192" s="246">
        <v>385054156.71232796</v>
      </c>
      <c r="V192" s="394"/>
    </row>
    <row r="193" spans="1:22" x14ac:dyDescent="0.3">
      <c r="A193" s="237" t="s">
        <v>4094</v>
      </c>
      <c r="B193" s="237" t="s">
        <v>3992</v>
      </c>
      <c r="C193" s="286" t="s">
        <v>4124</v>
      </c>
      <c r="D193" s="287"/>
      <c r="E193" s="287"/>
      <c r="F193" s="247">
        <v>300000</v>
      </c>
      <c r="G193" s="247" t="s">
        <v>4008</v>
      </c>
      <c r="H193" s="248">
        <v>45700</v>
      </c>
      <c r="I193" s="248">
        <v>51268</v>
      </c>
      <c r="J193" s="248"/>
      <c r="K193" s="249"/>
      <c r="L193" s="250">
        <v>-1276102409</v>
      </c>
      <c r="M193" s="250">
        <v>-1435718541</v>
      </c>
      <c r="N193" s="250">
        <v>-1355910475</v>
      </c>
      <c r="O193" s="250">
        <v>-1897968624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4094</v>
      </c>
      <c r="B194" s="237" t="s">
        <v>3992</v>
      </c>
      <c r="C194" s="286" t="s">
        <v>252</v>
      </c>
      <c r="D194" s="287"/>
      <c r="E194" s="287"/>
      <c r="F194" s="247">
        <v>300000</v>
      </c>
      <c r="G194" s="247" t="s">
        <v>4008</v>
      </c>
      <c r="H194" s="248">
        <v>45700</v>
      </c>
      <c r="I194" s="248">
        <v>45789</v>
      </c>
      <c r="J194" s="248"/>
      <c r="K194" s="249"/>
      <c r="L194" s="250">
        <v>54131765</v>
      </c>
      <c r="M194" s="250">
        <v>58906533</v>
      </c>
      <c r="N194" s="250">
        <v>56519149</v>
      </c>
      <c r="O194" s="250">
        <v>54117624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4125</v>
      </c>
      <c r="B195" s="237" t="s">
        <v>4114</v>
      </c>
      <c r="C195" s="302" t="s">
        <v>4126</v>
      </c>
      <c r="D195" s="302"/>
      <c r="E195" s="302"/>
      <c r="F195" s="240">
        <v>20000000</v>
      </c>
      <c r="G195" s="240" t="s">
        <v>4011</v>
      </c>
      <c r="H195" s="241">
        <v>45714</v>
      </c>
      <c r="I195" s="241">
        <v>51192</v>
      </c>
      <c r="J195" s="241"/>
      <c r="K195" s="290"/>
      <c r="L195" s="296">
        <v>520842093</v>
      </c>
      <c r="M195" s="296">
        <v>512794224</v>
      </c>
      <c r="N195" s="296">
        <v>516818158.5</v>
      </c>
      <c r="O195" s="296">
        <v>558694229</v>
      </c>
      <c r="P195" s="296"/>
      <c r="Q195" s="246">
        <v>584721594</v>
      </c>
      <c r="R195" s="246">
        <v>48028827.082608618</v>
      </c>
      <c r="S195" s="246">
        <v>48028827.082608618</v>
      </c>
      <c r="T195" s="246">
        <v>-62540655.41739136</v>
      </c>
      <c r="U195" s="246">
        <v>460424016.27333391</v>
      </c>
      <c r="V195" s="395"/>
    </row>
    <row r="196" spans="1:22" x14ac:dyDescent="0.3">
      <c r="A196" s="237" t="s">
        <v>4094</v>
      </c>
      <c r="B196" s="237" t="s">
        <v>4114</v>
      </c>
      <c r="C196" s="302" t="s">
        <v>302</v>
      </c>
      <c r="D196" s="302"/>
      <c r="E196" s="302"/>
      <c r="F196" s="247">
        <v>2000000</v>
      </c>
      <c r="G196" s="247" t="s">
        <v>4011</v>
      </c>
      <c r="H196" s="248">
        <v>45714</v>
      </c>
      <c r="I196" s="248">
        <v>51282</v>
      </c>
      <c r="J196" s="248"/>
      <c r="K196" s="249"/>
      <c r="L196" s="250">
        <v>-426198867</v>
      </c>
      <c r="M196" s="250">
        <v>-475634415</v>
      </c>
      <c r="N196" s="250">
        <v>-450916641</v>
      </c>
      <c r="O196" s="250">
        <v>-490855395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4094</v>
      </c>
      <c r="B197" s="237" t="s">
        <v>4114</v>
      </c>
      <c r="C197" s="302" t="s">
        <v>4127</v>
      </c>
      <c r="D197" s="302"/>
      <c r="E197" s="302"/>
      <c r="F197" s="247">
        <v>2000000</v>
      </c>
      <c r="G197" s="247" t="s">
        <v>4011</v>
      </c>
      <c r="H197" s="248">
        <v>45714</v>
      </c>
      <c r="I197" s="248">
        <v>45803</v>
      </c>
      <c r="J197" s="248"/>
      <c r="K197" s="249"/>
      <c r="L197" s="250">
        <v>33827719</v>
      </c>
      <c r="M197" s="250">
        <v>55508211</v>
      </c>
      <c r="N197" s="250">
        <v>44667965</v>
      </c>
      <c r="O197" s="250">
        <v>40748095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4128</v>
      </c>
      <c r="C198" s="302" t="s">
        <v>303</v>
      </c>
      <c r="D198" s="302"/>
      <c r="E198" s="302"/>
      <c r="F198" s="240">
        <v>20000000</v>
      </c>
      <c r="G198" s="240" t="s">
        <v>4011</v>
      </c>
      <c r="H198" s="241">
        <v>45707</v>
      </c>
      <c r="I198" s="241">
        <v>51185</v>
      </c>
      <c r="J198" s="241"/>
      <c r="K198" s="290"/>
      <c r="L198" s="296">
        <v>1166903823</v>
      </c>
      <c r="M198" s="296">
        <v>1173960372</v>
      </c>
      <c r="N198" s="296">
        <v>1170432097.5</v>
      </c>
      <c r="O198" s="296">
        <v>1203428411</v>
      </c>
      <c r="P198" s="296"/>
      <c r="Q198" s="246">
        <v>670468580</v>
      </c>
      <c r="R198" s="246">
        <v>81468258.717681453</v>
      </c>
      <c r="S198" s="246">
        <v>81468258.717681453</v>
      </c>
      <c r="T198" s="246">
        <v>-52197561.282318592</v>
      </c>
      <c r="U198" s="246">
        <v>520665420.10666692</v>
      </c>
      <c r="V198" s="395"/>
    </row>
    <row r="199" spans="1:22" x14ac:dyDescent="0.3">
      <c r="A199" s="237" t="s">
        <v>4129</v>
      </c>
      <c r="B199" s="237" t="s">
        <v>4128</v>
      </c>
      <c r="C199" s="302" t="s">
        <v>4130</v>
      </c>
      <c r="D199" s="302"/>
      <c r="E199" s="302"/>
      <c r="F199" s="247">
        <v>2000000</v>
      </c>
      <c r="G199" s="247" t="s">
        <v>4131</v>
      </c>
      <c r="H199" s="248">
        <v>45707</v>
      </c>
      <c r="I199" s="248">
        <v>51275</v>
      </c>
      <c r="J199" s="248"/>
      <c r="K199" s="249"/>
      <c r="L199" s="250">
        <v>-1136249355</v>
      </c>
      <c r="M199" s="250">
        <v>-1096801714</v>
      </c>
      <c r="N199" s="250">
        <v>-1116525534.5</v>
      </c>
      <c r="O199" s="250">
        <v>-1151768572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4129</v>
      </c>
      <c r="B200" s="237" t="s">
        <v>4128</v>
      </c>
      <c r="C200" s="302" t="s">
        <v>304</v>
      </c>
      <c r="D200" s="302"/>
      <c r="E200" s="302"/>
      <c r="F200" s="247">
        <v>2000000</v>
      </c>
      <c r="G200" s="247" t="s">
        <v>4131</v>
      </c>
      <c r="H200" s="248">
        <v>45707</v>
      </c>
      <c r="I200" s="248">
        <v>45796</v>
      </c>
      <c r="J200" s="248"/>
      <c r="K200" s="249"/>
      <c r="L200" s="250">
        <v>71482334</v>
      </c>
      <c r="M200" s="250">
        <v>88036180</v>
      </c>
      <c r="N200" s="250">
        <v>79759257</v>
      </c>
      <c r="O200" s="250">
        <v>75377205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4132</v>
      </c>
      <c r="B201" s="237" t="s">
        <v>4118</v>
      </c>
      <c r="C201" s="238" t="s">
        <v>305</v>
      </c>
      <c r="D201" s="238"/>
      <c r="E201" s="238"/>
      <c r="F201" s="240">
        <v>1500000</v>
      </c>
      <c r="G201" s="240" t="s">
        <v>4015</v>
      </c>
      <c r="H201" s="241">
        <v>45730</v>
      </c>
      <c r="I201" s="241">
        <v>49382</v>
      </c>
      <c r="J201" s="241"/>
      <c r="K201" s="290"/>
      <c r="L201" s="296">
        <v>-481719427</v>
      </c>
      <c r="M201" s="296">
        <v>-420616992</v>
      </c>
      <c r="N201" s="296">
        <v>-451168209.5</v>
      </c>
      <c r="O201" s="296">
        <v>-572571788</v>
      </c>
      <c r="P201" s="296"/>
      <c r="Q201" s="297">
        <v>-115504109</v>
      </c>
      <c r="R201" s="246">
        <v>348057534.24657518</v>
      </c>
      <c r="S201" s="246">
        <v>348057534.24657518</v>
      </c>
      <c r="T201" s="246">
        <v>-36698781.253424883</v>
      </c>
      <c r="U201" s="246">
        <v>213431355.73287606</v>
      </c>
      <c r="V201" s="395"/>
    </row>
    <row r="202" spans="1:22" x14ac:dyDescent="0.3">
      <c r="A202" s="237" t="s">
        <v>4133</v>
      </c>
      <c r="B202" s="237" t="s">
        <v>4118</v>
      </c>
      <c r="C202" s="238" t="s">
        <v>4134</v>
      </c>
      <c r="D202" s="238"/>
      <c r="E202" s="238"/>
      <c r="F202" s="247">
        <v>500000</v>
      </c>
      <c r="G202" s="247" t="s">
        <v>4015</v>
      </c>
      <c r="H202" s="248">
        <v>45730</v>
      </c>
      <c r="I202" s="248">
        <v>49474</v>
      </c>
      <c r="J202" s="248"/>
      <c r="K202" s="249"/>
      <c r="L202" s="250">
        <v>846948417</v>
      </c>
      <c r="M202" s="250">
        <v>599024958</v>
      </c>
      <c r="N202" s="250">
        <v>722986687.5</v>
      </c>
      <c r="O202" s="250">
        <v>816738195</v>
      </c>
      <c r="P202" s="250"/>
      <c r="Q202" s="251">
        <v>-109495891</v>
      </c>
      <c r="R202" s="251"/>
      <c r="S202" s="251"/>
      <c r="T202" s="251"/>
      <c r="U202" s="251"/>
      <c r="V202" s="395"/>
    </row>
    <row r="203" spans="1:22" x14ac:dyDescent="0.3">
      <c r="A203" s="237" t="s">
        <v>4133</v>
      </c>
      <c r="B203" s="237" t="s">
        <v>4114</v>
      </c>
      <c r="C203" s="238" t="s">
        <v>4041</v>
      </c>
      <c r="D203" s="238"/>
      <c r="E203" s="238"/>
      <c r="F203" s="247">
        <v>500000</v>
      </c>
      <c r="G203" s="247" t="s">
        <v>4015</v>
      </c>
      <c r="H203" s="248">
        <v>45730</v>
      </c>
      <c r="I203" s="248">
        <v>45822</v>
      </c>
      <c r="J203" s="248"/>
      <c r="K203" s="249"/>
      <c r="L203" s="250">
        <v>112345393</v>
      </c>
      <c r="M203" s="250">
        <v>113530282</v>
      </c>
      <c r="N203" s="250">
        <v>112937837.5</v>
      </c>
      <c r="O203" s="250">
        <v>112389203.5</v>
      </c>
      <c r="P203" s="250"/>
      <c r="Q203" s="251">
        <v>112413699</v>
      </c>
      <c r="R203" s="251"/>
      <c r="S203" s="251"/>
      <c r="T203" s="251"/>
      <c r="U203" s="251"/>
      <c r="V203" s="395"/>
    </row>
    <row r="204" spans="1:22" x14ac:dyDescent="0.3">
      <c r="A204" s="237" t="s">
        <v>4132</v>
      </c>
      <c r="B204" s="237" t="s">
        <v>4118</v>
      </c>
      <c r="C204" s="238" t="s">
        <v>305</v>
      </c>
      <c r="D204" s="238"/>
      <c r="E204" s="238"/>
      <c r="F204" s="240">
        <v>1500000</v>
      </c>
      <c r="G204" s="240" t="s">
        <v>4015</v>
      </c>
      <c r="H204" s="241">
        <v>45733</v>
      </c>
      <c r="I204" s="241">
        <v>49385</v>
      </c>
      <c r="J204" s="241"/>
      <c r="K204" s="290"/>
      <c r="L204" s="296">
        <v>-463445892</v>
      </c>
      <c r="M204" s="296">
        <v>-445163461</v>
      </c>
      <c r="N204" s="296">
        <v>-454304676.5</v>
      </c>
      <c r="O204" s="296">
        <v>-572788839</v>
      </c>
      <c r="P204" s="296"/>
      <c r="Q204" s="297">
        <v>-113046575</v>
      </c>
      <c r="R204" s="246">
        <v>341773972.60274023</v>
      </c>
      <c r="S204" s="246">
        <v>341773972.60274023</v>
      </c>
      <c r="T204" s="246">
        <v>-50672379.897259712</v>
      </c>
      <c r="U204" s="246">
        <v>203513921.47260189</v>
      </c>
      <c r="V204" s="395"/>
    </row>
    <row r="205" spans="1:22" x14ac:dyDescent="0.3">
      <c r="A205" s="237" t="s">
        <v>4133</v>
      </c>
      <c r="B205" s="237" t="s">
        <v>4118</v>
      </c>
      <c r="C205" s="238" t="s">
        <v>4134</v>
      </c>
      <c r="D205" s="238"/>
      <c r="E205" s="238"/>
      <c r="F205" s="247">
        <v>500000</v>
      </c>
      <c r="G205" s="247" t="s">
        <v>4015</v>
      </c>
      <c r="H205" s="248">
        <v>45733</v>
      </c>
      <c r="I205" s="248">
        <v>49477</v>
      </c>
      <c r="J205" s="248"/>
      <c r="K205" s="249"/>
      <c r="L205" s="250">
        <v>861556936</v>
      </c>
      <c r="M205" s="250">
        <v>611368754</v>
      </c>
      <c r="N205" s="250">
        <v>736462845</v>
      </c>
      <c r="O205" s="250">
        <v>831342504</v>
      </c>
      <c r="P205" s="250"/>
      <c r="Q205" s="251">
        <v>-111953425</v>
      </c>
      <c r="R205" s="251"/>
      <c r="S205" s="251"/>
      <c r="T205" s="251"/>
      <c r="U205" s="251"/>
      <c r="V205" s="395"/>
    </row>
    <row r="206" spans="1:22" x14ac:dyDescent="0.3">
      <c r="A206" s="237" t="s">
        <v>4133</v>
      </c>
      <c r="B206" s="237" t="s">
        <v>4114</v>
      </c>
      <c r="C206" s="238" t="s">
        <v>4041</v>
      </c>
      <c r="D206" s="238"/>
      <c r="E206" s="238"/>
      <c r="F206" s="247">
        <v>500000</v>
      </c>
      <c r="G206" s="247" t="s">
        <v>4015</v>
      </c>
      <c r="H206" s="248">
        <v>45733</v>
      </c>
      <c r="I206" s="248">
        <v>45825</v>
      </c>
      <c r="J206" s="248"/>
      <c r="K206" s="249"/>
      <c r="L206" s="250">
        <v>109477445</v>
      </c>
      <c r="M206" s="250">
        <v>111098923</v>
      </c>
      <c r="N206" s="250">
        <v>110288184</v>
      </c>
      <c r="O206" s="250">
        <v>109862376.5</v>
      </c>
      <c r="P206" s="250"/>
      <c r="Q206" s="251">
        <v>110021918</v>
      </c>
      <c r="R206" s="251"/>
      <c r="S206" s="251"/>
      <c r="T206" s="251"/>
      <c r="U206" s="251"/>
      <c r="V206" s="395"/>
    </row>
    <row r="207" spans="1:22" x14ac:dyDescent="0.3">
      <c r="A207" s="237" t="s">
        <v>4132</v>
      </c>
      <c r="B207" s="237" t="s">
        <v>4118</v>
      </c>
      <c r="C207" s="286" t="s">
        <v>4135</v>
      </c>
      <c r="D207" s="286"/>
      <c r="E207" s="286"/>
      <c r="F207" s="240">
        <v>3000000</v>
      </c>
      <c r="G207" s="240" t="s">
        <v>4015</v>
      </c>
      <c r="H207" s="241">
        <v>45720</v>
      </c>
      <c r="I207" s="241">
        <v>51199</v>
      </c>
      <c r="J207" s="241"/>
      <c r="K207" s="290"/>
      <c r="L207" s="296">
        <v>1581512934</v>
      </c>
      <c r="M207" s="296">
        <v>1686536888</v>
      </c>
      <c r="N207" s="296">
        <v>1634024911</v>
      </c>
      <c r="O207" s="296">
        <v>2200186825.5</v>
      </c>
      <c r="P207" s="296"/>
      <c r="Q207" s="297">
        <v>-437063013</v>
      </c>
      <c r="R207" s="246">
        <v>806646575.34246552</v>
      </c>
      <c r="S207" s="246">
        <v>806646575.34246552</v>
      </c>
      <c r="T207" s="246">
        <v>31202379.84246552</v>
      </c>
      <c r="U207" s="246">
        <v>400859914.08904123</v>
      </c>
      <c r="V207" s="395"/>
    </row>
    <row r="208" spans="1:22" x14ac:dyDescent="0.3">
      <c r="A208" s="237" t="s">
        <v>4094</v>
      </c>
      <c r="B208" s="237" t="s">
        <v>4118</v>
      </c>
      <c r="C208" s="286" t="s">
        <v>4136</v>
      </c>
      <c r="D208" s="286"/>
      <c r="E208" s="286"/>
      <c r="F208" s="247">
        <v>300000</v>
      </c>
      <c r="G208" s="247" t="s">
        <v>4031</v>
      </c>
      <c r="H208" s="248">
        <v>45720</v>
      </c>
      <c r="I208" s="248">
        <v>51291</v>
      </c>
      <c r="J208" s="248"/>
      <c r="K208" s="249"/>
      <c r="L208" s="250">
        <v>-805077112</v>
      </c>
      <c r="M208" s="250">
        <v>-935508281</v>
      </c>
      <c r="N208" s="250">
        <v>-870292696.5</v>
      </c>
      <c r="O208" s="250">
        <v>-1410275463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4094</v>
      </c>
      <c r="B209" s="237" t="s">
        <v>4114</v>
      </c>
      <c r="C209" s="286" t="s">
        <v>4041</v>
      </c>
      <c r="D209" s="286"/>
      <c r="E209" s="286"/>
      <c r="F209" s="247">
        <v>300000</v>
      </c>
      <c r="G209" s="247" t="s">
        <v>4015</v>
      </c>
      <c r="H209" s="248">
        <v>45720</v>
      </c>
      <c r="I209" s="248">
        <v>45812</v>
      </c>
      <c r="J209" s="248"/>
      <c r="K209" s="249"/>
      <c r="L209" s="250">
        <v>10123381</v>
      </c>
      <c r="M209" s="250">
        <v>13300581</v>
      </c>
      <c r="N209" s="250">
        <v>11711981</v>
      </c>
      <c r="O209" s="250">
        <v>9151192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4053</v>
      </c>
      <c r="B210" s="237" t="s">
        <v>4137</v>
      </c>
      <c r="C210" s="286" t="s">
        <v>4138</v>
      </c>
      <c r="D210" s="286"/>
      <c r="E210" s="286"/>
      <c r="F210" s="240">
        <v>3000000</v>
      </c>
      <c r="G210" s="240" t="s">
        <v>4015</v>
      </c>
      <c r="H210" s="241">
        <v>45728</v>
      </c>
      <c r="I210" s="241">
        <v>51207</v>
      </c>
      <c r="J210" s="241"/>
      <c r="K210" s="290"/>
      <c r="L210" s="296">
        <v>1492234722</v>
      </c>
      <c r="M210" s="296">
        <v>1054956577</v>
      </c>
      <c r="N210" s="296">
        <v>1273595649.5</v>
      </c>
      <c r="O210" s="296">
        <v>1820656875</v>
      </c>
      <c r="P210" s="296"/>
      <c r="Q210" s="297">
        <v>-226093150</v>
      </c>
      <c r="R210" s="246">
        <v>591616438.35616398</v>
      </c>
      <c r="S210" s="246">
        <v>591616438.35616398</v>
      </c>
      <c r="T210" s="246">
        <v>54790472.856163979</v>
      </c>
      <c r="U210" s="246">
        <v>442850746.82876742</v>
      </c>
      <c r="V210" s="395"/>
    </row>
    <row r="211" spans="1:22" x14ac:dyDescent="0.3">
      <c r="A211" s="237" t="s">
        <v>4139</v>
      </c>
      <c r="B211" s="237" t="s">
        <v>4140</v>
      </c>
      <c r="C211" s="286" t="s">
        <v>4141</v>
      </c>
      <c r="D211" s="286"/>
      <c r="E211" s="286"/>
      <c r="F211" s="247">
        <v>300000</v>
      </c>
      <c r="G211" s="247" t="s">
        <v>4031</v>
      </c>
      <c r="H211" s="248">
        <v>45728</v>
      </c>
      <c r="I211" s="248">
        <v>51299</v>
      </c>
      <c r="J211" s="248"/>
      <c r="K211" s="249"/>
      <c r="L211" s="250">
        <v>-1151031630</v>
      </c>
      <c r="M211" s="250">
        <v>-681310370</v>
      </c>
      <c r="N211" s="250">
        <v>-916171000</v>
      </c>
      <c r="O211" s="250">
        <v>-1449852872</v>
      </c>
      <c r="P211" s="250"/>
      <c r="Q211" s="251">
        <v>-171406850</v>
      </c>
      <c r="R211" s="251"/>
      <c r="S211" s="251"/>
      <c r="T211" s="251"/>
      <c r="U211" s="251"/>
      <c r="V211" s="395"/>
    </row>
    <row r="212" spans="1:22" x14ac:dyDescent="0.3">
      <c r="A212" s="237" t="s">
        <v>4139</v>
      </c>
      <c r="B212" s="237" t="s">
        <v>4140</v>
      </c>
      <c r="C212" s="286" t="s">
        <v>4041</v>
      </c>
      <c r="D212" s="286"/>
      <c r="E212" s="286"/>
      <c r="F212" s="247">
        <v>300000</v>
      </c>
      <c r="G212" s="247" t="s">
        <v>4015</v>
      </c>
      <c r="H212" s="248">
        <v>45728</v>
      </c>
      <c r="I212" s="248">
        <v>45820</v>
      </c>
      <c r="J212" s="248"/>
      <c r="K212" s="249"/>
      <c r="L212" s="250">
        <v>180672126</v>
      </c>
      <c r="M212" s="250">
        <v>178130506</v>
      </c>
      <c r="N212" s="250">
        <v>179401316</v>
      </c>
      <c r="O212" s="250">
        <v>178689464.5</v>
      </c>
      <c r="P212" s="250"/>
      <c r="Q212" s="251">
        <v>167112329</v>
      </c>
      <c r="R212" s="251"/>
      <c r="S212" s="251"/>
      <c r="T212" s="251"/>
      <c r="U212" s="251"/>
      <c r="V212" s="395"/>
    </row>
    <row r="213" spans="1:22" x14ac:dyDescent="0.3">
      <c r="A213" s="237" t="s">
        <v>4142</v>
      </c>
      <c r="B213" s="237" t="s">
        <v>4143</v>
      </c>
      <c r="C213" s="286" t="s">
        <v>306</v>
      </c>
      <c r="D213" s="286"/>
      <c r="E213" s="286"/>
      <c r="F213" s="240">
        <v>2000000</v>
      </c>
      <c r="G213" s="240" t="s">
        <v>4015</v>
      </c>
      <c r="H213" s="241">
        <v>45735</v>
      </c>
      <c r="I213" s="241">
        <v>51214</v>
      </c>
      <c r="J213" s="241"/>
      <c r="K213" s="290"/>
      <c r="L213" s="296">
        <v>1166941736</v>
      </c>
      <c r="M213" s="296">
        <v>1331962792</v>
      </c>
      <c r="N213" s="296">
        <v>1249452264</v>
      </c>
      <c r="O213" s="296">
        <v>1614353131.5</v>
      </c>
      <c r="P213" s="296"/>
      <c r="Q213" s="297">
        <v>-152367123</v>
      </c>
      <c r="R213" s="246">
        <v>391249315.06849301</v>
      </c>
      <c r="S213" s="246">
        <v>389764383.56164402</v>
      </c>
      <c r="T213" s="246">
        <v>132879177.56164408</v>
      </c>
      <c r="U213" s="246">
        <v>407728492.63013697</v>
      </c>
      <c r="V213" s="395"/>
    </row>
    <row r="214" spans="1:22" x14ac:dyDescent="0.3">
      <c r="A214" s="237" t="s">
        <v>4144</v>
      </c>
      <c r="B214" s="237" t="s">
        <v>4145</v>
      </c>
      <c r="C214" s="286" t="s">
        <v>307</v>
      </c>
      <c r="D214" s="286"/>
      <c r="E214" s="286"/>
      <c r="F214" s="247">
        <v>200000</v>
      </c>
      <c r="G214" s="247" t="s">
        <v>4031</v>
      </c>
      <c r="H214" s="248">
        <v>45735</v>
      </c>
      <c r="I214" s="248">
        <v>51306</v>
      </c>
      <c r="J214" s="248"/>
      <c r="K214" s="249"/>
      <c r="L214" s="250">
        <v>-1125583499</v>
      </c>
      <c r="M214" s="250">
        <v>-1087356816</v>
      </c>
      <c r="N214" s="250">
        <v>-1106470157.5</v>
      </c>
      <c r="O214" s="250">
        <v>-1463739907.5</v>
      </c>
      <c r="P214" s="250"/>
      <c r="Q214" s="251">
        <v>-116771233</v>
      </c>
      <c r="R214" s="251"/>
      <c r="S214" s="251"/>
      <c r="T214" s="251"/>
      <c r="U214" s="251"/>
      <c r="V214" s="395"/>
    </row>
    <row r="215" spans="1:22" x14ac:dyDescent="0.3">
      <c r="A215" s="237" t="s">
        <v>4139</v>
      </c>
      <c r="B215" s="237" t="s">
        <v>4145</v>
      </c>
      <c r="C215" s="286" t="s">
        <v>4041</v>
      </c>
      <c r="D215" s="286"/>
      <c r="E215" s="286"/>
      <c r="F215" s="247">
        <v>200000</v>
      </c>
      <c r="G215" s="247" t="s">
        <v>4015</v>
      </c>
      <c r="H215" s="248">
        <v>45735</v>
      </c>
      <c r="I215" s="248">
        <v>45827</v>
      </c>
      <c r="J215" s="248"/>
      <c r="K215" s="249"/>
      <c r="L215" s="250">
        <v>115449855</v>
      </c>
      <c r="M215" s="250">
        <v>112356344</v>
      </c>
      <c r="N215" s="250">
        <v>113903099.5</v>
      </c>
      <c r="O215" s="250">
        <v>112236415</v>
      </c>
      <c r="P215" s="250"/>
      <c r="Q215" s="251">
        <v>113928767</v>
      </c>
      <c r="R215" s="251"/>
      <c r="S215" s="251"/>
      <c r="T215" s="251"/>
      <c r="U215" s="251"/>
      <c r="V215" s="395"/>
    </row>
    <row r="216" spans="1:22" x14ac:dyDescent="0.3">
      <c r="A216" s="237" t="s">
        <v>4146</v>
      </c>
      <c r="B216" s="237" t="s">
        <v>4147</v>
      </c>
      <c r="C216" s="302" t="s">
        <v>308</v>
      </c>
      <c r="D216" s="302"/>
      <c r="E216" s="302"/>
      <c r="F216" s="240">
        <v>20000000</v>
      </c>
      <c r="G216" s="240" t="s">
        <v>4011</v>
      </c>
      <c r="H216" s="241">
        <v>45737</v>
      </c>
      <c r="I216" s="241">
        <v>51216</v>
      </c>
      <c r="J216" s="241"/>
      <c r="K216" s="290"/>
      <c r="L216" s="296">
        <v>614272629</v>
      </c>
      <c r="M216" s="296">
        <v>648260245</v>
      </c>
      <c r="N216" s="296">
        <v>631266437</v>
      </c>
      <c r="O216" s="296">
        <v>686926489.5</v>
      </c>
      <c r="P216" s="296"/>
      <c r="Q216" s="246">
        <v>246871307</v>
      </c>
      <c r="R216" s="246">
        <v>244055716.11826193</v>
      </c>
      <c r="S216" s="246">
        <v>244055716.11826193</v>
      </c>
      <c r="T216" s="246">
        <v>62977620.118261933</v>
      </c>
      <c r="U216" s="246">
        <v>591301202.89402318</v>
      </c>
      <c r="V216" s="395"/>
    </row>
    <row r="217" spans="1:22" x14ac:dyDescent="0.3">
      <c r="A217" s="237" t="s">
        <v>4148</v>
      </c>
      <c r="B217" s="237" t="s">
        <v>4147</v>
      </c>
      <c r="C217" s="302" t="s">
        <v>4149</v>
      </c>
      <c r="D217" s="302"/>
      <c r="E217" s="302"/>
      <c r="F217" s="247">
        <v>2000000</v>
      </c>
      <c r="G217" s="247" t="s">
        <v>4131</v>
      </c>
      <c r="H217" s="248">
        <v>45737</v>
      </c>
      <c r="I217" s="248">
        <v>51308</v>
      </c>
      <c r="J217" s="248"/>
      <c r="K217" s="249"/>
      <c r="L217" s="250">
        <v>-709899397</v>
      </c>
      <c r="M217" s="250">
        <v>-627743217</v>
      </c>
      <c r="N217" s="250">
        <v>-668821307</v>
      </c>
      <c r="O217" s="250">
        <v>-712889250.5</v>
      </c>
      <c r="P217" s="250"/>
      <c r="Q217" s="251">
        <v>-246871308</v>
      </c>
      <c r="R217" s="251"/>
      <c r="S217" s="251"/>
      <c r="T217" s="251"/>
      <c r="U217" s="251"/>
      <c r="V217" s="395"/>
    </row>
    <row r="218" spans="1:22" x14ac:dyDescent="0.3">
      <c r="A218" s="237" t="s">
        <v>4139</v>
      </c>
      <c r="B218" s="237" t="s">
        <v>4147</v>
      </c>
      <c r="C218" s="302" t="s">
        <v>309</v>
      </c>
      <c r="D218" s="302"/>
      <c r="E218" s="302"/>
      <c r="F218" s="247">
        <v>2000000</v>
      </c>
      <c r="G218" s="247" t="s">
        <v>4131</v>
      </c>
      <c r="H218" s="248">
        <v>45737</v>
      </c>
      <c r="I218" s="248">
        <v>45829</v>
      </c>
      <c r="J218" s="248"/>
      <c r="K218" s="249"/>
      <c r="L218" s="250">
        <v>220340682</v>
      </c>
      <c r="M218" s="250">
        <v>216925250</v>
      </c>
      <c r="N218" s="250">
        <v>218632966</v>
      </c>
      <c r="O218" s="250">
        <v>215824300.5</v>
      </c>
      <c r="P218" s="250"/>
      <c r="Q218" s="251">
        <v>239974208</v>
      </c>
      <c r="R218" s="251"/>
      <c r="S218" s="251"/>
      <c r="T218" s="251"/>
      <c r="U218" s="251"/>
      <c r="V218" s="395"/>
    </row>
    <row r="219" spans="1:22" x14ac:dyDescent="0.3">
      <c r="A219" s="237" t="s">
        <v>4150</v>
      </c>
      <c r="B219" s="237" t="s">
        <v>4151</v>
      </c>
      <c r="C219" s="238" t="s">
        <v>310</v>
      </c>
      <c r="D219" s="238"/>
      <c r="E219" s="238"/>
      <c r="F219" s="240">
        <v>1000000</v>
      </c>
      <c r="G219" s="240" t="s">
        <v>4015</v>
      </c>
      <c r="H219" s="241">
        <v>45736</v>
      </c>
      <c r="I219" s="241">
        <v>49388</v>
      </c>
      <c r="J219" s="241"/>
      <c r="K219" s="290"/>
      <c r="L219" s="296">
        <v>115117141</v>
      </c>
      <c r="M219" s="296">
        <v>-140209717</v>
      </c>
      <c r="N219" s="296">
        <v>-12546288</v>
      </c>
      <c r="O219" s="296">
        <v>-131013175.5</v>
      </c>
      <c r="P219" s="296"/>
      <c r="Q219" s="297">
        <v>-75112328</v>
      </c>
      <c r="R219" s="246">
        <v>222881249.07939312</v>
      </c>
      <c r="S219" s="246">
        <v>222881249.07939312</v>
      </c>
      <c r="T219" s="246">
        <v>-90575536.420606881</v>
      </c>
      <c r="U219" s="246">
        <v>-79915232.988584787</v>
      </c>
      <c r="V219" s="395"/>
    </row>
    <row r="220" spans="1:22" x14ac:dyDescent="0.3">
      <c r="A220" s="237" t="s">
        <v>4139</v>
      </c>
      <c r="B220" s="237" t="s">
        <v>4147</v>
      </c>
      <c r="C220" s="238" t="s">
        <v>4152</v>
      </c>
      <c r="D220" s="238"/>
      <c r="E220" s="238"/>
      <c r="F220" s="247">
        <v>1000000</v>
      </c>
      <c r="G220" s="247" t="s">
        <v>4015</v>
      </c>
      <c r="H220" s="248">
        <v>45736</v>
      </c>
      <c r="I220" s="248">
        <v>49480</v>
      </c>
      <c r="J220" s="248"/>
      <c r="K220" s="249"/>
      <c r="L220" s="250">
        <v>180131856</v>
      </c>
      <c r="M220" s="250">
        <v>471874291</v>
      </c>
      <c r="N220" s="250">
        <v>326003073.5</v>
      </c>
      <c r="O220" s="250">
        <v>412031887.5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4153</v>
      </c>
      <c r="B221" s="237" t="s">
        <v>4154</v>
      </c>
      <c r="C221" s="286" t="s">
        <v>311</v>
      </c>
      <c r="D221" s="286"/>
      <c r="E221" s="286"/>
      <c r="F221" s="240">
        <v>2500000</v>
      </c>
      <c r="G221" s="240" t="s">
        <v>4008</v>
      </c>
      <c r="H221" s="241">
        <v>45749</v>
      </c>
      <c r="I221" s="241">
        <v>51228</v>
      </c>
      <c r="J221" s="241"/>
      <c r="K221" s="290"/>
      <c r="L221" s="296">
        <v>1370320532</v>
      </c>
      <c r="M221" s="296">
        <v>1121047068</v>
      </c>
      <c r="N221" s="296">
        <v>1245683800</v>
      </c>
      <c r="O221" s="296">
        <v>1704548303.5</v>
      </c>
      <c r="P221" s="296"/>
      <c r="Q221" s="297">
        <v>-186363013</v>
      </c>
      <c r="R221" s="246">
        <v>466506849.31506902</v>
      </c>
      <c r="S221" s="246">
        <v>466506849.31506902</v>
      </c>
      <c r="T221" s="246">
        <v>153648179.81506896</v>
      </c>
      <c r="U221" s="246">
        <v>406799821.56164527</v>
      </c>
      <c r="V221" s="395"/>
    </row>
    <row r="222" spans="1:22" x14ac:dyDescent="0.3">
      <c r="A222" s="237" t="s">
        <v>4155</v>
      </c>
      <c r="B222" s="237" t="s">
        <v>4156</v>
      </c>
      <c r="C222" s="286" t="s">
        <v>312</v>
      </c>
      <c r="D222" s="286"/>
      <c r="E222" s="286"/>
      <c r="F222" s="247">
        <v>250000</v>
      </c>
      <c r="G222" s="247" t="s">
        <v>4008</v>
      </c>
      <c r="H222" s="248">
        <v>45749</v>
      </c>
      <c r="I222" s="248">
        <v>51319</v>
      </c>
      <c r="J222" s="248"/>
      <c r="K222" s="249"/>
      <c r="L222" s="250">
        <v>-1064129718</v>
      </c>
      <c r="M222" s="250">
        <v>-801520543</v>
      </c>
      <c r="N222" s="250">
        <v>-932825130.5</v>
      </c>
      <c r="O222" s="250">
        <v>-1366820677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4155</v>
      </c>
      <c r="B223" s="237" t="s">
        <v>4156</v>
      </c>
      <c r="C223" s="286" t="s">
        <v>4041</v>
      </c>
      <c r="D223" s="286"/>
      <c r="E223" s="286"/>
      <c r="F223" s="247">
        <v>250000</v>
      </c>
      <c r="G223" s="247" t="s">
        <v>4008</v>
      </c>
      <c r="H223" s="248">
        <v>45749</v>
      </c>
      <c r="I223" s="248">
        <v>45840</v>
      </c>
      <c r="J223" s="248"/>
      <c r="K223" s="249"/>
      <c r="L223" s="250">
        <v>126494486</v>
      </c>
      <c r="M223" s="250">
        <v>124517299</v>
      </c>
      <c r="N223" s="250">
        <v>125505892.5</v>
      </c>
      <c r="O223" s="250">
        <v>123393010.5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4096</v>
      </c>
      <c r="B224" s="237" t="s">
        <v>4147</v>
      </c>
      <c r="C224" s="302" t="s">
        <v>4157</v>
      </c>
      <c r="D224" s="302"/>
      <c r="E224" s="302"/>
      <c r="F224" s="240">
        <v>30000000</v>
      </c>
      <c r="G224" s="240" t="s">
        <v>4011</v>
      </c>
      <c r="H224" s="241">
        <v>45754</v>
      </c>
      <c r="I224" s="241">
        <v>51233</v>
      </c>
      <c r="J224" s="241"/>
      <c r="K224" s="290"/>
      <c r="L224" s="296">
        <v>-431951373</v>
      </c>
      <c r="M224" s="296">
        <v>-305653506</v>
      </c>
      <c r="N224" s="296">
        <v>-368802439.5</v>
      </c>
      <c r="O224" s="296">
        <v>-303206483.5</v>
      </c>
      <c r="P224" s="296"/>
      <c r="Q224" s="246">
        <v>194869702</v>
      </c>
      <c r="R224" s="303">
        <v>283744154.77463758</v>
      </c>
      <c r="S224" s="246">
        <v>283744154.77463758</v>
      </c>
      <c r="T224" s="246">
        <v>57218686.77463758</v>
      </c>
      <c r="U224" s="246">
        <v>908164561.78347802</v>
      </c>
      <c r="V224" s="395"/>
    </row>
    <row r="225" spans="1:22" x14ac:dyDescent="0.3">
      <c r="A225" s="237" t="s">
        <v>4158</v>
      </c>
      <c r="B225" s="237" t="s">
        <v>4147</v>
      </c>
      <c r="C225" s="302" t="s">
        <v>4159</v>
      </c>
      <c r="D225" s="302"/>
      <c r="E225" s="302"/>
      <c r="F225" s="247">
        <v>3000000</v>
      </c>
      <c r="G225" s="247" t="s">
        <v>4131</v>
      </c>
      <c r="H225" s="248">
        <v>45754</v>
      </c>
      <c r="I225" s="248">
        <v>51324</v>
      </c>
      <c r="J225" s="248"/>
      <c r="K225" s="249"/>
      <c r="L225" s="250">
        <v>378055805</v>
      </c>
      <c r="M225" s="250">
        <v>287447196</v>
      </c>
      <c r="N225" s="250">
        <v>332751500.5</v>
      </c>
      <c r="O225" s="250">
        <v>273521430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4158</v>
      </c>
      <c r="B226" s="237" t="s">
        <v>4147</v>
      </c>
      <c r="C226" s="302" t="s">
        <v>309</v>
      </c>
      <c r="D226" s="302"/>
      <c r="E226" s="302"/>
      <c r="F226" s="247">
        <v>3000000</v>
      </c>
      <c r="G226" s="247" t="s">
        <v>4131</v>
      </c>
      <c r="H226" s="248">
        <v>45754</v>
      </c>
      <c r="I226" s="248">
        <v>45845</v>
      </c>
      <c r="J226" s="248"/>
      <c r="K226" s="249"/>
      <c r="L226" s="250">
        <v>252007261</v>
      </c>
      <c r="M226" s="250">
        <v>273145553</v>
      </c>
      <c r="N226" s="250">
        <v>262576407</v>
      </c>
      <c r="O226" s="250">
        <v>257980815.5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4075</v>
      </c>
      <c r="B227" s="237" t="s">
        <v>4160</v>
      </c>
      <c r="C227" s="286" t="s">
        <v>4161</v>
      </c>
      <c r="D227" s="286"/>
      <c r="E227" s="286"/>
      <c r="F227" s="240">
        <v>3000000</v>
      </c>
      <c r="G227" s="240" t="s">
        <v>4008</v>
      </c>
      <c r="H227" s="241">
        <v>45756</v>
      </c>
      <c r="I227" s="241">
        <v>51235</v>
      </c>
      <c r="J227" s="241"/>
      <c r="K227" s="290"/>
      <c r="L227" s="296">
        <v>1122806442</v>
      </c>
      <c r="M227" s="296">
        <v>652360377</v>
      </c>
      <c r="N227" s="296">
        <v>887583409.5</v>
      </c>
      <c r="O227" s="296">
        <v>1440290507</v>
      </c>
      <c r="P227" s="296"/>
      <c r="Q227" s="297">
        <v>-216156164</v>
      </c>
      <c r="R227" s="246">
        <v>546287671.23287606</v>
      </c>
      <c r="S227" s="246">
        <v>546287671.23287606</v>
      </c>
      <c r="T227" s="246">
        <v>149143557.73287606</v>
      </c>
      <c r="U227" s="246">
        <v>483567713.95205605</v>
      </c>
      <c r="V227" s="395"/>
    </row>
    <row r="228" spans="1:22" x14ac:dyDescent="0.3">
      <c r="A228" s="237" t="s">
        <v>4162</v>
      </c>
      <c r="B228" s="237" t="s">
        <v>4160</v>
      </c>
      <c r="C228" s="286" t="s">
        <v>4163</v>
      </c>
      <c r="D228" s="286"/>
      <c r="E228" s="286"/>
      <c r="F228" s="247">
        <v>300000</v>
      </c>
      <c r="G228" s="247" t="s">
        <v>4008</v>
      </c>
      <c r="H228" s="248">
        <v>45756</v>
      </c>
      <c r="I228" s="248">
        <v>51235</v>
      </c>
      <c r="J228" s="248"/>
      <c r="K228" s="249"/>
      <c r="L228" s="250">
        <v>-741960156</v>
      </c>
      <c r="M228" s="250">
        <v>-238918436</v>
      </c>
      <c r="N228" s="250">
        <v>-490439296</v>
      </c>
      <c r="O228" s="250">
        <v>-1041898967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4139</v>
      </c>
      <c r="B229" s="237" t="s">
        <v>4164</v>
      </c>
      <c r="C229" s="286" t="s">
        <v>4041</v>
      </c>
      <c r="D229" s="286"/>
      <c r="E229" s="286"/>
      <c r="F229" s="247">
        <v>300000</v>
      </c>
      <c r="G229" s="247" t="s">
        <v>4008</v>
      </c>
      <c r="H229" s="248">
        <v>45756</v>
      </c>
      <c r="I229" s="248">
        <v>45847</v>
      </c>
      <c r="J229" s="248"/>
      <c r="K229" s="249"/>
      <c r="L229" s="250">
        <v>138544843</v>
      </c>
      <c r="M229" s="250">
        <v>146442461</v>
      </c>
      <c r="N229" s="250">
        <v>142493652</v>
      </c>
      <c r="O229" s="250">
        <v>139737640.5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4165</v>
      </c>
      <c r="C230" s="302" t="s">
        <v>313</v>
      </c>
      <c r="D230" s="302"/>
      <c r="E230" s="302"/>
      <c r="F230" s="240">
        <v>20000000</v>
      </c>
      <c r="G230" s="240" t="s">
        <v>4011</v>
      </c>
      <c r="H230" s="241">
        <v>45761</v>
      </c>
      <c r="I230" s="241">
        <v>51240</v>
      </c>
      <c r="J230" s="241"/>
      <c r="K230" s="290"/>
      <c r="L230" s="296">
        <v>1398449170</v>
      </c>
      <c r="M230" s="296">
        <v>1388087318</v>
      </c>
      <c r="N230" s="296">
        <v>1393268244</v>
      </c>
      <c r="O230" s="296">
        <v>1455381529</v>
      </c>
      <c r="P230" s="296"/>
      <c r="Q230" s="246">
        <v>245570623</v>
      </c>
      <c r="R230" s="303">
        <v>158983382.95478287</v>
      </c>
      <c r="S230" s="246">
        <v>158983382.95478287</v>
      </c>
      <c r="T230" s="246">
        <v>4247376.4547829628</v>
      </c>
      <c r="U230" s="246">
        <v>563087956.40985465</v>
      </c>
      <c r="V230" s="395"/>
    </row>
    <row r="231" spans="1:22" x14ac:dyDescent="0.3">
      <c r="A231" s="237" t="s">
        <v>4166</v>
      </c>
      <c r="B231" s="237" t="s">
        <v>4165</v>
      </c>
      <c r="C231" s="302" t="s">
        <v>4167</v>
      </c>
      <c r="D231" s="302"/>
      <c r="E231" s="302"/>
      <c r="F231" s="247">
        <v>2000000</v>
      </c>
      <c r="G231" s="247" t="s">
        <v>4011</v>
      </c>
      <c r="H231" s="248">
        <v>45761</v>
      </c>
      <c r="I231" s="248">
        <v>51240</v>
      </c>
      <c r="J231" s="248"/>
      <c r="K231" s="249"/>
      <c r="L231" s="250">
        <v>-1398676239</v>
      </c>
      <c r="M231" s="250">
        <v>-1388083657</v>
      </c>
      <c r="N231" s="250">
        <v>-1393379948</v>
      </c>
      <c r="O231" s="250">
        <v>-1455493595.5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4166</v>
      </c>
      <c r="B232" s="237" t="s">
        <v>4165</v>
      </c>
      <c r="C232" s="302" t="s">
        <v>314</v>
      </c>
      <c r="D232" s="302"/>
      <c r="E232" s="302"/>
      <c r="F232" s="247">
        <v>2000000</v>
      </c>
      <c r="G232" s="247" t="s">
        <v>4011</v>
      </c>
      <c r="H232" s="248">
        <v>45761</v>
      </c>
      <c r="I232" s="248">
        <v>45852</v>
      </c>
      <c r="J232" s="248"/>
      <c r="K232" s="249"/>
      <c r="L232" s="250">
        <v>149441157</v>
      </c>
      <c r="M232" s="250">
        <v>160254264</v>
      </c>
      <c r="N232" s="250">
        <v>154847710.5</v>
      </c>
      <c r="O232" s="250">
        <v>152113089.5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4165</v>
      </c>
      <c r="C233" s="302" t="s">
        <v>315</v>
      </c>
      <c r="D233" s="302"/>
      <c r="E233" s="302"/>
      <c r="F233" s="240">
        <v>30000000</v>
      </c>
      <c r="G233" s="240" t="s">
        <v>4011</v>
      </c>
      <c r="H233" s="241">
        <v>45763</v>
      </c>
      <c r="I233" s="241">
        <v>51242</v>
      </c>
      <c r="J233" s="241"/>
      <c r="K233" s="290"/>
      <c r="L233" s="296">
        <v>1563455006</v>
      </c>
      <c r="M233" s="296">
        <v>1405593628</v>
      </c>
      <c r="N233" s="296">
        <v>1484524317</v>
      </c>
      <c r="O233" s="296">
        <v>1557929545</v>
      </c>
      <c r="P233" s="296"/>
      <c r="Q233" s="246">
        <v>401793117</v>
      </c>
      <c r="R233" s="303">
        <v>245396322.26057976</v>
      </c>
      <c r="S233" s="301">
        <v>245396322.26057976</v>
      </c>
      <c r="T233" s="301">
        <v>5292424.2605798244</v>
      </c>
      <c r="U233" s="301">
        <v>929625303.78391433</v>
      </c>
      <c r="V233" s="395"/>
    </row>
    <row r="234" spans="1:22" x14ac:dyDescent="0.3">
      <c r="A234" s="237" t="s">
        <v>4166</v>
      </c>
      <c r="B234" s="237" t="s">
        <v>4165</v>
      </c>
      <c r="C234" s="302" t="s">
        <v>4168</v>
      </c>
      <c r="D234" s="302"/>
      <c r="E234" s="302"/>
      <c r="F234" s="247">
        <v>3000000</v>
      </c>
      <c r="G234" s="247" t="s">
        <v>4011</v>
      </c>
      <c r="H234" s="248">
        <v>45763</v>
      </c>
      <c r="I234" s="248">
        <v>51242</v>
      </c>
      <c r="J234" s="248"/>
      <c r="K234" s="249"/>
      <c r="L234" s="250">
        <v>-1563442611</v>
      </c>
      <c r="M234" s="250">
        <v>-1405598537</v>
      </c>
      <c r="N234" s="250">
        <v>-1484520574</v>
      </c>
      <c r="O234" s="250">
        <v>-1557925791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4166</v>
      </c>
      <c r="B235" s="237" t="s">
        <v>4165</v>
      </c>
      <c r="C235" s="302" t="s">
        <v>316</v>
      </c>
      <c r="D235" s="302"/>
      <c r="E235" s="302"/>
      <c r="F235" s="247">
        <v>3000000</v>
      </c>
      <c r="G235" s="247" t="s">
        <v>4011</v>
      </c>
      <c r="H235" s="248">
        <v>45763</v>
      </c>
      <c r="I235" s="248">
        <v>45854</v>
      </c>
      <c r="J235" s="248"/>
      <c r="K235" s="249"/>
      <c r="L235" s="250">
        <v>231123213</v>
      </c>
      <c r="M235" s="250">
        <v>249077097</v>
      </c>
      <c r="N235" s="250">
        <v>240100155</v>
      </c>
      <c r="O235" s="250">
        <v>235534662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4169</v>
      </c>
      <c r="B236" s="237" t="s">
        <v>4170</v>
      </c>
      <c r="C236" s="302" t="s">
        <v>317</v>
      </c>
      <c r="D236" s="302"/>
      <c r="E236" s="302"/>
      <c r="F236" s="240">
        <v>30000000</v>
      </c>
      <c r="G236" s="240" t="s">
        <v>4011</v>
      </c>
      <c r="H236" s="241">
        <v>45769</v>
      </c>
      <c r="I236" s="241">
        <v>51248</v>
      </c>
      <c r="J236" s="241"/>
      <c r="K236" s="290"/>
      <c r="L236" s="296">
        <v>1847434631</v>
      </c>
      <c r="M236" s="296">
        <v>1834761167</v>
      </c>
      <c r="N236" s="296">
        <v>1841097899</v>
      </c>
      <c r="O236" s="296">
        <v>1914882359.5</v>
      </c>
      <c r="P236" s="296"/>
      <c r="Q236" s="246">
        <v>436499140</v>
      </c>
      <c r="R236" s="303">
        <v>237415900.21739092</v>
      </c>
      <c r="S236" s="301">
        <v>237415900.21739092</v>
      </c>
      <c r="T236" s="301">
        <v>3303192.2173910141</v>
      </c>
      <c r="U236" s="301">
        <v>1037309423.2869565</v>
      </c>
      <c r="V236" s="395"/>
    </row>
    <row r="237" spans="1:22" x14ac:dyDescent="0.3">
      <c r="A237" s="237" t="s">
        <v>4171</v>
      </c>
      <c r="B237" s="237" t="s">
        <v>4170</v>
      </c>
      <c r="C237" s="302" t="s">
        <v>318</v>
      </c>
      <c r="D237" s="302"/>
      <c r="E237" s="302"/>
      <c r="F237" s="247">
        <v>3000000</v>
      </c>
      <c r="G237" s="247" t="s">
        <v>4011</v>
      </c>
      <c r="H237" s="248">
        <v>45769</v>
      </c>
      <c r="I237" s="248">
        <v>51248</v>
      </c>
      <c r="J237" s="248"/>
      <c r="K237" s="249"/>
      <c r="L237" s="250">
        <v>-1847442036</v>
      </c>
      <c r="M237" s="250">
        <v>-1834758255</v>
      </c>
      <c r="N237" s="250">
        <v>-1841100145.5</v>
      </c>
      <c r="O237" s="250">
        <v>-1914884570.5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4172</v>
      </c>
      <c r="B238" s="237" t="s">
        <v>4165</v>
      </c>
      <c r="C238" s="302" t="s">
        <v>319</v>
      </c>
      <c r="D238" s="302"/>
      <c r="E238" s="302"/>
      <c r="F238" s="247">
        <v>3000000</v>
      </c>
      <c r="G238" s="247" t="s">
        <v>4011</v>
      </c>
      <c r="H238" s="248">
        <v>45769</v>
      </c>
      <c r="I238" s="248">
        <v>45860</v>
      </c>
      <c r="J238" s="248"/>
      <c r="K238" s="249"/>
      <c r="L238" s="250">
        <v>222680490</v>
      </c>
      <c r="M238" s="250">
        <v>245549419</v>
      </c>
      <c r="N238" s="250">
        <v>234114954.5</v>
      </c>
      <c r="O238" s="250">
        <v>228649818.5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4100</v>
      </c>
      <c r="B239" s="237" t="s">
        <v>4044</v>
      </c>
      <c r="C239" s="302" t="s">
        <v>320</v>
      </c>
      <c r="D239" s="302"/>
      <c r="E239" s="302"/>
      <c r="F239" s="240">
        <v>30000000</v>
      </c>
      <c r="G239" s="240" t="s">
        <v>4011</v>
      </c>
      <c r="H239" s="241">
        <v>45776</v>
      </c>
      <c r="I239" s="241">
        <v>51255</v>
      </c>
      <c r="J239" s="241"/>
      <c r="K239" s="290"/>
      <c r="L239" s="296">
        <v>1012461018</v>
      </c>
      <c r="M239" s="296">
        <v>968168624</v>
      </c>
      <c r="N239" s="296">
        <v>990314821</v>
      </c>
      <c r="O239" s="296">
        <v>1086550391</v>
      </c>
      <c r="P239" s="296"/>
      <c r="Q239" s="246">
        <v>392391087</v>
      </c>
      <c r="R239" s="301">
        <v>187817526.19264403</v>
      </c>
      <c r="S239" s="301">
        <v>187817526.19264403</v>
      </c>
      <c r="T239" s="301">
        <v>18327784.192644</v>
      </c>
      <c r="U239" s="301">
        <v>2519371487.0884814</v>
      </c>
      <c r="V239" s="395"/>
    </row>
    <row r="240" spans="1:22" x14ac:dyDescent="0.3">
      <c r="A240" s="237" t="s">
        <v>4106</v>
      </c>
      <c r="B240" s="237" t="s">
        <v>4044</v>
      </c>
      <c r="C240" s="302" t="s">
        <v>321</v>
      </c>
      <c r="D240" s="302"/>
      <c r="E240" s="302"/>
      <c r="F240" s="247">
        <v>3000000</v>
      </c>
      <c r="G240" s="247" t="s">
        <v>4011</v>
      </c>
      <c r="H240" s="248">
        <v>45776</v>
      </c>
      <c r="I240" s="248">
        <v>51255</v>
      </c>
      <c r="J240" s="248"/>
      <c r="K240" s="249"/>
      <c r="L240" s="250">
        <v>-1045247041</v>
      </c>
      <c r="M240" s="250">
        <v>-955817232</v>
      </c>
      <c r="N240" s="250">
        <v>-1000532136.5</v>
      </c>
      <c r="O240" s="250">
        <v>-1086946769.5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4106</v>
      </c>
      <c r="B241" s="237" t="s">
        <v>4044</v>
      </c>
      <c r="C241" s="302" t="s">
        <v>304</v>
      </c>
      <c r="D241" s="302"/>
      <c r="E241" s="302"/>
      <c r="F241" s="247">
        <v>3000000</v>
      </c>
      <c r="G241" s="247" t="s">
        <v>4011</v>
      </c>
      <c r="H241" s="248">
        <v>45776</v>
      </c>
      <c r="I241" s="248">
        <v>45867</v>
      </c>
      <c r="J241" s="248"/>
      <c r="K241" s="249"/>
      <c r="L241" s="250">
        <v>167543818</v>
      </c>
      <c r="M241" s="250">
        <v>191870297</v>
      </c>
      <c r="N241" s="250">
        <v>179707057.5</v>
      </c>
      <c r="O241" s="250">
        <v>174577774.5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4173</v>
      </c>
      <c r="B242" s="237" t="s">
        <v>4174</v>
      </c>
      <c r="C242" s="302" t="s">
        <v>4175</v>
      </c>
      <c r="D242" s="302"/>
      <c r="E242" s="302"/>
      <c r="F242" s="240">
        <v>30000000</v>
      </c>
      <c r="G242" s="240" t="s">
        <v>4011</v>
      </c>
      <c r="H242" s="241">
        <v>45789</v>
      </c>
      <c r="I242" s="241">
        <v>51268</v>
      </c>
      <c r="J242" s="241"/>
      <c r="K242" s="290"/>
      <c r="L242" s="296">
        <v>1998731415</v>
      </c>
      <c r="M242" s="296">
        <v>2139216377</v>
      </c>
      <c r="N242" s="296">
        <v>2068973896</v>
      </c>
      <c r="O242" s="296">
        <v>2157431325.5</v>
      </c>
      <c r="P242" s="296"/>
      <c r="Q242" s="246">
        <v>347828860</v>
      </c>
      <c r="R242" s="301">
        <v>110331942.53565209</v>
      </c>
      <c r="S242" s="301">
        <v>110331942.53565209</v>
      </c>
      <c r="T242" s="301">
        <v>-10391358.964347839</v>
      </c>
      <c r="U242" s="301">
        <v>2273768711.4756522</v>
      </c>
      <c r="V242" s="395"/>
    </row>
    <row r="243" spans="1:22" x14ac:dyDescent="0.3">
      <c r="A243" s="237" t="s">
        <v>4176</v>
      </c>
      <c r="B243" s="237" t="s">
        <v>4174</v>
      </c>
      <c r="C243" s="302" t="s">
        <v>4177</v>
      </c>
      <c r="D243" s="302"/>
      <c r="E243" s="302"/>
      <c r="F243" s="247">
        <v>3000000</v>
      </c>
      <c r="G243" s="247" t="s">
        <v>4011</v>
      </c>
      <c r="H243" s="248">
        <v>45789</v>
      </c>
      <c r="I243" s="248">
        <v>51268</v>
      </c>
      <c r="J243" s="248"/>
      <c r="K243" s="249"/>
      <c r="L243" s="250">
        <v>-2160182424</v>
      </c>
      <c r="M243" s="250">
        <v>-2139221951</v>
      </c>
      <c r="N243" s="250">
        <v>-2149702187.5</v>
      </c>
      <c r="O243" s="250">
        <v>-2239625953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4176</v>
      </c>
      <c r="B244" s="237" t="s">
        <v>4174</v>
      </c>
      <c r="C244" s="302" t="s">
        <v>4178</v>
      </c>
      <c r="D244" s="302"/>
      <c r="E244" s="302"/>
      <c r="F244" s="247">
        <v>3000000</v>
      </c>
      <c r="G244" s="247" t="s">
        <v>4011</v>
      </c>
      <c r="H244" s="248">
        <v>45789</v>
      </c>
      <c r="I244" s="248">
        <v>45881</v>
      </c>
      <c r="J244" s="248"/>
      <c r="K244" s="249"/>
      <c r="L244" s="250">
        <v>98124315</v>
      </c>
      <c r="M244" s="250">
        <v>114172587</v>
      </c>
      <c r="N244" s="250">
        <v>106148451</v>
      </c>
      <c r="O244" s="250">
        <v>101377134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4174</v>
      </c>
      <c r="C245" s="302" t="s">
        <v>322</v>
      </c>
      <c r="D245" s="302"/>
      <c r="E245" s="302"/>
      <c r="F245" s="240">
        <v>30000000</v>
      </c>
      <c r="G245" s="240" t="s">
        <v>4011</v>
      </c>
      <c r="H245" s="241">
        <v>45797</v>
      </c>
      <c r="I245" s="241">
        <v>51276</v>
      </c>
      <c r="J245" s="241"/>
      <c r="K245" s="290"/>
      <c r="L245" s="296">
        <v>2098893567</v>
      </c>
      <c r="M245" s="296">
        <v>2070531732</v>
      </c>
      <c r="N245" s="296">
        <v>2084712649.5</v>
      </c>
      <c r="O245" s="296">
        <v>2174390211.5</v>
      </c>
      <c r="P245" s="296"/>
      <c r="Q245" s="246">
        <v>433389405</v>
      </c>
      <c r="R245" s="301">
        <v>99303849.841303721</v>
      </c>
      <c r="S245" s="301">
        <v>99303849.841303721</v>
      </c>
      <c r="T245" s="301">
        <v>4000707.8413038254</v>
      </c>
      <c r="U245" s="301">
        <v>2897040689.5004344</v>
      </c>
      <c r="V245" s="395"/>
    </row>
    <row r="246" spans="1:22" x14ac:dyDescent="0.3">
      <c r="A246" s="237" t="s">
        <v>4179</v>
      </c>
      <c r="B246" s="237" t="s">
        <v>4174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-2098881712</v>
      </c>
      <c r="M246" s="250">
        <v>-2070522039</v>
      </c>
      <c r="N246" s="250">
        <v>-2084701875.5</v>
      </c>
      <c r="O246" s="250">
        <v>-2174379532.5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4179</v>
      </c>
      <c r="B247" s="237" t="s">
        <v>4174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80608549</v>
      </c>
      <c r="M247" s="250">
        <v>109976187</v>
      </c>
      <c r="N247" s="250">
        <v>95292368</v>
      </c>
      <c r="O247" s="250">
        <v>89396882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4050</v>
      </c>
      <c r="B248" s="237" t="s">
        <v>4180</v>
      </c>
      <c r="C248" s="302" t="s">
        <v>4181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2118734328</v>
      </c>
      <c r="M248" s="296">
        <v>2249048996</v>
      </c>
      <c r="N248" s="296">
        <v>2183891662</v>
      </c>
      <c r="O248" s="296">
        <v>2280162002</v>
      </c>
      <c r="P248" s="296"/>
      <c r="Q248" s="246">
        <v>380307069</v>
      </c>
      <c r="R248" s="301">
        <v>64605765.532608718</v>
      </c>
      <c r="S248" s="301">
        <v>56660575.31521748</v>
      </c>
      <c r="T248" s="301">
        <v>-78200424.684782505</v>
      </c>
      <c r="U248" s="301">
        <v>2447081065.2742386</v>
      </c>
      <c r="V248" s="395"/>
    </row>
    <row r="249" spans="1:22" x14ac:dyDescent="0.3">
      <c r="A249" s="237" t="s">
        <v>4179</v>
      </c>
      <c r="B249" s="237" t="s">
        <v>4180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-2143117948</v>
      </c>
      <c r="M249" s="250">
        <v>-2061883632</v>
      </c>
      <c r="N249" s="250">
        <v>-2102500790</v>
      </c>
      <c r="O249" s="250">
        <v>-2202582790.5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4179</v>
      </c>
      <c r="B250" s="237" t="s">
        <v>4180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38078657</v>
      </c>
      <c r="M250" s="250">
        <v>68861599</v>
      </c>
      <c r="N250" s="250">
        <v>53470128</v>
      </c>
      <c r="O250" s="250">
        <v>48255334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4109</v>
      </c>
      <c r="B251" s="237" t="s">
        <v>4182</v>
      </c>
      <c r="C251" s="299" t="s">
        <v>4183</v>
      </c>
      <c r="D251" s="299"/>
      <c r="E251" s="299"/>
      <c r="F251" s="240">
        <v>10000000</v>
      </c>
      <c r="G251" s="240" t="s">
        <v>4011</v>
      </c>
      <c r="H251" s="241">
        <v>45805</v>
      </c>
      <c r="I251" s="241">
        <v>53110</v>
      </c>
      <c r="J251" s="241"/>
      <c r="K251" s="290"/>
      <c r="L251" s="296">
        <v>772066502</v>
      </c>
      <c r="M251" s="296">
        <v>791738814</v>
      </c>
      <c r="N251" s="296">
        <v>781902658</v>
      </c>
      <c r="O251" s="296">
        <v>805199390</v>
      </c>
      <c r="P251" s="296"/>
      <c r="Q251" s="246">
        <v>-181329562</v>
      </c>
      <c r="R251" s="246">
        <v>352573673.54823089</v>
      </c>
      <c r="S251" s="246">
        <v>352573673.54823089</v>
      </c>
      <c r="T251" s="246">
        <v>89792501.548230886</v>
      </c>
      <c r="U251" s="246">
        <v>529905405.12500048</v>
      </c>
      <c r="V251" s="395"/>
    </row>
    <row r="252" spans="1:22" x14ac:dyDescent="0.3">
      <c r="A252" s="237" t="s">
        <v>4179</v>
      </c>
      <c r="B252" s="237" t="s">
        <v>4182</v>
      </c>
      <c r="C252" s="299" t="s">
        <v>4184</v>
      </c>
      <c r="D252" s="299"/>
      <c r="E252" s="299"/>
      <c r="F252" s="247">
        <v>1000000</v>
      </c>
      <c r="G252" s="247" t="s">
        <v>4011</v>
      </c>
      <c r="H252" s="248">
        <v>45805</v>
      </c>
      <c r="I252" s="248">
        <v>53202</v>
      </c>
      <c r="J252" s="248"/>
      <c r="K252" s="249"/>
      <c r="L252" s="250">
        <v>-753072051</v>
      </c>
      <c r="M252" s="250">
        <v>-802511315</v>
      </c>
      <c r="N252" s="250">
        <v>-777791683</v>
      </c>
      <c r="O252" s="250">
        <v>-799357329.5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4179</v>
      </c>
      <c r="B253" s="237" t="s">
        <v>4180</v>
      </c>
      <c r="C253" s="299" t="s">
        <v>4185</v>
      </c>
      <c r="D253" s="299"/>
      <c r="E253" s="299"/>
      <c r="F253" s="247">
        <v>1000000</v>
      </c>
      <c r="G253" s="247" t="s">
        <v>4011</v>
      </c>
      <c r="H253" s="248">
        <v>45805</v>
      </c>
      <c r="I253" s="248">
        <v>45897</v>
      </c>
      <c r="J253" s="248"/>
      <c r="K253" s="249"/>
      <c r="L253" s="250">
        <v>163263738</v>
      </c>
      <c r="M253" s="250">
        <v>354076656</v>
      </c>
      <c r="N253" s="250">
        <v>258670197</v>
      </c>
      <c r="O253" s="250">
        <v>257276337.5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4186</v>
      </c>
      <c r="B254" s="237" t="s">
        <v>4182</v>
      </c>
      <c r="C254" s="299" t="s">
        <v>4187</v>
      </c>
      <c r="D254" s="299"/>
      <c r="E254" s="299"/>
      <c r="F254" s="240">
        <v>20000000</v>
      </c>
      <c r="G254" s="240" t="s">
        <v>4011</v>
      </c>
      <c r="H254" s="241">
        <v>45805</v>
      </c>
      <c r="I254" s="241">
        <v>53110</v>
      </c>
      <c r="J254" s="241"/>
      <c r="K254" s="290"/>
      <c r="L254" s="296">
        <v>1392038910</v>
      </c>
      <c r="M254" s="296">
        <v>1559334236</v>
      </c>
      <c r="N254" s="296">
        <v>1475686573</v>
      </c>
      <c r="O254" s="296">
        <v>1508629616</v>
      </c>
      <c r="P254" s="296"/>
      <c r="Q254" s="246">
        <v>-362659137</v>
      </c>
      <c r="R254" s="246">
        <v>725615615.58961225</v>
      </c>
      <c r="S254" s="246">
        <v>725615615.58961225</v>
      </c>
      <c r="T254" s="246">
        <v>267567809.58961225</v>
      </c>
      <c r="U254" s="246">
        <v>1199428548.250001</v>
      </c>
      <c r="V254" s="395"/>
    </row>
    <row r="255" spans="1:22" x14ac:dyDescent="0.3">
      <c r="A255" s="237" t="s">
        <v>4179</v>
      </c>
      <c r="B255" s="237" t="s">
        <v>4182</v>
      </c>
      <c r="C255" s="299" t="s">
        <v>4188</v>
      </c>
      <c r="D255" s="299"/>
      <c r="E255" s="299"/>
      <c r="F255" s="247">
        <v>2000000</v>
      </c>
      <c r="G255" s="247" t="s">
        <v>4011</v>
      </c>
      <c r="H255" s="248">
        <v>45805</v>
      </c>
      <c r="I255" s="248">
        <v>53202</v>
      </c>
      <c r="J255" s="248"/>
      <c r="K255" s="249"/>
      <c r="L255" s="250">
        <v>-1496798326</v>
      </c>
      <c r="M255" s="250">
        <v>-1606159918</v>
      </c>
      <c r="N255" s="250">
        <v>-1551479122</v>
      </c>
      <c r="O255" s="250">
        <v>-1594012054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4179</v>
      </c>
      <c r="B256" s="237" t="s">
        <v>4180</v>
      </c>
      <c r="C256" s="299" t="s">
        <v>4189</v>
      </c>
      <c r="D256" s="299"/>
      <c r="E256" s="299"/>
      <c r="F256" s="247">
        <v>2000000</v>
      </c>
      <c r="G256" s="247" t="s">
        <v>4011</v>
      </c>
      <c r="H256" s="248">
        <v>45805</v>
      </c>
      <c r="I256" s="248">
        <v>45897</v>
      </c>
      <c r="J256" s="248"/>
      <c r="K256" s="249"/>
      <c r="L256" s="250">
        <v>342792365</v>
      </c>
      <c r="M256" s="250">
        <v>724888345</v>
      </c>
      <c r="N256" s="250">
        <v>533840355</v>
      </c>
      <c r="O256" s="250">
        <v>530898354.5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4190</v>
      </c>
      <c r="B257" s="237" t="s">
        <v>4191</v>
      </c>
      <c r="C257" s="299" t="s">
        <v>4192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1944840366</v>
      </c>
      <c r="M257" s="296">
        <v>2214881764</v>
      </c>
      <c r="N257" s="296">
        <v>2079861065</v>
      </c>
      <c r="O257" s="296">
        <v>2138106591</v>
      </c>
      <c r="P257" s="296"/>
      <c r="Q257" s="246">
        <v>-543144770</v>
      </c>
      <c r="R257" s="246">
        <v>1049750273.10411</v>
      </c>
      <c r="S257" s="246">
        <v>1049750273.10411</v>
      </c>
      <c r="T257" s="246">
        <v>81441430.604110003</v>
      </c>
      <c r="U257" s="246">
        <v>1448714868.8499999</v>
      </c>
      <c r="V257" s="395"/>
    </row>
    <row r="258" spans="1:22" x14ac:dyDescent="0.3">
      <c r="A258" s="237" t="s">
        <v>4193</v>
      </c>
      <c r="B258" s="237" t="s">
        <v>4191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-1992641595</v>
      </c>
      <c r="M258" s="250">
        <v>-2301555896</v>
      </c>
      <c r="N258" s="250">
        <v>-2147098745.5</v>
      </c>
      <c r="O258" s="250">
        <v>-2212286192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4193</v>
      </c>
      <c r="B259" s="237" t="s">
        <v>4194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1026261272</v>
      </c>
      <c r="M259" s="250">
        <v>1044831774</v>
      </c>
      <c r="N259" s="250">
        <v>1035546523</v>
      </c>
      <c r="O259" s="250">
        <v>1031887760.5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4195</v>
      </c>
      <c r="B260" s="237" t="s">
        <v>4196</v>
      </c>
      <c r="C260" s="286" t="s">
        <v>328</v>
      </c>
      <c r="D260" s="286"/>
      <c r="E260" s="286"/>
      <c r="F260" s="240">
        <v>5000000</v>
      </c>
      <c r="G260" s="240" t="s">
        <v>4057</v>
      </c>
      <c r="H260" s="241">
        <v>45820</v>
      </c>
      <c r="I260" s="241">
        <v>51299</v>
      </c>
      <c r="J260" s="241"/>
      <c r="K260" s="290"/>
      <c r="L260" s="296">
        <v>335989165</v>
      </c>
      <c r="M260" s="296">
        <v>-1036616500</v>
      </c>
      <c r="N260" s="296">
        <v>-350313667.5</v>
      </c>
      <c r="O260" s="296">
        <v>711908550.5</v>
      </c>
      <c r="P260" s="296"/>
      <c r="Q260" s="297">
        <v>0</v>
      </c>
      <c r="R260" s="246">
        <v>304520547.94520599</v>
      </c>
      <c r="S260" s="246">
        <v>304520547.94520599</v>
      </c>
      <c r="T260" s="246">
        <v>351263349.44520593</v>
      </c>
      <c r="U260" s="246">
        <v>997591847.49999976</v>
      </c>
      <c r="V260" s="395"/>
    </row>
    <row r="261" spans="1:22" x14ac:dyDescent="0.3">
      <c r="A261" s="237" t="s">
        <v>4197</v>
      </c>
      <c r="B261" s="237" t="s">
        <v>4196</v>
      </c>
      <c r="C261" s="286" t="s">
        <v>329</v>
      </c>
      <c r="D261" s="286"/>
      <c r="E261" s="286"/>
      <c r="F261" s="247">
        <v>500000</v>
      </c>
      <c r="G261" s="247" t="s">
        <v>4057</v>
      </c>
      <c r="H261" s="248">
        <v>45820</v>
      </c>
      <c r="I261" s="248">
        <v>51299</v>
      </c>
      <c r="J261" s="248"/>
      <c r="K261" s="249"/>
      <c r="L261" s="250">
        <v>-376467436</v>
      </c>
      <c r="M261" s="250">
        <v>983609168</v>
      </c>
      <c r="N261" s="250">
        <v>303570866</v>
      </c>
      <c r="O261" s="250">
        <v>-766345445</v>
      </c>
      <c r="P261" s="250"/>
      <c r="Q261" s="251">
        <v>0</v>
      </c>
      <c r="R261" s="251"/>
      <c r="S261" s="251"/>
      <c r="T261" s="251"/>
      <c r="U261" s="251"/>
      <c r="V261" s="395"/>
    </row>
    <row r="262" spans="1:22" x14ac:dyDescent="0.3">
      <c r="A262" s="237" t="s">
        <v>4179</v>
      </c>
      <c r="B262" s="237" t="s">
        <v>4165</v>
      </c>
      <c r="C262" s="286" t="s">
        <v>4198</v>
      </c>
      <c r="D262" s="286"/>
      <c r="E262" s="286"/>
      <c r="F262" s="247">
        <v>500000</v>
      </c>
      <c r="G262" s="247" t="s">
        <v>4057</v>
      </c>
      <c r="H262" s="248">
        <v>45820</v>
      </c>
      <c r="I262" s="248">
        <v>45912</v>
      </c>
      <c r="J262" s="248"/>
      <c r="K262" s="249"/>
      <c r="L262" s="250">
        <v>283639249</v>
      </c>
      <c r="M262" s="250">
        <v>284662659</v>
      </c>
      <c r="N262" s="250">
        <v>284150954</v>
      </c>
      <c r="O262" s="250">
        <v>283121550.5</v>
      </c>
      <c r="P262" s="250"/>
      <c r="Q262" s="251">
        <v>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4199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1407930496</v>
      </c>
      <c r="M263" s="296">
        <v>1616232765</v>
      </c>
      <c r="N263" s="296">
        <v>1512081630.5</v>
      </c>
      <c r="O263" s="296">
        <v>1577414964.5</v>
      </c>
      <c r="P263" s="296"/>
      <c r="Q263" s="246">
        <v>0</v>
      </c>
      <c r="R263" s="246">
        <v>441124903.03972632</v>
      </c>
      <c r="S263" s="246">
        <v>441758665.41972584</v>
      </c>
      <c r="T263" s="246">
        <v>89826950.919725895</v>
      </c>
      <c r="U263" s="246">
        <v>1550134871.1499979</v>
      </c>
      <c r="V263" s="395"/>
    </row>
    <row r="264" spans="1:22" x14ac:dyDescent="0.3">
      <c r="A264" s="237" t="s">
        <v>4200</v>
      </c>
      <c r="B264" s="237" t="s">
        <v>4199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-1510460021</v>
      </c>
      <c r="M264" s="250">
        <v>-1655212225</v>
      </c>
      <c r="N264" s="250">
        <v>-1582836123</v>
      </c>
      <c r="O264" s="250">
        <v>-1636441160</v>
      </c>
      <c r="P264" s="250"/>
      <c r="Q264" s="251">
        <v>0</v>
      </c>
      <c r="R264" s="251"/>
      <c r="S264" s="251"/>
      <c r="T264" s="251"/>
      <c r="U264" s="251"/>
      <c r="V264" s="395"/>
    </row>
    <row r="265" spans="1:22" x14ac:dyDescent="0.3">
      <c r="A265" s="237" t="s">
        <v>4179</v>
      </c>
      <c r="B265" s="237" t="s">
        <v>4201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420416954</v>
      </c>
      <c r="M265" s="250">
        <v>424955460</v>
      </c>
      <c r="N265" s="250">
        <v>422686207</v>
      </c>
      <c r="O265" s="250">
        <v>420222268</v>
      </c>
      <c r="P265" s="250"/>
      <c r="Q265" s="251">
        <v>0</v>
      </c>
      <c r="R265" s="251"/>
      <c r="S265" s="251"/>
      <c r="T265" s="251"/>
      <c r="U265" s="251"/>
      <c r="V265" s="395"/>
    </row>
    <row r="266" spans="1:22" x14ac:dyDescent="0.3">
      <c r="A266" s="237" t="s">
        <v>4202</v>
      </c>
      <c r="B266" s="237" t="s">
        <v>160</v>
      </c>
      <c r="C266" s="299" t="s">
        <v>4203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95565746</v>
      </c>
      <c r="M266" s="296">
        <v>173768976</v>
      </c>
      <c r="N266" s="296">
        <v>134667361</v>
      </c>
      <c r="O266" s="296">
        <v>152105697.5</v>
      </c>
      <c r="P266" s="296"/>
      <c r="Q266" s="246">
        <v>0</v>
      </c>
      <c r="R266" s="246">
        <v>76931506.849314988</v>
      </c>
      <c r="S266" s="246">
        <v>76931506.849314988</v>
      </c>
      <c r="T266" s="246">
        <v>5874404.8493149877</v>
      </c>
      <c r="U266" s="246">
        <v>288942898.00000036</v>
      </c>
      <c r="V266" s="395"/>
    </row>
    <row r="267" spans="1:22" x14ac:dyDescent="0.3">
      <c r="A267" s="237" t="s">
        <v>4204</v>
      </c>
      <c r="B267" s="237" t="s">
        <v>4205</v>
      </c>
      <c r="C267" s="299" t="s">
        <v>4206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-95553066</v>
      </c>
      <c r="M267" s="250">
        <v>-173769056</v>
      </c>
      <c r="N267" s="250">
        <v>-134661061</v>
      </c>
      <c r="O267" s="250">
        <v>-152099417</v>
      </c>
      <c r="P267" s="250"/>
      <c r="Q267" s="251">
        <v>0</v>
      </c>
      <c r="R267" s="251"/>
      <c r="S267" s="251"/>
      <c r="T267" s="251"/>
      <c r="U267" s="251"/>
      <c r="V267" s="395"/>
    </row>
    <row r="268" spans="1:22" x14ac:dyDescent="0.3">
      <c r="A268" s="237" t="s">
        <v>4204</v>
      </c>
      <c r="B268" s="237" t="s">
        <v>4207</v>
      </c>
      <c r="C268" s="299" t="s">
        <v>4208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71124381</v>
      </c>
      <c r="M268" s="250">
        <v>70977223</v>
      </c>
      <c r="N268" s="250">
        <v>71050802</v>
      </c>
      <c r="O268" s="250">
        <v>69949612.5</v>
      </c>
      <c r="P268" s="250"/>
      <c r="Q268" s="251">
        <v>0</v>
      </c>
      <c r="R268" s="251"/>
      <c r="S268" s="251"/>
      <c r="T268" s="251"/>
      <c r="U268" s="251"/>
      <c r="V268" s="395"/>
    </row>
    <row r="269" spans="1:22" x14ac:dyDescent="0.3">
      <c r="A269" s="237" t="s">
        <v>4086</v>
      </c>
      <c r="B269" s="237" t="s">
        <v>4209</v>
      </c>
      <c r="C269" s="299" t="s">
        <v>4210</v>
      </c>
      <c r="D269" s="299"/>
      <c r="E269" s="299"/>
      <c r="F269" s="240">
        <v>4000000</v>
      </c>
      <c r="G269" s="240" t="s">
        <v>4008</v>
      </c>
      <c r="H269" s="241">
        <v>45839</v>
      </c>
      <c r="I269" s="241">
        <v>53144</v>
      </c>
      <c r="J269" s="241"/>
      <c r="K269" s="290"/>
      <c r="L269" s="296">
        <v>330742336</v>
      </c>
      <c r="M269" s="296">
        <v>338499688</v>
      </c>
      <c r="N269" s="296">
        <v>334621012</v>
      </c>
      <c r="O269" s="296">
        <v>230856148.5</v>
      </c>
      <c r="P269" s="296"/>
      <c r="Q269" s="246">
        <v>0</v>
      </c>
      <c r="R269" s="246">
        <v>152737534.246575</v>
      </c>
      <c r="S269" s="246">
        <v>152737534.246575</v>
      </c>
      <c r="T269" s="246">
        <v>10871616.246574998</v>
      </c>
      <c r="U269" s="246">
        <v>643334082</v>
      </c>
      <c r="V269" s="395"/>
    </row>
    <row r="270" spans="1:22" x14ac:dyDescent="0.3">
      <c r="A270" s="237" t="s">
        <v>4211</v>
      </c>
      <c r="B270" s="237" t="s">
        <v>4209</v>
      </c>
      <c r="C270" s="299" t="s">
        <v>4212</v>
      </c>
      <c r="D270" s="299"/>
      <c r="E270" s="299"/>
      <c r="F270" s="247">
        <v>400000</v>
      </c>
      <c r="G270" s="247" t="s">
        <v>4008</v>
      </c>
      <c r="H270" s="248">
        <v>45839</v>
      </c>
      <c r="I270" s="248">
        <v>53144</v>
      </c>
      <c r="J270" s="248"/>
      <c r="K270" s="249"/>
      <c r="L270" s="250">
        <v>-330754856</v>
      </c>
      <c r="M270" s="250">
        <v>-338649618</v>
      </c>
      <c r="N270" s="250">
        <v>-334702237</v>
      </c>
      <c r="O270" s="250">
        <v>-245242761.5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4211</v>
      </c>
      <c r="B271" s="237" t="s">
        <v>4213</v>
      </c>
      <c r="C271" s="299" t="s">
        <v>4208</v>
      </c>
      <c r="D271" s="299"/>
      <c r="E271" s="299"/>
      <c r="F271" s="247">
        <v>400000</v>
      </c>
      <c r="G271" s="247" t="s">
        <v>4008</v>
      </c>
      <c r="H271" s="248">
        <v>45839</v>
      </c>
      <c r="I271" s="248">
        <v>45931</v>
      </c>
      <c r="J271" s="248"/>
      <c r="K271" s="249"/>
      <c r="L271" s="250">
        <v>142147122</v>
      </c>
      <c r="M271" s="250">
        <v>141747164</v>
      </c>
      <c r="N271" s="250">
        <v>141947143</v>
      </c>
      <c r="O271" s="250">
        <v>139527476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4214</v>
      </c>
      <c r="B272" s="237" t="s">
        <v>4215</v>
      </c>
      <c r="C272" s="299" t="s">
        <v>4216</v>
      </c>
      <c r="D272" s="299"/>
      <c r="E272" s="299"/>
      <c r="F272" s="240">
        <v>20000000</v>
      </c>
      <c r="G272" s="240" t="s">
        <v>4011</v>
      </c>
      <c r="H272" s="241">
        <v>45847</v>
      </c>
      <c r="I272" s="241">
        <v>53152</v>
      </c>
      <c r="J272" s="241"/>
      <c r="K272" s="290"/>
      <c r="L272" s="296">
        <v>737587446</v>
      </c>
      <c r="M272" s="296">
        <v>1036494250</v>
      </c>
      <c r="N272" s="296">
        <v>887040848</v>
      </c>
      <c r="O272" s="296">
        <v>936537901.5</v>
      </c>
      <c r="P272" s="296"/>
      <c r="Q272" s="246">
        <v>0</v>
      </c>
      <c r="R272" s="246">
        <v>188730347.22739682</v>
      </c>
      <c r="S272" s="246">
        <v>188730347.22739682</v>
      </c>
      <c r="T272" s="246">
        <v>28787341.727396846</v>
      </c>
      <c r="U272" s="246">
        <v>2056666279.4000001</v>
      </c>
      <c r="V272" s="395"/>
    </row>
    <row r="273" spans="1:22" x14ac:dyDescent="0.3">
      <c r="A273" s="237" t="s">
        <v>4217</v>
      </c>
      <c r="B273" s="237" t="s">
        <v>4215</v>
      </c>
      <c r="C273" s="299" t="s">
        <v>333</v>
      </c>
      <c r="D273" s="299"/>
      <c r="E273" s="299"/>
      <c r="F273" s="247">
        <v>2000000</v>
      </c>
      <c r="G273" s="247" t="s">
        <v>4011</v>
      </c>
      <c r="H273" s="248">
        <v>45847</v>
      </c>
      <c r="I273" s="248">
        <v>53152</v>
      </c>
      <c r="J273" s="248"/>
      <c r="K273" s="249"/>
      <c r="L273" s="250">
        <v>-788765297</v>
      </c>
      <c r="M273" s="250">
        <v>-1032553506</v>
      </c>
      <c r="N273" s="250">
        <v>-910659401.5</v>
      </c>
      <c r="O273" s="250">
        <v>-964261637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4217</v>
      </c>
      <c r="B274" s="237" t="s">
        <v>4218</v>
      </c>
      <c r="C274" s="299" t="s">
        <v>334</v>
      </c>
      <c r="D274" s="299"/>
      <c r="E274" s="299"/>
      <c r="F274" s="247">
        <v>2000000</v>
      </c>
      <c r="G274" s="247" t="s">
        <v>4011</v>
      </c>
      <c r="H274" s="248">
        <v>45847</v>
      </c>
      <c r="I274" s="248">
        <v>45939</v>
      </c>
      <c r="J274" s="248"/>
      <c r="K274" s="249"/>
      <c r="L274" s="250">
        <v>176334319</v>
      </c>
      <c r="M274" s="250">
        <v>190788799</v>
      </c>
      <c r="N274" s="250">
        <v>183561559</v>
      </c>
      <c r="O274" s="250">
        <v>180276084.5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4219</v>
      </c>
      <c r="B275" s="237" t="s">
        <v>4220</v>
      </c>
      <c r="C275" s="299" t="s">
        <v>4221</v>
      </c>
      <c r="D275" s="299"/>
      <c r="E275" s="299"/>
      <c r="F275" s="240">
        <v>30000000</v>
      </c>
      <c r="G275" s="240" t="s">
        <v>4102</v>
      </c>
      <c r="H275" s="241">
        <v>45854</v>
      </c>
      <c r="I275" s="241">
        <v>53159</v>
      </c>
      <c r="J275" s="241"/>
      <c r="K275" s="290"/>
      <c r="L275" s="296">
        <v>1399902814</v>
      </c>
      <c r="M275" s="296">
        <v>1941009549</v>
      </c>
      <c r="N275" s="296">
        <v>1670456181.5</v>
      </c>
      <c r="O275" s="296">
        <v>1733994884.5</v>
      </c>
      <c r="P275" s="296"/>
      <c r="Q275" s="246">
        <v>0</v>
      </c>
      <c r="R275" s="246">
        <v>255794137.14438468</v>
      </c>
      <c r="S275" s="246">
        <v>255794137.14438468</v>
      </c>
      <c r="T275" s="246">
        <v>67956763.644384623</v>
      </c>
      <c r="U275" s="246">
        <v>3156026984.9500041</v>
      </c>
      <c r="V275" s="395"/>
    </row>
    <row r="276" spans="1:22" x14ac:dyDescent="0.3">
      <c r="A276" s="237" t="s">
        <v>4222</v>
      </c>
      <c r="B276" s="237" t="s">
        <v>4220</v>
      </c>
      <c r="C276" s="299" t="s">
        <v>4223</v>
      </c>
      <c r="D276" s="299"/>
      <c r="E276" s="299"/>
      <c r="F276" s="247">
        <v>3000000</v>
      </c>
      <c r="G276" s="247" t="s">
        <v>4102</v>
      </c>
      <c r="H276" s="248">
        <v>45854</v>
      </c>
      <c r="I276" s="248">
        <v>53159</v>
      </c>
      <c r="J276" s="248"/>
      <c r="K276" s="249"/>
      <c r="L276" s="250">
        <v>-1447399456</v>
      </c>
      <c r="M276" s="250">
        <v>-2011095562</v>
      </c>
      <c r="N276" s="250">
        <v>-1729247509</v>
      </c>
      <c r="O276" s="250">
        <v>-1802088305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4222</v>
      </c>
      <c r="B277" s="237" t="s">
        <v>4224</v>
      </c>
      <c r="C277" s="299" t="s">
        <v>4225</v>
      </c>
      <c r="D277" s="299"/>
      <c r="E277" s="299"/>
      <c r="F277" s="247">
        <v>3000000</v>
      </c>
      <c r="G277" s="247" t="s">
        <v>4102</v>
      </c>
      <c r="H277" s="248">
        <v>45854</v>
      </c>
      <c r="I277" s="248">
        <v>45946</v>
      </c>
      <c r="J277" s="248"/>
      <c r="K277" s="249"/>
      <c r="L277" s="250">
        <v>239471492</v>
      </c>
      <c r="M277" s="250">
        <v>253785910</v>
      </c>
      <c r="N277" s="250">
        <v>246628701</v>
      </c>
      <c r="O277" s="250">
        <v>241335285.5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4226</v>
      </c>
      <c r="B278" s="237" t="s">
        <v>4180</v>
      </c>
      <c r="C278" s="302" t="s">
        <v>4227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697654590</v>
      </c>
      <c r="M278" s="296">
        <v>824307917</v>
      </c>
      <c r="N278" s="296">
        <v>760981253.5</v>
      </c>
      <c r="O278" s="296">
        <v>803163003.5</v>
      </c>
      <c r="P278" s="296"/>
      <c r="Q278" s="246">
        <v>0</v>
      </c>
      <c r="R278" s="301">
        <v>76156169.997935221</v>
      </c>
      <c r="S278" s="301">
        <v>76156169.997935221</v>
      </c>
      <c r="T278" s="301">
        <v>-57075.002064824104</v>
      </c>
      <c r="U278" s="301">
        <v>1058603792.3195689</v>
      </c>
      <c r="V278" s="395"/>
    </row>
    <row r="279" spans="1:22" x14ac:dyDescent="0.3">
      <c r="A279" s="237" t="s">
        <v>4228</v>
      </c>
      <c r="B279" s="237" t="s">
        <v>4180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-697649626</v>
      </c>
      <c r="M279" s="250">
        <v>-824306905</v>
      </c>
      <c r="N279" s="250">
        <v>-760978265.5</v>
      </c>
      <c r="O279" s="250">
        <v>-803160056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4228</v>
      </c>
      <c r="B280" s="237" t="s">
        <v>4180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72510591</v>
      </c>
      <c r="M280" s="250">
        <v>79909923</v>
      </c>
      <c r="N280" s="250">
        <v>76210257</v>
      </c>
      <c r="O280" s="250">
        <v>74345979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4150</v>
      </c>
      <c r="B281" s="237" t="s">
        <v>4224</v>
      </c>
      <c r="C281" s="299" t="s">
        <v>4229</v>
      </c>
      <c r="D281" s="299"/>
      <c r="E281" s="299"/>
      <c r="F281" s="240">
        <v>30000000</v>
      </c>
      <c r="G281" s="240" t="s">
        <v>4102</v>
      </c>
      <c r="H281" s="241">
        <v>45863</v>
      </c>
      <c r="I281" s="241">
        <v>53168</v>
      </c>
      <c r="J281" s="241"/>
      <c r="K281" s="290"/>
      <c r="L281" s="296">
        <v>1592404497</v>
      </c>
      <c r="M281" s="296">
        <v>2015681622</v>
      </c>
      <c r="N281" s="296">
        <v>1804043059.5</v>
      </c>
      <c r="O281" s="296">
        <v>1877713276</v>
      </c>
      <c r="P281" s="296"/>
      <c r="Q281" s="246">
        <v>0</v>
      </c>
      <c r="R281" s="246">
        <v>217528696.05380446</v>
      </c>
      <c r="S281" s="246">
        <v>217528696.05380446</v>
      </c>
      <c r="T281" s="246">
        <v>5555162.5538043976</v>
      </c>
      <c r="U281" s="246">
        <v>3086994524.302721</v>
      </c>
      <c r="V281" s="395"/>
    </row>
    <row r="282" spans="1:22" x14ac:dyDescent="0.3">
      <c r="A282" s="237" t="s">
        <v>4230</v>
      </c>
      <c r="B282" s="237" t="s">
        <v>4224</v>
      </c>
      <c r="C282" s="299" t="s">
        <v>4231</v>
      </c>
      <c r="D282" s="299"/>
      <c r="E282" s="299"/>
      <c r="F282" s="247">
        <v>3000000</v>
      </c>
      <c r="G282" s="247" t="s">
        <v>4102</v>
      </c>
      <c r="H282" s="248">
        <v>45863</v>
      </c>
      <c r="I282" s="248">
        <v>53168</v>
      </c>
      <c r="J282" s="248"/>
      <c r="K282" s="249"/>
      <c r="L282" s="250">
        <v>-1592418934</v>
      </c>
      <c r="M282" s="250">
        <v>-2015686780</v>
      </c>
      <c r="N282" s="250">
        <v>-1804052857</v>
      </c>
      <c r="O282" s="250">
        <v>-1877722994.5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4230</v>
      </c>
      <c r="B283" s="237" t="s">
        <v>4224</v>
      </c>
      <c r="C283" s="299" t="s">
        <v>4232</v>
      </c>
      <c r="D283" s="299"/>
      <c r="E283" s="299"/>
      <c r="F283" s="247">
        <v>3000000</v>
      </c>
      <c r="G283" s="247" t="s">
        <v>4102</v>
      </c>
      <c r="H283" s="248">
        <v>45863</v>
      </c>
      <c r="I283" s="248">
        <v>45955</v>
      </c>
      <c r="J283" s="248"/>
      <c r="K283" s="249"/>
      <c r="L283" s="250">
        <v>201068441</v>
      </c>
      <c r="M283" s="250">
        <v>222898221</v>
      </c>
      <c r="N283" s="250">
        <v>211983331</v>
      </c>
      <c r="O283" s="250">
        <v>206519115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4233</v>
      </c>
      <c r="B284" s="237" t="s">
        <v>4234</v>
      </c>
      <c r="C284" s="299" t="s">
        <v>4235</v>
      </c>
      <c r="D284" s="299"/>
      <c r="E284" s="299"/>
      <c r="F284" s="240">
        <v>10000000</v>
      </c>
      <c r="G284" s="240" t="s">
        <v>4102</v>
      </c>
      <c r="H284" s="241">
        <v>45863</v>
      </c>
      <c r="I284" s="241">
        <v>53168</v>
      </c>
      <c r="J284" s="241"/>
      <c r="K284" s="290"/>
      <c r="L284" s="296">
        <v>520383507</v>
      </c>
      <c r="M284" s="296">
        <v>649712754</v>
      </c>
      <c r="N284" s="296">
        <v>585048130.5</v>
      </c>
      <c r="O284" s="296">
        <v>612724323.5</v>
      </c>
      <c r="P284" s="296"/>
      <c r="Q284" s="246">
        <v>0</v>
      </c>
      <c r="R284" s="246">
        <v>72617457.539327055</v>
      </c>
      <c r="S284" s="246">
        <v>72617457.539327055</v>
      </c>
      <c r="T284" s="246">
        <v>3089114.0393270254</v>
      </c>
      <c r="U284" s="246">
        <v>1063090522.7971437</v>
      </c>
      <c r="V284" s="395"/>
    </row>
    <row r="285" spans="1:22" x14ac:dyDescent="0.3">
      <c r="A285" s="237" t="s">
        <v>4230</v>
      </c>
      <c r="B285" s="237" t="s">
        <v>4234</v>
      </c>
      <c r="C285" s="299" t="s">
        <v>4236</v>
      </c>
      <c r="D285" s="299"/>
      <c r="E285" s="299"/>
      <c r="F285" s="247">
        <v>1000000</v>
      </c>
      <c r="G285" s="247" t="s">
        <v>4102</v>
      </c>
      <c r="H285" s="248">
        <v>45863</v>
      </c>
      <c r="I285" s="248">
        <v>53168</v>
      </c>
      <c r="J285" s="248"/>
      <c r="K285" s="249"/>
      <c r="L285" s="250">
        <v>-520381899</v>
      </c>
      <c r="M285" s="250">
        <v>-649711493</v>
      </c>
      <c r="N285" s="250">
        <v>-585046696</v>
      </c>
      <c r="O285" s="250">
        <v>-612722933.5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4230</v>
      </c>
      <c r="B286" s="237" t="s">
        <v>4237</v>
      </c>
      <c r="C286" s="299" t="s">
        <v>337</v>
      </c>
      <c r="D286" s="299"/>
      <c r="E286" s="299"/>
      <c r="F286" s="247">
        <v>1000000</v>
      </c>
      <c r="G286" s="247" t="s">
        <v>4102</v>
      </c>
      <c r="H286" s="248">
        <v>45863</v>
      </c>
      <c r="I286" s="248">
        <v>45955</v>
      </c>
      <c r="J286" s="248"/>
      <c r="K286" s="249"/>
      <c r="L286" s="250">
        <v>66069531</v>
      </c>
      <c r="M286" s="250">
        <v>72984287</v>
      </c>
      <c r="N286" s="250">
        <v>69526909</v>
      </c>
      <c r="O286" s="250">
        <v>67755895.5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4238</v>
      </c>
      <c r="B287" s="237" t="s">
        <v>4239</v>
      </c>
      <c r="C287" s="299" t="s">
        <v>4240</v>
      </c>
      <c r="D287" s="299"/>
      <c r="E287" s="299"/>
      <c r="F287" s="240">
        <v>3000000</v>
      </c>
      <c r="G287" s="240" t="s">
        <v>4008</v>
      </c>
      <c r="H287" s="241">
        <v>45866</v>
      </c>
      <c r="I287" s="241">
        <v>53901</v>
      </c>
      <c r="J287" s="241"/>
      <c r="K287" s="290"/>
      <c r="L287" s="296">
        <v>198844821</v>
      </c>
      <c r="M287" s="296">
        <v>110658312</v>
      </c>
      <c r="N287" s="296">
        <v>154751566.5</v>
      </c>
      <c r="O287" s="296">
        <v>184660694</v>
      </c>
      <c r="P287" s="296"/>
      <c r="Q287" s="246">
        <v>0</v>
      </c>
      <c r="R287" s="246">
        <v>70158904.109589398</v>
      </c>
      <c r="S287" s="246">
        <v>70158904.109589398</v>
      </c>
      <c r="T287" s="246">
        <v>2351931.1095893979</v>
      </c>
      <c r="U287" s="246">
        <v>1096193027.0000019</v>
      </c>
      <c r="V287" s="395"/>
    </row>
    <row r="288" spans="1:22" x14ac:dyDescent="0.3">
      <c r="A288" s="237" t="s">
        <v>4241</v>
      </c>
      <c r="B288" s="237" t="s">
        <v>4242</v>
      </c>
      <c r="C288" s="299" t="s">
        <v>4243</v>
      </c>
      <c r="D288" s="299"/>
      <c r="E288" s="299"/>
      <c r="F288" s="247">
        <v>300000</v>
      </c>
      <c r="G288" s="247" t="s">
        <v>4008</v>
      </c>
      <c r="H288" s="248">
        <v>45866</v>
      </c>
      <c r="I288" s="248">
        <v>53901</v>
      </c>
      <c r="J288" s="248"/>
      <c r="K288" s="249"/>
      <c r="L288" s="250">
        <v>-198858052</v>
      </c>
      <c r="M288" s="250">
        <v>-110658222</v>
      </c>
      <c r="N288" s="250">
        <v>-154758137</v>
      </c>
      <c r="O288" s="250">
        <v>-184667248.5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4241</v>
      </c>
      <c r="B289" s="237" t="s">
        <v>4242</v>
      </c>
      <c r="C289" s="299" t="s">
        <v>4244</v>
      </c>
      <c r="D289" s="299"/>
      <c r="E289" s="299"/>
      <c r="F289" s="247">
        <v>300000</v>
      </c>
      <c r="G289" s="247" t="s">
        <v>4008</v>
      </c>
      <c r="H289" s="248">
        <v>45866</v>
      </c>
      <c r="I289" s="248">
        <v>45958</v>
      </c>
      <c r="J289" s="248"/>
      <c r="K289" s="249"/>
      <c r="L289" s="250">
        <v>65219223</v>
      </c>
      <c r="M289" s="250">
        <v>70407864</v>
      </c>
      <c r="N289" s="250">
        <v>67813543.5</v>
      </c>
      <c r="O289" s="250">
        <v>65935083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4245</v>
      </c>
      <c r="B290" s="237" t="s">
        <v>4246</v>
      </c>
      <c r="C290" s="299" t="s">
        <v>4247</v>
      </c>
      <c r="D290" s="299"/>
      <c r="E290" s="299"/>
      <c r="F290" s="240">
        <v>30000000</v>
      </c>
      <c r="G290" s="240" t="s">
        <v>4102</v>
      </c>
      <c r="H290" s="241">
        <v>45867</v>
      </c>
      <c r="I290" s="241">
        <v>53172</v>
      </c>
      <c r="J290" s="241"/>
      <c r="K290" s="290"/>
      <c r="L290" s="296">
        <v>1553583052</v>
      </c>
      <c r="M290" s="296">
        <v>1841966760</v>
      </c>
      <c r="N290" s="296">
        <v>1697774906</v>
      </c>
      <c r="O290" s="296">
        <v>1768852497</v>
      </c>
      <c r="P290" s="296"/>
      <c r="Q290" s="246">
        <v>0</v>
      </c>
      <c r="R290" s="246">
        <v>76890568.772203624</v>
      </c>
      <c r="S290" s="246">
        <v>210874585.59147179</v>
      </c>
      <c r="T290" s="246">
        <v>52610579.591471672</v>
      </c>
      <c r="U290" s="246">
        <v>3431797422.1500034</v>
      </c>
      <c r="V290" s="395"/>
    </row>
    <row r="291" spans="1:22" x14ac:dyDescent="0.3">
      <c r="A291" s="237" t="s">
        <v>4248</v>
      </c>
      <c r="B291" s="237" t="s">
        <v>4246</v>
      </c>
      <c r="C291" s="299" t="s">
        <v>4249</v>
      </c>
      <c r="D291" s="299"/>
      <c r="E291" s="299"/>
      <c r="F291" s="247">
        <v>3000000</v>
      </c>
      <c r="G291" s="247" t="s">
        <v>4102</v>
      </c>
      <c r="H291" s="248">
        <v>45867</v>
      </c>
      <c r="I291" s="248">
        <v>53172</v>
      </c>
      <c r="J291" s="248"/>
      <c r="K291" s="249"/>
      <c r="L291" s="250">
        <v>-1585538798</v>
      </c>
      <c r="M291" s="250">
        <v>-1914580219</v>
      </c>
      <c r="N291" s="250">
        <v>-1750059508.5</v>
      </c>
      <c r="O291" s="250">
        <v>-1833635398.5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4248</v>
      </c>
      <c r="B292" s="237" t="s">
        <v>4250</v>
      </c>
      <c r="C292" s="299" t="s">
        <v>338</v>
      </c>
      <c r="D292" s="299"/>
      <c r="E292" s="299"/>
      <c r="F292" s="247">
        <v>3000000</v>
      </c>
      <c r="G292" s="247" t="s">
        <v>4102</v>
      </c>
      <c r="H292" s="248">
        <v>45867</v>
      </c>
      <c r="I292" s="248">
        <v>45959</v>
      </c>
      <c r="J292" s="248"/>
      <c r="K292" s="249"/>
      <c r="L292" s="250">
        <v>200685481</v>
      </c>
      <c r="M292" s="250">
        <v>220411736</v>
      </c>
      <c r="N292" s="250">
        <v>210548608.5</v>
      </c>
      <c r="O292" s="250">
        <v>204781412.5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4251</v>
      </c>
      <c r="B293" s="237" t="s">
        <v>4114</v>
      </c>
      <c r="C293" s="299" t="s">
        <v>4252</v>
      </c>
      <c r="D293" s="299"/>
      <c r="E293" s="299"/>
      <c r="F293" s="240">
        <v>30000000</v>
      </c>
      <c r="G293" s="240" t="s">
        <v>4011</v>
      </c>
      <c r="H293" s="241">
        <v>45875</v>
      </c>
      <c r="I293" s="241">
        <v>53180</v>
      </c>
      <c r="J293" s="241"/>
      <c r="K293" s="290"/>
      <c r="L293" s="296">
        <v>677224708</v>
      </c>
      <c r="M293" s="296">
        <v>958532257</v>
      </c>
      <c r="N293" s="296">
        <v>817878482.5</v>
      </c>
      <c r="O293" s="296">
        <v>896459295.5</v>
      </c>
      <c r="P293" s="296"/>
      <c r="Q293" s="246">
        <v>0</v>
      </c>
      <c r="R293" s="246">
        <v>157505478.27228329</v>
      </c>
      <c r="S293" s="246">
        <v>157505478.27228329</v>
      </c>
      <c r="T293" s="246">
        <v>676543.77228331566</v>
      </c>
      <c r="U293" s="246">
        <v>3128048425.0239129</v>
      </c>
      <c r="V293" s="395"/>
    </row>
    <row r="294" spans="1:22" x14ac:dyDescent="0.3">
      <c r="A294" s="237" t="s">
        <v>4253</v>
      </c>
      <c r="B294" s="237" t="s">
        <v>4114</v>
      </c>
      <c r="C294" s="299" t="s">
        <v>4254</v>
      </c>
      <c r="D294" s="299"/>
      <c r="E294" s="299"/>
      <c r="F294" s="247">
        <v>3000000</v>
      </c>
      <c r="G294" s="247" t="s">
        <v>4011</v>
      </c>
      <c r="H294" s="248">
        <v>45875</v>
      </c>
      <c r="I294" s="248">
        <v>53180</v>
      </c>
      <c r="J294" s="248"/>
      <c r="K294" s="249"/>
      <c r="L294" s="250">
        <v>-677208319</v>
      </c>
      <c r="M294" s="250">
        <v>-958528181</v>
      </c>
      <c r="N294" s="250">
        <v>-817868250</v>
      </c>
      <c r="O294" s="250">
        <v>-896449118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4253</v>
      </c>
      <c r="B295" s="237" t="s">
        <v>4114</v>
      </c>
      <c r="C295" s="299" t="s">
        <v>992</v>
      </c>
      <c r="D295" s="299"/>
      <c r="E295" s="299"/>
      <c r="F295" s="247">
        <v>3000000</v>
      </c>
      <c r="G295" s="247" t="s">
        <v>4011</v>
      </c>
      <c r="H295" s="248">
        <v>45875</v>
      </c>
      <c r="I295" s="248">
        <v>45967</v>
      </c>
      <c r="J295" s="248"/>
      <c r="K295" s="249"/>
      <c r="L295" s="250">
        <v>149676057</v>
      </c>
      <c r="M295" s="250">
        <v>163961347</v>
      </c>
      <c r="N295" s="250">
        <v>156818702</v>
      </c>
      <c r="O295" s="250">
        <v>151274735.5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4255</v>
      </c>
      <c r="B296" s="237" t="s">
        <v>4180</v>
      </c>
      <c r="C296" s="299" t="s">
        <v>4256</v>
      </c>
      <c r="D296" s="299"/>
      <c r="E296" s="299"/>
      <c r="F296" s="240">
        <v>20000000</v>
      </c>
      <c r="G296" s="240" t="s">
        <v>4011</v>
      </c>
      <c r="H296" s="241">
        <v>45881</v>
      </c>
      <c r="I296" s="241">
        <v>53186</v>
      </c>
      <c r="J296" s="241"/>
      <c r="K296" s="290"/>
      <c r="L296" s="296">
        <v>568146218</v>
      </c>
      <c r="M296" s="296">
        <v>704230796</v>
      </c>
      <c r="N296" s="296">
        <v>636188507</v>
      </c>
      <c r="O296" s="296">
        <v>688993510</v>
      </c>
      <c r="P296" s="296"/>
      <c r="Q296" s="246">
        <v>0</v>
      </c>
      <c r="R296" s="246">
        <v>82495691.369855806</v>
      </c>
      <c r="S296" s="246">
        <v>82495691.369855806</v>
      </c>
      <c r="T296" s="246">
        <v>-303812.63014423847</v>
      </c>
      <c r="U296" s="246">
        <v>1991273319.5478296</v>
      </c>
      <c r="V296" s="395"/>
    </row>
    <row r="297" spans="1:22" x14ac:dyDescent="0.3">
      <c r="A297" s="237" t="s">
        <v>4257</v>
      </c>
      <c r="B297" s="237" t="s">
        <v>4180</v>
      </c>
      <c r="C297" s="299" t="s">
        <v>4258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-568139868</v>
      </c>
      <c r="M297" s="250">
        <v>-704231378</v>
      </c>
      <c r="N297" s="250">
        <v>-636185623</v>
      </c>
      <c r="O297" s="250">
        <v>-688990548.5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4257</v>
      </c>
      <c r="B298" s="237" t="s">
        <v>4180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78291404</v>
      </c>
      <c r="M298" s="250">
        <v>87301836</v>
      </c>
      <c r="N298" s="250">
        <v>82796620</v>
      </c>
      <c r="O298" s="250">
        <v>79253434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4259</v>
      </c>
      <c r="B299" s="237" t="s">
        <v>2275</v>
      </c>
      <c r="C299" s="302" t="s">
        <v>4181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1317189521</v>
      </c>
      <c r="M299" s="296">
        <v>1708835505</v>
      </c>
      <c r="N299" s="296">
        <v>1513012513</v>
      </c>
      <c r="O299" s="296">
        <v>1609961286.5</v>
      </c>
      <c r="P299" s="296"/>
      <c r="Q299" s="246">
        <v>0</v>
      </c>
      <c r="R299" s="301">
        <v>127711794.96326113</v>
      </c>
      <c r="S299" s="301">
        <v>127711794.96326113</v>
      </c>
      <c r="T299" s="246">
        <v>-18651491.036738873</v>
      </c>
      <c r="U299" s="301">
        <v>4284195217.2978258</v>
      </c>
      <c r="V299" s="395"/>
    </row>
    <row r="300" spans="1:22" x14ac:dyDescent="0.3">
      <c r="A300" s="237" t="s">
        <v>4257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-1284994883</v>
      </c>
      <c r="M300" s="250">
        <v>-1708835464</v>
      </c>
      <c r="N300" s="250">
        <v>-1496915173.5</v>
      </c>
      <c r="O300" s="250">
        <v>-1608999917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4257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121415904</v>
      </c>
      <c r="M301" s="250">
        <v>139115989</v>
      </c>
      <c r="N301" s="250">
        <v>130265946.5</v>
      </c>
      <c r="O301" s="250">
        <v>122799232.5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939587015</v>
      </c>
      <c r="M302" s="296">
        <v>1226681212</v>
      </c>
      <c r="N302" s="296">
        <v>1083134113.5</v>
      </c>
      <c r="O302" s="296">
        <v>1158948601</v>
      </c>
      <c r="P302" s="296"/>
      <c r="Q302" s="246">
        <v>0</v>
      </c>
      <c r="R302" s="301">
        <v>62925282.113043472</v>
      </c>
      <c r="S302" s="301">
        <v>62925282.113043472</v>
      </c>
      <c r="T302" s="246">
        <v>-3611955.3869565725</v>
      </c>
      <c r="U302" s="301">
        <v>2996489197.8507266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-939598747</v>
      </c>
      <c r="M303" s="250">
        <v>-1226681767</v>
      </c>
      <c r="N303" s="250">
        <v>-1083140257</v>
      </c>
      <c r="O303" s="250">
        <v>-1158954691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60130428</v>
      </c>
      <c r="M304" s="250">
        <v>72956334</v>
      </c>
      <c r="N304" s="250">
        <v>66543381</v>
      </c>
      <c r="O304" s="250">
        <v>61372044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4260</v>
      </c>
      <c r="B305" s="237" t="s">
        <v>4118</v>
      </c>
      <c r="C305" s="299" t="s">
        <v>4261</v>
      </c>
      <c r="D305" s="299"/>
      <c r="E305" s="299"/>
      <c r="F305" s="240">
        <v>30000000</v>
      </c>
      <c r="G305" s="240" t="s">
        <v>4011</v>
      </c>
      <c r="H305" s="241">
        <v>45902</v>
      </c>
      <c r="I305" s="241">
        <v>53207</v>
      </c>
      <c r="J305" s="241"/>
      <c r="K305" s="290"/>
      <c r="L305" s="296">
        <v>1039771935</v>
      </c>
      <c r="M305" s="296">
        <v>963679552</v>
      </c>
      <c r="N305" s="296">
        <v>1001725743.5</v>
      </c>
      <c r="O305" s="296">
        <v>1083036887.5</v>
      </c>
      <c r="P305" s="296"/>
      <c r="Q305" s="246">
        <v>0</v>
      </c>
      <c r="R305" s="246">
        <v>37370052.320547879</v>
      </c>
      <c r="S305" s="246">
        <v>37370052.320547879</v>
      </c>
      <c r="T305" s="246">
        <v>-64219556.179452181</v>
      </c>
      <c r="U305" s="246">
        <v>3309165605</v>
      </c>
      <c r="V305" s="395"/>
    </row>
    <row r="306" spans="1:22" x14ac:dyDescent="0.3">
      <c r="A306" s="237" t="s">
        <v>4204</v>
      </c>
      <c r="B306" s="237" t="s">
        <v>4114</v>
      </c>
      <c r="C306" s="299" t="s">
        <v>4262</v>
      </c>
      <c r="D306" s="299"/>
      <c r="E306" s="299"/>
      <c r="F306" s="247">
        <v>3000000</v>
      </c>
      <c r="G306" s="247" t="s">
        <v>4011</v>
      </c>
      <c r="H306" s="248">
        <v>45902</v>
      </c>
      <c r="I306" s="248">
        <v>53207</v>
      </c>
      <c r="J306" s="248"/>
      <c r="K306" s="249"/>
      <c r="L306" s="250">
        <v>-888768576</v>
      </c>
      <c r="M306" s="250">
        <v>-990119408</v>
      </c>
      <c r="N306" s="250">
        <v>-939443992</v>
      </c>
      <c r="O306" s="250">
        <v>-1022169545.5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4204</v>
      </c>
      <c r="B307" s="237" t="s">
        <v>4114</v>
      </c>
      <c r="C307" s="299" t="s">
        <v>4263</v>
      </c>
      <c r="D307" s="299"/>
      <c r="E307" s="299"/>
      <c r="F307" s="247">
        <v>3000000</v>
      </c>
      <c r="G307" s="247" t="s">
        <v>4011</v>
      </c>
      <c r="H307" s="248">
        <v>45902</v>
      </c>
      <c r="I307" s="248">
        <v>45993</v>
      </c>
      <c r="J307" s="248"/>
      <c r="K307" s="249"/>
      <c r="L307" s="250">
        <v>31659067</v>
      </c>
      <c r="M307" s="250">
        <v>46956647</v>
      </c>
      <c r="N307" s="250">
        <v>39307857</v>
      </c>
      <c r="O307" s="250">
        <v>33446866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4264</v>
      </c>
      <c r="D308" s="306">
        <v>345001700</v>
      </c>
      <c r="E308" s="305" t="s">
        <v>4265</v>
      </c>
      <c r="F308" s="307">
        <v>185804400</v>
      </c>
      <c r="G308" s="184"/>
      <c r="H308" s="308"/>
      <c r="I308" s="309"/>
      <c r="J308" s="309"/>
      <c r="K308" s="309"/>
      <c r="L308" s="310">
        <v>77016560437</v>
      </c>
      <c r="M308" s="310">
        <v>72323056191</v>
      </c>
      <c r="N308" s="310">
        <v>74669808314</v>
      </c>
      <c r="O308" s="310">
        <v>73771441593</v>
      </c>
      <c r="P308" s="311"/>
      <c r="Q308" s="312">
        <v>-6007848184.3456631</v>
      </c>
      <c r="R308" s="312">
        <v>70830487448.910507</v>
      </c>
      <c r="S308" s="312">
        <v>93841886617.663055</v>
      </c>
      <c r="T308" s="312">
        <v>19629747577.971279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{A137FE8D-0014-40BC-B89F-AA0BBA35D67D}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{50413155-9EED-4012-8D9F-01E1141B661D}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{C9516DD3-0F8F-4A7B-BC0C-8AFDBAACF16C}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{3203A373-70F5-4D76-A250-A450E78A5AA7}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{2AB8AAC0-D935-4900-A362-52B415770966}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{8224016E-B68A-4EF4-9DC6-5D050F70AC49}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{204C179F-373B-49C1-B42C-4F1C689F8A3C}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{46C22FE4-7726-4353-92E5-796549CB2589}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{E24A3AE4-EE8A-47D6-9FBB-7B895F71B351}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{BA43E38B-0418-4BF7-A66E-276A4A6548F2}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{D53724F7-0F43-43C3-8B6F-2512CED1BDAF}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{C41D4680-9524-4260-8848-8AE166D5BABC}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{DD25F6F8-5FC7-41C1-BDC1-26B1871A0A2E}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{1E61E707-19F6-42B7-B035-B42A89AD9A4F}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{E2A2888A-18A7-4D0E-A8D1-440AEC02E1E0}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37FE8D-0014-40BC-B89F-AA0BBA35D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50413155-9EED-4012-8D9F-01E1141B6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C9516DD3-0F8F-4A7B-BC0C-8AFDBAACF1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3203A373-70F5-4D76-A250-A450E78A5A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2AB8AAC0-D935-4900-A362-52B4157709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8224016E-B68A-4EF4-9DC6-5D050F70AC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204C179F-373B-49C1-B42C-4F1C689F8A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46C22FE4-7726-4353-92E5-796549CB25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E24A3AE4-EE8A-47D6-9FBB-7B895F71B3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BA43E38B-0418-4BF7-A66E-276A4A654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D53724F7-0F43-43C3-8B6F-2512CED1B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C41D4680-9524-4260-8848-8AE166D5BA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DD25F6F8-5FC7-41C1-BDC1-26B1871A0A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1E61E707-19F6-42B7-B035-B42A89AD9A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E2A2888A-18A7-4D0E-A8D1-440AEC02E1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V308"/>
  <sheetViews>
    <sheetView showGridLines="0" zoomScale="55" zoomScaleNormal="55" workbookViewId="0">
      <selection activeCell="J7" sqref="J7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339</v>
      </c>
      <c r="C1" s="186">
        <v>45910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340</v>
      </c>
      <c r="D3" s="191">
        <v>2.8041215964375359E-2</v>
      </c>
      <c r="F3" s="637" t="s">
        <v>341</v>
      </c>
      <c r="G3" s="637"/>
      <c r="I3" s="638" t="s">
        <v>342</v>
      </c>
      <c r="J3" s="639"/>
      <c r="L3" s="192" t="s">
        <v>343</v>
      </c>
      <c r="M3" s="193" t="s">
        <v>344</v>
      </c>
      <c r="N3" s="194" t="s">
        <v>345</v>
      </c>
      <c r="O3" s="195" t="s">
        <v>346</v>
      </c>
      <c r="P3" s="194" t="s">
        <v>347</v>
      </c>
      <c r="Q3" s="196" t="s">
        <v>348</v>
      </c>
      <c r="R3" s="197" t="s">
        <v>349</v>
      </c>
      <c r="S3" s="197" t="s">
        <v>350</v>
      </c>
      <c r="T3" s="198" t="s">
        <v>351</v>
      </c>
      <c r="U3" s="194" t="s">
        <v>352</v>
      </c>
      <c r="V3" s="193" t="s">
        <v>3955</v>
      </c>
    </row>
    <row r="4" spans="1:22" ht="37.5" customHeight="1" x14ac:dyDescent="0.3">
      <c r="A4" s="184"/>
      <c r="B4" s="185"/>
      <c r="C4" s="199" t="s">
        <v>353</v>
      </c>
      <c r="D4" s="200">
        <v>30640.17</v>
      </c>
      <c r="E4" s="3"/>
      <c r="F4" s="186" t="s">
        <v>354</v>
      </c>
      <c r="G4" s="201">
        <v>-6007848184.3456631</v>
      </c>
      <c r="I4" s="202" t="s">
        <v>355</v>
      </c>
      <c r="J4" s="203">
        <v>4862511546.276001</v>
      </c>
      <c r="L4" s="204" t="s">
        <v>356</v>
      </c>
      <c r="M4" s="205">
        <v>306.14970899931615</v>
      </c>
      <c r="N4" s="205">
        <v>2.1738779617499544</v>
      </c>
      <c r="O4" s="205">
        <v>306.55832283586642</v>
      </c>
      <c r="P4" s="205">
        <v>40.097559666301372</v>
      </c>
      <c r="Q4" s="206">
        <v>13.529066081109576</v>
      </c>
      <c r="R4" s="206">
        <v>25.384505611194808</v>
      </c>
      <c r="S4" s="206">
        <v>32.039520113493182</v>
      </c>
      <c r="T4" s="206">
        <v>10.961237931747208</v>
      </c>
      <c r="U4" s="206">
        <v>-0.55670265768609406</v>
      </c>
      <c r="V4" s="206">
        <v>0.19097952205479382</v>
      </c>
    </row>
    <row r="5" spans="1:22" ht="31.5" x14ac:dyDescent="0.3">
      <c r="A5" s="202"/>
      <c r="B5" s="185"/>
      <c r="C5" s="207" t="s">
        <v>357</v>
      </c>
      <c r="D5" s="208">
        <v>1386.6</v>
      </c>
      <c r="F5" s="186" t="s">
        <v>358</v>
      </c>
      <c r="G5" s="201">
        <v>70830487448.910507</v>
      </c>
      <c r="I5" s="202" t="s">
        <v>359</v>
      </c>
      <c r="J5" s="209">
        <v>-2569000000</v>
      </c>
      <c r="L5" s="192" t="s">
        <v>360</v>
      </c>
      <c r="M5" s="210">
        <v>0.31460036499998978</v>
      </c>
      <c r="N5" s="210">
        <v>-0.49137360999999657</v>
      </c>
      <c r="O5" s="210">
        <v>1.0970524899999958</v>
      </c>
      <c r="P5" s="210">
        <v>-1.6582705249999918</v>
      </c>
      <c r="Q5" s="210">
        <v>-4.5549699999998694E-2</v>
      </c>
      <c r="R5" s="211">
        <v>7.6554679850000014</v>
      </c>
      <c r="S5" s="211">
        <v>1.6585864899999976</v>
      </c>
      <c r="T5" s="211">
        <v>5.6699810000000017E-2</v>
      </c>
      <c r="U5" s="211">
        <v>0.19940681999999832</v>
      </c>
      <c r="V5" s="211">
        <v>0.19704708499999413</v>
      </c>
    </row>
    <row r="6" spans="1:22" x14ac:dyDescent="0.3">
      <c r="A6" s="202"/>
      <c r="B6" s="185"/>
      <c r="F6" s="186" t="s">
        <v>361</v>
      </c>
      <c r="G6" s="201">
        <v>64822639264.564842</v>
      </c>
      <c r="I6" s="202" t="s">
        <v>362</v>
      </c>
      <c r="J6" s="203">
        <v>42212025129</v>
      </c>
      <c r="N6" s="203"/>
    </row>
    <row r="7" spans="1:22" x14ac:dyDescent="0.3">
      <c r="A7" s="212"/>
      <c r="B7" s="185"/>
      <c r="D7" s="213"/>
      <c r="I7" s="212" t="s">
        <v>363</v>
      </c>
      <c r="J7" s="201">
        <v>47074536675.276001</v>
      </c>
      <c r="N7" s="119"/>
    </row>
    <row r="8" spans="1:22" ht="17.25" thickBot="1" x14ac:dyDescent="0.35">
      <c r="A8" s="3"/>
      <c r="B8" s="185"/>
      <c r="I8" s="212" t="s">
        <v>364</v>
      </c>
      <c r="J8" s="187">
        <v>46176169954.276001</v>
      </c>
    </row>
    <row r="9" spans="1:22" ht="17.25" thickBot="1" x14ac:dyDescent="0.35">
      <c r="A9" s="3"/>
      <c r="B9" s="185"/>
      <c r="H9" s="70"/>
      <c r="I9" s="214" t="s">
        <v>365</v>
      </c>
      <c r="J9" s="215"/>
      <c r="M9" s="70"/>
      <c r="N9" s="224"/>
    </row>
    <row r="10" spans="1:22" ht="17.25" thickBot="1" x14ac:dyDescent="0.35">
      <c r="A10" s="3"/>
      <c r="B10" s="185"/>
      <c r="I10" s="214" t="s">
        <v>366</v>
      </c>
      <c r="J10" s="215">
        <v>898366721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367</v>
      </c>
      <c r="J11" s="223">
        <v>2.2252930284774545E-2</v>
      </c>
      <c r="O11" s="224"/>
      <c r="P11" s="225"/>
      <c r="Q11" s="225"/>
      <c r="R11" s="403" t="s">
        <v>368</v>
      </c>
      <c r="S11" s="403" t="s">
        <v>369</v>
      </c>
      <c r="T11" s="227" t="s">
        <v>370</v>
      </c>
      <c r="U11" s="227" t="s">
        <v>371</v>
      </c>
      <c r="V11" s="391"/>
    </row>
    <row r="12" spans="1:22" x14ac:dyDescent="0.2">
      <c r="A12" s="403" t="s">
        <v>372</v>
      </c>
      <c r="B12" s="403" t="s">
        <v>151</v>
      </c>
      <c r="C12" s="640" t="s">
        <v>373</v>
      </c>
      <c r="D12" s="640"/>
      <c r="E12" s="640"/>
      <c r="F12" s="641" t="s">
        <v>720</v>
      </c>
      <c r="G12" s="641"/>
      <c r="H12" s="403" t="s">
        <v>375</v>
      </c>
      <c r="I12" s="403" t="s">
        <v>376</v>
      </c>
      <c r="J12" s="403" t="s">
        <v>377</v>
      </c>
      <c r="K12" s="403" t="s">
        <v>378</v>
      </c>
      <c r="L12" s="403" t="s">
        <v>152</v>
      </c>
      <c r="M12" s="403" t="s">
        <v>153</v>
      </c>
      <c r="N12" s="403" t="s">
        <v>154</v>
      </c>
      <c r="O12" s="403" t="s">
        <v>379</v>
      </c>
      <c r="P12" s="227" t="s">
        <v>380</v>
      </c>
      <c r="Q12" s="403" t="s">
        <v>381</v>
      </c>
      <c r="R12" s="403" t="s">
        <v>382</v>
      </c>
      <c r="S12" s="403" t="s">
        <v>382</v>
      </c>
      <c r="T12" s="227" t="s">
        <v>384</v>
      </c>
      <c r="U12" s="227" t="s">
        <v>384</v>
      </c>
      <c r="V12" s="392" t="s">
        <v>3982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387</v>
      </c>
      <c r="H13" s="231">
        <v>44281</v>
      </c>
      <c r="I13" s="231">
        <v>47933</v>
      </c>
      <c r="J13" s="231"/>
      <c r="K13" s="232"/>
      <c r="L13" s="233">
        <v>198388840</v>
      </c>
      <c r="M13" s="233">
        <v>198952765</v>
      </c>
      <c r="N13" s="233">
        <v>198670802.5</v>
      </c>
      <c r="O13" s="233">
        <v>198335822</v>
      </c>
      <c r="P13" s="233"/>
      <c r="Q13" s="234">
        <v>387123289.39999998</v>
      </c>
      <c r="R13" s="234">
        <v>164538415.72364527</v>
      </c>
      <c r="S13" s="234">
        <v>164538415.72364527</v>
      </c>
      <c r="T13" s="234">
        <v>-34132386.77635473</v>
      </c>
      <c r="U13" s="234">
        <v>507279.6917809844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37887135.199523598</v>
      </c>
      <c r="S15" s="234">
        <v>37887135.199523598</v>
      </c>
      <c r="T15" s="234">
        <v>37887135.199523598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1201479800</v>
      </c>
      <c r="M17" s="244">
        <v>1159767129</v>
      </c>
      <c r="N17" s="245">
        <v>1180623464.5</v>
      </c>
      <c r="O17" s="245">
        <v>1119339201.5</v>
      </c>
      <c r="P17" s="245"/>
      <c r="Q17" s="246">
        <v>374060703</v>
      </c>
      <c r="R17" s="246">
        <v>76215551.974213004</v>
      </c>
      <c r="S17" s="246">
        <v>82677242.357510984</v>
      </c>
      <c r="T17" s="246">
        <v>604228422.35751104</v>
      </c>
      <c r="U17" s="246">
        <v>835543266.89486301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-1572046330</v>
      </c>
      <c r="M18" s="250">
        <v>-1832302959</v>
      </c>
      <c r="N18" s="250">
        <v>-1702174644.5</v>
      </c>
      <c r="O18" s="250">
        <v>-1648790379.5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1005614530</v>
      </c>
      <c r="M19" s="244">
        <v>957409982</v>
      </c>
      <c r="N19" s="245">
        <v>981512256</v>
      </c>
      <c r="O19" s="245">
        <v>920237919</v>
      </c>
      <c r="P19" s="245"/>
      <c r="Q19" s="246">
        <v>479123513.27272725</v>
      </c>
      <c r="R19" s="246">
        <v>68720667.063727111</v>
      </c>
      <c r="S19" s="246">
        <v>75478609.062173098</v>
      </c>
      <c r="T19" s="246">
        <v>529945341.06217313</v>
      </c>
      <c r="U19" s="246">
        <v>764081853.18019998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-1237428871</v>
      </c>
      <c r="M20" s="250">
        <v>-1634529105</v>
      </c>
      <c r="N20" s="250">
        <v>-1435978988</v>
      </c>
      <c r="O20" s="250">
        <v>-1378218241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-796116118</v>
      </c>
      <c r="M21" s="244">
        <v>-2820480641</v>
      </c>
      <c r="N21" s="245">
        <v>-1808298379.5</v>
      </c>
      <c r="O21" s="245">
        <v>-1887284468</v>
      </c>
      <c r="P21" s="245"/>
      <c r="Q21" s="246">
        <v>-26588494</v>
      </c>
      <c r="R21" s="246">
        <v>91424657.534246802</v>
      </c>
      <c r="S21" s="246">
        <v>91424657.534246802</v>
      </c>
      <c r="T21" s="246">
        <v>297506618.53424692</v>
      </c>
      <c r="U21" s="246">
        <v>676081961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411534487</v>
      </c>
      <c r="M22" s="250">
        <v>2792898350</v>
      </c>
      <c r="N22" s="250">
        <v>1602216418.5</v>
      </c>
      <c r="O22" s="250">
        <v>1684264251.5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215361232</v>
      </c>
      <c r="M23" s="244">
        <v>-2726072345</v>
      </c>
      <c r="N23" s="245">
        <v>-1255355556.5</v>
      </c>
      <c r="O23" s="245">
        <v>-1339953393.5</v>
      </c>
      <c r="P23" s="245"/>
      <c r="Q23" s="246">
        <v>-22177535</v>
      </c>
      <c r="R23" s="246">
        <v>-30713518.590998016</v>
      </c>
      <c r="S23" s="246">
        <v>-32033122.912362196</v>
      </c>
      <c r="T23" s="246">
        <v>435178406.5876379</v>
      </c>
      <c r="U23" s="246">
        <v>142431255.52743828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760487517</v>
      </c>
      <c r="M24" s="250">
        <v>815800537</v>
      </c>
      <c r="N24" s="250">
        <v>788144027</v>
      </c>
      <c r="O24" s="250">
        <v>867298690.5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-140274394</v>
      </c>
      <c r="M25" s="244">
        <v>-2840724340</v>
      </c>
      <c r="N25" s="245">
        <v>-1490499367</v>
      </c>
      <c r="O25" s="245">
        <v>-1579970616.5</v>
      </c>
      <c r="P25" s="245"/>
      <c r="Q25" s="246">
        <v>0</v>
      </c>
      <c r="R25" s="246">
        <v>-110424328.76712403</v>
      </c>
      <c r="S25" s="246">
        <v>-73810220.447163999</v>
      </c>
      <c r="T25" s="246">
        <v>363438768.05283594</v>
      </c>
      <c r="U25" s="246">
        <v>360635300.32113409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1129307303</v>
      </c>
      <c r="M26" s="250">
        <v>977193454</v>
      </c>
      <c r="N26" s="250">
        <v>1053250378.5</v>
      </c>
      <c r="O26" s="250">
        <v>1139433076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369131844</v>
      </c>
      <c r="M27" s="244">
        <v>368889893</v>
      </c>
      <c r="N27" s="245">
        <v>369010868.5</v>
      </c>
      <c r="O27" s="245">
        <v>362886025</v>
      </c>
      <c r="P27" s="245"/>
      <c r="Q27" s="246">
        <v>53722532.666666664</v>
      </c>
      <c r="R27" s="246">
        <v>-55674987.451384194</v>
      </c>
      <c r="S27" s="246">
        <v>-57382366.483642191</v>
      </c>
      <c r="T27" s="246">
        <v>359136182.51635778</v>
      </c>
      <c r="U27" s="246">
        <v>416542806.05555558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-474452337</v>
      </c>
      <c r="M28" s="250">
        <v>-1096606498</v>
      </c>
      <c r="N28" s="250">
        <v>-785529417.5</v>
      </c>
      <c r="O28" s="250">
        <v>-778926424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681419890</v>
      </c>
      <c r="M29" s="244">
        <v>1287157769</v>
      </c>
      <c r="N29" s="245">
        <v>984288829.5</v>
      </c>
      <c r="O29" s="245">
        <v>826753364.5</v>
      </c>
      <c r="P29" s="245"/>
      <c r="Q29" s="246">
        <v>0</v>
      </c>
      <c r="R29" s="246">
        <v>352109589.04109603</v>
      </c>
      <c r="S29" s="246">
        <v>461095890.41095906</v>
      </c>
      <c r="T29" s="246">
        <v>-780606068.08904099</v>
      </c>
      <c r="U29" s="246">
        <v>-731701958.5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59417835</v>
      </c>
      <c r="M30" s="250">
        <v>455408423</v>
      </c>
      <c r="N30" s="250">
        <v>257413129</v>
      </c>
      <c r="O30" s="250">
        <v>437291110.5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713038182</v>
      </c>
      <c r="M31" s="244">
        <v>682461303</v>
      </c>
      <c r="N31" s="245">
        <v>697749742.5</v>
      </c>
      <c r="O31" s="245">
        <v>693646667.5</v>
      </c>
      <c r="P31" s="245"/>
      <c r="Q31" s="246">
        <v>-321195652.173913</v>
      </c>
      <c r="R31" s="246">
        <v>285899806.56486171</v>
      </c>
      <c r="S31" s="246">
        <v>306054221.23427969</v>
      </c>
      <c r="T31" s="246">
        <v>950647343.23427963</v>
      </c>
      <c r="U31" s="246">
        <v>936363802.05540204</v>
      </c>
      <c r="V31" s="394"/>
    </row>
    <row r="32" spans="1:22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-830947259</v>
      </c>
      <c r="M32" s="250">
        <v>-1853738470</v>
      </c>
      <c r="N32" s="250">
        <v>-1342342864.5</v>
      </c>
      <c r="O32" s="250">
        <v>-1334162969.5</v>
      </c>
      <c r="P32" s="250"/>
      <c r="Q32" s="251">
        <v>0</v>
      </c>
      <c r="R32" s="251"/>
      <c r="S32" s="251"/>
      <c r="T32" s="251"/>
      <c r="U32" s="251"/>
      <c r="V32" s="395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1228434718</v>
      </c>
      <c r="M33" s="263">
        <v>2067933137</v>
      </c>
      <c r="N33" s="263">
        <v>1648183927.5</v>
      </c>
      <c r="O33" s="263">
        <v>1553451228</v>
      </c>
      <c r="P33" s="263"/>
      <c r="Q33" s="264">
        <v>-258695652.17391306</v>
      </c>
      <c r="R33" s="264">
        <v>588038139.28324878</v>
      </c>
      <c r="S33" s="264">
        <v>731199896.58940279</v>
      </c>
      <c r="T33" s="265">
        <v>245676461.08940279</v>
      </c>
      <c r="U33" s="265">
        <v>358037004.06042504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-623452412</v>
      </c>
      <c r="M34" s="250">
        <v>-1701868572</v>
      </c>
      <c r="N34" s="250">
        <v>-1162660492</v>
      </c>
      <c r="O34" s="250">
        <v>-1110951439.5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3037577382</v>
      </c>
      <c r="M37" s="263">
        <v>4342254391</v>
      </c>
      <c r="N37" s="263">
        <v>3689915886.5</v>
      </c>
      <c r="O37" s="263">
        <v>3559343683</v>
      </c>
      <c r="P37" s="263"/>
      <c r="Q37" s="264">
        <v>-247435844.26229507</v>
      </c>
      <c r="R37" s="264">
        <v>686821385.76209927</v>
      </c>
      <c r="S37" s="264">
        <v>703265706.91948628</v>
      </c>
      <c r="T37" s="265">
        <v>-2473742605.580514</v>
      </c>
      <c r="U37" s="265">
        <v>-2250871326.1986198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-322561479</v>
      </c>
      <c r="M38" s="250">
        <v>-703253669</v>
      </c>
      <c r="N38" s="250">
        <v>-512907574</v>
      </c>
      <c r="O38" s="250">
        <v>-407598071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2367502986</v>
      </c>
      <c r="M45" s="244">
        <v>793646749</v>
      </c>
      <c r="N45" s="245">
        <v>1580574867.5</v>
      </c>
      <c r="O45" s="245">
        <v>1579233633.5</v>
      </c>
      <c r="P45" s="245"/>
      <c r="Q45" s="246">
        <v>140385800.02222222</v>
      </c>
      <c r="R45" s="246">
        <v>155289934.48481199</v>
      </c>
      <c r="S45" s="246">
        <v>155289934.48481199</v>
      </c>
      <c r="T45" s="246">
        <v>-336723400.01518798</v>
      </c>
      <c r="U45" s="246">
        <v>-321933882.44520497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-921349673</v>
      </c>
      <c r="M46" s="250">
        <v>-1255773393</v>
      </c>
      <c r="N46" s="250">
        <v>-1088561533</v>
      </c>
      <c r="O46" s="250">
        <v>-1087589667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2591114616</v>
      </c>
      <c r="M47" s="263">
        <v>2965951170</v>
      </c>
      <c r="N47" s="263">
        <v>2778532893</v>
      </c>
      <c r="O47" s="263">
        <v>2649400418</v>
      </c>
      <c r="P47" s="263"/>
      <c r="Q47" s="264">
        <v>61044395.930099368</v>
      </c>
      <c r="R47" s="264">
        <v>439553816.04696703</v>
      </c>
      <c r="S47" s="264">
        <v>456027472.32127404</v>
      </c>
      <c r="T47" s="265">
        <v>202872383.3212738</v>
      </c>
      <c r="U47" s="265">
        <v>724812034.28771448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-2514536010</v>
      </c>
      <c r="M48" s="250">
        <v>-2536219598</v>
      </c>
      <c r="N48" s="250">
        <v>-2525377804</v>
      </c>
      <c r="O48" s="250">
        <v>-2471269978.5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90363282</v>
      </c>
      <c r="M49" s="263">
        <v>2065272141</v>
      </c>
      <c r="N49" s="263">
        <v>1077817711.5</v>
      </c>
      <c r="O49" s="263">
        <v>964961211</v>
      </c>
      <c r="P49" s="263"/>
      <c r="Q49" s="264">
        <v>582854795.30017865</v>
      </c>
      <c r="R49" s="264">
        <v>129125636.007829</v>
      </c>
      <c r="S49" s="264">
        <v>146329022.33064902</v>
      </c>
      <c r="T49" s="265">
        <v>833757767.33064902</v>
      </c>
      <c r="U49" s="265">
        <v>1624447923.082222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-1240309266</v>
      </c>
      <c r="M50" s="250">
        <v>-2290183647</v>
      </c>
      <c r="N50" s="250">
        <v>-1765246456.5</v>
      </c>
      <c r="O50" s="250">
        <v>-1730824183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1461092430</v>
      </c>
      <c r="M51" s="263">
        <v>2813445810</v>
      </c>
      <c r="N51" s="263">
        <v>2137269120</v>
      </c>
      <c r="O51" s="263">
        <v>2019902288.5</v>
      </c>
      <c r="P51" s="263"/>
      <c r="Q51" s="264">
        <v>1231134247.4777777</v>
      </c>
      <c r="R51" s="284">
        <v>22310136.9863014</v>
      </c>
      <c r="S51" s="264">
        <v>22551307.9377001</v>
      </c>
      <c r="T51" s="265">
        <v>3867697.4377000332</v>
      </c>
      <c r="U51" s="265">
        <v>895897211.41784167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-1386094072</v>
      </c>
      <c r="M52" s="250">
        <v>-2851076947</v>
      </c>
      <c r="N52" s="250">
        <v>-2118585509.5</v>
      </c>
      <c r="O52" s="250">
        <v>-2011795164.5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233">
        <v>0</v>
      </c>
      <c r="O53" s="233">
        <v>0</v>
      </c>
      <c r="P53" s="233"/>
      <c r="Q53" s="234">
        <v>716783864.07692313</v>
      </c>
      <c r="R53" s="234">
        <v>13545205.47945201</v>
      </c>
      <c r="S53" s="234">
        <v>13545205.47945201</v>
      </c>
      <c r="T53" s="234">
        <v>13545205.47945201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567795022</v>
      </c>
      <c r="M55" s="244">
        <v>755818775</v>
      </c>
      <c r="N55" s="245">
        <v>661806898.5</v>
      </c>
      <c r="O55" s="245">
        <v>481436123.5</v>
      </c>
      <c r="P55" s="245"/>
      <c r="Q55" s="246">
        <v>506783864.07692307</v>
      </c>
      <c r="R55" s="246">
        <v>8942465.7534246109</v>
      </c>
      <c r="S55" s="246">
        <v>8942465.7534246109</v>
      </c>
      <c r="T55" s="246">
        <v>275122341.75342464</v>
      </c>
      <c r="U55" s="246">
        <v>674179875.99999833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-712219542</v>
      </c>
      <c r="M56" s="250">
        <v>-1143754007</v>
      </c>
      <c r="N56" s="250">
        <v>-927986774.5</v>
      </c>
      <c r="O56" s="250">
        <v>-767088524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1291580364</v>
      </c>
      <c r="M57" s="233">
        <v>1299468188</v>
      </c>
      <c r="N57" s="233">
        <v>1295524276</v>
      </c>
      <c r="O57" s="233">
        <v>1295425486.5</v>
      </c>
      <c r="P57" s="233"/>
      <c r="Q57" s="234">
        <v>-141338629.47777778</v>
      </c>
      <c r="R57" s="234">
        <v>854389315.06849396</v>
      </c>
      <c r="S57" s="234">
        <v>1287909863.0137019</v>
      </c>
      <c r="T57" s="234">
        <v>-7614412.9862980843</v>
      </c>
      <c r="U57" s="234">
        <v>-3587015.7260270119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386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681295956</v>
      </c>
      <c r="M59" s="244">
        <v>353677165</v>
      </c>
      <c r="N59" s="245">
        <v>517486560.5</v>
      </c>
      <c r="O59" s="245">
        <v>403168608</v>
      </c>
      <c r="P59" s="245"/>
      <c r="Q59" s="246">
        <v>-287288268.09836066</v>
      </c>
      <c r="R59" s="246">
        <v>583835616.43835604</v>
      </c>
      <c r="S59" s="246">
        <v>583835616.43835604</v>
      </c>
      <c r="T59" s="246">
        <v>-126365649.56164396</v>
      </c>
      <c r="U59" s="246">
        <v>53880925.7808218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387309147</v>
      </c>
      <c r="M60" s="250">
        <v>-1879736</v>
      </c>
      <c r="N60" s="250">
        <v>192714705.5</v>
      </c>
      <c r="O60" s="250">
        <v>203070407.5</v>
      </c>
      <c r="P60" s="250"/>
      <c r="Q60" s="251">
        <v>-6082192.5494505465</v>
      </c>
      <c r="R60" s="251">
        <v>-821917.80821920186</v>
      </c>
      <c r="S60" s="251">
        <v>-821917.80821920186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333171585</v>
      </c>
      <c r="M61" s="244">
        <v>-700115365</v>
      </c>
      <c r="N61" s="245">
        <v>-183471890</v>
      </c>
      <c r="O61" s="245">
        <v>-443079461.5</v>
      </c>
      <c r="P61" s="245"/>
      <c r="Q61" s="246">
        <v>369589041.0958904</v>
      </c>
      <c r="R61" s="246">
        <v>286301369.86301303</v>
      </c>
      <c r="S61" s="246">
        <v>286301369.86301303</v>
      </c>
      <c r="T61" s="246">
        <v>1167553513.863013</v>
      </c>
      <c r="U61" s="246">
        <v>1817443924.8219199</v>
      </c>
      <c r="V61" s="394"/>
    </row>
    <row r="62" spans="1:22" x14ac:dyDescent="0.3">
      <c r="A62" s="237" t="s">
        <v>405</v>
      </c>
      <c r="B62" s="237" t="s">
        <v>386</v>
      </c>
      <c r="C62" s="238" t="s">
        <v>207</v>
      </c>
      <c r="D62" s="239"/>
      <c r="E62" s="239"/>
      <c r="F62" s="247">
        <v>1000000</v>
      </c>
      <c r="G62" s="247" t="s">
        <v>387</v>
      </c>
      <c r="H62" s="248">
        <v>45070</v>
      </c>
      <c r="I62" s="248">
        <v>48814</v>
      </c>
      <c r="J62" s="248">
        <v>48722</v>
      </c>
      <c r="K62" s="249"/>
      <c r="L62" s="250">
        <v>-1287976200</v>
      </c>
      <c r="M62" s="250">
        <v>-107584308</v>
      </c>
      <c r="N62" s="250">
        <v>-697780254</v>
      </c>
      <c r="O62" s="250">
        <v>-445301683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747311019</v>
      </c>
      <c r="M63" s="244">
        <v>296257281</v>
      </c>
      <c r="N63" s="245">
        <v>521784150</v>
      </c>
      <c r="O63" s="245">
        <v>342300538.5</v>
      </c>
      <c r="P63" s="245"/>
      <c r="Q63" s="246">
        <v>-7824656.7230166793</v>
      </c>
      <c r="R63" s="246">
        <v>422071232.87671274</v>
      </c>
      <c r="S63" s="246">
        <v>422071232.87671274</v>
      </c>
      <c r="T63" s="246">
        <v>663958266.8767128</v>
      </c>
      <c r="U63" s="246">
        <v>1111081554.547945</v>
      </c>
      <c r="V63" s="394"/>
    </row>
    <row r="64" spans="1:22" x14ac:dyDescent="0.3">
      <c r="A64" s="237" t="s">
        <v>405</v>
      </c>
      <c r="B64" s="237" t="s">
        <v>390</v>
      </c>
      <c r="C64" s="238" t="s">
        <v>209</v>
      </c>
      <c r="D64" s="239"/>
      <c r="E64" s="239"/>
      <c r="F64" s="247">
        <v>600000</v>
      </c>
      <c r="G64" s="247" t="s">
        <v>387</v>
      </c>
      <c r="H64" s="248">
        <v>45086</v>
      </c>
      <c r="I64" s="248">
        <v>48831</v>
      </c>
      <c r="J64" s="248">
        <v>48739</v>
      </c>
      <c r="K64" s="249"/>
      <c r="L64" s="250">
        <v>-1300112533</v>
      </c>
      <c r="M64" s="250">
        <v>-227229835</v>
      </c>
      <c r="N64" s="250">
        <v>-763671184</v>
      </c>
      <c r="O64" s="250">
        <v>-605524940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467620080</v>
      </c>
      <c r="M65" s="244">
        <v>-141833779</v>
      </c>
      <c r="N65" s="245">
        <v>162893150.5</v>
      </c>
      <c r="O65" s="245">
        <v>-121703731</v>
      </c>
      <c r="P65" s="245"/>
      <c r="Q65" s="246">
        <v>848493150.68493152</v>
      </c>
      <c r="R65" s="246">
        <v>231643835.61643898</v>
      </c>
      <c r="S65" s="246">
        <v>231643835.61643898</v>
      </c>
      <c r="T65" s="246">
        <v>1566570045.1164389</v>
      </c>
      <c r="U65" s="246">
        <v>2275200182.1027403</v>
      </c>
      <c r="V65" s="394"/>
    </row>
    <row r="66" spans="1:22" x14ac:dyDescent="0.3">
      <c r="A66" s="237" t="s">
        <v>405</v>
      </c>
      <c r="B66" s="237" t="s">
        <v>390</v>
      </c>
      <c r="C66" s="238" t="s">
        <v>211</v>
      </c>
      <c r="D66" s="239"/>
      <c r="E66" s="239"/>
      <c r="F66" s="247">
        <v>1000000</v>
      </c>
      <c r="G66" s="247" t="s">
        <v>387</v>
      </c>
      <c r="H66" s="248">
        <v>45090</v>
      </c>
      <c r="I66" s="248">
        <v>48835</v>
      </c>
      <c r="J66" s="248">
        <v>48743</v>
      </c>
      <c r="K66" s="249"/>
      <c r="L66" s="250">
        <v>-1786517183</v>
      </c>
      <c r="M66" s="250">
        <v>-1209121537</v>
      </c>
      <c r="N66" s="250">
        <v>-1497819360</v>
      </c>
      <c r="O66" s="250">
        <v>-1239046941.5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390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20748575</v>
      </c>
      <c r="M67" s="244">
        <v>-763714205</v>
      </c>
      <c r="N67" s="245">
        <v>-371482815</v>
      </c>
      <c r="O67" s="245">
        <v>-667954960.5</v>
      </c>
      <c r="P67" s="245"/>
      <c r="Q67" s="246">
        <v>950000000</v>
      </c>
      <c r="R67" s="246">
        <v>52054794.520547986</v>
      </c>
      <c r="S67" s="246">
        <v>52054794.520547986</v>
      </c>
      <c r="T67" s="246">
        <v>715902314.02054799</v>
      </c>
      <c r="U67" s="246">
        <v>1613847519.5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387</v>
      </c>
      <c r="H68" s="248">
        <v>45159</v>
      </c>
      <c r="I68" s="248">
        <v>48904</v>
      </c>
      <c r="J68" s="248">
        <v>48812</v>
      </c>
      <c r="K68" s="249"/>
      <c r="L68" s="250">
        <v>-1212277870</v>
      </c>
      <c r="M68" s="250">
        <v>627548461</v>
      </c>
      <c r="N68" s="250">
        <v>-292364704.5</v>
      </c>
      <c r="O68" s="250">
        <v>-25686695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409</v>
      </c>
      <c r="B69" s="237" t="s">
        <v>390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5400207395</v>
      </c>
      <c r="M69" s="244">
        <v>5069463207</v>
      </c>
      <c r="N69" s="245">
        <v>5234835301</v>
      </c>
      <c r="O69" s="245">
        <v>6011547974</v>
      </c>
      <c r="P69" s="245"/>
      <c r="Q69" s="246">
        <v>-21684929.830107212</v>
      </c>
      <c r="R69" s="246">
        <v>998301369.86301494</v>
      </c>
      <c r="S69" s="246">
        <v>998301369.86301494</v>
      </c>
      <c r="T69" s="246">
        <v>-685813727.63698483</v>
      </c>
      <c r="U69" s="246">
        <v>217473943.59589005</v>
      </c>
      <c r="V69" s="394"/>
    </row>
    <row r="70" spans="1:22" x14ac:dyDescent="0.3">
      <c r="A70" s="237" t="s">
        <v>411</v>
      </c>
      <c r="B70" s="237" t="s">
        <v>386</v>
      </c>
      <c r="C70" s="286" t="s">
        <v>215</v>
      </c>
      <c r="D70" s="287"/>
      <c r="E70" s="287"/>
      <c r="F70" s="247">
        <v>5000000</v>
      </c>
      <c r="G70" s="247" t="s">
        <v>387</v>
      </c>
      <c r="H70" s="248">
        <v>45390</v>
      </c>
      <c r="I70" s="248">
        <v>50868</v>
      </c>
      <c r="J70" s="248"/>
      <c r="K70" s="249"/>
      <c r="L70" s="250">
        <v>-3646807187</v>
      </c>
      <c r="M70" s="250">
        <v>-4018348861</v>
      </c>
      <c r="N70" s="250">
        <v>-3832578024</v>
      </c>
      <c r="O70" s="250">
        <v>-4529835814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411</v>
      </c>
      <c r="B71" s="237" t="s">
        <v>386</v>
      </c>
      <c r="C71" s="286" t="s">
        <v>415</v>
      </c>
      <c r="D71" s="287"/>
      <c r="E71" s="287"/>
      <c r="F71" s="247">
        <v>500000</v>
      </c>
      <c r="G71" s="247" t="s">
        <v>387</v>
      </c>
      <c r="H71" s="248">
        <v>45665</v>
      </c>
      <c r="I71" s="248">
        <v>45755</v>
      </c>
      <c r="J71" s="248"/>
      <c r="K71" s="249"/>
      <c r="L71" s="250">
        <v>276307318</v>
      </c>
      <c r="M71" s="250">
        <v>287408323</v>
      </c>
      <c r="N71" s="250">
        <v>281857820.5</v>
      </c>
      <c r="O71" s="250">
        <v>276499745.5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417</v>
      </c>
      <c r="B72" s="267" t="s">
        <v>390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411</v>
      </c>
      <c r="B73" s="267" t="s">
        <v>386</v>
      </c>
      <c r="C73" s="285" t="s">
        <v>217</v>
      </c>
      <c r="D73" s="268"/>
      <c r="E73" s="268"/>
      <c r="F73" s="230">
        <v>200000</v>
      </c>
      <c r="G73" s="230" t="s">
        <v>387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417</v>
      </c>
      <c r="B74" s="267" t="s">
        <v>390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411</v>
      </c>
      <c r="B75" s="267" t="s">
        <v>386</v>
      </c>
      <c r="C75" s="285" t="s">
        <v>219</v>
      </c>
      <c r="D75" s="268"/>
      <c r="E75" s="268"/>
      <c r="F75" s="230">
        <v>200000</v>
      </c>
      <c r="G75" s="230" t="s">
        <v>387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417</v>
      </c>
      <c r="B76" s="267" t="s">
        <v>390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411</v>
      </c>
      <c r="B77" s="267" t="s">
        <v>386</v>
      </c>
      <c r="C77" s="285" t="s">
        <v>221</v>
      </c>
      <c r="D77" s="268"/>
      <c r="E77" s="268"/>
      <c r="F77" s="230">
        <v>200000</v>
      </c>
      <c r="G77" s="230" t="s">
        <v>387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417</v>
      </c>
      <c r="B78" s="267" t="s">
        <v>390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411</v>
      </c>
      <c r="B79" s="267" t="s">
        <v>386</v>
      </c>
      <c r="C79" s="285" t="s">
        <v>223</v>
      </c>
      <c r="D79" s="268"/>
      <c r="E79" s="268"/>
      <c r="F79" s="230">
        <v>500000</v>
      </c>
      <c r="G79" s="230" t="s">
        <v>387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411</v>
      </c>
      <c r="B80" s="267" t="s">
        <v>386</v>
      </c>
      <c r="C80" s="285" t="s">
        <v>422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411</v>
      </c>
      <c r="B81" s="267" t="s">
        <v>386</v>
      </c>
      <c r="C81" s="285" t="s">
        <v>423</v>
      </c>
      <c r="D81" s="268"/>
      <c r="E81" s="268"/>
      <c r="F81" s="230">
        <v>500000</v>
      </c>
      <c r="G81" s="230" t="s">
        <v>387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411</v>
      </c>
      <c r="B82" s="267" t="s">
        <v>386</v>
      </c>
      <c r="C82" s="285" t="s">
        <v>424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387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387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387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426</v>
      </c>
      <c r="D89" s="268"/>
      <c r="E89" s="268"/>
      <c r="F89" s="230">
        <v>2100000</v>
      </c>
      <c r="G89" s="230" t="s">
        <v>387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385</v>
      </c>
      <c r="B90" s="237" t="s">
        <v>390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-1058085764</v>
      </c>
      <c r="M90" s="244">
        <v>525443358</v>
      </c>
      <c r="N90" s="245">
        <v>-266321203</v>
      </c>
      <c r="O90" s="245">
        <v>-417865102.5</v>
      </c>
      <c r="P90" s="245"/>
      <c r="Q90" s="246">
        <v>91901370.891304374</v>
      </c>
      <c r="R90" s="246">
        <v>270340356.40683502</v>
      </c>
      <c r="S90" s="246">
        <v>281336134.26861703</v>
      </c>
      <c r="T90" s="246">
        <v>-27147611.231382966</v>
      </c>
      <c r="U90" s="246">
        <v>330161860.28796268</v>
      </c>
      <c r="V90" s="394"/>
    </row>
    <row r="91" spans="1:22" x14ac:dyDescent="0.3">
      <c r="A91" s="237" t="s">
        <v>429</v>
      </c>
      <c r="B91" s="237" t="s">
        <v>386</v>
      </c>
      <c r="C91" s="238" t="s">
        <v>231</v>
      </c>
      <c r="D91" s="239"/>
      <c r="E91" s="239"/>
      <c r="F91" s="247">
        <v>2000000</v>
      </c>
      <c r="G91" s="247" t="s">
        <v>387</v>
      </c>
      <c r="H91" s="248">
        <v>45439</v>
      </c>
      <c r="I91" s="248">
        <v>49091</v>
      </c>
      <c r="J91" s="254">
        <v>45804</v>
      </c>
      <c r="K91" s="249"/>
      <c r="L91" s="250">
        <v>908198794</v>
      </c>
      <c r="M91" s="250">
        <v>241411103</v>
      </c>
      <c r="N91" s="250">
        <v>574804948.5</v>
      </c>
      <c r="O91" s="250">
        <v>631424933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393</v>
      </c>
      <c r="B92" s="237" t="s">
        <v>390</v>
      </c>
      <c r="C92" s="291" t="s">
        <v>232</v>
      </c>
      <c r="D92" s="292"/>
      <c r="E92" s="292"/>
      <c r="F92" s="293">
        <v>30000000</v>
      </c>
      <c r="G92" s="240" t="s">
        <v>434</v>
      </c>
      <c r="H92" s="241">
        <v>45463</v>
      </c>
      <c r="I92" s="241">
        <v>52768</v>
      </c>
      <c r="J92" s="241"/>
      <c r="K92" s="290"/>
      <c r="L92" s="244">
        <v>3662067812</v>
      </c>
      <c r="M92" s="244">
        <v>3570463807</v>
      </c>
      <c r="N92" s="245">
        <v>3616265809.5</v>
      </c>
      <c r="O92" s="245">
        <v>3689383396</v>
      </c>
      <c r="P92" s="245"/>
      <c r="Q92" s="246">
        <v>-1019097653.2666667</v>
      </c>
      <c r="R92" s="294">
        <v>4393332761.5876713</v>
      </c>
      <c r="S92" s="246">
        <v>8363821651.707674</v>
      </c>
      <c r="T92" s="246">
        <v>4008792597.707674</v>
      </c>
      <c r="U92" s="246">
        <v>1415131556.6500015</v>
      </c>
      <c r="V92" s="394"/>
    </row>
    <row r="93" spans="1:22" x14ac:dyDescent="0.3">
      <c r="A93" s="237" t="s">
        <v>435</v>
      </c>
      <c r="B93" s="237" t="s">
        <v>390</v>
      </c>
      <c r="C93" s="291" t="s">
        <v>233</v>
      </c>
      <c r="D93" s="292"/>
      <c r="E93" s="292"/>
      <c r="F93" s="247">
        <v>3000000</v>
      </c>
      <c r="G93" s="247" t="s">
        <v>434</v>
      </c>
      <c r="H93" s="248">
        <v>45463</v>
      </c>
      <c r="I93" s="248">
        <v>52853</v>
      </c>
      <c r="J93" s="248"/>
      <c r="K93" s="249"/>
      <c r="L93" s="250">
        <v>-3685406607</v>
      </c>
      <c r="M93" s="250">
        <v>-3577538559</v>
      </c>
      <c r="N93" s="250">
        <v>-3631472583</v>
      </c>
      <c r="O93" s="250">
        <v>-3693332650</v>
      </c>
      <c r="P93" s="250"/>
      <c r="Q93" s="251">
        <v>1019097653.2666667</v>
      </c>
      <c r="R93" s="251"/>
      <c r="S93" s="251"/>
      <c r="T93" s="251"/>
      <c r="U93" s="251"/>
      <c r="V93" s="395"/>
    </row>
    <row r="94" spans="1:22" x14ac:dyDescent="0.3">
      <c r="A94" s="237" t="s">
        <v>435</v>
      </c>
      <c r="B94" s="237" t="s">
        <v>390</v>
      </c>
      <c r="C94" s="291" t="s">
        <v>234</v>
      </c>
      <c r="D94" s="292"/>
      <c r="E94" s="292"/>
      <c r="F94" s="247">
        <v>3000000</v>
      </c>
      <c r="G94" s="247" t="s">
        <v>434</v>
      </c>
      <c r="H94" s="248">
        <v>45463</v>
      </c>
      <c r="I94" s="248">
        <v>45555</v>
      </c>
      <c r="J94" s="248"/>
      <c r="K94" s="249"/>
      <c r="L94" s="250">
        <v>4370564734</v>
      </c>
      <c r="M94" s="250">
        <v>4369906921</v>
      </c>
      <c r="N94" s="250">
        <v>4370235827.5</v>
      </c>
      <c r="O94" s="250">
        <v>4376228661.5</v>
      </c>
      <c r="P94" s="250"/>
      <c r="Q94" s="251">
        <v>-1019097653.2666667</v>
      </c>
      <c r="R94" s="251"/>
      <c r="S94" s="251"/>
      <c r="T94" s="251"/>
      <c r="U94" s="251"/>
      <c r="V94" s="395"/>
    </row>
    <row r="95" spans="1:22" x14ac:dyDescent="0.3">
      <c r="A95" s="237" t="s">
        <v>385</v>
      </c>
      <c r="B95" s="237" t="s">
        <v>390</v>
      </c>
      <c r="C95" s="238" t="s">
        <v>235</v>
      </c>
      <c r="D95" s="239"/>
      <c r="E95" s="239"/>
      <c r="F95" s="240">
        <v>2000000</v>
      </c>
      <c r="G95" s="240" t="s">
        <v>387</v>
      </c>
      <c r="H95" s="241">
        <v>45474</v>
      </c>
      <c r="I95" s="241">
        <v>49126</v>
      </c>
      <c r="J95" s="241"/>
      <c r="K95" s="290"/>
      <c r="L95" s="295">
        <v>-2081702994</v>
      </c>
      <c r="M95" s="295">
        <v>-1087679390</v>
      </c>
      <c r="N95" s="295">
        <v>-1584691192</v>
      </c>
      <c r="O95" s="296">
        <v>-1701424786</v>
      </c>
      <c r="P95" s="296"/>
      <c r="Q95" s="297">
        <v>820000000</v>
      </c>
      <c r="R95" s="246">
        <v>38904109.589040801</v>
      </c>
      <c r="S95" s="297">
        <v>112310302.12047681</v>
      </c>
      <c r="T95" s="246">
        <v>1197216053.6204767</v>
      </c>
      <c r="U95" s="246">
        <v>1662275614.5137172</v>
      </c>
      <c r="V95" s="394"/>
    </row>
    <row r="96" spans="1:22" x14ac:dyDescent="0.3">
      <c r="A96" s="237" t="s">
        <v>435</v>
      </c>
      <c r="B96" s="237" t="s">
        <v>390</v>
      </c>
      <c r="C96" s="238" t="s">
        <v>236</v>
      </c>
      <c r="D96" s="239"/>
      <c r="E96" s="239"/>
      <c r="F96" s="247">
        <v>1000000</v>
      </c>
      <c r="G96" s="247" t="s">
        <v>387</v>
      </c>
      <c r="H96" s="248">
        <v>45474</v>
      </c>
      <c r="I96" s="248">
        <v>49491</v>
      </c>
      <c r="J96" s="248"/>
      <c r="K96" s="249"/>
      <c r="L96" s="298">
        <v>583648131</v>
      </c>
      <c r="M96" s="298">
        <v>415922750</v>
      </c>
      <c r="N96" s="298">
        <v>499785440.5</v>
      </c>
      <c r="O96" s="250">
        <v>599562358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393</v>
      </c>
      <c r="B97" s="237" t="s">
        <v>390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5498429452</v>
      </c>
      <c r="M97" s="244">
        <v>5554687861</v>
      </c>
      <c r="N97" s="245">
        <v>5526558656.5</v>
      </c>
      <c r="O97" s="245">
        <v>5608618642</v>
      </c>
      <c r="P97" s="245"/>
      <c r="Q97" s="246">
        <v>-1501593481.0643954</v>
      </c>
      <c r="R97" s="246">
        <v>5625501128.5474882</v>
      </c>
      <c r="S97" s="246">
        <v>10815125128.547495</v>
      </c>
      <c r="T97" s="246">
        <v>4909086040.5474949</v>
      </c>
      <c r="U97" s="246">
        <v>1604661965.0200005</v>
      </c>
      <c r="V97" s="394"/>
    </row>
    <row r="98" spans="1:22" x14ac:dyDescent="0.3">
      <c r="A98" s="237" t="s">
        <v>396</v>
      </c>
      <c r="B98" s="237" t="s">
        <v>390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4073174960</v>
      </c>
      <c r="M98" s="244">
        <v>4185646197</v>
      </c>
      <c r="N98" s="245">
        <v>4129410578.5</v>
      </c>
      <c r="O98" s="245">
        <v>4211496421</v>
      </c>
      <c r="P98" s="245"/>
      <c r="Q98" s="246">
        <v>-1126223895.6643956</v>
      </c>
      <c r="R98" s="246">
        <v>4233886221.613699</v>
      </c>
      <c r="S98" s="246">
        <v>8135778621.6136923</v>
      </c>
      <c r="T98" s="246">
        <v>3713874799.6136923</v>
      </c>
      <c r="U98" s="246">
        <v>1236026239.7200012</v>
      </c>
      <c r="V98" s="394"/>
    </row>
    <row r="99" spans="1:22" x14ac:dyDescent="0.3">
      <c r="A99" s="237" t="s">
        <v>435</v>
      </c>
      <c r="B99" s="237" t="s">
        <v>390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-4916645165</v>
      </c>
      <c r="M99" s="250">
        <v>-5506496303</v>
      </c>
      <c r="N99" s="250">
        <v>-5211570734</v>
      </c>
      <c r="O99" s="250">
        <v>-5322842250.5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435</v>
      </c>
      <c r="B100" s="237" t="s">
        <v>386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5581022099</v>
      </c>
      <c r="M100" s="250">
        <v>5601080232</v>
      </c>
      <c r="N100" s="250">
        <v>5591051165.5</v>
      </c>
      <c r="O100" s="250">
        <v>5598588077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435</v>
      </c>
      <c r="B101" s="237" t="s">
        <v>390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-3680865584</v>
      </c>
      <c r="M101" s="250">
        <v>-4150409184</v>
      </c>
      <c r="N101" s="250">
        <v>-3915637384</v>
      </c>
      <c r="O101" s="250">
        <v>-3993389873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435</v>
      </c>
      <c r="B102" s="237" t="s">
        <v>386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4200653293</v>
      </c>
      <c r="M102" s="250">
        <v>4215607962</v>
      </c>
      <c r="N102" s="250">
        <v>4208130627.5</v>
      </c>
      <c r="O102" s="250">
        <v>4213775648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396</v>
      </c>
      <c r="B103" s="237" t="s">
        <v>390</v>
      </c>
      <c r="C103" s="299" t="s">
        <v>243</v>
      </c>
      <c r="D103" s="292"/>
      <c r="E103" s="292"/>
      <c r="F103" s="240">
        <v>10000000</v>
      </c>
      <c r="G103" s="240" t="s">
        <v>434</v>
      </c>
      <c r="H103" s="241">
        <v>45498</v>
      </c>
      <c r="I103" s="241">
        <v>52803</v>
      </c>
      <c r="J103" s="241"/>
      <c r="K103" s="290"/>
      <c r="L103" s="296">
        <v>1181193464</v>
      </c>
      <c r="M103" s="296">
        <v>1143877162</v>
      </c>
      <c r="N103" s="296">
        <v>1162535313</v>
      </c>
      <c r="O103" s="296">
        <v>1186638224</v>
      </c>
      <c r="P103" s="296"/>
      <c r="Q103" s="297">
        <v>-406695720.5106383</v>
      </c>
      <c r="R103" s="246">
        <v>72286634.56974946</v>
      </c>
      <c r="S103" s="246">
        <v>1352118434.5697482</v>
      </c>
      <c r="T103" s="246">
        <v>-18665066.430251837</v>
      </c>
      <c r="U103" s="246">
        <v>470423227.04166532</v>
      </c>
      <c r="V103" s="394"/>
    </row>
    <row r="104" spans="1:22" x14ac:dyDescent="0.3">
      <c r="A104" s="237" t="s">
        <v>448</v>
      </c>
      <c r="B104" s="237" t="s">
        <v>390</v>
      </c>
      <c r="C104" s="299" t="s">
        <v>244</v>
      </c>
      <c r="D104" s="292"/>
      <c r="E104" s="292"/>
      <c r="F104" s="247">
        <v>1000000</v>
      </c>
      <c r="G104" s="247" t="s">
        <v>434</v>
      </c>
      <c r="H104" s="248">
        <v>45498</v>
      </c>
      <c r="I104" s="248">
        <v>52895</v>
      </c>
      <c r="J104" s="248"/>
      <c r="K104" s="249"/>
      <c r="L104" s="250">
        <v>-1117044724</v>
      </c>
      <c r="M104" s="250">
        <v>-1156995166</v>
      </c>
      <c r="N104" s="250">
        <v>-1137019945</v>
      </c>
      <c r="O104" s="250">
        <v>-1163469048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448</v>
      </c>
      <c r="B105" s="237" t="s">
        <v>386</v>
      </c>
      <c r="C105" s="299" t="s">
        <v>245</v>
      </c>
      <c r="D105" s="292"/>
      <c r="E105" s="292"/>
      <c r="F105" s="247">
        <v>1000000</v>
      </c>
      <c r="G105" s="247" t="s">
        <v>434</v>
      </c>
      <c r="H105" s="248">
        <v>45498</v>
      </c>
      <c r="I105" s="248">
        <v>45590</v>
      </c>
      <c r="J105" s="248"/>
      <c r="K105" s="249"/>
      <c r="L105" s="250">
        <v>1341793299</v>
      </c>
      <c r="M105" s="250">
        <v>1348742967</v>
      </c>
      <c r="N105" s="250">
        <v>1345268133</v>
      </c>
      <c r="O105" s="250">
        <v>1347016820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385</v>
      </c>
      <c r="B106" s="237" t="s">
        <v>390</v>
      </c>
      <c r="C106" s="238" t="s">
        <v>246</v>
      </c>
      <c r="D106" s="239"/>
      <c r="E106" s="239"/>
      <c r="F106" s="240">
        <v>2000000</v>
      </c>
      <c r="G106" s="240" t="s">
        <v>387</v>
      </c>
      <c r="H106" s="241">
        <v>45538</v>
      </c>
      <c r="I106" s="241">
        <v>49190</v>
      </c>
      <c r="J106" s="241"/>
      <c r="K106" s="290"/>
      <c r="L106" s="244">
        <v>-1394728092</v>
      </c>
      <c r="M106" s="244">
        <v>-719258180</v>
      </c>
      <c r="N106" s="296">
        <v>-1056993136</v>
      </c>
      <c r="O106" s="296">
        <v>-1187579456.5</v>
      </c>
      <c r="P106" s="296"/>
      <c r="Q106" s="297">
        <v>800000000</v>
      </c>
      <c r="R106" s="246">
        <v>10197260.273972571</v>
      </c>
      <c r="S106" s="297">
        <v>10276308.106894672</v>
      </c>
      <c r="T106" s="246">
        <v>591122054.60689473</v>
      </c>
      <c r="U106" s="246">
        <v>1116681812.073792</v>
      </c>
      <c r="V106" s="394"/>
    </row>
    <row r="107" spans="1:22" x14ac:dyDescent="0.3">
      <c r="A107" s="237" t="s">
        <v>448</v>
      </c>
      <c r="B107" s="237" t="s">
        <v>386</v>
      </c>
      <c r="C107" s="238" t="s">
        <v>247</v>
      </c>
      <c r="D107" s="239"/>
      <c r="E107" s="239"/>
      <c r="F107" s="247">
        <v>1000000</v>
      </c>
      <c r="G107" s="247" t="s">
        <v>387</v>
      </c>
      <c r="H107" s="248">
        <v>45538</v>
      </c>
      <c r="I107" s="248">
        <v>49251</v>
      </c>
      <c r="J107" s="248"/>
      <c r="K107" s="249"/>
      <c r="L107" s="250">
        <v>1057687260</v>
      </c>
      <c r="M107" s="250">
        <v>-105392481</v>
      </c>
      <c r="N107" s="250">
        <v>476147389.5</v>
      </c>
      <c r="O107" s="250">
        <v>559579023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409</v>
      </c>
      <c r="B108" s="267" t="s">
        <v>390</v>
      </c>
      <c r="C108" s="229" t="s">
        <v>248</v>
      </c>
      <c r="D108" s="268"/>
      <c r="E108" s="268"/>
      <c r="F108" s="230">
        <v>5000000</v>
      </c>
      <c r="G108" s="230" t="s">
        <v>387</v>
      </c>
      <c r="H108" s="231">
        <v>45546</v>
      </c>
      <c r="I108" s="231">
        <v>49251</v>
      </c>
      <c r="J108" s="231"/>
      <c r="K108" s="232"/>
      <c r="L108" s="233">
        <v>2158465755</v>
      </c>
      <c r="M108" s="233">
        <v>2158312601</v>
      </c>
      <c r="N108" s="233">
        <v>2158389178</v>
      </c>
      <c r="O108" s="233">
        <v>2158235230</v>
      </c>
      <c r="P108" s="274">
        <v>45911</v>
      </c>
      <c r="Q108" s="234">
        <v>-702917806.83333325</v>
      </c>
      <c r="R108" s="234">
        <v>1388205479.4520512</v>
      </c>
      <c r="S108" s="234">
        <v>2155328767.123291</v>
      </c>
      <c r="T108" s="234">
        <v>-3060410.8767089844</v>
      </c>
      <c r="U108" s="234">
        <v>76575.424657821655</v>
      </c>
      <c r="V108" s="394"/>
    </row>
    <row r="109" spans="1:22" x14ac:dyDescent="0.3">
      <c r="A109" s="267" t="s">
        <v>429</v>
      </c>
      <c r="B109" s="267" t="s">
        <v>390</v>
      </c>
      <c r="C109" s="229" t="s">
        <v>249</v>
      </c>
      <c r="D109" s="268"/>
      <c r="E109" s="268"/>
      <c r="F109" s="230">
        <v>1000000</v>
      </c>
      <c r="G109" s="230" t="s">
        <v>387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409</v>
      </c>
      <c r="B110" s="237" t="s">
        <v>390</v>
      </c>
      <c r="C110" s="286" t="s">
        <v>250</v>
      </c>
      <c r="D110" s="286"/>
      <c r="E110" s="286"/>
      <c r="F110" s="240">
        <v>3000000</v>
      </c>
      <c r="G110" s="240" t="s">
        <v>387</v>
      </c>
      <c r="H110" s="241">
        <v>45561</v>
      </c>
      <c r="I110" s="241">
        <v>51039</v>
      </c>
      <c r="J110" s="241"/>
      <c r="K110" s="290"/>
      <c r="L110" s="296">
        <v>2354268588</v>
      </c>
      <c r="M110" s="296">
        <v>2472653073</v>
      </c>
      <c r="N110" s="296">
        <v>2413460830.5</v>
      </c>
      <c r="O110" s="296">
        <v>2783105340</v>
      </c>
      <c r="P110" s="296"/>
      <c r="Q110" s="297">
        <v>-471945204.73333335</v>
      </c>
      <c r="R110" s="246">
        <v>1083189041.095892</v>
      </c>
      <c r="S110" s="297">
        <v>1565531506.8493121</v>
      </c>
      <c r="T110" s="246">
        <v>154848681.34931207</v>
      </c>
      <c r="U110" s="246">
        <v>198640462.17123294</v>
      </c>
      <c r="V110" s="394"/>
    </row>
    <row r="111" spans="1:22" x14ac:dyDescent="0.3">
      <c r="A111" s="237" t="s">
        <v>460</v>
      </c>
      <c r="B111" s="237" t="s">
        <v>386</v>
      </c>
      <c r="C111" s="286" t="s">
        <v>251</v>
      </c>
      <c r="D111" s="286"/>
      <c r="E111" s="286"/>
      <c r="F111" s="247">
        <v>500000</v>
      </c>
      <c r="G111" s="247" t="s">
        <v>387</v>
      </c>
      <c r="H111" s="248">
        <v>45561</v>
      </c>
      <c r="I111" s="248">
        <v>51130</v>
      </c>
      <c r="J111" s="248"/>
      <c r="K111" s="249"/>
      <c r="L111" s="250">
        <v>-1100768822</v>
      </c>
      <c r="M111" s="250">
        <v>-1311996092</v>
      </c>
      <c r="N111" s="250">
        <v>-1206382457</v>
      </c>
      <c r="O111" s="250">
        <v>-1565860705.5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460</v>
      </c>
      <c r="B112" s="237" t="s">
        <v>386</v>
      </c>
      <c r="C112" s="286" t="s">
        <v>464</v>
      </c>
      <c r="D112" s="286"/>
      <c r="E112" s="286"/>
      <c r="F112" s="247">
        <v>500000</v>
      </c>
      <c r="G112" s="247" t="s">
        <v>387</v>
      </c>
      <c r="H112" s="248">
        <v>45652</v>
      </c>
      <c r="I112" s="248">
        <v>45742</v>
      </c>
      <c r="J112" s="248"/>
      <c r="K112" s="249"/>
      <c r="L112" s="250">
        <v>204950257</v>
      </c>
      <c r="M112" s="250">
        <v>202258647</v>
      </c>
      <c r="N112" s="250">
        <v>203604452</v>
      </c>
      <c r="O112" s="250">
        <v>200349867.5</v>
      </c>
      <c r="P112" s="250"/>
      <c r="Q112" s="251">
        <v>396000000.20000005</v>
      </c>
      <c r="R112" s="251"/>
      <c r="S112" s="251"/>
      <c r="T112" s="251"/>
      <c r="U112" s="251"/>
      <c r="V112" s="395"/>
    </row>
    <row r="113" spans="1:22" x14ac:dyDescent="0.3">
      <c r="A113" s="237" t="s">
        <v>393</v>
      </c>
      <c r="B113" s="237" t="s">
        <v>390</v>
      </c>
      <c r="C113" s="299" t="s">
        <v>253</v>
      </c>
      <c r="D113" s="292"/>
      <c r="E113" s="292"/>
      <c r="F113" s="240">
        <v>30000000</v>
      </c>
      <c r="G113" s="240" t="s">
        <v>434</v>
      </c>
      <c r="H113" s="241">
        <v>45575</v>
      </c>
      <c r="I113" s="241">
        <v>52880</v>
      </c>
      <c r="J113" s="241"/>
      <c r="K113" s="290"/>
      <c r="L113" s="296">
        <v>1238330238</v>
      </c>
      <c r="M113" s="296">
        <v>1523873573</v>
      </c>
      <c r="N113" s="296">
        <v>1381101905.5</v>
      </c>
      <c r="O113" s="296">
        <v>1485329654.5</v>
      </c>
      <c r="P113" s="296"/>
      <c r="Q113" s="297">
        <v>-1150280058.318902</v>
      </c>
      <c r="R113" s="246">
        <v>1952102014.6515422</v>
      </c>
      <c r="S113" s="246">
        <v>2707221873.4502754</v>
      </c>
      <c r="T113" s="246">
        <v>-93729469.049724579</v>
      </c>
      <c r="U113" s="246">
        <v>4314106.039999485</v>
      </c>
      <c r="V113" s="394"/>
    </row>
    <row r="114" spans="1:22" x14ac:dyDescent="0.3">
      <c r="A114" s="237" t="s">
        <v>448</v>
      </c>
      <c r="B114" s="237" t="s">
        <v>390</v>
      </c>
      <c r="C114" s="299" t="s">
        <v>254</v>
      </c>
      <c r="D114" s="292"/>
      <c r="E114" s="292"/>
      <c r="F114" s="247">
        <v>3000000</v>
      </c>
      <c r="G114" s="247" t="s">
        <v>434</v>
      </c>
      <c r="H114" s="248">
        <v>45575</v>
      </c>
      <c r="I114" s="248">
        <v>52972</v>
      </c>
      <c r="J114" s="248"/>
      <c r="K114" s="249"/>
      <c r="L114" s="250">
        <v>-1141252465</v>
      </c>
      <c r="M114" s="250">
        <v>-1448356889</v>
      </c>
      <c r="N114" s="250">
        <v>-1294804677</v>
      </c>
      <c r="O114" s="250">
        <v>-1413877921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448</v>
      </c>
      <c r="B115" s="237" t="s">
        <v>386</v>
      </c>
      <c r="C115" s="299" t="s">
        <v>255</v>
      </c>
      <c r="D115" s="292"/>
      <c r="E115" s="292"/>
      <c r="F115" s="247">
        <v>3000000</v>
      </c>
      <c r="G115" s="247" t="s">
        <v>434</v>
      </c>
      <c r="H115" s="248">
        <v>45575</v>
      </c>
      <c r="I115" s="248">
        <v>45667</v>
      </c>
      <c r="J115" s="248"/>
      <c r="K115" s="249"/>
      <c r="L115" s="250">
        <v>2708694872</v>
      </c>
      <c r="M115" s="250">
        <v>2720613356</v>
      </c>
      <c r="N115" s="250">
        <v>2714654114</v>
      </c>
      <c r="O115" s="250">
        <v>2717814640.5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396</v>
      </c>
      <c r="B116" s="237" t="s">
        <v>390</v>
      </c>
      <c r="C116" s="299" t="s">
        <v>256</v>
      </c>
      <c r="D116" s="292"/>
      <c r="E116" s="292"/>
      <c r="F116" s="240">
        <v>30000000</v>
      </c>
      <c r="G116" s="240" t="s">
        <v>434</v>
      </c>
      <c r="H116" s="241">
        <v>45575</v>
      </c>
      <c r="I116" s="241">
        <v>52880</v>
      </c>
      <c r="J116" s="241"/>
      <c r="K116" s="290"/>
      <c r="L116" s="296">
        <v>1505070636</v>
      </c>
      <c r="M116" s="296">
        <v>1667432874</v>
      </c>
      <c r="N116" s="296">
        <v>1586251755</v>
      </c>
      <c r="O116" s="296">
        <v>1685416146.5</v>
      </c>
      <c r="P116" s="296"/>
      <c r="Q116" s="297">
        <v>-1150760560.8710978</v>
      </c>
      <c r="R116" s="246">
        <v>2032738137.7284565</v>
      </c>
      <c r="S116" s="246">
        <v>2814123035.0941124</v>
      </c>
      <c r="T116" s="246">
        <v>-88087018.405887604</v>
      </c>
      <c r="U116" s="246">
        <v>19529795.039999485</v>
      </c>
      <c r="V116" s="394"/>
    </row>
    <row r="117" spans="1:22" x14ac:dyDescent="0.3">
      <c r="A117" s="237" t="s">
        <v>448</v>
      </c>
      <c r="B117" s="237" t="s">
        <v>390</v>
      </c>
      <c r="C117" s="299" t="s">
        <v>257</v>
      </c>
      <c r="D117" s="292"/>
      <c r="E117" s="292"/>
      <c r="F117" s="247">
        <v>3000000</v>
      </c>
      <c r="G117" s="247" t="s">
        <v>434</v>
      </c>
      <c r="H117" s="248">
        <v>45575</v>
      </c>
      <c r="I117" s="248">
        <v>52972</v>
      </c>
      <c r="J117" s="248"/>
      <c r="K117" s="249"/>
      <c r="L117" s="250">
        <v>-1405577222</v>
      </c>
      <c r="M117" s="250">
        <v>-1606742188</v>
      </c>
      <c r="N117" s="250">
        <v>-1506159705</v>
      </c>
      <c r="O117" s="250">
        <v>-1611598234.5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448</v>
      </c>
      <c r="B118" s="237" t="s">
        <v>386</v>
      </c>
      <c r="C118" s="299" t="s">
        <v>258</v>
      </c>
      <c r="D118" s="292"/>
      <c r="E118" s="292"/>
      <c r="F118" s="247">
        <v>3000000</v>
      </c>
      <c r="G118" s="247" t="s">
        <v>434</v>
      </c>
      <c r="H118" s="248">
        <v>45575</v>
      </c>
      <c r="I118" s="248">
        <v>45667</v>
      </c>
      <c r="J118" s="248"/>
      <c r="K118" s="249"/>
      <c r="L118" s="250">
        <v>2815457810</v>
      </c>
      <c r="M118" s="250">
        <v>2828778197</v>
      </c>
      <c r="N118" s="250">
        <v>2822118003.5</v>
      </c>
      <c r="O118" s="250">
        <v>2825168181.5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409</v>
      </c>
      <c r="B119" s="237" t="s">
        <v>390</v>
      </c>
      <c r="C119" s="286" t="s">
        <v>259</v>
      </c>
      <c r="D119" s="287"/>
      <c r="E119" s="287"/>
      <c r="F119" s="240">
        <v>3000000</v>
      </c>
      <c r="G119" s="240" t="s">
        <v>387</v>
      </c>
      <c r="H119" s="241">
        <v>45579</v>
      </c>
      <c r="I119" s="241">
        <v>51057</v>
      </c>
      <c r="J119" s="242"/>
      <c r="K119" s="243"/>
      <c r="L119" s="296">
        <v>3538279170</v>
      </c>
      <c r="M119" s="296">
        <v>3922293800</v>
      </c>
      <c r="N119" s="296">
        <v>3730286485</v>
      </c>
      <c r="O119" s="296">
        <v>4086350124.5</v>
      </c>
      <c r="P119" s="245"/>
      <c r="Q119" s="297">
        <v>-485605477.82608694</v>
      </c>
      <c r="R119" s="246">
        <v>1156882191.780818</v>
      </c>
      <c r="S119" s="246">
        <v>1559457534.246578</v>
      </c>
      <c r="T119" s="246">
        <v>-271581608.25342178</v>
      </c>
      <c r="U119" s="246">
        <v>-172935032.91095901</v>
      </c>
      <c r="V119" s="394"/>
    </row>
    <row r="120" spans="1:22" x14ac:dyDescent="0.3">
      <c r="A120" s="237" t="s">
        <v>460</v>
      </c>
      <c r="B120" s="237" t="s">
        <v>386</v>
      </c>
      <c r="C120" s="286" t="s">
        <v>260</v>
      </c>
      <c r="D120" s="287"/>
      <c r="E120" s="287"/>
      <c r="F120" s="247">
        <v>500000</v>
      </c>
      <c r="G120" s="247" t="s">
        <v>387</v>
      </c>
      <c r="H120" s="248">
        <v>45579</v>
      </c>
      <c r="I120" s="248">
        <v>51149</v>
      </c>
      <c r="J120" s="248"/>
      <c r="K120" s="249"/>
      <c r="L120" s="250">
        <v>-1842015081</v>
      </c>
      <c r="M120" s="250">
        <v>-2302162717</v>
      </c>
      <c r="N120" s="250">
        <v>-2072088899</v>
      </c>
      <c r="O120" s="250">
        <v>-2429130734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460</v>
      </c>
      <c r="B121" s="237" t="s">
        <v>386</v>
      </c>
      <c r="C121" s="286" t="s">
        <v>464</v>
      </c>
      <c r="D121" s="287"/>
      <c r="E121" s="287"/>
      <c r="F121" s="247">
        <v>500000</v>
      </c>
      <c r="G121" s="247" t="s">
        <v>387</v>
      </c>
      <c r="H121" s="248">
        <v>45671</v>
      </c>
      <c r="I121" s="248">
        <v>45761</v>
      </c>
      <c r="J121" s="248"/>
      <c r="K121" s="249"/>
      <c r="L121" s="250">
        <v>165908877</v>
      </c>
      <c r="M121" s="250">
        <v>179774236</v>
      </c>
      <c r="N121" s="250">
        <v>172841556.5</v>
      </c>
      <c r="O121" s="250">
        <v>169218023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409</v>
      </c>
      <c r="B122" s="237" t="s">
        <v>390</v>
      </c>
      <c r="C122" s="286" t="s">
        <v>261</v>
      </c>
      <c r="D122" s="287"/>
      <c r="E122" s="287"/>
      <c r="F122" s="240">
        <v>3000000</v>
      </c>
      <c r="G122" s="240" t="s">
        <v>387</v>
      </c>
      <c r="H122" s="241">
        <v>45588</v>
      </c>
      <c r="I122" s="241">
        <v>51066</v>
      </c>
      <c r="J122" s="242"/>
      <c r="K122" s="243"/>
      <c r="L122" s="296">
        <v>3523683183</v>
      </c>
      <c r="M122" s="296">
        <v>3680254521</v>
      </c>
      <c r="N122" s="296">
        <v>3601968852</v>
      </c>
      <c r="O122" s="296">
        <v>3953232596.5</v>
      </c>
      <c r="P122" s="245"/>
      <c r="Q122" s="246">
        <v>-513336984.78260869</v>
      </c>
      <c r="R122" s="246">
        <v>1176632876.7123251</v>
      </c>
      <c r="S122" s="246">
        <v>1533345205.479455</v>
      </c>
      <c r="T122" s="246">
        <v>-223336630.02054501</v>
      </c>
      <c r="U122" s="246">
        <v>-98577725.910959005</v>
      </c>
      <c r="V122" s="394"/>
    </row>
    <row r="123" spans="1:22" x14ac:dyDescent="0.3">
      <c r="A123" s="237" t="s">
        <v>460</v>
      </c>
      <c r="B123" s="237" t="s">
        <v>386</v>
      </c>
      <c r="C123" s="286" t="s">
        <v>262</v>
      </c>
      <c r="D123" s="287"/>
      <c r="E123" s="287"/>
      <c r="F123" s="247">
        <v>500000</v>
      </c>
      <c r="G123" s="247" t="s">
        <v>387</v>
      </c>
      <c r="H123" s="248">
        <v>45588</v>
      </c>
      <c r="I123" s="248">
        <v>51158</v>
      </c>
      <c r="J123" s="248"/>
      <c r="K123" s="249"/>
      <c r="L123" s="250">
        <v>-1853253035</v>
      </c>
      <c r="M123" s="250">
        <v>-2133260316</v>
      </c>
      <c r="N123" s="250">
        <v>-1993256675.5</v>
      </c>
      <c r="O123" s="250">
        <v>-2359982090.5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460</v>
      </c>
      <c r="B124" s="237" t="s">
        <v>386</v>
      </c>
      <c r="C124" s="286" t="s">
        <v>464</v>
      </c>
      <c r="D124" s="287"/>
      <c r="E124" s="287"/>
      <c r="F124" s="247">
        <v>500000</v>
      </c>
      <c r="G124" s="247" t="s">
        <v>387</v>
      </c>
      <c r="H124" s="248">
        <v>45314</v>
      </c>
      <c r="I124" s="248">
        <v>45770</v>
      </c>
      <c r="J124" s="248"/>
      <c r="K124" s="249"/>
      <c r="L124" s="250">
        <v>143291117</v>
      </c>
      <c r="M124" s="250">
        <v>152648201</v>
      </c>
      <c r="N124" s="250">
        <v>147969659</v>
      </c>
      <c r="O124" s="250">
        <v>144263490.5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393</v>
      </c>
      <c r="B125" s="237" t="s">
        <v>390</v>
      </c>
      <c r="C125" s="299" t="s">
        <v>263</v>
      </c>
      <c r="D125" s="299"/>
      <c r="E125" s="299"/>
      <c r="F125" s="240">
        <v>30000000</v>
      </c>
      <c r="G125" s="240" t="s">
        <v>434</v>
      </c>
      <c r="H125" s="241">
        <v>45588</v>
      </c>
      <c r="I125" s="241">
        <v>52893</v>
      </c>
      <c r="J125" s="241"/>
      <c r="K125" s="290"/>
      <c r="L125" s="296">
        <v>2151773394</v>
      </c>
      <c r="M125" s="296">
        <v>2410686329</v>
      </c>
      <c r="N125" s="296">
        <v>2281229861.5</v>
      </c>
      <c r="O125" s="296">
        <v>2363518523.5</v>
      </c>
      <c r="P125" s="296"/>
      <c r="Q125" s="246">
        <v>-1222374226.0204349</v>
      </c>
      <c r="R125" s="246">
        <v>2135490026.8296137</v>
      </c>
      <c r="S125" s="246">
        <v>2800568844.8696508</v>
      </c>
      <c r="T125" s="246">
        <v>-38665443.630349159</v>
      </c>
      <c r="U125" s="246">
        <v>120041561.56000042</v>
      </c>
      <c r="V125" s="394"/>
    </row>
    <row r="126" spans="1:22" x14ac:dyDescent="0.3">
      <c r="A126" s="237" t="s">
        <v>460</v>
      </c>
      <c r="B126" s="237" t="s">
        <v>390</v>
      </c>
      <c r="C126" s="299" t="s">
        <v>264</v>
      </c>
      <c r="D126" s="299"/>
      <c r="E126" s="299"/>
      <c r="F126" s="247">
        <v>3000000</v>
      </c>
      <c r="G126" s="247" t="s">
        <v>434</v>
      </c>
      <c r="H126" s="248">
        <v>45588</v>
      </c>
      <c r="I126" s="248">
        <v>52985</v>
      </c>
      <c r="J126" s="248"/>
      <c r="K126" s="249"/>
      <c r="L126" s="250">
        <v>-2135999951</v>
      </c>
      <c r="M126" s="250">
        <v>-2365118578</v>
      </c>
      <c r="N126" s="250">
        <v>-2250559264.5</v>
      </c>
      <c r="O126" s="250">
        <v>-2341114608.5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460</v>
      </c>
      <c r="B127" s="237" t="s">
        <v>386</v>
      </c>
      <c r="C127" s="299" t="s">
        <v>265</v>
      </c>
      <c r="D127" s="299"/>
      <c r="E127" s="299"/>
      <c r="F127" s="247">
        <v>3000000</v>
      </c>
      <c r="G127" s="247" t="s">
        <v>434</v>
      </c>
      <c r="H127" s="248">
        <v>45588</v>
      </c>
      <c r="I127" s="248">
        <v>45680</v>
      </c>
      <c r="J127" s="248"/>
      <c r="K127" s="249"/>
      <c r="L127" s="250">
        <v>2800404518</v>
      </c>
      <c r="M127" s="250">
        <v>2816722865</v>
      </c>
      <c r="N127" s="250">
        <v>2808563691.5</v>
      </c>
      <c r="O127" s="250">
        <v>2811394901.5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473</v>
      </c>
      <c r="B128" s="237" t="s">
        <v>390</v>
      </c>
      <c r="C128" s="299" t="s">
        <v>266</v>
      </c>
      <c r="D128" s="292"/>
      <c r="E128" s="292"/>
      <c r="F128" s="240">
        <v>30000000</v>
      </c>
      <c r="G128" s="240" t="s">
        <v>434</v>
      </c>
      <c r="H128" s="241">
        <v>45595</v>
      </c>
      <c r="I128" s="241">
        <v>52900</v>
      </c>
      <c r="J128" s="241"/>
      <c r="K128" s="290"/>
      <c r="L128" s="296">
        <v>2496229115</v>
      </c>
      <c r="M128" s="296">
        <v>2502017832</v>
      </c>
      <c r="N128" s="296">
        <v>2499123473.5</v>
      </c>
      <c r="O128" s="296">
        <v>2576676387</v>
      </c>
      <c r="P128" s="296"/>
      <c r="Q128" s="297">
        <v>-1271591148.8387098</v>
      </c>
      <c r="R128" s="246">
        <v>2297579976.7799997</v>
      </c>
      <c r="S128" s="246">
        <v>2925310891.8484879</v>
      </c>
      <c r="T128" s="246">
        <v>-107168829.65151215</v>
      </c>
      <c r="U128" s="246">
        <v>101068684.77999926</v>
      </c>
      <c r="V128" s="394"/>
    </row>
    <row r="129" spans="1:22" x14ac:dyDescent="0.3">
      <c r="A129" s="237" t="s">
        <v>429</v>
      </c>
      <c r="B129" s="237" t="s">
        <v>390</v>
      </c>
      <c r="C129" s="299" t="s">
        <v>267</v>
      </c>
      <c r="D129" s="292"/>
      <c r="E129" s="292"/>
      <c r="F129" s="247">
        <v>3000000</v>
      </c>
      <c r="G129" s="247" t="s">
        <v>434</v>
      </c>
      <c r="H129" s="248">
        <v>45595</v>
      </c>
      <c r="I129" s="248">
        <v>52992</v>
      </c>
      <c r="J129" s="248"/>
      <c r="K129" s="249"/>
      <c r="L129" s="250">
        <v>-2347870169</v>
      </c>
      <c r="M129" s="250">
        <v>-2448691506</v>
      </c>
      <c r="N129" s="250">
        <v>-2398280837.5</v>
      </c>
      <c r="O129" s="250">
        <v>-2491666777.5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429</v>
      </c>
      <c r="B130" s="237" t="s">
        <v>386</v>
      </c>
      <c r="C130" s="299" t="s">
        <v>268</v>
      </c>
      <c r="D130" s="292"/>
      <c r="E130" s="292"/>
      <c r="F130" s="247">
        <v>3000000</v>
      </c>
      <c r="G130" s="247" t="s">
        <v>434</v>
      </c>
      <c r="H130" s="248">
        <v>45595</v>
      </c>
      <c r="I130" s="248">
        <v>45687</v>
      </c>
      <c r="J130" s="248"/>
      <c r="K130" s="249"/>
      <c r="L130" s="300">
        <v>2921035815</v>
      </c>
      <c r="M130" s="250">
        <v>2942238356</v>
      </c>
      <c r="N130" s="250">
        <v>2931637085.5</v>
      </c>
      <c r="O130" s="250">
        <v>2934161238.5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396</v>
      </c>
      <c r="B131" s="237" t="s">
        <v>390</v>
      </c>
      <c r="C131" s="299" t="s">
        <v>269</v>
      </c>
      <c r="D131" s="292"/>
      <c r="E131" s="292"/>
      <c r="F131" s="240">
        <v>30000000</v>
      </c>
      <c r="G131" s="240" t="s">
        <v>434</v>
      </c>
      <c r="H131" s="241">
        <v>45595</v>
      </c>
      <c r="I131" s="241">
        <v>52900</v>
      </c>
      <c r="J131" s="241"/>
      <c r="K131" s="290"/>
      <c r="L131" s="296">
        <v>2440577713</v>
      </c>
      <c r="M131" s="296">
        <v>2511639855</v>
      </c>
      <c r="N131" s="296">
        <v>2476108784</v>
      </c>
      <c r="O131" s="296">
        <v>2558064582</v>
      </c>
      <c r="P131" s="296"/>
      <c r="Q131" s="297">
        <v>-1269440621.2580645</v>
      </c>
      <c r="R131" s="246">
        <v>2300438969.9884572</v>
      </c>
      <c r="S131" s="246">
        <v>2928879987.9020495</v>
      </c>
      <c r="T131" s="246">
        <v>-73824125.097950459</v>
      </c>
      <c r="U131" s="246">
        <v>134958381.70000029</v>
      </c>
      <c r="V131" s="394"/>
    </row>
    <row r="132" spans="1:22" x14ac:dyDescent="0.3">
      <c r="A132" s="237" t="s">
        <v>429</v>
      </c>
      <c r="B132" s="237" t="s">
        <v>390</v>
      </c>
      <c r="C132" s="299" t="s">
        <v>270</v>
      </c>
      <c r="D132" s="292"/>
      <c r="E132" s="292"/>
      <c r="F132" s="247">
        <v>3000000</v>
      </c>
      <c r="G132" s="247" t="s">
        <v>434</v>
      </c>
      <c r="H132" s="248">
        <v>45595</v>
      </c>
      <c r="I132" s="248">
        <v>52992</v>
      </c>
      <c r="J132" s="248"/>
      <c r="K132" s="249"/>
      <c r="L132" s="250">
        <v>-2362200781</v>
      </c>
      <c r="M132" s="250">
        <v>-2455078539</v>
      </c>
      <c r="N132" s="250">
        <v>-2408639660</v>
      </c>
      <c r="O132" s="250">
        <v>-2498872245.5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429</v>
      </c>
      <c r="B133" s="237" t="s">
        <v>386</v>
      </c>
      <c r="C133" s="299" t="s">
        <v>271</v>
      </c>
      <c r="D133" s="292"/>
      <c r="E133" s="292"/>
      <c r="F133" s="247">
        <v>3000000</v>
      </c>
      <c r="G133" s="247" t="s">
        <v>434</v>
      </c>
      <c r="H133" s="248">
        <v>45595</v>
      </c>
      <c r="I133" s="248">
        <v>45687</v>
      </c>
      <c r="J133" s="248"/>
      <c r="K133" s="249"/>
      <c r="L133" s="300">
        <v>2924610606</v>
      </c>
      <c r="M133" s="250">
        <v>2945859372</v>
      </c>
      <c r="N133" s="250">
        <v>2935234989</v>
      </c>
      <c r="O133" s="250">
        <v>2937754841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385</v>
      </c>
      <c r="B134" s="237" t="s">
        <v>390</v>
      </c>
      <c r="C134" s="238" t="s">
        <v>272</v>
      </c>
      <c r="D134" s="239"/>
      <c r="E134" s="239"/>
      <c r="F134" s="240">
        <v>2000000</v>
      </c>
      <c r="G134" s="240" t="s">
        <v>387</v>
      </c>
      <c r="H134" s="241">
        <v>45601</v>
      </c>
      <c r="I134" s="241">
        <v>49253</v>
      </c>
      <c r="J134" s="242"/>
      <c r="K134" s="243"/>
      <c r="L134" s="244">
        <v>-369138166</v>
      </c>
      <c r="M134" s="244">
        <v>-56483260</v>
      </c>
      <c r="N134" s="245">
        <v>-212810713</v>
      </c>
      <c r="O134" s="245">
        <v>-384171065</v>
      </c>
      <c r="P134" s="245"/>
      <c r="Q134" s="246">
        <v>-366767121.9130435</v>
      </c>
      <c r="R134" s="246">
        <v>803835616.43835628</v>
      </c>
      <c r="S134" s="246">
        <v>997479452.05479026</v>
      </c>
      <c r="T134" s="246">
        <v>394582784.05479026</v>
      </c>
      <c r="U134" s="246">
        <v>503514290.90410995</v>
      </c>
      <c r="V134" s="394"/>
    </row>
    <row r="135" spans="1:22" x14ac:dyDescent="0.3">
      <c r="A135" s="237" t="s">
        <v>429</v>
      </c>
      <c r="B135" s="237" t="s">
        <v>386</v>
      </c>
      <c r="C135" s="238" t="s">
        <v>273</v>
      </c>
      <c r="D135" s="239"/>
      <c r="E135" s="239"/>
      <c r="F135" s="247">
        <v>1000000</v>
      </c>
      <c r="G135" s="247" t="s">
        <v>387</v>
      </c>
      <c r="H135" s="248">
        <v>45601</v>
      </c>
      <c r="I135" s="248">
        <v>49345</v>
      </c>
      <c r="J135" s="248"/>
      <c r="K135" s="249"/>
      <c r="L135" s="250">
        <v>1077146494</v>
      </c>
      <c r="M135" s="250">
        <v>554268268</v>
      </c>
      <c r="N135" s="250">
        <v>815707381</v>
      </c>
      <c r="O135" s="250">
        <v>894087628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396</v>
      </c>
      <c r="B136" s="237" t="s">
        <v>390</v>
      </c>
      <c r="C136" s="299" t="s">
        <v>274</v>
      </c>
      <c r="D136" s="292"/>
      <c r="E136" s="292"/>
      <c r="F136" s="240">
        <v>30000000</v>
      </c>
      <c r="G136" s="240" t="s">
        <v>434</v>
      </c>
      <c r="H136" s="241">
        <v>45602</v>
      </c>
      <c r="I136" s="241">
        <v>52907</v>
      </c>
      <c r="J136" s="241"/>
      <c r="K136" s="290"/>
      <c r="L136" s="296">
        <v>2759406133</v>
      </c>
      <c r="M136" s="296">
        <v>2866945326</v>
      </c>
      <c r="N136" s="296">
        <v>2813175729.5</v>
      </c>
      <c r="O136" s="296">
        <v>2883737954.5</v>
      </c>
      <c r="P136" s="296"/>
      <c r="Q136" s="246">
        <v>-1316785576.1304348</v>
      </c>
      <c r="R136" s="246">
        <v>2367712202.2096143</v>
      </c>
      <c r="S136" s="246">
        <v>2931223519.9756827</v>
      </c>
      <c r="T136" s="246">
        <v>-29737200.024317265</v>
      </c>
      <c r="U136" s="246">
        <v>214091073.93999958</v>
      </c>
      <c r="V136" s="394"/>
    </row>
    <row r="137" spans="1:22" x14ac:dyDescent="0.3">
      <c r="A137" s="237" t="s">
        <v>429</v>
      </c>
      <c r="B137" s="237" t="s">
        <v>390</v>
      </c>
      <c r="C137" s="299" t="s">
        <v>275</v>
      </c>
      <c r="D137" s="292"/>
      <c r="E137" s="292"/>
      <c r="F137" s="247">
        <v>3000000</v>
      </c>
      <c r="G137" s="247" t="s">
        <v>434</v>
      </c>
      <c r="H137" s="248">
        <v>45602</v>
      </c>
      <c r="I137" s="248">
        <v>52999</v>
      </c>
      <c r="J137" s="248"/>
      <c r="K137" s="249"/>
      <c r="L137" s="250">
        <v>-2756309700</v>
      </c>
      <c r="M137" s="250">
        <v>-2827209071</v>
      </c>
      <c r="N137" s="250">
        <v>-2791759385.5</v>
      </c>
      <c r="O137" s="250">
        <v>-2872888148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429</v>
      </c>
      <c r="B138" s="237" t="s">
        <v>386</v>
      </c>
      <c r="C138" s="299" t="s">
        <v>276</v>
      </c>
      <c r="D138" s="292"/>
      <c r="E138" s="292"/>
      <c r="F138" s="247">
        <v>3000000</v>
      </c>
      <c r="G138" s="247" t="s">
        <v>434</v>
      </c>
      <c r="H138" s="248">
        <v>45602</v>
      </c>
      <c r="I138" s="248">
        <v>45694</v>
      </c>
      <c r="J138" s="248"/>
      <c r="K138" s="249"/>
      <c r="L138" s="250">
        <v>2930825665</v>
      </c>
      <c r="M138" s="250">
        <v>2948263087</v>
      </c>
      <c r="N138" s="250">
        <v>2939544376</v>
      </c>
      <c r="O138" s="250">
        <v>2942005609.5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390</v>
      </c>
      <c r="C139" s="238" t="s">
        <v>277</v>
      </c>
      <c r="D139" s="239"/>
      <c r="E139" s="239"/>
      <c r="F139" s="240">
        <v>1000000</v>
      </c>
      <c r="G139" s="240" t="s">
        <v>387</v>
      </c>
      <c r="H139" s="241">
        <v>45587</v>
      </c>
      <c r="I139" s="241">
        <v>49239</v>
      </c>
      <c r="J139" s="242"/>
      <c r="K139" s="243"/>
      <c r="L139" s="244">
        <v>-144147758</v>
      </c>
      <c r="M139" s="244">
        <v>89502043</v>
      </c>
      <c r="N139" s="245">
        <v>-27322857.5</v>
      </c>
      <c r="O139" s="245">
        <v>-113063495</v>
      </c>
      <c r="P139" s="245"/>
      <c r="Q139" s="246">
        <v>-168849314.22826087</v>
      </c>
      <c r="R139" s="246">
        <v>391616438.3561644</v>
      </c>
      <c r="S139" s="246">
        <v>512219178.08219141</v>
      </c>
      <c r="T139" s="246">
        <v>163348793.58219147</v>
      </c>
      <c r="U139" s="246">
        <v>204083040.15753424</v>
      </c>
      <c r="V139" s="395"/>
    </row>
    <row r="140" spans="1:22" x14ac:dyDescent="0.3">
      <c r="A140" s="237" t="s">
        <v>429</v>
      </c>
      <c r="B140" s="237" t="s">
        <v>390</v>
      </c>
      <c r="C140" s="238" t="s">
        <v>278</v>
      </c>
      <c r="D140" s="239"/>
      <c r="E140" s="239"/>
      <c r="F140" s="247">
        <v>500000</v>
      </c>
      <c r="G140" s="247" t="s">
        <v>387</v>
      </c>
      <c r="H140" s="248">
        <v>45587</v>
      </c>
      <c r="I140" s="248">
        <v>45679</v>
      </c>
      <c r="J140" s="248"/>
      <c r="K140" s="249"/>
      <c r="L140" s="250">
        <v>512349513</v>
      </c>
      <c r="M140" s="250">
        <v>240036971</v>
      </c>
      <c r="N140" s="250">
        <v>376193242</v>
      </c>
      <c r="O140" s="250">
        <v>415246591.5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385</v>
      </c>
      <c r="B141" s="237" t="s">
        <v>390</v>
      </c>
      <c r="C141" s="238" t="s">
        <v>279</v>
      </c>
      <c r="D141" s="239"/>
      <c r="E141" s="239"/>
      <c r="F141" s="240">
        <v>1000000</v>
      </c>
      <c r="G141" s="240" t="s">
        <v>387</v>
      </c>
      <c r="H141" s="241">
        <v>45593</v>
      </c>
      <c r="I141" s="241">
        <v>49243</v>
      </c>
      <c r="J141" s="242"/>
      <c r="K141" s="243"/>
      <c r="L141" s="244">
        <v>-101461671</v>
      </c>
      <c r="M141" s="244">
        <v>169455532</v>
      </c>
      <c r="N141" s="245">
        <v>33996930.5</v>
      </c>
      <c r="O141" s="245">
        <v>-51336222</v>
      </c>
      <c r="P141" s="245"/>
      <c r="Q141" s="246">
        <v>-101628752.04301076</v>
      </c>
      <c r="R141" s="246">
        <v>395989041.09589046</v>
      </c>
      <c r="S141" s="246">
        <v>509797260.27397245</v>
      </c>
      <c r="T141" s="246">
        <v>-8606704.2260275483</v>
      </c>
      <c r="U141" s="246">
        <v>35278227.280821919</v>
      </c>
      <c r="V141" s="395"/>
    </row>
    <row r="142" spans="1:22" x14ac:dyDescent="0.3">
      <c r="A142" s="237" t="s">
        <v>429</v>
      </c>
      <c r="B142" s="237" t="s">
        <v>390</v>
      </c>
      <c r="C142" s="238" t="s">
        <v>280</v>
      </c>
      <c r="D142" s="239"/>
      <c r="E142" s="239"/>
      <c r="F142" s="247">
        <v>500000</v>
      </c>
      <c r="G142" s="247" t="s">
        <v>387</v>
      </c>
      <c r="H142" s="248">
        <v>45593</v>
      </c>
      <c r="I142" s="248">
        <v>49335</v>
      </c>
      <c r="J142" s="248"/>
      <c r="K142" s="249"/>
      <c r="L142" s="250">
        <v>515196579</v>
      </c>
      <c r="M142" s="250">
        <v>453617489</v>
      </c>
      <c r="N142" s="250">
        <v>484407034</v>
      </c>
      <c r="O142" s="250">
        <v>546291695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483</v>
      </c>
      <c r="B143" s="237" t="s">
        <v>390</v>
      </c>
      <c r="C143" s="299" t="s">
        <v>281</v>
      </c>
      <c r="D143" s="292"/>
      <c r="E143" s="292"/>
      <c r="F143" s="240">
        <v>10000000</v>
      </c>
      <c r="G143" s="240" t="s">
        <v>434</v>
      </c>
      <c r="H143" s="241">
        <v>45609</v>
      </c>
      <c r="I143" s="241">
        <v>52914</v>
      </c>
      <c r="J143" s="241"/>
      <c r="K143" s="290"/>
      <c r="L143" s="296">
        <v>972250432</v>
      </c>
      <c r="M143" s="296">
        <v>985868433</v>
      </c>
      <c r="N143" s="296">
        <v>979059432.5</v>
      </c>
      <c r="O143" s="296">
        <v>998450276</v>
      </c>
      <c r="P143" s="296"/>
      <c r="Q143" s="246">
        <v>-449461557.8369565</v>
      </c>
      <c r="R143" s="294">
        <v>847178593.93128228</v>
      </c>
      <c r="S143" s="294">
        <v>1019683907.3137902</v>
      </c>
      <c r="T143" s="246">
        <v>-14000182.686209798</v>
      </c>
      <c r="U143" s="246">
        <v>88420696.653333426</v>
      </c>
      <c r="V143" s="394"/>
    </row>
    <row r="144" spans="1:22" x14ac:dyDescent="0.3">
      <c r="A144" s="237" t="s">
        <v>429</v>
      </c>
      <c r="B144" s="237" t="s">
        <v>390</v>
      </c>
      <c r="C144" s="299" t="s">
        <v>282</v>
      </c>
      <c r="D144" s="292"/>
      <c r="E144" s="292"/>
      <c r="F144" s="247">
        <v>1000000</v>
      </c>
      <c r="G144" s="247" t="s">
        <v>434</v>
      </c>
      <c r="H144" s="248">
        <v>45609</v>
      </c>
      <c r="I144" s="248">
        <v>53006</v>
      </c>
      <c r="J144" s="248"/>
      <c r="K144" s="249"/>
      <c r="L144" s="250">
        <v>-952350703</v>
      </c>
      <c r="M144" s="250">
        <v>-982076645</v>
      </c>
      <c r="N144" s="250">
        <v>-967213674</v>
      </c>
      <c r="O144" s="250">
        <v>-994601255.5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429</v>
      </c>
      <c r="B145" s="237" t="s">
        <v>386</v>
      </c>
      <c r="C145" s="299" t="s">
        <v>283</v>
      </c>
      <c r="D145" s="292"/>
      <c r="E145" s="292"/>
      <c r="F145" s="247">
        <v>1000000</v>
      </c>
      <c r="G145" s="247" t="s">
        <v>434</v>
      </c>
      <c r="H145" s="248">
        <v>45609</v>
      </c>
      <c r="I145" s="248">
        <v>45701</v>
      </c>
      <c r="J145" s="248"/>
      <c r="K145" s="249"/>
      <c r="L145" s="250">
        <v>1018829495</v>
      </c>
      <c r="M145" s="250">
        <v>1024847168</v>
      </c>
      <c r="N145" s="250">
        <v>1021838331.5</v>
      </c>
      <c r="O145" s="250">
        <v>1022552608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396</v>
      </c>
      <c r="B146" s="237" t="s">
        <v>390</v>
      </c>
      <c r="C146" s="299" t="s">
        <v>284</v>
      </c>
      <c r="D146" s="292"/>
      <c r="E146" s="292"/>
      <c r="F146" s="240">
        <v>30000000</v>
      </c>
      <c r="G146" s="240" t="s">
        <v>434</v>
      </c>
      <c r="H146" s="241">
        <v>45609</v>
      </c>
      <c r="I146" s="241">
        <v>52914</v>
      </c>
      <c r="J146" s="241"/>
      <c r="K146" s="290"/>
      <c r="L146" s="296">
        <v>2879622194</v>
      </c>
      <c r="M146" s="296">
        <v>2946387479</v>
      </c>
      <c r="N146" s="296">
        <v>2913004836.5</v>
      </c>
      <c r="O146" s="296">
        <v>2965008603.5</v>
      </c>
      <c r="P146" s="296"/>
      <c r="Q146" s="246">
        <v>-1354380577.2391305</v>
      </c>
      <c r="R146" s="246">
        <v>2469539243.3323131</v>
      </c>
      <c r="S146" s="246">
        <v>2973291461.667397</v>
      </c>
      <c r="T146" s="246">
        <v>-60394919.832602978</v>
      </c>
      <c r="U146" s="246">
        <v>228632978.46000051</v>
      </c>
      <c r="V146" s="394"/>
    </row>
    <row r="147" spans="1:22" x14ac:dyDescent="0.3">
      <c r="A147" s="237" t="s">
        <v>429</v>
      </c>
      <c r="B147" s="237" t="s">
        <v>390</v>
      </c>
      <c r="C147" s="299" t="s">
        <v>285</v>
      </c>
      <c r="D147" s="292"/>
      <c r="E147" s="292"/>
      <c r="F147" s="247">
        <v>3000000</v>
      </c>
      <c r="G147" s="247" t="s">
        <v>434</v>
      </c>
      <c r="H147" s="248">
        <v>45609</v>
      </c>
      <c r="I147" s="248">
        <v>53006</v>
      </c>
      <c r="J147" s="248"/>
      <c r="K147" s="249"/>
      <c r="L147" s="250">
        <v>-2805801256</v>
      </c>
      <c r="M147" s="250">
        <v>-2911636943</v>
      </c>
      <c r="N147" s="250">
        <v>-2858719099.5</v>
      </c>
      <c r="O147" s="250">
        <v>-2931472870.5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429</v>
      </c>
      <c r="B148" s="237" t="s">
        <v>386</v>
      </c>
      <c r="C148" s="299" t="s">
        <v>286</v>
      </c>
      <c r="D148" s="292"/>
      <c r="E148" s="292"/>
      <c r="F148" s="247">
        <v>3000000</v>
      </c>
      <c r="G148" s="247" t="s">
        <v>434</v>
      </c>
      <c r="H148" s="248">
        <v>45609</v>
      </c>
      <c r="I148" s="248">
        <v>45701</v>
      </c>
      <c r="J148" s="248"/>
      <c r="K148" s="249"/>
      <c r="L148" s="250">
        <v>2970562778</v>
      </c>
      <c r="M148" s="250">
        <v>2988238511</v>
      </c>
      <c r="N148" s="250">
        <v>2979400644.5</v>
      </c>
      <c r="O148" s="250">
        <v>2981660834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483</v>
      </c>
      <c r="B149" s="237" t="s">
        <v>390</v>
      </c>
      <c r="C149" s="299" t="s">
        <v>287</v>
      </c>
      <c r="D149" s="292"/>
      <c r="E149" s="292"/>
      <c r="F149" s="240">
        <v>30000000</v>
      </c>
      <c r="G149" s="240" t="s">
        <v>434</v>
      </c>
      <c r="H149" s="241">
        <v>45616</v>
      </c>
      <c r="I149" s="241">
        <v>52921</v>
      </c>
      <c r="J149" s="241"/>
      <c r="K149" s="290"/>
      <c r="L149" s="296">
        <v>2920790254</v>
      </c>
      <c r="M149" s="296">
        <v>3030592431</v>
      </c>
      <c r="N149" s="296">
        <v>2975691342.5</v>
      </c>
      <c r="O149" s="296">
        <v>3034271280.5</v>
      </c>
      <c r="P149" s="296"/>
      <c r="Q149" s="246">
        <v>-1697454032.1304348</v>
      </c>
      <c r="R149" s="246">
        <v>2597300891.761157</v>
      </c>
      <c r="S149" s="246">
        <v>3042180324.2163663</v>
      </c>
      <c r="T149" s="246">
        <v>12329041.716366291</v>
      </c>
      <c r="U149" s="246">
        <v>357184474.07999945</v>
      </c>
      <c r="V149" s="394"/>
    </row>
    <row r="150" spans="1:22" x14ac:dyDescent="0.3">
      <c r="A150" s="237" t="s">
        <v>429</v>
      </c>
      <c r="B150" s="237" t="s">
        <v>390</v>
      </c>
      <c r="C150" s="299" t="s">
        <v>288</v>
      </c>
      <c r="D150" s="292"/>
      <c r="E150" s="292"/>
      <c r="F150" s="247">
        <v>3000000</v>
      </c>
      <c r="G150" s="247" t="s">
        <v>434</v>
      </c>
      <c r="H150" s="248">
        <v>45616</v>
      </c>
      <c r="I150" s="248">
        <v>53013</v>
      </c>
      <c r="J150" s="248"/>
      <c r="K150" s="249"/>
      <c r="L150" s="250">
        <v>-2960081139</v>
      </c>
      <c r="M150" s="250">
        <v>-3026044642</v>
      </c>
      <c r="N150" s="250">
        <v>-2993062890.5</v>
      </c>
      <c r="O150" s="250">
        <v>-3058267010.5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429</v>
      </c>
      <c r="B151" s="237" t="s">
        <v>386</v>
      </c>
      <c r="C151" s="299" t="s">
        <v>289</v>
      </c>
      <c r="D151" s="292"/>
      <c r="E151" s="292"/>
      <c r="F151" s="247">
        <v>3000000</v>
      </c>
      <c r="G151" s="247" t="s">
        <v>434</v>
      </c>
      <c r="H151" s="248">
        <v>45616</v>
      </c>
      <c r="I151" s="248">
        <v>45708</v>
      </c>
      <c r="J151" s="248"/>
      <c r="K151" s="249"/>
      <c r="L151" s="250">
        <v>3032856122</v>
      </c>
      <c r="M151" s="250">
        <v>3061589539</v>
      </c>
      <c r="N151" s="250">
        <v>3047222830.5</v>
      </c>
      <c r="O151" s="250">
        <v>3049303058.5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396</v>
      </c>
      <c r="B152" s="237" t="s">
        <v>390</v>
      </c>
      <c r="C152" s="299" t="s">
        <v>290</v>
      </c>
      <c r="D152" s="292"/>
      <c r="E152" s="292"/>
      <c r="F152" s="240">
        <v>30000000</v>
      </c>
      <c r="G152" s="240" t="s">
        <v>434</v>
      </c>
      <c r="H152" s="241">
        <v>45644</v>
      </c>
      <c r="I152" s="241">
        <v>52949</v>
      </c>
      <c r="J152" s="241"/>
      <c r="K152" s="290"/>
      <c r="L152" s="296">
        <v>1811855383</v>
      </c>
      <c r="M152" s="296">
        <v>2157622800</v>
      </c>
      <c r="N152" s="296">
        <v>1984739091.5</v>
      </c>
      <c r="O152" s="296">
        <v>2088965041</v>
      </c>
      <c r="P152" s="296"/>
      <c r="Q152" s="246">
        <v>-1006577174.6</v>
      </c>
      <c r="R152" s="246">
        <v>2023527073.0338428</v>
      </c>
      <c r="S152" s="246">
        <v>2156688242.1805515</v>
      </c>
      <c r="T152" s="246">
        <v>65949286.680551529</v>
      </c>
      <c r="U152" s="246">
        <v>468739984.04499865</v>
      </c>
      <c r="V152" s="394"/>
    </row>
    <row r="153" spans="1:22" x14ac:dyDescent="0.3">
      <c r="A153" s="237" t="s">
        <v>492</v>
      </c>
      <c r="B153" s="237" t="s">
        <v>390</v>
      </c>
      <c r="C153" s="299" t="s">
        <v>291</v>
      </c>
      <c r="D153" s="292"/>
      <c r="E153" s="292"/>
      <c r="F153" s="247">
        <v>3000000</v>
      </c>
      <c r="G153" s="247" t="s">
        <v>434</v>
      </c>
      <c r="H153" s="248">
        <v>45644</v>
      </c>
      <c r="I153" s="248">
        <v>53039</v>
      </c>
      <c r="J153" s="248"/>
      <c r="K153" s="249"/>
      <c r="L153" s="250">
        <v>-1985540473</v>
      </c>
      <c r="M153" s="250">
        <v>-2106905671</v>
      </c>
      <c r="N153" s="250">
        <v>-2046223072</v>
      </c>
      <c r="O153" s="250">
        <v>-2074848621.5</v>
      </c>
      <c r="P153" s="250"/>
      <c r="Q153" s="251">
        <v>1006577174.6</v>
      </c>
      <c r="R153" s="251"/>
      <c r="S153" s="251"/>
      <c r="T153" s="251"/>
      <c r="U153" s="251"/>
      <c r="V153" s="395"/>
    </row>
    <row r="154" spans="1:22" x14ac:dyDescent="0.3">
      <c r="A154" s="237" t="s">
        <v>492</v>
      </c>
      <c r="B154" s="237" t="s">
        <v>386</v>
      </c>
      <c r="C154" s="299" t="s">
        <v>292</v>
      </c>
      <c r="D154" s="292"/>
      <c r="E154" s="292"/>
      <c r="F154" s="247">
        <v>3000000</v>
      </c>
      <c r="G154" s="247" t="s">
        <v>434</v>
      </c>
      <c r="H154" s="248">
        <v>45644</v>
      </c>
      <c r="I154" s="248">
        <v>45734</v>
      </c>
      <c r="J154" s="248"/>
      <c r="K154" s="249"/>
      <c r="L154" s="250">
        <v>2153199464</v>
      </c>
      <c r="M154" s="250">
        <v>2151246408</v>
      </c>
      <c r="N154" s="250">
        <v>2152222936</v>
      </c>
      <c r="O154" s="250">
        <v>2153293966</v>
      </c>
      <c r="P154" s="250"/>
      <c r="Q154" s="251">
        <v>-1006577174.6</v>
      </c>
      <c r="R154" s="251"/>
      <c r="S154" s="251"/>
      <c r="T154" s="251"/>
      <c r="U154" s="251"/>
      <c r="V154" s="395"/>
    </row>
    <row r="155" spans="1:22" x14ac:dyDescent="0.3">
      <c r="A155" s="237" t="s">
        <v>483</v>
      </c>
      <c r="B155" s="237" t="s">
        <v>390</v>
      </c>
      <c r="C155" s="299" t="s">
        <v>293</v>
      </c>
      <c r="D155" s="292"/>
      <c r="E155" s="292"/>
      <c r="F155" s="240">
        <v>10000000</v>
      </c>
      <c r="G155" s="240" t="s">
        <v>434</v>
      </c>
      <c r="H155" s="241">
        <v>45644</v>
      </c>
      <c r="I155" s="241">
        <v>52949</v>
      </c>
      <c r="J155" s="241"/>
      <c r="K155" s="290"/>
      <c r="L155" s="296">
        <v>633518779</v>
      </c>
      <c r="M155" s="296">
        <v>742208252</v>
      </c>
      <c r="N155" s="296">
        <v>687863515.5</v>
      </c>
      <c r="O155" s="296">
        <v>723669546.5</v>
      </c>
      <c r="P155" s="296"/>
      <c r="Q155" s="246">
        <v>-335525719.86666667</v>
      </c>
      <c r="R155" s="246">
        <v>712907178.19076943</v>
      </c>
      <c r="S155" s="246">
        <v>759316420.45287693</v>
      </c>
      <c r="T155" s="246">
        <v>36118252.952876925</v>
      </c>
      <c r="U155" s="246">
        <v>185425479.01500058</v>
      </c>
      <c r="V155" s="394"/>
    </row>
    <row r="156" spans="1:22" x14ac:dyDescent="0.3">
      <c r="A156" s="237" t="s">
        <v>492</v>
      </c>
      <c r="B156" s="237" t="s">
        <v>390</v>
      </c>
      <c r="C156" s="299" t="s">
        <v>294</v>
      </c>
      <c r="D156" s="292"/>
      <c r="E156" s="292"/>
      <c r="F156" s="247">
        <v>1000000</v>
      </c>
      <c r="G156" s="247" t="s">
        <v>434</v>
      </c>
      <c r="H156" s="248">
        <v>45644</v>
      </c>
      <c r="I156" s="248">
        <v>53039</v>
      </c>
      <c r="J156" s="248"/>
      <c r="K156" s="249"/>
      <c r="L156" s="250">
        <v>-709610286</v>
      </c>
      <c r="M156" s="250">
        <v>-735219568</v>
      </c>
      <c r="N156" s="250">
        <v>-722414927</v>
      </c>
      <c r="O156" s="250">
        <v>-726161785</v>
      </c>
      <c r="P156" s="250"/>
      <c r="Q156" s="251">
        <v>335525719.86666667</v>
      </c>
      <c r="R156" s="251"/>
      <c r="S156" s="251"/>
      <c r="T156" s="251"/>
      <c r="U156" s="251"/>
      <c r="V156" s="395"/>
    </row>
    <row r="157" spans="1:22" x14ac:dyDescent="0.3">
      <c r="A157" s="237" t="s">
        <v>492</v>
      </c>
      <c r="B157" s="237" t="s">
        <v>386</v>
      </c>
      <c r="C157" s="299" t="s">
        <v>295</v>
      </c>
      <c r="D157" s="292"/>
      <c r="E157" s="292"/>
      <c r="F157" s="247">
        <v>1000000</v>
      </c>
      <c r="G157" s="247" t="s">
        <v>434</v>
      </c>
      <c r="H157" s="248">
        <v>45644</v>
      </c>
      <c r="I157" s="248">
        <v>45734</v>
      </c>
      <c r="J157" s="248"/>
      <c r="K157" s="249"/>
      <c r="L157" s="250">
        <v>758106450</v>
      </c>
      <c r="M157" s="250">
        <v>757392708</v>
      </c>
      <c r="N157" s="250">
        <v>757749579</v>
      </c>
      <c r="O157" s="250">
        <v>758033259.5</v>
      </c>
      <c r="P157" s="250"/>
      <c r="Q157" s="251">
        <v>-335525719.86666667</v>
      </c>
      <c r="R157" s="251"/>
      <c r="S157" s="251"/>
      <c r="T157" s="251"/>
      <c r="U157" s="251"/>
      <c r="V157" s="395"/>
    </row>
    <row r="158" spans="1:22" x14ac:dyDescent="0.3">
      <c r="A158" s="237" t="s">
        <v>409</v>
      </c>
      <c r="B158" s="237" t="s">
        <v>390</v>
      </c>
      <c r="C158" s="286" t="s">
        <v>296</v>
      </c>
      <c r="D158" s="287"/>
      <c r="E158" s="287"/>
      <c r="F158" s="240">
        <v>30000000</v>
      </c>
      <c r="G158" s="240" t="s">
        <v>434</v>
      </c>
      <c r="H158" s="241">
        <v>45650</v>
      </c>
      <c r="I158" s="241">
        <v>51128</v>
      </c>
      <c r="J158" s="242"/>
      <c r="K158" s="243"/>
      <c r="L158" s="296">
        <v>5824073225</v>
      </c>
      <c r="M158" s="296">
        <v>7402490048</v>
      </c>
      <c r="N158" s="296">
        <v>6613281636.5</v>
      </c>
      <c r="O158" s="296">
        <v>7276811012.5</v>
      </c>
      <c r="P158" s="245"/>
      <c r="Q158" s="246">
        <v>0</v>
      </c>
      <c r="R158" s="301">
        <v>1425110492.1008346</v>
      </c>
      <c r="S158" s="301">
        <v>1470352095.0246475</v>
      </c>
      <c r="T158" s="246">
        <v>-412223336.47535229</v>
      </c>
      <c r="U158" s="246">
        <v>92272979.300000191</v>
      </c>
      <c r="V158" s="395"/>
    </row>
    <row r="159" spans="1:22" x14ac:dyDescent="0.3">
      <c r="A159" s="237" t="s">
        <v>492</v>
      </c>
      <c r="B159" s="237" t="s">
        <v>390</v>
      </c>
      <c r="C159" s="286" t="s">
        <v>297</v>
      </c>
      <c r="D159" s="287"/>
      <c r="E159" s="287"/>
      <c r="F159" s="247">
        <v>3000000</v>
      </c>
      <c r="G159" s="247" t="s">
        <v>434</v>
      </c>
      <c r="H159" s="248">
        <v>45650</v>
      </c>
      <c r="I159" s="248">
        <v>51219</v>
      </c>
      <c r="J159" s="248"/>
      <c r="K159" s="249"/>
      <c r="L159" s="250">
        <v>-4510145635</v>
      </c>
      <c r="M159" s="250">
        <v>-5779693581</v>
      </c>
      <c r="N159" s="250">
        <v>-5144919608</v>
      </c>
      <c r="O159" s="250">
        <v>-5770538868.5</v>
      </c>
      <c r="P159" s="250"/>
      <c r="Q159" s="251">
        <v>-981979783.22222221</v>
      </c>
      <c r="R159" s="251"/>
      <c r="S159" s="251"/>
      <c r="T159" s="251"/>
      <c r="U159" s="251"/>
      <c r="V159" s="395"/>
    </row>
    <row r="160" spans="1:22" x14ac:dyDescent="0.3">
      <c r="A160" s="237" t="s">
        <v>492</v>
      </c>
      <c r="B160" s="237" t="s">
        <v>386</v>
      </c>
      <c r="C160" s="286" t="s">
        <v>464</v>
      </c>
      <c r="D160" s="287"/>
      <c r="E160" s="287"/>
      <c r="F160" s="247">
        <v>3000000</v>
      </c>
      <c r="G160" s="247" t="s">
        <v>434</v>
      </c>
      <c r="H160" s="248">
        <v>45650</v>
      </c>
      <c r="I160" s="248">
        <v>45740</v>
      </c>
      <c r="J160" s="248"/>
      <c r="K160" s="249"/>
      <c r="L160" s="250">
        <v>423325352</v>
      </c>
      <c r="M160" s="250">
        <v>405101454</v>
      </c>
      <c r="N160" s="250">
        <v>414213403</v>
      </c>
      <c r="O160" s="250">
        <v>408596172</v>
      </c>
      <c r="P160" s="250"/>
      <c r="Q160" s="251">
        <v>971744820.22222221</v>
      </c>
      <c r="R160" s="251"/>
      <c r="S160" s="251"/>
      <c r="T160" s="251"/>
      <c r="U160" s="251"/>
      <c r="V160" s="395"/>
    </row>
    <row r="161" spans="1:22" x14ac:dyDescent="0.3">
      <c r="A161" s="237" t="s">
        <v>409</v>
      </c>
      <c r="B161" s="237" t="s">
        <v>390</v>
      </c>
      <c r="C161" s="286" t="s">
        <v>298</v>
      </c>
      <c r="D161" s="287"/>
      <c r="E161" s="287"/>
      <c r="F161" s="240">
        <v>30000000</v>
      </c>
      <c r="G161" s="240" t="s">
        <v>434</v>
      </c>
      <c r="H161" s="241">
        <v>45652</v>
      </c>
      <c r="I161" s="241">
        <v>51130</v>
      </c>
      <c r="J161" s="242"/>
      <c r="K161" s="243"/>
      <c r="L161" s="296">
        <v>6071406651</v>
      </c>
      <c r="M161" s="296">
        <v>7757344098</v>
      </c>
      <c r="N161" s="296">
        <v>6914375374.5</v>
      </c>
      <c r="O161" s="296">
        <v>7562250882</v>
      </c>
      <c r="P161" s="245"/>
      <c r="Q161" s="246">
        <v>0</v>
      </c>
      <c r="R161" s="246">
        <v>1696441611.9287717</v>
      </c>
      <c r="S161" s="246">
        <v>1549318678.8794572</v>
      </c>
      <c r="T161" s="246">
        <v>-416403600.62054253</v>
      </c>
      <c r="U161" s="246">
        <v>125114816.87499523</v>
      </c>
      <c r="V161" s="395"/>
    </row>
    <row r="162" spans="1:22" x14ac:dyDescent="0.3">
      <c r="A162" s="237" t="s">
        <v>492</v>
      </c>
      <c r="B162" s="237" t="s">
        <v>390</v>
      </c>
      <c r="C162" s="286" t="s">
        <v>299</v>
      </c>
      <c r="D162" s="287"/>
      <c r="E162" s="287"/>
      <c r="F162" s="247">
        <v>3000000</v>
      </c>
      <c r="G162" s="247" t="s">
        <v>434</v>
      </c>
      <c r="H162" s="248">
        <v>45652</v>
      </c>
      <c r="I162" s="248">
        <v>51221</v>
      </c>
      <c r="J162" s="248"/>
      <c r="K162" s="249"/>
      <c r="L162" s="250">
        <v>-4781242155</v>
      </c>
      <c r="M162" s="250">
        <v>-5979569560</v>
      </c>
      <c r="N162" s="250">
        <v>-5380405857.5</v>
      </c>
      <c r="O162" s="250">
        <v>-6005390025</v>
      </c>
      <c r="P162" s="250"/>
      <c r="Q162" s="251">
        <v>-1067179202.6666667</v>
      </c>
      <c r="R162" s="251"/>
      <c r="S162" s="251"/>
      <c r="T162" s="251"/>
      <c r="U162" s="251"/>
      <c r="V162" s="395"/>
    </row>
    <row r="163" spans="1:22" x14ac:dyDescent="0.3">
      <c r="A163" s="237" t="s">
        <v>492</v>
      </c>
      <c r="B163" s="237" t="s">
        <v>386</v>
      </c>
      <c r="C163" s="286" t="s">
        <v>464</v>
      </c>
      <c r="D163" s="287"/>
      <c r="E163" s="287"/>
      <c r="F163" s="247">
        <v>3000000</v>
      </c>
      <c r="G163" s="247" t="s">
        <v>434</v>
      </c>
      <c r="H163" s="248">
        <v>45652</v>
      </c>
      <c r="I163" s="248">
        <v>45742</v>
      </c>
      <c r="J163" s="248"/>
      <c r="K163" s="249"/>
      <c r="L163" s="250">
        <v>444051689</v>
      </c>
      <c r="M163" s="250">
        <v>419453836</v>
      </c>
      <c r="N163" s="250">
        <v>431752762.5</v>
      </c>
      <c r="O163" s="250">
        <v>425705899</v>
      </c>
      <c r="P163" s="250"/>
      <c r="Q163" s="251">
        <v>1056812557.6666667</v>
      </c>
      <c r="R163" s="251"/>
      <c r="S163" s="251"/>
      <c r="T163" s="251"/>
      <c r="U163" s="251"/>
      <c r="V163" s="395"/>
    </row>
    <row r="164" spans="1:22" x14ac:dyDescent="0.3">
      <c r="A164" s="237" t="s">
        <v>385</v>
      </c>
      <c r="B164" s="237" t="s">
        <v>390</v>
      </c>
      <c r="C164" s="238" t="s">
        <v>504</v>
      </c>
      <c r="D164" s="238"/>
      <c r="E164" s="238"/>
      <c r="F164" s="240">
        <v>1500000</v>
      </c>
      <c r="G164" s="240" t="s">
        <v>387</v>
      </c>
      <c r="H164" s="241">
        <v>45677</v>
      </c>
      <c r="I164" s="241">
        <v>49329</v>
      </c>
      <c r="J164" s="242"/>
      <c r="K164" s="243"/>
      <c r="L164" s="244">
        <v>-359767363</v>
      </c>
      <c r="M164" s="296">
        <v>-41041285</v>
      </c>
      <c r="N164" s="296">
        <v>-200404324</v>
      </c>
      <c r="O164" s="296">
        <v>-312127462.5</v>
      </c>
      <c r="P164" s="245"/>
      <c r="Q164" s="246">
        <v>-223093150</v>
      </c>
      <c r="R164" s="246">
        <v>518560273.97260225</v>
      </c>
      <c r="S164" s="246">
        <v>518560273.97260225</v>
      </c>
      <c r="T164" s="246">
        <v>247400096.47260225</v>
      </c>
      <c r="U164" s="246">
        <v>428041192.36301363</v>
      </c>
      <c r="V164" s="395"/>
    </row>
    <row r="165" spans="1:22" x14ac:dyDescent="0.3">
      <c r="A165" s="237" t="s">
        <v>492</v>
      </c>
      <c r="B165" s="237" t="s">
        <v>390</v>
      </c>
      <c r="C165" s="238" t="s">
        <v>506</v>
      </c>
      <c r="D165" s="238"/>
      <c r="E165" s="238"/>
      <c r="F165" s="247">
        <v>500000</v>
      </c>
      <c r="G165" s="247" t="s">
        <v>387</v>
      </c>
      <c r="H165" s="248">
        <v>45677</v>
      </c>
      <c r="I165" s="248">
        <v>49419</v>
      </c>
      <c r="J165" s="248"/>
      <c r="K165" s="249"/>
      <c r="L165" s="250">
        <v>703804429</v>
      </c>
      <c r="M165" s="250">
        <v>239324574</v>
      </c>
      <c r="N165" s="250">
        <v>471564501.5</v>
      </c>
      <c r="O165" s="250">
        <v>525458125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385</v>
      </c>
      <c r="B166" s="237" t="s">
        <v>390</v>
      </c>
      <c r="C166" s="238" t="s">
        <v>507</v>
      </c>
      <c r="D166" s="238"/>
      <c r="E166" s="238"/>
      <c r="F166" s="240">
        <v>1500000</v>
      </c>
      <c r="G166" s="240" t="s">
        <v>387</v>
      </c>
      <c r="H166" s="241">
        <v>45681</v>
      </c>
      <c r="I166" s="241">
        <v>49333</v>
      </c>
      <c r="J166" s="242"/>
      <c r="K166" s="243"/>
      <c r="L166" s="296">
        <v>-457975326</v>
      </c>
      <c r="M166" s="296">
        <v>-129958223</v>
      </c>
      <c r="N166" s="296">
        <v>-293966774.5</v>
      </c>
      <c r="O166" s="296">
        <v>-406665168.5</v>
      </c>
      <c r="P166" s="245"/>
      <c r="Q166" s="246">
        <v>-117616438</v>
      </c>
      <c r="R166" s="246">
        <v>512186301.36986268</v>
      </c>
      <c r="S166" s="246">
        <v>512186301.36986268</v>
      </c>
      <c r="T166" s="246">
        <v>208121576.36986268</v>
      </c>
      <c r="U166" s="246">
        <v>394795548.97260201</v>
      </c>
      <c r="V166" s="395"/>
    </row>
    <row r="167" spans="1:22" x14ac:dyDescent="0.3">
      <c r="A167" s="237" t="s">
        <v>492</v>
      </c>
      <c r="B167" s="237" t="s">
        <v>390</v>
      </c>
      <c r="C167" s="238" t="s">
        <v>508</v>
      </c>
      <c r="D167" s="238"/>
      <c r="E167" s="238"/>
      <c r="F167" s="247">
        <v>500000</v>
      </c>
      <c r="G167" s="247" t="s">
        <v>387</v>
      </c>
      <c r="H167" s="248">
        <v>45681</v>
      </c>
      <c r="I167" s="248">
        <v>49423</v>
      </c>
      <c r="J167" s="248"/>
      <c r="K167" s="249"/>
      <c r="L167" s="250">
        <v>842264704</v>
      </c>
      <c r="M167" s="250">
        <v>353798295</v>
      </c>
      <c r="N167" s="250">
        <v>598031499.5</v>
      </c>
      <c r="O167" s="250">
        <v>653903141.5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393</v>
      </c>
      <c r="B168" s="237" t="s">
        <v>390</v>
      </c>
      <c r="C168" s="299" t="s">
        <v>510</v>
      </c>
      <c r="D168" s="292"/>
      <c r="E168" s="292"/>
      <c r="F168" s="240">
        <v>30000000</v>
      </c>
      <c r="G168" s="240" t="s">
        <v>434</v>
      </c>
      <c r="H168" s="241">
        <v>45678</v>
      </c>
      <c r="I168" s="241">
        <v>52983</v>
      </c>
      <c r="J168" s="241"/>
      <c r="K168" s="290"/>
      <c r="L168" s="296">
        <v>2956229599</v>
      </c>
      <c r="M168" s="296">
        <v>3029134365</v>
      </c>
      <c r="N168" s="296">
        <v>2992681982</v>
      </c>
      <c r="O168" s="296">
        <v>3048590454.5</v>
      </c>
      <c r="P168" s="296"/>
      <c r="Q168" s="246">
        <v>-1081865957</v>
      </c>
      <c r="R168" s="246">
        <v>2322035083.3143902</v>
      </c>
      <c r="S168" s="246">
        <v>2322035083.3143902</v>
      </c>
      <c r="T168" s="246">
        <v>155544084.81439018</v>
      </c>
      <c r="U168" s="246">
        <v>706948903.81999874</v>
      </c>
      <c r="V168" s="395"/>
    </row>
    <row r="169" spans="1:22" x14ac:dyDescent="0.3">
      <c r="A169" s="237" t="s">
        <v>511</v>
      </c>
      <c r="B169" s="237" t="s">
        <v>390</v>
      </c>
      <c r="C169" s="299" t="s">
        <v>512</v>
      </c>
      <c r="D169" s="292"/>
      <c r="E169" s="292"/>
      <c r="F169" s="247">
        <v>3000000</v>
      </c>
      <c r="G169" s="247" t="s">
        <v>434</v>
      </c>
      <c r="H169" s="248">
        <v>45679</v>
      </c>
      <c r="I169" s="248">
        <v>53073</v>
      </c>
      <c r="J169" s="248"/>
      <c r="K169" s="249"/>
      <c r="L169" s="250">
        <v>-2982464203</v>
      </c>
      <c r="M169" s="250">
        <v>-3122802952</v>
      </c>
      <c r="N169" s="250">
        <v>-3052633577.5</v>
      </c>
      <c r="O169" s="250">
        <v>-3117334688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511</v>
      </c>
      <c r="B170" s="237" t="s">
        <v>390</v>
      </c>
      <c r="C170" s="299" t="s">
        <v>513</v>
      </c>
      <c r="D170" s="292"/>
      <c r="E170" s="292"/>
      <c r="F170" s="247">
        <v>3000000</v>
      </c>
      <c r="G170" s="247" t="s">
        <v>434</v>
      </c>
      <c r="H170" s="248">
        <v>45679</v>
      </c>
      <c r="I170" s="248">
        <v>45768</v>
      </c>
      <c r="J170" s="248"/>
      <c r="K170" s="249"/>
      <c r="L170" s="250">
        <v>2214342725</v>
      </c>
      <c r="M170" s="250">
        <v>2238542463</v>
      </c>
      <c r="N170" s="250">
        <v>2226442594</v>
      </c>
      <c r="O170" s="250">
        <v>2226153275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393</v>
      </c>
      <c r="B171" s="237" t="s">
        <v>386</v>
      </c>
      <c r="C171" s="302" t="s">
        <v>836</v>
      </c>
      <c r="D171" s="302"/>
      <c r="E171" s="302"/>
      <c r="F171" s="240">
        <v>50000000</v>
      </c>
      <c r="G171" s="240" t="s">
        <v>434</v>
      </c>
      <c r="H171" s="241">
        <v>45679</v>
      </c>
      <c r="I171" s="241">
        <v>51157</v>
      </c>
      <c r="J171" s="241"/>
      <c r="K171" s="290"/>
      <c r="L171" s="296">
        <v>4171228107</v>
      </c>
      <c r="M171" s="296">
        <v>4081759971</v>
      </c>
      <c r="N171" s="296">
        <v>4126494039</v>
      </c>
      <c r="O171" s="296">
        <v>4230404278.5</v>
      </c>
      <c r="P171" s="296"/>
      <c r="Q171" s="246">
        <v>1730474067</v>
      </c>
      <c r="R171" s="246">
        <v>471323822.826087</v>
      </c>
      <c r="S171" s="246">
        <v>471323822.826087</v>
      </c>
      <c r="T171" s="246">
        <v>-274493948.173913</v>
      </c>
      <c r="U171" s="246">
        <v>926773101.00000095</v>
      </c>
      <c r="V171" s="395"/>
    </row>
    <row r="172" spans="1:22" x14ac:dyDescent="0.3">
      <c r="A172" s="237" t="s">
        <v>511</v>
      </c>
      <c r="B172" s="237" t="s">
        <v>386</v>
      </c>
      <c r="C172" s="302" t="s">
        <v>516</v>
      </c>
      <c r="D172" s="302"/>
      <c r="E172" s="302"/>
      <c r="F172" s="247">
        <v>5000000</v>
      </c>
      <c r="G172" s="247" t="s">
        <v>434</v>
      </c>
      <c r="H172" s="248">
        <v>45679</v>
      </c>
      <c r="I172" s="248">
        <v>51248</v>
      </c>
      <c r="J172" s="248"/>
      <c r="K172" s="249"/>
      <c r="L172" s="250">
        <v>-3839213598</v>
      </c>
      <c r="M172" s="250">
        <v>-3842434638</v>
      </c>
      <c r="N172" s="250">
        <v>-3840824118</v>
      </c>
      <c r="O172" s="250">
        <v>-3948711987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511</v>
      </c>
      <c r="B173" s="237" t="s">
        <v>386</v>
      </c>
      <c r="C173" s="302" t="s">
        <v>518</v>
      </c>
      <c r="D173" s="302"/>
      <c r="E173" s="302"/>
      <c r="F173" s="247">
        <v>5000000</v>
      </c>
      <c r="G173" s="247" t="s">
        <v>434</v>
      </c>
      <c r="H173" s="248">
        <v>45679</v>
      </c>
      <c r="I173" s="248">
        <v>45769</v>
      </c>
      <c r="J173" s="248"/>
      <c r="K173" s="249"/>
      <c r="L173" s="250">
        <v>438294948</v>
      </c>
      <c r="M173" s="250">
        <v>482000752</v>
      </c>
      <c r="N173" s="250">
        <v>460147850</v>
      </c>
      <c r="O173" s="250">
        <v>449504402.5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519</v>
      </c>
      <c r="B174" s="237" t="s">
        <v>386</v>
      </c>
      <c r="C174" s="302" t="s">
        <v>520</v>
      </c>
      <c r="D174" s="302"/>
      <c r="E174" s="302"/>
      <c r="F174" s="240">
        <v>50000000</v>
      </c>
      <c r="G174" s="240" t="s">
        <v>434</v>
      </c>
      <c r="H174" s="241">
        <v>45680</v>
      </c>
      <c r="I174" s="241">
        <v>51158</v>
      </c>
      <c r="J174" s="241"/>
      <c r="K174" s="290"/>
      <c r="L174" s="296">
        <v>3317178280</v>
      </c>
      <c r="M174" s="296">
        <v>3279917442</v>
      </c>
      <c r="N174" s="296">
        <v>3298547861</v>
      </c>
      <c r="O174" s="296">
        <v>3390293878.5</v>
      </c>
      <c r="P174" s="296"/>
      <c r="Q174" s="246">
        <v>1668789576</v>
      </c>
      <c r="R174" s="246">
        <v>446484756.65271747</v>
      </c>
      <c r="S174" s="246">
        <v>446484756.65271747</v>
      </c>
      <c r="T174" s="246">
        <v>-99172011.84728241</v>
      </c>
      <c r="U174" s="246">
        <v>1075181107.299999</v>
      </c>
      <c r="V174" s="395"/>
    </row>
    <row r="175" spans="1:22" x14ac:dyDescent="0.3">
      <c r="A175" s="237" t="s">
        <v>511</v>
      </c>
      <c r="B175" s="237" t="s">
        <v>386</v>
      </c>
      <c r="C175" s="302" t="s">
        <v>521</v>
      </c>
      <c r="D175" s="302"/>
      <c r="E175" s="302"/>
      <c r="F175" s="247">
        <v>5000000</v>
      </c>
      <c r="G175" s="247" t="s">
        <v>434</v>
      </c>
      <c r="H175" s="248">
        <v>45680</v>
      </c>
      <c r="I175" s="248">
        <v>51249</v>
      </c>
      <c r="J175" s="248"/>
      <c r="K175" s="249"/>
      <c r="L175" s="250">
        <v>-3336094159</v>
      </c>
      <c r="M175" s="250">
        <v>-3080275152</v>
      </c>
      <c r="N175" s="250">
        <v>-3208184655.5</v>
      </c>
      <c r="O175" s="250">
        <v>-3291095174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511</v>
      </c>
      <c r="B176" s="237" t="s">
        <v>386</v>
      </c>
      <c r="C176" s="302" t="s">
        <v>522</v>
      </c>
      <c r="D176" s="302"/>
      <c r="E176" s="302"/>
      <c r="F176" s="247">
        <v>5000000</v>
      </c>
      <c r="G176" s="247" t="s">
        <v>434</v>
      </c>
      <c r="H176" s="248">
        <v>45680</v>
      </c>
      <c r="I176" s="248">
        <v>45770</v>
      </c>
      <c r="J176" s="248"/>
      <c r="K176" s="249"/>
      <c r="L176" s="250">
        <v>428445053</v>
      </c>
      <c r="M176" s="250">
        <v>482142073</v>
      </c>
      <c r="N176" s="250">
        <v>455293563</v>
      </c>
      <c r="O176" s="250">
        <v>445810798.5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523</v>
      </c>
      <c r="B177" s="237" t="s">
        <v>386</v>
      </c>
      <c r="C177" s="302" t="s">
        <v>524</v>
      </c>
      <c r="D177" s="302"/>
      <c r="E177" s="302"/>
      <c r="F177" s="240">
        <v>30000000</v>
      </c>
      <c r="G177" s="240" t="s">
        <v>434</v>
      </c>
      <c r="H177" s="241">
        <v>45691</v>
      </c>
      <c r="I177" s="241">
        <v>51169</v>
      </c>
      <c r="J177" s="241"/>
      <c r="K177" s="290"/>
      <c r="L177" s="296">
        <v>1808218270</v>
      </c>
      <c r="M177" s="296">
        <v>1523655175</v>
      </c>
      <c r="N177" s="296">
        <v>1665936722.5</v>
      </c>
      <c r="O177" s="296">
        <v>1719469838</v>
      </c>
      <c r="P177" s="296"/>
      <c r="Q177" s="246">
        <v>1013996671</v>
      </c>
      <c r="R177" s="246">
        <v>204567216.81529379</v>
      </c>
      <c r="S177" s="246">
        <v>204567216.81529379</v>
      </c>
      <c r="T177" s="246">
        <v>-176815275.68470621</v>
      </c>
      <c r="U177" s="246">
        <v>584159093.76148438</v>
      </c>
      <c r="V177" s="395"/>
    </row>
    <row r="178" spans="1:22" x14ac:dyDescent="0.3">
      <c r="A178" s="237" t="s">
        <v>511</v>
      </c>
      <c r="B178" s="237" t="s">
        <v>386</v>
      </c>
      <c r="C178" s="302" t="s">
        <v>526</v>
      </c>
      <c r="D178" s="302"/>
      <c r="E178" s="302"/>
      <c r="F178" s="247">
        <v>5000000</v>
      </c>
      <c r="G178" s="247" t="s">
        <v>434</v>
      </c>
      <c r="H178" s="248">
        <v>45691</v>
      </c>
      <c r="I178" s="248">
        <v>51259</v>
      </c>
      <c r="J178" s="248"/>
      <c r="K178" s="249"/>
      <c r="L178" s="250">
        <v>-1542454106</v>
      </c>
      <c r="M178" s="250">
        <v>-1429393376</v>
      </c>
      <c r="N178" s="250">
        <v>-1485923741</v>
      </c>
      <c r="O178" s="250">
        <v>-1546079536.5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511</v>
      </c>
      <c r="B179" s="237" t="s">
        <v>386</v>
      </c>
      <c r="C179" s="302" t="s">
        <v>527</v>
      </c>
      <c r="D179" s="302"/>
      <c r="E179" s="302"/>
      <c r="F179" s="247">
        <v>5000000</v>
      </c>
      <c r="G179" s="247" t="s">
        <v>434</v>
      </c>
      <c r="H179" s="248">
        <v>45691</v>
      </c>
      <c r="I179" s="248">
        <v>45780</v>
      </c>
      <c r="J179" s="248"/>
      <c r="K179" s="249"/>
      <c r="L179" s="250">
        <v>187615249</v>
      </c>
      <c r="M179" s="250">
        <v>215123773</v>
      </c>
      <c r="N179" s="250">
        <v>201369511</v>
      </c>
      <c r="O179" s="250">
        <v>195010013.5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523</v>
      </c>
      <c r="B180" s="237" t="s">
        <v>386</v>
      </c>
      <c r="C180" s="302" t="s">
        <v>528</v>
      </c>
      <c r="D180" s="302"/>
      <c r="E180" s="302"/>
      <c r="F180" s="240">
        <v>30000000</v>
      </c>
      <c r="G180" s="240" t="s">
        <v>434</v>
      </c>
      <c r="H180" s="241">
        <v>45693</v>
      </c>
      <c r="I180" s="241">
        <v>51171</v>
      </c>
      <c r="J180" s="241"/>
      <c r="K180" s="290"/>
      <c r="L180" s="296">
        <v>1282225986</v>
      </c>
      <c r="M180" s="296">
        <v>1596345182</v>
      </c>
      <c r="N180" s="296">
        <v>1439285584</v>
      </c>
      <c r="O180" s="296">
        <v>1490501712</v>
      </c>
      <c r="P180" s="296"/>
      <c r="Q180" s="246">
        <v>990048483</v>
      </c>
      <c r="R180" s="246">
        <v>195940019.24869576</v>
      </c>
      <c r="S180" s="246">
        <v>195940019.24869576</v>
      </c>
      <c r="T180" s="246">
        <v>8922879.7486958504</v>
      </c>
      <c r="U180" s="246">
        <v>763585255.82000089</v>
      </c>
      <c r="V180" s="395"/>
    </row>
    <row r="181" spans="1:22" x14ac:dyDescent="0.3">
      <c r="A181" s="237" t="s">
        <v>511</v>
      </c>
      <c r="B181" s="237" t="s">
        <v>386</v>
      </c>
      <c r="C181" s="302" t="s">
        <v>530</v>
      </c>
      <c r="D181" s="302"/>
      <c r="E181" s="302"/>
      <c r="F181" s="247">
        <v>3000000</v>
      </c>
      <c r="G181" s="247" t="s">
        <v>434</v>
      </c>
      <c r="H181" s="248">
        <v>45693</v>
      </c>
      <c r="I181" s="248">
        <v>51261</v>
      </c>
      <c r="J181" s="248"/>
      <c r="K181" s="249"/>
      <c r="L181" s="250">
        <v>-1417852514</v>
      </c>
      <c r="M181" s="250">
        <v>-1461468112</v>
      </c>
      <c r="N181" s="250">
        <v>-1439660313</v>
      </c>
      <c r="O181" s="250">
        <v>-1498583480.5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511</v>
      </c>
      <c r="B182" s="237" t="s">
        <v>386</v>
      </c>
      <c r="C182" s="302" t="s">
        <v>531</v>
      </c>
      <c r="D182" s="302"/>
      <c r="E182" s="302"/>
      <c r="F182" s="247">
        <v>3000000</v>
      </c>
      <c r="G182" s="247" t="s">
        <v>434</v>
      </c>
      <c r="H182" s="248">
        <v>45693</v>
      </c>
      <c r="I182" s="248">
        <v>45782</v>
      </c>
      <c r="J182" s="248"/>
      <c r="K182" s="249"/>
      <c r="L182" s="250">
        <v>175798048</v>
      </c>
      <c r="M182" s="250">
        <v>198985689</v>
      </c>
      <c r="N182" s="250">
        <v>187391868.5</v>
      </c>
      <c r="O182" s="250">
        <v>181105229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396</v>
      </c>
      <c r="B183" s="237" t="s">
        <v>390</v>
      </c>
      <c r="C183" s="299" t="s">
        <v>534</v>
      </c>
      <c r="D183" s="292"/>
      <c r="E183" s="292"/>
      <c r="F183" s="240">
        <v>30000000</v>
      </c>
      <c r="G183" s="240" t="s">
        <v>434</v>
      </c>
      <c r="H183" s="241">
        <v>45693</v>
      </c>
      <c r="I183" s="241">
        <v>52998</v>
      </c>
      <c r="J183" s="241"/>
      <c r="K183" s="290"/>
      <c r="L183" s="296">
        <v>2583920078</v>
      </c>
      <c r="M183" s="296">
        <v>2695858971</v>
      </c>
      <c r="N183" s="296">
        <v>2639889524.5</v>
      </c>
      <c r="O183" s="296">
        <v>2705237440.5</v>
      </c>
      <c r="P183" s="296"/>
      <c r="Q183" s="246">
        <v>-1082289651</v>
      </c>
      <c r="R183" s="246">
        <v>2211875340.7495871</v>
      </c>
      <c r="S183" s="246">
        <v>2211875340.7495871</v>
      </c>
      <c r="T183" s="246">
        <v>27452566.249587059</v>
      </c>
      <c r="U183" s="246">
        <v>617290620.82000113</v>
      </c>
      <c r="V183" s="395"/>
    </row>
    <row r="184" spans="1:22" x14ac:dyDescent="0.3">
      <c r="A184" s="237" t="s">
        <v>511</v>
      </c>
      <c r="B184" s="237" t="s">
        <v>390</v>
      </c>
      <c r="C184" s="299" t="s">
        <v>535</v>
      </c>
      <c r="D184" s="292"/>
      <c r="E184" s="292"/>
      <c r="F184" s="247">
        <v>3000000</v>
      </c>
      <c r="G184" s="247" t="s">
        <v>434</v>
      </c>
      <c r="H184" s="248">
        <v>45693</v>
      </c>
      <c r="I184" s="248">
        <v>53087</v>
      </c>
      <c r="J184" s="248"/>
      <c r="K184" s="249"/>
      <c r="L184" s="250">
        <v>-2448913063</v>
      </c>
      <c r="M184" s="250">
        <v>-2696424706</v>
      </c>
      <c r="N184" s="250">
        <v>-2572668884.5</v>
      </c>
      <c r="O184" s="250">
        <v>-2626006086.5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511</v>
      </c>
      <c r="B185" s="237" t="s">
        <v>386</v>
      </c>
      <c r="C185" s="299" t="s">
        <v>536</v>
      </c>
      <c r="D185" s="292"/>
      <c r="E185" s="292"/>
      <c r="F185" s="247">
        <v>3000000</v>
      </c>
      <c r="G185" s="247" t="s">
        <v>434</v>
      </c>
      <c r="H185" s="248">
        <v>45693</v>
      </c>
      <c r="I185" s="248">
        <v>45782</v>
      </c>
      <c r="J185" s="248"/>
      <c r="K185" s="249"/>
      <c r="L185" s="250">
        <v>2106720288</v>
      </c>
      <c r="M185" s="250">
        <v>2127683981</v>
      </c>
      <c r="N185" s="250">
        <v>2117202134.5</v>
      </c>
      <c r="O185" s="250">
        <v>2116779171.5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523</v>
      </c>
      <c r="B186" s="237" t="s">
        <v>386</v>
      </c>
      <c r="C186" s="302" t="s">
        <v>538</v>
      </c>
      <c r="D186" s="302"/>
      <c r="E186" s="302"/>
      <c r="F186" s="240">
        <v>20000000</v>
      </c>
      <c r="G186" s="240" t="s">
        <v>434</v>
      </c>
      <c r="H186" s="241">
        <v>45700</v>
      </c>
      <c r="I186" s="241">
        <v>51178</v>
      </c>
      <c r="J186" s="241"/>
      <c r="K186" s="290"/>
      <c r="L186" s="296">
        <v>1231610477</v>
      </c>
      <c r="M186" s="296">
        <v>1214881583</v>
      </c>
      <c r="N186" s="296">
        <v>1223246030</v>
      </c>
      <c r="O186" s="296">
        <v>1263559185.5</v>
      </c>
      <c r="P186" s="296"/>
      <c r="Q186" s="246">
        <v>701733029</v>
      </c>
      <c r="R186" s="246">
        <v>102405908.55652224</v>
      </c>
      <c r="S186" s="246">
        <v>102405908.55652224</v>
      </c>
      <c r="T186" s="246">
        <v>-7596015.443477869</v>
      </c>
      <c r="U186" s="246">
        <v>509840075.36000085</v>
      </c>
      <c r="V186" s="395"/>
    </row>
    <row r="187" spans="1:22" x14ac:dyDescent="0.3">
      <c r="A187" s="237" t="s">
        <v>511</v>
      </c>
      <c r="B187" s="237" t="s">
        <v>386</v>
      </c>
      <c r="C187" s="302" t="s">
        <v>539</v>
      </c>
      <c r="D187" s="302"/>
      <c r="E187" s="302"/>
      <c r="F187" s="247">
        <v>2000000</v>
      </c>
      <c r="G187" s="247" t="s">
        <v>434</v>
      </c>
      <c r="H187" s="248">
        <v>45700</v>
      </c>
      <c r="I187" s="248">
        <v>51268</v>
      </c>
      <c r="J187" s="248"/>
      <c r="K187" s="249"/>
      <c r="L187" s="250">
        <v>-1228635062</v>
      </c>
      <c r="M187" s="250">
        <v>-1192234551</v>
      </c>
      <c r="N187" s="250">
        <v>-1210434806.5</v>
      </c>
      <c r="O187" s="250">
        <v>-1249814889.5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511</v>
      </c>
      <c r="B188" s="237" t="s">
        <v>386</v>
      </c>
      <c r="C188" s="302" t="s">
        <v>540</v>
      </c>
      <c r="D188" s="302"/>
      <c r="E188" s="302"/>
      <c r="F188" s="247">
        <v>2000000</v>
      </c>
      <c r="G188" s="247" t="s">
        <v>434</v>
      </c>
      <c r="H188" s="248">
        <v>45700</v>
      </c>
      <c r="I188" s="248">
        <v>45789</v>
      </c>
      <c r="J188" s="248"/>
      <c r="K188" s="249"/>
      <c r="L188" s="250">
        <v>90083863</v>
      </c>
      <c r="M188" s="250">
        <v>104297538</v>
      </c>
      <c r="N188" s="250">
        <v>97190700.5</v>
      </c>
      <c r="O188" s="250">
        <v>93001457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390</v>
      </c>
      <c r="C189" s="286" t="s">
        <v>543</v>
      </c>
      <c r="D189" s="287"/>
      <c r="E189" s="287"/>
      <c r="F189" s="240">
        <v>3000000</v>
      </c>
      <c r="G189" s="240" t="s">
        <v>387</v>
      </c>
      <c r="H189" s="241">
        <v>45714</v>
      </c>
      <c r="I189" s="241">
        <v>51192</v>
      </c>
      <c r="J189" s="241"/>
      <c r="K189" s="290"/>
      <c r="L189" s="296">
        <v>1593372570</v>
      </c>
      <c r="M189" s="296">
        <v>1732442378</v>
      </c>
      <c r="N189" s="296">
        <v>1662907474</v>
      </c>
      <c r="O189" s="296">
        <v>2235291364.5</v>
      </c>
      <c r="P189" s="296"/>
      <c r="Q189" s="297">
        <v>-432690410</v>
      </c>
      <c r="R189" s="246">
        <v>772438356.16438401</v>
      </c>
      <c r="S189" s="246">
        <v>772438356.16438401</v>
      </c>
      <c r="T189" s="246">
        <v>18444092.164384007</v>
      </c>
      <c r="U189" s="246">
        <v>340701626.41095805</v>
      </c>
      <c r="V189" s="395"/>
    </row>
    <row r="190" spans="1:22" x14ac:dyDescent="0.3">
      <c r="A190" s="237" t="s">
        <v>511</v>
      </c>
      <c r="B190" s="237" t="s">
        <v>386</v>
      </c>
      <c r="C190" s="286" t="s">
        <v>544</v>
      </c>
      <c r="D190" s="287"/>
      <c r="E190" s="287"/>
      <c r="F190" s="247">
        <v>300000</v>
      </c>
      <c r="G190" s="247" t="s">
        <v>387</v>
      </c>
      <c r="H190" s="248">
        <v>45714</v>
      </c>
      <c r="I190" s="248">
        <v>51282</v>
      </c>
      <c r="J190" s="248"/>
      <c r="K190" s="249"/>
      <c r="L190" s="250">
        <v>-836267162</v>
      </c>
      <c r="M190" s="250">
        <v>-1032363064</v>
      </c>
      <c r="N190" s="250">
        <v>-934315113</v>
      </c>
      <c r="O190" s="250">
        <v>-1476284113.5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511</v>
      </c>
      <c r="B191" s="237" t="s">
        <v>386</v>
      </c>
      <c r="C191" s="286" t="s">
        <v>252</v>
      </c>
      <c r="D191" s="287"/>
      <c r="E191" s="287"/>
      <c r="F191" s="247">
        <v>300000</v>
      </c>
      <c r="G191" s="247" t="s">
        <v>387</v>
      </c>
      <c r="H191" s="248">
        <v>45714</v>
      </c>
      <c r="I191" s="248">
        <v>45803</v>
      </c>
      <c r="J191" s="248"/>
      <c r="K191" s="249"/>
      <c r="L191" s="250">
        <v>20895426</v>
      </c>
      <c r="M191" s="250">
        <v>29908380</v>
      </c>
      <c r="N191" s="250">
        <v>25401903</v>
      </c>
      <c r="O191" s="250">
        <v>23102114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409</v>
      </c>
      <c r="B192" s="237" t="s">
        <v>390</v>
      </c>
      <c r="C192" s="286" t="s">
        <v>547</v>
      </c>
      <c r="D192" s="287"/>
      <c r="E192" s="287"/>
      <c r="F192" s="240">
        <v>3000000</v>
      </c>
      <c r="G192" s="240" t="s">
        <v>387</v>
      </c>
      <c r="H192" s="241">
        <v>45700</v>
      </c>
      <c r="I192" s="241">
        <v>51178</v>
      </c>
      <c r="J192" s="241"/>
      <c r="K192" s="290"/>
      <c r="L192" s="296">
        <v>2079098376</v>
      </c>
      <c r="M192" s="296">
        <v>2008041716</v>
      </c>
      <c r="N192" s="296">
        <v>2043570046</v>
      </c>
      <c r="O192" s="296">
        <v>2613728467.5</v>
      </c>
      <c r="P192" s="296"/>
      <c r="Q192" s="246">
        <v>-443687670</v>
      </c>
      <c r="R192" s="246">
        <v>817109589.04109621</v>
      </c>
      <c r="S192" s="246">
        <v>817109589.04109621</v>
      </c>
      <c r="T192" s="246">
        <v>72930869.04109621</v>
      </c>
      <c r="U192" s="246">
        <v>385054156.71232796</v>
      </c>
      <c r="V192" s="394"/>
    </row>
    <row r="193" spans="1:22" x14ac:dyDescent="0.3">
      <c r="A193" s="237" t="s">
        <v>511</v>
      </c>
      <c r="B193" s="237" t="s">
        <v>386</v>
      </c>
      <c r="C193" s="286" t="s">
        <v>548</v>
      </c>
      <c r="D193" s="287"/>
      <c r="E193" s="287"/>
      <c r="F193" s="247">
        <v>300000</v>
      </c>
      <c r="G193" s="247" t="s">
        <v>387</v>
      </c>
      <c r="H193" s="248">
        <v>45700</v>
      </c>
      <c r="I193" s="248">
        <v>51268</v>
      </c>
      <c r="J193" s="248"/>
      <c r="K193" s="249"/>
      <c r="L193" s="250">
        <v>-1276102409</v>
      </c>
      <c r="M193" s="250">
        <v>-1435718541</v>
      </c>
      <c r="N193" s="250">
        <v>-1355910475</v>
      </c>
      <c r="O193" s="250">
        <v>-1897968624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511</v>
      </c>
      <c r="B194" s="237" t="s">
        <v>386</v>
      </c>
      <c r="C194" s="286" t="s">
        <v>252</v>
      </c>
      <c r="D194" s="287"/>
      <c r="E194" s="287"/>
      <c r="F194" s="247">
        <v>300000</v>
      </c>
      <c r="G194" s="247" t="s">
        <v>387</v>
      </c>
      <c r="H194" s="248">
        <v>45700</v>
      </c>
      <c r="I194" s="248">
        <v>45789</v>
      </c>
      <c r="J194" s="248"/>
      <c r="K194" s="249"/>
      <c r="L194" s="250">
        <v>54131765</v>
      </c>
      <c r="M194" s="250">
        <v>58906533</v>
      </c>
      <c r="N194" s="250">
        <v>56519149</v>
      </c>
      <c r="O194" s="250">
        <v>54117624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483</v>
      </c>
      <c r="B195" s="237" t="s">
        <v>386</v>
      </c>
      <c r="C195" s="302" t="s">
        <v>550</v>
      </c>
      <c r="D195" s="302"/>
      <c r="E195" s="302"/>
      <c r="F195" s="240">
        <v>20000000</v>
      </c>
      <c r="G195" s="240" t="s">
        <v>434</v>
      </c>
      <c r="H195" s="241">
        <v>45714</v>
      </c>
      <c r="I195" s="241">
        <v>51192</v>
      </c>
      <c r="J195" s="241"/>
      <c r="K195" s="290"/>
      <c r="L195" s="296">
        <v>520842093</v>
      </c>
      <c r="M195" s="296">
        <v>512794224</v>
      </c>
      <c r="N195" s="296">
        <v>516818158.5</v>
      </c>
      <c r="O195" s="296">
        <v>558694229</v>
      </c>
      <c r="P195" s="296"/>
      <c r="Q195" s="246">
        <v>584721594</v>
      </c>
      <c r="R195" s="246">
        <v>48028827.082608618</v>
      </c>
      <c r="S195" s="246">
        <v>48028827.082608618</v>
      </c>
      <c r="T195" s="246">
        <v>-62540655.41739136</v>
      </c>
      <c r="U195" s="246">
        <v>460424016.27333391</v>
      </c>
      <c r="V195" s="395"/>
    </row>
    <row r="196" spans="1:22" x14ac:dyDescent="0.3">
      <c r="A196" s="237" t="s">
        <v>511</v>
      </c>
      <c r="B196" s="237" t="s">
        <v>386</v>
      </c>
      <c r="C196" s="302" t="s">
        <v>302</v>
      </c>
      <c r="D196" s="302"/>
      <c r="E196" s="302"/>
      <c r="F196" s="247">
        <v>2000000</v>
      </c>
      <c r="G196" s="247" t="s">
        <v>434</v>
      </c>
      <c r="H196" s="248">
        <v>45714</v>
      </c>
      <c r="I196" s="248">
        <v>51282</v>
      </c>
      <c r="J196" s="248"/>
      <c r="K196" s="249"/>
      <c r="L196" s="250">
        <v>-426198867</v>
      </c>
      <c r="M196" s="250">
        <v>-475634415</v>
      </c>
      <c r="N196" s="250">
        <v>-450916641</v>
      </c>
      <c r="O196" s="250">
        <v>-490855395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511</v>
      </c>
      <c r="B197" s="237" t="s">
        <v>386</v>
      </c>
      <c r="C197" s="302" t="s">
        <v>551</v>
      </c>
      <c r="D197" s="302"/>
      <c r="E197" s="302"/>
      <c r="F197" s="247">
        <v>2000000</v>
      </c>
      <c r="G197" s="247" t="s">
        <v>434</v>
      </c>
      <c r="H197" s="248">
        <v>45714</v>
      </c>
      <c r="I197" s="248">
        <v>45803</v>
      </c>
      <c r="J197" s="248"/>
      <c r="K197" s="249"/>
      <c r="L197" s="250">
        <v>33827719</v>
      </c>
      <c r="M197" s="250">
        <v>55508211</v>
      </c>
      <c r="N197" s="250">
        <v>44667965</v>
      </c>
      <c r="O197" s="250">
        <v>40748095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386</v>
      </c>
      <c r="C198" s="302" t="s">
        <v>303</v>
      </c>
      <c r="D198" s="302"/>
      <c r="E198" s="302"/>
      <c r="F198" s="240">
        <v>20000000</v>
      </c>
      <c r="G198" s="240" t="s">
        <v>434</v>
      </c>
      <c r="H198" s="241">
        <v>45707</v>
      </c>
      <c r="I198" s="241">
        <v>51185</v>
      </c>
      <c r="J198" s="241"/>
      <c r="K198" s="290"/>
      <c r="L198" s="296">
        <v>1166903823</v>
      </c>
      <c r="M198" s="296">
        <v>1173960372</v>
      </c>
      <c r="N198" s="296">
        <v>1170432097.5</v>
      </c>
      <c r="O198" s="296">
        <v>1203428411</v>
      </c>
      <c r="P198" s="296"/>
      <c r="Q198" s="246">
        <v>670468580</v>
      </c>
      <c r="R198" s="246">
        <v>81468258.717681453</v>
      </c>
      <c r="S198" s="246">
        <v>81468258.717681453</v>
      </c>
      <c r="T198" s="246">
        <v>-52197561.282318592</v>
      </c>
      <c r="U198" s="246">
        <v>520665420.10666692</v>
      </c>
      <c r="V198" s="395"/>
    </row>
    <row r="199" spans="1:22" x14ac:dyDescent="0.3">
      <c r="A199" s="237" t="s">
        <v>553</v>
      </c>
      <c r="B199" s="237" t="s">
        <v>386</v>
      </c>
      <c r="C199" s="302" t="s">
        <v>554</v>
      </c>
      <c r="D199" s="302"/>
      <c r="E199" s="302"/>
      <c r="F199" s="247">
        <v>2000000</v>
      </c>
      <c r="G199" s="247" t="s">
        <v>434</v>
      </c>
      <c r="H199" s="248">
        <v>45707</v>
      </c>
      <c r="I199" s="248">
        <v>51275</v>
      </c>
      <c r="J199" s="248"/>
      <c r="K199" s="249"/>
      <c r="L199" s="250">
        <v>-1136249355</v>
      </c>
      <c r="M199" s="250">
        <v>-1096801714</v>
      </c>
      <c r="N199" s="250">
        <v>-1116525534.5</v>
      </c>
      <c r="O199" s="250">
        <v>-1151768572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553</v>
      </c>
      <c r="B200" s="237" t="s">
        <v>386</v>
      </c>
      <c r="C200" s="302" t="s">
        <v>304</v>
      </c>
      <c r="D200" s="302"/>
      <c r="E200" s="302"/>
      <c r="F200" s="247">
        <v>2000000</v>
      </c>
      <c r="G200" s="247" t="s">
        <v>434</v>
      </c>
      <c r="H200" s="248">
        <v>45707</v>
      </c>
      <c r="I200" s="248">
        <v>45796</v>
      </c>
      <c r="J200" s="248"/>
      <c r="K200" s="249"/>
      <c r="L200" s="250">
        <v>71482334</v>
      </c>
      <c r="M200" s="250">
        <v>88036180</v>
      </c>
      <c r="N200" s="250">
        <v>79759257</v>
      </c>
      <c r="O200" s="250">
        <v>75377205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385</v>
      </c>
      <c r="B201" s="237" t="s">
        <v>390</v>
      </c>
      <c r="C201" s="238" t="s">
        <v>305</v>
      </c>
      <c r="D201" s="238"/>
      <c r="E201" s="238"/>
      <c r="F201" s="240">
        <v>1500000</v>
      </c>
      <c r="G201" s="240" t="s">
        <v>387</v>
      </c>
      <c r="H201" s="241">
        <v>45730</v>
      </c>
      <c r="I201" s="241">
        <v>49382</v>
      </c>
      <c r="J201" s="241"/>
      <c r="K201" s="290"/>
      <c r="L201" s="296">
        <v>-481719427</v>
      </c>
      <c r="M201" s="296">
        <v>-420616992</v>
      </c>
      <c r="N201" s="296">
        <v>-451168209.5</v>
      </c>
      <c r="O201" s="296">
        <v>-572571788</v>
      </c>
      <c r="P201" s="296"/>
      <c r="Q201" s="297">
        <v>-115504109</v>
      </c>
      <c r="R201" s="246">
        <v>348057534.24657518</v>
      </c>
      <c r="S201" s="246">
        <v>348057534.24657518</v>
      </c>
      <c r="T201" s="246">
        <v>-36698781.253424883</v>
      </c>
      <c r="U201" s="246">
        <v>213431355.73287606</v>
      </c>
      <c r="V201" s="395"/>
    </row>
    <row r="202" spans="1:22" x14ac:dyDescent="0.3">
      <c r="A202" s="237" t="s">
        <v>460</v>
      </c>
      <c r="B202" s="237" t="s">
        <v>390</v>
      </c>
      <c r="C202" s="238" t="s">
        <v>558</v>
      </c>
      <c r="D202" s="238"/>
      <c r="E202" s="238"/>
      <c r="F202" s="247">
        <v>500000</v>
      </c>
      <c r="G202" s="247" t="s">
        <v>387</v>
      </c>
      <c r="H202" s="248">
        <v>45730</v>
      </c>
      <c r="I202" s="248">
        <v>49474</v>
      </c>
      <c r="J202" s="248"/>
      <c r="K202" s="249"/>
      <c r="L202" s="250">
        <v>846948417</v>
      </c>
      <c r="M202" s="250">
        <v>599024958</v>
      </c>
      <c r="N202" s="250">
        <v>722986687.5</v>
      </c>
      <c r="O202" s="250">
        <v>816738195</v>
      </c>
      <c r="P202" s="250"/>
      <c r="Q202" s="251">
        <v>-109495891</v>
      </c>
      <c r="R202" s="251"/>
      <c r="S202" s="251"/>
      <c r="T202" s="251"/>
      <c r="U202" s="251"/>
      <c r="V202" s="395"/>
    </row>
    <row r="203" spans="1:22" x14ac:dyDescent="0.3">
      <c r="A203" s="237" t="s">
        <v>460</v>
      </c>
      <c r="B203" s="237" t="s">
        <v>386</v>
      </c>
      <c r="C203" s="238" t="s">
        <v>464</v>
      </c>
      <c r="D203" s="238"/>
      <c r="E203" s="238"/>
      <c r="F203" s="247">
        <v>500000</v>
      </c>
      <c r="G203" s="247" t="s">
        <v>387</v>
      </c>
      <c r="H203" s="248">
        <v>45730</v>
      </c>
      <c r="I203" s="248">
        <v>45822</v>
      </c>
      <c r="J203" s="248"/>
      <c r="K203" s="249"/>
      <c r="L203" s="250">
        <v>112345393</v>
      </c>
      <c r="M203" s="250">
        <v>113530282</v>
      </c>
      <c r="N203" s="250">
        <v>112937837.5</v>
      </c>
      <c r="O203" s="250">
        <v>112389203.5</v>
      </c>
      <c r="P203" s="250"/>
      <c r="Q203" s="251">
        <v>112413699</v>
      </c>
      <c r="R203" s="251"/>
      <c r="S203" s="251"/>
      <c r="T203" s="251"/>
      <c r="U203" s="251"/>
      <c r="V203" s="395"/>
    </row>
    <row r="204" spans="1:22" x14ac:dyDescent="0.3">
      <c r="A204" s="237" t="s">
        <v>385</v>
      </c>
      <c r="B204" s="237" t="s">
        <v>390</v>
      </c>
      <c r="C204" s="238" t="s">
        <v>305</v>
      </c>
      <c r="D204" s="238"/>
      <c r="E204" s="238"/>
      <c r="F204" s="240">
        <v>1500000</v>
      </c>
      <c r="G204" s="240" t="s">
        <v>387</v>
      </c>
      <c r="H204" s="241">
        <v>45733</v>
      </c>
      <c r="I204" s="241">
        <v>49385</v>
      </c>
      <c r="J204" s="241"/>
      <c r="K204" s="290"/>
      <c r="L204" s="296">
        <v>-463445892</v>
      </c>
      <c r="M204" s="296">
        <v>-445163461</v>
      </c>
      <c r="N204" s="296">
        <v>-454304676.5</v>
      </c>
      <c r="O204" s="296">
        <v>-572788839</v>
      </c>
      <c r="P204" s="296"/>
      <c r="Q204" s="297">
        <v>-113046575</v>
      </c>
      <c r="R204" s="246">
        <v>341773972.60274023</v>
      </c>
      <c r="S204" s="246">
        <v>341773972.60274023</v>
      </c>
      <c r="T204" s="246">
        <v>-50672379.897259712</v>
      </c>
      <c r="U204" s="246">
        <v>203513921.47260189</v>
      </c>
      <c r="V204" s="395"/>
    </row>
    <row r="205" spans="1:22" x14ac:dyDescent="0.3">
      <c r="A205" s="237" t="s">
        <v>460</v>
      </c>
      <c r="B205" s="237" t="s">
        <v>390</v>
      </c>
      <c r="C205" s="238" t="s">
        <v>558</v>
      </c>
      <c r="D205" s="238"/>
      <c r="E205" s="238"/>
      <c r="F205" s="247">
        <v>500000</v>
      </c>
      <c r="G205" s="247" t="s">
        <v>387</v>
      </c>
      <c r="H205" s="248">
        <v>45733</v>
      </c>
      <c r="I205" s="248">
        <v>49477</v>
      </c>
      <c r="J205" s="248"/>
      <c r="K205" s="249"/>
      <c r="L205" s="250">
        <v>861556936</v>
      </c>
      <c r="M205" s="250">
        <v>611368754</v>
      </c>
      <c r="N205" s="250">
        <v>736462845</v>
      </c>
      <c r="O205" s="250">
        <v>831342504</v>
      </c>
      <c r="P205" s="250"/>
      <c r="Q205" s="251">
        <v>-111953425</v>
      </c>
      <c r="R205" s="251"/>
      <c r="S205" s="251"/>
      <c r="T205" s="251"/>
      <c r="U205" s="251"/>
      <c r="V205" s="395"/>
    </row>
    <row r="206" spans="1:22" x14ac:dyDescent="0.3">
      <c r="A206" s="237" t="s">
        <v>460</v>
      </c>
      <c r="B206" s="237" t="s">
        <v>386</v>
      </c>
      <c r="C206" s="238" t="s">
        <v>464</v>
      </c>
      <c r="D206" s="238"/>
      <c r="E206" s="238"/>
      <c r="F206" s="247">
        <v>500000</v>
      </c>
      <c r="G206" s="247" t="s">
        <v>387</v>
      </c>
      <c r="H206" s="248">
        <v>45733</v>
      </c>
      <c r="I206" s="248">
        <v>45825</v>
      </c>
      <c r="J206" s="248"/>
      <c r="K206" s="249"/>
      <c r="L206" s="250">
        <v>109477445</v>
      </c>
      <c r="M206" s="250">
        <v>111098923</v>
      </c>
      <c r="N206" s="250">
        <v>110288184</v>
      </c>
      <c r="O206" s="250">
        <v>109862376.5</v>
      </c>
      <c r="P206" s="250"/>
      <c r="Q206" s="251">
        <v>110021918</v>
      </c>
      <c r="R206" s="251"/>
      <c r="S206" s="251"/>
      <c r="T206" s="251"/>
      <c r="U206" s="251"/>
      <c r="V206" s="395"/>
    </row>
    <row r="207" spans="1:22" x14ac:dyDescent="0.3">
      <c r="A207" s="237" t="s">
        <v>385</v>
      </c>
      <c r="B207" s="237" t="s">
        <v>390</v>
      </c>
      <c r="C207" s="286" t="s">
        <v>559</v>
      </c>
      <c r="D207" s="286"/>
      <c r="E207" s="286"/>
      <c r="F207" s="240">
        <v>3000000</v>
      </c>
      <c r="G207" s="240" t="s">
        <v>387</v>
      </c>
      <c r="H207" s="241">
        <v>45720</v>
      </c>
      <c r="I207" s="241">
        <v>51199</v>
      </c>
      <c r="J207" s="241"/>
      <c r="K207" s="290"/>
      <c r="L207" s="296">
        <v>1581512934</v>
      </c>
      <c r="M207" s="296">
        <v>1686536888</v>
      </c>
      <c r="N207" s="296">
        <v>1634024911</v>
      </c>
      <c r="O207" s="296">
        <v>2200186825.5</v>
      </c>
      <c r="P207" s="296"/>
      <c r="Q207" s="297">
        <v>-437063013</v>
      </c>
      <c r="R207" s="246">
        <v>806646575.34246552</v>
      </c>
      <c r="S207" s="246">
        <v>806646575.34246552</v>
      </c>
      <c r="T207" s="246">
        <v>31202379.84246552</v>
      </c>
      <c r="U207" s="246">
        <v>400859914.08904123</v>
      </c>
      <c r="V207" s="395"/>
    </row>
    <row r="208" spans="1:22" x14ac:dyDescent="0.3">
      <c r="A208" s="237" t="s">
        <v>511</v>
      </c>
      <c r="B208" s="237" t="s">
        <v>390</v>
      </c>
      <c r="C208" s="286" t="s">
        <v>560</v>
      </c>
      <c r="D208" s="286"/>
      <c r="E208" s="286"/>
      <c r="F208" s="247">
        <v>300000</v>
      </c>
      <c r="G208" s="247" t="s">
        <v>387</v>
      </c>
      <c r="H208" s="248">
        <v>45720</v>
      </c>
      <c r="I208" s="248">
        <v>51291</v>
      </c>
      <c r="J208" s="248"/>
      <c r="K208" s="249"/>
      <c r="L208" s="250">
        <v>-805077112</v>
      </c>
      <c r="M208" s="250">
        <v>-935508281</v>
      </c>
      <c r="N208" s="250">
        <v>-870292696.5</v>
      </c>
      <c r="O208" s="250">
        <v>-1410275463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511</v>
      </c>
      <c r="B209" s="237" t="s">
        <v>386</v>
      </c>
      <c r="C209" s="286" t="s">
        <v>464</v>
      </c>
      <c r="D209" s="286"/>
      <c r="E209" s="286"/>
      <c r="F209" s="247">
        <v>300000</v>
      </c>
      <c r="G209" s="247" t="s">
        <v>387</v>
      </c>
      <c r="H209" s="248">
        <v>45720</v>
      </c>
      <c r="I209" s="248">
        <v>45812</v>
      </c>
      <c r="J209" s="248"/>
      <c r="K209" s="249"/>
      <c r="L209" s="250">
        <v>10123381</v>
      </c>
      <c r="M209" s="250">
        <v>13300581</v>
      </c>
      <c r="N209" s="250">
        <v>11711981</v>
      </c>
      <c r="O209" s="250">
        <v>9151192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385</v>
      </c>
      <c r="B210" s="237" t="s">
        <v>390</v>
      </c>
      <c r="C210" s="286" t="s">
        <v>562</v>
      </c>
      <c r="D210" s="286"/>
      <c r="E210" s="286"/>
      <c r="F210" s="240">
        <v>3000000</v>
      </c>
      <c r="G210" s="240" t="s">
        <v>387</v>
      </c>
      <c r="H210" s="241">
        <v>45728</v>
      </c>
      <c r="I210" s="241">
        <v>51207</v>
      </c>
      <c r="J210" s="241"/>
      <c r="K210" s="290"/>
      <c r="L210" s="296">
        <v>1492234722</v>
      </c>
      <c r="M210" s="296">
        <v>1054956577</v>
      </c>
      <c r="N210" s="296">
        <v>1273595649.5</v>
      </c>
      <c r="O210" s="296">
        <v>1820656875</v>
      </c>
      <c r="P210" s="296"/>
      <c r="Q210" s="297">
        <v>-226093150</v>
      </c>
      <c r="R210" s="246">
        <v>591616438.35616398</v>
      </c>
      <c r="S210" s="246">
        <v>591616438.35616398</v>
      </c>
      <c r="T210" s="246">
        <v>54790472.856163979</v>
      </c>
      <c r="U210" s="246">
        <v>442850746.82876742</v>
      </c>
      <c r="V210" s="395"/>
    </row>
    <row r="211" spans="1:22" x14ac:dyDescent="0.3">
      <c r="A211" s="237" t="s">
        <v>563</v>
      </c>
      <c r="B211" s="237" t="s">
        <v>386</v>
      </c>
      <c r="C211" s="286" t="s">
        <v>565</v>
      </c>
      <c r="D211" s="286"/>
      <c r="E211" s="286"/>
      <c r="F211" s="247">
        <v>300000</v>
      </c>
      <c r="G211" s="247" t="s">
        <v>387</v>
      </c>
      <c r="H211" s="248">
        <v>45728</v>
      </c>
      <c r="I211" s="248">
        <v>51299</v>
      </c>
      <c r="J211" s="248"/>
      <c r="K211" s="249"/>
      <c r="L211" s="250">
        <v>-1151031630</v>
      </c>
      <c r="M211" s="250">
        <v>-681310370</v>
      </c>
      <c r="N211" s="250">
        <v>-916171000</v>
      </c>
      <c r="O211" s="250">
        <v>-1449852872</v>
      </c>
      <c r="P211" s="250"/>
      <c r="Q211" s="251">
        <v>-171406850</v>
      </c>
      <c r="R211" s="251"/>
      <c r="S211" s="251"/>
      <c r="T211" s="251"/>
      <c r="U211" s="251"/>
      <c r="V211" s="395"/>
    </row>
    <row r="212" spans="1:22" x14ac:dyDescent="0.3">
      <c r="A212" s="237" t="s">
        <v>563</v>
      </c>
      <c r="B212" s="237" t="s">
        <v>386</v>
      </c>
      <c r="C212" s="286" t="s">
        <v>464</v>
      </c>
      <c r="D212" s="286"/>
      <c r="E212" s="286"/>
      <c r="F212" s="247">
        <v>300000</v>
      </c>
      <c r="G212" s="247" t="s">
        <v>387</v>
      </c>
      <c r="H212" s="248">
        <v>45728</v>
      </c>
      <c r="I212" s="248">
        <v>45820</v>
      </c>
      <c r="J212" s="248"/>
      <c r="K212" s="249"/>
      <c r="L212" s="250">
        <v>180672126</v>
      </c>
      <c r="M212" s="250">
        <v>178130506</v>
      </c>
      <c r="N212" s="250">
        <v>179401316</v>
      </c>
      <c r="O212" s="250">
        <v>178689464.5</v>
      </c>
      <c r="P212" s="250"/>
      <c r="Q212" s="251">
        <v>167112329</v>
      </c>
      <c r="R212" s="251"/>
      <c r="S212" s="251"/>
      <c r="T212" s="251"/>
      <c r="U212" s="251"/>
      <c r="V212" s="395"/>
    </row>
    <row r="213" spans="1:22" x14ac:dyDescent="0.3">
      <c r="A213" s="237" t="s">
        <v>385</v>
      </c>
      <c r="B213" s="237" t="s">
        <v>390</v>
      </c>
      <c r="C213" s="286" t="s">
        <v>306</v>
      </c>
      <c r="D213" s="286"/>
      <c r="E213" s="286"/>
      <c r="F213" s="240">
        <v>2000000</v>
      </c>
      <c r="G213" s="240" t="s">
        <v>387</v>
      </c>
      <c r="H213" s="241">
        <v>45735</v>
      </c>
      <c r="I213" s="241">
        <v>51214</v>
      </c>
      <c r="J213" s="241"/>
      <c r="K213" s="290"/>
      <c r="L213" s="296">
        <v>1166941736</v>
      </c>
      <c r="M213" s="296">
        <v>1331962792</v>
      </c>
      <c r="N213" s="296">
        <v>1249452264</v>
      </c>
      <c r="O213" s="296">
        <v>1614353131.5</v>
      </c>
      <c r="P213" s="296"/>
      <c r="Q213" s="297">
        <v>-152367123</v>
      </c>
      <c r="R213" s="246">
        <v>391249315.06849301</v>
      </c>
      <c r="S213" s="246">
        <v>389764383.56164402</v>
      </c>
      <c r="T213" s="246">
        <v>132879177.56164408</v>
      </c>
      <c r="U213" s="246">
        <v>407728492.63013697</v>
      </c>
      <c r="V213" s="395"/>
    </row>
    <row r="214" spans="1:22" x14ac:dyDescent="0.3">
      <c r="A214" s="237" t="s">
        <v>563</v>
      </c>
      <c r="B214" s="237" t="s">
        <v>386</v>
      </c>
      <c r="C214" s="286" t="s">
        <v>307</v>
      </c>
      <c r="D214" s="286"/>
      <c r="E214" s="286"/>
      <c r="F214" s="247">
        <v>200000</v>
      </c>
      <c r="G214" s="247" t="s">
        <v>387</v>
      </c>
      <c r="H214" s="248">
        <v>45735</v>
      </c>
      <c r="I214" s="248">
        <v>51306</v>
      </c>
      <c r="J214" s="248"/>
      <c r="K214" s="249"/>
      <c r="L214" s="250">
        <v>-1125583499</v>
      </c>
      <c r="M214" s="250">
        <v>-1087356816</v>
      </c>
      <c r="N214" s="250">
        <v>-1106470157.5</v>
      </c>
      <c r="O214" s="250">
        <v>-1463739907.5</v>
      </c>
      <c r="P214" s="250"/>
      <c r="Q214" s="251">
        <v>-116771233</v>
      </c>
      <c r="R214" s="251"/>
      <c r="S214" s="251"/>
      <c r="T214" s="251"/>
      <c r="U214" s="251"/>
      <c r="V214" s="395"/>
    </row>
    <row r="215" spans="1:22" x14ac:dyDescent="0.3">
      <c r="A215" s="237" t="s">
        <v>563</v>
      </c>
      <c r="B215" s="237" t="s">
        <v>386</v>
      </c>
      <c r="C215" s="286" t="s">
        <v>464</v>
      </c>
      <c r="D215" s="286"/>
      <c r="E215" s="286"/>
      <c r="F215" s="247">
        <v>200000</v>
      </c>
      <c r="G215" s="247" t="s">
        <v>387</v>
      </c>
      <c r="H215" s="248">
        <v>45735</v>
      </c>
      <c r="I215" s="248">
        <v>45827</v>
      </c>
      <c r="J215" s="248"/>
      <c r="K215" s="249"/>
      <c r="L215" s="250">
        <v>115449855</v>
      </c>
      <c r="M215" s="250">
        <v>112356344</v>
      </c>
      <c r="N215" s="250">
        <v>113903099.5</v>
      </c>
      <c r="O215" s="250">
        <v>112236415</v>
      </c>
      <c r="P215" s="250"/>
      <c r="Q215" s="251">
        <v>113928767</v>
      </c>
      <c r="R215" s="251"/>
      <c r="S215" s="251"/>
      <c r="T215" s="251"/>
      <c r="U215" s="251"/>
      <c r="V215" s="395"/>
    </row>
    <row r="216" spans="1:22" x14ac:dyDescent="0.3">
      <c r="A216" s="237" t="s">
        <v>483</v>
      </c>
      <c r="B216" s="237" t="s">
        <v>386</v>
      </c>
      <c r="C216" s="302" t="s">
        <v>308</v>
      </c>
      <c r="D216" s="302"/>
      <c r="E216" s="302"/>
      <c r="F216" s="240">
        <v>20000000</v>
      </c>
      <c r="G216" s="240" t="s">
        <v>434</v>
      </c>
      <c r="H216" s="241">
        <v>45737</v>
      </c>
      <c r="I216" s="241">
        <v>51216</v>
      </c>
      <c r="J216" s="241"/>
      <c r="K216" s="290"/>
      <c r="L216" s="296">
        <v>614272629</v>
      </c>
      <c r="M216" s="296">
        <v>648260245</v>
      </c>
      <c r="N216" s="296">
        <v>631266437</v>
      </c>
      <c r="O216" s="296">
        <v>686926489.5</v>
      </c>
      <c r="P216" s="296"/>
      <c r="Q216" s="246">
        <v>246871307</v>
      </c>
      <c r="R216" s="246">
        <v>244055716.11826193</v>
      </c>
      <c r="S216" s="246">
        <v>244055716.11826193</v>
      </c>
      <c r="T216" s="246">
        <v>62977620.118261933</v>
      </c>
      <c r="U216" s="246">
        <v>591301202.89402318</v>
      </c>
      <c r="V216" s="395"/>
    </row>
    <row r="217" spans="1:22" x14ac:dyDescent="0.3">
      <c r="A217" s="237" t="s">
        <v>563</v>
      </c>
      <c r="B217" s="237" t="s">
        <v>386</v>
      </c>
      <c r="C217" s="302" t="s">
        <v>573</v>
      </c>
      <c r="D217" s="302"/>
      <c r="E217" s="302"/>
      <c r="F217" s="247">
        <v>2000000</v>
      </c>
      <c r="G217" s="247" t="s">
        <v>434</v>
      </c>
      <c r="H217" s="248">
        <v>45737</v>
      </c>
      <c r="I217" s="248">
        <v>51308</v>
      </c>
      <c r="J217" s="248"/>
      <c r="K217" s="249"/>
      <c r="L217" s="250">
        <v>-709899397</v>
      </c>
      <c r="M217" s="250">
        <v>-627743217</v>
      </c>
      <c r="N217" s="250">
        <v>-668821307</v>
      </c>
      <c r="O217" s="250">
        <v>-712889250.5</v>
      </c>
      <c r="P217" s="250"/>
      <c r="Q217" s="251">
        <v>-246871308</v>
      </c>
      <c r="R217" s="251"/>
      <c r="S217" s="251"/>
      <c r="T217" s="251"/>
      <c r="U217" s="251"/>
      <c r="V217" s="395"/>
    </row>
    <row r="218" spans="1:22" x14ac:dyDescent="0.3">
      <c r="A218" s="237" t="s">
        <v>563</v>
      </c>
      <c r="B218" s="237" t="s">
        <v>386</v>
      </c>
      <c r="C218" s="302" t="s">
        <v>309</v>
      </c>
      <c r="D218" s="302"/>
      <c r="E218" s="302"/>
      <c r="F218" s="247">
        <v>2000000</v>
      </c>
      <c r="G218" s="247" t="s">
        <v>434</v>
      </c>
      <c r="H218" s="248">
        <v>45737</v>
      </c>
      <c r="I218" s="248">
        <v>45829</v>
      </c>
      <c r="J218" s="248"/>
      <c r="K218" s="249"/>
      <c r="L218" s="250">
        <v>220340682</v>
      </c>
      <c r="M218" s="250">
        <v>216925250</v>
      </c>
      <c r="N218" s="250">
        <v>218632966</v>
      </c>
      <c r="O218" s="250">
        <v>215824300.5</v>
      </c>
      <c r="P218" s="250"/>
      <c r="Q218" s="251">
        <v>239974208</v>
      </c>
      <c r="R218" s="251"/>
      <c r="S218" s="251"/>
      <c r="T218" s="251"/>
      <c r="U218" s="251"/>
      <c r="V218" s="395"/>
    </row>
    <row r="219" spans="1:22" x14ac:dyDescent="0.3">
      <c r="A219" s="237" t="s">
        <v>393</v>
      </c>
      <c r="B219" s="237" t="s">
        <v>575</v>
      </c>
      <c r="C219" s="238" t="s">
        <v>310</v>
      </c>
      <c r="D219" s="238"/>
      <c r="E219" s="238"/>
      <c r="F219" s="240">
        <v>1000000</v>
      </c>
      <c r="G219" s="240" t="s">
        <v>387</v>
      </c>
      <c r="H219" s="241">
        <v>45736</v>
      </c>
      <c r="I219" s="241">
        <v>49388</v>
      </c>
      <c r="J219" s="241"/>
      <c r="K219" s="290"/>
      <c r="L219" s="296">
        <v>115117141</v>
      </c>
      <c r="M219" s="296">
        <v>-140209717</v>
      </c>
      <c r="N219" s="296">
        <v>-12546288</v>
      </c>
      <c r="O219" s="296">
        <v>-131013175.5</v>
      </c>
      <c r="P219" s="296"/>
      <c r="Q219" s="297">
        <v>-75112328</v>
      </c>
      <c r="R219" s="246">
        <v>222881249.07939312</v>
      </c>
      <c r="S219" s="246">
        <v>222881249.07939312</v>
      </c>
      <c r="T219" s="246">
        <v>-90575536.420606881</v>
      </c>
      <c r="U219" s="246">
        <v>-79915232.988584787</v>
      </c>
      <c r="V219" s="395"/>
    </row>
    <row r="220" spans="1:22" x14ac:dyDescent="0.3">
      <c r="A220" s="237" t="s">
        <v>563</v>
      </c>
      <c r="B220" s="237" t="s">
        <v>386</v>
      </c>
      <c r="C220" s="238" t="s">
        <v>576</v>
      </c>
      <c r="D220" s="238"/>
      <c r="E220" s="238"/>
      <c r="F220" s="247">
        <v>1000000</v>
      </c>
      <c r="G220" s="247" t="s">
        <v>387</v>
      </c>
      <c r="H220" s="248">
        <v>45736</v>
      </c>
      <c r="I220" s="248">
        <v>49480</v>
      </c>
      <c r="J220" s="248"/>
      <c r="K220" s="249"/>
      <c r="L220" s="250">
        <v>180131856</v>
      </c>
      <c r="M220" s="250">
        <v>471874291</v>
      </c>
      <c r="N220" s="250">
        <v>326003073.5</v>
      </c>
      <c r="O220" s="250">
        <v>412031887.5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385</v>
      </c>
      <c r="B221" s="237" t="s">
        <v>390</v>
      </c>
      <c r="C221" s="286" t="s">
        <v>311</v>
      </c>
      <c r="D221" s="286"/>
      <c r="E221" s="286"/>
      <c r="F221" s="240">
        <v>2500000</v>
      </c>
      <c r="G221" s="240" t="s">
        <v>387</v>
      </c>
      <c r="H221" s="241">
        <v>45749</v>
      </c>
      <c r="I221" s="241">
        <v>51228</v>
      </c>
      <c r="J221" s="241"/>
      <c r="K221" s="290"/>
      <c r="L221" s="296">
        <v>1370320532</v>
      </c>
      <c r="M221" s="296">
        <v>1121047068</v>
      </c>
      <c r="N221" s="296">
        <v>1245683800</v>
      </c>
      <c r="O221" s="296">
        <v>1704548303.5</v>
      </c>
      <c r="P221" s="296"/>
      <c r="Q221" s="297">
        <v>-186363013</v>
      </c>
      <c r="R221" s="246">
        <v>466506849.31506902</v>
      </c>
      <c r="S221" s="246">
        <v>466506849.31506902</v>
      </c>
      <c r="T221" s="246">
        <v>153648179.81506896</v>
      </c>
      <c r="U221" s="246">
        <v>406799821.56164527</v>
      </c>
      <c r="V221" s="395"/>
    </row>
    <row r="222" spans="1:22" x14ac:dyDescent="0.3">
      <c r="A222" s="237" t="s">
        <v>411</v>
      </c>
      <c r="B222" s="237" t="s">
        <v>386</v>
      </c>
      <c r="C222" s="286" t="s">
        <v>312</v>
      </c>
      <c r="D222" s="286"/>
      <c r="E222" s="286"/>
      <c r="F222" s="247">
        <v>250000</v>
      </c>
      <c r="G222" s="247" t="s">
        <v>387</v>
      </c>
      <c r="H222" s="248">
        <v>45749</v>
      </c>
      <c r="I222" s="248">
        <v>51319</v>
      </c>
      <c r="J222" s="248"/>
      <c r="K222" s="249"/>
      <c r="L222" s="250">
        <v>-1064129718</v>
      </c>
      <c r="M222" s="250">
        <v>-801520543</v>
      </c>
      <c r="N222" s="250">
        <v>-932825130.5</v>
      </c>
      <c r="O222" s="250">
        <v>-1366820677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411</v>
      </c>
      <c r="B223" s="237" t="s">
        <v>386</v>
      </c>
      <c r="C223" s="286" t="s">
        <v>464</v>
      </c>
      <c r="D223" s="286"/>
      <c r="E223" s="286"/>
      <c r="F223" s="247">
        <v>250000</v>
      </c>
      <c r="G223" s="247" t="s">
        <v>387</v>
      </c>
      <c r="H223" s="248">
        <v>45749</v>
      </c>
      <c r="I223" s="248">
        <v>45840</v>
      </c>
      <c r="J223" s="248"/>
      <c r="K223" s="249"/>
      <c r="L223" s="250">
        <v>126494486</v>
      </c>
      <c r="M223" s="250">
        <v>124517299</v>
      </c>
      <c r="N223" s="250">
        <v>125505892.5</v>
      </c>
      <c r="O223" s="250">
        <v>123393010.5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519</v>
      </c>
      <c r="B224" s="237" t="s">
        <v>386</v>
      </c>
      <c r="C224" s="302" t="s">
        <v>581</v>
      </c>
      <c r="D224" s="302"/>
      <c r="E224" s="302"/>
      <c r="F224" s="240">
        <v>30000000</v>
      </c>
      <c r="G224" s="240" t="s">
        <v>434</v>
      </c>
      <c r="H224" s="241">
        <v>45754</v>
      </c>
      <c r="I224" s="241">
        <v>51233</v>
      </c>
      <c r="J224" s="241"/>
      <c r="K224" s="290"/>
      <c r="L224" s="296">
        <v>-431951373</v>
      </c>
      <c r="M224" s="296">
        <v>-305653506</v>
      </c>
      <c r="N224" s="296">
        <v>-368802439.5</v>
      </c>
      <c r="O224" s="296">
        <v>-303206483.5</v>
      </c>
      <c r="P224" s="296"/>
      <c r="Q224" s="246">
        <v>194869702</v>
      </c>
      <c r="R224" s="303">
        <v>283744154.77463758</v>
      </c>
      <c r="S224" s="246">
        <v>283744154.77463758</v>
      </c>
      <c r="T224" s="246">
        <v>57218686.77463758</v>
      </c>
      <c r="U224" s="246">
        <v>908164561.78347802</v>
      </c>
      <c r="V224" s="395"/>
    </row>
    <row r="225" spans="1:22" x14ac:dyDescent="0.3">
      <c r="A225" s="237" t="s">
        <v>411</v>
      </c>
      <c r="B225" s="237" t="s">
        <v>386</v>
      </c>
      <c r="C225" s="302" t="s">
        <v>583</v>
      </c>
      <c r="D225" s="302"/>
      <c r="E225" s="302"/>
      <c r="F225" s="247">
        <v>3000000</v>
      </c>
      <c r="G225" s="247" t="s">
        <v>434</v>
      </c>
      <c r="H225" s="248">
        <v>45754</v>
      </c>
      <c r="I225" s="248">
        <v>51324</v>
      </c>
      <c r="J225" s="248"/>
      <c r="K225" s="249"/>
      <c r="L225" s="250">
        <v>378055805</v>
      </c>
      <c r="M225" s="250">
        <v>287447196</v>
      </c>
      <c r="N225" s="250">
        <v>332751500.5</v>
      </c>
      <c r="O225" s="250">
        <v>273521430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411</v>
      </c>
      <c r="B226" s="237" t="s">
        <v>386</v>
      </c>
      <c r="C226" s="302" t="s">
        <v>309</v>
      </c>
      <c r="D226" s="302"/>
      <c r="E226" s="302"/>
      <c r="F226" s="247">
        <v>3000000</v>
      </c>
      <c r="G226" s="247" t="s">
        <v>434</v>
      </c>
      <c r="H226" s="248">
        <v>45754</v>
      </c>
      <c r="I226" s="248">
        <v>45845</v>
      </c>
      <c r="J226" s="248"/>
      <c r="K226" s="249"/>
      <c r="L226" s="250">
        <v>252007261</v>
      </c>
      <c r="M226" s="250">
        <v>273145553</v>
      </c>
      <c r="N226" s="250">
        <v>262576407</v>
      </c>
      <c r="O226" s="250">
        <v>257980815.5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409</v>
      </c>
      <c r="B227" s="237" t="s">
        <v>390</v>
      </c>
      <c r="C227" s="286" t="s">
        <v>585</v>
      </c>
      <c r="D227" s="286"/>
      <c r="E227" s="286"/>
      <c r="F227" s="240">
        <v>3000000</v>
      </c>
      <c r="G227" s="240" t="s">
        <v>387</v>
      </c>
      <c r="H227" s="241">
        <v>45756</v>
      </c>
      <c r="I227" s="241">
        <v>51235</v>
      </c>
      <c r="J227" s="241"/>
      <c r="K227" s="290"/>
      <c r="L227" s="296">
        <v>1122806442</v>
      </c>
      <c r="M227" s="296">
        <v>652360377</v>
      </c>
      <c r="N227" s="296">
        <v>887583409.5</v>
      </c>
      <c r="O227" s="296">
        <v>1440290507</v>
      </c>
      <c r="P227" s="296"/>
      <c r="Q227" s="297">
        <v>-216156164</v>
      </c>
      <c r="R227" s="246">
        <v>546287671.23287606</v>
      </c>
      <c r="S227" s="246">
        <v>546287671.23287606</v>
      </c>
      <c r="T227" s="246">
        <v>149143557.73287606</v>
      </c>
      <c r="U227" s="246">
        <v>483567713.95205605</v>
      </c>
      <c r="V227" s="395"/>
    </row>
    <row r="228" spans="1:22" x14ac:dyDescent="0.3">
      <c r="A228" s="237" t="s">
        <v>563</v>
      </c>
      <c r="B228" s="237" t="s">
        <v>390</v>
      </c>
      <c r="C228" s="286" t="s">
        <v>587</v>
      </c>
      <c r="D228" s="286"/>
      <c r="E228" s="286"/>
      <c r="F228" s="247">
        <v>300000</v>
      </c>
      <c r="G228" s="247" t="s">
        <v>387</v>
      </c>
      <c r="H228" s="248">
        <v>45756</v>
      </c>
      <c r="I228" s="248">
        <v>51235</v>
      </c>
      <c r="J228" s="248"/>
      <c r="K228" s="249"/>
      <c r="L228" s="250">
        <v>-741960156</v>
      </c>
      <c r="M228" s="250">
        <v>-238918436</v>
      </c>
      <c r="N228" s="250">
        <v>-490439296</v>
      </c>
      <c r="O228" s="250">
        <v>-1041898967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563</v>
      </c>
      <c r="B229" s="237" t="s">
        <v>386</v>
      </c>
      <c r="C229" s="286" t="s">
        <v>464</v>
      </c>
      <c r="D229" s="286"/>
      <c r="E229" s="286"/>
      <c r="F229" s="247">
        <v>300000</v>
      </c>
      <c r="G229" s="247" t="s">
        <v>387</v>
      </c>
      <c r="H229" s="248">
        <v>45756</v>
      </c>
      <c r="I229" s="248">
        <v>45847</v>
      </c>
      <c r="J229" s="248"/>
      <c r="K229" s="249"/>
      <c r="L229" s="250">
        <v>138544843</v>
      </c>
      <c r="M229" s="250">
        <v>146442461</v>
      </c>
      <c r="N229" s="250">
        <v>142493652</v>
      </c>
      <c r="O229" s="250">
        <v>139737640.5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386</v>
      </c>
      <c r="C230" s="302" t="s">
        <v>313</v>
      </c>
      <c r="D230" s="302"/>
      <c r="E230" s="302"/>
      <c r="F230" s="240">
        <v>20000000</v>
      </c>
      <c r="G230" s="240" t="s">
        <v>434</v>
      </c>
      <c r="H230" s="241">
        <v>45761</v>
      </c>
      <c r="I230" s="241">
        <v>51240</v>
      </c>
      <c r="J230" s="241"/>
      <c r="K230" s="290"/>
      <c r="L230" s="296">
        <v>1398449170</v>
      </c>
      <c r="M230" s="296">
        <v>1388087318</v>
      </c>
      <c r="N230" s="296">
        <v>1393268244</v>
      </c>
      <c r="O230" s="296">
        <v>1455381529</v>
      </c>
      <c r="P230" s="296"/>
      <c r="Q230" s="246">
        <v>245570623</v>
      </c>
      <c r="R230" s="303">
        <v>158983382.95478287</v>
      </c>
      <c r="S230" s="246">
        <v>158983382.95478287</v>
      </c>
      <c r="T230" s="246">
        <v>4247376.4547829628</v>
      </c>
      <c r="U230" s="246">
        <v>563087956.40985465</v>
      </c>
      <c r="V230" s="395"/>
    </row>
    <row r="231" spans="1:22" x14ac:dyDescent="0.3">
      <c r="A231" s="237" t="s">
        <v>492</v>
      </c>
      <c r="B231" s="237" t="s">
        <v>386</v>
      </c>
      <c r="C231" s="302" t="s">
        <v>591</v>
      </c>
      <c r="D231" s="302"/>
      <c r="E231" s="302"/>
      <c r="F231" s="247">
        <v>2000000</v>
      </c>
      <c r="G231" s="247" t="s">
        <v>434</v>
      </c>
      <c r="H231" s="248">
        <v>45761</v>
      </c>
      <c r="I231" s="248">
        <v>51240</v>
      </c>
      <c r="J231" s="248"/>
      <c r="K231" s="249"/>
      <c r="L231" s="250">
        <v>-1398676239</v>
      </c>
      <c r="M231" s="250">
        <v>-1388083657</v>
      </c>
      <c r="N231" s="250">
        <v>-1393379948</v>
      </c>
      <c r="O231" s="250">
        <v>-1455493595.5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492</v>
      </c>
      <c r="B232" s="237" t="s">
        <v>386</v>
      </c>
      <c r="C232" s="302" t="s">
        <v>314</v>
      </c>
      <c r="D232" s="302"/>
      <c r="E232" s="302"/>
      <c r="F232" s="247">
        <v>2000000</v>
      </c>
      <c r="G232" s="247" t="s">
        <v>434</v>
      </c>
      <c r="H232" s="248">
        <v>45761</v>
      </c>
      <c r="I232" s="248">
        <v>45852</v>
      </c>
      <c r="J232" s="248"/>
      <c r="K232" s="249"/>
      <c r="L232" s="250">
        <v>149441157</v>
      </c>
      <c r="M232" s="250">
        <v>160254264</v>
      </c>
      <c r="N232" s="250">
        <v>154847710.5</v>
      </c>
      <c r="O232" s="250">
        <v>152113089.5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386</v>
      </c>
      <c r="C233" s="302" t="s">
        <v>315</v>
      </c>
      <c r="D233" s="302"/>
      <c r="E233" s="302"/>
      <c r="F233" s="240">
        <v>30000000</v>
      </c>
      <c r="G233" s="240" t="s">
        <v>434</v>
      </c>
      <c r="H233" s="241">
        <v>45763</v>
      </c>
      <c r="I233" s="241">
        <v>51242</v>
      </c>
      <c r="J233" s="241"/>
      <c r="K233" s="290"/>
      <c r="L233" s="296">
        <v>1563455006</v>
      </c>
      <c r="M233" s="296">
        <v>1405593628</v>
      </c>
      <c r="N233" s="296">
        <v>1484524317</v>
      </c>
      <c r="O233" s="296">
        <v>1557929545</v>
      </c>
      <c r="P233" s="296"/>
      <c r="Q233" s="246">
        <v>401793117</v>
      </c>
      <c r="R233" s="303">
        <v>245396322.26057976</v>
      </c>
      <c r="S233" s="301">
        <v>245396322.26057976</v>
      </c>
      <c r="T233" s="301">
        <v>5292424.2605798244</v>
      </c>
      <c r="U233" s="301">
        <v>929625303.78391433</v>
      </c>
      <c r="V233" s="395"/>
    </row>
    <row r="234" spans="1:22" x14ac:dyDescent="0.3">
      <c r="A234" s="237" t="s">
        <v>492</v>
      </c>
      <c r="B234" s="237" t="s">
        <v>386</v>
      </c>
      <c r="C234" s="302" t="s">
        <v>592</v>
      </c>
      <c r="D234" s="302"/>
      <c r="E234" s="302"/>
      <c r="F234" s="247">
        <v>3000000</v>
      </c>
      <c r="G234" s="247" t="s">
        <v>434</v>
      </c>
      <c r="H234" s="248">
        <v>45763</v>
      </c>
      <c r="I234" s="248">
        <v>51242</v>
      </c>
      <c r="J234" s="248"/>
      <c r="K234" s="249"/>
      <c r="L234" s="250">
        <v>-1563442611</v>
      </c>
      <c r="M234" s="250">
        <v>-1405598537</v>
      </c>
      <c r="N234" s="250">
        <v>-1484520574</v>
      </c>
      <c r="O234" s="250">
        <v>-1557925791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492</v>
      </c>
      <c r="B235" s="237" t="s">
        <v>386</v>
      </c>
      <c r="C235" s="302" t="s">
        <v>316</v>
      </c>
      <c r="D235" s="302"/>
      <c r="E235" s="302"/>
      <c r="F235" s="247">
        <v>3000000</v>
      </c>
      <c r="G235" s="247" t="s">
        <v>434</v>
      </c>
      <c r="H235" s="248">
        <v>45763</v>
      </c>
      <c r="I235" s="248">
        <v>45854</v>
      </c>
      <c r="J235" s="248"/>
      <c r="K235" s="249"/>
      <c r="L235" s="250">
        <v>231123213</v>
      </c>
      <c r="M235" s="250">
        <v>249077097</v>
      </c>
      <c r="N235" s="250">
        <v>240100155</v>
      </c>
      <c r="O235" s="250">
        <v>235534662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393</v>
      </c>
      <c r="B236" s="237" t="s">
        <v>386</v>
      </c>
      <c r="C236" s="302" t="s">
        <v>317</v>
      </c>
      <c r="D236" s="302"/>
      <c r="E236" s="302"/>
      <c r="F236" s="240">
        <v>30000000</v>
      </c>
      <c r="G236" s="240" t="s">
        <v>434</v>
      </c>
      <c r="H236" s="241">
        <v>45769</v>
      </c>
      <c r="I236" s="241">
        <v>51248</v>
      </c>
      <c r="J236" s="241"/>
      <c r="K236" s="290"/>
      <c r="L236" s="296">
        <v>1847434631</v>
      </c>
      <c r="M236" s="296">
        <v>1834761167</v>
      </c>
      <c r="N236" s="296">
        <v>1841097899</v>
      </c>
      <c r="O236" s="296">
        <v>1914882359.5</v>
      </c>
      <c r="P236" s="296"/>
      <c r="Q236" s="246">
        <v>436499140</v>
      </c>
      <c r="R236" s="303">
        <v>237415900.21739092</v>
      </c>
      <c r="S236" s="301">
        <v>237415900.21739092</v>
      </c>
      <c r="T236" s="301">
        <v>3303192.2173910141</v>
      </c>
      <c r="U236" s="301">
        <v>1037309423.2869565</v>
      </c>
      <c r="V236" s="395"/>
    </row>
    <row r="237" spans="1:22" x14ac:dyDescent="0.3">
      <c r="A237" s="237" t="s">
        <v>511</v>
      </c>
      <c r="B237" s="237" t="s">
        <v>386</v>
      </c>
      <c r="C237" s="302" t="s">
        <v>318</v>
      </c>
      <c r="D237" s="302"/>
      <c r="E237" s="302"/>
      <c r="F237" s="247">
        <v>3000000</v>
      </c>
      <c r="G237" s="247" t="s">
        <v>434</v>
      </c>
      <c r="H237" s="248">
        <v>45769</v>
      </c>
      <c r="I237" s="248">
        <v>51248</v>
      </c>
      <c r="J237" s="248"/>
      <c r="K237" s="249"/>
      <c r="L237" s="250">
        <v>-1847442036</v>
      </c>
      <c r="M237" s="250">
        <v>-1834758255</v>
      </c>
      <c r="N237" s="250">
        <v>-1841100145.5</v>
      </c>
      <c r="O237" s="250">
        <v>-1914884570.5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511</v>
      </c>
      <c r="B238" s="237" t="s">
        <v>386</v>
      </c>
      <c r="C238" s="302" t="s">
        <v>319</v>
      </c>
      <c r="D238" s="302"/>
      <c r="E238" s="302"/>
      <c r="F238" s="247">
        <v>3000000</v>
      </c>
      <c r="G238" s="247" t="s">
        <v>434</v>
      </c>
      <c r="H238" s="248">
        <v>45769</v>
      </c>
      <c r="I238" s="248">
        <v>45860</v>
      </c>
      <c r="J238" s="248"/>
      <c r="K238" s="249"/>
      <c r="L238" s="250">
        <v>222680490</v>
      </c>
      <c r="M238" s="250">
        <v>245549419</v>
      </c>
      <c r="N238" s="250">
        <v>234114954.5</v>
      </c>
      <c r="O238" s="250">
        <v>228649818.5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523</v>
      </c>
      <c r="B239" s="237" t="s">
        <v>386</v>
      </c>
      <c r="C239" s="302" t="s">
        <v>320</v>
      </c>
      <c r="D239" s="302"/>
      <c r="E239" s="302"/>
      <c r="F239" s="240">
        <v>30000000</v>
      </c>
      <c r="G239" s="240" t="s">
        <v>434</v>
      </c>
      <c r="H239" s="241">
        <v>45776</v>
      </c>
      <c r="I239" s="241">
        <v>51255</v>
      </c>
      <c r="J239" s="241"/>
      <c r="K239" s="290"/>
      <c r="L239" s="296">
        <v>1012461018</v>
      </c>
      <c r="M239" s="296">
        <v>968168624</v>
      </c>
      <c r="N239" s="296">
        <v>990314821</v>
      </c>
      <c r="O239" s="296">
        <v>1086550391</v>
      </c>
      <c r="P239" s="296"/>
      <c r="Q239" s="246">
        <v>392391087</v>
      </c>
      <c r="R239" s="301">
        <v>187817526.19264403</v>
      </c>
      <c r="S239" s="301">
        <v>187817526.19264403</v>
      </c>
      <c r="T239" s="301">
        <v>18327784.192644</v>
      </c>
      <c r="U239" s="301">
        <v>2519371487.0884814</v>
      </c>
      <c r="V239" s="395"/>
    </row>
    <row r="240" spans="1:22" x14ac:dyDescent="0.3">
      <c r="A240" s="237" t="s">
        <v>511</v>
      </c>
      <c r="B240" s="237" t="s">
        <v>386</v>
      </c>
      <c r="C240" s="302" t="s">
        <v>321</v>
      </c>
      <c r="D240" s="302"/>
      <c r="E240" s="302"/>
      <c r="F240" s="247">
        <v>3000000</v>
      </c>
      <c r="G240" s="247" t="s">
        <v>434</v>
      </c>
      <c r="H240" s="248">
        <v>45776</v>
      </c>
      <c r="I240" s="248">
        <v>51255</v>
      </c>
      <c r="J240" s="248"/>
      <c r="K240" s="249"/>
      <c r="L240" s="250">
        <v>-1045247041</v>
      </c>
      <c r="M240" s="250">
        <v>-955817232</v>
      </c>
      <c r="N240" s="250">
        <v>-1000532136.5</v>
      </c>
      <c r="O240" s="250">
        <v>-1086946769.5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511</v>
      </c>
      <c r="B241" s="237" t="s">
        <v>386</v>
      </c>
      <c r="C241" s="302" t="s">
        <v>304</v>
      </c>
      <c r="D241" s="302"/>
      <c r="E241" s="302"/>
      <c r="F241" s="247">
        <v>3000000</v>
      </c>
      <c r="G241" s="247" t="s">
        <v>434</v>
      </c>
      <c r="H241" s="248">
        <v>45776</v>
      </c>
      <c r="I241" s="248">
        <v>45867</v>
      </c>
      <c r="J241" s="248"/>
      <c r="K241" s="249"/>
      <c r="L241" s="250">
        <v>167543818</v>
      </c>
      <c r="M241" s="250">
        <v>191870297</v>
      </c>
      <c r="N241" s="250">
        <v>179707057.5</v>
      </c>
      <c r="O241" s="250">
        <v>174577774.5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597</v>
      </c>
      <c r="B242" s="237" t="s">
        <v>386</v>
      </c>
      <c r="C242" s="302" t="s">
        <v>599</v>
      </c>
      <c r="D242" s="302"/>
      <c r="E242" s="302"/>
      <c r="F242" s="240">
        <v>30000000</v>
      </c>
      <c r="G242" s="240" t="s">
        <v>434</v>
      </c>
      <c r="H242" s="241">
        <v>45789</v>
      </c>
      <c r="I242" s="241">
        <v>51268</v>
      </c>
      <c r="J242" s="241"/>
      <c r="K242" s="290"/>
      <c r="L242" s="296">
        <v>1998731415</v>
      </c>
      <c r="M242" s="296">
        <v>2139216377</v>
      </c>
      <c r="N242" s="296">
        <v>2068973896</v>
      </c>
      <c r="O242" s="296">
        <v>2157431325.5</v>
      </c>
      <c r="P242" s="296"/>
      <c r="Q242" s="246">
        <v>347828860</v>
      </c>
      <c r="R242" s="301">
        <v>110331942.53565209</v>
      </c>
      <c r="S242" s="301">
        <v>110331942.53565209</v>
      </c>
      <c r="T242" s="301">
        <v>-10391358.964347839</v>
      </c>
      <c r="U242" s="301">
        <v>2273768711.4756522</v>
      </c>
      <c r="V242" s="395"/>
    </row>
    <row r="243" spans="1:22" x14ac:dyDescent="0.3">
      <c r="A243" s="237" t="s">
        <v>460</v>
      </c>
      <c r="B243" s="237" t="s">
        <v>386</v>
      </c>
      <c r="C243" s="302" t="s">
        <v>601</v>
      </c>
      <c r="D243" s="302"/>
      <c r="E243" s="302"/>
      <c r="F243" s="247">
        <v>3000000</v>
      </c>
      <c r="G243" s="247" t="s">
        <v>434</v>
      </c>
      <c r="H243" s="248">
        <v>45789</v>
      </c>
      <c r="I243" s="248">
        <v>51268</v>
      </c>
      <c r="J243" s="248"/>
      <c r="K243" s="249"/>
      <c r="L243" s="250">
        <v>-2160182424</v>
      </c>
      <c r="M243" s="250">
        <v>-2139221951</v>
      </c>
      <c r="N243" s="250">
        <v>-2149702187.5</v>
      </c>
      <c r="O243" s="250">
        <v>-2239625953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460</v>
      </c>
      <c r="B244" s="237" t="s">
        <v>386</v>
      </c>
      <c r="C244" s="302" t="s">
        <v>602</v>
      </c>
      <c r="D244" s="302"/>
      <c r="E244" s="302"/>
      <c r="F244" s="247">
        <v>3000000</v>
      </c>
      <c r="G244" s="247" t="s">
        <v>434</v>
      </c>
      <c r="H244" s="248">
        <v>45789</v>
      </c>
      <c r="I244" s="248">
        <v>45881</v>
      </c>
      <c r="J244" s="248"/>
      <c r="K244" s="249"/>
      <c r="L244" s="250">
        <v>98124315</v>
      </c>
      <c r="M244" s="250">
        <v>114172587</v>
      </c>
      <c r="N244" s="250">
        <v>106148451</v>
      </c>
      <c r="O244" s="250">
        <v>101377134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386</v>
      </c>
      <c r="C245" s="302" t="s">
        <v>322</v>
      </c>
      <c r="D245" s="302"/>
      <c r="E245" s="302"/>
      <c r="F245" s="240">
        <v>30000000</v>
      </c>
      <c r="G245" s="240" t="s">
        <v>434</v>
      </c>
      <c r="H245" s="241">
        <v>45797</v>
      </c>
      <c r="I245" s="241">
        <v>51276</v>
      </c>
      <c r="J245" s="241"/>
      <c r="K245" s="290"/>
      <c r="L245" s="296">
        <v>2098893567</v>
      </c>
      <c r="M245" s="296">
        <v>2070531732</v>
      </c>
      <c r="N245" s="296">
        <v>2084712649.5</v>
      </c>
      <c r="O245" s="296">
        <v>2174390211.5</v>
      </c>
      <c r="P245" s="296"/>
      <c r="Q245" s="246">
        <v>433389405</v>
      </c>
      <c r="R245" s="301">
        <v>99303849.841303721</v>
      </c>
      <c r="S245" s="301">
        <v>99303849.841303721</v>
      </c>
      <c r="T245" s="301">
        <v>4000707.8413038254</v>
      </c>
      <c r="U245" s="301">
        <v>2897040689.5004344</v>
      </c>
      <c r="V245" s="395"/>
    </row>
    <row r="246" spans="1:22" x14ac:dyDescent="0.3">
      <c r="A246" s="237" t="s">
        <v>603</v>
      </c>
      <c r="B246" s="237" t="s">
        <v>386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-2098881712</v>
      </c>
      <c r="M246" s="250">
        <v>-2070522039</v>
      </c>
      <c r="N246" s="250">
        <v>-2084701875.5</v>
      </c>
      <c r="O246" s="250">
        <v>-2174379532.5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603</v>
      </c>
      <c r="B247" s="237" t="s">
        <v>386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80608549</v>
      </c>
      <c r="M247" s="250">
        <v>109976187</v>
      </c>
      <c r="N247" s="250">
        <v>95292368</v>
      </c>
      <c r="O247" s="250">
        <v>89396882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473</v>
      </c>
      <c r="B248" s="237" t="s">
        <v>386</v>
      </c>
      <c r="C248" s="302" t="s">
        <v>605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2118734328</v>
      </c>
      <c r="M248" s="296">
        <v>2249048996</v>
      </c>
      <c r="N248" s="296">
        <v>2183891662</v>
      </c>
      <c r="O248" s="296">
        <v>2280162002</v>
      </c>
      <c r="P248" s="296"/>
      <c r="Q248" s="246">
        <v>380307069</v>
      </c>
      <c r="R248" s="301">
        <v>64605765.532608718</v>
      </c>
      <c r="S248" s="301">
        <v>56660575.31521748</v>
      </c>
      <c r="T248" s="301">
        <v>-78200424.684782505</v>
      </c>
      <c r="U248" s="301">
        <v>2447081065.2742386</v>
      </c>
      <c r="V248" s="395"/>
    </row>
    <row r="249" spans="1:22" x14ac:dyDescent="0.3">
      <c r="A249" s="237" t="s">
        <v>603</v>
      </c>
      <c r="B249" s="237" t="s">
        <v>386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-2143117948</v>
      </c>
      <c r="M249" s="250">
        <v>-2061883632</v>
      </c>
      <c r="N249" s="250">
        <v>-2102500790</v>
      </c>
      <c r="O249" s="250">
        <v>-2202582790.5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603</v>
      </c>
      <c r="B250" s="237" t="s">
        <v>386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38078657</v>
      </c>
      <c r="M250" s="250">
        <v>68861599</v>
      </c>
      <c r="N250" s="250">
        <v>53470128</v>
      </c>
      <c r="O250" s="250">
        <v>48255334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396</v>
      </c>
      <c r="B251" s="237" t="s">
        <v>390</v>
      </c>
      <c r="C251" s="299" t="s">
        <v>607</v>
      </c>
      <c r="D251" s="299"/>
      <c r="E251" s="299"/>
      <c r="F251" s="240">
        <v>10000000</v>
      </c>
      <c r="G251" s="240" t="s">
        <v>434</v>
      </c>
      <c r="H251" s="241">
        <v>45805</v>
      </c>
      <c r="I251" s="241">
        <v>53110</v>
      </c>
      <c r="J251" s="241"/>
      <c r="K251" s="290"/>
      <c r="L251" s="296">
        <v>772066502</v>
      </c>
      <c r="M251" s="296">
        <v>791738814</v>
      </c>
      <c r="N251" s="296">
        <v>781902658</v>
      </c>
      <c r="O251" s="296">
        <v>805199390</v>
      </c>
      <c r="P251" s="296"/>
      <c r="Q251" s="246">
        <v>-181329562</v>
      </c>
      <c r="R251" s="246">
        <v>352573673.54823089</v>
      </c>
      <c r="S251" s="246">
        <v>352573673.54823089</v>
      </c>
      <c r="T251" s="246">
        <v>89792501.548230886</v>
      </c>
      <c r="U251" s="246">
        <v>529905405.12500048</v>
      </c>
      <c r="V251" s="395"/>
    </row>
    <row r="252" spans="1:22" x14ac:dyDescent="0.3">
      <c r="A252" s="237" t="s">
        <v>603</v>
      </c>
      <c r="B252" s="237" t="s">
        <v>390</v>
      </c>
      <c r="C252" s="299" t="s">
        <v>608</v>
      </c>
      <c r="D252" s="299"/>
      <c r="E252" s="299"/>
      <c r="F252" s="247">
        <v>1000000</v>
      </c>
      <c r="G252" s="247" t="s">
        <v>434</v>
      </c>
      <c r="H252" s="248">
        <v>45805</v>
      </c>
      <c r="I252" s="248">
        <v>53202</v>
      </c>
      <c r="J252" s="248"/>
      <c r="K252" s="249"/>
      <c r="L252" s="250">
        <v>-753072051</v>
      </c>
      <c r="M252" s="250">
        <v>-802511315</v>
      </c>
      <c r="N252" s="250">
        <v>-777791683</v>
      </c>
      <c r="O252" s="250">
        <v>-799357329.5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603</v>
      </c>
      <c r="B253" s="237" t="s">
        <v>386</v>
      </c>
      <c r="C253" s="299" t="s">
        <v>609</v>
      </c>
      <c r="D253" s="299"/>
      <c r="E253" s="299"/>
      <c r="F253" s="247">
        <v>1000000</v>
      </c>
      <c r="G253" s="247" t="s">
        <v>434</v>
      </c>
      <c r="H253" s="248">
        <v>45805</v>
      </c>
      <c r="I253" s="248">
        <v>45897</v>
      </c>
      <c r="J253" s="248"/>
      <c r="K253" s="249"/>
      <c r="L253" s="250">
        <v>163263738</v>
      </c>
      <c r="M253" s="250">
        <v>354076656</v>
      </c>
      <c r="N253" s="250">
        <v>258670197</v>
      </c>
      <c r="O253" s="250">
        <v>257276337.5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396</v>
      </c>
      <c r="B254" s="237" t="s">
        <v>390</v>
      </c>
      <c r="C254" s="299" t="s">
        <v>611</v>
      </c>
      <c r="D254" s="299"/>
      <c r="E254" s="299"/>
      <c r="F254" s="240">
        <v>20000000</v>
      </c>
      <c r="G254" s="240" t="s">
        <v>434</v>
      </c>
      <c r="H254" s="241">
        <v>45805</v>
      </c>
      <c r="I254" s="241">
        <v>53110</v>
      </c>
      <c r="J254" s="241"/>
      <c r="K254" s="290"/>
      <c r="L254" s="296">
        <v>1392038910</v>
      </c>
      <c r="M254" s="296">
        <v>1559334236</v>
      </c>
      <c r="N254" s="296">
        <v>1475686573</v>
      </c>
      <c r="O254" s="296">
        <v>1508629616</v>
      </c>
      <c r="P254" s="296"/>
      <c r="Q254" s="246">
        <v>-362659137</v>
      </c>
      <c r="R254" s="246">
        <v>725615615.58961225</v>
      </c>
      <c r="S254" s="246">
        <v>725615615.58961225</v>
      </c>
      <c r="T254" s="246">
        <v>267567809.58961225</v>
      </c>
      <c r="U254" s="246">
        <v>1199428548.250001</v>
      </c>
      <c r="V254" s="395"/>
    </row>
    <row r="255" spans="1:22" x14ac:dyDescent="0.3">
      <c r="A255" s="237" t="s">
        <v>603</v>
      </c>
      <c r="B255" s="237" t="s">
        <v>390</v>
      </c>
      <c r="C255" s="299" t="s">
        <v>612</v>
      </c>
      <c r="D255" s="299"/>
      <c r="E255" s="299"/>
      <c r="F255" s="247">
        <v>2000000</v>
      </c>
      <c r="G255" s="247" t="s">
        <v>434</v>
      </c>
      <c r="H255" s="248">
        <v>45805</v>
      </c>
      <c r="I255" s="248">
        <v>53202</v>
      </c>
      <c r="J255" s="248"/>
      <c r="K255" s="249"/>
      <c r="L255" s="250">
        <v>-1496798326</v>
      </c>
      <c r="M255" s="250">
        <v>-1606159918</v>
      </c>
      <c r="N255" s="250">
        <v>-1551479122</v>
      </c>
      <c r="O255" s="250">
        <v>-1594012054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603</v>
      </c>
      <c r="B256" s="237" t="s">
        <v>386</v>
      </c>
      <c r="C256" s="299" t="s">
        <v>613</v>
      </c>
      <c r="D256" s="299"/>
      <c r="E256" s="299"/>
      <c r="F256" s="247">
        <v>2000000</v>
      </c>
      <c r="G256" s="247" t="s">
        <v>434</v>
      </c>
      <c r="H256" s="248">
        <v>45805</v>
      </c>
      <c r="I256" s="248">
        <v>45897</v>
      </c>
      <c r="J256" s="248"/>
      <c r="K256" s="249"/>
      <c r="L256" s="250">
        <v>342792365</v>
      </c>
      <c r="M256" s="250">
        <v>724888345</v>
      </c>
      <c r="N256" s="250">
        <v>533840355</v>
      </c>
      <c r="O256" s="250">
        <v>530898354.5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396</v>
      </c>
      <c r="B257" s="237" t="s">
        <v>390</v>
      </c>
      <c r="C257" s="299" t="s">
        <v>616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1944840366</v>
      </c>
      <c r="M257" s="296">
        <v>2214881764</v>
      </c>
      <c r="N257" s="296">
        <v>2079861065</v>
      </c>
      <c r="O257" s="296">
        <v>2138106591</v>
      </c>
      <c r="P257" s="296"/>
      <c r="Q257" s="246">
        <v>-543144770</v>
      </c>
      <c r="R257" s="246">
        <v>1049750273.10411</v>
      </c>
      <c r="S257" s="246">
        <v>1049750273.10411</v>
      </c>
      <c r="T257" s="246">
        <v>81441430.604110003</v>
      </c>
      <c r="U257" s="246">
        <v>1448714868.8499999</v>
      </c>
      <c r="V257" s="395"/>
    </row>
    <row r="258" spans="1:22" x14ac:dyDescent="0.3">
      <c r="A258" s="237" t="s">
        <v>603</v>
      </c>
      <c r="B258" s="237" t="s">
        <v>390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-1992641595</v>
      </c>
      <c r="M258" s="250">
        <v>-2301555896</v>
      </c>
      <c r="N258" s="250">
        <v>-2147098745.5</v>
      </c>
      <c r="O258" s="250">
        <v>-2212286192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603</v>
      </c>
      <c r="B259" s="237" t="s">
        <v>386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1026261272</v>
      </c>
      <c r="M259" s="250">
        <v>1044831774</v>
      </c>
      <c r="N259" s="250">
        <v>1035546523</v>
      </c>
      <c r="O259" s="250">
        <v>1031887760.5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396</v>
      </c>
      <c r="B260" s="237" t="s">
        <v>390</v>
      </c>
      <c r="C260" s="286" t="s">
        <v>328</v>
      </c>
      <c r="D260" s="286"/>
      <c r="E260" s="286"/>
      <c r="F260" s="240">
        <v>5000000</v>
      </c>
      <c r="G260" s="240" t="s">
        <v>387</v>
      </c>
      <c r="H260" s="241">
        <v>45820</v>
      </c>
      <c r="I260" s="241">
        <v>51299</v>
      </c>
      <c r="J260" s="241"/>
      <c r="K260" s="290"/>
      <c r="L260" s="296">
        <v>335989165</v>
      </c>
      <c r="M260" s="296">
        <v>-1036616500</v>
      </c>
      <c r="N260" s="296">
        <v>-350313667.5</v>
      </c>
      <c r="O260" s="296">
        <v>711908550.5</v>
      </c>
      <c r="P260" s="296"/>
      <c r="Q260" s="297">
        <v>0</v>
      </c>
      <c r="R260" s="246">
        <v>304520547.94520599</v>
      </c>
      <c r="S260" s="246">
        <v>304520547.94520599</v>
      </c>
      <c r="T260" s="246">
        <v>351263349.44520593</v>
      </c>
      <c r="U260" s="246">
        <v>997591847.49999976</v>
      </c>
      <c r="V260" s="395"/>
    </row>
    <row r="261" spans="1:22" x14ac:dyDescent="0.3">
      <c r="A261" s="237" t="s">
        <v>603</v>
      </c>
      <c r="B261" s="237" t="s">
        <v>390</v>
      </c>
      <c r="C261" s="286" t="s">
        <v>329</v>
      </c>
      <c r="D261" s="286"/>
      <c r="E261" s="286"/>
      <c r="F261" s="247">
        <v>500000</v>
      </c>
      <c r="G261" s="247" t="s">
        <v>387</v>
      </c>
      <c r="H261" s="248">
        <v>45820</v>
      </c>
      <c r="I261" s="248">
        <v>51299</v>
      </c>
      <c r="J261" s="248"/>
      <c r="K261" s="249"/>
      <c r="L261" s="250">
        <v>-376467436</v>
      </c>
      <c r="M261" s="250">
        <v>983609168</v>
      </c>
      <c r="N261" s="250">
        <v>303570866</v>
      </c>
      <c r="O261" s="250">
        <v>-766345445</v>
      </c>
      <c r="P261" s="250"/>
      <c r="Q261" s="251">
        <v>0</v>
      </c>
      <c r="R261" s="251"/>
      <c r="S261" s="251"/>
      <c r="T261" s="251"/>
      <c r="U261" s="251"/>
      <c r="V261" s="395"/>
    </row>
    <row r="262" spans="1:22" x14ac:dyDescent="0.3">
      <c r="A262" s="237" t="s">
        <v>603</v>
      </c>
      <c r="B262" s="237" t="s">
        <v>386</v>
      </c>
      <c r="C262" s="286" t="s">
        <v>622</v>
      </c>
      <c r="D262" s="286"/>
      <c r="E262" s="286"/>
      <c r="F262" s="247">
        <v>500000</v>
      </c>
      <c r="G262" s="247" t="s">
        <v>387</v>
      </c>
      <c r="H262" s="248">
        <v>45820</v>
      </c>
      <c r="I262" s="248">
        <v>45912</v>
      </c>
      <c r="J262" s="248"/>
      <c r="K262" s="249"/>
      <c r="L262" s="250">
        <v>283639249</v>
      </c>
      <c r="M262" s="250">
        <v>284662659</v>
      </c>
      <c r="N262" s="250">
        <v>284150954</v>
      </c>
      <c r="O262" s="250">
        <v>283121550.5</v>
      </c>
      <c r="P262" s="250"/>
      <c r="Q262" s="251">
        <v>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390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1407930496</v>
      </c>
      <c r="M263" s="296">
        <v>1616232765</v>
      </c>
      <c r="N263" s="296">
        <v>1512081630.5</v>
      </c>
      <c r="O263" s="296">
        <v>1577414964.5</v>
      </c>
      <c r="P263" s="296"/>
      <c r="Q263" s="246">
        <v>0</v>
      </c>
      <c r="R263" s="246">
        <v>441124903.03972632</v>
      </c>
      <c r="S263" s="246">
        <v>441758665.41972584</v>
      </c>
      <c r="T263" s="246">
        <v>89826950.919725895</v>
      </c>
      <c r="U263" s="246">
        <v>1550134871.1499979</v>
      </c>
      <c r="V263" s="395"/>
    </row>
    <row r="264" spans="1:22" x14ac:dyDescent="0.3">
      <c r="A264" s="237" t="s">
        <v>603</v>
      </c>
      <c r="B264" s="237" t="s">
        <v>390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-1510460021</v>
      </c>
      <c r="M264" s="250">
        <v>-1655212225</v>
      </c>
      <c r="N264" s="250">
        <v>-1582836123</v>
      </c>
      <c r="O264" s="250">
        <v>-1636441160</v>
      </c>
      <c r="P264" s="250"/>
      <c r="Q264" s="251">
        <v>0</v>
      </c>
      <c r="R264" s="251"/>
      <c r="S264" s="251"/>
      <c r="T264" s="251"/>
      <c r="U264" s="251"/>
      <c r="V264" s="395"/>
    </row>
    <row r="265" spans="1:22" x14ac:dyDescent="0.3">
      <c r="A265" s="237" t="s">
        <v>603</v>
      </c>
      <c r="B265" s="237" t="s">
        <v>386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420416954</v>
      </c>
      <c r="M265" s="250">
        <v>424955460</v>
      </c>
      <c r="N265" s="250">
        <v>422686207</v>
      </c>
      <c r="O265" s="250">
        <v>420222268</v>
      </c>
      <c r="P265" s="250"/>
      <c r="Q265" s="251">
        <v>0</v>
      </c>
      <c r="R265" s="251"/>
      <c r="S265" s="251"/>
      <c r="T265" s="251"/>
      <c r="U265" s="251"/>
      <c r="V265" s="395"/>
    </row>
    <row r="266" spans="1:22" x14ac:dyDescent="0.3">
      <c r="A266" s="237" t="s">
        <v>626</v>
      </c>
      <c r="B266" s="237" t="s">
        <v>160</v>
      </c>
      <c r="C266" s="299" t="s">
        <v>627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95565746</v>
      </c>
      <c r="M266" s="296">
        <v>173768976</v>
      </c>
      <c r="N266" s="296">
        <v>134667361</v>
      </c>
      <c r="O266" s="296">
        <v>152105697.5</v>
      </c>
      <c r="P266" s="296"/>
      <c r="Q266" s="246">
        <v>0</v>
      </c>
      <c r="R266" s="246">
        <v>76931506.849314988</v>
      </c>
      <c r="S266" s="246">
        <v>76931506.849314988</v>
      </c>
      <c r="T266" s="246">
        <v>5874404.8493149877</v>
      </c>
      <c r="U266" s="246">
        <v>288942898.00000036</v>
      </c>
      <c r="V266" s="395"/>
    </row>
    <row r="267" spans="1:22" x14ac:dyDescent="0.3">
      <c r="A267" s="237" t="s">
        <v>628</v>
      </c>
      <c r="B267" s="237" t="s">
        <v>390</v>
      </c>
      <c r="C267" s="299" t="s">
        <v>630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-95553066</v>
      </c>
      <c r="M267" s="250">
        <v>-173769056</v>
      </c>
      <c r="N267" s="250">
        <v>-134661061</v>
      </c>
      <c r="O267" s="250">
        <v>-152099417</v>
      </c>
      <c r="P267" s="250"/>
      <c r="Q267" s="251">
        <v>0</v>
      </c>
      <c r="R267" s="251"/>
      <c r="S267" s="251"/>
      <c r="T267" s="251"/>
      <c r="U267" s="251"/>
      <c r="V267" s="395"/>
    </row>
    <row r="268" spans="1:22" x14ac:dyDescent="0.3">
      <c r="A268" s="237" t="s">
        <v>628</v>
      </c>
      <c r="B268" s="237" t="s">
        <v>386</v>
      </c>
      <c r="C268" s="299" t="s">
        <v>632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71124381</v>
      </c>
      <c r="M268" s="250">
        <v>70977223</v>
      </c>
      <c r="N268" s="250">
        <v>71050802</v>
      </c>
      <c r="O268" s="250">
        <v>69949612.5</v>
      </c>
      <c r="P268" s="250"/>
      <c r="Q268" s="251">
        <v>0</v>
      </c>
      <c r="R268" s="251"/>
      <c r="S268" s="251"/>
      <c r="T268" s="251"/>
      <c r="U268" s="251"/>
      <c r="V268" s="395"/>
    </row>
    <row r="269" spans="1:22" x14ac:dyDescent="0.3">
      <c r="A269" s="237" t="s">
        <v>393</v>
      </c>
      <c r="B269" s="237" t="s">
        <v>390</v>
      </c>
      <c r="C269" s="299" t="s">
        <v>634</v>
      </c>
      <c r="D269" s="299"/>
      <c r="E269" s="299"/>
      <c r="F269" s="240">
        <v>4000000</v>
      </c>
      <c r="G269" s="240" t="s">
        <v>387</v>
      </c>
      <c r="H269" s="241">
        <v>45839</v>
      </c>
      <c r="I269" s="241">
        <v>53144</v>
      </c>
      <c r="J269" s="241"/>
      <c r="K269" s="290"/>
      <c r="L269" s="296">
        <v>330742336</v>
      </c>
      <c r="M269" s="296">
        <v>338499688</v>
      </c>
      <c r="N269" s="296">
        <v>334621012</v>
      </c>
      <c r="O269" s="296">
        <v>230856148.5</v>
      </c>
      <c r="P269" s="296"/>
      <c r="Q269" s="246">
        <v>0</v>
      </c>
      <c r="R269" s="246">
        <v>152737534.246575</v>
      </c>
      <c r="S269" s="246">
        <v>152737534.246575</v>
      </c>
      <c r="T269" s="246">
        <v>10871616.246574998</v>
      </c>
      <c r="U269" s="246">
        <v>643334082</v>
      </c>
      <c r="V269" s="395"/>
    </row>
    <row r="270" spans="1:22" x14ac:dyDescent="0.3">
      <c r="A270" s="237" t="s">
        <v>628</v>
      </c>
      <c r="B270" s="237" t="s">
        <v>390</v>
      </c>
      <c r="C270" s="299" t="s">
        <v>636</v>
      </c>
      <c r="D270" s="299"/>
      <c r="E270" s="299"/>
      <c r="F270" s="247">
        <v>400000</v>
      </c>
      <c r="G270" s="247" t="s">
        <v>387</v>
      </c>
      <c r="H270" s="248">
        <v>45839</v>
      </c>
      <c r="I270" s="248">
        <v>53144</v>
      </c>
      <c r="J270" s="248"/>
      <c r="K270" s="249"/>
      <c r="L270" s="250">
        <v>-330754856</v>
      </c>
      <c r="M270" s="250">
        <v>-338649618</v>
      </c>
      <c r="N270" s="250">
        <v>-334702237</v>
      </c>
      <c r="O270" s="250">
        <v>-245242761.5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628</v>
      </c>
      <c r="B271" s="237" t="s">
        <v>386</v>
      </c>
      <c r="C271" s="299" t="s">
        <v>632</v>
      </c>
      <c r="D271" s="299"/>
      <c r="E271" s="299"/>
      <c r="F271" s="247">
        <v>400000</v>
      </c>
      <c r="G271" s="247" t="s">
        <v>387</v>
      </c>
      <c r="H271" s="248">
        <v>45839</v>
      </c>
      <c r="I271" s="248">
        <v>45931</v>
      </c>
      <c r="J271" s="248"/>
      <c r="K271" s="249"/>
      <c r="L271" s="250">
        <v>142147122</v>
      </c>
      <c r="M271" s="250">
        <v>141747164</v>
      </c>
      <c r="N271" s="250">
        <v>141947143</v>
      </c>
      <c r="O271" s="250">
        <v>139527476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396</v>
      </c>
      <c r="B272" s="237" t="s">
        <v>390</v>
      </c>
      <c r="C272" s="299" t="s">
        <v>640</v>
      </c>
      <c r="D272" s="299"/>
      <c r="E272" s="299"/>
      <c r="F272" s="240">
        <v>20000000</v>
      </c>
      <c r="G272" s="240" t="s">
        <v>434</v>
      </c>
      <c r="H272" s="241">
        <v>45847</v>
      </c>
      <c r="I272" s="241">
        <v>53152</v>
      </c>
      <c r="J272" s="241"/>
      <c r="K272" s="290"/>
      <c r="L272" s="296">
        <v>737587446</v>
      </c>
      <c r="M272" s="296">
        <v>1036494250</v>
      </c>
      <c r="N272" s="296">
        <v>887040848</v>
      </c>
      <c r="O272" s="296">
        <v>936537901.5</v>
      </c>
      <c r="P272" s="296"/>
      <c r="Q272" s="246">
        <v>0</v>
      </c>
      <c r="R272" s="246">
        <v>188730347.22739682</v>
      </c>
      <c r="S272" s="246">
        <v>188730347.22739682</v>
      </c>
      <c r="T272" s="246">
        <v>28787341.727396846</v>
      </c>
      <c r="U272" s="246">
        <v>2056666279.4000001</v>
      </c>
      <c r="V272" s="395"/>
    </row>
    <row r="273" spans="1:22" x14ac:dyDescent="0.3">
      <c r="A273" s="237" t="s">
        <v>628</v>
      </c>
      <c r="B273" s="237" t="s">
        <v>390</v>
      </c>
      <c r="C273" s="299" t="s">
        <v>333</v>
      </c>
      <c r="D273" s="299"/>
      <c r="E273" s="299"/>
      <c r="F273" s="247">
        <v>2000000</v>
      </c>
      <c r="G273" s="247" t="s">
        <v>434</v>
      </c>
      <c r="H273" s="248">
        <v>45847</v>
      </c>
      <c r="I273" s="248">
        <v>53152</v>
      </c>
      <c r="J273" s="248"/>
      <c r="K273" s="249"/>
      <c r="L273" s="250">
        <v>-788765297</v>
      </c>
      <c r="M273" s="250">
        <v>-1032553506</v>
      </c>
      <c r="N273" s="250">
        <v>-910659401.5</v>
      </c>
      <c r="O273" s="250">
        <v>-964261637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628</v>
      </c>
      <c r="B274" s="237" t="s">
        <v>386</v>
      </c>
      <c r="C274" s="299" t="s">
        <v>334</v>
      </c>
      <c r="D274" s="299"/>
      <c r="E274" s="299"/>
      <c r="F274" s="247">
        <v>2000000</v>
      </c>
      <c r="G274" s="247" t="s">
        <v>434</v>
      </c>
      <c r="H274" s="248">
        <v>45847</v>
      </c>
      <c r="I274" s="248">
        <v>45939</v>
      </c>
      <c r="J274" s="248"/>
      <c r="K274" s="249"/>
      <c r="L274" s="250">
        <v>176334319</v>
      </c>
      <c r="M274" s="250">
        <v>190788799</v>
      </c>
      <c r="N274" s="250">
        <v>183561559</v>
      </c>
      <c r="O274" s="250">
        <v>180276084.5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396</v>
      </c>
      <c r="B275" s="237" t="s">
        <v>390</v>
      </c>
      <c r="C275" s="299" t="s">
        <v>645</v>
      </c>
      <c r="D275" s="299"/>
      <c r="E275" s="299"/>
      <c r="F275" s="240">
        <v>30000000</v>
      </c>
      <c r="G275" s="240" t="s">
        <v>434</v>
      </c>
      <c r="H275" s="241">
        <v>45854</v>
      </c>
      <c r="I275" s="241">
        <v>53159</v>
      </c>
      <c r="J275" s="241"/>
      <c r="K275" s="290"/>
      <c r="L275" s="296">
        <v>1399902814</v>
      </c>
      <c r="M275" s="296">
        <v>1941009549</v>
      </c>
      <c r="N275" s="296">
        <v>1670456181.5</v>
      </c>
      <c r="O275" s="296">
        <v>1733994884.5</v>
      </c>
      <c r="P275" s="296"/>
      <c r="Q275" s="246">
        <v>0</v>
      </c>
      <c r="R275" s="246">
        <v>255794137.14438468</v>
      </c>
      <c r="S275" s="246">
        <v>255794137.14438468</v>
      </c>
      <c r="T275" s="246">
        <v>67956763.644384623</v>
      </c>
      <c r="U275" s="246">
        <v>3156026984.9500041</v>
      </c>
      <c r="V275" s="395"/>
    </row>
    <row r="276" spans="1:22" x14ac:dyDescent="0.3">
      <c r="A276" s="237" t="s">
        <v>628</v>
      </c>
      <c r="B276" s="237" t="s">
        <v>390</v>
      </c>
      <c r="C276" s="299" t="s">
        <v>647</v>
      </c>
      <c r="D276" s="299"/>
      <c r="E276" s="299"/>
      <c r="F276" s="247">
        <v>3000000</v>
      </c>
      <c r="G276" s="247" t="s">
        <v>434</v>
      </c>
      <c r="H276" s="248">
        <v>45854</v>
      </c>
      <c r="I276" s="248">
        <v>53159</v>
      </c>
      <c r="J276" s="248"/>
      <c r="K276" s="249"/>
      <c r="L276" s="250">
        <v>-1447399456</v>
      </c>
      <c r="M276" s="250">
        <v>-2011095562</v>
      </c>
      <c r="N276" s="250">
        <v>-1729247509</v>
      </c>
      <c r="O276" s="250">
        <v>-1802088305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628</v>
      </c>
      <c r="B277" s="237" t="s">
        <v>386</v>
      </c>
      <c r="C277" s="299" t="s">
        <v>649</v>
      </c>
      <c r="D277" s="299"/>
      <c r="E277" s="299"/>
      <c r="F277" s="247">
        <v>3000000</v>
      </c>
      <c r="G277" s="247" t="s">
        <v>434</v>
      </c>
      <c r="H277" s="248">
        <v>45854</v>
      </c>
      <c r="I277" s="248">
        <v>45946</v>
      </c>
      <c r="J277" s="248"/>
      <c r="K277" s="249"/>
      <c r="L277" s="250">
        <v>239471492</v>
      </c>
      <c r="M277" s="250">
        <v>253785910</v>
      </c>
      <c r="N277" s="250">
        <v>246628701</v>
      </c>
      <c r="O277" s="250">
        <v>241335285.5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409</v>
      </c>
      <c r="B278" s="237" t="s">
        <v>386</v>
      </c>
      <c r="C278" s="302" t="s">
        <v>651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697654590</v>
      </c>
      <c r="M278" s="296">
        <v>824307917</v>
      </c>
      <c r="N278" s="296">
        <v>760981253.5</v>
      </c>
      <c r="O278" s="296">
        <v>803163003.5</v>
      </c>
      <c r="P278" s="296"/>
      <c r="Q278" s="246">
        <v>0</v>
      </c>
      <c r="R278" s="301">
        <v>76156169.997935221</v>
      </c>
      <c r="S278" s="301">
        <v>76156169.997935221</v>
      </c>
      <c r="T278" s="301">
        <v>-57075.002064824104</v>
      </c>
      <c r="U278" s="301">
        <v>1058603792.3195689</v>
      </c>
      <c r="V278" s="395"/>
    </row>
    <row r="279" spans="1:22" x14ac:dyDescent="0.3">
      <c r="A279" s="237" t="s">
        <v>628</v>
      </c>
      <c r="B279" s="237" t="s">
        <v>386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-697649626</v>
      </c>
      <c r="M279" s="250">
        <v>-824306905</v>
      </c>
      <c r="N279" s="250">
        <v>-760978265.5</v>
      </c>
      <c r="O279" s="250">
        <v>-803160056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628</v>
      </c>
      <c r="B280" s="237" t="s">
        <v>386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72510591</v>
      </c>
      <c r="M280" s="250">
        <v>79909923</v>
      </c>
      <c r="N280" s="250">
        <v>76210257</v>
      </c>
      <c r="O280" s="250">
        <v>74345979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393</v>
      </c>
      <c r="B281" s="237" t="s">
        <v>386</v>
      </c>
      <c r="C281" s="299" t="s">
        <v>653</v>
      </c>
      <c r="D281" s="299"/>
      <c r="E281" s="299"/>
      <c r="F281" s="240">
        <v>30000000</v>
      </c>
      <c r="G281" s="240" t="s">
        <v>434</v>
      </c>
      <c r="H281" s="241">
        <v>45863</v>
      </c>
      <c r="I281" s="241">
        <v>53168</v>
      </c>
      <c r="J281" s="241"/>
      <c r="K281" s="290"/>
      <c r="L281" s="296">
        <v>1592404497</v>
      </c>
      <c r="M281" s="296">
        <v>2015681622</v>
      </c>
      <c r="N281" s="296">
        <v>1804043059.5</v>
      </c>
      <c r="O281" s="296">
        <v>1877713276</v>
      </c>
      <c r="P281" s="296"/>
      <c r="Q281" s="246">
        <v>0</v>
      </c>
      <c r="R281" s="246">
        <v>217528696.05380446</v>
      </c>
      <c r="S281" s="246">
        <v>217528696.05380446</v>
      </c>
      <c r="T281" s="246">
        <v>5555162.5538043976</v>
      </c>
      <c r="U281" s="246">
        <v>3086994524.302721</v>
      </c>
      <c r="V281" s="395"/>
    </row>
    <row r="282" spans="1:22" x14ac:dyDescent="0.3">
      <c r="A282" s="237" t="s">
        <v>628</v>
      </c>
      <c r="B282" s="237" t="s">
        <v>386</v>
      </c>
      <c r="C282" s="299" t="s">
        <v>655</v>
      </c>
      <c r="D282" s="299"/>
      <c r="E282" s="299"/>
      <c r="F282" s="247">
        <v>3000000</v>
      </c>
      <c r="G282" s="247" t="s">
        <v>434</v>
      </c>
      <c r="H282" s="248">
        <v>45863</v>
      </c>
      <c r="I282" s="248">
        <v>53168</v>
      </c>
      <c r="J282" s="248"/>
      <c r="K282" s="249"/>
      <c r="L282" s="250">
        <v>-1592418934</v>
      </c>
      <c r="M282" s="250">
        <v>-2015686780</v>
      </c>
      <c r="N282" s="250">
        <v>-1804052857</v>
      </c>
      <c r="O282" s="250">
        <v>-1877722994.5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628</v>
      </c>
      <c r="B283" s="237" t="s">
        <v>386</v>
      </c>
      <c r="C283" s="299" t="s">
        <v>656</v>
      </c>
      <c r="D283" s="299"/>
      <c r="E283" s="299"/>
      <c r="F283" s="247">
        <v>3000000</v>
      </c>
      <c r="G283" s="247" t="s">
        <v>434</v>
      </c>
      <c r="H283" s="248">
        <v>45863</v>
      </c>
      <c r="I283" s="248">
        <v>45955</v>
      </c>
      <c r="J283" s="248"/>
      <c r="K283" s="249"/>
      <c r="L283" s="250">
        <v>201068441</v>
      </c>
      <c r="M283" s="250">
        <v>222898221</v>
      </c>
      <c r="N283" s="250">
        <v>211983331</v>
      </c>
      <c r="O283" s="250">
        <v>206519115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657</v>
      </c>
      <c r="B284" s="237" t="s">
        <v>390</v>
      </c>
      <c r="C284" s="299" t="s">
        <v>659</v>
      </c>
      <c r="D284" s="299"/>
      <c r="E284" s="299"/>
      <c r="F284" s="240">
        <v>10000000</v>
      </c>
      <c r="G284" s="240" t="s">
        <v>434</v>
      </c>
      <c r="H284" s="241">
        <v>45863</v>
      </c>
      <c r="I284" s="241">
        <v>53168</v>
      </c>
      <c r="J284" s="241"/>
      <c r="K284" s="290"/>
      <c r="L284" s="296">
        <v>520383507</v>
      </c>
      <c r="M284" s="296">
        <v>649712754</v>
      </c>
      <c r="N284" s="296">
        <v>585048130.5</v>
      </c>
      <c r="O284" s="296">
        <v>612724323.5</v>
      </c>
      <c r="P284" s="296"/>
      <c r="Q284" s="246">
        <v>0</v>
      </c>
      <c r="R284" s="246">
        <v>72617457.539327055</v>
      </c>
      <c r="S284" s="246">
        <v>72617457.539327055</v>
      </c>
      <c r="T284" s="246">
        <v>3089114.0393270254</v>
      </c>
      <c r="U284" s="246">
        <v>1063090522.7971437</v>
      </c>
      <c r="V284" s="395"/>
    </row>
    <row r="285" spans="1:22" x14ac:dyDescent="0.3">
      <c r="A285" s="237" t="s">
        <v>628</v>
      </c>
      <c r="B285" s="237" t="s">
        <v>390</v>
      </c>
      <c r="C285" s="299" t="s">
        <v>660</v>
      </c>
      <c r="D285" s="299"/>
      <c r="E285" s="299"/>
      <c r="F285" s="247">
        <v>1000000</v>
      </c>
      <c r="G285" s="247" t="s">
        <v>434</v>
      </c>
      <c r="H285" s="248">
        <v>45863</v>
      </c>
      <c r="I285" s="248">
        <v>53168</v>
      </c>
      <c r="J285" s="248"/>
      <c r="K285" s="249"/>
      <c r="L285" s="250">
        <v>-520381899</v>
      </c>
      <c r="M285" s="250">
        <v>-649711493</v>
      </c>
      <c r="N285" s="250">
        <v>-585046696</v>
      </c>
      <c r="O285" s="250">
        <v>-612722933.5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628</v>
      </c>
      <c r="B286" s="237" t="s">
        <v>386</v>
      </c>
      <c r="C286" s="299" t="s">
        <v>337</v>
      </c>
      <c r="D286" s="299"/>
      <c r="E286" s="299"/>
      <c r="F286" s="247">
        <v>1000000</v>
      </c>
      <c r="G286" s="247" t="s">
        <v>434</v>
      </c>
      <c r="H286" s="248">
        <v>45863</v>
      </c>
      <c r="I286" s="248">
        <v>45955</v>
      </c>
      <c r="J286" s="248"/>
      <c r="K286" s="249"/>
      <c r="L286" s="250">
        <v>66069531</v>
      </c>
      <c r="M286" s="250">
        <v>72984287</v>
      </c>
      <c r="N286" s="250">
        <v>69526909</v>
      </c>
      <c r="O286" s="250">
        <v>67755895.5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626</v>
      </c>
      <c r="B287" s="237" t="s">
        <v>390</v>
      </c>
      <c r="C287" s="299" t="s">
        <v>4240</v>
      </c>
      <c r="D287" s="299"/>
      <c r="E287" s="299"/>
      <c r="F287" s="240">
        <v>3000000</v>
      </c>
      <c r="G287" s="240" t="s">
        <v>387</v>
      </c>
      <c r="H287" s="241">
        <v>45866</v>
      </c>
      <c r="I287" s="241">
        <v>53901</v>
      </c>
      <c r="J287" s="241"/>
      <c r="K287" s="290"/>
      <c r="L287" s="296">
        <v>198844821</v>
      </c>
      <c r="M287" s="296">
        <v>110658312</v>
      </c>
      <c r="N287" s="296">
        <v>154751566.5</v>
      </c>
      <c r="O287" s="296">
        <v>184660694</v>
      </c>
      <c r="P287" s="296"/>
      <c r="Q287" s="246">
        <v>0</v>
      </c>
      <c r="R287" s="246">
        <v>70158904.109589398</v>
      </c>
      <c r="S287" s="246">
        <v>70158904.109589398</v>
      </c>
      <c r="T287" s="246">
        <v>2351931.1095893979</v>
      </c>
      <c r="U287" s="246">
        <v>1096193027.0000019</v>
      </c>
      <c r="V287" s="395"/>
    </row>
    <row r="288" spans="1:22" x14ac:dyDescent="0.3">
      <c r="A288" s="237" t="s">
        <v>628</v>
      </c>
      <c r="B288" s="237" t="s">
        <v>386</v>
      </c>
      <c r="C288" s="299" t="s">
        <v>4243</v>
      </c>
      <c r="D288" s="299"/>
      <c r="E288" s="299"/>
      <c r="F288" s="247">
        <v>300000</v>
      </c>
      <c r="G288" s="247" t="s">
        <v>387</v>
      </c>
      <c r="H288" s="248">
        <v>45866</v>
      </c>
      <c r="I288" s="248">
        <v>53901</v>
      </c>
      <c r="J288" s="248"/>
      <c r="K288" s="249"/>
      <c r="L288" s="250">
        <v>-198858052</v>
      </c>
      <c r="M288" s="250">
        <v>-110658222</v>
      </c>
      <c r="N288" s="250">
        <v>-154758137</v>
      </c>
      <c r="O288" s="250">
        <v>-184667248.5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628</v>
      </c>
      <c r="B289" s="237" t="s">
        <v>386</v>
      </c>
      <c r="C289" s="299" t="s">
        <v>4244</v>
      </c>
      <c r="D289" s="299"/>
      <c r="E289" s="299"/>
      <c r="F289" s="247">
        <v>300000</v>
      </c>
      <c r="G289" s="247" t="s">
        <v>387</v>
      </c>
      <c r="H289" s="248">
        <v>45866</v>
      </c>
      <c r="I289" s="248">
        <v>45958</v>
      </c>
      <c r="J289" s="248"/>
      <c r="K289" s="249"/>
      <c r="L289" s="250">
        <v>65219223</v>
      </c>
      <c r="M289" s="250">
        <v>70407864</v>
      </c>
      <c r="N289" s="250">
        <v>67813543.5</v>
      </c>
      <c r="O289" s="250">
        <v>65935083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396</v>
      </c>
      <c r="B290" s="237" t="s">
        <v>390</v>
      </c>
      <c r="C290" s="299" t="s">
        <v>664</v>
      </c>
      <c r="D290" s="299"/>
      <c r="E290" s="299"/>
      <c r="F290" s="240">
        <v>30000000</v>
      </c>
      <c r="G290" s="240" t="s">
        <v>434</v>
      </c>
      <c r="H290" s="241">
        <v>45867</v>
      </c>
      <c r="I290" s="241">
        <v>53172</v>
      </c>
      <c r="J290" s="241"/>
      <c r="K290" s="290"/>
      <c r="L290" s="296">
        <v>1553583052</v>
      </c>
      <c r="M290" s="296">
        <v>1841966760</v>
      </c>
      <c r="N290" s="296">
        <v>1697774906</v>
      </c>
      <c r="O290" s="296">
        <v>1768852497</v>
      </c>
      <c r="P290" s="296"/>
      <c r="Q290" s="246">
        <v>0</v>
      </c>
      <c r="R290" s="246">
        <v>76890568.772203624</v>
      </c>
      <c r="S290" s="246">
        <v>210874585.59147179</v>
      </c>
      <c r="T290" s="246">
        <v>52610579.591471672</v>
      </c>
      <c r="U290" s="246">
        <v>3431797422.1500034</v>
      </c>
      <c r="V290" s="395"/>
    </row>
    <row r="291" spans="1:22" x14ac:dyDescent="0.3">
      <c r="A291" s="237" t="s">
        <v>628</v>
      </c>
      <c r="B291" s="237" t="s">
        <v>390</v>
      </c>
      <c r="C291" s="299" t="s">
        <v>666</v>
      </c>
      <c r="D291" s="299"/>
      <c r="E291" s="299"/>
      <c r="F291" s="247">
        <v>3000000</v>
      </c>
      <c r="G291" s="247" t="s">
        <v>434</v>
      </c>
      <c r="H291" s="248">
        <v>45867</v>
      </c>
      <c r="I291" s="248">
        <v>53172</v>
      </c>
      <c r="J291" s="248"/>
      <c r="K291" s="249"/>
      <c r="L291" s="250">
        <v>-1585538798</v>
      </c>
      <c r="M291" s="250">
        <v>-1914580219</v>
      </c>
      <c r="N291" s="250">
        <v>-1750059508.5</v>
      </c>
      <c r="O291" s="250">
        <v>-1833635398.5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628</v>
      </c>
      <c r="B292" s="237" t="s">
        <v>386</v>
      </c>
      <c r="C292" s="299" t="s">
        <v>338</v>
      </c>
      <c r="D292" s="299"/>
      <c r="E292" s="299"/>
      <c r="F292" s="247">
        <v>3000000</v>
      </c>
      <c r="G292" s="247" t="s">
        <v>434</v>
      </c>
      <c r="H292" s="248">
        <v>45867</v>
      </c>
      <c r="I292" s="248">
        <v>45959</v>
      </c>
      <c r="J292" s="248"/>
      <c r="K292" s="249"/>
      <c r="L292" s="250">
        <v>200685481</v>
      </c>
      <c r="M292" s="250">
        <v>220411736</v>
      </c>
      <c r="N292" s="250">
        <v>210548608.5</v>
      </c>
      <c r="O292" s="250">
        <v>204781412.5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393</v>
      </c>
      <c r="B293" s="237" t="s">
        <v>386</v>
      </c>
      <c r="C293" s="299" t="s">
        <v>989</v>
      </c>
      <c r="D293" s="299"/>
      <c r="E293" s="299"/>
      <c r="F293" s="240">
        <v>30000000</v>
      </c>
      <c r="G293" s="240" t="s">
        <v>434</v>
      </c>
      <c r="H293" s="241">
        <v>45875</v>
      </c>
      <c r="I293" s="241">
        <v>53180</v>
      </c>
      <c r="J293" s="241"/>
      <c r="K293" s="290"/>
      <c r="L293" s="296">
        <v>677224708</v>
      </c>
      <c r="M293" s="296">
        <v>958532257</v>
      </c>
      <c r="N293" s="296">
        <v>817878482.5</v>
      </c>
      <c r="O293" s="296">
        <v>896459295.5</v>
      </c>
      <c r="P293" s="296"/>
      <c r="Q293" s="246">
        <v>0</v>
      </c>
      <c r="R293" s="246">
        <v>157505478.27228329</v>
      </c>
      <c r="S293" s="246">
        <v>157505478.27228329</v>
      </c>
      <c r="T293" s="246">
        <v>676543.77228331566</v>
      </c>
      <c r="U293" s="246">
        <v>3128048425.0239129</v>
      </c>
      <c r="V293" s="395"/>
    </row>
    <row r="294" spans="1:22" x14ac:dyDescent="0.3">
      <c r="A294" s="237" t="s">
        <v>990</v>
      </c>
      <c r="B294" s="237" t="s">
        <v>386</v>
      </c>
      <c r="C294" s="299" t="s">
        <v>991</v>
      </c>
      <c r="D294" s="299"/>
      <c r="E294" s="299"/>
      <c r="F294" s="247">
        <v>3000000</v>
      </c>
      <c r="G294" s="247" t="s">
        <v>434</v>
      </c>
      <c r="H294" s="248">
        <v>45875</v>
      </c>
      <c r="I294" s="248">
        <v>53180</v>
      </c>
      <c r="J294" s="248"/>
      <c r="K294" s="249"/>
      <c r="L294" s="250">
        <v>-677208319</v>
      </c>
      <c r="M294" s="250">
        <v>-958528181</v>
      </c>
      <c r="N294" s="250">
        <v>-817868250</v>
      </c>
      <c r="O294" s="250">
        <v>-896449118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990</v>
      </c>
      <c r="B295" s="237" t="s">
        <v>386</v>
      </c>
      <c r="C295" s="299" t="s">
        <v>992</v>
      </c>
      <c r="D295" s="299"/>
      <c r="E295" s="299"/>
      <c r="F295" s="247">
        <v>3000000</v>
      </c>
      <c r="G295" s="247" t="s">
        <v>434</v>
      </c>
      <c r="H295" s="248">
        <v>45875</v>
      </c>
      <c r="I295" s="248">
        <v>45967</v>
      </c>
      <c r="J295" s="248"/>
      <c r="K295" s="249"/>
      <c r="L295" s="250">
        <v>149676057</v>
      </c>
      <c r="M295" s="250">
        <v>163961347</v>
      </c>
      <c r="N295" s="250">
        <v>156818702</v>
      </c>
      <c r="O295" s="250">
        <v>151274735.5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393</v>
      </c>
      <c r="B296" s="237" t="s">
        <v>386</v>
      </c>
      <c r="C296" s="299" t="s">
        <v>2271</v>
      </c>
      <c r="D296" s="299"/>
      <c r="E296" s="299"/>
      <c r="F296" s="240">
        <v>20000000</v>
      </c>
      <c r="G296" s="240" t="s">
        <v>434</v>
      </c>
      <c r="H296" s="241">
        <v>45881</v>
      </c>
      <c r="I296" s="241">
        <v>53186</v>
      </c>
      <c r="J296" s="241"/>
      <c r="K296" s="290"/>
      <c r="L296" s="296">
        <v>568146218</v>
      </c>
      <c r="M296" s="296">
        <v>704230796</v>
      </c>
      <c r="N296" s="296">
        <v>636188507</v>
      </c>
      <c r="O296" s="296">
        <v>688993510</v>
      </c>
      <c r="P296" s="296"/>
      <c r="Q296" s="246">
        <v>0</v>
      </c>
      <c r="R296" s="246">
        <v>82495691.369855806</v>
      </c>
      <c r="S296" s="246">
        <v>82495691.369855806</v>
      </c>
      <c r="T296" s="246">
        <v>-303812.63014423847</v>
      </c>
      <c r="U296" s="246">
        <v>1991273319.5478296</v>
      </c>
      <c r="V296" s="395"/>
    </row>
    <row r="297" spans="1:22" x14ac:dyDescent="0.3">
      <c r="A297" s="237" t="s">
        <v>990</v>
      </c>
      <c r="B297" s="237" t="s">
        <v>386</v>
      </c>
      <c r="C297" s="299" t="s">
        <v>2273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-568139868</v>
      </c>
      <c r="M297" s="250">
        <v>-704231378</v>
      </c>
      <c r="N297" s="250">
        <v>-636185623</v>
      </c>
      <c r="O297" s="250">
        <v>-688990548.5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990</v>
      </c>
      <c r="B298" s="237" t="s">
        <v>386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78291404</v>
      </c>
      <c r="M298" s="250">
        <v>87301836</v>
      </c>
      <c r="N298" s="250">
        <v>82796620</v>
      </c>
      <c r="O298" s="250">
        <v>79253434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523</v>
      </c>
      <c r="B299" s="237" t="s">
        <v>2275</v>
      </c>
      <c r="C299" s="302" t="s">
        <v>605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1317189521</v>
      </c>
      <c r="M299" s="296">
        <v>1708835505</v>
      </c>
      <c r="N299" s="296">
        <v>1513012513</v>
      </c>
      <c r="O299" s="296">
        <v>1609961286.5</v>
      </c>
      <c r="P299" s="296"/>
      <c r="Q299" s="246">
        <v>0</v>
      </c>
      <c r="R299" s="301">
        <v>127711794.96326113</v>
      </c>
      <c r="S299" s="301">
        <v>127711794.96326113</v>
      </c>
      <c r="T299" s="246">
        <v>-18651491.036738873</v>
      </c>
      <c r="U299" s="301">
        <v>4284195217.2978258</v>
      </c>
      <c r="V299" s="395"/>
    </row>
    <row r="300" spans="1:22" x14ac:dyDescent="0.3">
      <c r="A300" s="237" t="s">
        <v>990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-1284994883</v>
      </c>
      <c r="M300" s="250">
        <v>-1708835464</v>
      </c>
      <c r="N300" s="250">
        <v>-1496915173.5</v>
      </c>
      <c r="O300" s="250">
        <v>-1608999917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990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121415904</v>
      </c>
      <c r="M301" s="250">
        <v>139115989</v>
      </c>
      <c r="N301" s="250">
        <v>130265946.5</v>
      </c>
      <c r="O301" s="250">
        <v>122799232.5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939587015</v>
      </c>
      <c r="M302" s="296">
        <v>1226681212</v>
      </c>
      <c r="N302" s="296">
        <v>1083134113.5</v>
      </c>
      <c r="O302" s="296">
        <v>1158948601</v>
      </c>
      <c r="P302" s="296"/>
      <c r="Q302" s="246">
        <v>0</v>
      </c>
      <c r="R302" s="301">
        <v>62925282.113043472</v>
      </c>
      <c r="S302" s="301">
        <v>62925282.113043472</v>
      </c>
      <c r="T302" s="246">
        <v>-3611955.3869565725</v>
      </c>
      <c r="U302" s="301">
        <v>2996489197.8507266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-939598747</v>
      </c>
      <c r="M303" s="250">
        <v>-1226681767</v>
      </c>
      <c r="N303" s="250">
        <v>-1083140257</v>
      </c>
      <c r="O303" s="250">
        <v>-1158954691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60130428</v>
      </c>
      <c r="M304" s="250">
        <v>72956334</v>
      </c>
      <c r="N304" s="250">
        <v>66543381</v>
      </c>
      <c r="O304" s="250">
        <v>61372044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396</v>
      </c>
      <c r="B305" s="237" t="s">
        <v>390</v>
      </c>
      <c r="C305" s="299" t="s">
        <v>3585</v>
      </c>
      <c r="D305" s="299"/>
      <c r="E305" s="299"/>
      <c r="F305" s="240">
        <v>30000000</v>
      </c>
      <c r="G305" s="240" t="s">
        <v>434</v>
      </c>
      <c r="H305" s="241">
        <v>45902</v>
      </c>
      <c r="I305" s="241">
        <v>53207</v>
      </c>
      <c r="J305" s="241"/>
      <c r="K305" s="290"/>
      <c r="L305" s="296">
        <v>1039771935</v>
      </c>
      <c r="M305" s="296">
        <v>963679552</v>
      </c>
      <c r="N305" s="296">
        <v>1001725743.5</v>
      </c>
      <c r="O305" s="296">
        <v>1083036887.5</v>
      </c>
      <c r="P305" s="296"/>
      <c r="Q305" s="246">
        <v>0</v>
      </c>
      <c r="R305" s="246">
        <v>37370052.320547879</v>
      </c>
      <c r="S305" s="246">
        <v>37370052.320547879</v>
      </c>
      <c r="T305" s="246">
        <v>-64219556.179452181</v>
      </c>
      <c r="U305" s="246">
        <v>3309165605</v>
      </c>
      <c r="V305" s="395"/>
    </row>
    <row r="306" spans="1:22" x14ac:dyDescent="0.3">
      <c r="A306" s="237" t="s">
        <v>628</v>
      </c>
      <c r="B306" s="237" t="s">
        <v>386</v>
      </c>
      <c r="C306" s="299" t="s">
        <v>3586</v>
      </c>
      <c r="D306" s="299"/>
      <c r="E306" s="299"/>
      <c r="F306" s="247">
        <v>3000000</v>
      </c>
      <c r="G306" s="247" t="s">
        <v>434</v>
      </c>
      <c r="H306" s="248">
        <v>45902</v>
      </c>
      <c r="I306" s="248">
        <v>53207</v>
      </c>
      <c r="J306" s="248"/>
      <c r="K306" s="249"/>
      <c r="L306" s="250">
        <v>-888768576</v>
      </c>
      <c r="M306" s="250">
        <v>-990119408</v>
      </c>
      <c r="N306" s="250">
        <v>-939443992</v>
      </c>
      <c r="O306" s="250">
        <v>-1022169545.5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628</v>
      </c>
      <c r="B307" s="237" t="s">
        <v>386</v>
      </c>
      <c r="C307" s="299" t="s">
        <v>3587</v>
      </c>
      <c r="D307" s="299"/>
      <c r="E307" s="299"/>
      <c r="F307" s="247">
        <v>3000000</v>
      </c>
      <c r="G307" s="247" t="s">
        <v>434</v>
      </c>
      <c r="H307" s="248">
        <v>45902</v>
      </c>
      <c r="I307" s="248">
        <v>45993</v>
      </c>
      <c r="J307" s="248"/>
      <c r="K307" s="249"/>
      <c r="L307" s="250">
        <v>31659067</v>
      </c>
      <c r="M307" s="250">
        <v>46956647</v>
      </c>
      <c r="N307" s="250">
        <v>39307857</v>
      </c>
      <c r="O307" s="250">
        <v>33446866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668</v>
      </c>
      <c r="D308" s="306">
        <v>345001700</v>
      </c>
      <c r="E308" s="305" t="s">
        <v>669</v>
      </c>
      <c r="F308" s="307">
        <v>185804400</v>
      </c>
      <c r="G308" s="184"/>
      <c r="H308" s="308"/>
      <c r="I308" s="309"/>
      <c r="J308" s="309"/>
      <c r="K308" s="309"/>
      <c r="L308" s="310">
        <v>77016560437</v>
      </c>
      <c r="M308" s="310">
        <v>72323056191</v>
      </c>
      <c r="N308" s="310">
        <v>74669808314</v>
      </c>
      <c r="O308" s="310">
        <v>73771441593</v>
      </c>
      <c r="P308" s="311"/>
      <c r="Q308" s="312">
        <v>-6007848184.3456631</v>
      </c>
      <c r="R308" s="312">
        <v>70830487448.910507</v>
      </c>
      <c r="S308" s="312">
        <v>93841886617.663055</v>
      </c>
      <c r="T308" s="312">
        <v>19629747577.971279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{7D2FCD7B-76AC-48C7-B871-1D00E1C281FF}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{7399228F-F529-48DD-956F-41C55A2E5162}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{3597187D-6093-498E-94BB-A9C780E43C32}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{C2259BA8-403A-4C50-9620-C091ABE87414}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{1A8AE6B1-EE1A-4EA2-9B28-3867A4137B43}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{C2DC5200-D61B-4DE9-B898-7FFF76791259}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{EFEA194F-27E8-4ECF-AE37-9F3738618E0E}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{1197B208-5E1C-48A5-8989-FECF077A0D3B}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{8739FB90-E473-49FA-AA13-BDABA915E782}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{600101FF-E864-45D6-8F3B-FD67F16A3CE3}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{FD415C59-E12C-4A99-869C-25960462E217}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{55EBC700-8EF7-415C-95D3-6165F3357B01}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{CD93C8DC-D1E2-465D-B938-70CC957DBC57}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{F21CB919-057A-40BF-AB9B-56717352C075}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{6672A310-8522-40BA-BCCE-90E46A95213D}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FCD7B-76AC-48C7-B871-1D00E1C28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7399228F-F529-48DD-956F-41C55A2E5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3597187D-6093-498E-94BB-A9C780E43C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C2259BA8-403A-4C50-9620-C091ABE874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1A8AE6B1-EE1A-4EA2-9B28-3867A4137B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C2DC5200-D61B-4DE9-B898-7FFF767912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EFEA194F-27E8-4ECF-AE37-9F373861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1197B208-5E1C-48A5-8989-FECF077A0D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8739FB90-E473-49FA-AA13-BDABA915E7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600101FF-E864-45D6-8F3B-FD67F16A3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FD415C59-E12C-4A99-869C-25960462E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55EBC700-8EF7-415C-95D3-6165F3357B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CD93C8DC-D1E2-465D-B938-70CC957DB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F21CB919-057A-40BF-AB9B-56717352C0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6672A310-8522-40BA-BCCE-90E46A9521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V308"/>
  <sheetViews>
    <sheetView showGridLines="0" zoomScale="55" zoomScaleNormal="55" workbookViewId="0">
      <selection activeCell="J7" sqref="J7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4270</v>
      </c>
      <c r="C1" s="186">
        <v>45912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4271</v>
      </c>
      <c r="D3" s="191">
        <v>2.8181233672222816E-2</v>
      </c>
      <c r="F3" s="637" t="s">
        <v>4272</v>
      </c>
      <c r="G3" s="637"/>
      <c r="I3" s="638" t="s">
        <v>4273</v>
      </c>
      <c r="J3" s="639"/>
      <c r="L3" s="192" t="s">
        <v>4274</v>
      </c>
      <c r="M3" s="193" t="s">
        <v>4275</v>
      </c>
      <c r="N3" s="194" t="s">
        <v>4276</v>
      </c>
      <c r="O3" s="195" t="s">
        <v>4277</v>
      </c>
      <c r="P3" s="194" t="s">
        <v>4278</v>
      </c>
      <c r="Q3" s="196" t="s">
        <v>4279</v>
      </c>
      <c r="R3" s="197" t="s">
        <v>4280</v>
      </c>
      <c r="S3" s="197" t="s">
        <v>4281</v>
      </c>
      <c r="T3" s="198" t="s">
        <v>4282</v>
      </c>
      <c r="U3" s="194" t="s">
        <v>4283</v>
      </c>
      <c r="V3" s="193" t="s">
        <v>3955</v>
      </c>
    </row>
    <row r="4" spans="1:22" ht="37.5" customHeight="1" x14ac:dyDescent="0.3">
      <c r="A4" s="184"/>
      <c r="B4" s="185"/>
      <c r="C4" s="199" t="s">
        <v>4284</v>
      </c>
      <c r="D4" s="200">
        <v>30640.17</v>
      </c>
      <c r="E4" s="3"/>
      <c r="F4" s="186" t="s">
        <v>4285</v>
      </c>
      <c r="G4" s="201">
        <v>-4402148183.3456612</v>
      </c>
      <c r="I4" s="202" t="s">
        <v>4286</v>
      </c>
      <c r="J4" s="203">
        <v>6468211547.276001</v>
      </c>
      <c r="L4" s="204" t="s">
        <v>4287</v>
      </c>
      <c r="M4" s="205">
        <v>307.01391599934152</v>
      </c>
      <c r="N4" s="205">
        <v>1.6987061153332805</v>
      </c>
      <c r="O4" s="205">
        <v>303.89433494908155</v>
      </c>
      <c r="P4" s="205">
        <v>38.59729780205479</v>
      </c>
      <c r="Q4" s="206">
        <v>4.6470493529724655</v>
      </c>
      <c r="R4" s="206">
        <v>28.173927516803584</v>
      </c>
      <c r="S4" s="206">
        <v>32.970463421780835</v>
      </c>
      <c r="T4" s="206">
        <v>10.814240025022929</v>
      </c>
      <c r="U4" s="206">
        <v>-0.42483241951458273</v>
      </c>
      <c r="V4" s="206">
        <v>0.19097952205479382</v>
      </c>
    </row>
    <row r="5" spans="1:22" ht="31.5" x14ac:dyDescent="0.3">
      <c r="A5" s="202"/>
      <c r="B5" s="185"/>
      <c r="C5" s="207" t="s">
        <v>4288</v>
      </c>
      <c r="D5" s="208">
        <v>1389.4</v>
      </c>
      <c r="F5" s="186" t="s">
        <v>4289</v>
      </c>
      <c r="G5" s="201">
        <v>70651411921.923706</v>
      </c>
      <c r="I5" s="202" t="s">
        <v>4290</v>
      </c>
      <c r="J5" s="209">
        <v>-2569000000</v>
      </c>
      <c r="L5" s="192" t="s">
        <v>4291</v>
      </c>
      <c r="M5" s="210">
        <v>-0.21949448999998822</v>
      </c>
      <c r="N5" s="210">
        <v>0.22379231499999719</v>
      </c>
      <c r="O5" s="210">
        <v>1.071935510000003</v>
      </c>
      <c r="P5" s="210">
        <v>5.6001601649999913</v>
      </c>
      <c r="Q5" s="210">
        <v>-0.18110413999999864</v>
      </c>
      <c r="R5" s="211">
        <v>-0.81454707500000723</v>
      </c>
      <c r="S5" s="211">
        <v>9.2811240000003181E-2</v>
      </c>
      <c r="T5" s="211">
        <v>-0.10129105999999999</v>
      </c>
      <c r="U5" s="211">
        <v>-8.5766494999999665E-2</v>
      </c>
      <c r="V5" s="211">
        <v>0.19704708499999413</v>
      </c>
    </row>
    <row r="6" spans="1:22" x14ac:dyDescent="0.3">
      <c r="A6" s="202"/>
      <c r="B6" s="185"/>
      <c r="F6" s="186" t="s">
        <v>4292</v>
      </c>
      <c r="G6" s="201">
        <v>66249263738.578049</v>
      </c>
      <c r="I6" s="202" t="s">
        <v>4293</v>
      </c>
      <c r="J6" s="203">
        <v>41796863910.5</v>
      </c>
      <c r="N6" s="203"/>
    </row>
    <row r="7" spans="1:22" x14ac:dyDescent="0.3">
      <c r="A7" s="212"/>
      <c r="B7" s="185"/>
      <c r="D7" s="213"/>
      <c r="I7" s="212" t="s">
        <v>4294</v>
      </c>
      <c r="J7" s="201">
        <v>48265075457.776001</v>
      </c>
      <c r="N7" s="119"/>
    </row>
    <row r="8" spans="1:22" ht="17.25" thickBot="1" x14ac:dyDescent="0.35">
      <c r="A8" s="3"/>
      <c r="B8" s="185"/>
      <c r="I8" s="212" t="s">
        <v>4295</v>
      </c>
      <c r="J8" s="187">
        <v>48255578585.776001</v>
      </c>
    </row>
    <row r="9" spans="1:22" ht="17.25" thickBot="1" x14ac:dyDescent="0.35">
      <c r="A9" s="3"/>
      <c r="B9" s="185"/>
      <c r="H9" s="70"/>
      <c r="I9" s="214" t="s">
        <v>4296</v>
      </c>
      <c r="J9" s="215"/>
      <c r="M9" s="70"/>
      <c r="N9" s="224"/>
    </row>
    <row r="10" spans="1:22" ht="17.25" thickBot="1" x14ac:dyDescent="0.35">
      <c r="A10" s="3"/>
      <c r="B10" s="185"/>
      <c r="I10" s="214" t="s">
        <v>4297</v>
      </c>
      <c r="J10" s="215">
        <v>9496872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4298</v>
      </c>
      <c r="J11" s="223">
        <v>2.2636066794925858E-2</v>
      </c>
      <c r="O11" s="224"/>
      <c r="P11" s="225"/>
      <c r="Q11" s="225"/>
      <c r="R11" s="407" t="s">
        <v>4299</v>
      </c>
      <c r="S11" s="407" t="s">
        <v>4300</v>
      </c>
      <c r="T11" s="227" t="s">
        <v>4301</v>
      </c>
      <c r="U11" s="227" t="s">
        <v>4302</v>
      </c>
      <c r="V11" s="391"/>
    </row>
    <row r="12" spans="1:22" x14ac:dyDescent="0.2">
      <c r="A12" s="407" t="s">
        <v>372</v>
      </c>
      <c r="B12" s="407" t="s">
        <v>151</v>
      </c>
      <c r="C12" s="640" t="s">
        <v>373</v>
      </c>
      <c r="D12" s="640"/>
      <c r="E12" s="640"/>
      <c r="F12" s="641" t="s">
        <v>4303</v>
      </c>
      <c r="G12" s="641"/>
      <c r="H12" s="407" t="s">
        <v>375</v>
      </c>
      <c r="I12" s="407" t="s">
        <v>376</v>
      </c>
      <c r="J12" s="407" t="s">
        <v>377</v>
      </c>
      <c r="K12" s="407" t="s">
        <v>4304</v>
      </c>
      <c r="L12" s="407" t="s">
        <v>152</v>
      </c>
      <c r="M12" s="407" t="s">
        <v>153</v>
      </c>
      <c r="N12" s="407" t="s">
        <v>154</v>
      </c>
      <c r="O12" s="407" t="s">
        <v>4305</v>
      </c>
      <c r="P12" s="227" t="s">
        <v>380</v>
      </c>
      <c r="Q12" s="407" t="s">
        <v>4306</v>
      </c>
      <c r="R12" s="407" t="s">
        <v>4307</v>
      </c>
      <c r="S12" s="407" t="s">
        <v>4308</v>
      </c>
      <c r="T12" s="227" t="s">
        <v>4309</v>
      </c>
      <c r="U12" s="227" t="s">
        <v>4309</v>
      </c>
      <c r="V12" s="392" t="s">
        <v>3982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4310</v>
      </c>
      <c r="H13" s="231">
        <v>44281</v>
      </c>
      <c r="I13" s="231">
        <v>47933</v>
      </c>
      <c r="J13" s="231"/>
      <c r="K13" s="232"/>
      <c r="L13" s="233">
        <v>198686746</v>
      </c>
      <c r="M13" s="233">
        <v>198982909</v>
      </c>
      <c r="N13" s="233">
        <v>198834827.5</v>
      </c>
      <c r="O13" s="233">
        <v>198670408</v>
      </c>
      <c r="P13" s="233"/>
      <c r="Q13" s="234">
        <v>387123289.39999998</v>
      </c>
      <c r="R13" s="234">
        <v>168868374.03216249</v>
      </c>
      <c r="S13" s="234">
        <v>168868374.03216249</v>
      </c>
      <c r="T13" s="234">
        <v>-29966453.467837512</v>
      </c>
      <c r="U13" s="234">
        <v>343254.6917809844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40052114.353781998</v>
      </c>
      <c r="S15" s="234">
        <v>40052114.353781998</v>
      </c>
      <c r="T15" s="234">
        <v>40052114.353781998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1177431421</v>
      </c>
      <c r="M17" s="244">
        <v>1172318314</v>
      </c>
      <c r="N17" s="245">
        <v>1174874867.5</v>
      </c>
      <c r="O17" s="245">
        <v>1159548566.5</v>
      </c>
      <c r="P17" s="245"/>
      <c r="Q17" s="246">
        <v>374060703</v>
      </c>
      <c r="R17" s="246">
        <v>77993177.028450102</v>
      </c>
      <c r="S17" s="246">
        <v>84210092.941658109</v>
      </c>
      <c r="T17" s="246">
        <v>619216810.44165802</v>
      </c>
      <c r="U17" s="246">
        <v>848303981.50656497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-1574935807</v>
      </c>
      <c r="M18" s="250">
        <v>-1844827363</v>
      </c>
      <c r="N18" s="250">
        <v>-1709881585</v>
      </c>
      <c r="O18" s="250">
        <v>-1684493984.5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992756665</v>
      </c>
      <c r="M19" s="244">
        <v>970999532</v>
      </c>
      <c r="N19" s="245">
        <v>981878098.5</v>
      </c>
      <c r="O19" s="245">
        <v>960959852</v>
      </c>
      <c r="P19" s="245"/>
      <c r="Q19" s="246">
        <v>479123513.27272725</v>
      </c>
      <c r="R19" s="246">
        <v>70475371.611774206</v>
      </c>
      <c r="S19" s="246">
        <v>76991645.340959191</v>
      </c>
      <c r="T19" s="246">
        <v>524351921.84095919</v>
      </c>
      <c r="U19" s="246">
        <v>756255617.46040606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-1210563179</v>
      </c>
      <c r="M20" s="250">
        <v>-1647913571</v>
      </c>
      <c r="N20" s="250">
        <v>-1429238375</v>
      </c>
      <c r="O20" s="250">
        <v>-1412968040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-582899492</v>
      </c>
      <c r="M21" s="244">
        <v>-2544471398</v>
      </c>
      <c r="N21" s="245">
        <v>-1563685445</v>
      </c>
      <c r="O21" s="245">
        <v>-1640108308.5</v>
      </c>
      <c r="P21" s="245"/>
      <c r="Q21" s="246">
        <v>-26588494</v>
      </c>
      <c r="R21" s="246">
        <v>94000000</v>
      </c>
      <c r="S21" s="246">
        <v>94000000</v>
      </c>
      <c r="T21" s="246">
        <v>289916182.5</v>
      </c>
      <c r="U21" s="246">
        <v>665916182.5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212353706</v>
      </c>
      <c r="M22" s="250">
        <v>2523184819</v>
      </c>
      <c r="N22" s="250">
        <v>1367769262.5</v>
      </c>
      <c r="O22" s="250">
        <v>1444124048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428438206</v>
      </c>
      <c r="M23" s="244">
        <v>-2448927678</v>
      </c>
      <c r="N23" s="245">
        <v>-1010244736</v>
      </c>
      <c r="O23" s="245">
        <v>-1086928373</v>
      </c>
      <c r="P23" s="245"/>
      <c r="Q23" s="246">
        <v>-22177535</v>
      </c>
      <c r="R23" s="246">
        <v>-32633339.975093454</v>
      </c>
      <c r="S23" s="246">
        <v>-39323418.277353995</v>
      </c>
      <c r="T23" s="246">
        <v>419089066.222646</v>
      </c>
      <c r="U23" s="246">
        <v>80700703.678047419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558994798</v>
      </c>
      <c r="M24" s="250">
        <v>544669705</v>
      </c>
      <c r="N24" s="250">
        <v>551832251.5</v>
      </c>
      <c r="O24" s="250">
        <v>627815272.5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42176870</v>
      </c>
      <c r="M25" s="244">
        <v>-2558934650</v>
      </c>
      <c r="N25" s="245">
        <v>-1258378890</v>
      </c>
      <c r="O25" s="245">
        <v>-1320368769</v>
      </c>
      <c r="P25" s="245"/>
      <c r="Q25" s="246">
        <v>0</v>
      </c>
      <c r="R25" s="246">
        <v>-111300712.32876801</v>
      </c>
      <c r="S25" s="246">
        <v>-74218011.720353007</v>
      </c>
      <c r="T25" s="246">
        <v>372418753.77964687</v>
      </c>
      <c r="U25" s="246">
        <v>370023077.32113409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917073126</v>
      </c>
      <c r="M26" s="250">
        <v>706411123</v>
      </c>
      <c r="N26" s="250">
        <v>811742124.5</v>
      </c>
      <c r="O26" s="250">
        <v>884629803.5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305858308</v>
      </c>
      <c r="M27" s="244">
        <v>317325277</v>
      </c>
      <c r="N27" s="245">
        <v>311591792.5</v>
      </c>
      <c r="O27" s="245">
        <v>356530424.5</v>
      </c>
      <c r="P27" s="245"/>
      <c r="Q27" s="246">
        <v>53722532.666666664</v>
      </c>
      <c r="R27" s="246">
        <v>-57376777.274460405</v>
      </c>
      <c r="S27" s="246">
        <v>-57376777.274460405</v>
      </c>
      <c r="T27" s="246">
        <v>379276178.72553957</v>
      </c>
      <c r="U27" s="246">
        <v>436652539.80555558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-467909972</v>
      </c>
      <c r="M28" s="250">
        <v>-1028579525</v>
      </c>
      <c r="N28" s="250">
        <v>-748244748.5</v>
      </c>
      <c r="O28" s="250">
        <v>-777481740.5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683910224</v>
      </c>
      <c r="M29" s="244">
        <v>1312250663</v>
      </c>
      <c r="N29" s="245">
        <v>998080443.5</v>
      </c>
      <c r="O29" s="245">
        <v>957125728.5</v>
      </c>
      <c r="P29" s="245"/>
      <c r="Q29" s="246">
        <v>0</v>
      </c>
      <c r="R29" s="246">
        <v>354904109.58904094</v>
      </c>
      <c r="S29" s="246">
        <v>463890410.95890397</v>
      </c>
      <c r="T29" s="246">
        <v>-767329344.04109597</v>
      </c>
      <c r="U29" s="246">
        <v>-721219755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37994831</v>
      </c>
      <c r="M30" s="250">
        <v>428283792</v>
      </c>
      <c r="N30" s="250">
        <v>233139311.5</v>
      </c>
      <c r="O30" s="250">
        <v>278136533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316668186</v>
      </c>
      <c r="M31" s="244">
        <v>205526469</v>
      </c>
      <c r="N31" s="245">
        <v>261097327.5</v>
      </c>
      <c r="O31" s="245">
        <v>263506101.5</v>
      </c>
      <c r="P31" s="245"/>
      <c r="Q31" s="246">
        <v>-321195652.173913</v>
      </c>
      <c r="R31" s="246">
        <v>287865925.14393634</v>
      </c>
      <c r="S31" s="246">
        <v>302822838.40302134</v>
      </c>
      <c r="T31" s="246">
        <v>41725510.903021336</v>
      </c>
      <c r="U31" s="246">
        <v>28052395.491690993</v>
      </c>
      <c r="V31" s="394"/>
    </row>
    <row r="32" spans="1:22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0</v>
      </c>
      <c r="M32" s="250">
        <v>0</v>
      </c>
      <c r="N32" s="250">
        <v>0</v>
      </c>
      <c r="O32" s="250">
        <v>0</v>
      </c>
      <c r="P32" s="250"/>
      <c r="Q32" s="251">
        <v>0</v>
      </c>
      <c r="R32" s="251"/>
      <c r="S32" s="251"/>
      <c r="T32" s="251"/>
      <c r="U32" s="251"/>
      <c r="V32" s="395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1195397382</v>
      </c>
      <c r="M33" s="263">
        <v>2127407082</v>
      </c>
      <c r="N33" s="263">
        <v>1661402232</v>
      </c>
      <c r="O33" s="263">
        <v>1607511735</v>
      </c>
      <c r="P33" s="263"/>
      <c r="Q33" s="264">
        <v>-258695652.17391306</v>
      </c>
      <c r="R33" s="264">
        <v>590939227.89539349</v>
      </c>
      <c r="S33" s="264">
        <v>733936837.07596254</v>
      </c>
      <c r="T33" s="265">
        <v>267374497.07596254</v>
      </c>
      <c r="U33" s="265">
        <v>376673923.73625696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-609724193</v>
      </c>
      <c r="M34" s="250">
        <v>-1779955591</v>
      </c>
      <c r="N34" s="250">
        <v>-1194839892</v>
      </c>
      <c r="O34" s="250">
        <v>-1134855425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3017285571</v>
      </c>
      <c r="M37" s="263">
        <v>4432324310</v>
      </c>
      <c r="N37" s="263">
        <v>3724804940.5</v>
      </c>
      <c r="O37" s="263">
        <v>3648708458</v>
      </c>
      <c r="P37" s="263"/>
      <c r="Q37" s="264">
        <v>-247435844.26229507</v>
      </c>
      <c r="R37" s="264">
        <v>690519902.30798495</v>
      </c>
      <c r="S37" s="264">
        <v>706028695.73375404</v>
      </c>
      <c r="T37" s="265">
        <v>-2448186346.2662458</v>
      </c>
      <c r="U37" s="265">
        <v>-2229031480.3561802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-336035281</v>
      </c>
      <c r="M38" s="250">
        <v>-805144516</v>
      </c>
      <c r="N38" s="250">
        <v>-570589898.5</v>
      </c>
      <c r="O38" s="250">
        <v>-479178890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2374626270</v>
      </c>
      <c r="M45" s="244">
        <v>796318053</v>
      </c>
      <c r="N45" s="245">
        <v>1585472161.5</v>
      </c>
      <c r="O45" s="245">
        <v>1589431886</v>
      </c>
      <c r="P45" s="245"/>
      <c r="Q45" s="246">
        <v>140385800.02222222</v>
      </c>
      <c r="R45" s="246">
        <v>158987313.87730798</v>
      </c>
      <c r="S45" s="246">
        <v>158987313.87730798</v>
      </c>
      <c r="T45" s="246">
        <v>-338451074.62269211</v>
      </c>
      <c r="U45" s="246">
        <v>-327358936.44520497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-921003235</v>
      </c>
      <c r="M46" s="250">
        <v>-1255064311</v>
      </c>
      <c r="N46" s="250">
        <v>-1088033773</v>
      </c>
      <c r="O46" s="250">
        <v>-1088827376.5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2610529005</v>
      </c>
      <c r="M47" s="263">
        <v>3096827223</v>
      </c>
      <c r="N47" s="263">
        <v>2853678114</v>
      </c>
      <c r="O47" s="263">
        <v>2766905135</v>
      </c>
      <c r="P47" s="263"/>
      <c r="Q47" s="264">
        <v>61044395.930099368</v>
      </c>
      <c r="R47" s="264">
        <v>444002311.64383632</v>
      </c>
      <c r="S47" s="264">
        <v>459659088.00900429</v>
      </c>
      <c r="T47" s="265">
        <v>241173647.00900412</v>
      </c>
      <c r="U47" s="265">
        <v>757599490.50684452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-2562480887</v>
      </c>
      <c r="M48" s="250">
        <v>-2707904459</v>
      </c>
      <c r="N48" s="250">
        <v>-2635192673</v>
      </c>
      <c r="O48" s="250">
        <v>-2532614871.5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94033254</v>
      </c>
      <c r="M49" s="263">
        <v>2229865800</v>
      </c>
      <c r="N49" s="263">
        <v>1161949527</v>
      </c>
      <c r="O49" s="263">
        <v>1071054286.5</v>
      </c>
      <c r="P49" s="263"/>
      <c r="Q49" s="264">
        <v>582854795.30017865</v>
      </c>
      <c r="R49" s="264">
        <v>134378250.79030699</v>
      </c>
      <c r="S49" s="264">
        <v>151075428.78588802</v>
      </c>
      <c r="T49" s="265">
        <v>880964093.78588796</v>
      </c>
      <c r="U49" s="265">
        <v>1664507843.0821919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-1310275710</v>
      </c>
      <c r="M50" s="250">
        <v>-2473400674</v>
      </c>
      <c r="N50" s="250">
        <v>-1891838192</v>
      </c>
      <c r="O50" s="250">
        <v>-1774637780.5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1471948383</v>
      </c>
      <c r="M51" s="263">
        <v>2985464518</v>
      </c>
      <c r="N51" s="263">
        <v>2228706450.5</v>
      </c>
      <c r="O51" s="263">
        <v>2132365012.5</v>
      </c>
      <c r="P51" s="263"/>
      <c r="Q51" s="264">
        <v>1231134247.4777777</v>
      </c>
      <c r="R51" s="284">
        <v>27346655.922643002</v>
      </c>
      <c r="S51" s="264">
        <v>27478491.274160001</v>
      </c>
      <c r="T51" s="265">
        <v>42975588.774159908</v>
      </c>
      <c r="U51" s="265">
        <v>927283398.86985159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-1459281710</v>
      </c>
      <c r="M52" s="250">
        <v>-3029125386</v>
      </c>
      <c r="N52" s="250">
        <v>-2244203548</v>
      </c>
      <c r="O52" s="250">
        <v>-2130501115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233">
        <v>0</v>
      </c>
      <c r="O53" s="233">
        <v>0</v>
      </c>
      <c r="P53" s="233"/>
      <c r="Q53" s="234">
        <v>716783864.07692313</v>
      </c>
      <c r="R53" s="234">
        <v>16931506.849315099</v>
      </c>
      <c r="S53" s="234">
        <v>16931506.849315099</v>
      </c>
      <c r="T53" s="234">
        <v>16931506.849315099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571572411</v>
      </c>
      <c r="M55" s="244">
        <v>786243390</v>
      </c>
      <c r="N55" s="245">
        <v>678907900.5</v>
      </c>
      <c r="O55" s="245">
        <v>665725632</v>
      </c>
      <c r="P55" s="245"/>
      <c r="Q55" s="246">
        <v>506783864.07692307</v>
      </c>
      <c r="R55" s="246">
        <v>11178082.191780798</v>
      </c>
      <c r="S55" s="246">
        <v>11178082.191780798</v>
      </c>
      <c r="T55" s="246">
        <v>282068062.19178081</v>
      </c>
      <c r="U55" s="246">
        <v>678889979.99999833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-719324483</v>
      </c>
      <c r="M56" s="250">
        <v>-1180271278</v>
      </c>
      <c r="N56" s="250">
        <v>-949797880.5</v>
      </c>
      <c r="O56" s="250">
        <v>-931111751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1291755360</v>
      </c>
      <c r="M57" s="233">
        <v>1299655510</v>
      </c>
      <c r="N57" s="233">
        <v>1295705435</v>
      </c>
      <c r="O57" s="233">
        <v>1295612102.5</v>
      </c>
      <c r="P57" s="233"/>
      <c r="Q57" s="234">
        <v>-141338629.47777778</v>
      </c>
      <c r="R57" s="234">
        <v>859153150.68492794</v>
      </c>
      <c r="S57" s="234">
        <v>1292673698.6301379</v>
      </c>
      <c r="T57" s="234">
        <v>-3031736.3698620796</v>
      </c>
      <c r="U57" s="234">
        <v>-3768174.7260270119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4311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687523210</v>
      </c>
      <c r="M59" s="244">
        <v>356391996</v>
      </c>
      <c r="N59" s="245">
        <v>521957603</v>
      </c>
      <c r="O59" s="245">
        <v>499036396.5</v>
      </c>
      <c r="P59" s="245"/>
      <c r="Q59" s="246">
        <v>-287288268.09836066</v>
      </c>
      <c r="R59" s="246">
        <v>586191780.82191777</v>
      </c>
      <c r="S59" s="246">
        <v>586191780.82191777</v>
      </c>
      <c r="T59" s="246">
        <v>-117156748.67808223</v>
      </c>
      <c r="U59" s="246">
        <v>60733662.2808218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383653354</v>
      </c>
      <c r="M60" s="250">
        <v>-20871501</v>
      </c>
      <c r="N60" s="250">
        <v>181390926.5</v>
      </c>
      <c r="O60" s="250">
        <v>193735338.5</v>
      </c>
      <c r="P60" s="250"/>
      <c r="Q60" s="251">
        <v>-6082192.5494505465</v>
      </c>
      <c r="R60" s="251">
        <v>-876712.32876710594</v>
      </c>
      <c r="S60" s="251">
        <v>-876712.32876710594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354263625</v>
      </c>
      <c r="M61" s="244">
        <v>-626129267</v>
      </c>
      <c r="N61" s="245">
        <v>-135932821</v>
      </c>
      <c r="O61" s="245">
        <v>-211044108</v>
      </c>
      <c r="P61" s="245"/>
      <c r="Q61" s="246">
        <v>369589041.0958904</v>
      </c>
      <c r="R61" s="246">
        <v>291506849.31506896</v>
      </c>
      <c r="S61" s="246">
        <v>291506849.31506896</v>
      </c>
      <c r="T61" s="246">
        <v>1168784132.815069</v>
      </c>
      <c r="U61" s="246">
        <v>1813469064.3219199</v>
      </c>
      <c r="V61" s="394"/>
    </row>
    <row r="62" spans="1:22" x14ac:dyDescent="0.3">
      <c r="A62" s="237" t="s">
        <v>405</v>
      </c>
      <c r="B62" s="237" t="s">
        <v>4311</v>
      </c>
      <c r="C62" s="238" t="s">
        <v>207</v>
      </c>
      <c r="D62" s="239"/>
      <c r="E62" s="239"/>
      <c r="F62" s="247">
        <v>1000000</v>
      </c>
      <c r="G62" s="247" t="s">
        <v>4312</v>
      </c>
      <c r="H62" s="248">
        <v>45070</v>
      </c>
      <c r="I62" s="248">
        <v>48814</v>
      </c>
      <c r="J62" s="248">
        <v>48722</v>
      </c>
      <c r="K62" s="249"/>
      <c r="L62" s="250">
        <v>-1330758611</v>
      </c>
      <c r="M62" s="250">
        <v>-151930314</v>
      </c>
      <c r="N62" s="250">
        <v>-741344462.5</v>
      </c>
      <c r="O62" s="250">
        <v>-676014818.5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758050017</v>
      </c>
      <c r="M63" s="244">
        <v>304724989</v>
      </c>
      <c r="N63" s="245">
        <v>531387503</v>
      </c>
      <c r="O63" s="245">
        <v>494586528</v>
      </c>
      <c r="P63" s="245"/>
      <c r="Q63" s="246">
        <v>-7824656.7230166793</v>
      </c>
      <c r="R63" s="246">
        <v>425358904.10958922</v>
      </c>
      <c r="S63" s="246">
        <v>425358904.10958922</v>
      </c>
      <c r="T63" s="246">
        <v>681861320.10958922</v>
      </c>
      <c r="U63" s="246">
        <v>1125696936.547945</v>
      </c>
      <c r="V63" s="394"/>
    </row>
    <row r="64" spans="1:22" x14ac:dyDescent="0.3">
      <c r="A64" s="237" t="s">
        <v>405</v>
      </c>
      <c r="B64" s="237" t="s">
        <v>4313</v>
      </c>
      <c r="C64" s="238" t="s">
        <v>209</v>
      </c>
      <c r="D64" s="239"/>
      <c r="E64" s="239"/>
      <c r="F64" s="247">
        <v>600000</v>
      </c>
      <c r="G64" s="247" t="s">
        <v>4312</v>
      </c>
      <c r="H64" s="248">
        <v>45086</v>
      </c>
      <c r="I64" s="248">
        <v>48831</v>
      </c>
      <c r="J64" s="248">
        <v>48739</v>
      </c>
      <c r="K64" s="249"/>
      <c r="L64" s="250">
        <v>-1330103037</v>
      </c>
      <c r="M64" s="250">
        <v>-245676801</v>
      </c>
      <c r="N64" s="250">
        <v>-787889919</v>
      </c>
      <c r="O64" s="250">
        <v>-747080415.5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489904395</v>
      </c>
      <c r="M65" s="244">
        <v>-108950979</v>
      </c>
      <c r="N65" s="245">
        <v>190476708</v>
      </c>
      <c r="O65" s="245">
        <v>122869658.5</v>
      </c>
      <c r="P65" s="245"/>
      <c r="Q65" s="246">
        <v>848493150.68493152</v>
      </c>
      <c r="R65" s="246">
        <v>236849315.06849402</v>
      </c>
      <c r="S65" s="246">
        <v>236849315.06849402</v>
      </c>
      <c r="T65" s="246">
        <v>1587574980.0684941</v>
      </c>
      <c r="U65" s="246">
        <v>2290999637.6027403</v>
      </c>
      <c r="V65" s="394"/>
    </row>
    <row r="66" spans="1:22" x14ac:dyDescent="0.3">
      <c r="A66" s="237" t="s">
        <v>405</v>
      </c>
      <c r="B66" s="237" t="s">
        <v>4313</v>
      </c>
      <c r="C66" s="238" t="s">
        <v>211</v>
      </c>
      <c r="D66" s="239"/>
      <c r="E66" s="239"/>
      <c r="F66" s="247">
        <v>1000000</v>
      </c>
      <c r="G66" s="247" t="s">
        <v>4312</v>
      </c>
      <c r="H66" s="248">
        <v>45090</v>
      </c>
      <c r="I66" s="248">
        <v>48835</v>
      </c>
      <c r="J66" s="248">
        <v>48743</v>
      </c>
      <c r="K66" s="249"/>
      <c r="L66" s="250">
        <v>-1828307103</v>
      </c>
      <c r="M66" s="250">
        <v>-1254097643</v>
      </c>
      <c r="N66" s="250">
        <v>-1541202373</v>
      </c>
      <c r="O66" s="250">
        <v>-1473108886.5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4313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38516885</v>
      </c>
      <c r="M67" s="244">
        <v>-715156508</v>
      </c>
      <c r="N67" s="245">
        <v>-338319811.5</v>
      </c>
      <c r="O67" s="245">
        <v>-409180888.5</v>
      </c>
      <c r="P67" s="245"/>
      <c r="Q67" s="246">
        <v>950000000</v>
      </c>
      <c r="R67" s="246">
        <v>57260273.972602993</v>
      </c>
      <c r="S67" s="246">
        <v>57260273.972602993</v>
      </c>
      <c r="T67" s="246">
        <v>740161316.97260296</v>
      </c>
      <c r="U67" s="246">
        <v>1632901043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4312</v>
      </c>
      <c r="H68" s="248">
        <v>45159</v>
      </c>
      <c r="I68" s="248">
        <v>48904</v>
      </c>
      <c r="J68" s="248">
        <v>48812</v>
      </c>
      <c r="K68" s="249"/>
      <c r="L68" s="250">
        <v>-1254262144</v>
      </c>
      <c r="M68" s="250">
        <v>565099681</v>
      </c>
      <c r="N68" s="250">
        <v>-344581231.5</v>
      </c>
      <c r="O68" s="250">
        <v>-271180313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4314</v>
      </c>
      <c r="B69" s="237" t="s">
        <v>4315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5465611055</v>
      </c>
      <c r="M69" s="244">
        <v>5365940176</v>
      </c>
      <c r="N69" s="245">
        <v>5415775615.5</v>
      </c>
      <c r="O69" s="245">
        <v>5387049223</v>
      </c>
      <c r="P69" s="245"/>
      <c r="Q69" s="246">
        <v>-21684929.830107212</v>
      </c>
      <c r="R69" s="246">
        <v>1006904109.5890379</v>
      </c>
      <c r="S69" s="246">
        <v>1006904109.5890379</v>
      </c>
      <c r="T69" s="246">
        <v>-719993843.4109621</v>
      </c>
      <c r="U69" s="246">
        <v>174691088.09589005</v>
      </c>
      <c r="V69" s="394"/>
    </row>
    <row r="70" spans="1:22" x14ac:dyDescent="0.3">
      <c r="A70" s="237" t="s">
        <v>4316</v>
      </c>
      <c r="B70" s="237" t="s">
        <v>4317</v>
      </c>
      <c r="C70" s="286" t="s">
        <v>215</v>
      </c>
      <c r="D70" s="287"/>
      <c r="E70" s="287"/>
      <c r="F70" s="247">
        <v>5000000</v>
      </c>
      <c r="G70" s="247" t="s">
        <v>4312</v>
      </c>
      <c r="H70" s="248">
        <v>45390</v>
      </c>
      <c r="I70" s="248">
        <v>50868</v>
      </c>
      <c r="J70" s="248"/>
      <c r="K70" s="249"/>
      <c r="L70" s="250">
        <v>-3687920476</v>
      </c>
      <c r="M70" s="250">
        <v>-4274940811</v>
      </c>
      <c r="N70" s="250">
        <v>-3981430643.5</v>
      </c>
      <c r="O70" s="250">
        <v>-3951403536.5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4318</v>
      </c>
      <c r="B71" s="237" t="s">
        <v>4319</v>
      </c>
      <c r="C71" s="286" t="s">
        <v>4320</v>
      </c>
      <c r="D71" s="287"/>
      <c r="E71" s="287"/>
      <c r="F71" s="247">
        <v>500000</v>
      </c>
      <c r="G71" s="247" t="s">
        <v>4321</v>
      </c>
      <c r="H71" s="248">
        <v>45665</v>
      </c>
      <c r="I71" s="248">
        <v>45755</v>
      </c>
      <c r="J71" s="248"/>
      <c r="K71" s="249"/>
      <c r="L71" s="250">
        <v>284980322</v>
      </c>
      <c r="M71" s="250">
        <v>300125640</v>
      </c>
      <c r="N71" s="250">
        <v>292552981</v>
      </c>
      <c r="O71" s="250">
        <v>287200725.5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4322</v>
      </c>
      <c r="B72" s="267" t="s">
        <v>4315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4323</v>
      </c>
      <c r="B73" s="267" t="s">
        <v>4324</v>
      </c>
      <c r="C73" s="285" t="s">
        <v>217</v>
      </c>
      <c r="D73" s="268"/>
      <c r="E73" s="268"/>
      <c r="F73" s="230">
        <v>200000</v>
      </c>
      <c r="G73" s="230" t="s">
        <v>4312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4322</v>
      </c>
      <c r="B74" s="267" t="s">
        <v>4315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4323</v>
      </c>
      <c r="B75" s="267" t="s">
        <v>4324</v>
      </c>
      <c r="C75" s="285" t="s">
        <v>219</v>
      </c>
      <c r="D75" s="268"/>
      <c r="E75" s="268"/>
      <c r="F75" s="230">
        <v>200000</v>
      </c>
      <c r="G75" s="230" t="s">
        <v>4312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4322</v>
      </c>
      <c r="B76" s="267" t="s">
        <v>4315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4323</v>
      </c>
      <c r="B77" s="267" t="s">
        <v>4324</v>
      </c>
      <c r="C77" s="285" t="s">
        <v>221</v>
      </c>
      <c r="D77" s="268"/>
      <c r="E77" s="268"/>
      <c r="F77" s="230">
        <v>200000</v>
      </c>
      <c r="G77" s="230" t="s">
        <v>4312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4322</v>
      </c>
      <c r="B78" s="267" t="s">
        <v>4315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4325</v>
      </c>
      <c r="B79" s="267" t="s">
        <v>4326</v>
      </c>
      <c r="C79" s="285" t="s">
        <v>223</v>
      </c>
      <c r="D79" s="268"/>
      <c r="E79" s="268"/>
      <c r="F79" s="230">
        <v>500000</v>
      </c>
      <c r="G79" s="230" t="s">
        <v>4312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4316</v>
      </c>
      <c r="B80" s="267" t="s">
        <v>4317</v>
      </c>
      <c r="C80" s="285" t="s">
        <v>4327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4316</v>
      </c>
      <c r="B81" s="267" t="s">
        <v>4317</v>
      </c>
      <c r="C81" s="285" t="s">
        <v>4328</v>
      </c>
      <c r="D81" s="268"/>
      <c r="E81" s="268"/>
      <c r="F81" s="230">
        <v>500000</v>
      </c>
      <c r="G81" s="230" t="s">
        <v>4312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4316</v>
      </c>
      <c r="B82" s="267" t="s">
        <v>4317</v>
      </c>
      <c r="C82" s="285" t="s">
        <v>4329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4312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4312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4312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4330</v>
      </c>
      <c r="D89" s="268"/>
      <c r="E89" s="268"/>
      <c r="F89" s="230">
        <v>2100000</v>
      </c>
      <c r="G89" s="230" t="s">
        <v>4312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4331</v>
      </c>
      <c r="B90" s="237" t="s">
        <v>4332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-1061448576</v>
      </c>
      <c r="M90" s="244">
        <v>613699456</v>
      </c>
      <c r="N90" s="245">
        <v>-223874560</v>
      </c>
      <c r="O90" s="245">
        <v>-276375228.5</v>
      </c>
      <c r="P90" s="245"/>
      <c r="Q90" s="246">
        <v>91901370.891304374</v>
      </c>
      <c r="R90" s="246">
        <v>273212721.85824609</v>
      </c>
      <c r="S90" s="246">
        <v>283698644.82720411</v>
      </c>
      <c r="T90" s="246">
        <v>7681119.8272041082</v>
      </c>
      <c r="U90" s="246">
        <v>361287598.21421266</v>
      </c>
      <c r="V90" s="394"/>
    </row>
    <row r="91" spans="1:22" x14ac:dyDescent="0.3">
      <c r="A91" s="237" t="s">
        <v>4333</v>
      </c>
      <c r="B91" s="237" t="s">
        <v>4334</v>
      </c>
      <c r="C91" s="238" t="s">
        <v>231</v>
      </c>
      <c r="D91" s="239"/>
      <c r="E91" s="239"/>
      <c r="F91" s="247">
        <v>2000000</v>
      </c>
      <c r="G91" s="247" t="s">
        <v>4335</v>
      </c>
      <c r="H91" s="248">
        <v>45439</v>
      </c>
      <c r="I91" s="248">
        <v>49091</v>
      </c>
      <c r="J91" s="254">
        <v>45804</v>
      </c>
      <c r="K91" s="249"/>
      <c r="L91" s="250">
        <v>907555868</v>
      </c>
      <c r="M91" s="250">
        <v>92228302</v>
      </c>
      <c r="N91" s="250">
        <v>499892085</v>
      </c>
      <c r="O91" s="250">
        <v>565483761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4336</v>
      </c>
      <c r="B92" s="237" t="s">
        <v>4337</v>
      </c>
      <c r="C92" s="291" t="s">
        <v>232</v>
      </c>
      <c r="D92" s="292"/>
      <c r="E92" s="292"/>
      <c r="F92" s="293">
        <v>30000000</v>
      </c>
      <c r="G92" s="240" t="s">
        <v>4338</v>
      </c>
      <c r="H92" s="241">
        <v>45463</v>
      </c>
      <c r="I92" s="241">
        <v>52768</v>
      </c>
      <c r="J92" s="241"/>
      <c r="K92" s="290"/>
      <c r="L92" s="244">
        <v>3985201527</v>
      </c>
      <c r="M92" s="244">
        <v>4016117421</v>
      </c>
      <c r="N92" s="245">
        <v>4000659474</v>
      </c>
      <c r="O92" s="245">
        <v>3762943945.5</v>
      </c>
      <c r="P92" s="245"/>
      <c r="Q92" s="246">
        <v>-1019097653.2666667</v>
      </c>
      <c r="R92" s="294">
        <v>4412043933.8504114</v>
      </c>
      <c r="S92" s="246">
        <v>8390534758.2504063</v>
      </c>
      <c r="T92" s="246">
        <v>4031958188.2504063</v>
      </c>
      <c r="U92" s="246">
        <v>1423235886.6833363</v>
      </c>
      <c r="V92" s="394"/>
    </row>
    <row r="93" spans="1:22" x14ac:dyDescent="0.3">
      <c r="A93" s="237" t="s">
        <v>4339</v>
      </c>
      <c r="B93" s="237" t="s">
        <v>4337</v>
      </c>
      <c r="C93" s="291" t="s">
        <v>233</v>
      </c>
      <c r="D93" s="292"/>
      <c r="E93" s="292"/>
      <c r="F93" s="247">
        <v>3000000</v>
      </c>
      <c r="G93" s="247" t="s">
        <v>4338</v>
      </c>
      <c r="H93" s="248">
        <v>45463</v>
      </c>
      <c r="I93" s="248">
        <v>52853</v>
      </c>
      <c r="J93" s="248"/>
      <c r="K93" s="249"/>
      <c r="L93" s="250">
        <v>-4047209904</v>
      </c>
      <c r="M93" s="250">
        <v>-4018529013</v>
      </c>
      <c r="N93" s="250">
        <v>-4032869458.5</v>
      </c>
      <c r="O93" s="250">
        <v>-3784957079.5</v>
      </c>
      <c r="P93" s="250"/>
      <c r="Q93" s="251">
        <v>1019097653.2666667</v>
      </c>
      <c r="R93" s="251"/>
      <c r="S93" s="251"/>
      <c r="T93" s="251"/>
      <c r="U93" s="251"/>
      <c r="V93" s="395"/>
    </row>
    <row r="94" spans="1:22" x14ac:dyDescent="0.3">
      <c r="A94" s="237" t="s">
        <v>4339</v>
      </c>
      <c r="B94" s="237" t="s">
        <v>4337</v>
      </c>
      <c r="C94" s="291" t="s">
        <v>234</v>
      </c>
      <c r="D94" s="292"/>
      <c r="E94" s="292"/>
      <c r="F94" s="247">
        <v>3000000</v>
      </c>
      <c r="G94" s="247" t="s">
        <v>4338</v>
      </c>
      <c r="H94" s="248">
        <v>45463</v>
      </c>
      <c r="I94" s="248">
        <v>45555</v>
      </c>
      <c r="J94" s="248"/>
      <c r="K94" s="249"/>
      <c r="L94" s="250">
        <v>4389303783</v>
      </c>
      <c r="M94" s="250">
        <v>4392269326</v>
      </c>
      <c r="N94" s="250">
        <v>4390786554.5</v>
      </c>
      <c r="O94" s="250">
        <v>4379279949.5</v>
      </c>
      <c r="P94" s="250"/>
      <c r="Q94" s="251">
        <v>-1019097653.2666667</v>
      </c>
      <c r="R94" s="251"/>
      <c r="S94" s="251"/>
      <c r="T94" s="251"/>
      <c r="U94" s="251"/>
      <c r="V94" s="395"/>
    </row>
    <row r="95" spans="1:22" x14ac:dyDescent="0.3">
      <c r="A95" s="237" t="s">
        <v>4340</v>
      </c>
      <c r="B95" s="237" t="s">
        <v>4341</v>
      </c>
      <c r="C95" s="238" t="s">
        <v>235</v>
      </c>
      <c r="D95" s="239"/>
      <c r="E95" s="239"/>
      <c r="F95" s="240">
        <v>2000000</v>
      </c>
      <c r="G95" s="240" t="s">
        <v>4342</v>
      </c>
      <c r="H95" s="241">
        <v>45474</v>
      </c>
      <c r="I95" s="241">
        <v>49126</v>
      </c>
      <c r="J95" s="241"/>
      <c r="K95" s="290"/>
      <c r="L95" s="295">
        <v>-2055496240</v>
      </c>
      <c r="M95" s="295">
        <v>-973809852</v>
      </c>
      <c r="N95" s="295">
        <v>-1514653046</v>
      </c>
      <c r="O95" s="296">
        <v>-1589851602.5</v>
      </c>
      <c r="P95" s="296"/>
      <c r="Q95" s="297">
        <v>820000000</v>
      </c>
      <c r="R95" s="246">
        <v>40000000</v>
      </c>
      <c r="S95" s="297">
        <v>115169315.068492</v>
      </c>
      <c r="T95" s="246">
        <v>1193910174.5684919</v>
      </c>
      <c r="U95" s="246">
        <v>1654587434.8424602</v>
      </c>
      <c r="V95" s="394"/>
    </row>
    <row r="96" spans="1:22" x14ac:dyDescent="0.3">
      <c r="A96" s="237" t="s">
        <v>4343</v>
      </c>
      <c r="B96" s="237" t="s">
        <v>4341</v>
      </c>
      <c r="C96" s="238" t="s">
        <v>236</v>
      </c>
      <c r="D96" s="239"/>
      <c r="E96" s="239"/>
      <c r="F96" s="247">
        <v>1000000</v>
      </c>
      <c r="G96" s="247" t="s">
        <v>4342</v>
      </c>
      <c r="H96" s="248">
        <v>45474</v>
      </c>
      <c r="I96" s="248">
        <v>49491</v>
      </c>
      <c r="J96" s="248"/>
      <c r="K96" s="249"/>
      <c r="L96" s="298">
        <v>569941596</v>
      </c>
      <c r="M96" s="298">
        <v>301882777</v>
      </c>
      <c r="N96" s="298">
        <v>435912186.5</v>
      </c>
      <c r="O96" s="250">
        <v>499450518.5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4344</v>
      </c>
      <c r="B97" s="237" t="s">
        <v>4345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5900995689</v>
      </c>
      <c r="M97" s="244">
        <v>6149362960</v>
      </c>
      <c r="N97" s="245">
        <v>6025179324.5</v>
      </c>
      <c r="O97" s="245">
        <v>5719773423.5</v>
      </c>
      <c r="P97" s="245"/>
      <c r="Q97" s="246">
        <v>-1501593481.0643954</v>
      </c>
      <c r="R97" s="246">
        <v>5649348440.4611578</v>
      </c>
      <c r="S97" s="246">
        <v>10849444440.461163</v>
      </c>
      <c r="T97" s="246">
        <v>4953945354.9611626</v>
      </c>
      <c r="U97" s="246">
        <v>1629337415.2933311</v>
      </c>
      <c r="V97" s="394"/>
    </row>
    <row r="98" spans="1:22" x14ac:dyDescent="0.3">
      <c r="A98" s="237" t="s">
        <v>4346</v>
      </c>
      <c r="B98" s="237" t="s">
        <v>4345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4428009691</v>
      </c>
      <c r="M98" s="244">
        <v>4627421384</v>
      </c>
      <c r="N98" s="245">
        <v>4527715537.5</v>
      </c>
      <c r="O98" s="245">
        <v>4294491756</v>
      </c>
      <c r="P98" s="245"/>
      <c r="Q98" s="246">
        <v>-1126223895.6643956</v>
      </c>
      <c r="R98" s="246">
        <v>4251858092.6802049</v>
      </c>
      <c r="S98" s="246">
        <v>8161629692.6802101</v>
      </c>
      <c r="T98" s="246">
        <v>3728223235.6802101</v>
      </c>
      <c r="U98" s="246">
        <v>1235112436.4150009</v>
      </c>
      <c r="V98" s="394"/>
    </row>
    <row r="99" spans="1:22" x14ac:dyDescent="0.3">
      <c r="A99" s="237" t="s">
        <v>4347</v>
      </c>
      <c r="B99" s="237" t="s">
        <v>4348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-5381265318</v>
      </c>
      <c r="M99" s="250">
        <v>-6113333683</v>
      </c>
      <c r="N99" s="250">
        <v>-5747299500.5</v>
      </c>
      <c r="O99" s="250">
        <v>-5438559107.5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4347</v>
      </c>
      <c r="B100" s="237" t="s">
        <v>4349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5604885168</v>
      </c>
      <c r="M100" s="250">
        <v>5630353355</v>
      </c>
      <c r="N100" s="250">
        <v>5617619261.5</v>
      </c>
      <c r="O100" s="250">
        <v>5602788377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4347</v>
      </c>
      <c r="B101" s="237" t="s">
        <v>4348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-4041057568</v>
      </c>
      <c r="M101" s="250">
        <v>-4603903931</v>
      </c>
      <c r="N101" s="250">
        <v>-4322480749.5</v>
      </c>
      <c r="O101" s="250">
        <v>-4068613612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4347</v>
      </c>
      <c r="B102" s="237" t="s">
        <v>4349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4218652941</v>
      </c>
      <c r="M102" s="250">
        <v>4237690397</v>
      </c>
      <c r="N102" s="250">
        <v>4228171669</v>
      </c>
      <c r="O102" s="250">
        <v>4216993428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4350</v>
      </c>
      <c r="B103" s="237" t="s">
        <v>4341</v>
      </c>
      <c r="C103" s="299" t="s">
        <v>243</v>
      </c>
      <c r="D103" s="292"/>
      <c r="E103" s="292"/>
      <c r="F103" s="240">
        <v>10000000</v>
      </c>
      <c r="G103" s="240" t="s">
        <v>4351</v>
      </c>
      <c r="H103" s="241">
        <v>45498</v>
      </c>
      <c r="I103" s="241">
        <v>52803</v>
      </c>
      <c r="J103" s="241"/>
      <c r="K103" s="290"/>
      <c r="L103" s="296">
        <v>1298025055</v>
      </c>
      <c r="M103" s="296">
        <v>1296573263</v>
      </c>
      <c r="N103" s="296">
        <v>1297299159</v>
      </c>
      <c r="O103" s="296">
        <v>1216791546.5</v>
      </c>
      <c r="P103" s="296"/>
      <c r="Q103" s="297">
        <v>-406695720.5106383</v>
      </c>
      <c r="R103" s="246">
        <v>75467565.299809828</v>
      </c>
      <c r="S103" s="246">
        <v>1357883765.2998154</v>
      </c>
      <c r="T103" s="246">
        <v>-17170697.200184584</v>
      </c>
      <c r="U103" s="246">
        <v>469518091.26388669</v>
      </c>
      <c r="V103" s="394"/>
    </row>
    <row r="104" spans="1:22" x14ac:dyDescent="0.3">
      <c r="A104" s="237" t="s">
        <v>4352</v>
      </c>
      <c r="B104" s="237" t="s">
        <v>4341</v>
      </c>
      <c r="C104" s="299" t="s">
        <v>244</v>
      </c>
      <c r="D104" s="292"/>
      <c r="E104" s="292"/>
      <c r="F104" s="247">
        <v>1000000</v>
      </c>
      <c r="G104" s="247" t="s">
        <v>4351</v>
      </c>
      <c r="H104" s="248">
        <v>45498</v>
      </c>
      <c r="I104" s="248">
        <v>52895</v>
      </c>
      <c r="J104" s="248"/>
      <c r="K104" s="249"/>
      <c r="L104" s="250">
        <v>-1240635042</v>
      </c>
      <c r="M104" s="250">
        <v>-1307783885</v>
      </c>
      <c r="N104" s="250">
        <v>-1274209463.5</v>
      </c>
      <c r="O104" s="250">
        <v>-1188196793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4352</v>
      </c>
      <c r="B105" s="237" t="s">
        <v>4353</v>
      </c>
      <c r="C105" s="299" t="s">
        <v>245</v>
      </c>
      <c r="D105" s="292"/>
      <c r="E105" s="292"/>
      <c r="F105" s="247">
        <v>1000000</v>
      </c>
      <c r="G105" s="247" t="s">
        <v>4338</v>
      </c>
      <c r="H105" s="248">
        <v>45498</v>
      </c>
      <c r="I105" s="248">
        <v>45590</v>
      </c>
      <c r="J105" s="248"/>
      <c r="K105" s="249"/>
      <c r="L105" s="250">
        <v>1347848944</v>
      </c>
      <c r="M105" s="250">
        <v>1356080590</v>
      </c>
      <c r="N105" s="250">
        <v>1351964767</v>
      </c>
      <c r="O105" s="250">
        <v>1348267900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4354</v>
      </c>
      <c r="B106" s="237" t="s">
        <v>4355</v>
      </c>
      <c r="C106" s="238" t="s">
        <v>246</v>
      </c>
      <c r="D106" s="239"/>
      <c r="E106" s="239"/>
      <c r="F106" s="240">
        <v>2000000</v>
      </c>
      <c r="G106" s="240" t="s">
        <v>4342</v>
      </c>
      <c r="H106" s="241">
        <v>45538</v>
      </c>
      <c r="I106" s="241">
        <v>49190</v>
      </c>
      <c r="J106" s="241"/>
      <c r="K106" s="290"/>
      <c r="L106" s="244">
        <v>-1415445760</v>
      </c>
      <c r="M106" s="244">
        <v>-618675981</v>
      </c>
      <c r="N106" s="296">
        <v>-1017060870.5</v>
      </c>
      <c r="O106" s="296">
        <v>-1090171826</v>
      </c>
      <c r="P106" s="296"/>
      <c r="Q106" s="297">
        <v>800000000</v>
      </c>
      <c r="R106" s="246">
        <v>13148630.136986259</v>
      </c>
      <c r="S106" s="297">
        <v>13166314.84392526</v>
      </c>
      <c r="T106" s="246">
        <v>628869959.34392524</v>
      </c>
      <c r="U106" s="246">
        <v>1149670857.614748</v>
      </c>
      <c r="V106" s="394"/>
    </row>
    <row r="107" spans="1:22" x14ac:dyDescent="0.3">
      <c r="A107" s="237" t="s">
        <v>4356</v>
      </c>
      <c r="B107" s="237" t="s">
        <v>4357</v>
      </c>
      <c r="C107" s="238" t="s">
        <v>247</v>
      </c>
      <c r="D107" s="239"/>
      <c r="E107" s="239"/>
      <c r="F107" s="247">
        <v>1000000</v>
      </c>
      <c r="G107" s="247" t="s">
        <v>4358</v>
      </c>
      <c r="H107" s="248">
        <v>45538</v>
      </c>
      <c r="I107" s="248">
        <v>49251</v>
      </c>
      <c r="J107" s="248"/>
      <c r="K107" s="249"/>
      <c r="L107" s="250">
        <v>1034961125</v>
      </c>
      <c r="M107" s="250">
        <v>-232246673</v>
      </c>
      <c r="N107" s="250">
        <v>401357226</v>
      </c>
      <c r="O107" s="250">
        <v>484448427.5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4359</v>
      </c>
      <c r="B108" s="267" t="s">
        <v>4341</v>
      </c>
      <c r="C108" s="229" t="s">
        <v>248</v>
      </c>
      <c r="D108" s="268"/>
      <c r="E108" s="268"/>
      <c r="F108" s="230">
        <v>5000000</v>
      </c>
      <c r="G108" s="230" t="s">
        <v>4342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233">
        <v>0</v>
      </c>
      <c r="O108" s="233">
        <v>0</v>
      </c>
      <c r="P108" s="274">
        <v>45911</v>
      </c>
      <c r="Q108" s="234">
        <v>1455547947.1666667</v>
      </c>
      <c r="R108" s="234">
        <v>3150684.9315068503</v>
      </c>
      <c r="S108" s="234">
        <v>3150684.9315068503</v>
      </c>
      <c r="T108" s="234">
        <v>3150684.9315068503</v>
      </c>
      <c r="U108" s="234">
        <v>1150000000.0000017</v>
      </c>
      <c r="V108" s="394"/>
    </row>
    <row r="109" spans="1:22" x14ac:dyDescent="0.3">
      <c r="A109" s="267" t="s">
        <v>4360</v>
      </c>
      <c r="B109" s="267" t="s">
        <v>4361</v>
      </c>
      <c r="C109" s="229" t="s">
        <v>249</v>
      </c>
      <c r="D109" s="268"/>
      <c r="E109" s="268"/>
      <c r="F109" s="230">
        <v>1000000</v>
      </c>
      <c r="G109" s="230" t="s">
        <v>4312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4362</v>
      </c>
      <c r="B110" s="237" t="s">
        <v>4363</v>
      </c>
      <c r="C110" s="286" t="s">
        <v>250</v>
      </c>
      <c r="D110" s="286"/>
      <c r="E110" s="286"/>
      <c r="F110" s="240">
        <v>3000000</v>
      </c>
      <c r="G110" s="240" t="s">
        <v>4342</v>
      </c>
      <c r="H110" s="241">
        <v>45561</v>
      </c>
      <c r="I110" s="241">
        <v>51039</v>
      </c>
      <c r="J110" s="241"/>
      <c r="K110" s="290"/>
      <c r="L110" s="296">
        <v>2489892084</v>
      </c>
      <c r="M110" s="296">
        <v>2715718259</v>
      </c>
      <c r="N110" s="296">
        <v>2602805171.5</v>
      </c>
      <c r="O110" s="296">
        <v>2542606263</v>
      </c>
      <c r="P110" s="296"/>
      <c r="Q110" s="297">
        <v>-471945204.73333335</v>
      </c>
      <c r="R110" s="246">
        <v>1088663013.6986289</v>
      </c>
      <c r="S110" s="297">
        <v>1571005479.452059</v>
      </c>
      <c r="T110" s="246">
        <v>135233511.45205903</v>
      </c>
      <c r="U110" s="246">
        <v>173551319.67123294</v>
      </c>
      <c r="V110" s="394"/>
    </row>
    <row r="111" spans="1:22" x14ac:dyDescent="0.3">
      <c r="A111" s="237" t="s">
        <v>4364</v>
      </c>
      <c r="B111" s="237" t="s">
        <v>4365</v>
      </c>
      <c r="C111" s="286" t="s">
        <v>251</v>
      </c>
      <c r="D111" s="286"/>
      <c r="E111" s="286"/>
      <c r="F111" s="247">
        <v>500000</v>
      </c>
      <c r="G111" s="247" t="s">
        <v>4342</v>
      </c>
      <c r="H111" s="248">
        <v>45561</v>
      </c>
      <c r="I111" s="248">
        <v>51130</v>
      </c>
      <c r="J111" s="248"/>
      <c r="K111" s="249"/>
      <c r="L111" s="250">
        <v>-1217503222</v>
      </c>
      <c r="M111" s="250">
        <v>-1536772508</v>
      </c>
      <c r="N111" s="250">
        <v>-1377137865</v>
      </c>
      <c r="O111" s="250">
        <v>-1323592595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4366</v>
      </c>
      <c r="B112" s="237" t="s">
        <v>4367</v>
      </c>
      <c r="C112" s="286" t="s">
        <v>4368</v>
      </c>
      <c r="D112" s="286"/>
      <c r="E112" s="286"/>
      <c r="F112" s="247">
        <v>500000</v>
      </c>
      <c r="G112" s="247" t="s">
        <v>4312</v>
      </c>
      <c r="H112" s="248">
        <v>45652</v>
      </c>
      <c r="I112" s="248">
        <v>45742</v>
      </c>
      <c r="J112" s="248"/>
      <c r="K112" s="249"/>
      <c r="L112" s="250">
        <v>210332690</v>
      </c>
      <c r="M112" s="250">
        <v>209876633</v>
      </c>
      <c r="N112" s="250">
        <v>210104661.5</v>
      </c>
      <c r="O112" s="250">
        <v>206852645.5</v>
      </c>
      <c r="P112" s="250"/>
      <c r="Q112" s="251">
        <v>396000000.20000005</v>
      </c>
      <c r="R112" s="251"/>
      <c r="S112" s="251"/>
      <c r="T112" s="251"/>
      <c r="U112" s="251"/>
      <c r="V112" s="395"/>
    </row>
    <row r="113" spans="1:22" x14ac:dyDescent="0.3">
      <c r="A113" s="237" t="s">
        <v>4369</v>
      </c>
      <c r="B113" s="237" t="s">
        <v>4370</v>
      </c>
      <c r="C113" s="299" t="s">
        <v>253</v>
      </c>
      <c r="D113" s="292"/>
      <c r="E113" s="292"/>
      <c r="F113" s="240">
        <v>30000000</v>
      </c>
      <c r="G113" s="240" t="s">
        <v>4338</v>
      </c>
      <c r="H113" s="241">
        <v>45575</v>
      </c>
      <c r="I113" s="241">
        <v>52880</v>
      </c>
      <c r="J113" s="241"/>
      <c r="K113" s="290"/>
      <c r="L113" s="296">
        <v>1638576807</v>
      </c>
      <c r="M113" s="296">
        <v>2000836098</v>
      </c>
      <c r="N113" s="296">
        <v>1819706452.5</v>
      </c>
      <c r="O113" s="296">
        <v>1545718141.5</v>
      </c>
      <c r="P113" s="296"/>
      <c r="Q113" s="297">
        <v>-1150280058.318902</v>
      </c>
      <c r="R113" s="246">
        <v>1962483837.2143629</v>
      </c>
      <c r="S113" s="246">
        <v>2719078020.2491364</v>
      </c>
      <c r="T113" s="246">
        <v>-79962935.250863552</v>
      </c>
      <c r="U113" s="246">
        <v>11659159.053333282</v>
      </c>
      <c r="V113" s="394"/>
    </row>
    <row r="114" spans="1:22" x14ac:dyDescent="0.3">
      <c r="A114" s="237" t="s">
        <v>4352</v>
      </c>
      <c r="B114" s="237" t="s">
        <v>4370</v>
      </c>
      <c r="C114" s="299" t="s">
        <v>254</v>
      </c>
      <c r="D114" s="292"/>
      <c r="E114" s="292"/>
      <c r="F114" s="247">
        <v>3000000</v>
      </c>
      <c r="G114" s="247" t="s">
        <v>4338</v>
      </c>
      <c r="H114" s="248">
        <v>45575</v>
      </c>
      <c r="I114" s="248">
        <v>52972</v>
      </c>
      <c r="J114" s="248"/>
      <c r="K114" s="249"/>
      <c r="L114" s="250">
        <v>-1552282940</v>
      </c>
      <c r="M114" s="250">
        <v>-1946059223</v>
      </c>
      <c r="N114" s="250">
        <v>-1749171081.5</v>
      </c>
      <c r="O114" s="250">
        <v>-1470578152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4352</v>
      </c>
      <c r="B115" s="237" t="s">
        <v>4371</v>
      </c>
      <c r="C115" s="299" t="s">
        <v>255</v>
      </c>
      <c r="D115" s="292"/>
      <c r="E115" s="292"/>
      <c r="F115" s="247">
        <v>3000000</v>
      </c>
      <c r="G115" s="247" t="s">
        <v>4338</v>
      </c>
      <c r="H115" s="248">
        <v>45575</v>
      </c>
      <c r="I115" s="248">
        <v>45667</v>
      </c>
      <c r="J115" s="248"/>
      <c r="K115" s="249"/>
      <c r="L115" s="250">
        <v>2721108506</v>
      </c>
      <c r="M115" s="250">
        <v>2735902663</v>
      </c>
      <c r="N115" s="250">
        <v>2728505584.5</v>
      </c>
      <c r="O115" s="250">
        <v>2720853602.5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4350</v>
      </c>
      <c r="B116" s="237" t="s">
        <v>4370</v>
      </c>
      <c r="C116" s="299" t="s">
        <v>256</v>
      </c>
      <c r="D116" s="292"/>
      <c r="E116" s="292"/>
      <c r="F116" s="240">
        <v>30000000</v>
      </c>
      <c r="G116" s="240" t="s">
        <v>4338</v>
      </c>
      <c r="H116" s="241">
        <v>45575</v>
      </c>
      <c r="I116" s="241">
        <v>52880</v>
      </c>
      <c r="J116" s="241"/>
      <c r="K116" s="290"/>
      <c r="L116" s="296">
        <v>1885488346</v>
      </c>
      <c r="M116" s="296">
        <v>2141640428</v>
      </c>
      <c r="N116" s="296">
        <v>2013564387</v>
      </c>
      <c r="O116" s="296">
        <v>1751950913</v>
      </c>
      <c r="P116" s="296"/>
      <c r="Q116" s="297">
        <v>-1150760560.8710978</v>
      </c>
      <c r="R116" s="246">
        <v>2043924052.5989718</v>
      </c>
      <c r="S116" s="246">
        <v>2826834555.0436554</v>
      </c>
      <c r="T116" s="246">
        <v>-76429469.956344604</v>
      </c>
      <c r="U116" s="246">
        <v>24145689.553332806</v>
      </c>
      <c r="V116" s="394"/>
    </row>
    <row r="117" spans="1:22" x14ac:dyDescent="0.3">
      <c r="A117" s="237" t="s">
        <v>4352</v>
      </c>
      <c r="B117" s="237" t="s">
        <v>4370</v>
      </c>
      <c r="C117" s="299" t="s">
        <v>257</v>
      </c>
      <c r="D117" s="292"/>
      <c r="E117" s="292"/>
      <c r="F117" s="247">
        <v>3000000</v>
      </c>
      <c r="G117" s="247" t="s">
        <v>4338</v>
      </c>
      <c r="H117" s="248">
        <v>45575</v>
      </c>
      <c r="I117" s="248">
        <v>52972</v>
      </c>
      <c r="J117" s="248"/>
      <c r="K117" s="249"/>
      <c r="L117" s="250">
        <v>-1807009604</v>
      </c>
      <c r="M117" s="250">
        <v>-2087565915</v>
      </c>
      <c r="N117" s="250">
        <v>-1947287759.5</v>
      </c>
      <c r="O117" s="250">
        <v>-1675956772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4352</v>
      </c>
      <c r="B118" s="237" t="s">
        <v>4371</v>
      </c>
      <c r="C118" s="299" t="s">
        <v>258</v>
      </c>
      <c r="D118" s="292"/>
      <c r="E118" s="292"/>
      <c r="F118" s="247">
        <v>3000000</v>
      </c>
      <c r="G118" s="247" t="s">
        <v>4338</v>
      </c>
      <c r="H118" s="248">
        <v>45575</v>
      </c>
      <c r="I118" s="248">
        <v>45667</v>
      </c>
      <c r="J118" s="248"/>
      <c r="K118" s="249"/>
      <c r="L118" s="250">
        <v>2828729499</v>
      </c>
      <c r="M118" s="250">
        <v>2845245296</v>
      </c>
      <c r="N118" s="250">
        <v>2836987397.5</v>
      </c>
      <c r="O118" s="250">
        <v>2828799126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4359</v>
      </c>
      <c r="B119" s="237" t="s">
        <v>4370</v>
      </c>
      <c r="C119" s="286" t="s">
        <v>259</v>
      </c>
      <c r="D119" s="287"/>
      <c r="E119" s="287"/>
      <c r="F119" s="240">
        <v>3000000</v>
      </c>
      <c r="G119" s="240" t="s">
        <v>4335</v>
      </c>
      <c r="H119" s="241">
        <v>45579</v>
      </c>
      <c r="I119" s="241">
        <v>51057</v>
      </c>
      <c r="J119" s="242"/>
      <c r="K119" s="243"/>
      <c r="L119" s="296">
        <v>3668986449</v>
      </c>
      <c r="M119" s="296">
        <v>4152403771</v>
      </c>
      <c r="N119" s="296">
        <v>3910695110</v>
      </c>
      <c r="O119" s="296">
        <v>3859236571.5</v>
      </c>
      <c r="P119" s="245"/>
      <c r="Q119" s="297">
        <v>-485605477.82608694</v>
      </c>
      <c r="R119" s="246">
        <v>1162684931.5068479</v>
      </c>
      <c r="S119" s="246">
        <v>1565260273.9726079</v>
      </c>
      <c r="T119" s="246">
        <v>-276595826.52739239</v>
      </c>
      <c r="U119" s="246">
        <v>-183751990.91095924</v>
      </c>
      <c r="V119" s="394"/>
    </row>
    <row r="120" spans="1:22" x14ac:dyDescent="0.3">
      <c r="A120" s="237" t="s">
        <v>4364</v>
      </c>
      <c r="B120" s="237" t="s">
        <v>4371</v>
      </c>
      <c r="C120" s="286" t="s">
        <v>260</v>
      </c>
      <c r="D120" s="287"/>
      <c r="E120" s="287"/>
      <c r="F120" s="247">
        <v>500000</v>
      </c>
      <c r="G120" s="247" t="s">
        <v>4335</v>
      </c>
      <c r="H120" s="248">
        <v>45579</v>
      </c>
      <c r="I120" s="248">
        <v>51149</v>
      </c>
      <c r="J120" s="248"/>
      <c r="K120" s="249"/>
      <c r="L120" s="250">
        <v>-1961224719</v>
      </c>
      <c r="M120" s="250">
        <v>-2536602268</v>
      </c>
      <c r="N120" s="250">
        <v>-2248913493.5</v>
      </c>
      <c r="O120" s="250">
        <v>-2187969922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4366</v>
      </c>
      <c r="B121" s="237" t="s">
        <v>4367</v>
      </c>
      <c r="C121" s="286" t="s">
        <v>4368</v>
      </c>
      <c r="D121" s="287"/>
      <c r="E121" s="287"/>
      <c r="F121" s="247">
        <v>500000</v>
      </c>
      <c r="G121" s="247" t="s">
        <v>4321</v>
      </c>
      <c r="H121" s="248">
        <v>45671</v>
      </c>
      <c r="I121" s="248">
        <v>45761</v>
      </c>
      <c r="J121" s="248"/>
      <c r="K121" s="249"/>
      <c r="L121" s="250">
        <v>171623013</v>
      </c>
      <c r="M121" s="250">
        <v>188525955</v>
      </c>
      <c r="N121" s="250">
        <v>180074484</v>
      </c>
      <c r="O121" s="250">
        <v>176454784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4372</v>
      </c>
      <c r="B122" s="237" t="s">
        <v>4373</v>
      </c>
      <c r="C122" s="286" t="s">
        <v>261</v>
      </c>
      <c r="D122" s="287"/>
      <c r="E122" s="287"/>
      <c r="F122" s="240">
        <v>3000000</v>
      </c>
      <c r="G122" s="240" t="s">
        <v>4335</v>
      </c>
      <c r="H122" s="241">
        <v>45588</v>
      </c>
      <c r="I122" s="241">
        <v>51066</v>
      </c>
      <c r="J122" s="242"/>
      <c r="K122" s="243"/>
      <c r="L122" s="296">
        <v>3652169571</v>
      </c>
      <c r="M122" s="296">
        <v>3922236236</v>
      </c>
      <c r="N122" s="296">
        <v>3787202903.5</v>
      </c>
      <c r="O122" s="296">
        <v>3724035142.5</v>
      </c>
      <c r="P122" s="245"/>
      <c r="Q122" s="246">
        <v>-513336984.78260869</v>
      </c>
      <c r="R122" s="246">
        <v>1182435616.438355</v>
      </c>
      <c r="S122" s="246">
        <v>1539147945.2054751</v>
      </c>
      <c r="T122" s="246">
        <v>-231471759.79452515</v>
      </c>
      <c r="U122" s="246">
        <v>-112515595.41095901</v>
      </c>
      <c r="V122" s="394"/>
    </row>
    <row r="123" spans="1:22" x14ac:dyDescent="0.3">
      <c r="A123" s="237" t="s">
        <v>4374</v>
      </c>
      <c r="B123" s="237" t="s">
        <v>4375</v>
      </c>
      <c r="C123" s="286" t="s">
        <v>262</v>
      </c>
      <c r="D123" s="287"/>
      <c r="E123" s="287"/>
      <c r="F123" s="247">
        <v>500000</v>
      </c>
      <c r="G123" s="247" t="s">
        <v>4335</v>
      </c>
      <c r="H123" s="248">
        <v>45588</v>
      </c>
      <c r="I123" s="248">
        <v>51158</v>
      </c>
      <c r="J123" s="248"/>
      <c r="K123" s="249"/>
      <c r="L123" s="250">
        <v>-1976017731</v>
      </c>
      <c r="M123" s="250">
        <v>-2367883970</v>
      </c>
      <c r="N123" s="250">
        <v>-2171950850.5</v>
      </c>
      <c r="O123" s="250">
        <v>-2112437005.5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4366</v>
      </c>
      <c r="B124" s="237" t="s">
        <v>4367</v>
      </c>
      <c r="C124" s="286" t="s">
        <v>4368</v>
      </c>
      <c r="D124" s="287"/>
      <c r="E124" s="287"/>
      <c r="F124" s="247">
        <v>500000</v>
      </c>
      <c r="G124" s="247" t="s">
        <v>4321</v>
      </c>
      <c r="H124" s="248">
        <v>45314</v>
      </c>
      <c r="I124" s="248">
        <v>45770</v>
      </c>
      <c r="J124" s="248"/>
      <c r="K124" s="249"/>
      <c r="L124" s="250">
        <v>149140685</v>
      </c>
      <c r="M124" s="250">
        <v>161594619</v>
      </c>
      <c r="N124" s="250">
        <v>155367652</v>
      </c>
      <c r="O124" s="250">
        <v>151665263.5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4376</v>
      </c>
      <c r="B125" s="237" t="s">
        <v>4373</v>
      </c>
      <c r="C125" s="299" t="s">
        <v>263</v>
      </c>
      <c r="D125" s="299"/>
      <c r="E125" s="299"/>
      <c r="F125" s="240">
        <v>30000000</v>
      </c>
      <c r="G125" s="240" t="s">
        <v>4338</v>
      </c>
      <c r="H125" s="241">
        <v>45588</v>
      </c>
      <c r="I125" s="241">
        <v>52893</v>
      </c>
      <c r="J125" s="241"/>
      <c r="K125" s="290"/>
      <c r="L125" s="296">
        <v>2523620592</v>
      </c>
      <c r="M125" s="296">
        <v>2879735263</v>
      </c>
      <c r="N125" s="296">
        <v>2701677927.5</v>
      </c>
      <c r="O125" s="296">
        <v>2447365029</v>
      </c>
      <c r="P125" s="296"/>
      <c r="Q125" s="246">
        <v>-1222374226.0204349</v>
      </c>
      <c r="R125" s="246">
        <v>2147119469.6452179</v>
      </c>
      <c r="S125" s="246">
        <v>2813488467.9471989</v>
      </c>
      <c r="T125" s="246">
        <v>-28588372.552801132</v>
      </c>
      <c r="U125" s="246">
        <v>122936151.41333342</v>
      </c>
      <c r="V125" s="394"/>
    </row>
    <row r="126" spans="1:22" x14ac:dyDescent="0.3">
      <c r="A126" s="237" t="s">
        <v>4364</v>
      </c>
      <c r="B126" s="237" t="s">
        <v>4373</v>
      </c>
      <c r="C126" s="299" t="s">
        <v>264</v>
      </c>
      <c r="D126" s="299"/>
      <c r="E126" s="299"/>
      <c r="F126" s="247">
        <v>3000000</v>
      </c>
      <c r="G126" s="247" t="s">
        <v>4338</v>
      </c>
      <c r="H126" s="248">
        <v>45588</v>
      </c>
      <c r="I126" s="248">
        <v>52985</v>
      </c>
      <c r="J126" s="248"/>
      <c r="K126" s="249"/>
      <c r="L126" s="250">
        <v>-2529847591</v>
      </c>
      <c r="M126" s="250">
        <v>-2837455128</v>
      </c>
      <c r="N126" s="250">
        <v>-2683651359.5</v>
      </c>
      <c r="O126" s="250">
        <v>-2423053369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4364</v>
      </c>
      <c r="B127" s="237" t="s">
        <v>4375</v>
      </c>
      <c r="C127" s="299" t="s">
        <v>265</v>
      </c>
      <c r="D127" s="299"/>
      <c r="E127" s="299"/>
      <c r="F127" s="247">
        <v>3000000</v>
      </c>
      <c r="G127" s="247" t="s">
        <v>4338</v>
      </c>
      <c r="H127" s="248">
        <v>45588</v>
      </c>
      <c r="I127" s="248">
        <v>45680</v>
      </c>
      <c r="J127" s="248"/>
      <c r="K127" s="249"/>
      <c r="L127" s="250">
        <v>2814345966</v>
      </c>
      <c r="M127" s="250">
        <v>2833754579</v>
      </c>
      <c r="N127" s="250">
        <v>2824050272.5</v>
      </c>
      <c r="O127" s="250">
        <v>2815600112.5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4377</v>
      </c>
      <c r="B128" s="237" t="s">
        <v>4370</v>
      </c>
      <c r="C128" s="299" t="s">
        <v>266</v>
      </c>
      <c r="D128" s="292"/>
      <c r="E128" s="292"/>
      <c r="F128" s="240">
        <v>30000000</v>
      </c>
      <c r="G128" s="240" t="s">
        <v>4338</v>
      </c>
      <c r="H128" s="241">
        <v>45595</v>
      </c>
      <c r="I128" s="241">
        <v>52900</v>
      </c>
      <c r="J128" s="241"/>
      <c r="K128" s="290"/>
      <c r="L128" s="296">
        <v>2843641220</v>
      </c>
      <c r="M128" s="296">
        <v>2924649761</v>
      </c>
      <c r="N128" s="296">
        <v>2884145490.5</v>
      </c>
      <c r="O128" s="296">
        <v>2652088328.5</v>
      </c>
      <c r="P128" s="296"/>
      <c r="Q128" s="297">
        <v>-1271591148.8387098</v>
      </c>
      <c r="R128" s="246">
        <v>2310506706.3304782</v>
      </c>
      <c r="S128" s="246">
        <v>2939449748.6788149</v>
      </c>
      <c r="T128" s="246">
        <v>-85193542.321185112</v>
      </c>
      <c r="U128" s="246">
        <v>114993105.353333</v>
      </c>
      <c r="V128" s="394"/>
    </row>
    <row r="129" spans="1:22" x14ac:dyDescent="0.3">
      <c r="A129" s="237" t="s">
        <v>4378</v>
      </c>
      <c r="B129" s="237" t="s">
        <v>4370</v>
      </c>
      <c r="C129" s="299" t="s">
        <v>267</v>
      </c>
      <c r="D129" s="292"/>
      <c r="E129" s="292"/>
      <c r="F129" s="247">
        <v>3000000</v>
      </c>
      <c r="G129" s="247" t="s">
        <v>4338</v>
      </c>
      <c r="H129" s="248">
        <v>45595</v>
      </c>
      <c r="I129" s="248">
        <v>52992</v>
      </c>
      <c r="J129" s="248"/>
      <c r="K129" s="249"/>
      <c r="L129" s="250">
        <v>-2718115445</v>
      </c>
      <c r="M129" s="250">
        <v>-2898686279</v>
      </c>
      <c r="N129" s="250">
        <v>-2808400862</v>
      </c>
      <c r="O129" s="250">
        <v>-2561749363.5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4378</v>
      </c>
      <c r="B130" s="237" t="s">
        <v>4371</v>
      </c>
      <c r="C130" s="299" t="s">
        <v>268</v>
      </c>
      <c r="D130" s="292"/>
      <c r="E130" s="292"/>
      <c r="F130" s="247">
        <v>3000000</v>
      </c>
      <c r="G130" s="247" t="s">
        <v>4338</v>
      </c>
      <c r="H130" s="248">
        <v>45595</v>
      </c>
      <c r="I130" s="248">
        <v>45687</v>
      </c>
      <c r="J130" s="248"/>
      <c r="K130" s="249"/>
      <c r="L130" s="300">
        <v>2936551908</v>
      </c>
      <c r="M130" s="250">
        <v>2961245417</v>
      </c>
      <c r="N130" s="250">
        <v>2948898662.5</v>
      </c>
      <c r="O130" s="250">
        <v>2939553683.5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4379</v>
      </c>
      <c r="B131" s="237" t="s">
        <v>4370</v>
      </c>
      <c r="C131" s="299" t="s">
        <v>269</v>
      </c>
      <c r="D131" s="292"/>
      <c r="E131" s="292"/>
      <c r="F131" s="240">
        <v>30000000</v>
      </c>
      <c r="G131" s="240" t="s">
        <v>4338</v>
      </c>
      <c r="H131" s="241">
        <v>45595</v>
      </c>
      <c r="I131" s="241">
        <v>52900</v>
      </c>
      <c r="J131" s="241"/>
      <c r="K131" s="290"/>
      <c r="L131" s="296">
        <v>2803461485</v>
      </c>
      <c r="M131" s="296">
        <v>2930308981</v>
      </c>
      <c r="N131" s="296">
        <v>2866885233</v>
      </c>
      <c r="O131" s="296">
        <v>2626441863</v>
      </c>
      <c r="P131" s="296"/>
      <c r="Q131" s="297">
        <v>-1269440621.2580645</v>
      </c>
      <c r="R131" s="246">
        <v>2313382680.864696</v>
      </c>
      <c r="S131" s="246">
        <v>2943037197.2428269</v>
      </c>
      <c r="T131" s="246">
        <v>-59104536.257173061</v>
      </c>
      <c r="U131" s="246">
        <v>141594689.62666702</v>
      </c>
      <c r="V131" s="394"/>
    </row>
    <row r="132" spans="1:22" x14ac:dyDescent="0.3">
      <c r="A132" s="237" t="s">
        <v>4378</v>
      </c>
      <c r="B132" s="237" t="s">
        <v>4370</v>
      </c>
      <c r="C132" s="299" t="s">
        <v>270</v>
      </c>
      <c r="D132" s="292"/>
      <c r="E132" s="292"/>
      <c r="F132" s="247">
        <v>3000000</v>
      </c>
      <c r="G132" s="247" t="s">
        <v>4338</v>
      </c>
      <c r="H132" s="248">
        <v>45595</v>
      </c>
      <c r="I132" s="248">
        <v>52992</v>
      </c>
      <c r="J132" s="248"/>
      <c r="K132" s="249"/>
      <c r="L132" s="250">
        <v>-2730661477</v>
      </c>
      <c r="M132" s="250">
        <v>-2903877016</v>
      </c>
      <c r="N132" s="250">
        <v>-2817269246.5</v>
      </c>
      <c r="O132" s="250">
        <v>-2569493265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4378</v>
      </c>
      <c r="B133" s="237" t="s">
        <v>4371</v>
      </c>
      <c r="C133" s="299" t="s">
        <v>271</v>
      </c>
      <c r="D133" s="292"/>
      <c r="E133" s="292"/>
      <c r="F133" s="247">
        <v>3000000</v>
      </c>
      <c r="G133" s="247" t="s">
        <v>4338</v>
      </c>
      <c r="H133" s="248">
        <v>45595</v>
      </c>
      <c r="I133" s="248">
        <v>45687</v>
      </c>
      <c r="J133" s="248"/>
      <c r="K133" s="249"/>
      <c r="L133" s="300">
        <v>2940143412</v>
      </c>
      <c r="M133" s="250">
        <v>2964908082</v>
      </c>
      <c r="N133" s="250">
        <v>2952525747</v>
      </c>
      <c r="O133" s="250">
        <v>2943168389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4380</v>
      </c>
      <c r="B134" s="237" t="s">
        <v>4381</v>
      </c>
      <c r="C134" s="238" t="s">
        <v>272</v>
      </c>
      <c r="D134" s="239"/>
      <c r="E134" s="239"/>
      <c r="F134" s="240">
        <v>2000000</v>
      </c>
      <c r="G134" s="240" t="s">
        <v>4335</v>
      </c>
      <c r="H134" s="241">
        <v>45601</v>
      </c>
      <c r="I134" s="241">
        <v>49253</v>
      </c>
      <c r="J134" s="242"/>
      <c r="K134" s="243"/>
      <c r="L134" s="244">
        <v>-375564166</v>
      </c>
      <c r="M134" s="244">
        <v>24858753</v>
      </c>
      <c r="N134" s="245">
        <v>-175352706.5</v>
      </c>
      <c r="O134" s="245">
        <v>-234964300</v>
      </c>
      <c r="P134" s="245"/>
      <c r="Q134" s="246">
        <v>-366767121.9130435</v>
      </c>
      <c r="R134" s="246">
        <v>807726027.39726019</v>
      </c>
      <c r="S134" s="246">
        <v>1001369863.0136992</v>
      </c>
      <c r="T134" s="246">
        <v>379897835.51369905</v>
      </c>
      <c r="U134" s="246">
        <v>484938931.40410995</v>
      </c>
      <c r="V134" s="394"/>
    </row>
    <row r="135" spans="1:22" x14ac:dyDescent="0.3">
      <c r="A135" s="237" t="s">
        <v>4382</v>
      </c>
      <c r="B135" s="237" t="s">
        <v>4383</v>
      </c>
      <c r="C135" s="238" t="s">
        <v>273</v>
      </c>
      <c r="D135" s="239"/>
      <c r="E135" s="239"/>
      <c r="F135" s="247">
        <v>1000000</v>
      </c>
      <c r="G135" s="247" t="s">
        <v>4384</v>
      </c>
      <c r="H135" s="248">
        <v>45601</v>
      </c>
      <c r="I135" s="248">
        <v>49345</v>
      </c>
      <c r="J135" s="248"/>
      <c r="K135" s="249"/>
      <c r="L135" s="250">
        <v>1104472381</v>
      </c>
      <c r="M135" s="250">
        <v>489177087</v>
      </c>
      <c r="N135" s="250">
        <v>796824734</v>
      </c>
      <c r="O135" s="250">
        <v>840377250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4385</v>
      </c>
      <c r="B136" s="237" t="s">
        <v>4370</v>
      </c>
      <c r="C136" s="299" t="s">
        <v>274</v>
      </c>
      <c r="D136" s="292"/>
      <c r="E136" s="292"/>
      <c r="F136" s="240">
        <v>30000000</v>
      </c>
      <c r="G136" s="240" t="s">
        <v>4338</v>
      </c>
      <c r="H136" s="241">
        <v>45602</v>
      </c>
      <c r="I136" s="241">
        <v>52907</v>
      </c>
      <c r="J136" s="241"/>
      <c r="K136" s="290"/>
      <c r="L136" s="296">
        <v>3116527743</v>
      </c>
      <c r="M136" s="296">
        <v>3286264139</v>
      </c>
      <c r="N136" s="296">
        <v>3201395941</v>
      </c>
      <c r="O136" s="296">
        <v>2961442053.5</v>
      </c>
      <c r="P136" s="296"/>
      <c r="Q136" s="246">
        <v>-1316785576.1304348</v>
      </c>
      <c r="R136" s="246">
        <v>2381007755.8959279</v>
      </c>
      <c r="S136" s="246">
        <v>2945600893.0628772</v>
      </c>
      <c r="T136" s="246">
        <v>-17838675.937122822</v>
      </c>
      <c r="U136" s="246">
        <v>217739285.28000069</v>
      </c>
      <c r="V136" s="394"/>
    </row>
    <row r="137" spans="1:22" x14ac:dyDescent="0.3">
      <c r="A137" s="237" t="s">
        <v>4386</v>
      </c>
      <c r="B137" s="237" t="s">
        <v>4370</v>
      </c>
      <c r="C137" s="299" t="s">
        <v>275</v>
      </c>
      <c r="D137" s="292"/>
      <c r="E137" s="292"/>
      <c r="F137" s="247">
        <v>3000000</v>
      </c>
      <c r="G137" s="247" t="s">
        <v>4338</v>
      </c>
      <c r="H137" s="248">
        <v>45602</v>
      </c>
      <c r="I137" s="248">
        <v>52999</v>
      </c>
      <c r="J137" s="248"/>
      <c r="K137" s="249"/>
      <c r="L137" s="250">
        <v>-3122904133</v>
      </c>
      <c r="M137" s="250">
        <v>-3267576208</v>
      </c>
      <c r="N137" s="250">
        <v>-3195240170.5</v>
      </c>
      <c r="O137" s="250">
        <v>-2950780740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4386</v>
      </c>
      <c r="B138" s="237" t="s">
        <v>4371</v>
      </c>
      <c r="C138" s="299" t="s">
        <v>276</v>
      </c>
      <c r="D138" s="292"/>
      <c r="E138" s="292"/>
      <c r="F138" s="247">
        <v>3000000</v>
      </c>
      <c r="G138" s="247" t="s">
        <v>4338</v>
      </c>
      <c r="H138" s="248">
        <v>45602</v>
      </c>
      <c r="I138" s="248">
        <v>45694</v>
      </c>
      <c r="J138" s="248"/>
      <c r="K138" s="249"/>
      <c r="L138" s="250">
        <v>2946632775</v>
      </c>
      <c r="M138" s="250">
        <v>2967934822</v>
      </c>
      <c r="N138" s="250">
        <v>2957283798.5</v>
      </c>
      <c r="O138" s="250">
        <v>2947732906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4381</v>
      </c>
      <c r="C139" s="238" t="s">
        <v>277</v>
      </c>
      <c r="D139" s="239"/>
      <c r="E139" s="239"/>
      <c r="F139" s="240">
        <v>1000000</v>
      </c>
      <c r="G139" s="240" t="s">
        <v>4384</v>
      </c>
      <c r="H139" s="241">
        <v>45587</v>
      </c>
      <c r="I139" s="241">
        <v>49239</v>
      </c>
      <c r="J139" s="242"/>
      <c r="K139" s="243"/>
      <c r="L139" s="244">
        <v>-149199131</v>
      </c>
      <c r="M139" s="244">
        <v>130789937</v>
      </c>
      <c r="N139" s="245">
        <v>-9204597</v>
      </c>
      <c r="O139" s="245">
        <v>-38716798.5</v>
      </c>
      <c r="P139" s="245"/>
      <c r="Q139" s="246">
        <v>-168849314.22826087</v>
      </c>
      <c r="R139" s="246">
        <v>393556164.38356209</v>
      </c>
      <c r="S139" s="246">
        <v>514158904.1095891</v>
      </c>
      <c r="T139" s="246">
        <v>160126930.6095891</v>
      </c>
      <c r="U139" s="246">
        <v>198921451.15753424</v>
      </c>
      <c r="V139" s="395"/>
    </row>
    <row r="140" spans="1:22" x14ac:dyDescent="0.3">
      <c r="A140" s="237" t="s">
        <v>4382</v>
      </c>
      <c r="B140" s="237" t="s">
        <v>4381</v>
      </c>
      <c r="C140" s="238" t="s">
        <v>278</v>
      </c>
      <c r="D140" s="239"/>
      <c r="E140" s="239"/>
      <c r="F140" s="247">
        <v>500000</v>
      </c>
      <c r="G140" s="247" t="s">
        <v>4384</v>
      </c>
      <c r="H140" s="248">
        <v>45587</v>
      </c>
      <c r="I140" s="248">
        <v>45679</v>
      </c>
      <c r="J140" s="248"/>
      <c r="K140" s="249"/>
      <c r="L140" s="250">
        <v>522675847</v>
      </c>
      <c r="M140" s="250">
        <v>203797294</v>
      </c>
      <c r="N140" s="250">
        <v>363236570.5</v>
      </c>
      <c r="O140" s="250">
        <v>386451519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4380</v>
      </c>
      <c r="B141" s="237" t="s">
        <v>4381</v>
      </c>
      <c r="C141" s="238" t="s">
        <v>279</v>
      </c>
      <c r="D141" s="239"/>
      <c r="E141" s="239"/>
      <c r="F141" s="240">
        <v>1000000</v>
      </c>
      <c r="G141" s="240" t="s">
        <v>4384</v>
      </c>
      <c r="H141" s="241">
        <v>45593</v>
      </c>
      <c r="I141" s="241">
        <v>49243</v>
      </c>
      <c r="J141" s="242"/>
      <c r="K141" s="243"/>
      <c r="L141" s="244">
        <v>-111119421</v>
      </c>
      <c r="M141" s="244">
        <v>210660018</v>
      </c>
      <c r="N141" s="245">
        <v>49770298.5</v>
      </c>
      <c r="O141" s="245">
        <v>20855843.5</v>
      </c>
      <c r="P141" s="245"/>
      <c r="Q141" s="246">
        <v>-101628752.04301076</v>
      </c>
      <c r="R141" s="246">
        <v>397928767.12328809</v>
      </c>
      <c r="S141" s="246">
        <v>511736986.30137008</v>
      </c>
      <c r="T141" s="246">
        <v>10278535.301370084</v>
      </c>
      <c r="U141" s="246">
        <v>52223740.780821919</v>
      </c>
      <c r="V141" s="395"/>
    </row>
    <row r="142" spans="1:22" x14ac:dyDescent="0.3">
      <c r="A142" s="237" t="s">
        <v>4382</v>
      </c>
      <c r="B142" s="237" t="s">
        <v>4381</v>
      </c>
      <c r="C142" s="238" t="s">
        <v>280</v>
      </c>
      <c r="D142" s="239"/>
      <c r="E142" s="239"/>
      <c r="F142" s="247">
        <v>500000</v>
      </c>
      <c r="G142" s="247" t="s">
        <v>4384</v>
      </c>
      <c r="H142" s="248">
        <v>45593</v>
      </c>
      <c r="I142" s="248">
        <v>49335</v>
      </c>
      <c r="J142" s="248"/>
      <c r="K142" s="249"/>
      <c r="L142" s="250">
        <v>526938495</v>
      </c>
      <c r="M142" s="250">
        <v>376437810</v>
      </c>
      <c r="N142" s="250">
        <v>451688152.5</v>
      </c>
      <c r="O142" s="250">
        <v>490457087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4387</v>
      </c>
      <c r="B143" s="237" t="s">
        <v>4370</v>
      </c>
      <c r="C143" s="299" t="s">
        <v>281</v>
      </c>
      <c r="D143" s="292"/>
      <c r="E143" s="292"/>
      <c r="F143" s="240">
        <v>10000000</v>
      </c>
      <c r="G143" s="240" t="s">
        <v>4338</v>
      </c>
      <c r="H143" s="241">
        <v>45609</v>
      </c>
      <c r="I143" s="241">
        <v>52914</v>
      </c>
      <c r="J143" s="241"/>
      <c r="K143" s="290"/>
      <c r="L143" s="296">
        <v>1070160242</v>
      </c>
      <c r="M143" s="296">
        <v>1094138525</v>
      </c>
      <c r="N143" s="296">
        <v>1082149383.5</v>
      </c>
      <c r="O143" s="296">
        <v>1021209949</v>
      </c>
      <c r="P143" s="296"/>
      <c r="Q143" s="246">
        <v>-449461557.8369565</v>
      </c>
      <c r="R143" s="294">
        <v>852081945.1587913</v>
      </c>
      <c r="S143" s="294">
        <v>1024915942.9910964</v>
      </c>
      <c r="T143" s="246">
        <v>2148553.4910963774</v>
      </c>
      <c r="U143" s="246">
        <v>101498549.27999997</v>
      </c>
      <c r="V143" s="394"/>
    </row>
    <row r="144" spans="1:22" x14ac:dyDescent="0.3">
      <c r="A144" s="237" t="s">
        <v>4388</v>
      </c>
      <c r="B144" s="237" t="s">
        <v>4370</v>
      </c>
      <c r="C144" s="299" t="s">
        <v>282</v>
      </c>
      <c r="D144" s="292"/>
      <c r="E144" s="292"/>
      <c r="F144" s="247">
        <v>1000000</v>
      </c>
      <c r="G144" s="247" t="s">
        <v>4338</v>
      </c>
      <c r="H144" s="248">
        <v>45609</v>
      </c>
      <c r="I144" s="248">
        <v>53006</v>
      </c>
      <c r="J144" s="248"/>
      <c r="K144" s="249"/>
      <c r="L144" s="250">
        <v>-1075578485</v>
      </c>
      <c r="M144" s="250">
        <v>-1099989381</v>
      </c>
      <c r="N144" s="250">
        <v>-1087783933</v>
      </c>
      <c r="O144" s="250">
        <v>-1017764589.5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4388</v>
      </c>
      <c r="B145" s="237" t="s">
        <v>4371</v>
      </c>
      <c r="C145" s="299" t="s">
        <v>283</v>
      </c>
      <c r="D145" s="292"/>
      <c r="E145" s="292"/>
      <c r="F145" s="247">
        <v>1000000</v>
      </c>
      <c r="G145" s="247" t="s">
        <v>4338</v>
      </c>
      <c r="H145" s="248">
        <v>45609</v>
      </c>
      <c r="I145" s="248">
        <v>45701</v>
      </c>
      <c r="J145" s="248"/>
      <c r="K145" s="249"/>
      <c r="L145" s="250">
        <v>1024630399</v>
      </c>
      <c r="M145" s="250">
        <v>1032173479</v>
      </c>
      <c r="N145" s="250">
        <v>1028401939</v>
      </c>
      <c r="O145" s="250">
        <v>1024892034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4389</v>
      </c>
      <c r="B146" s="237" t="s">
        <v>4370</v>
      </c>
      <c r="C146" s="299" t="s">
        <v>284</v>
      </c>
      <c r="D146" s="292"/>
      <c r="E146" s="292"/>
      <c r="F146" s="240">
        <v>30000000</v>
      </c>
      <c r="G146" s="240" t="s">
        <v>4338</v>
      </c>
      <c r="H146" s="241">
        <v>45609</v>
      </c>
      <c r="I146" s="241">
        <v>52914</v>
      </c>
      <c r="J146" s="241"/>
      <c r="K146" s="290"/>
      <c r="L146" s="296">
        <v>3202269080</v>
      </c>
      <c r="M146" s="296">
        <v>3307260567</v>
      </c>
      <c r="N146" s="296">
        <v>3254764823.5</v>
      </c>
      <c r="O146" s="296">
        <v>3042161525</v>
      </c>
      <c r="P146" s="296"/>
      <c r="Q146" s="246">
        <v>-1354380577.2391305</v>
      </c>
      <c r="R146" s="246">
        <v>2483531357.454392</v>
      </c>
      <c r="S146" s="246">
        <v>2988243404.3157535</v>
      </c>
      <c r="T146" s="246">
        <v>-23164432.18424654</v>
      </c>
      <c r="U146" s="246">
        <v>257184979.84000015</v>
      </c>
      <c r="V146" s="394"/>
    </row>
    <row r="147" spans="1:22" x14ac:dyDescent="0.3">
      <c r="A147" s="237" t="s">
        <v>4388</v>
      </c>
      <c r="B147" s="237" t="s">
        <v>4370</v>
      </c>
      <c r="C147" s="299" t="s">
        <v>285</v>
      </c>
      <c r="D147" s="292"/>
      <c r="E147" s="292"/>
      <c r="F147" s="247">
        <v>3000000</v>
      </c>
      <c r="G147" s="247" t="s">
        <v>4338</v>
      </c>
      <c r="H147" s="248">
        <v>45609</v>
      </c>
      <c r="I147" s="248">
        <v>53006</v>
      </c>
      <c r="J147" s="248"/>
      <c r="K147" s="249"/>
      <c r="L147" s="250">
        <v>-3165294607</v>
      </c>
      <c r="M147" s="250">
        <v>-3317830293</v>
      </c>
      <c r="N147" s="250">
        <v>-3241562450</v>
      </c>
      <c r="O147" s="250">
        <v>-3002601818.5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4388</v>
      </c>
      <c r="B148" s="237" t="s">
        <v>4371</v>
      </c>
      <c r="C148" s="299" t="s">
        <v>286</v>
      </c>
      <c r="D148" s="292"/>
      <c r="E148" s="292"/>
      <c r="F148" s="247">
        <v>3000000</v>
      </c>
      <c r="G148" s="247" t="s">
        <v>4338</v>
      </c>
      <c r="H148" s="248">
        <v>45609</v>
      </c>
      <c r="I148" s="248">
        <v>45701</v>
      </c>
      <c r="J148" s="248"/>
      <c r="K148" s="249"/>
      <c r="L148" s="250">
        <v>2987223250</v>
      </c>
      <c r="M148" s="250">
        <v>3009187676</v>
      </c>
      <c r="N148" s="250">
        <v>2998205463</v>
      </c>
      <c r="O148" s="250">
        <v>2988144137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4390</v>
      </c>
      <c r="B149" s="237" t="s">
        <v>4391</v>
      </c>
      <c r="C149" s="299" t="s">
        <v>287</v>
      </c>
      <c r="D149" s="292"/>
      <c r="E149" s="292"/>
      <c r="F149" s="240">
        <v>30000000</v>
      </c>
      <c r="G149" s="240" t="s">
        <v>4338</v>
      </c>
      <c r="H149" s="241">
        <v>45616</v>
      </c>
      <c r="I149" s="241">
        <v>52921</v>
      </c>
      <c r="J149" s="241"/>
      <c r="K149" s="290"/>
      <c r="L149" s="296">
        <v>3215215234</v>
      </c>
      <c r="M149" s="296">
        <v>3361875179</v>
      </c>
      <c r="N149" s="296">
        <v>3288545206.5</v>
      </c>
      <c r="O149" s="296">
        <v>3113357929.5</v>
      </c>
      <c r="P149" s="296"/>
      <c r="Q149" s="246">
        <v>-1697454032.1304348</v>
      </c>
      <c r="R149" s="246">
        <v>2612249364.9257684</v>
      </c>
      <c r="S149" s="246">
        <v>3057967860.0785689</v>
      </c>
      <c r="T149" s="246">
        <v>33993660.078568935</v>
      </c>
      <c r="U149" s="246">
        <v>369543182.78000069</v>
      </c>
      <c r="V149" s="394"/>
    </row>
    <row r="150" spans="1:22" x14ac:dyDescent="0.3">
      <c r="A150" s="237" t="s">
        <v>4392</v>
      </c>
      <c r="B150" s="237" t="s">
        <v>4391</v>
      </c>
      <c r="C150" s="299" t="s">
        <v>288</v>
      </c>
      <c r="D150" s="292"/>
      <c r="E150" s="292"/>
      <c r="F150" s="247">
        <v>3000000</v>
      </c>
      <c r="G150" s="247" t="s">
        <v>4338</v>
      </c>
      <c r="H150" s="248">
        <v>45616</v>
      </c>
      <c r="I150" s="248">
        <v>53013</v>
      </c>
      <c r="J150" s="248"/>
      <c r="K150" s="249"/>
      <c r="L150" s="250">
        <v>-3287101470</v>
      </c>
      <c r="M150" s="250">
        <v>-3376701693</v>
      </c>
      <c r="N150" s="250">
        <v>-3331901581.5</v>
      </c>
      <c r="O150" s="250">
        <v>-3127052280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4392</v>
      </c>
      <c r="B151" s="237" t="s">
        <v>4393</v>
      </c>
      <c r="C151" s="299" t="s">
        <v>289</v>
      </c>
      <c r="D151" s="292"/>
      <c r="E151" s="292"/>
      <c r="F151" s="247">
        <v>3000000</v>
      </c>
      <c r="G151" s="247" t="s">
        <v>4338</v>
      </c>
      <c r="H151" s="248">
        <v>45616</v>
      </c>
      <c r="I151" s="248">
        <v>45708</v>
      </c>
      <c r="J151" s="248"/>
      <c r="K151" s="249"/>
      <c r="L151" s="250">
        <v>3050727265</v>
      </c>
      <c r="M151" s="250">
        <v>3083933885</v>
      </c>
      <c r="N151" s="250">
        <v>3067330575</v>
      </c>
      <c r="O151" s="250">
        <v>3056633988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4394</v>
      </c>
      <c r="B152" s="237" t="s">
        <v>4395</v>
      </c>
      <c r="C152" s="299" t="s">
        <v>290</v>
      </c>
      <c r="D152" s="292"/>
      <c r="E152" s="292"/>
      <c r="F152" s="240">
        <v>30000000</v>
      </c>
      <c r="G152" s="240" t="s">
        <v>4338</v>
      </c>
      <c r="H152" s="241">
        <v>45644</v>
      </c>
      <c r="I152" s="241">
        <v>52949</v>
      </c>
      <c r="J152" s="241"/>
      <c r="K152" s="290"/>
      <c r="L152" s="296">
        <v>2128654135</v>
      </c>
      <c r="M152" s="296">
        <v>2580073915</v>
      </c>
      <c r="N152" s="296">
        <v>2354364025</v>
      </c>
      <c r="O152" s="296">
        <v>2129334899.5</v>
      </c>
      <c r="P152" s="250"/>
      <c r="Q152" s="246">
        <v>-1006577174.6</v>
      </c>
      <c r="R152" s="246">
        <v>2035626685.8325648</v>
      </c>
      <c r="S152" s="246">
        <v>2169196920.2679868</v>
      </c>
      <c r="T152" s="246">
        <v>65933185.267986774</v>
      </c>
      <c r="U152" s="246">
        <v>461383631.65499926</v>
      </c>
      <c r="V152" s="394"/>
    </row>
    <row r="153" spans="1:22" x14ac:dyDescent="0.3">
      <c r="A153" s="237" t="s">
        <v>4396</v>
      </c>
      <c r="B153" s="237" t="s">
        <v>4395</v>
      </c>
      <c r="C153" s="299" t="s">
        <v>291</v>
      </c>
      <c r="D153" s="292"/>
      <c r="E153" s="292"/>
      <c r="F153" s="247">
        <v>3000000</v>
      </c>
      <c r="G153" s="247" t="s">
        <v>4338</v>
      </c>
      <c r="H153" s="248">
        <v>45644</v>
      </c>
      <c r="I153" s="248">
        <v>53039</v>
      </c>
      <c r="J153" s="248"/>
      <c r="K153" s="249"/>
      <c r="L153" s="250">
        <v>-2283600480</v>
      </c>
      <c r="M153" s="250">
        <v>-2551229122</v>
      </c>
      <c r="N153" s="250">
        <v>-2417414801</v>
      </c>
      <c r="O153" s="250">
        <v>-2165876072.5</v>
      </c>
      <c r="P153" s="250"/>
      <c r="Q153" s="251">
        <v>1006577174.6</v>
      </c>
      <c r="R153" s="251"/>
      <c r="S153" s="251"/>
      <c r="T153" s="251"/>
      <c r="U153" s="251"/>
      <c r="V153" s="395"/>
    </row>
    <row r="154" spans="1:22" x14ac:dyDescent="0.3">
      <c r="A154" s="237" t="s">
        <v>4396</v>
      </c>
      <c r="B154" s="237" t="s">
        <v>4397</v>
      </c>
      <c r="C154" s="299" t="s">
        <v>292</v>
      </c>
      <c r="D154" s="292"/>
      <c r="E154" s="292"/>
      <c r="F154" s="247">
        <v>3000000</v>
      </c>
      <c r="G154" s="247" t="s">
        <v>4338</v>
      </c>
      <c r="H154" s="248">
        <v>45644</v>
      </c>
      <c r="I154" s="248">
        <v>45734</v>
      </c>
      <c r="J154" s="248"/>
      <c r="K154" s="249"/>
      <c r="L154" s="250">
        <v>2165791688</v>
      </c>
      <c r="M154" s="250">
        <v>2166837334</v>
      </c>
      <c r="N154" s="250">
        <v>2166314511</v>
      </c>
      <c r="O154" s="250">
        <v>2158621149</v>
      </c>
      <c r="P154" s="250"/>
      <c r="Q154" s="251">
        <v>-1006577174.6</v>
      </c>
      <c r="R154" s="251"/>
      <c r="S154" s="251"/>
      <c r="T154" s="251"/>
      <c r="U154" s="251"/>
      <c r="V154" s="395"/>
    </row>
    <row r="155" spans="1:22" x14ac:dyDescent="0.3">
      <c r="A155" s="237" t="s">
        <v>4398</v>
      </c>
      <c r="B155" s="237" t="s">
        <v>4399</v>
      </c>
      <c r="C155" s="299" t="s">
        <v>293</v>
      </c>
      <c r="D155" s="292"/>
      <c r="E155" s="292"/>
      <c r="F155" s="240">
        <v>10000000</v>
      </c>
      <c r="G155" s="240" t="s">
        <v>4338</v>
      </c>
      <c r="H155" s="241">
        <v>45644</v>
      </c>
      <c r="I155" s="241">
        <v>52949</v>
      </c>
      <c r="J155" s="241"/>
      <c r="K155" s="290"/>
      <c r="L155" s="296">
        <v>745264484</v>
      </c>
      <c r="M155" s="296">
        <v>873882456</v>
      </c>
      <c r="N155" s="296">
        <v>809573470</v>
      </c>
      <c r="O155" s="296">
        <v>737484059</v>
      </c>
      <c r="P155" s="296"/>
      <c r="Q155" s="246">
        <v>-335525719.86666667</v>
      </c>
      <c r="R155" s="246">
        <v>717323283.55590963</v>
      </c>
      <c r="S155" s="246">
        <v>763872127.7605623</v>
      </c>
      <c r="T155" s="246">
        <v>29352817.760562301</v>
      </c>
      <c r="U155" s="246">
        <v>175939145.55166733</v>
      </c>
      <c r="V155" s="394"/>
    </row>
    <row r="156" spans="1:22" x14ac:dyDescent="0.3">
      <c r="A156" s="237" t="s">
        <v>4400</v>
      </c>
      <c r="B156" s="237" t="s">
        <v>4399</v>
      </c>
      <c r="C156" s="299" t="s">
        <v>294</v>
      </c>
      <c r="D156" s="292"/>
      <c r="E156" s="292"/>
      <c r="F156" s="247">
        <v>1000000</v>
      </c>
      <c r="G156" s="247" t="s">
        <v>4338</v>
      </c>
      <c r="H156" s="248">
        <v>45644</v>
      </c>
      <c r="I156" s="248">
        <v>53039</v>
      </c>
      <c r="J156" s="248"/>
      <c r="K156" s="249"/>
      <c r="L156" s="250">
        <v>-810117341</v>
      </c>
      <c r="M156" s="250">
        <v>-865781982</v>
      </c>
      <c r="N156" s="250">
        <v>-837949661.5</v>
      </c>
      <c r="O156" s="250">
        <v>-767427482</v>
      </c>
      <c r="P156" s="250"/>
      <c r="Q156" s="251">
        <v>335525719.86666667</v>
      </c>
      <c r="R156" s="251"/>
      <c r="S156" s="251"/>
      <c r="T156" s="251"/>
      <c r="U156" s="251"/>
      <c r="V156" s="395"/>
    </row>
    <row r="157" spans="1:22" x14ac:dyDescent="0.3">
      <c r="A157" s="237" t="s">
        <v>4400</v>
      </c>
      <c r="B157" s="237" t="s">
        <v>4401</v>
      </c>
      <c r="C157" s="299" t="s">
        <v>295</v>
      </c>
      <c r="D157" s="292"/>
      <c r="E157" s="292"/>
      <c r="F157" s="247">
        <v>1000000</v>
      </c>
      <c r="G157" s="247" t="s">
        <v>4338</v>
      </c>
      <c r="H157" s="248">
        <v>45644</v>
      </c>
      <c r="I157" s="248">
        <v>45734</v>
      </c>
      <c r="J157" s="248"/>
      <c r="K157" s="249"/>
      <c r="L157" s="250">
        <v>762693259</v>
      </c>
      <c r="M157" s="250">
        <v>763097744</v>
      </c>
      <c r="N157" s="250">
        <v>762895501.5</v>
      </c>
      <c r="O157" s="250">
        <v>760094789.5</v>
      </c>
      <c r="P157" s="250"/>
      <c r="Q157" s="251">
        <v>-335525719.86666667</v>
      </c>
      <c r="R157" s="251"/>
      <c r="S157" s="251"/>
      <c r="T157" s="251"/>
      <c r="U157" s="251"/>
      <c r="V157" s="395"/>
    </row>
    <row r="158" spans="1:22" x14ac:dyDescent="0.3">
      <c r="A158" s="237" t="s">
        <v>4402</v>
      </c>
      <c r="B158" s="237" t="s">
        <v>4403</v>
      </c>
      <c r="C158" s="286" t="s">
        <v>296</v>
      </c>
      <c r="D158" s="287"/>
      <c r="E158" s="287"/>
      <c r="F158" s="240">
        <v>30000000</v>
      </c>
      <c r="G158" s="240" t="s">
        <v>4338</v>
      </c>
      <c r="H158" s="241">
        <v>45650</v>
      </c>
      <c r="I158" s="241">
        <v>51128</v>
      </c>
      <c r="J158" s="242"/>
      <c r="K158" s="243"/>
      <c r="L158" s="296">
        <v>6237076741</v>
      </c>
      <c r="M158" s="296">
        <v>8202232865</v>
      </c>
      <c r="N158" s="296">
        <v>7219654803</v>
      </c>
      <c r="O158" s="296">
        <v>6883650180</v>
      </c>
      <c r="P158" s="245"/>
      <c r="Q158" s="246">
        <v>0</v>
      </c>
      <c r="R158" s="301">
        <v>1436103198.3304172</v>
      </c>
      <c r="S158" s="301">
        <v>1481334795.1282158</v>
      </c>
      <c r="T158" s="246">
        <v>-425797648.37178421</v>
      </c>
      <c r="U158" s="246">
        <v>71266172.699999809</v>
      </c>
      <c r="V158" s="395"/>
    </row>
    <row r="159" spans="1:22" x14ac:dyDescent="0.3">
      <c r="A159" s="237" t="s">
        <v>4404</v>
      </c>
      <c r="B159" s="237" t="s">
        <v>4403</v>
      </c>
      <c r="C159" s="286" t="s">
        <v>297</v>
      </c>
      <c r="D159" s="287"/>
      <c r="E159" s="287"/>
      <c r="F159" s="247">
        <v>3000000</v>
      </c>
      <c r="G159" s="247" t="s">
        <v>4338</v>
      </c>
      <c r="H159" s="248">
        <v>45650</v>
      </c>
      <c r="I159" s="248">
        <v>51219</v>
      </c>
      <c r="J159" s="248"/>
      <c r="K159" s="249"/>
      <c r="L159" s="250">
        <v>-4934679529</v>
      </c>
      <c r="M159" s="250">
        <v>-6546838913</v>
      </c>
      <c r="N159" s="250">
        <v>-5740759221</v>
      </c>
      <c r="O159" s="250">
        <v>-5411727322.5</v>
      </c>
      <c r="P159" s="250"/>
      <c r="Q159" s="251">
        <v>-981979783.22222221</v>
      </c>
      <c r="R159" s="251"/>
      <c r="S159" s="251"/>
      <c r="T159" s="251"/>
      <c r="U159" s="251"/>
      <c r="V159" s="395"/>
    </row>
    <row r="160" spans="1:22" x14ac:dyDescent="0.3">
      <c r="A160" s="237" t="s">
        <v>4404</v>
      </c>
      <c r="B160" s="237" t="s">
        <v>4367</v>
      </c>
      <c r="C160" s="286" t="s">
        <v>4368</v>
      </c>
      <c r="D160" s="287"/>
      <c r="E160" s="287"/>
      <c r="F160" s="247">
        <v>3000000</v>
      </c>
      <c r="G160" s="247" t="s">
        <v>4338</v>
      </c>
      <c r="H160" s="248">
        <v>45650</v>
      </c>
      <c r="I160" s="248">
        <v>45740</v>
      </c>
      <c r="J160" s="248"/>
      <c r="K160" s="249"/>
      <c r="L160" s="250">
        <v>435631613</v>
      </c>
      <c r="M160" s="250">
        <v>420842110</v>
      </c>
      <c r="N160" s="250">
        <v>428236861.5</v>
      </c>
      <c r="O160" s="250">
        <v>421122230.5</v>
      </c>
      <c r="P160" s="250"/>
      <c r="Q160" s="251">
        <v>971744820.22222221</v>
      </c>
      <c r="R160" s="251"/>
      <c r="S160" s="251"/>
      <c r="T160" s="251"/>
      <c r="U160" s="251"/>
      <c r="V160" s="395"/>
    </row>
    <row r="161" spans="1:22" x14ac:dyDescent="0.3">
      <c r="A161" s="237" t="s">
        <v>4402</v>
      </c>
      <c r="B161" s="237" t="s">
        <v>4403</v>
      </c>
      <c r="C161" s="286" t="s">
        <v>298</v>
      </c>
      <c r="D161" s="287"/>
      <c r="E161" s="287"/>
      <c r="F161" s="240">
        <v>30000000</v>
      </c>
      <c r="G161" s="240" t="s">
        <v>4338</v>
      </c>
      <c r="H161" s="241">
        <v>45652</v>
      </c>
      <c r="I161" s="241">
        <v>51130</v>
      </c>
      <c r="J161" s="242"/>
      <c r="K161" s="243"/>
      <c r="L161" s="296">
        <v>6487816921</v>
      </c>
      <c r="M161" s="296">
        <v>8492745007</v>
      </c>
      <c r="N161" s="296">
        <v>7490280964</v>
      </c>
      <c r="O161" s="296">
        <v>7175398882.5</v>
      </c>
      <c r="P161" s="245"/>
      <c r="Q161" s="246">
        <v>0</v>
      </c>
      <c r="R161" s="246">
        <v>1709582371.6456614</v>
      </c>
      <c r="S161" s="246">
        <v>1560998207.1963425</v>
      </c>
      <c r="T161" s="246">
        <v>-435012796.30365753</v>
      </c>
      <c r="U161" s="246">
        <v>98604438.833328247</v>
      </c>
      <c r="V161" s="395"/>
    </row>
    <row r="162" spans="1:22" x14ac:dyDescent="0.3">
      <c r="A162" s="237" t="s">
        <v>4404</v>
      </c>
      <c r="B162" s="237" t="s">
        <v>4403</v>
      </c>
      <c r="C162" s="286" t="s">
        <v>299</v>
      </c>
      <c r="D162" s="287"/>
      <c r="E162" s="287"/>
      <c r="F162" s="247">
        <v>3000000</v>
      </c>
      <c r="G162" s="247" t="s">
        <v>4338</v>
      </c>
      <c r="H162" s="248">
        <v>45652</v>
      </c>
      <c r="I162" s="248">
        <v>51221</v>
      </c>
      <c r="J162" s="248"/>
      <c r="K162" s="249"/>
      <c r="L162" s="250">
        <v>-5156119302</v>
      </c>
      <c r="M162" s="250">
        <v>-6725929526</v>
      </c>
      <c r="N162" s="250">
        <v>-5941024414</v>
      </c>
      <c r="O162" s="250">
        <v>-5626826783</v>
      </c>
      <c r="P162" s="250"/>
      <c r="Q162" s="251">
        <v>-1067179202.6666667</v>
      </c>
      <c r="R162" s="251"/>
      <c r="S162" s="251"/>
      <c r="T162" s="251"/>
      <c r="U162" s="251"/>
      <c r="V162" s="395"/>
    </row>
    <row r="163" spans="1:22" x14ac:dyDescent="0.3">
      <c r="A163" s="237" t="s">
        <v>4405</v>
      </c>
      <c r="B163" s="237" t="s">
        <v>4367</v>
      </c>
      <c r="C163" s="286" t="s">
        <v>4368</v>
      </c>
      <c r="D163" s="287"/>
      <c r="E163" s="287"/>
      <c r="F163" s="247">
        <v>3000000</v>
      </c>
      <c r="G163" s="247" t="s">
        <v>4338</v>
      </c>
      <c r="H163" s="248">
        <v>45652</v>
      </c>
      <c r="I163" s="248">
        <v>45742</v>
      </c>
      <c r="J163" s="248"/>
      <c r="K163" s="249"/>
      <c r="L163" s="250">
        <v>457089493</v>
      </c>
      <c r="M163" s="250">
        <v>436419414</v>
      </c>
      <c r="N163" s="250">
        <v>446754453.5</v>
      </c>
      <c r="O163" s="250">
        <v>439147028</v>
      </c>
      <c r="P163" s="250"/>
      <c r="Q163" s="251">
        <v>1056812557.6666667</v>
      </c>
      <c r="R163" s="251"/>
      <c r="S163" s="251"/>
      <c r="T163" s="251"/>
      <c r="U163" s="251"/>
      <c r="V163" s="395"/>
    </row>
    <row r="164" spans="1:22" x14ac:dyDescent="0.3">
      <c r="A164" s="237" t="s">
        <v>4406</v>
      </c>
      <c r="B164" s="237" t="s">
        <v>4407</v>
      </c>
      <c r="C164" s="238" t="s">
        <v>4408</v>
      </c>
      <c r="D164" s="238"/>
      <c r="E164" s="238"/>
      <c r="F164" s="240">
        <v>1500000</v>
      </c>
      <c r="G164" s="240" t="s">
        <v>4384</v>
      </c>
      <c r="H164" s="241">
        <v>45677</v>
      </c>
      <c r="I164" s="241">
        <v>49329</v>
      </c>
      <c r="J164" s="242"/>
      <c r="K164" s="243"/>
      <c r="L164" s="244">
        <v>-365337361</v>
      </c>
      <c r="M164" s="296">
        <v>31610409</v>
      </c>
      <c r="N164" s="296">
        <v>-166863476</v>
      </c>
      <c r="O164" s="296">
        <v>-217356012.5</v>
      </c>
      <c r="P164" s="245"/>
      <c r="Q164" s="246">
        <v>-223093150</v>
      </c>
      <c r="R164" s="246">
        <v>521297260.27397311</v>
      </c>
      <c r="S164" s="246">
        <v>521297260.27397311</v>
      </c>
      <c r="T164" s="246">
        <v>239720991.77397311</v>
      </c>
      <c r="U164" s="246">
        <v>417625101.36301363</v>
      </c>
      <c r="V164" s="395"/>
    </row>
    <row r="165" spans="1:22" x14ac:dyDescent="0.3">
      <c r="A165" s="237" t="s">
        <v>4409</v>
      </c>
      <c r="B165" s="237" t="s">
        <v>4407</v>
      </c>
      <c r="C165" s="238" t="s">
        <v>4410</v>
      </c>
      <c r="D165" s="238"/>
      <c r="E165" s="238"/>
      <c r="F165" s="247">
        <v>500000</v>
      </c>
      <c r="G165" s="247" t="s">
        <v>4384</v>
      </c>
      <c r="H165" s="248">
        <v>45677</v>
      </c>
      <c r="I165" s="248">
        <v>49419</v>
      </c>
      <c r="J165" s="248"/>
      <c r="K165" s="249"/>
      <c r="L165" s="250">
        <v>711748979</v>
      </c>
      <c r="M165" s="250">
        <v>185130510</v>
      </c>
      <c r="N165" s="250">
        <v>448439744.5</v>
      </c>
      <c r="O165" s="250">
        <v>485807981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4406</v>
      </c>
      <c r="B166" s="237" t="s">
        <v>4407</v>
      </c>
      <c r="C166" s="238" t="s">
        <v>4411</v>
      </c>
      <c r="D166" s="238"/>
      <c r="E166" s="238"/>
      <c r="F166" s="240">
        <v>1500000</v>
      </c>
      <c r="G166" s="240" t="s">
        <v>4384</v>
      </c>
      <c r="H166" s="241">
        <v>45681</v>
      </c>
      <c r="I166" s="241">
        <v>49333</v>
      </c>
      <c r="J166" s="242"/>
      <c r="K166" s="243"/>
      <c r="L166" s="296">
        <v>-461191092</v>
      </c>
      <c r="M166" s="296">
        <v>-56077163</v>
      </c>
      <c r="N166" s="296">
        <v>-258634127.5</v>
      </c>
      <c r="O166" s="296">
        <v>-308334239</v>
      </c>
      <c r="P166" s="245"/>
      <c r="Q166" s="246">
        <v>-117616438</v>
      </c>
      <c r="R166" s="246">
        <v>514931506.84931475</v>
      </c>
      <c r="S166" s="246">
        <v>514931506.84931475</v>
      </c>
      <c r="T166" s="246">
        <v>195313937.34931469</v>
      </c>
      <c r="U166" s="246">
        <v>379242704.47260201</v>
      </c>
      <c r="V166" s="395"/>
    </row>
    <row r="167" spans="1:22" x14ac:dyDescent="0.3">
      <c r="A167" s="237" t="s">
        <v>4409</v>
      </c>
      <c r="B167" s="237" t="s">
        <v>4407</v>
      </c>
      <c r="C167" s="238" t="s">
        <v>4412</v>
      </c>
      <c r="D167" s="238"/>
      <c r="E167" s="238"/>
      <c r="F167" s="247">
        <v>500000</v>
      </c>
      <c r="G167" s="247" t="s">
        <v>4384</v>
      </c>
      <c r="H167" s="248">
        <v>45681</v>
      </c>
      <c r="I167" s="248">
        <v>49423</v>
      </c>
      <c r="J167" s="248"/>
      <c r="K167" s="249"/>
      <c r="L167" s="250">
        <v>858730157</v>
      </c>
      <c r="M167" s="250">
        <v>297773237</v>
      </c>
      <c r="N167" s="250">
        <v>578251697</v>
      </c>
      <c r="O167" s="250">
        <v>616684236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4413</v>
      </c>
      <c r="B168" s="237" t="s">
        <v>4407</v>
      </c>
      <c r="C168" s="299" t="s">
        <v>4414</v>
      </c>
      <c r="D168" s="292"/>
      <c r="E168" s="292"/>
      <c r="F168" s="240">
        <v>30000000</v>
      </c>
      <c r="G168" s="240" t="s">
        <v>4338</v>
      </c>
      <c r="H168" s="241">
        <v>45678</v>
      </c>
      <c r="I168" s="241">
        <v>52983</v>
      </c>
      <c r="J168" s="241"/>
      <c r="K168" s="290"/>
      <c r="L168" s="296">
        <v>3234602179</v>
      </c>
      <c r="M168" s="296">
        <v>3376410236</v>
      </c>
      <c r="N168" s="296">
        <v>3305506207.5</v>
      </c>
      <c r="O168" s="296">
        <v>3123272367.5</v>
      </c>
      <c r="P168" s="296"/>
      <c r="Q168" s="246">
        <v>-1081865957</v>
      </c>
      <c r="R168" s="246">
        <v>2332255519.3172388</v>
      </c>
      <c r="S168" s="246">
        <v>2332255519.3172388</v>
      </c>
      <c r="T168" s="246">
        <v>160684860.81723881</v>
      </c>
      <c r="U168" s="246">
        <v>707205100.52666569</v>
      </c>
      <c r="V168" s="395"/>
    </row>
    <row r="169" spans="1:22" x14ac:dyDescent="0.3">
      <c r="A169" s="237" t="s">
        <v>4415</v>
      </c>
      <c r="B169" s="237" t="s">
        <v>4407</v>
      </c>
      <c r="C169" s="299" t="s">
        <v>4416</v>
      </c>
      <c r="D169" s="292"/>
      <c r="E169" s="292"/>
      <c r="F169" s="247">
        <v>3000000</v>
      </c>
      <c r="G169" s="247" t="s">
        <v>4338</v>
      </c>
      <c r="H169" s="248">
        <v>45679</v>
      </c>
      <c r="I169" s="248">
        <v>53073</v>
      </c>
      <c r="J169" s="248"/>
      <c r="K169" s="249"/>
      <c r="L169" s="250">
        <v>-3275759079</v>
      </c>
      <c r="M169" s="250">
        <v>-3479823996</v>
      </c>
      <c r="N169" s="250">
        <v>-3377791537.5</v>
      </c>
      <c r="O169" s="250">
        <v>-3181165605.5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4415</v>
      </c>
      <c r="B170" s="237" t="s">
        <v>4407</v>
      </c>
      <c r="C170" s="299" t="s">
        <v>4417</v>
      </c>
      <c r="D170" s="292"/>
      <c r="E170" s="292"/>
      <c r="F170" s="247">
        <v>3000000</v>
      </c>
      <c r="G170" s="247" t="s">
        <v>4338</v>
      </c>
      <c r="H170" s="248">
        <v>45679</v>
      </c>
      <c r="I170" s="248">
        <v>45768</v>
      </c>
      <c r="J170" s="248"/>
      <c r="K170" s="249"/>
      <c r="L170" s="250">
        <v>2229522116</v>
      </c>
      <c r="M170" s="250">
        <v>2258189861</v>
      </c>
      <c r="N170" s="250">
        <v>2243855988.5</v>
      </c>
      <c r="O170" s="250">
        <v>2234599897.5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4413</v>
      </c>
      <c r="B171" s="237" t="s">
        <v>4418</v>
      </c>
      <c r="C171" s="302" t="s">
        <v>4419</v>
      </c>
      <c r="D171" s="302"/>
      <c r="E171" s="302"/>
      <c r="F171" s="240">
        <v>50000000</v>
      </c>
      <c r="G171" s="240" t="s">
        <v>4338</v>
      </c>
      <c r="H171" s="241">
        <v>45679</v>
      </c>
      <c r="I171" s="241">
        <v>51157</v>
      </c>
      <c r="J171" s="241"/>
      <c r="K171" s="290"/>
      <c r="L171" s="296">
        <v>4694455160</v>
      </c>
      <c r="M171" s="296">
        <v>4726989313</v>
      </c>
      <c r="N171" s="296">
        <v>4710722236.5</v>
      </c>
      <c r="O171" s="296">
        <v>4382033395</v>
      </c>
      <c r="P171" s="296"/>
      <c r="Q171" s="246">
        <v>1730474067</v>
      </c>
      <c r="R171" s="246">
        <v>489928578.22246361</v>
      </c>
      <c r="S171" s="246">
        <v>489928578.22246361</v>
      </c>
      <c r="T171" s="246">
        <v>-331746091.27753639</v>
      </c>
      <c r="U171" s="246">
        <v>853445097.1888895</v>
      </c>
      <c r="V171" s="395"/>
    </row>
    <row r="172" spans="1:22" x14ac:dyDescent="0.3">
      <c r="A172" s="237" t="s">
        <v>4415</v>
      </c>
      <c r="B172" s="237" t="s">
        <v>4418</v>
      </c>
      <c r="C172" s="302" t="s">
        <v>4420</v>
      </c>
      <c r="D172" s="302"/>
      <c r="E172" s="302"/>
      <c r="F172" s="247">
        <v>5000000</v>
      </c>
      <c r="G172" s="247" t="s">
        <v>4338</v>
      </c>
      <c r="H172" s="248">
        <v>45679</v>
      </c>
      <c r="I172" s="248">
        <v>51248</v>
      </c>
      <c r="J172" s="248"/>
      <c r="K172" s="249"/>
      <c r="L172" s="250">
        <v>-4382760607</v>
      </c>
      <c r="M172" s="250">
        <v>-4365144096</v>
      </c>
      <c r="N172" s="250">
        <v>-4373952351.5</v>
      </c>
      <c r="O172" s="250">
        <v>-4069064912.5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4421</v>
      </c>
      <c r="B173" s="237" t="s">
        <v>4418</v>
      </c>
      <c r="C173" s="302" t="s">
        <v>4422</v>
      </c>
      <c r="D173" s="302"/>
      <c r="E173" s="302"/>
      <c r="F173" s="247">
        <v>5000000</v>
      </c>
      <c r="G173" s="247" t="s">
        <v>4338</v>
      </c>
      <c r="H173" s="248">
        <v>45679</v>
      </c>
      <c r="I173" s="248">
        <v>45769</v>
      </c>
      <c r="J173" s="248"/>
      <c r="K173" s="249"/>
      <c r="L173" s="250">
        <v>458721255</v>
      </c>
      <c r="M173" s="250">
        <v>511088314</v>
      </c>
      <c r="N173" s="250">
        <v>484904784.5</v>
      </c>
      <c r="O173" s="250">
        <v>472563662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4423</v>
      </c>
      <c r="B174" s="237" t="s">
        <v>4418</v>
      </c>
      <c r="C174" s="302" t="s">
        <v>4424</v>
      </c>
      <c r="D174" s="302"/>
      <c r="E174" s="302"/>
      <c r="F174" s="240">
        <v>50000000</v>
      </c>
      <c r="G174" s="240" t="s">
        <v>4338</v>
      </c>
      <c r="H174" s="241">
        <v>45680</v>
      </c>
      <c r="I174" s="241">
        <v>51158</v>
      </c>
      <c r="J174" s="241"/>
      <c r="K174" s="290"/>
      <c r="L174" s="296">
        <v>3822850340</v>
      </c>
      <c r="M174" s="296">
        <v>3813134950</v>
      </c>
      <c r="N174" s="296">
        <v>3817992645</v>
      </c>
      <c r="O174" s="296">
        <v>3514298281</v>
      </c>
      <c r="P174" s="296"/>
      <c r="Q174" s="246">
        <v>1668789576</v>
      </c>
      <c r="R174" s="246">
        <v>464460729.42119652</v>
      </c>
      <c r="S174" s="246">
        <v>464460729.42119652</v>
      </c>
      <c r="T174" s="246">
        <v>-159299751.07880354</v>
      </c>
      <c r="U174" s="246">
        <v>999484030.2777791</v>
      </c>
      <c r="V174" s="395"/>
    </row>
    <row r="175" spans="1:22" x14ac:dyDescent="0.3">
      <c r="A175" s="237" t="s">
        <v>4415</v>
      </c>
      <c r="B175" s="237" t="s">
        <v>4418</v>
      </c>
      <c r="C175" s="302" t="s">
        <v>4425</v>
      </c>
      <c r="D175" s="302"/>
      <c r="E175" s="302"/>
      <c r="F175" s="247">
        <v>5000000</v>
      </c>
      <c r="G175" s="247" t="s">
        <v>4338</v>
      </c>
      <c r="H175" s="248">
        <v>45680</v>
      </c>
      <c r="I175" s="248">
        <v>51249</v>
      </c>
      <c r="J175" s="248"/>
      <c r="K175" s="249"/>
      <c r="L175" s="250">
        <v>-3759043524</v>
      </c>
      <c r="M175" s="250">
        <v>-3586964170</v>
      </c>
      <c r="N175" s="250">
        <v>-3673003847</v>
      </c>
      <c r="O175" s="250">
        <v>-3396527575.5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4421</v>
      </c>
      <c r="B176" s="237" t="s">
        <v>4418</v>
      </c>
      <c r="C176" s="302" t="s">
        <v>4426</v>
      </c>
      <c r="D176" s="302"/>
      <c r="E176" s="302"/>
      <c r="F176" s="247">
        <v>5000000</v>
      </c>
      <c r="G176" s="247" t="s">
        <v>4338</v>
      </c>
      <c r="H176" s="248">
        <v>45680</v>
      </c>
      <c r="I176" s="248">
        <v>45770</v>
      </c>
      <c r="J176" s="248"/>
      <c r="K176" s="249"/>
      <c r="L176" s="250">
        <v>446397991</v>
      </c>
      <c r="M176" s="250">
        <v>511145374</v>
      </c>
      <c r="N176" s="250">
        <v>478771682.5</v>
      </c>
      <c r="O176" s="250">
        <v>466636703.5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4427</v>
      </c>
      <c r="B177" s="237" t="s">
        <v>4418</v>
      </c>
      <c r="C177" s="302" t="s">
        <v>4428</v>
      </c>
      <c r="D177" s="302"/>
      <c r="E177" s="302"/>
      <c r="F177" s="240">
        <v>30000000</v>
      </c>
      <c r="G177" s="240" t="s">
        <v>4429</v>
      </c>
      <c r="H177" s="241">
        <v>45691</v>
      </c>
      <c r="I177" s="241">
        <v>51169</v>
      </c>
      <c r="J177" s="241"/>
      <c r="K177" s="290"/>
      <c r="L177" s="296">
        <v>2104883437</v>
      </c>
      <c r="M177" s="296">
        <v>1785402606</v>
      </c>
      <c r="N177" s="296">
        <v>1945143021.5</v>
      </c>
      <c r="O177" s="296">
        <v>1799627818.5</v>
      </c>
      <c r="P177" s="296"/>
      <c r="Q177" s="246">
        <v>1013996671</v>
      </c>
      <c r="R177" s="246">
        <v>215504014.61071366</v>
      </c>
      <c r="S177" s="246">
        <v>215504014.61071366</v>
      </c>
      <c r="T177" s="246">
        <v>-189763688.88928628</v>
      </c>
      <c r="U177" s="246">
        <v>561681206.01917505</v>
      </c>
      <c r="V177" s="395"/>
    </row>
    <row r="178" spans="1:22" x14ac:dyDescent="0.3">
      <c r="A178" s="237" t="s">
        <v>4415</v>
      </c>
      <c r="B178" s="237" t="s">
        <v>4418</v>
      </c>
      <c r="C178" s="302" t="s">
        <v>4430</v>
      </c>
      <c r="D178" s="302"/>
      <c r="E178" s="302"/>
      <c r="F178" s="247">
        <v>5000000</v>
      </c>
      <c r="G178" s="247" t="s">
        <v>4338</v>
      </c>
      <c r="H178" s="248">
        <v>45691</v>
      </c>
      <c r="I178" s="248">
        <v>51259</v>
      </c>
      <c r="J178" s="248"/>
      <c r="K178" s="249"/>
      <c r="L178" s="250">
        <v>-1815486812</v>
      </c>
      <c r="M178" s="250">
        <v>-1696146573</v>
      </c>
      <c r="N178" s="250">
        <v>-1755816692.5</v>
      </c>
      <c r="O178" s="250">
        <v>-1604947019.5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4415</v>
      </c>
      <c r="B179" s="237" t="s">
        <v>4418</v>
      </c>
      <c r="C179" s="302" t="s">
        <v>4431</v>
      </c>
      <c r="D179" s="302"/>
      <c r="E179" s="302"/>
      <c r="F179" s="247">
        <v>5000000</v>
      </c>
      <c r="G179" s="247" t="s">
        <v>4338</v>
      </c>
      <c r="H179" s="248">
        <v>45691</v>
      </c>
      <c r="I179" s="248">
        <v>45780</v>
      </c>
      <c r="J179" s="248"/>
      <c r="K179" s="249"/>
      <c r="L179" s="250">
        <v>199625370</v>
      </c>
      <c r="M179" s="250">
        <v>232257379</v>
      </c>
      <c r="N179" s="250">
        <v>215941374.5</v>
      </c>
      <c r="O179" s="250">
        <v>208749760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4427</v>
      </c>
      <c r="B180" s="237" t="s">
        <v>4418</v>
      </c>
      <c r="C180" s="302" t="s">
        <v>4432</v>
      </c>
      <c r="D180" s="302"/>
      <c r="E180" s="302"/>
      <c r="F180" s="240">
        <v>30000000</v>
      </c>
      <c r="G180" s="240" t="s">
        <v>4429</v>
      </c>
      <c r="H180" s="241">
        <v>45693</v>
      </c>
      <c r="I180" s="241">
        <v>51171</v>
      </c>
      <c r="J180" s="241"/>
      <c r="K180" s="290"/>
      <c r="L180" s="296">
        <v>1558627555</v>
      </c>
      <c r="M180" s="296">
        <v>1880694117</v>
      </c>
      <c r="N180" s="296">
        <v>1719660836</v>
      </c>
      <c r="O180" s="296">
        <v>1562414048.5</v>
      </c>
      <c r="P180" s="296"/>
      <c r="Q180" s="246">
        <v>990048483</v>
      </c>
      <c r="R180" s="246">
        <v>206704378.16695637</v>
      </c>
      <c r="S180" s="246">
        <v>206704378.16695637</v>
      </c>
      <c r="T180" s="246">
        <v>22665678.666956425</v>
      </c>
      <c r="U180" s="246">
        <v>767925105.42000008</v>
      </c>
      <c r="V180" s="395"/>
    </row>
    <row r="181" spans="1:22" x14ac:dyDescent="0.3">
      <c r="A181" s="237" t="s">
        <v>4433</v>
      </c>
      <c r="B181" s="237" t="s">
        <v>4418</v>
      </c>
      <c r="C181" s="302" t="s">
        <v>4434</v>
      </c>
      <c r="D181" s="302"/>
      <c r="E181" s="302"/>
      <c r="F181" s="247">
        <v>3000000</v>
      </c>
      <c r="G181" s="247" t="s">
        <v>4338</v>
      </c>
      <c r="H181" s="248">
        <v>45693</v>
      </c>
      <c r="I181" s="248">
        <v>51261</v>
      </c>
      <c r="J181" s="248"/>
      <c r="K181" s="249"/>
      <c r="L181" s="250">
        <v>-1701224565</v>
      </c>
      <c r="M181" s="250">
        <v>-1773687337</v>
      </c>
      <c r="N181" s="250">
        <v>-1737455951</v>
      </c>
      <c r="O181" s="250">
        <v>-1556768042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4433</v>
      </c>
      <c r="B182" s="237" t="s">
        <v>4418</v>
      </c>
      <c r="C182" s="302" t="s">
        <v>4435</v>
      </c>
      <c r="D182" s="302"/>
      <c r="E182" s="302"/>
      <c r="F182" s="247">
        <v>3000000</v>
      </c>
      <c r="G182" s="247" t="s">
        <v>4338</v>
      </c>
      <c r="H182" s="248">
        <v>45693</v>
      </c>
      <c r="I182" s="248">
        <v>45782</v>
      </c>
      <c r="J182" s="248"/>
      <c r="K182" s="249"/>
      <c r="L182" s="250">
        <v>187727221</v>
      </c>
      <c r="M182" s="250">
        <v>215940408</v>
      </c>
      <c r="N182" s="250">
        <v>201833814.5</v>
      </c>
      <c r="O182" s="250">
        <v>194719103.5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4436</v>
      </c>
      <c r="B183" s="237" t="s">
        <v>4437</v>
      </c>
      <c r="C183" s="299" t="s">
        <v>4438</v>
      </c>
      <c r="D183" s="292"/>
      <c r="E183" s="292"/>
      <c r="F183" s="240">
        <v>30000000</v>
      </c>
      <c r="G183" s="240" t="s">
        <v>4338</v>
      </c>
      <c r="H183" s="241">
        <v>45693</v>
      </c>
      <c r="I183" s="241">
        <v>52998</v>
      </c>
      <c r="J183" s="241"/>
      <c r="K183" s="290"/>
      <c r="L183" s="296">
        <v>2875635206</v>
      </c>
      <c r="M183" s="296">
        <v>3073038986</v>
      </c>
      <c r="N183" s="296">
        <v>2974337096</v>
      </c>
      <c r="O183" s="296">
        <v>2778438127</v>
      </c>
      <c r="P183" s="296"/>
      <c r="Q183" s="246">
        <v>-1082289651</v>
      </c>
      <c r="R183" s="246">
        <v>2221750952.0799999</v>
      </c>
      <c r="S183" s="246">
        <v>2221750952.0799999</v>
      </c>
      <c r="T183" s="246">
        <v>31063864.079999924</v>
      </c>
      <c r="U183" s="246">
        <v>616125716.92000008</v>
      </c>
      <c r="V183" s="395"/>
    </row>
    <row r="184" spans="1:22" x14ac:dyDescent="0.3">
      <c r="A184" s="237" t="s">
        <v>4433</v>
      </c>
      <c r="B184" s="237" t="s">
        <v>4437</v>
      </c>
      <c r="C184" s="299" t="s">
        <v>4439</v>
      </c>
      <c r="D184" s="292"/>
      <c r="E184" s="292"/>
      <c r="F184" s="247">
        <v>3000000</v>
      </c>
      <c r="G184" s="247" t="s">
        <v>4338</v>
      </c>
      <c r="H184" s="248">
        <v>45693</v>
      </c>
      <c r="I184" s="248">
        <v>53087</v>
      </c>
      <c r="J184" s="248"/>
      <c r="K184" s="249"/>
      <c r="L184" s="250">
        <v>-2744819778</v>
      </c>
      <c r="M184" s="250">
        <v>-3091404914</v>
      </c>
      <c r="N184" s="250">
        <v>-2918112346</v>
      </c>
      <c r="O184" s="250">
        <v>-2698754333.5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4433</v>
      </c>
      <c r="B185" s="237" t="s">
        <v>4357</v>
      </c>
      <c r="C185" s="299" t="s">
        <v>4440</v>
      </c>
      <c r="D185" s="292"/>
      <c r="E185" s="292"/>
      <c r="F185" s="247">
        <v>3000000</v>
      </c>
      <c r="G185" s="247" t="s">
        <v>4338</v>
      </c>
      <c r="H185" s="248">
        <v>45693</v>
      </c>
      <c r="I185" s="248">
        <v>45782</v>
      </c>
      <c r="J185" s="248"/>
      <c r="K185" s="249"/>
      <c r="L185" s="250">
        <v>2121766209</v>
      </c>
      <c r="M185" s="250">
        <v>2147158467</v>
      </c>
      <c r="N185" s="250">
        <v>2134462338</v>
      </c>
      <c r="O185" s="250">
        <v>2125383633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4427</v>
      </c>
      <c r="B186" s="237" t="s">
        <v>4441</v>
      </c>
      <c r="C186" s="302" t="s">
        <v>4442</v>
      </c>
      <c r="D186" s="302"/>
      <c r="E186" s="302"/>
      <c r="F186" s="240">
        <v>20000000</v>
      </c>
      <c r="G186" s="240" t="s">
        <v>4338</v>
      </c>
      <c r="H186" s="241">
        <v>45700</v>
      </c>
      <c r="I186" s="241">
        <v>51178</v>
      </c>
      <c r="J186" s="241"/>
      <c r="K186" s="290"/>
      <c r="L186" s="296">
        <v>1417243837</v>
      </c>
      <c r="M186" s="296">
        <v>1432106757</v>
      </c>
      <c r="N186" s="296">
        <v>1424675297</v>
      </c>
      <c r="O186" s="296">
        <v>1313664423</v>
      </c>
      <c r="P186" s="296"/>
      <c r="Q186" s="246">
        <v>701733029</v>
      </c>
      <c r="R186" s="246">
        <v>109395540.43369533</v>
      </c>
      <c r="S186" s="246">
        <v>109395540.43369533</v>
      </c>
      <c r="T186" s="246">
        <v>18007342.933695316</v>
      </c>
      <c r="U186" s="246">
        <v>529292165.8866657</v>
      </c>
      <c r="V186" s="395"/>
    </row>
    <row r="187" spans="1:22" x14ac:dyDescent="0.3">
      <c r="A187" s="237" t="s">
        <v>4421</v>
      </c>
      <c r="B187" s="237" t="s">
        <v>4441</v>
      </c>
      <c r="C187" s="302" t="s">
        <v>4443</v>
      </c>
      <c r="D187" s="302"/>
      <c r="E187" s="302"/>
      <c r="F187" s="247">
        <v>2000000</v>
      </c>
      <c r="G187" s="247" t="s">
        <v>4338</v>
      </c>
      <c r="H187" s="248">
        <v>45700</v>
      </c>
      <c r="I187" s="248">
        <v>51268</v>
      </c>
      <c r="J187" s="248"/>
      <c r="K187" s="249"/>
      <c r="L187" s="250">
        <v>-1446825666</v>
      </c>
      <c r="M187" s="250">
        <v>-1433321790</v>
      </c>
      <c r="N187" s="250">
        <v>-1440073728</v>
      </c>
      <c r="O187" s="250">
        <v>-1306953440.5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4421</v>
      </c>
      <c r="B188" s="237" t="s">
        <v>4441</v>
      </c>
      <c r="C188" s="302" t="s">
        <v>4444</v>
      </c>
      <c r="D188" s="302"/>
      <c r="E188" s="302"/>
      <c r="F188" s="247">
        <v>2000000</v>
      </c>
      <c r="G188" s="247" t="s">
        <v>4338</v>
      </c>
      <c r="H188" s="248">
        <v>45700</v>
      </c>
      <c r="I188" s="248">
        <v>45789</v>
      </c>
      <c r="J188" s="248"/>
      <c r="K188" s="249"/>
      <c r="L188" s="250">
        <v>97969020</v>
      </c>
      <c r="M188" s="250">
        <v>115604237</v>
      </c>
      <c r="N188" s="250">
        <v>106786628.5</v>
      </c>
      <c r="O188" s="250">
        <v>102091684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4445</v>
      </c>
      <c r="C189" s="286" t="s">
        <v>4446</v>
      </c>
      <c r="D189" s="287"/>
      <c r="E189" s="287"/>
      <c r="F189" s="240">
        <v>3000000</v>
      </c>
      <c r="G189" s="240" t="s">
        <v>4335</v>
      </c>
      <c r="H189" s="241">
        <v>45714</v>
      </c>
      <c r="I189" s="241">
        <v>51192</v>
      </c>
      <c r="J189" s="241"/>
      <c r="K189" s="290"/>
      <c r="L189" s="296">
        <v>1666884066</v>
      </c>
      <c r="M189" s="296">
        <v>1909333878</v>
      </c>
      <c r="N189" s="296">
        <v>1788108972</v>
      </c>
      <c r="O189" s="296">
        <v>1771805344.5</v>
      </c>
      <c r="P189" s="296"/>
      <c r="Q189" s="297">
        <v>-432690410</v>
      </c>
      <c r="R189" s="246">
        <v>776252054.79452026</v>
      </c>
      <c r="S189" s="246">
        <v>776252054.79452026</v>
      </c>
      <c r="T189" s="246">
        <v>9748943.2945202589</v>
      </c>
      <c r="U189" s="246">
        <v>328192778.91095805</v>
      </c>
      <c r="V189" s="395"/>
    </row>
    <row r="190" spans="1:22" x14ac:dyDescent="0.3">
      <c r="A190" s="237" t="s">
        <v>4421</v>
      </c>
      <c r="B190" s="237" t="s">
        <v>4441</v>
      </c>
      <c r="C190" s="286" t="s">
        <v>4447</v>
      </c>
      <c r="D190" s="287"/>
      <c r="E190" s="287"/>
      <c r="F190" s="247">
        <v>300000</v>
      </c>
      <c r="G190" s="247" t="s">
        <v>4335</v>
      </c>
      <c r="H190" s="248">
        <v>45714</v>
      </c>
      <c r="I190" s="248">
        <v>51282</v>
      </c>
      <c r="J190" s="248"/>
      <c r="K190" s="249"/>
      <c r="L190" s="250">
        <v>-908681156</v>
      </c>
      <c r="M190" s="250">
        <v>-1194541388</v>
      </c>
      <c r="N190" s="250">
        <v>-1051611272</v>
      </c>
      <c r="O190" s="250">
        <v>-1040160474.5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4421</v>
      </c>
      <c r="B191" s="237" t="s">
        <v>4441</v>
      </c>
      <c r="C191" s="286" t="s">
        <v>252</v>
      </c>
      <c r="D191" s="287"/>
      <c r="E191" s="287"/>
      <c r="F191" s="247">
        <v>300000</v>
      </c>
      <c r="G191" s="247" t="s">
        <v>4335</v>
      </c>
      <c r="H191" s="248">
        <v>45714</v>
      </c>
      <c r="I191" s="248">
        <v>45803</v>
      </c>
      <c r="J191" s="248"/>
      <c r="K191" s="249"/>
      <c r="L191" s="250">
        <v>24713010</v>
      </c>
      <c r="M191" s="250">
        <v>35297813</v>
      </c>
      <c r="N191" s="250">
        <v>30005411.5</v>
      </c>
      <c r="O191" s="250">
        <v>27703972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4448</v>
      </c>
      <c r="B192" s="237" t="s">
        <v>4449</v>
      </c>
      <c r="C192" s="286" t="s">
        <v>4450</v>
      </c>
      <c r="D192" s="287"/>
      <c r="E192" s="287"/>
      <c r="F192" s="240">
        <v>3000000</v>
      </c>
      <c r="G192" s="240" t="s">
        <v>4335</v>
      </c>
      <c r="H192" s="241">
        <v>45700</v>
      </c>
      <c r="I192" s="241">
        <v>51178</v>
      </c>
      <c r="J192" s="241"/>
      <c r="K192" s="290"/>
      <c r="L192" s="296">
        <v>2154669162</v>
      </c>
      <c r="M192" s="296">
        <v>2166743793</v>
      </c>
      <c r="N192" s="296">
        <v>2160706477.5</v>
      </c>
      <c r="O192" s="296">
        <v>2148634896.5</v>
      </c>
      <c r="P192" s="296"/>
      <c r="Q192" s="246">
        <v>-443687670</v>
      </c>
      <c r="R192" s="246">
        <v>821136986.30136955</v>
      </c>
      <c r="S192" s="246">
        <v>821136986.30136955</v>
      </c>
      <c r="T192" s="246">
        <v>72175198.801369667</v>
      </c>
      <c r="U192" s="246">
        <v>380271089.21232796</v>
      </c>
      <c r="V192" s="394"/>
    </row>
    <row r="193" spans="1:22" x14ac:dyDescent="0.3">
      <c r="A193" s="237" t="s">
        <v>4421</v>
      </c>
      <c r="B193" s="237" t="s">
        <v>4319</v>
      </c>
      <c r="C193" s="286" t="s">
        <v>4451</v>
      </c>
      <c r="D193" s="287"/>
      <c r="E193" s="287"/>
      <c r="F193" s="247">
        <v>300000</v>
      </c>
      <c r="G193" s="247" t="s">
        <v>4335</v>
      </c>
      <c r="H193" s="248">
        <v>45700</v>
      </c>
      <c r="I193" s="248">
        <v>51268</v>
      </c>
      <c r="J193" s="248"/>
      <c r="K193" s="249"/>
      <c r="L193" s="250">
        <v>-1339554464</v>
      </c>
      <c r="M193" s="250">
        <v>-1606571408</v>
      </c>
      <c r="N193" s="250">
        <v>-1473062936</v>
      </c>
      <c r="O193" s="250">
        <v>-1454288669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4421</v>
      </c>
      <c r="B194" s="237" t="s">
        <v>4319</v>
      </c>
      <c r="C194" s="286" t="s">
        <v>252</v>
      </c>
      <c r="D194" s="287"/>
      <c r="E194" s="287"/>
      <c r="F194" s="247">
        <v>300000</v>
      </c>
      <c r="G194" s="247" t="s">
        <v>4335</v>
      </c>
      <c r="H194" s="248">
        <v>45700</v>
      </c>
      <c r="I194" s="248">
        <v>45789</v>
      </c>
      <c r="J194" s="248"/>
      <c r="K194" s="249"/>
      <c r="L194" s="250">
        <v>57953943</v>
      </c>
      <c r="M194" s="250">
        <v>64682549</v>
      </c>
      <c r="N194" s="250">
        <v>61318246</v>
      </c>
      <c r="O194" s="250">
        <v>58917444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4452</v>
      </c>
      <c r="B195" s="237" t="s">
        <v>4441</v>
      </c>
      <c r="C195" s="302" t="s">
        <v>4453</v>
      </c>
      <c r="D195" s="302"/>
      <c r="E195" s="302"/>
      <c r="F195" s="240">
        <v>20000000</v>
      </c>
      <c r="G195" s="240" t="s">
        <v>4338</v>
      </c>
      <c r="H195" s="241">
        <v>45714</v>
      </c>
      <c r="I195" s="241">
        <v>51192</v>
      </c>
      <c r="J195" s="241"/>
      <c r="K195" s="290"/>
      <c r="L195" s="296">
        <v>736062221</v>
      </c>
      <c r="M195" s="296">
        <v>768593775</v>
      </c>
      <c r="N195" s="296">
        <v>752327998</v>
      </c>
      <c r="O195" s="296">
        <v>616113357</v>
      </c>
      <c r="P195" s="296"/>
      <c r="Q195" s="246">
        <v>584721594</v>
      </c>
      <c r="R195" s="246">
        <v>54381864.946956553</v>
      </c>
      <c r="S195" s="246">
        <v>54381864.946956553</v>
      </c>
      <c r="T195" s="246">
        <v>-55733543.553043485</v>
      </c>
      <c r="U195" s="246">
        <v>461497089.74000001</v>
      </c>
      <c r="V195" s="395"/>
    </row>
    <row r="196" spans="1:22" x14ac:dyDescent="0.3">
      <c r="A196" s="237" t="s">
        <v>4421</v>
      </c>
      <c r="B196" s="237" t="s">
        <v>4441</v>
      </c>
      <c r="C196" s="302" t="s">
        <v>302</v>
      </c>
      <c r="D196" s="302"/>
      <c r="E196" s="302"/>
      <c r="F196" s="247">
        <v>2000000</v>
      </c>
      <c r="G196" s="247" t="s">
        <v>4338</v>
      </c>
      <c r="H196" s="248">
        <v>45714</v>
      </c>
      <c r="I196" s="248">
        <v>51282</v>
      </c>
      <c r="J196" s="248"/>
      <c r="K196" s="249"/>
      <c r="L196" s="250">
        <v>-646839138</v>
      </c>
      <c r="M196" s="250">
        <v>-745358964</v>
      </c>
      <c r="N196" s="250">
        <v>-696099051</v>
      </c>
      <c r="O196" s="250">
        <v>-551889980.5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4421</v>
      </c>
      <c r="B197" s="237" t="s">
        <v>4441</v>
      </c>
      <c r="C197" s="302" t="s">
        <v>4454</v>
      </c>
      <c r="D197" s="302"/>
      <c r="E197" s="302"/>
      <c r="F197" s="247">
        <v>2000000</v>
      </c>
      <c r="G197" s="247" t="s">
        <v>4338</v>
      </c>
      <c r="H197" s="248">
        <v>45714</v>
      </c>
      <c r="I197" s="248">
        <v>45803</v>
      </c>
      <c r="J197" s="248"/>
      <c r="K197" s="249"/>
      <c r="L197" s="250">
        <v>41475013</v>
      </c>
      <c r="M197" s="250">
        <v>66297910</v>
      </c>
      <c r="N197" s="250">
        <v>53886461.5</v>
      </c>
      <c r="O197" s="250">
        <v>49446700.5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4455</v>
      </c>
      <c r="C198" s="302" t="s">
        <v>303</v>
      </c>
      <c r="D198" s="302"/>
      <c r="E198" s="302"/>
      <c r="F198" s="240">
        <v>20000000</v>
      </c>
      <c r="G198" s="240" t="s">
        <v>4338</v>
      </c>
      <c r="H198" s="241">
        <v>45707</v>
      </c>
      <c r="I198" s="241">
        <v>51185</v>
      </c>
      <c r="J198" s="241"/>
      <c r="K198" s="290"/>
      <c r="L198" s="296">
        <v>1337939297</v>
      </c>
      <c r="M198" s="296">
        <v>1386786499</v>
      </c>
      <c r="N198" s="296">
        <v>1362362898</v>
      </c>
      <c r="O198" s="296">
        <v>1257335829</v>
      </c>
      <c r="P198" s="296"/>
      <c r="Q198" s="246">
        <v>670468580</v>
      </c>
      <c r="R198" s="246">
        <v>88811510.015651986</v>
      </c>
      <c r="S198" s="246">
        <v>88811510.015651986</v>
      </c>
      <c r="T198" s="246">
        <v>-69849526.484348059</v>
      </c>
      <c r="U198" s="246">
        <v>496527082.79777908</v>
      </c>
      <c r="V198" s="395"/>
    </row>
    <row r="199" spans="1:22" x14ac:dyDescent="0.3">
      <c r="A199" s="237" t="s">
        <v>4456</v>
      </c>
      <c r="B199" s="237" t="s">
        <v>4455</v>
      </c>
      <c r="C199" s="302" t="s">
        <v>4457</v>
      </c>
      <c r="D199" s="302"/>
      <c r="E199" s="302"/>
      <c r="F199" s="247">
        <v>2000000</v>
      </c>
      <c r="G199" s="247" t="s">
        <v>4458</v>
      </c>
      <c r="H199" s="248">
        <v>45707</v>
      </c>
      <c r="I199" s="248">
        <v>51275</v>
      </c>
      <c r="J199" s="248"/>
      <c r="K199" s="249"/>
      <c r="L199" s="250">
        <v>-1307096534</v>
      </c>
      <c r="M199" s="250">
        <v>-1280144619</v>
      </c>
      <c r="N199" s="250">
        <v>-1293620576.5</v>
      </c>
      <c r="O199" s="250">
        <v>-1186506287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4456</v>
      </c>
      <c r="B200" s="237" t="s">
        <v>4455</v>
      </c>
      <c r="C200" s="302" t="s">
        <v>304</v>
      </c>
      <c r="D200" s="302"/>
      <c r="E200" s="302"/>
      <c r="F200" s="247">
        <v>2000000</v>
      </c>
      <c r="G200" s="247" t="s">
        <v>4458</v>
      </c>
      <c r="H200" s="248">
        <v>45707</v>
      </c>
      <c r="I200" s="248">
        <v>45796</v>
      </c>
      <c r="J200" s="248"/>
      <c r="K200" s="249"/>
      <c r="L200" s="250">
        <v>79854570</v>
      </c>
      <c r="M200" s="250">
        <v>99982860</v>
      </c>
      <c r="N200" s="250">
        <v>89918715</v>
      </c>
      <c r="O200" s="250">
        <v>84964153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4459</v>
      </c>
      <c r="B201" s="237" t="s">
        <v>4445</v>
      </c>
      <c r="C201" s="238" t="s">
        <v>305</v>
      </c>
      <c r="D201" s="238"/>
      <c r="E201" s="238"/>
      <c r="F201" s="240">
        <v>1500000</v>
      </c>
      <c r="G201" s="240" t="s">
        <v>4342</v>
      </c>
      <c r="H201" s="241">
        <v>45730</v>
      </c>
      <c r="I201" s="241">
        <v>49382</v>
      </c>
      <c r="J201" s="241"/>
      <c r="K201" s="290"/>
      <c r="L201" s="296">
        <v>-475181356</v>
      </c>
      <c r="M201" s="296">
        <v>-341641879</v>
      </c>
      <c r="N201" s="296">
        <v>-408411617.5</v>
      </c>
      <c r="O201" s="296">
        <v>-470300304.5</v>
      </c>
      <c r="P201" s="296"/>
      <c r="Q201" s="297">
        <v>-115504109</v>
      </c>
      <c r="R201" s="246">
        <v>350761643.83561623</v>
      </c>
      <c r="S201" s="246">
        <v>350761643.83561623</v>
      </c>
      <c r="T201" s="246">
        <v>-15736482.164383769</v>
      </c>
      <c r="U201" s="246">
        <v>231689545.23287606</v>
      </c>
      <c r="V201" s="395"/>
    </row>
    <row r="202" spans="1:22" x14ac:dyDescent="0.3">
      <c r="A202" s="237" t="s">
        <v>4460</v>
      </c>
      <c r="B202" s="237" t="s">
        <v>4445</v>
      </c>
      <c r="C202" s="238" t="s">
        <v>4461</v>
      </c>
      <c r="D202" s="238"/>
      <c r="E202" s="238"/>
      <c r="F202" s="247">
        <v>500000</v>
      </c>
      <c r="G202" s="247" t="s">
        <v>4342</v>
      </c>
      <c r="H202" s="248">
        <v>45730</v>
      </c>
      <c r="I202" s="248">
        <v>49474</v>
      </c>
      <c r="J202" s="248"/>
      <c r="K202" s="249"/>
      <c r="L202" s="250">
        <v>812755557</v>
      </c>
      <c r="M202" s="250">
        <v>503875858</v>
      </c>
      <c r="N202" s="250">
        <v>658315707.5</v>
      </c>
      <c r="O202" s="250">
        <v>735995977.5</v>
      </c>
      <c r="P202" s="250"/>
      <c r="Q202" s="251">
        <v>-109495891</v>
      </c>
      <c r="R202" s="251"/>
      <c r="S202" s="251"/>
      <c r="T202" s="251"/>
      <c r="U202" s="251"/>
      <c r="V202" s="395"/>
    </row>
    <row r="203" spans="1:22" x14ac:dyDescent="0.3">
      <c r="A203" s="237" t="s">
        <v>4460</v>
      </c>
      <c r="B203" s="237" t="s">
        <v>4441</v>
      </c>
      <c r="C203" s="238" t="s">
        <v>4368</v>
      </c>
      <c r="D203" s="238"/>
      <c r="E203" s="238"/>
      <c r="F203" s="247">
        <v>500000</v>
      </c>
      <c r="G203" s="247" t="s">
        <v>4342</v>
      </c>
      <c r="H203" s="248">
        <v>45730</v>
      </c>
      <c r="I203" s="248">
        <v>45822</v>
      </c>
      <c r="J203" s="248"/>
      <c r="K203" s="249"/>
      <c r="L203" s="250">
        <v>115395756</v>
      </c>
      <c r="M203" s="250">
        <v>117792316</v>
      </c>
      <c r="N203" s="250">
        <v>116594036</v>
      </c>
      <c r="O203" s="250">
        <v>114955819</v>
      </c>
      <c r="P203" s="250"/>
      <c r="Q203" s="251">
        <v>112413699</v>
      </c>
      <c r="R203" s="251"/>
      <c r="S203" s="251"/>
      <c r="T203" s="251"/>
      <c r="U203" s="251"/>
      <c r="V203" s="395"/>
    </row>
    <row r="204" spans="1:22" x14ac:dyDescent="0.3">
      <c r="A204" s="237" t="s">
        <v>4459</v>
      </c>
      <c r="B204" s="237" t="s">
        <v>4445</v>
      </c>
      <c r="C204" s="238" t="s">
        <v>305</v>
      </c>
      <c r="D204" s="238"/>
      <c r="E204" s="238"/>
      <c r="F204" s="240">
        <v>1500000</v>
      </c>
      <c r="G204" s="240" t="s">
        <v>4342</v>
      </c>
      <c r="H204" s="241">
        <v>45733</v>
      </c>
      <c r="I204" s="241">
        <v>49385</v>
      </c>
      <c r="J204" s="241"/>
      <c r="K204" s="290"/>
      <c r="L204" s="296">
        <v>-463347700</v>
      </c>
      <c r="M204" s="296">
        <v>-365174925</v>
      </c>
      <c r="N204" s="296">
        <v>-414261312.5</v>
      </c>
      <c r="O204" s="296">
        <v>-470614837</v>
      </c>
      <c r="P204" s="296"/>
      <c r="Q204" s="297">
        <v>-113046575</v>
      </c>
      <c r="R204" s="246">
        <v>344478082.19178116</v>
      </c>
      <c r="S204" s="246">
        <v>344478082.19178116</v>
      </c>
      <c r="T204" s="246">
        <v>-47124239.308218837</v>
      </c>
      <c r="U204" s="246">
        <v>204357952.47260189</v>
      </c>
      <c r="V204" s="395"/>
    </row>
    <row r="205" spans="1:22" x14ac:dyDescent="0.3">
      <c r="A205" s="237" t="s">
        <v>4460</v>
      </c>
      <c r="B205" s="237" t="s">
        <v>4445</v>
      </c>
      <c r="C205" s="238" t="s">
        <v>4461</v>
      </c>
      <c r="D205" s="238"/>
      <c r="E205" s="238"/>
      <c r="F205" s="247">
        <v>500000</v>
      </c>
      <c r="G205" s="247" t="s">
        <v>4342</v>
      </c>
      <c r="H205" s="248">
        <v>45733</v>
      </c>
      <c r="I205" s="248">
        <v>49477</v>
      </c>
      <c r="J205" s="248"/>
      <c r="K205" s="249"/>
      <c r="L205" s="250">
        <v>868745070</v>
      </c>
      <c r="M205" s="250">
        <v>515127975</v>
      </c>
      <c r="N205" s="250">
        <v>691936522.5</v>
      </c>
      <c r="O205" s="250">
        <v>749195695.5</v>
      </c>
      <c r="P205" s="250"/>
      <c r="Q205" s="251">
        <v>-111953425</v>
      </c>
      <c r="R205" s="251"/>
      <c r="S205" s="251"/>
      <c r="T205" s="251"/>
      <c r="U205" s="251"/>
      <c r="V205" s="395"/>
    </row>
    <row r="206" spans="1:22" x14ac:dyDescent="0.3">
      <c r="A206" s="237" t="s">
        <v>4460</v>
      </c>
      <c r="B206" s="237" t="s">
        <v>4441</v>
      </c>
      <c r="C206" s="238" t="s">
        <v>4368</v>
      </c>
      <c r="D206" s="238"/>
      <c r="E206" s="238"/>
      <c r="F206" s="247">
        <v>500000</v>
      </c>
      <c r="G206" s="247" t="s">
        <v>4342</v>
      </c>
      <c r="H206" s="248">
        <v>45733</v>
      </c>
      <c r="I206" s="248">
        <v>45825</v>
      </c>
      <c r="J206" s="248"/>
      <c r="K206" s="249"/>
      <c r="L206" s="250">
        <v>112543843</v>
      </c>
      <c r="M206" s="250">
        <v>115310380</v>
      </c>
      <c r="N206" s="250">
        <v>113927111.5</v>
      </c>
      <c r="O206" s="250">
        <v>112386787.5</v>
      </c>
      <c r="P206" s="250"/>
      <c r="Q206" s="251">
        <v>110021918</v>
      </c>
      <c r="R206" s="251"/>
      <c r="S206" s="251"/>
      <c r="T206" s="251"/>
      <c r="U206" s="251"/>
      <c r="V206" s="395"/>
    </row>
    <row r="207" spans="1:22" x14ac:dyDescent="0.3">
      <c r="A207" s="237" t="s">
        <v>4459</v>
      </c>
      <c r="B207" s="237" t="s">
        <v>4445</v>
      </c>
      <c r="C207" s="286" t="s">
        <v>4462</v>
      </c>
      <c r="D207" s="286"/>
      <c r="E207" s="286"/>
      <c r="F207" s="240">
        <v>3000000</v>
      </c>
      <c r="G207" s="240" t="s">
        <v>4342</v>
      </c>
      <c r="H207" s="241">
        <v>45720</v>
      </c>
      <c r="I207" s="241">
        <v>51199</v>
      </c>
      <c r="J207" s="241"/>
      <c r="K207" s="290"/>
      <c r="L207" s="296">
        <v>1652975298</v>
      </c>
      <c r="M207" s="296">
        <v>1855426955</v>
      </c>
      <c r="N207" s="296">
        <v>1754201126.5</v>
      </c>
      <c r="O207" s="296">
        <v>1734811194</v>
      </c>
      <c r="P207" s="296"/>
      <c r="Q207" s="297">
        <v>-437063013</v>
      </c>
      <c r="R207" s="246">
        <v>810871232.8767128</v>
      </c>
      <c r="S207" s="246">
        <v>810871232.8767128</v>
      </c>
      <c r="T207" s="246">
        <v>32087401.876712799</v>
      </c>
      <c r="U207" s="246">
        <v>397520278.58904123</v>
      </c>
      <c r="V207" s="395"/>
    </row>
    <row r="208" spans="1:22" x14ac:dyDescent="0.3">
      <c r="A208" s="237" t="s">
        <v>4421</v>
      </c>
      <c r="B208" s="237" t="s">
        <v>4445</v>
      </c>
      <c r="C208" s="286" t="s">
        <v>4463</v>
      </c>
      <c r="D208" s="286"/>
      <c r="E208" s="286"/>
      <c r="F208" s="247">
        <v>300000</v>
      </c>
      <c r="G208" s="247" t="s">
        <v>4358</v>
      </c>
      <c r="H208" s="248">
        <v>45720</v>
      </c>
      <c r="I208" s="248">
        <v>51291</v>
      </c>
      <c r="J208" s="248"/>
      <c r="K208" s="249"/>
      <c r="L208" s="250">
        <v>-879460923</v>
      </c>
      <c r="M208" s="250">
        <v>-1105060127</v>
      </c>
      <c r="N208" s="250">
        <v>-992260525</v>
      </c>
      <c r="O208" s="250">
        <v>-971834549.5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4421</v>
      </c>
      <c r="B209" s="237" t="s">
        <v>4441</v>
      </c>
      <c r="C209" s="286" t="s">
        <v>4368</v>
      </c>
      <c r="D209" s="286"/>
      <c r="E209" s="286"/>
      <c r="F209" s="247">
        <v>300000</v>
      </c>
      <c r="G209" s="247" t="s">
        <v>4342</v>
      </c>
      <c r="H209" s="248">
        <v>45720</v>
      </c>
      <c r="I209" s="248">
        <v>45812</v>
      </c>
      <c r="J209" s="248"/>
      <c r="K209" s="249"/>
      <c r="L209" s="250">
        <v>14233956</v>
      </c>
      <c r="M209" s="250">
        <v>19452503</v>
      </c>
      <c r="N209" s="250">
        <v>16843229.5</v>
      </c>
      <c r="O209" s="250">
        <v>14279075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4380</v>
      </c>
      <c r="B210" s="237" t="s">
        <v>4464</v>
      </c>
      <c r="C210" s="286" t="s">
        <v>4465</v>
      </c>
      <c r="D210" s="286"/>
      <c r="E210" s="286"/>
      <c r="F210" s="240">
        <v>3000000</v>
      </c>
      <c r="G210" s="240" t="s">
        <v>4342</v>
      </c>
      <c r="H210" s="241">
        <v>45728</v>
      </c>
      <c r="I210" s="241">
        <v>51207</v>
      </c>
      <c r="J210" s="241"/>
      <c r="K210" s="290"/>
      <c r="L210" s="296">
        <v>1761501081</v>
      </c>
      <c r="M210" s="296">
        <v>1414989715</v>
      </c>
      <c r="N210" s="296">
        <v>1588245398</v>
      </c>
      <c r="O210" s="296">
        <v>1397442177.5</v>
      </c>
      <c r="P210" s="296"/>
      <c r="Q210" s="297">
        <v>-431769862</v>
      </c>
      <c r="R210" s="246">
        <v>801534246.57534206</v>
      </c>
      <c r="S210" s="246">
        <v>801534246.57534206</v>
      </c>
      <c r="T210" s="246">
        <v>41844305.075342059</v>
      </c>
      <c r="U210" s="246">
        <v>430126496.8561635</v>
      </c>
      <c r="V210" s="395"/>
    </row>
    <row r="211" spans="1:22" x14ac:dyDescent="0.3">
      <c r="A211" s="237" t="s">
        <v>4466</v>
      </c>
      <c r="B211" s="237" t="s">
        <v>4467</v>
      </c>
      <c r="C211" s="286" t="s">
        <v>4468</v>
      </c>
      <c r="D211" s="286"/>
      <c r="E211" s="286"/>
      <c r="F211" s="247">
        <v>300000</v>
      </c>
      <c r="G211" s="247" t="s">
        <v>4358</v>
      </c>
      <c r="H211" s="248">
        <v>45728</v>
      </c>
      <c r="I211" s="248">
        <v>51299</v>
      </c>
      <c r="J211" s="248"/>
      <c r="K211" s="249"/>
      <c r="L211" s="250">
        <v>-999061327</v>
      </c>
      <c r="M211" s="250">
        <v>-656845881</v>
      </c>
      <c r="N211" s="250">
        <v>-827953604</v>
      </c>
      <c r="O211" s="250">
        <v>-1002571003.5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4466</v>
      </c>
      <c r="B212" s="237" t="s">
        <v>4467</v>
      </c>
      <c r="C212" s="286" t="s">
        <v>4368</v>
      </c>
      <c r="D212" s="286"/>
      <c r="E212" s="286"/>
      <c r="F212" s="247">
        <v>300000</v>
      </c>
      <c r="G212" s="247" t="s">
        <v>4342</v>
      </c>
      <c r="H212" s="248">
        <v>45728</v>
      </c>
      <c r="I212" s="248">
        <v>45820</v>
      </c>
      <c r="J212" s="248"/>
      <c r="K212" s="249"/>
      <c r="L212" s="250">
        <v>-1932231</v>
      </c>
      <c r="M212" s="250">
        <v>728526</v>
      </c>
      <c r="N212" s="250">
        <v>-601852.5</v>
      </c>
      <c r="O212" s="250">
        <v>182712244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4469</v>
      </c>
      <c r="B213" s="237" t="s">
        <v>4470</v>
      </c>
      <c r="C213" s="286" t="s">
        <v>306</v>
      </c>
      <c r="D213" s="286"/>
      <c r="E213" s="286"/>
      <c r="F213" s="240">
        <v>2000000</v>
      </c>
      <c r="G213" s="240" t="s">
        <v>4342</v>
      </c>
      <c r="H213" s="241">
        <v>45735</v>
      </c>
      <c r="I213" s="241">
        <v>51214</v>
      </c>
      <c r="J213" s="241"/>
      <c r="K213" s="290"/>
      <c r="L213" s="296">
        <v>1228205936</v>
      </c>
      <c r="M213" s="296">
        <v>1449945910</v>
      </c>
      <c r="N213" s="296">
        <v>1339075923</v>
      </c>
      <c r="O213" s="296">
        <v>1329594612.5</v>
      </c>
      <c r="P213" s="296"/>
      <c r="Q213" s="297">
        <v>-152367123</v>
      </c>
      <c r="R213" s="246">
        <v>394142465.753425</v>
      </c>
      <c r="S213" s="246">
        <v>392657534.246575</v>
      </c>
      <c r="T213" s="246">
        <v>113799154.246575</v>
      </c>
      <c r="U213" s="246">
        <v>385755318.63013697</v>
      </c>
      <c r="V213" s="395"/>
    </row>
    <row r="214" spans="1:22" x14ac:dyDescent="0.3">
      <c r="A214" s="237" t="s">
        <v>4471</v>
      </c>
      <c r="B214" s="237" t="s">
        <v>4472</v>
      </c>
      <c r="C214" s="286" t="s">
        <v>307</v>
      </c>
      <c r="D214" s="286"/>
      <c r="E214" s="286"/>
      <c r="F214" s="247">
        <v>200000</v>
      </c>
      <c r="G214" s="247" t="s">
        <v>4358</v>
      </c>
      <c r="H214" s="248">
        <v>45735</v>
      </c>
      <c r="I214" s="248">
        <v>51306</v>
      </c>
      <c r="J214" s="248"/>
      <c r="K214" s="249"/>
      <c r="L214" s="250">
        <v>-1154787553</v>
      </c>
      <c r="M214" s="250">
        <v>-1200114668</v>
      </c>
      <c r="N214" s="250">
        <v>-1177451110.5</v>
      </c>
      <c r="O214" s="250">
        <v>-1175132759</v>
      </c>
      <c r="P214" s="250"/>
      <c r="Q214" s="251">
        <v>-116771233</v>
      </c>
      <c r="R214" s="251"/>
      <c r="S214" s="251"/>
      <c r="T214" s="251"/>
      <c r="U214" s="251"/>
      <c r="V214" s="395"/>
    </row>
    <row r="215" spans="1:22" x14ac:dyDescent="0.3">
      <c r="A215" s="237" t="s">
        <v>4466</v>
      </c>
      <c r="B215" s="237" t="s">
        <v>4472</v>
      </c>
      <c r="C215" s="286" t="s">
        <v>4368</v>
      </c>
      <c r="D215" s="286"/>
      <c r="E215" s="286"/>
      <c r="F215" s="247">
        <v>200000</v>
      </c>
      <c r="G215" s="247" t="s">
        <v>4342</v>
      </c>
      <c r="H215" s="248">
        <v>45735</v>
      </c>
      <c r="I215" s="248">
        <v>45827</v>
      </c>
      <c r="J215" s="248"/>
      <c r="K215" s="249"/>
      <c r="L215" s="250">
        <v>118249518</v>
      </c>
      <c r="M215" s="250">
        <v>116217617</v>
      </c>
      <c r="N215" s="250">
        <v>117233567.5</v>
      </c>
      <c r="O215" s="250">
        <v>115567757</v>
      </c>
      <c r="P215" s="250"/>
      <c r="Q215" s="251">
        <v>113928767</v>
      </c>
      <c r="R215" s="251"/>
      <c r="S215" s="251"/>
      <c r="T215" s="251"/>
      <c r="U215" s="251"/>
      <c r="V215" s="395"/>
    </row>
    <row r="216" spans="1:22" x14ac:dyDescent="0.3">
      <c r="A216" s="237" t="s">
        <v>4473</v>
      </c>
      <c r="B216" s="237" t="s">
        <v>4474</v>
      </c>
      <c r="C216" s="302" t="s">
        <v>308</v>
      </c>
      <c r="D216" s="302"/>
      <c r="E216" s="302"/>
      <c r="F216" s="240">
        <v>20000000</v>
      </c>
      <c r="G216" s="240" t="s">
        <v>4338</v>
      </c>
      <c r="H216" s="241">
        <v>45737</v>
      </c>
      <c r="I216" s="241">
        <v>51216</v>
      </c>
      <c r="J216" s="241"/>
      <c r="K216" s="290"/>
      <c r="L216" s="296">
        <v>843122421</v>
      </c>
      <c r="M216" s="296">
        <v>946296303</v>
      </c>
      <c r="N216" s="296">
        <v>894709362</v>
      </c>
      <c r="O216" s="296">
        <v>743401970.5</v>
      </c>
      <c r="P216" s="296"/>
      <c r="Q216" s="246">
        <v>246871307</v>
      </c>
      <c r="R216" s="246">
        <v>249876970.35130462</v>
      </c>
      <c r="S216" s="246">
        <v>249876970.35130462</v>
      </c>
      <c r="T216" s="246">
        <v>56640605.35130465</v>
      </c>
      <c r="U216" s="246">
        <v>580702620.92482042</v>
      </c>
      <c r="V216" s="395"/>
    </row>
    <row r="217" spans="1:22" x14ac:dyDescent="0.3">
      <c r="A217" s="237" t="s">
        <v>4475</v>
      </c>
      <c r="B217" s="237" t="s">
        <v>4474</v>
      </c>
      <c r="C217" s="302" t="s">
        <v>4476</v>
      </c>
      <c r="D217" s="302"/>
      <c r="E217" s="302"/>
      <c r="F217" s="247">
        <v>2000000</v>
      </c>
      <c r="G217" s="247" t="s">
        <v>4458</v>
      </c>
      <c r="H217" s="248">
        <v>45737</v>
      </c>
      <c r="I217" s="248">
        <v>51308</v>
      </c>
      <c r="J217" s="248"/>
      <c r="K217" s="249"/>
      <c r="L217" s="250">
        <v>-949021447</v>
      </c>
      <c r="M217" s="250">
        <v>-905404752</v>
      </c>
      <c r="N217" s="250">
        <v>-927213099.5</v>
      </c>
      <c r="O217" s="250">
        <v>-779901587.5</v>
      </c>
      <c r="P217" s="250"/>
      <c r="Q217" s="251">
        <v>-246871308</v>
      </c>
      <c r="R217" s="251"/>
      <c r="S217" s="251"/>
      <c r="T217" s="251"/>
      <c r="U217" s="251"/>
      <c r="V217" s="395"/>
    </row>
    <row r="218" spans="1:22" x14ac:dyDescent="0.3">
      <c r="A218" s="237" t="s">
        <v>4466</v>
      </c>
      <c r="B218" s="237" t="s">
        <v>4474</v>
      </c>
      <c r="C218" s="302" t="s">
        <v>309</v>
      </c>
      <c r="D218" s="302"/>
      <c r="E218" s="302"/>
      <c r="F218" s="247">
        <v>2000000</v>
      </c>
      <c r="G218" s="247" t="s">
        <v>4458</v>
      </c>
      <c r="H218" s="248">
        <v>45737</v>
      </c>
      <c r="I218" s="248">
        <v>45829</v>
      </c>
      <c r="J218" s="248"/>
      <c r="K218" s="249"/>
      <c r="L218" s="250">
        <v>226335266</v>
      </c>
      <c r="M218" s="250">
        <v>225144939</v>
      </c>
      <c r="N218" s="250">
        <v>225740102.5</v>
      </c>
      <c r="O218" s="250">
        <v>222139502</v>
      </c>
      <c r="P218" s="250"/>
      <c r="Q218" s="251">
        <v>239974208</v>
      </c>
      <c r="R218" s="251"/>
      <c r="S218" s="251"/>
      <c r="T218" s="251"/>
      <c r="U218" s="251"/>
      <c r="V218" s="395"/>
    </row>
    <row r="219" spans="1:22" x14ac:dyDescent="0.3">
      <c r="A219" s="237" t="s">
        <v>4477</v>
      </c>
      <c r="B219" s="237" t="s">
        <v>4478</v>
      </c>
      <c r="C219" s="238" t="s">
        <v>310</v>
      </c>
      <c r="D219" s="238"/>
      <c r="E219" s="238"/>
      <c r="F219" s="240">
        <v>1000000</v>
      </c>
      <c r="G219" s="240" t="s">
        <v>4342</v>
      </c>
      <c r="H219" s="241">
        <v>45736</v>
      </c>
      <c r="I219" s="241">
        <v>49388</v>
      </c>
      <c r="J219" s="241"/>
      <c r="K219" s="290"/>
      <c r="L219" s="296">
        <v>137346115</v>
      </c>
      <c r="M219" s="296">
        <v>-83697331</v>
      </c>
      <c r="N219" s="296">
        <v>26824392</v>
      </c>
      <c r="O219" s="296">
        <v>-13679296.5</v>
      </c>
      <c r="P219" s="296"/>
      <c r="Q219" s="297">
        <v>-75112328</v>
      </c>
      <c r="R219" s="246">
        <v>224657966.3180638</v>
      </c>
      <c r="S219" s="246">
        <v>224657966.3180638</v>
      </c>
      <c r="T219" s="246">
        <v>-73501884.681936204</v>
      </c>
      <c r="U219" s="246">
        <v>-64618298.488584787</v>
      </c>
      <c r="V219" s="395"/>
    </row>
    <row r="220" spans="1:22" x14ac:dyDescent="0.3">
      <c r="A220" s="237" t="s">
        <v>4466</v>
      </c>
      <c r="B220" s="237" t="s">
        <v>4474</v>
      </c>
      <c r="C220" s="238" t="s">
        <v>4479</v>
      </c>
      <c r="D220" s="238"/>
      <c r="E220" s="238"/>
      <c r="F220" s="247">
        <v>1000000</v>
      </c>
      <c r="G220" s="247" t="s">
        <v>4342</v>
      </c>
      <c r="H220" s="248">
        <v>45736</v>
      </c>
      <c r="I220" s="248">
        <v>49480</v>
      </c>
      <c r="J220" s="248"/>
      <c r="K220" s="249"/>
      <c r="L220" s="250">
        <v>149745813</v>
      </c>
      <c r="M220" s="250">
        <v>392925105</v>
      </c>
      <c r="N220" s="250">
        <v>271335459</v>
      </c>
      <c r="O220" s="250">
        <v>319129406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4480</v>
      </c>
      <c r="B221" s="237" t="s">
        <v>4481</v>
      </c>
      <c r="C221" s="286" t="s">
        <v>311</v>
      </c>
      <c r="D221" s="286"/>
      <c r="E221" s="286"/>
      <c r="F221" s="240">
        <v>2500000</v>
      </c>
      <c r="G221" s="240" t="s">
        <v>4335</v>
      </c>
      <c r="H221" s="241">
        <v>45749</v>
      </c>
      <c r="I221" s="241">
        <v>51228</v>
      </c>
      <c r="J221" s="241"/>
      <c r="K221" s="290"/>
      <c r="L221" s="296">
        <v>1431755520</v>
      </c>
      <c r="M221" s="296">
        <v>1274423200</v>
      </c>
      <c r="N221" s="296">
        <v>1353089360</v>
      </c>
      <c r="O221" s="296">
        <v>1338174264</v>
      </c>
      <c r="P221" s="296"/>
      <c r="Q221" s="297">
        <v>-186363013</v>
      </c>
      <c r="R221" s="246">
        <v>470219178.08219194</v>
      </c>
      <c r="S221" s="246">
        <v>470219178.08219194</v>
      </c>
      <c r="T221" s="246">
        <v>144885045.58219194</v>
      </c>
      <c r="U221" s="246">
        <v>390105941.06164527</v>
      </c>
      <c r="V221" s="395"/>
    </row>
    <row r="222" spans="1:22" x14ac:dyDescent="0.3">
      <c r="A222" s="237" t="s">
        <v>4482</v>
      </c>
      <c r="B222" s="237" t="s">
        <v>4483</v>
      </c>
      <c r="C222" s="286" t="s">
        <v>312</v>
      </c>
      <c r="D222" s="286"/>
      <c r="E222" s="286"/>
      <c r="F222" s="247">
        <v>250000</v>
      </c>
      <c r="G222" s="247" t="s">
        <v>4335</v>
      </c>
      <c r="H222" s="248">
        <v>45749</v>
      </c>
      <c r="I222" s="248">
        <v>51319</v>
      </c>
      <c r="J222" s="248"/>
      <c r="K222" s="249"/>
      <c r="L222" s="250">
        <v>-1121370847</v>
      </c>
      <c r="M222" s="250">
        <v>-934139608</v>
      </c>
      <c r="N222" s="250">
        <v>-1027755227.5</v>
      </c>
      <c r="O222" s="250">
        <v>-1013734404.5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4482</v>
      </c>
      <c r="B223" s="237" t="s">
        <v>4483</v>
      </c>
      <c r="C223" s="286" t="s">
        <v>4368</v>
      </c>
      <c r="D223" s="286"/>
      <c r="E223" s="286"/>
      <c r="F223" s="247">
        <v>250000</v>
      </c>
      <c r="G223" s="247" t="s">
        <v>4335</v>
      </c>
      <c r="H223" s="248">
        <v>45749</v>
      </c>
      <c r="I223" s="248">
        <v>45840</v>
      </c>
      <c r="J223" s="248"/>
      <c r="K223" s="249"/>
      <c r="L223" s="250">
        <v>129944256</v>
      </c>
      <c r="M223" s="250">
        <v>129504364</v>
      </c>
      <c r="N223" s="250">
        <v>129724310</v>
      </c>
      <c r="O223" s="250">
        <v>127613488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4423</v>
      </c>
      <c r="B224" s="237" t="s">
        <v>4474</v>
      </c>
      <c r="C224" s="302" t="s">
        <v>4484</v>
      </c>
      <c r="D224" s="302"/>
      <c r="E224" s="302"/>
      <c r="F224" s="240">
        <v>30000000</v>
      </c>
      <c r="G224" s="240" t="s">
        <v>4338</v>
      </c>
      <c r="H224" s="241">
        <v>45754</v>
      </c>
      <c r="I224" s="241">
        <v>51233</v>
      </c>
      <c r="J224" s="241"/>
      <c r="K224" s="290"/>
      <c r="L224" s="296">
        <v>-71029779</v>
      </c>
      <c r="M224" s="296">
        <v>101930172</v>
      </c>
      <c r="N224" s="296">
        <v>15450196.5</v>
      </c>
      <c r="O224" s="296">
        <v>-218036828.5</v>
      </c>
      <c r="P224" s="296"/>
      <c r="Q224" s="246">
        <v>194869702</v>
      </c>
      <c r="R224" s="303">
        <v>292314825.92815191</v>
      </c>
      <c r="S224" s="246">
        <v>292314825.92815191</v>
      </c>
      <c r="T224" s="246">
        <v>56636087.928151906</v>
      </c>
      <c r="U224" s="246">
        <v>900664420.58489132</v>
      </c>
      <c r="V224" s="395"/>
    </row>
    <row r="225" spans="1:22" x14ac:dyDescent="0.3">
      <c r="A225" s="237" t="s">
        <v>4485</v>
      </c>
      <c r="B225" s="237" t="s">
        <v>4474</v>
      </c>
      <c r="C225" s="302" t="s">
        <v>4486</v>
      </c>
      <c r="D225" s="302"/>
      <c r="E225" s="302"/>
      <c r="F225" s="247">
        <v>3000000</v>
      </c>
      <c r="G225" s="247" t="s">
        <v>4458</v>
      </c>
      <c r="H225" s="248">
        <v>45754</v>
      </c>
      <c r="I225" s="248">
        <v>51324</v>
      </c>
      <c r="J225" s="248"/>
      <c r="K225" s="249"/>
      <c r="L225" s="250">
        <v>28502675</v>
      </c>
      <c r="M225" s="250">
        <v>-135058181</v>
      </c>
      <c r="N225" s="250">
        <v>-53277753</v>
      </c>
      <c r="O225" s="250">
        <v>185851400.5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4485</v>
      </c>
      <c r="B226" s="237" t="s">
        <v>4474</v>
      </c>
      <c r="C226" s="302" t="s">
        <v>309</v>
      </c>
      <c r="D226" s="302"/>
      <c r="E226" s="302"/>
      <c r="F226" s="247">
        <v>3000000</v>
      </c>
      <c r="G226" s="247" t="s">
        <v>4458</v>
      </c>
      <c r="H226" s="248">
        <v>45754</v>
      </c>
      <c r="I226" s="248">
        <v>45845</v>
      </c>
      <c r="J226" s="248"/>
      <c r="K226" s="249"/>
      <c r="L226" s="250">
        <v>260889659</v>
      </c>
      <c r="M226" s="250">
        <v>286122930</v>
      </c>
      <c r="N226" s="250">
        <v>273506294.5</v>
      </c>
      <c r="O226" s="250">
        <v>268033237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4402</v>
      </c>
      <c r="B227" s="237" t="s">
        <v>4487</v>
      </c>
      <c r="C227" s="286" t="s">
        <v>4488</v>
      </c>
      <c r="D227" s="286"/>
      <c r="E227" s="286"/>
      <c r="F227" s="240">
        <v>3000000</v>
      </c>
      <c r="G227" s="240" t="s">
        <v>4335</v>
      </c>
      <c r="H227" s="241">
        <v>45756</v>
      </c>
      <c r="I227" s="241">
        <v>51235</v>
      </c>
      <c r="J227" s="241"/>
      <c r="K227" s="290"/>
      <c r="L227" s="296">
        <v>1193306205</v>
      </c>
      <c r="M227" s="296">
        <v>839343797</v>
      </c>
      <c r="N227" s="296">
        <v>1016325001</v>
      </c>
      <c r="O227" s="296">
        <v>996245897.5</v>
      </c>
      <c r="P227" s="296"/>
      <c r="Q227" s="297">
        <v>-216156164</v>
      </c>
      <c r="R227" s="246">
        <v>550808219.17808306</v>
      </c>
      <c r="S227" s="246">
        <v>550808219.17808306</v>
      </c>
      <c r="T227" s="246">
        <v>141937484.67808306</v>
      </c>
      <c r="U227" s="246">
        <v>466339540.95205605</v>
      </c>
      <c r="V227" s="395"/>
    </row>
    <row r="228" spans="1:22" x14ac:dyDescent="0.3">
      <c r="A228" s="237" t="s">
        <v>4489</v>
      </c>
      <c r="B228" s="237" t="s">
        <v>4487</v>
      </c>
      <c r="C228" s="286" t="s">
        <v>4490</v>
      </c>
      <c r="D228" s="286"/>
      <c r="E228" s="286"/>
      <c r="F228" s="247">
        <v>300000</v>
      </c>
      <c r="G228" s="247" t="s">
        <v>4335</v>
      </c>
      <c r="H228" s="248">
        <v>45756</v>
      </c>
      <c r="I228" s="248">
        <v>51235</v>
      </c>
      <c r="J228" s="248"/>
      <c r="K228" s="249"/>
      <c r="L228" s="250">
        <v>-809200896</v>
      </c>
      <c r="M228" s="250">
        <v>-405707637</v>
      </c>
      <c r="N228" s="250">
        <v>-607454266.5</v>
      </c>
      <c r="O228" s="250">
        <v>-594419213.5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4466</v>
      </c>
      <c r="B229" s="237" t="s">
        <v>4491</v>
      </c>
      <c r="C229" s="286" t="s">
        <v>4368</v>
      </c>
      <c r="D229" s="286"/>
      <c r="E229" s="286"/>
      <c r="F229" s="247">
        <v>300000</v>
      </c>
      <c r="G229" s="247" t="s">
        <v>4335</v>
      </c>
      <c r="H229" s="248">
        <v>45756</v>
      </c>
      <c r="I229" s="248">
        <v>45847</v>
      </c>
      <c r="J229" s="248"/>
      <c r="K229" s="249"/>
      <c r="L229" s="250">
        <v>142954968</v>
      </c>
      <c r="M229" s="250">
        <v>153035440</v>
      </c>
      <c r="N229" s="250">
        <v>147995204</v>
      </c>
      <c r="O229" s="250">
        <v>145242053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4492</v>
      </c>
      <c r="C230" s="302" t="s">
        <v>313</v>
      </c>
      <c r="D230" s="302"/>
      <c r="E230" s="302"/>
      <c r="F230" s="240">
        <v>20000000</v>
      </c>
      <c r="G230" s="240" t="s">
        <v>4338</v>
      </c>
      <c r="H230" s="241">
        <v>45761</v>
      </c>
      <c r="I230" s="241">
        <v>51240</v>
      </c>
      <c r="J230" s="241"/>
      <c r="K230" s="290"/>
      <c r="L230" s="296">
        <v>1654128812</v>
      </c>
      <c r="M230" s="296">
        <v>1691809394</v>
      </c>
      <c r="N230" s="296">
        <v>1672969103</v>
      </c>
      <c r="O230" s="296">
        <v>1517377578</v>
      </c>
      <c r="P230" s="296"/>
      <c r="Q230" s="246">
        <v>245570623</v>
      </c>
      <c r="R230" s="303">
        <v>164355791.3739135</v>
      </c>
      <c r="S230" s="246">
        <v>164355791.3739135</v>
      </c>
      <c r="T230" s="246">
        <v>2883491.3739135265</v>
      </c>
      <c r="U230" s="246">
        <v>557321085.38009715</v>
      </c>
      <c r="V230" s="395"/>
    </row>
    <row r="231" spans="1:22" x14ac:dyDescent="0.3">
      <c r="A231" s="237" t="s">
        <v>4493</v>
      </c>
      <c r="B231" s="237" t="s">
        <v>4492</v>
      </c>
      <c r="C231" s="302" t="s">
        <v>4494</v>
      </c>
      <c r="D231" s="302"/>
      <c r="E231" s="302"/>
      <c r="F231" s="247">
        <v>2000000</v>
      </c>
      <c r="G231" s="247" t="s">
        <v>4338</v>
      </c>
      <c r="H231" s="248">
        <v>45761</v>
      </c>
      <c r="I231" s="248">
        <v>51240</v>
      </c>
      <c r="J231" s="248"/>
      <c r="K231" s="249"/>
      <c r="L231" s="250">
        <v>-1654356228</v>
      </c>
      <c r="M231" s="250">
        <v>-1691805615</v>
      </c>
      <c r="N231" s="250">
        <v>-1673080921.5</v>
      </c>
      <c r="O231" s="250">
        <v>-1517489307.5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4493</v>
      </c>
      <c r="B232" s="237" t="s">
        <v>4492</v>
      </c>
      <c r="C232" s="302" t="s">
        <v>314</v>
      </c>
      <c r="D232" s="302"/>
      <c r="E232" s="302"/>
      <c r="F232" s="247">
        <v>2000000</v>
      </c>
      <c r="G232" s="247" t="s">
        <v>4338</v>
      </c>
      <c r="H232" s="248">
        <v>45761</v>
      </c>
      <c r="I232" s="248">
        <v>45852</v>
      </c>
      <c r="J232" s="248"/>
      <c r="K232" s="249"/>
      <c r="L232" s="250">
        <v>154561922</v>
      </c>
      <c r="M232" s="250">
        <v>168606315</v>
      </c>
      <c r="N232" s="250">
        <v>161584118.5</v>
      </c>
      <c r="O232" s="250">
        <v>158069423.5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4492</v>
      </c>
      <c r="C233" s="302" t="s">
        <v>315</v>
      </c>
      <c r="D233" s="302"/>
      <c r="E233" s="302"/>
      <c r="F233" s="240">
        <v>30000000</v>
      </c>
      <c r="G233" s="240" t="s">
        <v>4338</v>
      </c>
      <c r="H233" s="241">
        <v>45763</v>
      </c>
      <c r="I233" s="241">
        <v>51242</v>
      </c>
      <c r="J233" s="241"/>
      <c r="K233" s="290"/>
      <c r="L233" s="296">
        <v>1945099170</v>
      </c>
      <c r="M233" s="296">
        <v>1819492464</v>
      </c>
      <c r="N233" s="296">
        <v>1882295817</v>
      </c>
      <c r="O233" s="296">
        <v>1647854698.5</v>
      </c>
      <c r="P233" s="296"/>
      <c r="Q233" s="246">
        <v>401793117</v>
      </c>
      <c r="R233" s="303">
        <v>254001565.1820291</v>
      </c>
      <c r="S233" s="301">
        <v>254001565.1820291</v>
      </c>
      <c r="T233" s="301">
        <v>2759899.1820290089</v>
      </c>
      <c r="U233" s="301">
        <v>920116763.51072598</v>
      </c>
      <c r="V233" s="395"/>
    </row>
    <row r="234" spans="1:22" x14ac:dyDescent="0.3">
      <c r="A234" s="237" t="s">
        <v>4493</v>
      </c>
      <c r="B234" s="237" t="s">
        <v>4492</v>
      </c>
      <c r="C234" s="302" t="s">
        <v>4495</v>
      </c>
      <c r="D234" s="302"/>
      <c r="E234" s="302"/>
      <c r="F234" s="247">
        <v>3000000</v>
      </c>
      <c r="G234" s="247" t="s">
        <v>4338</v>
      </c>
      <c r="H234" s="248">
        <v>45763</v>
      </c>
      <c r="I234" s="248">
        <v>51242</v>
      </c>
      <c r="J234" s="248"/>
      <c r="K234" s="249"/>
      <c r="L234" s="250">
        <v>-1945086583</v>
      </c>
      <c r="M234" s="250">
        <v>-1819497549</v>
      </c>
      <c r="N234" s="250">
        <v>-1882292066</v>
      </c>
      <c r="O234" s="250">
        <v>-1647850952.5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4493</v>
      </c>
      <c r="B235" s="237" t="s">
        <v>4492</v>
      </c>
      <c r="C235" s="302" t="s">
        <v>316</v>
      </c>
      <c r="D235" s="302"/>
      <c r="E235" s="302"/>
      <c r="F235" s="247">
        <v>3000000</v>
      </c>
      <c r="G235" s="247" t="s">
        <v>4338</v>
      </c>
      <c r="H235" s="248">
        <v>45763</v>
      </c>
      <c r="I235" s="248">
        <v>45854</v>
      </c>
      <c r="J235" s="248"/>
      <c r="K235" s="249"/>
      <c r="L235" s="250">
        <v>239757409</v>
      </c>
      <c r="M235" s="250">
        <v>262718421</v>
      </c>
      <c r="N235" s="250">
        <v>251237915</v>
      </c>
      <c r="O235" s="250">
        <v>245423576.5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4496</v>
      </c>
      <c r="B236" s="237" t="s">
        <v>4497</v>
      </c>
      <c r="C236" s="302" t="s">
        <v>317</v>
      </c>
      <c r="D236" s="302"/>
      <c r="E236" s="302"/>
      <c r="F236" s="240">
        <v>30000000</v>
      </c>
      <c r="G236" s="240" t="s">
        <v>4338</v>
      </c>
      <c r="H236" s="241">
        <v>45769</v>
      </c>
      <c r="I236" s="241">
        <v>51248</v>
      </c>
      <c r="J236" s="241"/>
      <c r="K236" s="290"/>
      <c r="L236" s="296">
        <v>2227562070</v>
      </c>
      <c r="M236" s="296">
        <v>2258635170</v>
      </c>
      <c r="N236" s="296">
        <v>2243098620</v>
      </c>
      <c r="O236" s="296">
        <v>1993747686.5</v>
      </c>
      <c r="P236" s="296"/>
      <c r="Q236" s="246">
        <v>436499140</v>
      </c>
      <c r="R236" s="303">
        <v>246765585.48275262</v>
      </c>
      <c r="S236" s="301">
        <v>246765585.48275262</v>
      </c>
      <c r="T236" s="301">
        <v>-44782.017247438431</v>
      </c>
      <c r="U236" s="301">
        <v>1026420963.1720304</v>
      </c>
      <c r="V236" s="395"/>
    </row>
    <row r="237" spans="1:22" x14ac:dyDescent="0.3">
      <c r="A237" s="237" t="s">
        <v>4498</v>
      </c>
      <c r="B237" s="237" t="s">
        <v>4497</v>
      </c>
      <c r="C237" s="302" t="s">
        <v>318</v>
      </c>
      <c r="D237" s="302"/>
      <c r="E237" s="302"/>
      <c r="F237" s="247">
        <v>3000000</v>
      </c>
      <c r="G237" s="247" t="s">
        <v>4338</v>
      </c>
      <c r="H237" s="248">
        <v>45769</v>
      </c>
      <c r="I237" s="248">
        <v>51248</v>
      </c>
      <c r="J237" s="248"/>
      <c r="K237" s="249"/>
      <c r="L237" s="250">
        <v>-2227569741</v>
      </c>
      <c r="M237" s="250">
        <v>-2258632169</v>
      </c>
      <c r="N237" s="250">
        <v>-2243100955</v>
      </c>
      <c r="O237" s="250">
        <v>-1993749975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4499</v>
      </c>
      <c r="B238" s="237" t="s">
        <v>4492</v>
      </c>
      <c r="C238" s="302" t="s">
        <v>319</v>
      </c>
      <c r="D238" s="302"/>
      <c r="E238" s="302"/>
      <c r="F238" s="247">
        <v>3000000</v>
      </c>
      <c r="G238" s="247" t="s">
        <v>4338</v>
      </c>
      <c r="H238" s="248">
        <v>45769</v>
      </c>
      <c r="I238" s="248">
        <v>45860</v>
      </c>
      <c r="J238" s="248"/>
      <c r="K238" s="249"/>
      <c r="L238" s="250">
        <v>233203978</v>
      </c>
      <c r="M238" s="250">
        <v>260421427</v>
      </c>
      <c r="N238" s="250">
        <v>246812702.5</v>
      </c>
      <c r="O238" s="250">
        <v>240499866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4427</v>
      </c>
      <c r="B239" s="237" t="s">
        <v>4371</v>
      </c>
      <c r="C239" s="302" t="s">
        <v>320</v>
      </c>
      <c r="D239" s="302"/>
      <c r="E239" s="302"/>
      <c r="F239" s="240">
        <v>30000000</v>
      </c>
      <c r="G239" s="240" t="s">
        <v>4338</v>
      </c>
      <c r="H239" s="241">
        <v>45776</v>
      </c>
      <c r="I239" s="241">
        <v>51255</v>
      </c>
      <c r="J239" s="241"/>
      <c r="K239" s="290"/>
      <c r="L239" s="296">
        <v>1435097434</v>
      </c>
      <c r="M239" s="296">
        <v>1456817913</v>
      </c>
      <c r="N239" s="296">
        <v>1445957673.5</v>
      </c>
      <c r="O239" s="296">
        <v>1183552098</v>
      </c>
      <c r="P239" s="296"/>
      <c r="Q239" s="246">
        <v>392391087</v>
      </c>
      <c r="R239" s="301">
        <v>196419370.18532595</v>
      </c>
      <c r="S239" s="301">
        <v>196419370.18532595</v>
      </c>
      <c r="T239" s="301">
        <v>38024228.185325861</v>
      </c>
      <c r="U239" s="301">
        <v>2534060937.819345</v>
      </c>
      <c r="V239" s="395"/>
    </row>
    <row r="240" spans="1:22" x14ac:dyDescent="0.3">
      <c r="A240" s="237" t="s">
        <v>4433</v>
      </c>
      <c r="B240" s="237" t="s">
        <v>4371</v>
      </c>
      <c r="C240" s="302" t="s">
        <v>321</v>
      </c>
      <c r="D240" s="302"/>
      <c r="E240" s="302"/>
      <c r="F240" s="247">
        <v>3000000</v>
      </c>
      <c r="G240" s="247" t="s">
        <v>4338</v>
      </c>
      <c r="H240" s="248">
        <v>45776</v>
      </c>
      <c r="I240" s="248">
        <v>51255</v>
      </c>
      <c r="J240" s="248"/>
      <c r="K240" s="249"/>
      <c r="L240" s="250">
        <v>-1489814924</v>
      </c>
      <c r="M240" s="250">
        <v>-1468352358</v>
      </c>
      <c r="N240" s="250">
        <v>-1479083641</v>
      </c>
      <c r="O240" s="250">
        <v>-1201990866.5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4433</v>
      </c>
      <c r="B241" s="237" t="s">
        <v>4371</v>
      </c>
      <c r="C241" s="302" t="s">
        <v>304</v>
      </c>
      <c r="D241" s="302"/>
      <c r="E241" s="302"/>
      <c r="F241" s="247">
        <v>3000000</v>
      </c>
      <c r="G241" s="247" t="s">
        <v>4338</v>
      </c>
      <c r="H241" s="248">
        <v>45776</v>
      </c>
      <c r="I241" s="248">
        <v>45867</v>
      </c>
      <c r="J241" s="248"/>
      <c r="K241" s="249"/>
      <c r="L241" s="250">
        <v>177461782</v>
      </c>
      <c r="M241" s="250">
        <v>205580437</v>
      </c>
      <c r="N241" s="250">
        <v>191521109.5</v>
      </c>
      <c r="O241" s="250">
        <v>185693955.5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4500</v>
      </c>
      <c r="B242" s="237" t="s">
        <v>4501</v>
      </c>
      <c r="C242" s="302" t="s">
        <v>4502</v>
      </c>
      <c r="D242" s="302"/>
      <c r="E242" s="302"/>
      <c r="F242" s="240">
        <v>30000000</v>
      </c>
      <c r="G242" s="240" t="s">
        <v>4338</v>
      </c>
      <c r="H242" s="241">
        <v>45789</v>
      </c>
      <c r="I242" s="241">
        <v>51268</v>
      </c>
      <c r="J242" s="241"/>
      <c r="K242" s="290"/>
      <c r="L242" s="296">
        <v>2430044027</v>
      </c>
      <c r="M242" s="296">
        <v>2589348520</v>
      </c>
      <c r="N242" s="296">
        <v>2509696273.5</v>
      </c>
      <c r="O242" s="296">
        <v>2263285498.5</v>
      </c>
      <c r="P242" s="296"/>
      <c r="Q242" s="246">
        <v>347828860</v>
      </c>
      <c r="R242" s="301">
        <v>117835376.04086898</v>
      </c>
      <c r="S242" s="301">
        <v>117835376.04086898</v>
      </c>
      <c r="T242" s="301">
        <v>-25799600.459131241</v>
      </c>
      <c r="U242" s="301">
        <v>2253542690.679565</v>
      </c>
      <c r="V242" s="395"/>
    </row>
    <row r="243" spans="1:22" x14ac:dyDescent="0.3">
      <c r="A243" s="237" t="s">
        <v>4503</v>
      </c>
      <c r="B243" s="237" t="s">
        <v>4501</v>
      </c>
      <c r="C243" s="302" t="s">
        <v>4504</v>
      </c>
      <c r="D243" s="302"/>
      <c r="E243" s="302"/>
      <c r="F243" s="247">
        <v>3000000</v>
      </c>
      <c r="G243" s="247" t="s">
        <v>4338</v>
      </c>
      <c r="H243" s="248">
        <v>45789</v>
      </c>
      <c r="I243" s="248">
        <v>51268</v>
      </c>
      <c r="J243" s="248"/>
      <c r="K243" s="249"/>
      <c r="L243" s="250">
        <v>-2595221201</v>
      </c>
      <c r="M243" s="250">
        <v>-2589354272</v>
      </c>
      <c r="N243" s="250">
        <v>-2592287736.5</v>
      </c>
      <c r="O243" s="250">
        <v>-2349692285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4503</v>
      </c>
      <c r="B244" s="237" t="s">
        <v>4501</v>
      </c>
      <c r="C244" s="302" t="s">
        <v>4505</v>
      </c>
      <c r="D244" s="302"/>
      <c r="E244" s="302"/>
      <c r="F244" s="247">
        <v>3000000</v>
      </c>
      <c r="G244" s="247" t="s">
        <v>4338</v>
      </c>
      <c r="H244" s="248">
        <v>45789</v>
      </c>
      <c r="I244" s="248">
        <v>45881</v>
      </c>
      <c r="J244" s="248"/>
      <c r="K244" s="249"/>
      <c r="L244" s="250">
        <v>107246763</v>
      </c>
      <c r="M244" s="250">
        <v>127184697</v>
      </c>
      <c r="N244" s="250">
        <v>117215730</v>
      </c>
      <c r="O244" s="250">
        <v>111850244.5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4501</v>
      </c>
      <c r="C245" s="302" t="s">
        <v>322</v>
      </c>
      <c r="D245" s="302"/>
      <c r="E245" s="302"/>
      <c r="F245" s="240">
        <v>30000000</v>
      </c>
      <c r="G245" s="240" t="s">
        <v>4338</v>
      </c>
      <c r="H245" s="241">
        <v>45797</v>
      </c>
      <c r="I245" s="241">
        <v>51276</v>
      </c>
      <c r="J245" s="241"/>
      <c r="K245" s="290"/>
      <c r="L245" s="296">
        <v>2533064612</v>
      </c>
      <c r="M245" s="296">
        <v>2553440522</v>
      </c>
      <c r="N245" s="296">
        <v>2543252567</v>
      </c>
      <c r="O245" s="296">
        <v>2278489163</v>
      </c>
      <c r="P245" s="296"/>
      <c r="Q245" s="246">
        <v>433389405</v>
      </c>
      <c r="R245" s="301">
        <v>108671328.15000001</v>
      </c>
      <c r="S245" s="301">
        <v>108671328.15000001</v>
      </c>
      <c r="T245" s="301">
        <v>-339381.34999990463</v>
      </c>
      <c r="U245" s="301">
        <v>2886893621.0830436</v>
      </c>
      <c r="V245" s="395"/>
    </row>
    <row r="246" spans="1:22" x14ac:dyDescent="0.3">
      <c r="A246" s="237" t="s">
        <v>4506</v>
      </c>
      <c r="B246" s="237" t="s">
        <v>4501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-2533052481</v>
      </c>
      <c r="M246" s="250">
        <v>-2553430560</v>
      </c>
      <c r="N246" s="250">
        <v>-2543241520.5</v>
      </c>
      <c r="O246" s="250">
        <v>-2278478256.5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4506</v>
      </c>
      <c r="B247" s="237" t="s">
        <v>4501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92040352</v>
      </c>
      <c r="M247" s="250">
        <v>125958974</v>
      </c>
      <c r="N247" s="250">
        <v>108999663</v>
      </c>
      <c r="O247" s="250">
        <v>102354038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4377</v>
      </c>
      <c r="B248" s="237" t="s">
        <v>4507</v>
      </c>
      <c r="C248" s="302" t="s">
        <v>4508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2558899186</v>
      </c>
      <c r="M248" s="296">
        <v>2751358946</v>
      </c>
      <c r="N248" s="296">
        <v>2655129066</v>
      </c>
      <c r="O248" s="296">
        <v>2371777081.5</v>
      </c>
      <c r="P248" s="296"/>
      <c r="Q248" s="246">
        <v>380307069</v>
      </c>
      <c r="R248" s="301">
        <v>73766000.608696297</v>
      </c>
      <c r="S248" s="301">
        <v>64685783.217391238</v>
      </c>
      <c r="T248" s="301">
        <v>-62543315.282608986</v>
      </c>
      <c r="U248" s="301">
        <v>2457089191.7409782</v>
      </c>
      <c r="V248" s="395"/>
    </row>
    <row r="249" spans="1:22" x14ac:dyDescent="0.3">
      <c r="A249" s="237" t="s">
        <v>4506</v>
      </c>
      <c r="B249" s="237" t="s">
        <v>4507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-2597452936</v>
      </c>
      <c r="M249" s="250">
        <v>-2590096908</v>
      </c>
      <c r="N249" s="250">
        <v>-2593774922</v>
      </c>
      <c r="O249" s="250">
        <v>-2300683197.5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4506</v>
      </c>
      <c r="B250" s="237" t="s">
        <v>4507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48322570</v>
      </c>
      <c r="M250" s="250">
        <v>83427339</v>
      </c>
      <c r="N250" s="250">
        <v>65874954.5</v>
      </c>
      <c r="O250" s="250">
        <v>59946772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4436</v>
      </c>
      <c r="B251" s="237" t="s">
        <v>4509</v>
      </c>
      <c r="C251" s="299" t="s">
        <v>4510</v>
      </c>
      <c r="D251" s="299"/>
      <c r="E251" s="299"/>
      <c r="F251" s="240">
        <v>10000000</v>
      </c>
      <c r="G251" s="240" t="s">
        <v>4338</v>
      </c>
      <c r="H251" s="241">
        <v>45805</v>
      </c>
      <c r="I251" s="241">
        <v>53110</v>
      </c>
      <c r="J251" s="241"/>
      <c r="K251" s="290"/>
      <c r="L251" s="296">
        <v>870309005</v>
      </c>
      <c r="M251" s="296">
        <v>923924276</v>
      </c>
      <c r="N251" s="296">
        <v>897116640.5</v>
      </c>
      <c r="O251" s="296">
        <v>826848262</v>
      </c>
      <c r="P251" s="296"/>
      <c r="Q251" s="246">
        <v>-181329562</v>
      </c>
      <c r="R251" s="246">
        <v>355857132.24161017</v>
      </c>
      <c r="S251" s="246">
        <v>355857132.24161017</v>
      </c>
      <c r="T251" s="246">
        <v>89320068.241610169</v>
      </c>
      <c r="U251" s="246">
        <v>527351935.69833374</v>
      </c>
      <c r="V251" s="395"/>
    </row>
    <row r="252" spans="1:22" x14ac:dyDescent="0.3">
      <c r="A252" s="237" t="s">
        <v>4506</v>
      </c>
      <c r="B252" s="237" t="s">
        <v>4509</v>
      </c>
      <c r="C252" s="299" t="s">
        <v>4511</v>
      </c>
      <c r="D252" s="299"/>
      <c r="E252" s="299"/>
      <c r="F252" s="247">
        <v>1000000</v>
      </c>
      <c r="G252" s="247" t="s">
        <v>4338</v>
      </c>
      <c r="H252" s="248">
        <v>45805</v>
      </c>
      <c r="I252" s="248">
        <v>53202</v>
      </c>
      <c r="J252" s="248"/>
      <c r="K252" s="249"/>
      <c r="L252" s="250">
        <v>-854133007</v>
      </c>
      <c r="M252" s="250">
        <v>-935035056</v>
      </c>
      <c r="N252" s="250">
        <v>-894584031.5</v>
      </c>
      <c r="O252" s="250">
        <v>-825362261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4506</v>
      </c>
      <c r="B253" s="237" t="s">
        <v>4507</v>
      </c>
      <c r="C253" s="299" t="s">
        <v>4512</v>
      </c>
      <c r="D253" s="299"/>
      <c r="E253" s="299"/>
      <c r="F253" s="247">
        <v>1000000</v>
      </c>
      <c r="G253" s="247" t="s">
        <v>4338</v>
      </c>
      <c r="H253" s="248">
        <v>45805</v>
      </c>
      <c r="I253" s="248">
        <v>45897</v>
      </c>
      <c r="J253" s="248"/>
      <c r="K253" s="249"/>
      <c r="L253" s="250">
        <v>167575893</v>
      </c>
      <c r="M253" s="250">
        <v>360433017</v>
      </c>
      <c r="N253" s="250">
        <v>264004455</v>
      </c>
      <c r="O253" s="250">
        <v>261355687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4513</v>
      </c>
      <c r="B254" s="237" t="s">
        <v>4509</v>
      </c>
      <c r="C254" s="299" t="s">
        <v>4514</v>
      </c>
      <c r="D254" s="299"/>
      <c r="E254" s="299"/>
      <c r="F254" s="240">
        <v>20000000</v>
      </c>
      <c r="G254" s="240" t="s">
        <v>4338</v>
      </c>
      <c r="H254" s="241">
        <v>45805</v>
      </c>
      <c r="I254" s="241">
        <v>53110</v>
      </c>
      <c r="J254" s="241"/>
      <c r="K254" s="290"/>
      <c r="L254" s="296">
        <v>1563433098</v>
      </c>
      <c r="M254" s="296">
        <v>1816621964</v>
      </c>
      <c r="N254" s="296">
        <v>1690027531</v>
      </c>
      <c r="O254" s="296">
        <v>1554582736</v>
      </c>
      <c r="P254" s="296"/>
      <c r="Q254" s="246">
        <v>-362659137</v>
      </c>
      <c r="R254" s="246">
        <v>732572404.75719237</v>
      </c>
      <c r="S254" s="246">
        <v>732572404.75719237</v>
      </c>
      <c r="T254" s="246">
        <v>258005820.25719237</v>
      </c>
      <c r="U254" s="246">
        <v>1185460214.8966675</v>
      </c>
      <c r="V254" s="395"/>
    </row>
    <row r="255" spans="1:22" x14ac:dyDescent="0.3">
      <c r="A255" s="237" t="s">
        <v>4506</v>
      </c>
      <c r="B255" s="237" t="s">
        <v>4509</v>
      </c>
      <c r="C255" s="299" t="s">
        <v>4515</v>
      </c>
      <c r="D255" s="299"/>
      <c r="E255" s="299"/>
      <c r="F255" s="247">
        <v>2000000</v>
      </c>
      <c r="G255" s="247" t="s">
        <v>4338</v>
      </c>
      <c r="H255" s="248">
        <v>45805</v>
      </c>
      <c r="I255" s="248">
        <v>53202</v>
      </c>
      <c r="J255" s="248"/>
      <c r="K255" s="249"/>
      <c r="L255" s="250">
        <v>-1671190952</v>
      </c>
      <c r="M255" s="250">
        <v>-1849618257</v>
      </c>
      <c r="N255" s="250">
        <v>-1760404604.5</v>
      </c>
      <c r="O255" s="250">
        <v>-1637420263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4506</v>
      </c>
      <c r="B256" s="237" t="s">
        <v>4507</v>
      </c>
      <c r="C256" s="299" t="s">
        <v>4516</v>
      </c>
      <c r="D256" s="299"/>
      <c r="E256" s="299"/>
      <c r="F256" s="247">
        <v>2000000</v>
      </c>
      <c r="G256" s="247" t="s">
        <v>4338</v>
      </c>
      <c r="H256" s="248">
        <v>45805</v>
      </c>
      <c r="I256" s="248">
        <v>45897</v>
      </c>
      <c r="J256" s="248"/>
      <c r="K256" s="249"/>
      <c r="L256" s="250">
        <v>351776862</v>
      </c>
      <c r="M256" s="250">
        <v>738110454</v>
      </c>
      <c r="N256" s="250">
        <v>544943658</v>
      </c>
      <c r="O256" s="250">
        <v>539423668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4517</v>
      </c>
      <c r="B257" s="237" t="s">
        <v>4518</v>
      </c>
      <c r="C257" s="299" t="s">
        <v>4519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2215920321</v>
      </c>
      <c r="M257" s="296">
        <v>2606034020</v>
      </c>
      <c r="N257" s="296">
        <v>2410977170.5</v>
      </c>
      <c r="O257" s="296">
        <v>2208187196</v>
      </c>
      <c r="P257" s="296"/>
      <c r="Q257" s="246">
        <v>-543144770</v>
      </c>
      <c r="R257" s="246">
        <v>1059882930.2071921</v>
      </c>
      <c r="S257" s="246">
        <v>1059882930.2071921</v>
      </c>
      <c r="T257" s="246">
        <v>93671099.207191944</v>
      </c>
      <c r="U257" s="246">
        <v>1454507311.7750001</v>
      </c>
      <c r="V257" s="395"/>
    </row>
    <row r="258" spans="1:22" x14ac:dyDescent="0.3">
      <c r="A258" s="237" t="s">
        <v>4520</v>
      </c>
      <c r="B258" s="237" t="s">
        <v>4518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-2296954522</v>
      </c>
      <c r="M258" s="250">
        <v>-2698014844</v>
      </c>
      <c r="N258" s="250">
        <v>-2497484683</v>
      </c>
      <c r="O258" s="250">
        <v>-2284063716.5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4520</v>
      </c>
      <c r="B259" s="237" t="s">
        <v>4521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1040544423</v>
      </c>
      <c r="M259" s="250">
        <v>1064894264</v>
      </c>
      <c r="N259" s="250">
        <v>1052719343.5</v>
      </c>
      <c r="O259" s="250">
        <v>1044143364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4522</v>
      </c>
      <c r="B260" s="237" t="s">
        <v>4523</v>
      </c>
      <c r="C260" s="286" t="s">
        <v>328</v>
      </c>
      <c r="D260" s="286"/>
      <c r="E260" s="286"/>
      <c r="F260" s="240">
        <v>5000000</v>
      </c>
      <c r="G260" s="240" t="s">
        <v>4384</v>
      </c>
      <c r="H260" s="241">
        <v>45820</v>
      </c>
      <c r="I260" s="241">
        <v>51299</v>
      </c>
      <c r="J260" s="241"/>
      <c r="K260" s="290"/>
      <c r="L260" s="296">
        <v>879993620</v>
      </c>
      <c r="M260" s="296">
        <v>-448431319</v>
      </c>
      <c r="N260" s="296">
        <v>215781150.5</v>
      </c>
      <c r="O260" s="296">
        <v>-130084166</v>
      </c>
      <c r="P260" s="296"/>
      <c r="Q260" s="297">
        <v>-342794520</v>
      </c>
      <c r="R260" s="246">
        <v>655342465.753425</v>
      </c>
      <c r="S260" s="246">
        <v>655342465.753425</v>
      </c>
      <c r="T260" s="246">
        <v>738407190.753425</v>
      </c>
      <c r="U260" s="246">
        <v>1029443514.547945</v>
      </c>
      <c r="V260" s="395"/>
    </row>
    <row r="261" spans="1:22" x14ac:dyDescent="0.3">
      <c r="A261" s="237" t="s">
        <v>4524</v>
      </c>
      <c r="B261" s="237" t="s">
        <v>4523</v>
      </c>
      <c r="C261" s="286" t="s">
        <v>329</v>
      </c>
      <c r="D261" s="286"/>
      <c r="E261" s="286"/>
      <c r="F261" s="247">
        <v>500000</v>
      </c>
      <c r="G261" s="247" t="s">
        <v>4384</v>
      </c>
      <c r="H261" s="248">
        <v>45820</v>
      </c>
      <c r="I261" s="248">
        <v>51299</v>
      </c>
      <c r="J261" s="248"/>
      <c r="K261" s="249"/>
      <c r="L261" s="250">
        <v>-993654565</v>
      </c>
      <c r="M261" s="250">
        <v>395962814</v>
      </c>
      <c r="N261" s="250">
        <v>-298845875.5</v>
      </c>
      <c r="O261" s="250">
        <v>57519831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4506</v>
      </c>
      <c r="B262" s="237" t="s">
        <v>4492</v>
      </c>
      <c r="C262" s="286" t="s">
        <v>4525</v>
      </c>
      <c r="D262" s="286"/>
      <c r="E262" s="286"/>
      <c r="F262" s="247">
        <v>500000</v>
      </c>
      <c r="G262" s="247" t="s">
        <v>4384</v>
      </c>
      <c r="H262" s="248">
        <v>45820</v>
      </c>
      <c r="I262" s="248">
        <v>45912</v>
      </c>
      <c r="J262" s="248"/>
      <c r="K262" s="249"/>
      <c r="L262" s="250">
        <v>634369962</v>
      </c>
      <c r="M262" s="250">
        <v>638461500</v>
      </c>
      <c r="N262" s="250">
        <v>636415731</v>
      </c>
      <c r="O262" s="250">
        <v>289465578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4526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1673106218</v>
      </c>
      <c r="M263" s="296">
        <v>2036284135</v>
      </c>
      <c r="N263" s="296">
        <v>1854695176.5</v>
      </c>
      <c r="O263" s="296">
        <v>1649134665.5</v>
      </c>
      <c r="P263" s="296"/>
      <c r="Q263" s="246">
        <v>0</v>
      </c>
      <c r="R263" s="246">
        <v>451290405.95506865</v>
      </c>
      <c r="S263" s="246">
        <v>452032122.7550692</v>
      </c>
      <c r="T263" s="246">
        <v>105229004.25506926</v>
      </c>
      <c r="U263" s="246">
        <v>1559104363.1833315</v>
      </c>
      <c r="V263" s="395"/>
    </row>
    <row r="264" spans="1:22" x14ac:dyDescent="0.3">
      <c r="A264" s="237" t="s">
        <v>4527</v>
      </c>
      <c r="B264" s="237" t="s">
        <v>4526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-1841388898</v>
      </c>
      <c r="M264" s="250">
        <v>-2051238788</v>
      </c>
      <c r="N264" s="250">
        <v>-1946313843</v>
      </c>
      <c r="O264" s="250">
        <v>-1716818869</v>
      </c>
      <c r="P264" s="250"/>
      <c r="Q264" s="251">
        <v>0</v>
      </c>
      <c r="R264" s="251"/>
      <c r="S264" s="251"/>
      <c r="T264" s="251"/>
      <c r="U264" s="251"/>
      <c r="V264" s="395"/>
    </row>
    <row r="265" spans="1:22" x14ac:dyDescent="0.3">
      <c r="A265" s="237" t="s">
        <v>4506</v>
      </c>
      <c r="B265" s="237" t="s">
        <v>4528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431420785</v>
      </c>
      <c r="M265" s="250">
        <v>445422785</v>
      </c>
      <c r="N265" s="250">
        <v>438421785</v>
      </c>
      <c r="O265" s="250">
        <v>431062523</v>
      </c>
      <c r="P265" s="250"/>
      <c r="Q265" s="251">
        <v>0</v>
      </c>
      <c r="R265" s="251"/>
      <c r="S265" s="251"/>
      <c r="T265" s="251"/>
      <c r="U265" s="251"/>
      <c r="V265" s="395"/>
    </row>
    <row r="266" spans="1:22" x14ac:dyDescent="0.3">
      <c r="A266" s="237" t="s">
        <v>4529</v>
      </c>
      <c r="B266" s="237" t="s">
        <v>160</v>
      </c>
      <c r="C266" s="299" t="s">
        <v>4530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118806942</v>
      </c>
      <c r="M266" s="296">
        <v>192839224</v>
      </c>
      <c r="N266" s="296">
        <v>155823083</v>
      </c>
      <c r="O266" s="296">
        <v>167161114</v>
      </c>
      <c r="P266" s="296"/>
      <c r="Q266" s="246">
        <v>0</v>
      </c>
      <c r="R266" s="246">
        <v>78904109.589040995</v>
      </c>
      <c r="S266" s="246">
        <v>78904109.589040995</v>
      </c>
      <c r="T266" s="246">
        <v>5647333.0890409946</v>
      </c>
      <c r="U266" s="246">
        <v>286743223.50000036</v>
      </c>
      <c r="V266" s="395"/>
    </row>
    <row r="267" spans="1:22" x14ac:dyDescent="0.3">
      <c r="A267" s="237" t="s">
        <v>4531</v>
      </c>
      <c r="B267" s="237" t="s">
        <v>4532</v>
      </c>
      <c r="C267" s="299" t="s">
        <v>4533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-118794181</v>
      </c>
      <c r="M267" s="250">
        <v>-192839304</v>
      </c>
      <c r="N267" s="250">
        <v>-155816742.5</v>
      </c>
      <c r="O267" s="250">
        <v>-167154794</v>
      </c>
      <c r="P267" s="250"/>
      <c r="Q267" s="251">
        <v>0</v>
      </c>
      <c r="R267" s="251"/>
      <c r="S267" s="251"/>
      <c r="T267" s="251"/>
      <c r="U267" s="251"/>
      <c r="V267" s="395"/>
    </row>
    <row r="268" spans="1:22" x14ac:dyDescent="0.3">
      <c r="A268" s="237" t="s">
        <v>4531</v>
      </c>
      <c r="B268" s="237" t="s">
        <v>4534</v>
      </c>
      <c r="C268" s="299" t="s">
        <v>4535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72946675</v>
      </c>
      <c r="M268" s="250">
        <v>73554197</v>
      </c>
      <c r="N268" s="250">
        <v>73250436</v>
      </c>
      <c r="O268" s="250">
        <v>72150050</v>
      </c>
      <c r="P268" s="250"/>
      <c r="Q268" s="251">
        <v>0</v>
      </c>
      <c r="R268" s="251"/>
      <c r="S268" s="251"/>
      <c r="T268" s="251"/>
      <c r="U268" s="251"/>
      <c r="V268" s="395"/>
    </row>
    <row r="269" spans="1:22" x14ac:dyDescent="0.3">
      <c r="A269" s="237" t="s">
        <v>4413</v>
      </c>
      <c r="B269" s="237" t="s">
        <v>4536</v>
      </c>
      <c r="C269" s="299" t="s">
        <v>4537</v>
      </c>
      <c r="D269" s="299"/>
      <c r="E269" s="299"/>
      <c r="F269" s="240">
        <v>4000000</v>
      </c>
      <c r="G269" s="240" t="s">
        <v>4335</v>
      </c>
      <c r="H269" s="241">
        <v>45839</v>
      </c>
      <c r="I269" s="241">
        <v>53144</v>
      </c>
      <c r="J269" s="241"/>
      <c r="K269" s="290"/>
      <c r="L269" s="296">
        <v>379686792</v>
      </c>
      <c r="M269" s="296">
        <v>383360333</v>
      </c>
      <c r="N269" s="296">
        <v>381523562.5</v>
      </c>
      <c r="O269" s="296">
        <v>394392108.5</v>
      </c>
      <c r="P269" s="296"/>
      <c r="Q269" s="246">
        <v>0</v>
      </c>
      <c r="R269" s="246">
        <v>157040000</v>
      </c>
      <c r="S269" s="246">
        <v>157040000</v>
      </c>
      <c r="T269" s="246">
        <v>8240880</v>
      </c>
      <c r="U269" s="246">
        <v>636400880</v>
      </c>
      <c r="V269" s="395"/>
    </row>
    <row r="270" spans="1:22" x14ac:dyDescent="0.3">
      <c r="A270" s="237" t="s">
        <v>4538</v>
      </c>
      <c r="B270" s="237" t="s">
        <v>4536</v>
      </c>
      <c r="C270" s="299" t="s">
        <v>4539</v>
      </c>
      <c r="D270" s="299"/>
      <c r="E270" s="299"/>
      <c r="F270" s="247">
        <v>400000</v>
      </c>
      <c r="G270" s="247" t="s">
        <v>4335</v>
      </c>
      <c r="H270" s="248">
        <v>45839</v>
      </c>
      <c r="I270" s="248">
        <v>53144</v>
      </c>
      <c r="J270" s="248"/>
      <c r="K270" s="249"/>
      <c r="L270" s="250">
        <v>-379699552</v>
      </c>
      <c r="M270" s="250">
        <v>-379306161</v>
      </c>
      <c r="N270" s="250">
        <v>-379502856.5</v>
      </c>
      <c r="O270" s="250">
        <v>-390589939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4538</v>
      </c>
      <c r="B271" s="237" t="s">
        <v>4540</v>
      </c>
      <c r="C271" s="299" t="s">
        <v>4535</v>
      </c>
      <c r="D271" s="299"/>
      <c r="E271" s="299"/>
      <c r="F271" s="247">
        <v>400000</v>
      </c>
      <c r="G271" s="247" t="s">
        <v>4335</v>
      </c>
      <c r="H271" s="248">
        <v>45839</v>
      </c>
      <c r="I271" s="248">
        <v>45931</v>
      </c>
      <c r="J271" s="248"/>
      <c r="K271" s="249"/>
      <c r="L271" s="250">
        <v>146147377</v>
      </c>
      <c r="M271" s="250">
        <v>147409451</v>
      </c>
      <c r="N271" s="250">
        <v>146778414</v>
      </c>
      <c r="O271" s="250">
        <v>144361005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4541</v>
      </c>
      <c r="B272" s="237" t="s">
        <v>4542</v>
      </c>
      <c r="C272" s="299" t="s">
        <v>4543</v>
      </c>
      <c r="D272" s="299"/>
      <c r="E272" s="299"/>
      <c r="F272" s="240">
        <v>20000000</v>
      </c>
      <c r="G272" s="240" t="s">
        <v>4338</v>
      </c>
      <c r="H272" s="241">
        <v>45847</v>
      </c>
      <c r="I272" s="241">
        <v>53152</v>
      </c>
      <c r="J272" s="241"/>
      <c r="K272" s="290"/>
      <c r="L272" s="296">
        <v>960102762</v>
      </c>
      <c r="M272" s="296">
        <v>1347460238</v>
      </c>
      <c r="N272" s="296">
        <v>1153781500</v>
      </c>
      <c r="O272" s="296">
        <v>991920984</v>
      </c>
      <c r="P272" s="296"/>
      <c r="Q272" s="246">
        <v>0</v>
      </c>
      <c r="R272" s="246">
        <v>194617552.82191789</v>
      </c>
      <c r="S272" s="246">
        <v>194617552.82191789</v>
      </c>
      <c r="T272" s="246">
        <v>23275665.321917892</v>
      </c>
      <c r="U272" s="246">
        <v>2048554517.8111076</v>
      </c>
      <c r="V272" s="395"/>
    </row>
    <row r="273" spans="1:22" x14ac:dyDescent="0.3">
      <c r="A273" s="237" t="s">
        <v>4544</v>
      </c>
      <c r="B273" s="237" t="s">
        <v>4542</v>
      </c>
      <c r="C273" s="299" t="s">
        <v>333</v>
      </c>
      <c r="D273" s="299"/>
      <c r="E273" s="299"/>
      <c r="F273" s="247">
        <v>2000000</v>
      </c>
      <c r="G273" s="247" t="s">
        <v>4338</v>
      </c>
      <c r="H273" s="248">
        <v>45847</v>
      </c>
      <c r="I273" s="248">
        <v>53152</v>
      </c>
      <c r="J273" s="248"/>
      <c r="K273" s="249"/>
      <c r="L273" s="250">
        <v>-1001567868</v>
      </c>
      <c r="M273" s="250">
        <v>-1346061474</v>
      </c>
      <c r="N273" s="250">
        <v>-1173814671</v>
      </c>
      <c r="O273" s="250">
        <v>-1015995496.5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4544</v>
      </c>
      <c r="B274" s="237" t="s">
        <v>4545</v>
      </c>
      <c r="C274" s="299" t="s">
        <v>334</v>
      </c>
      <c r="D274" s="299"/>
      <c r="E274" s="299"/>
      <c r="F274" s="247">
        <v>2000000</v>
      </c>
      <c r="G274" s="247" t="s">
        <v>4338</v>
      </c>
      <c r="H274" s="248">
        <v>45847</v>
      </c>
      <c r="I274" s="248">
        <v>45939</v>
      </c>
      <c r="J274" s="248"/>
      <c r="K274" s="249"/>
      <c r="L274" s="250">
        <v>182768626</v>
      </c>
      <c r="M274" s="250">
        <v>199981491</v>
      </c>
      <c r="N274" s="250">
        <v>191375058.5</v>
      </c>
      <c r="O274" s="250">
        <v>187459478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4546</v>
      </c>
      <c r="B275" s="237" t="s">
        <v>4547</v>
      </c>
      <c r="C275" s="299" t="s">
        <v>4548</v>
      </c>
      <c r="D275" s="299"/>
      <c r="E275" s="299"/>
      <c r="F275" s="240">
        <v>30000000</v>
      </c>
      <c r="G275" s="240" t="s">
        <v>4429</v>
      </c>
      <c r="H275" s="241">
        <v>45854</v>
      </c>
      <c r="I275" s="241">
        <v>53159</v>
      </c>
      <c r="J275" s="241"/>
      <c r="K275" s="290"/>
      <c r="L275" s="296">
        <v>1684984104</v>
      </c>
      <c r="M275" s="296">
        <v>2408076902</v>
      </c>
      <c r="N275" s="296">
        <v>2046530503</v>
      </c>
      <c r="O275" s="296">
        <v>1802853971</v>
      </c>
      <c r="P275" s="296"/>
      <c r="Q275" s="246">
        <v>0</v>
      </c>
      <c r="R275" s="246">
        <v>264775263.58739626</v>
      </c>
      <c r="S275" s="246">
        <v>264775263.58739626</v>
      </c>
      <c r="T275" s="246">
        <v>69976331.087396145</v>
      </c>
      <c r="U275" s="246">
        <v>3153865330.0333371</v>
      </c>
      <c r="V275" s="395"/>
    </row>
    <row r="276" spans="1:22" x14ac:dyDescent="0.3">
      <c r="A276" s="237" t="s">
        <v>4549</v>
      </c>
      <c r="B276" s="237" t="s">
        <v>4547</v>
      </c>
      <c r="C276" s="299" t="s">
        <v>4550</v>
      </c>
      <c r="D276" s="299"/>
      <c r="E276" s="299"/>
      <c r="F276" s="247">
        <v>3000000</v>
      </c>
      <c r="G276" s="247" t="s">
        <v>4429</v>
      </c>
      <c r="H276" s="248">
        <v>45854</v>
      </c>
      <c r="I276" s="248">
        <v>53159</v>
      </c>
      <c r="J276" s="248"/>
      <c r="K276" s="249"/>
      <c r="L276" s="250">
        <v>-1749624709</v>
      </c>
      <c r="M276" s="250">
        <v>-2471734082</v>
      </c>
      <c r="N276" s="250">
        <v>-2110679395.5</v>
      </c>
      <c r="O276" s="250">
        <v>-1874869516.5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4549</v>
      </c>
      <c r="B277" s="237" t="s">
        <v>4551</v>
      </c>
      <c r="C277" s="299" t="s">
        <v>4552</v>
      </c>
      <c r="D277" s="299"/>
      <c r="E277" s="299"/>
      <c r="F277" s="247">
        <v>3000000</v>
      </c>
      <c r="G277" s="247" t="s">
        <v>4429</v>
      </c>
      <c r="H277" s="248">
        <v>45854</v>
      </c>
      <c r="I277" s="248">
        <v>45946</v>
      </c>
      <c r="J277" s="248"/>
      <c r="K277" s="249"/>
      <c r="L277" s="250">
        <v>249422092</v>
      </c>
      <c r="M277" s="250">
        <v>268473558</v>
      </c>
      <c r="N277" s="250">
        <v>258947825</v>
      </c>
      <c r="O277" s="250">
        <v>252802983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4553</v>
      </c>
      <c r="B278" s="237" t="s">
        <v>4507</v>
      </c>
      <c r="C278" s="302" t="s">
        <v>4554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865445061</v>
      </c>
      <c r="M278" s="296">
        <v>1029138531</v>
      </c>
      <c r="N278" s="296">
        <v>947291796</v>
      </c>
      <c r="O278" s="296">
        <v>834421501.5</v>
      </c>
      <c r="P278" s="296"/>
      <c r="Q278" s="246">
        <v>0</v>
      </c>
      <c r="R278" s="301">
        <v>79216665.32989113</v>
      </c>
      <c r="S278" s="301">
        <v>79216665.32989113</v>
      </c>
      <c r="T278" s="301">
        <v>-1278970.1701089144</v>
      </c>
      <c r="U278" s="301">
        <v>1055925525.2258441</v>
      </c>
      <c r="V278" s="395"/>
    </row>
    <row r="279" spans="1:22" x14ac:dyDescent="0.3">
      <c r="A279" s="237" t="s">
        <v>4555</v>
      </c>
      <c r="B279" s="237" t="s">
        <v>4507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-865439947</v>
      </c>
      <c r="M279" s="250">
        <v>-1029137461</v>
      </c>
      <c r="N279" s="250">
        <v>-947288704</v>
      </c>
      <c r="O279" s="250">
        <v>-834418462.5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4555</v>
      </c>
      <c r="B280" s="237" t="s">
        <v>4507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76082472</v>
      </c>
      <c r="M280" s="250">
        <v>84902615</v>
      </c>
      <c r="N280" s="250">
        <v>80492543.5</v>
      </c>
      <c r="O280" s="250">
        <v>78361505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4477</v>
      </c>
      <c r="B281" s="237" t="s">
        <v>4551</v>
      </c>
      <c r="C281" s="299" t="s">
        <v>4556</v>
      </c>
      <c r="D281" s="299"/>
      <c r="E281" s="299"/>
      <c r="F281" s="240">
        <v>30000000</v>
      </c>
      <c r="G281" s="240" t="s">
        <v>4429</v>
      </c>
      <c r="H281" s="241">
        <v>45863</v>
      </c>
      <c r="I281" s="241">
        <v>53168</v>
      </c>
      <c r="J281" s="241"/>
      <c r="K281" s="290"/>
      <c r="L281" s="296">
        <v>1936350035</v>
      </c>
      <c r="M281" s="296">
        <v>2509198923</v>
      </c>
      <c r="N281" s="296">
        <v>2222774479</v>
      </c>
      <c r="O281" s="296">
        <v>1963999930</v>
      </c>
      <c r="P281" s="296"/>
      <c r="Q281" s="246">
        <v>0</v>
      </c>
      <c r="R281" s="246">
        <v>226644085.68641299</v>
      </c>
      <c r="S281" s="246">
        <v>226644085.68641299</v>
      </c>
      <c r="T281" s="246">
        <v>2046841.1864130497</v>
      </c>
      <c r="U281" s="246">
        <v>3078870572.2643085</v>
      </c>
      <c r="V281" s="395"/>
    </row>
    <row r="282" spans="1:22" x14ac:dyDescent="0.3">
      <c r="A282" s="237" t="s">
        <v>4557</v>
      </c>
      <c r="B282" s="237" t="s">
        <v>4551</v>
      </c>
      <c r="C282" s="299" t="s">
        <v>4558</v>
      </c>
      <c r="D282" s="299"/>
      <c r="E282" s="299"/>
      <c r="F282" s="247">
        <v>3000000</v>
      </c>
      <c r="G282" s="247" t="s">
        <v>4429</v>
      </c>
      <c r="H282" s="248">
        <v>45863</v>
      </c>
      <c r="I282" s="248">
        <v>53168</v>
      </c>
      <c r="J282" s="248"/>
      <c r="K282" s="249"/>
      <c r="L282" s="250">
        <v>-1936364581</v>
      </c>
      <c r="M282" s="250">
        <v>-2509204425</v>
      </c>
      <c r="N282" s="250">
        <v>-2222784503</v>
      </c>
      <c r="O282" s="250">
        <v>-1964009837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4557</v>
      </c>
      <c r="B283" s="237" t="s">
        <v>4551</v>
      </c>
      <c r="C283" s="299" t="s">
        <v>4559</v>
      </c>
      <c r="D283" s="299"/>
      <c r="E283" s="299"/>
      <c r="F283" s="247">
        <v>3000000</v>
      </c>
      <c r="G283" s="247" t="s">
        <v>4429</v>
      </c>
      <c r="H283" s="248">
        <v>45863</v>
      </c>
      <c r="I283" s="248">
        <v>45955</v>
      </c>
      <c r="J283" s="248"/>
      <c r="K283" s="249"/>
      <c r="L283" s="250">
        <v>211484779</v>
      </c>
      <c r="M283" s="250">
        <v>237729758</v>
      </c>
      <c r="N283" s="250">
        <v>224607268.5</v>
      </c>
      <c r="O283" s="250">
        <v>218357603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4560</v>
      </c>
      <c r="B284" s="237" t="s">
        <v>4561</v>
      </c>
      <c r="C284" s="299" t="s">
        <v>4562</v>
      </c>
      <c r="D284" s="299"/>
      <c r="E284" s="299"/>
      <c r="F284" s="240">
        <v>10000000</v>
      </c>
      <c r="G284" s="240" t="s">
        <v>4429</v>
      </c>
      <c r="H284" s="241">
        <v>45863</v>
      </c>
      <c r="I284" s="241">
        <v>53168</v>
      </c>
      <c r="J284" s="241"/>
      <c r="K284" s="290"/>
      <c r="L284" s="296">
        <v>640403597</v>
      </c>
      <c r="M284" s="296">
        <v>804768762</v>
      </c>
      <c r="N284" s="296">
        <v>722586179.5</v>
      </c>
      <c r="O284" s="296">
        <v>639126465</v>
      </c>
      <c r="P284" s="296"/>
      <c r="Q284" s="246">
        <v>0</v>
      </c>
      <c r="R284" s="246">
        <v>75660511.90713425</v>
      </c>
      <c r="S284" s="246">
        <v>75660511.90713425</v>
      </c>
      <c r="T284" s="246">
        <v>1995658.4071342945</v>
      </c>
      <c r="U284" s="246">
        <v>1060535828.1476743</v>
      </c>
      <c r="V284" s="395"/>
    </row>
    <row r="285" spans="1:22" x14ac:dyDescent="0.3">
      <c r="A285" s="237" t="s">
        <v>4557</v>
      </c>
      <c r="B285" s="237" t="s">
        <v>4561</v>
      </c>
      <c r="C285" s="299" t="s">
        <v>4563</v>
      </c>
      <c r="D285" s="299"/>
      <c r="E285" s="299"/>
      <c r="F285" s="247">
        <v>1000000</v>
      </c>
      <c r="G285" s="247" t="s">
        <v>4429</v>
      </c>
      <c r="H285" s="248">
        <v>45863</v>
      </c>
      <c r="I285" s="248">
        <v>53168</v>
      </c>
      <c r="J285" s="248"/>
      <c r="K285" s="249"/>
      <c r="L285" s="250">
        <v>-640401873</v>
      </c>
      <c r="M285" s="250">
        <v>-804767415</v>
      </c>
      <c r="N285" s="250">
        <v>-722584644</v>
      </c>
      <c r="O285" s="250">
        <v>-639124980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4557</v>
      </c>
      <c r="B286" s="237" t="s">
        <v>4564</v>
      </c>
      <c r="C286" s="299" t="s">
        <v>337</v>
      </c>
      <c r="D286" s="299"/>
      <c r="E286" s="299"/>
      <c r="F286" s="247">
        <v>1000000</v>
      </c>
      <c r="G286" s="247" t="s">
        <v>4429</v>
      </c>
      <c r="H286" s="248">
        <v>45863</v>
      </c>
      <c r="I286" s="248">
        <v>45955</v>
      </c>
      <c r="J286" s="248"/>
      <c r="K286" s="249"/>
      <c r="L286" s="250">
        <v>69483282</v>
      </c>
      <c r="M286" s="250">
        <v>77843354</v>
      </c>
      <c r="N286" s="250">
        <v>73663318</v>
      </c>
      <c r="O286" s="250">
        <v>71616954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4565</v>
      </c>
      <c r="B287" s="237" t="s">
        <v>4566</v>
      </c>
      <c r="C287" s="299" t="s">
        <v>4567</v>
      </c>
      <c r="D287" s="299"/>
      <c r="E287" s="299"/>
      <c r="F287" s="240">
        <v>3000000</v>
      </c>
      <c r="G287" s="240" t="s">
        <v>4335</v>
      </c>
      <c r="H287" s="241">
        <v>45866</v>
      </c>
      <c r="I287" s="241">
        <v>53901</v>
      </c>
      <c r="J287" s="241"/>
      <c r="K287" s="290"/>
      <c r="L287" s="296">
        <v>232749237</v>
      </c>
      <c r="M287" s="296">
        <v>142322787</v>
      </c>
      <c r="N287" s="296">
        <v>187536012</v>
      </c>
      <c r="O287" s="296">
        <v>210367615</v>
      </c>
      <c r="P287" s="296"/>
      <c r="Q287" s="246">
        <v>0</v>
      </c>
      <c r="R287" s="246">
        <v>73347945.205478996</v>
      </c>
      <c r="S287" s="246">
        <v>73347945.205478996</v>
      </c>
      <c r="T287" s="246">
        <v>1790930.205478996</v>
      </c>
      <c r="U287" s="246">
        <v>1092442985.0000019</v>
      </c>
      <c r="V287" s="395"/>
    </row>
    <row r="288" spans="1:22" x14ac:dyDescent="0.3">
      <c r="A288" s="237" t="s">
        <v>4568</v>
      </c>
      <c r="B288" s="237" t="s">
        <v>4569</v>
      </c>
      <c r="C288" s="299" t="s">
        <v>4570</v>
      </c>
      <c r="D288" s="299"/>
      <c r="E288" s="299"/>
      <c r="F288" s="247">
        <v>300000</v>
      </c>
      <c r="G288" s="247" t="s">
        <v>4335</v>
      </c>
      <c r="H288" s="248">
        <v>45866</v>
      </c>
      <c r="I288" s="248">
        <v>53901</v>
      </c>
      <c r="J288" s="248"/>
      <c r="K288" s="249"/>
      <c r="L288" s="250">
        <v>-232762526</v>
      </c>
      <c r="M288" s="250">
        <v>-142322697</v>
      </c>
      <c r="N288" s="250">
        <v>-187542611.5</v>
      </c>
      <c r="O288" s="250">
        <v>-210374199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4568</v>
      </c>
      <c r="B289" s="237" t="s">
        <v>4569</v>
      </c>
      <c r="C289" s="299" t="s">
        <v>4571</v>
      </c>
      <c r="D289" s="299"/>
      <c r="E289" s="299"/>
      <c r="F289" s="247">
        <v>300000</v>
      </c>
      <c r="G289" s="247" t="s">
        <v>4335</v>
      </c>
      <c r="H289" s="248">
        <v>45866</v>
      </c>
      <c r="I289" s="248">
        <v>45958</v>
      </c>
      <c r="J289" s="248"/>
      <c r="K289" s="249"/>
      <c r="L289" s="250">
        <v>68180211</v>
      </c>
      <c r="M289" s="250">
        <v>74947018</v>
      </c>
      <c r="N289" s="250">
        <v>71563614.5</v>
      </c>
      <c r="O289" s="250">
        <v>69686923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4572</v>
      </c>
      <c r="B290" s="237" t="s">
        <v>4573</v>
      </c>
      <c r="C290" s="299" t="s">
        <v>4574</v>
      </c>
      <c r="D290" s="299"/>
      <c r="E290" s="299"/>
      <c r="F290" s="240">
        <v>30000000</v>
      </c>
      <c r="G290" s="240" t="s">
        <v>4429</v>
      </c>
      <c r="H290" s="241">
        <v>45867</v>
      </c>
      <c r="I290" s="241">
        <v>53172</v>
      </c>
      <c r="J290" s="241"/>
      <c r="K290" s="290"/>
      <c r="L290" s="296">
        <v>1877353349</v>
      </c>
      <c r="M290" s="296">
        <v>2311883946</v>
      </c>
      <c r="N290" s="296">
        <v>2094618647.5</v>
      </c>
      <c r="O290" s="296">
        <v>1846061089.5</v>
      </c>
      <c r="P290" s="296"/>
      <c r="Q290" s="246">
        <v>0</v>
      </c>
      <c r="R290" s="246">
        <v>80115457.660558641</v>
      </c>
      <c r="S290" s="246">
        <v>220554114.75154161</v>
      </c>
      <c r="T290" s="246">
        <v>74036557.251541615</v>
      </c>
      <c r="U290" s="246">
        <v>3448697240.2166634</v>
      </c>
      <c r="V290" s="395"/>
    </row>
    <row r="291" spans="1:22" x14ac:dyDescent="0.3">
      <c r="A291" s="237" t="s">
        <v>4575</v>
      </c>
      <c r="B291" s="237" t="s">
        <v>4573</v>
      </c>
      <c r="C291" s="299" t="s">
        <v>4576</v>
      </c>
      <c r="D291" s="299"/>
      <c r="E291" s="299"/>
      <c r="F291" s="247">
        <v>3000000</v>
      </c>
      <c r="G291" s="247" t="s">
        <v>4429</v>
      </c>
      <c r="H291" s="248">
        <v>45867</v>
      </c>
      <c r="I291" s="248">
        <v>53172</v>
      </c>
      <c r="J291" s="248"/>
      <c r="K291" s="249"/>
      <c r="L291" s="250">
        <v>-1955435119</v>
      </c>
      <c r="M291" s="250">
        <v>-2388494835</v>
      </c>
      <c r="N291" s="250">
        <v>-2171964977</v>
      </c>
      <c r="O291" s="250">
        <v>-1919077698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4575</v>
      </c>
      <c r="B292" s="237" t="s">
        <v>4577</v>
      </c>
      <c r="C292" s="299" t="s">
        <v>338</v>
      </c>
      <c r="D292" s="299"/>
      <c r="E292" s="299"/>
      <c r="F292" s="247">
        <v>3000000</v>
      </c>
      <c r="G292" s="247" t="s">
        <v>4429</v>
      </c>
      <c r="H292" s="248">
        <v>45867</v>
      </c>
      <c r="I292" s="248">
        <v>45959</v>
      </c>
      <c r="J292" s="248"/>
      <c r="K292" s="249"/>
      <c r="L292" s="250">
        <v>211641131</v>
      </c>
      <c r="M292" s="250">
        <v>236086643</v>
      </c>
      <c r="N292" s="250">
        <v>223863887</v>
      </c>
      <c r="O292" s="250">
        <v>217279485.5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4578</v>
      </c>
      <c r="B293" s="237" t="s">
        <v>4441</v>
      </c>
      <c r="C293" s="299" t="s">
        <v>4579</v>
      </c>
      <c r="D293" s="299"/>
      <c r="E293" s="299"/>
      <c r="F293" s="240">
        <v>30000000</v>
      </c>
      <c r="G293" s="240" t="s">
        <v>4338</v>
      </c>
      <c r="H293" s="241">
        <v>45875</v>
      </c>
      <c r="I293" s="241">
        <v>53180</v>
      </c>
      <c r="J293" s="241"/>
      <c r="K293" s="290"/>
      <c r="L293" s="296">
        <v>1033636484</v>
      </c>
      <c r="M293" s="296">
        <v>1479340341</v>
      </c>
      <c r="N293" s="296">
        <v>1256488412.5</v>
      </c>
      <c r="O293" s="296">
        <v>983224845.5</v>
      </c>
      <c r="P293" s="296"/>
      <c r="Q293" s="246">
        <v>0</v>
      </c>
      <c r="R293" s="246">
        <v>166391631.2389136</v>
      </c>
      <c r="S293" s="246">
        <v>166391631.2389136</v>
      </c>
      <c r="T293" s="246">
        <v>-3197951.7610864639</v>
      </c>
      <c r="U293" s="246">
        <v>3119664287.9173918</v>
      </c>
      <c r="V293" s="395"/>
    </row>
    <row r="294" spans="1:22" x14ac:dyDescent="0.3">
      <c r="A294" s="237" t="s">
        <v>4580</v>
      </c>
      <c r="B294" s="237" t="s">
        <v>4441</v>
      </c>
      <c r="C294" s="299" t="s">
        <v>4581</v>
      </c>
      <c r="D294" s="299"/>
      <c r="E294" s="299"/>
      <c r="F294" s="247">
        <v>3000000</v>
      </c>
      <c r="G294" s="247" t="s">
        <v>4338</v>
      </c>
      <c r="H294" s="248">
        <v>45875</v>
      </c>
      <c r="I294" s="248">
        <v>53180</v>
      </c>
      <c r="J294" s="248"/>
      <c r="K294" s="249"/>
      <c r="L294" s="250">
        <v>-1033620060</v>
      </c>
      <c r="M294" s="250">
        <v>-1479335923</v>
      </c>
      <c r="N294" s="250">
        <v>-1256477991.5</v>
      </c>
      <c r="O294" s="250">
        <v>-983214521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4580</v>
      </c>
      <c r="B295" s="237" t="s">
        <v>4441</v>
      </c>
      <c r="C295" s="299" t="s">
        <v>992</v>
      </c>
      <c r="D295" s="299"/>
      <c r="E295" s="299"/>
      <c r="F295" s="247">
        <v>3000000</v>
      </c>
      <c r="G295" s="247" t="s">
        <v>4338</v>
      </c>
      <c r="H295" s="248">
        <v>45875</v>
      </c>
      <c r="I295" s="248">
        <v>45967</v>
      </c>
      <c r="J295" s="248"/>
      <c r="K295" s="249"/>
      <c r="L295" s="250">
        <v>160146088</v>
      </c>
      <c r="M295" s="250">
        <v>179012236</v>
      </c>
      <c r="N295" s="250">
        <v>169579162</v>
      </c>
      <c r="O295" s="250">
        <v>163322984.5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4582</v>
      </c>
      <c r="B296" s="237" t="s">
        <v>4507</v>
      </c>
      <c r="C296" s="299" t="s">
        <v>4583</v>
      </c>
      <c r="D296" s="299"/>
      <c r="E296" s="299"/>
      <c r="F296" s="240">
        <v>20000000</v>
      </c>
      <c r="G296" s="240" t="s">
        <v>4338</v>
      </c>
      <c r="H296" s="241">
        <v>45881</v>
      </c>
      <c r="I296" s="241">
        <v>53186</v>
      </c>
      <c r="J296" s="241"/>
      <c r="K296" s="290"/>
      <c r="L296" s="296">
        <v>812776864</v>
      </c>
      <c r="M296" s="296">
        <v>1015621204</v>
      </c>
      <c r="N296" s="296">
        <v>914199034</v>
      </c>
      <c r="O296" s="296">
        <v>747854308</v>
      </c>
      <c r="P296" s="296"/>
      <c r="Q296" s="246">
        <v>0</v>
      </c>
      <c r="R296" s="246">
        <v>88115472.427029446</v>
      </c>
      <c r="S296" s="246">
        <v>88115472.427029446</v>
      </c>
      <c r="T296" s="246">
        <v>-2878079.0729705095</v>
      </c>
      <c r="U296" s="246">
        <v>1985627781.5014455</v>
      </c>
      <c r="V296" s="395"/>
    </row>
    <row r="297" spans="1:22" x14ac:dyDescent="0.3">
      <c r="A297" s="237" t="s">
        <v>4584</v>
      </c>
      <c r="B297" s="237" t="s">
        <v>4507</v>
      </c>
      <c r="C297" s="299" t="s">
        <v>4585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-812770723</v>
      </c>
      <c r="M297" s="250">
        <v>-1015621843</v>
      </c>
      <c r="N297" s="250">
        <v>-914196283</v>
      </c>
      <c r="O297" s="250">
        <v>-747851490.5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4584</v>
      </c>
      <c r="B298" s="237" t="s">
        <v>4507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84982769</v>
      </c>
      <c r="M298" s="250">
        <v>96998832</v>
      </c>
      <c r="N298" s="250">
        <v>90990800.5</v>
      </c>
      <c r="O298" s="250">
        <v>87001807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4586</v>
      </c>
      <c r="B299" s="237" t="s">
        <v>2275</v>
      </c>
      <c r="C299" s="302" t="s">
        <v>4508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1730761027</v>
      </c>
      <c r="M299" s="296">
        <v>2396387577</v>
      </c>
      <c r="N299" s="296">
        <v>2063574302</v>
      </c>
      <c r="O299" s="296">
        <v>1727272560.5</v>
      </c>
      <c r="P299" s="296"/>
      <c r="Q299" s="246">
        <v>0</v>
      </c>
      <c r="R299" s="301">
        <v>139785345.69500002</v>
      </c>
      <c r="S299" s="301">
        <v>139785345.69500002</v>
      </c>
      <c r="T299" s="246">
        <v>-17630410.305000067</v>
      </c>
      <c r="U299" s="301">
        <v>4279249563.8847828</v>
      </c>
      <c r="V299" s="395"/>
    </row>
    <row r="300" spans="1:22" x14ac:dyDescent="0.3">
      <c r="A300" s="237" t="s">
        <v>4584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-1710699434</v>
      </c>
      <c r="M300" s="250">
        <v>-2396387535</v>
      </c>
      <c r="N300" s="250">
        <v>-2053543484.5</v>
      </c>
      <c r="O300" s="250">
        <v>-1719509478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4584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135363897</v>
      </c>
      <c r="M301" s="250">
        <v>159405980</v>
      </c>
      <c r="N301" s="250">
        <v>147384938.5</v>
      </c>
      <c r="O301" s="250">
        <v>139021119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1242926456</v>
      </c>
      <c r="M302" s="296">
        <v>1691171328</v>
      </c>
      <c r="N302" s="296">
        <v>1467048892</v>
      </c>
      <c r="O302" s="296">
        <v>1234746298.5</v>
      </c>
      <c r="P302" s="296"/>
      <c r="Q302" s="246">
        <v>0</v>
      </c>
      <c r="R302" s="301">
        <v>71266090.674782649</v>
      </c>
      <c r="S302" s="301">
        <v>71266090.674782649</v>
      </c>
      <c r="T302" s="246">
        <v>-7167945.825217247</v>
      </c>
      <c r="U302" s="301">
        <v>2988658972.8217397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-1242938377</v>
      </c>
      <c r="M303" s="250">
        <v>-1691171995</v>
      </c>
      <c r="N303" s="250">
        <v>-1467055186</v>
      </c>
      <c r="O303" s="250">
        <v>-1234752514.5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69776024</v>
      </c>
      <c r="M304" s="250">
        <v>87104637</v>
      </c>
      <c r="N304" s="250">
        <v>78440330.5</v>
      </c>
      <c r="O304" s="250">
        <v>72651049.5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4587</v>
      </c>
      <c r="B305" s="237" t="s">
        <v>4445</v>
      </c>
      <c r="C305" s="299" t="s">
        <v>4588</v>
      </c>
      <c r="D305" s="299"/>
      <c r="E305" s="299"/>
      <c r="F305" s="240">
        <v>30000000</v>
      </c>
      <c r="G305" s="240" t="s">
        <v>4338</v>
      </c>
      <c r="H305" s="241">
        <v>45902</v>
      </c>
      <c r="I305" s="241">
        <v>53207</v>
      </c>
      <c r="J305" s="241"/>
      <c r="K305" s="290"/>
      <c r="L305" s="296">
        <v>1401608473</v>
      </c>
      <c r="M305" s="296">
        <v>1453901343</v>
      </c>
      <c r="N305" s="296">
        <v>1427754908</v>
      </c>
      <c r="O305" s="296">
        <v>1162770330.5</v>
      </c>
      <c r="P305" s="296"/>
      <c r="Q305" s="246">
        <v>0</v>
      </c>
      <c r="R305" s="246">
        <v>46669243.525684983</v>
      </c>
      <c r="S305" s="246">
        <v>46669243.525684983</v>
      </c>
      <c r="T305" s="246">
        <v>-88868473.474314928</v>
      </c>
      <c r="U305" s="246">
        <v>3278935360.75</v>
      </c>
      <c r="V305" s="395"/>
    </row>
    <row r="306" spans="1:22" x14ac:dyDescent="0.3">
      <c r="A306" s="237" t="s">
        <v>4531</v>
      </c>
      <c r="B306" s="237" t="s">
        <v>4441</v>
      </c>
      <c r="C306" s="299" t="s">
        <v>4589</v>
      </c>
      <c r="D306" s="299"/>
      <c r="E306" s="299"/>
      <c r="F306" s="247">
        <v>3000000</v>
      </c>
      <c r="G306" s="247" t="s">
        <v>4338</v>
      </c>
      <c r="H306" s="248">
        <v>45902</v>
      </c>
      <c r="I306" s="248">
        <v>53207</v>
      </c>
      <c r="J306" s="248"/>
      <c r="K306" s="249"/>
      <c r="L306" s="250">
        <v>-1244059522</v>
      </c>
      <c r="M306" s="250">
        <v>-1446981303</v>
      </c>
      <c r="N306" s="250">
        <v>-1345520412.5</v>
      </c>
      <c r="O306" s="250">
        <v>-1093351336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4531</v>
      </c>
      <c r="B307" s="237" t="s">
        <v>4441</v>
      </c>
      <c r="C307" s="299" t="s">
        <v>4590</v>
      </c>
      <c r="D307" s="299"/>
      <c r="E307" s="299"/>
      <c r="F307" s="247">
        <v>3000000</v>
      </c>
      <c r="G307" s="247" t="s">
        <v>4338</v>
      </c>
      <c r="H307" s="248">
        <v>45902</v>
      </c>
      <c r="I307" s="248">
        <v>45993</v>
      </c>
      <c r="J307" s="248"/>
      <c r="K307" s="249"/>
      <c r="L307" s="250">
        <v>42914803</v>
      </c>
      <c r="M307" s="250">
        <v>63691640</v>
      </c>
      <c r="N307" s="250">
        <v>53303221.5</v>
      </c>
      <c r="O307" s="250">
        <v>46605675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4591</v>
      </c>
      <c r="D308" s="306">
        <v>345001700</v>
      </c>
      <c r="E308" s="305" t="s">
        <v>4592</v>
      </c>
      <c r="F308" s="307">
        <v>186179600</v>
      </c>
      <c r="G308" s="184"/>
      <c r="H308" s="308"/>
      <c r="I308" s="309"/>
      <c r="J308" s="309"/>
      <c r="K308" s="309"/>
      <c r="L308" s="310">
        <v>75729763294</v>
      </c>
      <c r="M308" s="310">
        <v>72779530897</v>
      </c>
      <c r="N308" s="310">
        <v>74254647095.5</v>
      </c>
      <c r="O308" s="310">
        <v>73692384470.5</v>
      </c>
      <c r="P308" s="311"/>
      <c r="Q308" s="312">
        <v>-4402148183.3456612</v>
      </c>
      <c r="R308" s="312">
        <v>70651411921.923706</v>
      </c>
      <c r="S308" s="312">
        <v>92928836822.919067</v>
      </c>
      <c r="T308" s="312">
        <v>19480190975.247768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{9F14A9E3-6331-4341-A291-0BEBBF4EEA6E}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{7D79DB97-9C70-46BF-8A66-E9E9A2D5EB18}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{3B8CD405-4838-4904-A1C9-E5143AAF129A}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{8068F416-D48F-4C86-85DA-DA71DEF46B11}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{4568AE83-0EDD-468D-9F5A-0484A7B3BC26}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{E9616F5E-CE5B-4B3D-BDD3-EFA0ACF06978}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{4664780B-E841-4BD1-969E-42FE25E5FE33}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{7CE87DE5-35DD-4CD3-BAAE-3F795C556573}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{211F22C6-0A70-4915-A6B9-D20F8B2146A8}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{4CF8102D-36B9-420F-871F-98F16C9B4BE7}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{E0B62861-0808-41C8-86A0-6037BCE3F7B5}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{E2C85E7D-2D41-4A5F-BC2B-EEE9502F6426}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{6A1479AC-D8DD-4F44-97C2-107F06387734}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{400C41BF-A35F-45C0-B49B-625E1B1A4090}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{243B0CC7-341C-40E0-AABA-D5F04581AF89}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14A9E3-6331-4341-A291-0BEBBF4EEA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7D79DB97-9C70-46BF-8A66-E9E9A2D5E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3B8CD405-4838-4904-A1C9-E5143AAF12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8068F416-D48F-4C86-85DA-DA71DEF46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4568AE83-0EDD-468D-9F5A-0484A7B3B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E9616F5E-CE5B-4B3D-BDD3-EFA0ACF069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4664780B-E841-4BD1-969E-42FE25E5F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7CE87DE5-35DD-4CD3-BAAE-3F795C5565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211F22C6-0A70-4915-A6B9-D20F8B214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4CF8102D-36B9-420F-871F-98F16C9B4B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E0B62861-0808-41C8-86A0-6037BCE3F7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E2C85E7D-2D41-4A5F-BC2B-EEE9502F6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6A1479AC-D8DD-4F44-97C2-107F063877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400C41BF-A35F-45C0-B49B-625E1B1A4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243B0CC7-341C-40E0-AABA-D5F04581A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58"/>
  <sheetViews>
    <sheetView showGridLines="0" topLeftCell="A116" zoomScale="70" zoomScaleNormal="70" workbookViewId="0">
      <selection activeCell="H142" sqref="H142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162568104.92593277</v>
      </c>
      <c r="Q2" s="4" t="s">
        <v>102</v>
      </c>
      <c r="R2" s="6">
        <v>45911</v>
      </c>
    </row>
    <row r="3" spans="1:18" x14ac:dyDescent="0.3">
      <c r="B3" s="7"/>
      <c r="E3" s="1" t="s">
        <v>104</v>
      </c>
      <c r="F3" s="8">
        <v>18840.169999999998</v>
      </c>
      <c r="G3" s="3"/>
      <c r="M3" s="4" t="s">
        <v>105</v>
      </c>
      <c r="N3" s="5">
        <v>2860013247.038991</v>
      </c>
      <c r="Q3" s="4" t="s">
        <v>106</v>
      </c>
      <c r="R3" s="6">
        <v>45918</v>
      </c>
    </row>
    <row r="4" spans="1:18" x14ac:dyDescent="0.3">
      <c r="B4" s="7" t="s">
        <v>4616</v>
      </c>
      <c r="K4" s="203"/>
      <c r="L4" s="203"/>
    </row>
    <row r="5" spans="1:18" x14ac:dyDescent="0.3">
      <c r="A5" s="9" t="s">
        <v>4617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4618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4619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2022269.6333333331</v>
      </c>
      <c r="H7" s="26">
        <v>142971.56640857656</v>
      </c>
      <c r="I7" s="27">
        <v>2022269.6333333331</v>
      </c>
      <c r="J7" s="28">
        <v>1446672.5057971014</v>
      </c>
      <c r="K7" s="25">
        <v>568897.2253623188</v>
      </c>
      <c r="L7" s="29">
        <v>2015569.7311594202</v>
      </c>
      <c r="M7" s="30">
        <v>6699.9021739128511</v>
      </c>
      <c r="N7" s="31">
        <v>2015569.7311594202</v>
      </c>
      <c r="O7" s="32">
        <v>304.54100790512962</v>
      </c>
      <c r="P7" s="354"/>
      <c r="Q7" s="355">
        <v>584.43856789520942</v>
      </c>
      <c r="R7" s="34">
        <v>16280.626655553468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2106269.6333333328</v>
      </c>
      <c r="H8" s="26">
        <v>156646.37284097678</v>
      </c>
      <c r="I8" s="27">
        <v>2106269.6333333328</v>
      </c>
      <c r="J8" s="28">
        <v>1588608.420289855</v>
      </c>
      <c r="K8" s="25">
        <v>511249.5721014493</v>
      </c>
      <c r="L8" s="29">
        <v>2099857.9923913041</v>
      </c>
      <c r="M8" s="30">
        <v>6411.6409420287237</v>
      </c>
      <c r="N8" s="31">
        <v>2099857.9923913041</v>
      </c>
      <c r="O8" s="32">
        <v>291.43822463766924</v>
      </c>
      <c r="P8" s="356"/>
      <c r="Q8" s="355">
        <v>6464.1706847602036</v>
      </c>
      <c r="R8" s="34">
        <v>17968.681773555232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2133263.5</v>
      </c>
      <c r="H9" s="26">
        <v>135507.53424657535</v>
      </c>
      <c r="I9" s="27">
        <v>2133263.5</v>
      </c>
      <c r="J9" s="28">
        <v>2095647.5760869565</v>
      </c>
      <c r="K9" s="25">
        <v>-36357.862318840576</v>
      </c>
      <c r="L9" s="29">
        <v>2059289.713768116</v>
      </c>
      <c r="M9" s="30">
        <v>73973.786231884034</v>
      </c>
      <c r="N9" s="31">
        <v>2059289.713768116</v>
      </c>
      <c r="O9" s="32">
        <v>2113.5367494824009</v>
      </c>
      <c r="P9" s="356"/>
      <c r="Q9" s="355">
        <v>12653.959588236874</v>
      </c>
      <c r="R9" s="34">
        <v>18475.65924534481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2258926.9333333331</v>
      </c>
      <c r="H10" s="26">
        <v>137107.51637879695</v>
      </c>
      <c r="I10" s="27">
        <v>2258926.9333333331</v>
      </c>
      <c r="J10" s="28">
        <v>2218875.1253623189</v>
      </c>
      <c r="K10" s="25">
        <v>-31388.33188405797</v>
      </c>
      <c r="L10" s="29">
        <v>2187486.7934782607</v>
      </c>
      <c r="M10" s="30">
        <v>71440.139855072368</v>
      </c>
      <c r="N10" s="31">
        <v>2187486.7934782607</v>
      </c>
      <c r="O10" s="32">
        <v>1700.9557108350564</v>
      </c>
      <c r="P10" s="356"/>
      <c r="Q10" s="355">
        <v>3937.75304874219</v>
      </c>
      <c r="R10" s="34">
        <v>21190.855233308394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2261861.7666666671</v>
      </c>
      <c r="H11" s="26">
        <v>137445.39606908872</v>
      </c>
      <c r="I11" s="27">
        <v>2261861.7666666671</v>
      </c>
      <c r="J11" s="28">
        <v>2202226.5525362319</v>
      </c>
      <c r="K11" s="25">
        <v>-33812.042753623187</v>
      </c>
      <c r="L11" s="29">
        <v>2168414.5097826086</v>
      </c>
      <c r="M11" s="30">
        <v>93447.256884058472</v>
      </c>
      <c r="N11" s="31">
        <v>2168414.5097826086</v>
      </c>
      <c r="O11" s="32">
        <v>2224.9346877156777</v>
      </c>
      <c r="P11" s="356"/>
      <c r="Q11" s="355">
        <v>6323.8590186997317</v>
      </c>
      <c r="R11" s="34">
        <v>21250.363596408628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2288744.4666666668</v>
      </c>
      <c r="H12" s="26">
        <v>124825.4318046456</v>
      </c>
      <c r="I12" s="27">
        <v>2288744.4666666668</v>
      </c>
      <c r="J12" s="28">
        <v>2451936.1289855074</v>
      </c>
      <c r="K12" s="25">
        <v>-303325.69818840577</v>
      </c>
      <c r="L12" s="29">
        <v>2148610.4307971015</v>
      </c>
      <c r="M12" s="30">
        <v>140134.03586956533</v>
      </c>
      <c r="N12" s="31">
        <v>2148610.4307971015</v>
      </c>
      <c r="O12" s="32">
        <v>2859.8782830523537</v>
      </c>
      <c r="P12" s="356"/>
      <c r="Q12" s="355">
        <v>16588.076011860743</v>
      </c>
      <c r="R12" s="34">
        <v>21590.114855281077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808859.62222222215</v>
      </c>
      <c r="H13" s="26">
        <v>40675.830851697443</v>
      </c>
      <c r="I13" s="27">
        <v>808859.62222222215</v>
      </c>
      <c r="J13" s="28">
        <v>819950.94275362324</v>
      </c>
      <c r="K13" s="25">
        <v>-75649.220289855075</v>
      </c>
      <c r="L13" s="29">
        <v>744301.72246376821</v>
      </c>
      <c r="M13" s="30">
        <v>64557.899758453947</v>
      </c>
      <c r="N13" s="31">
        <v>744301.72246376821</v>
      </c>
      <c r="O13" s="32">
        <v>1152.8196385438205</v>
      </c>
      <c r="P13" s="356"/>
      <c r="Q13" s="355">
        <v>3211.0670155121479</v>
      </c>
      <c r="R13" s="34">
        <v>8184.6391031746753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2351578.8666666672</v>
      </c>
      <c r="H14" s="26">
        <v>114880.38117927335</v>
      </c>
      <c r="I14" s="27">
        <v>2351578.8666666672</v>
      </c>
      <c r="J14" s="28">
        <v>2481710.4217391303</v>
      </c>
      <c r="K14" s="25">
        <v>-300803.3427536232</v>
      </c>
      <c r="L14" s="29">
        <v>2180907.0789855071</v>
      </c>
      <c r="M14" s="30">
        <v>170671.78768116003</v>
      </c>
      <c r="N14" s="31">
        <v>2180907.0789855071</v>
      </c>
      <c r="O14" s="32">
        <v>3047.7104943064292</v>
      </c>
      <c r="P14" s="356"/>
      <c r="Q14" s="355">
        <v>-1064.5580136282369</v>
      </c>
      <c r="R14" s="34">
        <v>23066.626924498472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2441377.2333333329</v>
      </c>
      <c r="H15" s="26">
        <v>105388.55866587255</v>
      </c>
      <c r="I15" s="27">
        <v>2441377.2333333329</v>
      </c>
      <c r="J15" s="28">
        <v>2489188.7818840579</v>
      </c>
      <c r="K15" s="25">
        <v>-294247.53115942026</v>
      </c>
      <c r="L15" s="29">
        <v>2194941.2507246379</v>
      </c>
      <c r="M15" s="30">
        <v>246435.98260869505</v>
      </c>
      <c r="N15" s="31">
        <v>2194941.2507246379</v>
      </c>
      <c r="O15" s="32">
        <v>3911.6822636300803</v>
      </c>
      <c r="P15" s="356"/>
      <c r="Q15" s="355">
        <v>1989.6526416167617</v>
      </c>
      <c r="R15" s="34">
        <v>24954.823721804656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2232227.3166666669</v>
      </c>
      <c r="H16" s="36">
        <v>27645.944014294219</v>
      </c>
      <c r="I16" s="37">
        <v>2232227.3166666669</v>
      </c>
      <c r="J16" s="38">
        <v>2241321.684057971</v>
      </c>
      <c r="K16" s="35">
        <v>-305241.41231884056</v>
      </c>
      <c r="L16" s="39">
        <v>1936080.2717391304</v>
      </c>
      <c r="M16" s="40">
        <v>296147.04492753651</v>
      </c>
      <c r="N16" s="49">
        <v>1936080.2717391304</v>
      </c>
      <c r="O16" s="50">
        <v>3254.3631310718297</v>
      </c>
      <c r="P16" s="356">
        <v>-391237.21744877723</v>
      </c>
      <c r="Q16" s="358">
        <v>15526.265590439609</v>
      </c>
      <c r="R16" s="34">
        <v>17687.512711942254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784075.77222222206</v>
      </c>
      <c r="H17" s="26">
        <v>10247.675203494144</v>
      </c>
      <c r="I17" s="27">
        <v>784075.77222222206</v>
      </c>
      <c r="J17" s="28">
        <v>762001.43224637676</v>
      </c>
      <c r="K17" s="25">
        <v>-93023.651086956525</v>
      </c>
      <c r="L17" s="29">
        <v>668977.78115942026</v>
      </c>
      <c r="M17" s="30">
        <v>115097.9910628018</v>
      </c>
      <c r="N17" s="31">
        <v>668977.78115942026</v>
      </c>
      <c r="O17" s="32">
        <v>1264.8130886022175</v>
      </c>
      <c r="P17" s="356">
        <v>-130412.40214437834</v>
      </c>
      <c r="Q17" s="355">
        <v>12368.084045309981</v>
      </c>
      <c r="R17" s="34">
        <v>6536.0939040589728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2070474.866666666</v>
      </c>
      <c r="H18" s="26">
        <v>0</v>
      </c>
      <c r="I18" s="27">
        <v>2070474.866666666</v>
      </c>
      <c r="J18" s="28">
        <v>2493266.2347826087</v>
      </c>
      <c r="K18" s="25">
        <v>-920718.15543478262</v>
      </c>
      <c r="L18" s="29">
        <v>1572548.0793478261</v>
      </c>
      <c r="M18" s="30">
        <v>497926.78731883992</v>
      </c>
      <c r="N18" s="31">
        <v>1572548.0793478261</v>
      </c>
      <c r="O18" s="32">
        <v>3983.4142985507192</v>
      </c>
      <c r="P18" s="356"/>
      <c r="Q18" s="355">
        <v>3863.5452601925936</v>
      </c>
      <c r="R18" s="34">
        <v>25029.409067579778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2018469</v>
      </c>
      <c r="H19" s="26">
        <v>0</v>
      </c>
      <c r="I19" s="27">
        <v>2018469</v>
      </c>
      <c r="J19" s="28">
        <v>2266886.9865942029</v>
      </c>
      <c r="K19" s="25">
        <v>-678334.06304347829</v>
      </c>
      <c r="L19" s="29">
        <v>1588552.9235507245</v>
      </c>
      <c r="M19" s="30">
        <v>429916.07644927548</v>
      </c>
      <c r="N19" s="31">
        <v>1588552.9235507245</v>
      </c>
      <c r="O19" s="32">
        <v>3070.8291174948249</v>
      </c>
      <c r="P19" s="356"/>
      <c r="Q19" s="355">
        <v>-570.32990848575719</v>
      </c>
      <c r="R19" s="34">
        <v>24098.335867267335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570233.35000000102</v>
      </c>
      <c r="H20" s="26">
        <v>0</v>
      </c>
      <c r="I20" s="27">
        <v>570233.35000000102</v>
      </c>
      <c r="J20" s="28">
        <v>686448.39891304343</v>
      </c>
      <c r="K20" s="25">
        <v>-489319.61847826088</v>
      </c>
      <c r="L20" s="29">
        <v>197128.78043478256</v>
      </c>
      <c r="M20" s="30">
        <v>373104.56956521847</v>
      </c>
      <c r="N20" s="31">
        <v>197128.78043478256</v>
      </c>
      <c r="O20" s="32">
        <v>1480.5736887508669</v>
      </c>
      <c r="P20" s="356"/>
      <c r="Q20" s="355">
        <v>7706.9816455061082</v>
      </c>
      <c r="R20" s="34">
        <v>8402.5903770872974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1192466.699999999</v>
      </c>
      <c r="H21" s="26">
        <v>0</v>
      </c>
      <c r="I21" s="27">
        <v>1192466.699999999</v>
      </c>
      <c r="J21" s="28">
        <v>1301791.5028985508</v>
      </c>
      <c r="K21" s="25">
        <v>-946193.9010869565</v>
      </c>
      <c r="L21" s="29">
        <v>355597.60181159433</v>
      </c>
      <c r="M21" s="30">
        <v>836869.09818840469</v>
      </c>
      <c r="N21" s="31">
        <v>355597.60181159433</v>
      </c>
      <c r="O21" s="32">
        <v>3320.9091197952566</v>
      </c>
      <c r="P21" s="356"/>
      <c r="Q21" s="355">
        <v>26550.224325287039</v>
      </c>
      <c r="R21" s="34">
        <v>17644.803664966254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1738693.5</v>
      </c>
      <c r="H22" s="26">
        <v>0</v>
      </c>
      <c r="I22" s="27">
        <v>1738693.5</v>
      </c>
      <c r="J22" s="28">
        <v>1859732.9963768115</v>
      </c>
      <c r="K22" s="25">
        <v>-1146714.0978260869</v>
      </c>
      <c r="L22" s="29">
        <v>713018.89855072461</v>
      </c>
      <c r="M22" s="30">
        <v>1025674.6014492754</v>
      </c>
      <c r="N22" s="31">
        <v>713018.89855072461</v>
      </c>
      <c r="O22" s="32">
        <v>3990.9517566119666</v>
      </c>
      <c r="P22" s="356"/>
      <c r="Q22" s="355">
        <v>15219.213122647256</v>
      </c>
      <c r="R22" s="34">
        <v>26120.642818483408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1748438.25</v>
      </c>
      <c r="H23" s="26">
        <v>0</v>
      </c>
      <c r="I23" s="27">
        <v>1748438.25</v>
      </c>
      <c r="J23" s="28">
        <v>1846344.736231884</v>
      </c>
      <c r="K23" s="25">
        <v>-1200188.229347826</v>
      </c>
      <c r="L23" s="29">
        <v>646156.50688405801</v>
      </c>
      <c r="M23" s="30">
        <v>1102281.743115942</v>
      </c>
      <c r="N23" s="31">
        <v>646156.50688405801</v>
      </c>
      <c r="O23" s="32">
        <v>4067.4603067008929</v>
      </c>
      <c r="P23" s="356">
        <v>-391957.04066210869</v>
      </c>
      <c r="Q23" s="355">
        <v>-7675.9441989212646</v>
      </c>
      <c r="R23" s="34">
        <v>26641.890208521916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45915</v>
      </c>
      <c r="G24" s="35">
        <v>4161373.5833333349</v>
      </c>
      <c r="H24" s="36">
        <v>0</v>
      </c>
      <c r="I24" s="37">
        <v>4161373.5833333349</v>
      </c>
      <c r="J24" s="38">
        <v>3019177.2304347828</v>
      </c>
      <c r="K24" s="35">
        <v>162806.56304347827</v>
      </c>
      <c r="L24" s="39">
        <v>3181983.7934782612</v>
      </c>
      <c r="M24" s="40">
        <v>979389.78985507367</v>
      </c>
      <c r="N24" s="31">
        <v>3181983.7934782612</v>
      </c>
      <c r="O24" s="32">
        <v>3535.70321247319</v>
      </c>
      <c r="P24" s="356"/>
      <c r="Q24" s="355">
        <v>41837.63067918364</v>
      </c>
      <c r="R24" s="34">
        <v>25006.944270578679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5412557.7000000011</v>
      </c>
      <c r="H25" s="36">
        <v>0</v>
      </c>
      <c r="I25" s="37">
        <v>5412557.7000000011</v>
      </c>
      <c r="J25" s="38">
        <v>4521962.9405797105</v>
      </c>
      <c r="K25" s="35">
        <v>-265478.01666666666</v>
      </c>
      <c r="L25" s="39">
        <v>4256484.9239130439</v>
      </c>
      <c r="M25" s="40">
        <v>1156072.7760869572</v>
      </c>
      <c r="N25" s="31">
        <v>4256484.9239130439</v>
      </c>
      <c r="O25" s="32">
        <v>3972.7586807111929</v>
      </c>
      <c r="P25" s="356"/>
      <c r="Q25" s="355">
        <v>16067.877934375778</v>
      </c>
      <c r="R25" s="34">
        <v>30572.739112365525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4077285.1750000012</v>
      </c>
      <c r="H26" s="36">
        <v>0</v>
      </c>
      <c r="I26" s="37">
        <v>4077285.1750000012</v>
      </c>
      <c r="J26" s="38">
        <v>3391643.6518115941</v>
      </c>
      <c r="K26" s="35">
        <v>-200357.7695652174</v>
      </c>
      <c r="L26" s="39">
        <v>3191285.8822463769</v>
      </c>
      <c r="M26" s="40">
        <v>885999.29275362426</v>
      </c>
      <c r="N26" s="31">
        <v>3191285.8822463769</v>
      </c>
      <c r="O26" s="32">
        <v>3044.6711091189836</v>
      </c>
      <c r="P26" s="356"/>
      <c r="Q26" s="355">
        <v>-10552.956035548821</v>
      </c>
      <c r="R26" s="34">
        <v>23099.65897733951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1326553.2916666653</v>
      </c>
      <c r="H27" s="26">
        <v>0</v>
      </c>
      <c r="I27" s="27">
        <v>1326553.2916666653</v>
      </c>
      <c r="J27" s="28">
        <v>979284.2913043478</v>
      </c>
      <c r="K27" s="25">
        <v>14703.910507246377</v>
      </c>
      <c r="L27" s="29">
        <v>993988.20181159419</v>
      </c>
      <c r="M27" s="30">
        <v>332565.08985507116</v>
      </c>
      <c r="N27" s="31">
        <v>993988.20181159419</v>
      </c>
      <c r="O27" s="32">
        <v>1065.9137495354844</v>
      </c>
      <c r="P27" s="356"/>
      <c r="Q27" s="355">
        <v>1726.2722209340427</v>
      </c>
      <c r="R27" s="34">
        <v>7567.2948074246524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1594152.3333333333</v>
      </c>
      <c r="H28" s="36">
        <v>0</v>
      </c>
      <c r="I28" s="37">
        <v>1594152.3333333333</v>
      </c>
      <c r="J28" s="38">
        <v>920094.11304347822</v>
      </c>
      <c r="K28" s="35">
        <v>-793061.46231884055</v>
      </c>
      <c r="L28" s="39">
        <v>127032.65072463767</v>
      </c>
      <c r="M28" s="40">
        <v>1467119.6826086957</v>
      </c>
      <c r="N28" s="31">
        <v>127032.65072463755</v>
      </c>
      <c r="O28" s="32">
        <v>2226.2817642013592</v>
      </c>
      <c r="P28" s="356"/>
      <c r="Q28" s="355">
        <v>9286.2068647356791</v>
      </c>
      <c r="R28" s="34">
        <v>14614.236282644211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2404311.3333333358</v>
      </c>
      <c r="H29" s="36">
        <v>0</v>
      </c>
      <c r="I29" s="37">
        <v>2404311.3333333358</v>
      </c>
      <c r="J29" s="38">
        <v>1632286.4960144928</v>
      </c>
      <c r="K29" s="35">
        <v>-1445670.5460144929</v>
      </c>
      <c r="L29" s="39">
        <v>186615.94999999995</v>
      </c>
      <c r="M29" s="40">
        <v>2217695.3833333356</v>
      </c>
      <c r="N29" s="31">
        <v>186615.95000000019</v>
      </c>
      <c r="O29" s="32">
        <v>3329.8729479479516</v>
      </c>
      <c r="P29" s="356"/>
      <c r="Q29" s="355">
        <v>56328.087863937675</v>
      </c>
      <c r="R29" s="34">
        <v>22853.763661582285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2371173.701630435</v>
      </c>
      <c r="H30" s="36">
        <v>0</v>
      </c>
      <c r="I30" s="37">
        <v>2371173.701630435</v>
      </c>
      <c r="J30" s="38">
        <v>1762180.8702898552</v>
      </c>
      <c r="K30" s="35">
        <v>-1581846.8619565216</v>
      </c>
      <c r="L30" s="39">
        <v>180334.00833333354</v>
      </c>
      <c r="M30" s="40">
        <v>2190839.6932971012</v>
      </c>
      <c r="N30" s="31">
        <v>180334.00833333377</v>
      </c>
      <c r="O30" s="32">
        <v>3240.8871202619839</v>
      </c>
      <c r="P30" s="356"/>
      <c r="Q30" s="355">
        <v>22977.640503987903</v>
      </c>
      <c r="R30" s="34">
        <v>22978.045765914256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814220.42796803406</v>
      </c>
      <c r="H31" s="47">
        <v>0</v>
      </c>
      <c r="I31" s="48">
        <v>814220.42796803406</v>
      </c>
      <c r="J31" s="38">
        <v>572061.11775362317</v>
      </c>
      <c r="K31" s="35">
        <v>-512931.76304347825</v>
      </c>
      <c r="L31" s="39">
        <v>59129.354710144922</v>
      </c>
      <c r="M31" s="40">
        <v>755091.07325788913</v>
      </c>
      <c r="N31" s="49">
        <v>59129.354710144922</v>
      </c>
      <c r="O31" s="50">
        <v>1116.9986290797176</v>
      </c>
      <c r="P31" s="357"/>
      <c r="Q31" s="358">
        <v>7516.1816055038144</v>
      </c>
      <c r="R31" s="34">
        <v>7516.011581251747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2581263.5833333358</v>
      </c>
      <c r="H32" s="47">
        <v>0</v>
      </c>
      <c r="I32" s="48">
        <v>2581263.5833333358</v>
      </c>
      <c r="J32" s="38">
        <v>1656584.9460144928</v>
      </c>
      <c r="K32" s="35">
        <v>-1533442.4753623188</v>
      </c>
      <c r="L32" s="39">
        <v>123142.47065217397</v>
      </c>
      <c r="M32" s="40">
        <v>2458121.1126811616</v>
      </c>
      <c r="N32" s="49">
        <v>123142.4706521742</v>
      </c>
      <c r="O32" s="50">
        <v>3620.2078242726975</v>
      </c>
      <c r="P32" s="357"/>
      <c r="Q32" s="358">
        <v>19176.718994635768</v>
      </c>
      <c r="R32" s="34">
        <v>24295.66537552065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2360553.9202898578</v>
      </c>
      <c r="H33" s="47">
        <v>0</v>
      </c>
      <c r="I33" s="48">
        <v>2360553.9202898578</v>
      </c>
      <c r="J33" s="38">
        <v>1057938.1166666667</v>
      </c>
      <c r="K33" s="35">
        <v>-917458.09746376809</v>
      </c>
      <c r="L33" s="39">
        <v>140480.01920289861</v>
      </c>
      <c r="M33" s="40">
        <v>2220073.9010869591</v>
      </c>
      <c r="N33" s="49">
        <v>140480.01920289872</v>
      </c>
      <c r="O33" s="50">
        <v>3231.5486187583101</v>
      </c>
      <c r="P33" s="357"/>
      <c r="Q33" s="358">
        <v>22770.802569863139</v>
      </c>
      <c r="R33" s="34">
        <v>22770.518477007528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1489693.8961352624</v>
      </c>
      <c r="H34" s="47">
        <v>0</v>
      </c>
      <c r="I34" s="48">
        <v>1489693.8961352624</v>
      </c>
      <c r="J34" s="38">
        <v>764667.44673913042</v>
      </c>
      <c r="K34" s="35">
        <v>-687662.84130434785</v>
      </c>
      <c r="L34" s="39">
        <v>77004.60543478257</v>
      </c>
      <c r="M34" s="40">
        <v>1412689.2907004799</v>
      </c>
      <c r="N34" s="49">
        <v>77004.60543478257</v>
      </c>
      <c r="O34" s="50">
        <v>2038.5126849934775</v>
      </c>
      <c r="P34" s="357"/>
      <c r="Q34" s="358">
        <v>14303.088787333734</v>
      </c>
      <c r="R34" s="34">
        <v>14303.328691913041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2447935</v>
      </c>
      <c r="H35" s="58">
        <v>0</v>
      </c>
      <c r="I35" s="59">
        <v>2447935</v>
      </c>
      <c r="J35" s="60">
        <v>1177538.236231884</v>
      </c>
      <c r="K35" s="57">
        <v>-1068505.5554347825</v>
      </c>
      <c r="L35" s="61">
        <v>109032.68079710146</v>
      </c>
      <c r="M35" s="62">
        <v>2338902.3192028985</v>
      </c>
      <c r="N35" s="63">
        <v>109032.68079710146</v>
      </c>
      <c r="O35" s="64">
        <v>3275.7735563065808</v>
      </c>
      <c r="P35" s="359"/>
      <c r="Q35" s="360">
        <v>25417.323705720657</v>
      </c>
      <c r="R35" s="66">
        <v>23684.98198390715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62069304.357134715</v>
      </c>
      <c r="H36" s="71">
        <v>1133342.2076632916</v>
      </c>
      <c r="I36" s="72">
        <v>62069304.357134715</v>
      </c>
      <c r="J36" s="72">
        <v>52708029.884420298</v>
      </c>
      <c r="K36" s="71">
        <v>-14604075.276086956</v>
      </c>
      <c r="L36" s="71">
        <v>38103954.608333327</v>
      </c>
      <c r="M36" s="71">
        <v>23965349.748801377</v>
      </c>
      <c r="N36" s="71">
        <v>38103954.608333334</v>
      </c>
      <c r="O36" s="71">
        <v>75739.941465348136</v>
      </c>
      <c r="P36" s="71"/>
      <c r="Q36" s="71">
        <v>350531.33414033428</v>
      </c>
      <c r="R36" s="71">
        <v>564386.8587162859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4620</v>
      </c>
      <c r="R37" s="76">
        <v>37952366.042753614</v>
      </c>
    </row>
    <row r="38" spans="1:18" x14ac:dyDescent="0.3">
      <c r="A38" s="9" t="s">
        <v>4617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4618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4619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1203097.222222222</v>
      </c>
      <c r="H40" s="36">
        <v>0</v>
      </c>
      <c r="I40" s="37">
        <v>1203097.222222222</v>
      </c>
      <c r="J40" s="38">
        <v>3536439.1749999998</v>
      </c>
      <c r="K40" s="35">
        <v>-2916850.6315217391</v>
      </c>
      <c r="L40" s="39">
        <v>619588.54347826075</v>
      </c>
      <c r="M40" s="40">
        <v>583508.67874396127</v>
      </c>
      <c r="N40" s="49">
        <v>619588.54347826075</v>
      </c>
      <c r="O40" s="50">
        <v>4631.0212598727085</v>
      </c>
      <c r="P40" s="362"/>
      <c r="Q40" s="358">
        <v>53480.050757015357</v>
      </c>
      <c r="R40" s="34">
        <v>46197.679545853287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1165717.333333334</v>
      </c>
      <c r="H41" s="36">
        <v>0</v>
      </c>
      <c r="I41" s="37">
        <v>1165717.333333334</v>
      </c>
      <c r="J41" s="38">
        <v>2905309.1557971016</v>
      </c>
      <c r="K41" s="35">
        <v>-2427652.7996376813</v>
      </c>
      <c r="L41" s="39">
        <v>477656.35615942022</v>
      </c>
      <c r="M41" s="40">
        <v>688060.97717391374</v>
      </c>
      <c r="N41" s="49">
        <v>477656.35615942022</v>
      </c>
      <c r="O41" s="50">
        <v>5417.8029698733362</v>
      </c>
      <c r="P41" s="357"/>
      <c r="Q41" s="358">
        <v>56492.181325173995</v>
      </c>
      <c r="R41" s="34">
        <v>43980.976326970558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694292.48131868197</v>
      </c>
      <c r="H42" s="36">
        <v>0</v>
      </c>
      <c r="I42" s="37">
        <v>694292.48131868197</v>
      </c>
      <c r="J42" s="38">
        <v>1486800.7514492753</v>
      </c>
      <c r="K42" s="35">
        <v>-1181998.8478260869</v>
      </c>
      <c r="L42" s="39">
        <v>304801.90362318838</v>
      </c>
      <c r="M42" s="40">
        <v>389490.57769549359</v>
      </c>
      <c r="N42" s="49">
        <v>304801.90362318838</v>
      </c>
      <c r="O42" s="50">
        <v>2822.395490547055</v>
      </c>
      <c r="P42" s="357"/>
      <c r="Q42" s="358">
        <v>14062.094600415207</v>
      </c>
      <c r="R42" s="34">
        <v>26607.673337657354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683469</v>
      </c>
      <c r="H43" s="36">
        <v>0</v>
      </c>
      <c r="I43" s="37">
        <v>683469</v>
      </c>
      <c r="J43" s="38">
        <v>1336137.5072463767</v>
      </c>
      <c r="K43" s="35">
        <v>-1171119.6605072464</v>
      </c>
      <c r="L43" s="39">
        <v>165017.84673913033</v>
      </c>
      <c r="M43" s="40">
        <v>518451.15326086967</v>
      </c>
      <c r="N43" s="49">
        <v>165017.84673913033</v>
      </c>
      <c r="O43" s="50">
        <v>3703.2225232919263</v>
      </c>
      <c r="P43" s="357"/>
      <c r="Q43" s="358">
        <v>20620.967234950425</v>
      </c>
      <c r="R43" s="34">
        <v>26251.084883711213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445484.48888888798</v>
      </c>
      <c r="H44" s="36">
        <v>0</v>
      </c>
      <c r="I44" s="37">
        <v>445484.48888888798</v>
      </c>
      <c r="J44" s="38">
        <v>1085088.8206521738</v>
      </c>
      <c r="K44" s="35">
        <v>-1010404.8742753624</v>
      </c>
      <c r="L44" s="39">
        <v>74683.94637681148</v>
      </c>
      <c r="M44" s="40">
        <v>370800.5425120765</v>
      </c>
      <c r="N44" s="49">
        <v>74683.94637681148</v>
      </c>
      <c r="O44" s="50">
        <v>2522.4526701501804</v>
      </c>
      <c r="P44" s="357"/>
      <c r="Q44" s="358">
        <v>-3726.7386188645178</v>
      </c>
      <c r="R44" s="34">
        <v>17195.026159127839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470186</v>
      </c>
      <c r="H45" s="36">
        <v>0</v>
      </c>
      <c r="I45" s="37">
        <v>470186</v>
      </c>
      <c r="J45" s="38">
        <v>1034654.7010869565</v>
      </c>
      <c r="K45" s="35">
        <v>-903224.13659420295</v>
      </c>
      <c r="L45" s="39">
        <v>131430.56449275359</v>
      </c>
      <c r="M45" s="40">
        <v>338755.43550724641</v>
      </c>
      <c r="N45" s="49">
        <v>131430.56449275359</v>
      </c>
      <c r="O45" s="50">
        <v>2199.7106201769247</v>
      </c>
      <c r="P45" s="357"/>
      <c r="Q45" s="358">
        <v>19154.912287507119</v>
      </c>
      <c r="R45" s="34">
        <v>18072.910286450169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409871.15555555595</v>
      </c>
      <c r="H46" s="36">
        <v>0</v>
      </c>
      <c r="I46" s="37">
        <v>409871.15555555595</v>
      </c>
      <c r="J46" s="38">
        <v>605778.07862318843</v>
      </c>
      <c r="K46" s="35">
        <v>-514390.28079710144</v>
      </c>
      <c r="L46" s="39">
        <v>91387.797826086986</v>
      </c>
      <c r="M46" s="40">
        <v>318483.35772946896</v>
      </c>
      <c r="N46" s="49">
        <v>91387.797826086986</v>
      </c>
      <c r="O46" s="50">
        <v>1978.157501425273</v>
      </c>
      <c r="P46" s="357"/>
      <c r="Q46" s="358">
        <v>9469.3220405580068</v>
      </c>
      <c r="R46" s="34">
        <v>15905.446499638616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45915</v>
      </c>
      <c r="G47" s="35">
        <v>557031.0824275373</v>
      </c>
      <c r="H47" s="36">
        <v>0</v>
      </c>
      <c r="I47" s="37">
        <v>557031.0824275373</v>
      </c>
      <c r="J47" s="38">
        <v>726983.10905797104</v>
      </c>
      <c r="K47" s="35">
        <v>-566051.51086956519</v>
      </c>
      <c r="L47" s="39">
        <v>160931.59818840586</v>
      </c>
      <c r="M47" s="40">
        <v>396099.48423913145</v>
      </c>
      <c r="N47" s="49">
        <v>160931.59818840586</v>
      </c>
      <c r="O47" s="50">
        <v>2129.567119565223</v>
      </c>
      <c r="P47" s="357"/>
      <c r="Q47" s="358">
        <v>27146.728629455145</v>
      </c>
      <c r="R47" s="34">
        <v>14125.87241353016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815922.63532608701</v>
      </c>
      <c r="H48" s="36">
        <v>0</v>
      </c>
      <c r="I48" s="37">
        <v>815922.63532608701</v>
      </c>
      <c r="J48" s="38">
        <v>132300.50833333333</v>
      </c>
      <c r="K48" s="35">
        <v>62617.647826086955</v>
      </c>
      <c r="L48" s="39">
        <v>194918.15615942029</v>
      </c>
      <c r="M48" s="40">
        <v>621004.47916666674</v>
      </c>
      <c r="N48" s="49">
        <v>194918.15615942026</v>
      </c>
      <c r="O48" s="50">
        <v>3089.5745232172476</v>
      </c>
      <c r="P48" s="357"/>
      <c r="Q48" s="358">
        <v>24950.003233505035</v>
      </c>
      <c r="R48" s="34">
        <v>20333.622618972993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515908.44492753519</v>
      </c>
      <c r="H49" s="36">
        <v>0</v>
      </c>
      <c r="I49" s="37">
        <v>515908.44492753519</v>
      </c>
      <c r="J49" s="38">
        <v>1301018.6141304348</v>
      </c>
      <c r="K49" s="35">
        <v>-1174553.6336956522</v>
      </c>
      <c r="L49" s="39">
        <v>126464.98043478257</v>
      </c>
      <c r="M49" s="40">
        <v>389443.46449275262</v>
      </c>
      <c r="N49" s="49">
        <v>126464.98043478257</v>
      </c>
      <c r="O49" s="50">
        <v>1872.324348522849</v>
      </c>
      <c r="P49" s="357"/>
      <c r="Q49" s="358">
        <v>12629.801708924962</v>
      </c>
      <c r="R49" s="34">
        <v>12629.561818863556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840875.82028985606</v>
      </c>
      <c r="H50" s="36">
        <v>0</v>
      </c>
      <c r="I50" s="37">
        <v>840875.82028985606</v>
      </c>
      <c r="J50" s="38">
        <v>1520168.3768115942</v>
      </c>
      <c r="K50" s="35">
        <v>-1322268.4710144927</v>
      </c>
      <c r="L50" s="39">
        <v>197899.90579710156</v>
      </c>
      <c r="M50" s="40">
        <v>642975.9144927545</v>
      </c>
      <c r="N50" s="49">
        <v>197899.90579710156</v>
      </c>
      <c r="O50" s="50">
        <v>3061.7900690131169</v>
      </c>
      <c r="P50" s="357"/>
      <c r="Q50" s="358">
        <v>21028.096558127785</v>
      </c>
      <c r="R50" s="34">
        <v>21028.201255843655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914115.12681159505</v>
      </c>
      <c r="H51" s="36">
        <v>0</v>
      </c>
      <c r="I51" s="37">
        <v>914115.12681159505</v>
      </c>
      <c r="J51" s="38">
        <v>1729464.5630434782</v>
      </c>
      <c r="K51" s="35">
        <v>-1532752.5525362319</v>
      </c>
      <c r="L51" s="39">
        <v>196712.01050724625</v>
      </c>
      <c r="M51" s="40">
        <v>717403.1163043488</v>
      </c>
      <c r="N51" s="49">
        <v>196712.01050724625</v>
      </c>
      <c r="O51" s="50">
        <v>3321.3107236312444</v>
      </c>
      <c r="P51" s="357"/>
      <c r="Q51" s="358">
        <v>23392.91458623152</v>
      </c>
      <c r="R51" s="34">
        <v>23392.990698046051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1932306.5967391329</v>
      </c>
      <c r="H52" s="36">
        <v>0</v>
      </c>
      <c r="I52" s="37">
        <v>1932306.5967391329</v>
      </c>
      <c r="J52" s="38">
        <v>1176809.5449275363</v>
      </c>
      <c r="K52" s="35">
        <v>-1049312.7673913043</v>
      </c>
      <c r="L52" s="39">
        <v>127496.77753623202</v>
      </c>
      <c r="M52" s="40">
        <v>1804809.8192029009</v>
      </c>
      <c r="N52" s="49">
        <v>127496.77753623202</v>
      </c>
      <c r="O52" s="50">
        <v>3069.4044544267022</v>
      </c>
      <c r="P52" s="357"/>
      <c r="Q52" s="358">
        <v>6961.1858671631198</v>
      </c>
      <c r="R52" s="34">
        <v>21338.410258876742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1718878.5644927558</v>
      </c>
      <c r="H53" s="36">
        <v>0</v>
      </c>
      <c r="I53" s="37">
        <v>1718878.5644927558</v>
      </c>
      <c r="J53" s="38">
        <v>1949506.0742753623</v>
      </c>
      <c r="K53" s="35">
        <v>-1909357.8666666667</v>
      </c>
      <c r="L53" s="39">
        <v>40148.207608695608</v>
      </c>
      <c r="M53" s="40">
        <v>1678730.3568840602</v>
      </c>
      <c r="N53" s="49">
        <v>40148.207608695608</v>
      </c>
      <c r="O53" s="50">
        <v>2793.2285472280537</v>
      </c>
      <c r="P53" s="357"/>
      <c r="Q53" s="358">
        <v>21811.901756865107</v>
      </c>
      <c r="R53" s="34">
        <v>19002.465610730229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2148931.2485507224</v>
      </c>
      <c r="H54" s="36">
        <v>0</v>
      </c>
      <c r="I54" s="37">
        <v>2148931.2485507224</v>
      </c>
      <c r="J54" s="38">
        <v>1966707.4384057971</v>
      </c>
      <c r="K54" s="35">
        <v>-1868953.6260869566</v>
      </c>
      <c r="L54" s="39">
        <v>97753.81231884053</v>
      </c>
      <c r="M54" s="40">
        <v>2051177.4362318818</v>
      </c>
      <c r="N54" s="49">
        <v>97753.81231884053</v>
      </c>
      <c r="O54" s="50">
        <v>3368.1074486566204</v>
      </c>
      <c r="P54" s="357"/>
      <c r="Q54" s="358">
        <v>23982.592586929313</v>
      </c>
      <c r="R54" s="34">
        <v>23982.188430550494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1851844.7570652175</v>
      </c>
      <c r="H55" s="36">
        <v>0</v>
      </c>
      <c r="I55" s="37">
        <v>1851844.7570652175</v>
      </c>
      <c r="J55" s="38">
        <v>2056779.0427536231</v>
      </c>
      <c r="K55" s="35">
        <v>-1953118.0391304349</v>
      </c>
      <c r="L55" s="39">
        <v>103661.00362318824</v>
      </c>
      <c r="M55" s="40">
        <v>1748183.7534420292</v>
      </c>
      <c r="N55" s="49">
        <v>103661.00362318824</v>
      </c>
      <c r="O55" s="50">
        <v>2837.9606387045928</v>
      </c>
      <c r="P55" s="357"/>
      <c r="Q55" s="358">
        <v>9224.0938509195694</v>
      </c>
      <c r="R55" s="34">
        <v>20794.728934642648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815868.10144927283</v>
      </c>
      <c r="H56" s="36">
        <v>0</v>
      </c>
      <c r="I56" s="37">
        <v>815868.10144927283</v>
      </c>
      <c r="J56" s="38">
        <v>741095.12210144929</v>
      </c>
      <c r="K56" s="35">
        <v>-676731.75652173918</v>
      </c>
      <c r="L56" s="39">
        <v>64363.365579710109</v>
      </c>
      <c r="M56" s="40">
        <v>751504.73586956272</v>
      </c>
      <c r="N56" s="49">
        <v>64363.365579710109</v>
      </c>
      <c r="O56" s="50">
        <v>1116.6489388849373</v>
      </c>
      <c r="P56" s="357"/>
      <c r="Q56" s="358">
        <v>7888.4852107276893</v>
      </c>
      <c r="R56" s="34">
        <v>7888.3155405433572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3184841.0905797072</v>
      </c>
      <c r="H57" s="36">
        <v>0</v>
      </c>
      <c r="I57" s="37">
        <v>3184841.0905797072</v>
      </c>
      <c r="J57" s="38">
        <v>1655149.2956521739</v>
      </c>
      <c r="K57" s="35">
        <v>-1518258.0253623188</v>
      </c>
      <c r="L57" s="39">
        <v>136891.27028985508</v>
      </c>
      <c r="M57" s="40">
        <v>3047949.8202898521</v>
      </c>
      <c r="N57" s="49">
        <v>136891.27028985508</v>
      </c>
      <c r="O57" s="50">
        <v>4348.0025967044967</v>
      </c>
      <c r="P57" s="357"/>
      <c r="Q57" s="358">
        <v>31108.478779333309</v>
      </c>
      <c r="R57" s="34">
        <v>30869.482369830497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2201390.9975845427</v>
      </c>
      <c r="H58" s="77">
        <v>0</v>
      </c>
      <c r="I58" s="78">
        <v>2201390.9975845427</v>
      </c>
      <c r="J58" s="60">
        <v>1175308.115942029</v>
      </c>
      <c r="K58" s="57">
        <v>-1101622.5181159421</v>
      </c>
      <c r="L58" s="61">
        <v>73685.597826086916</v>
      </c>
      <c r="M58" s="62">
        <v>2127705.3997584558</v>
      </c>
      <c r="N58" s="63">
        <v>73685.597826086916</v>
      </c>
      <c r="O58" s="64">
        <v>3009.4842995169106</v>
      </c>
      <c r="P58" s="359"/>
      <c r="Q58" s="360">
        <v>21332.734248687084</v>
      </c>
      <c r="R58" s="66">
        <v>21332.934281691661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22570032.147562645</v>
      </c>
      <c r="H59" s="79">
        <v>0</v>
      </c>
      <c r="I59" s="80">
        <v>22570032.147562645</v>
      </c>
      <c r="J59" s="80">
        <v>28121497.995289851</v>
      </c>
      <c r="K59" s="79">
        <v>-24736004.350724638</v>
      </c>
      <c r="L59" s="79">
        <v>3385493.6445652181</v>
      </c>
      <c r="M59" s="79">
        <v>19184538.502997424</v>
      </c>
      <c r="N59" s="79">
        <v>3385493.6445652181</v>
      </c>
      <c r="O59" s="79">
        <v>57292.166743409405</v>
      </c>
      <c r="P59" s="79"/>
      <c r="Q59" s="79">
        <v>401009.8066436252</v>
      </c>
      <c r="R59" s="79">
        <v>430929.57127153111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4620</v>
      </c>
      <c r="R60" s="81">
        <v>2926761.2626811597</v>
      </c>
    </row>
    <row r="61" spans="1:18" x14ac:dyDescent="0.3">
      <c r="A61" s="9" t="s">
        <v>4617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4618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4619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1422657</v>
      </c>
      <c r="H63" s="26">
        <v>19770.893388921977</v>
      </c>
      <c r="I63" s="27">
        <v>1422657</v>
      </c>
      <c r="J63" s="28">
        <v>5408921.3626811597</v>
      </c>
      <c r="K63" s="25">
        <v>-3998298.6608695653</v>
      </c>
      <c r="L63" s="29">
        <v>1410622.7018115944</v>
      </c>
      <c r="M63" s="30">
        <v>12034.298188405577</v>
      </c>
      <c r="N63" s="31">
        <v>1410622.7018115944</v>
      </c>
      <c r="O63" s="32">
        <v>124.06492977737709</v>
      </c>
      <c r="P63" s="354"/>
      <c r="Q63" s="363">
        <v>46364.206568008289</v>
      </c>
      <c r="R63" s="364">
        <v>27328.963258738862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1506278.66666667</v>
      </c>
      <c r="H64" s="92">
        <v>15165.455628350208</v>
      </c>
      <c r="I64" s="93">
        <v>1506278.66666667</v>
      </c>
      <c r="J64" s="94">
        <v>5613345.5851449277</v>
      </c>
      <c r="K64" s="91">
        <v>-4145642.6329710144</v>
      </c>
      <c r="L64" s="95">
        <v>1467702.9521739134</v>
      </c>
      <c r="M64" s="96">
        <v>38575.714492756641</v>
      </c>
      <c r="N64" s="97">
        <v>1467702.9521739134</v>
      </c>
      <c r="O64" s="98">
        <v>389.65368174501657</v>
      </c>
      <c r="P64" s="365"/>
      <c r="Q64" s="366">
        <v>35215.83232669509</v>
      </c>
      <c r="R64" s="66">
        <v>29163.777249426581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2928935.6666666698</v>
      </c>
      <c r="H65" s="79">
        <v>34936.349017272187</v>
      </c>
      <c r="I65" s="80">
        <v>2928935.6666666698</v>
      </c>
      <c r="J65" s="80">
        <v>11022266.947826087</v>
      </c>
      <c r="K65" s="79">
        <v>-8143941.2938405797</v>
      </c>
      <c r="L65" s="79">
        <v>2878325.6539855078</v>
      </c>
      <c r="M65" s="79">
        <v>50610.012681162218</v>
      </c>
      <c r="N65" s="79">
        <v>2878325.6539855078</v>
      </c>
      <c r="O65" s="79">
        <v>513.71861152239364</v>
      </c>
      <c r="P65" s="79"/>
      <c r="Q65" s="79">
        <v>81580.038894703379</v>
      </c>
      <c r="R65" s="79">
        <v>56492.740508165443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4620</v>
      </c>
      <c r="R66" s="81">
        <v>676461.93804347818</v>
      </c>
    </row>
    <row r="67" spans="1:18" x14ac:dyDescent="0.3">
      <c r="A67" s="9" t="s">
        <v>4617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4618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4619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4621</v>
      </c>
      <c r="C69" s="367" t="s">
        <v>137</v>
      </c>
      <c r="D69" s="105">
        <v>200</v>
      </c>
      <c r="E69" s="106">
        <v>46197</v>
      </c>
      <c r="F69" s="107">
        <v>45923</v>
      </c>
      <c r="G69" s="108">
        <v>360000000.00000036</v>
      </c>
      <c r="H69" s="109">
        <v>0</v>
      </c>
      <c r="I69" s="110">
        <v>360000000.00000036</v>
      </c>
      <c r="J69" s="111">
        <v>221177915.5</v>
      </c>
      <c r="K69" s="108">
        <v>-142603419.5</v>
      </c>
      <c r="L69" s="112">
        <v>78574496</v>
      </c>
      <c r="M69" s="113">
        <v>281425504.00000036</v>
      </c>
      <c r="N69" s="114">
        <v>78574496</v>
      </c>
      <c r="O69" s="115">
        <v>1008693.5627240157</v>
      </c>
      <c r="P69" s="368"/>
      <c r="Q69" s="114">
        <v>6418126</v>
      </c>
      <c r="R69" s="34">
        <v>6417996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576634587</v>
      </c>
      <c r="K70" s="25">
        <v>-414554821</v>
      </c>
      <c r="L70" s="29">
        <v>162079766</v>
      </c>
      <c r="M70" s="30">
        <v>623120234</v>
      </c>
      <c r="N70" s="31">
        <v>162079766</v>
      </c>
      <c r="O70" s="32">
        <v>2178742.076923077</v>
      </c>
      <c r="P70" s="71"/>
      <c r="Q70" s="31">
        <v>13916591.5</v>
      </c>
      <c r="R70" s="34">
        <v>14097212</v>
      </c>
    </row>
    <row r="71" spans="1:18" ht="17.25" x14ac:dyDescent="0.3">
      <c r="A71" s="86"/>
      <c r="B71" s="86" t="s">
        <v>4621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290583786</v>
      </c>
      <c r="K71" s="91">
        <v>-210033905</v>
      </c>
      <c r="L71" s="95">
        <v>80549881</v>
      </c>
      <c r="M71" s="96">
        <v>1083450119.0000019</v>
      </c>
      <c r="N71" s="97">
        <v>80549881</v>
      </c>
      <c r="O71" s="98">
        <v>1598009.025073749</v>
      </c>
      <c r="P71" s="371"/>
      <c r="Q71" s="97">
        <v>10869542</v>
      </c>
      <c r="R71" s="66">
        <v>10869662</v>
      </c>
    </row>
    <row r="72" spans="1:18" x14ac:dyDescent="0.3">
      <c r="D72" s="119">
        <v>900</v>
      </c>
      <c r="G72" s="120">
        <v>2309200000.0000024</v>
      </c>
      <c r="I72" s="120">
        <v>2309200000.0000024</v>
      </c>
      <c r="J72" s="120">
        <v>1088396288.5</v>
      </c>
      <c r="K72" s="120">
        <v>-767192145.5</v>
      </c>
      <c r="L72" s="120">
        <v>321204143</v>
      </c>
      <c r="M72" s="120">
        <v>1987995857.0000024</v>
      </c>
      <c r="N72" s="120">
        <v>321204143</v>
      </c>
      <c r="O72" s="120">
        <v>4785444.6647208417</v>
      </c>
      <c r="P72" s="120"/>
      <c r="Q72" s="120">
        <v>31204259.5</v>
      </c>
      <c r="R72" s="120">
        <v>31384870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4622</v>
      </c>
      <c r="R73" s="81">
        <v>317582848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4617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4618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4619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2864123747.5</v>
      </c>
      <c r="K77" s="25">
        <v>-1417891841.5</v>
      </c>
      <c r="L77" s="29">
        <v>1446231906</v>
      </c>
      <c r="M77" s="30">
        <v>163091381.67123294</v>
      </c>
      <c r="N77" s="31">
        <v>1446231906</v>
      </c>
      <c r="O77" s="32">
        <v>20386422.708904117</v>
      </c>
      <c r="P77" s="356"/>
      <c r="Q77" s="355">
        <v>20365592.5</v>
      </c>
      <c r="R77" s="34">
        <v>18965523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4183517442</v>
      </c>
      <c r="K78" s="25">
        <v>-2303910644</v>
      </c>
      <c r="L78" s="29">
        <v>1879606798</v>
      </c>
      <c r="M78" s="30">
        <v>-221502688.41095901</v>
      </c>
      <c r="N78" s="31">
        <v>1879606798</v>
      </c>
      <c r="O78" s="32">
        <v>-8519334.1696522702</v>
      </c>
      <c r="P78" s="356"/>
      <c r="Q78" s="355">
        <v>31885364.5</v>
      </c>
      <c r="R78" s="34">
        <v>20968231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4049283585.5</v>
      </c>
      <c r="K79" s="25">
        <v>-2254944441</v>
      </c>
      <c r="L79" s="29">
        <v>1794339144.5</v>
      </c>
      <c r="M79" s="30">
        <v>42681268.99929741</v>
      </c>
      <c r="N79" s="31">
        <v>1615422840.5897436</v>
      </c>
      <c r="O79" s="32">
        <v>1219464.8285513546</v>
      </c>
      <c r="P79" s="356"/>
      <c r="Q79" s="355">
        <v>31075744</v>
      </c>
      <c r="R79" s="34">
        <v>21448594.5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2436215985</v>
      </c>
      <c r="K80" s="25">
        <v>-1666854665</v>
      </c>
      <c r="L80" s="29">
        <v>769361320</v>
      </c>
      <c r="M80" s="30">
        <v>412898711.4374935</v>
      </c>
      <c r="N80" s="31">
        <v>716334165.27483439</v>
      </c>
      <c r="O80" s="32">
        <v>2808834.7716836291</v>
      </c>
      <c r="P80" s="356"/>
      <c r="Q80" s="355">
        <v>16097648.5</v>
      </c>
      <c r="R80" s="34">
        <v>13921509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2062635020.5</v>
      </c>
      <c r="K81" s="25">
        <v>-1272684234.5</v>
      </c>
      <c r="L81" s="29">
        <v>789950786</v>
      </c>
      <c r="M81" s="30">
        <v>346452468.60489744</v>
      </c>
      <c r="N81" s="31">
        <v>748243421.80606055</v>
      </c>
      <c r="O81" s="32">
        <v>2151878.6869869404</v>
      </c>
      <c r="P81" s="356"/>
      <c r="Q81" s="355">
        <v>30601944</v>
      </c>
      <c r="R81" s="34">
        <v>13421350.5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2026609179</v>
      </c>
      <c r="K82" s="25">
        <v>-1224706218</v>
      </c>
      <c r="L82" s="29">
        <v>801902961</v>
      </c>
      <c r="M82" s="30">
        <v>392087970.63290089</v>
      </c>
      <c r="N82" s="31">
        <v>784216138.95614028</v>
      </c>
      <c r="O82" s="32">
        <v>2347832.1594784483</v>
      </c>
      <c r="P82" s="356"/>
      <c r="Q82" s="355">
        <v>24647241.5</v>
      </c>
      <c r="R82" s="34">
        <v>14881922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1864877051.5</v>
      </c>
      <c r="K83" s="25">
        <v>-1076111562</v>
      </c>
      <c r="L83" s="29">
        <v>788765489.5</v>
      </c>
      <c r="M83" s="30">
        <v>401050948.8561635</v>
      </c>
      <c r="N83" s="31">
        <v>788765489.5</v>
      </c>
      <c r="O83" s="32">
        <v>2291719.7077495055</v>
      </c>
      <c r="P83" s="356">
        <v>-209971233</v>
      </c>
      <c r="Q83" s="355">
        <v>1210838.5</v>
      </c>
      <c r="R83" s="34">
        <v>16728302.5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45918</v>
      </c>
      <c r="G84" s="25">
        <v>664613698.63013697</v>
      </c>
      <c r="H84" s="26">
        <v>0</v>
      </c>
      <c r="I84" s="27">
        <v>664613698.63013697</v>
      </c>
      <c r="J84" s="28">
        <v>1519413673.5</v>
      </c>
      <c r="K84" s="25">
        <v>-1242790514</v>
      </c>
      <c r="L84" s="29">
        <v>276623159.5</v>
      </c>
      <c r="M84" s="30">
        <v>510853097.61938429</v>
      </c>
      <c r="N84" s="31">
        <v>153760601.01075268</v>
      </c>
      <c r="O84" s="32">
        <v>2806885.1517548589</v>
      </c>
      <c r="P84" s="356"/>
      <c r="Q84" s="355">
        <v>6593549</v>
      </c>
      <c r="R84" s="34">
        <v>6902010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1571366784</v>
      </c>
      <c r="K85" s="25">
        <v>-1092423925</v>
      </c>
      <c r="L85" s="29">
        <v>478942859</v>
      </c>
      <c r="M85" s="30">
        <v>510953029.87164527</v>
      </c>
      <c r="N85" s="31">
        <v>334211353.69</v>
      </c>
      <c r="O85" s="32">
        <v>2606903.2136308434</v>
      </c>
      <c r="P85" s="356"/>
      <c r="Q85" s="355">
        <v>26889511.5</v>
      </c>
      <c r="R85" s="34">
        <v>12287901.5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5818275308.5</v>
      </c>
      <c r="K86" s="25">
        <v>-4043723540</v>
      </c>
      <c r="L86" s="29">
        <v>1774551768.5</v>
      </c>
      <c r="M86" s="30">
        <v>433615783.98423934</v>
      </c>
      <c r="N86" s="31">
        <v>1467973257.1116505</v>
      </c>
      <c r="O86" s="32">
        <v>2146612.792001185</v>
      </c>
      <c r="P86" s="356"/>
      <c r="Q86" s="355">
        <v>51705356.5</v>
      </c>
      <c r="R86" s="34">
        <v>31117485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1281598038.5</v>
      </c>
      <c r="K87" s="25">
        <v>-724715477</v>
      </c>
      <c r="L87" s="29">
        <v>556882561.5</v>
      </c>
      <c r="M87" s="30">
        <v>606339518.65495455</v>
      </c>
      <c r="N87" s="31">
        <v>416865960.7971015</v>
      </c>
      <c r="O87" s="32">
        <v>2986894.1805662788</v>
      </c>
      <c r="P87" s="356"/>
      <c r="Q87" s="355">
        <v>9813824.5</v>
      </c>
      <c r="R87" s="34">
        <v>15980716.5</v>
      </c>
    </row>
    <row r="88" spans="1:18" ht="17.25" x14ac:dyDescent="0.3">
      <c r="A88" s="86"/>
      <c r="B88" s="86" t="s">
        <v>4623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712934522.5</v>
      </c>
      <c r="K88" s="91">
        <v>-123790296</v>
      </c>
      <c r="L88" s="95">
        <v>589144226.5</v>
      </c>
      <c r="M88" s="96">
        <v>993650294.04794502</v>
      </c>
      <c r="N88" s="97">
        <v>589144226.5</v>
      </c>
      <c r="O88" s="98">
        <v>3721536.6818275093</v>
      </c>
      <c r="P88" s="365">
        <v>-342794520</v>
      </c>
      <c r="Q88" s="366">
        <v>29448463.5</v>
      </c>
      <c r="R88" s="66">
        <v>24219969.5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15532947945.205479</v>
      </c>
      <c r="H89" s="79">
        <v>689252054.7945205</v>
      </c>
      <c r="I89" s="80">
        <v>15532947945.205479</v>
      </c>
      <c r="J89" s="80">
        <v>30390850338</v>
      </c>
      <c r="K89" s="79">
        <v>-18444547358</v>
      </c>
      <c r="L89" s="79">
        <v>11946302980</v>
      </c>
      <c r="M89" s="79">
        <v>4592171785.9691944</v>
      </c>
      <c r="N89" s="79">
        <v>10940776159.236284</v>
      </c>
      <c r="O89" s="79">
        <v>36955650.713482402</v>
      </c>
      <c r="P89" s="79"/>
      <c r="Q89" s="79">
        <v>280335078.5</v>
      </c>
      <c r="R89" s="71">
        <v>210843515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4622</v>
      </c>
      <c r="R90" s="81">
        <v>2149784297.5</v>
      </c>
    </row>
    <row r="91" spans="1:18" x14ac:dyDescent="0.3">
      <c r="A91" s="9" t="s">
        <v>4617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36"/>
      <c r="Q91" s="436" t="s">
        <v>133</v>
      </c>
      <c r="R91" s="434" t="s">
        <v>132</v>
      </c>
    </row>
    <row r="92" spans="1:18" x14ac:dyDescent="0.3">
      <c r="A92" s="10" t="s">
        <v>4618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4619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45929</v>
      </c>
      <c r="F93" s="422" t="s">
        <v>66</v>
      </c>
      <c r="G93" s="423">
        <v>-130388445.94444445</v>
      </c>
      <c r="H93" s="424">
        <v>41097795.616438352</v>
      </c>
      <c r="I93" s="425">
        <v>-43362.944444444031</v>
      </c>
      <c r="J93" s="426">
        <v>264626021.5</v>
      </c>
      <c r="K93" s="423">
        <v>-724417984.5</v>
      </c>
      <c r="L93" s="427">
        <v>-459791963</v>
      </c>
      <c r="M93" s="428">
        <v>459748600.05555558</v>
      </c>
      <c r="N93" s="429">
        <v>-590137046</v>
      </c>
      <c r="O93" s="430">
        <v>41795327.277777784</v>
      </c>
      <c r="P93" s="431"/>
      <c r="Q93" s="432">
        <v>4815830.7276153257</v>
      </c>
      <c r="R93" s="433">
        <v>-38840647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-130388445.94444445</v>
      </c>
      <c r="H94" s="79">
        <v>41097795.616438352</v>
      </c>
      <c r="I94" s="80">
        <v>-43362.944444444031</v>
      </c>
      <c r="J94" s="80">
        <v>264626021.5</v>
      </c>
      <c r="K94" s="79">
        <v>-724417984.5</v>
      </c>
      <c r="L94" s="79">
        <v>-459791963</v>
      </c>
      <c r="M94" s="79">
        <v>459748600.05555558</v>
      </c>
      <c r="N94" s="79">
        <v>-590137046</v>
      </c>
      <c r="O94" s="79">
        <v>41795327.277777784</v>
      </c>
      <c r="P94" s="79"/>
      <c r="Q94" s="79">
        <v>4815830.7276153257</v>
      </c>
      <c r="R94" s="79">
        <v>-38840647</v>
      </c>
    </row>
    <row r="95" spans="1:18" x14ac:dyDescent="0.3">
      <c r="B95" s="125" t="s">
        <v>4624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8" x14ac:dyDescent="0.3">
      <c r="A96" s="9" t="s">
        <v>4617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35"/>
      <c r="Q96" s="434" t="s">
        <v>133</v>
      </c>
      <c r="R96" s="434" t="s">
        <v>4625</v>
      </c>
    </row>
    <row r="97" spans="1:18" x14ac:dyDescent="0.3">
      <c r="A97" s="10" t="s">
        <v>4618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4619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1809682193.3150916</v>
      </c>
      <c r="H98" s="127">
        <v>0</v>
      </c>
      <c r="I98" s="128">
        <v>945706849.31509161</v>
      </c>
      <c r="J98" s="129">
        <v>2532331679</v>
      </c>
      <c r="K98" s="126">
        <v>-2578064281</v>
      </c>
      <c r="L98" s="130">
        <v>-45732602</v>
      </c>
      <c r="M98" s="131">
        <v>991439451.31509161</v>
      </c>
      <c r="N98" s="132">
        <v>818242742</v>
      </c>
      <c r="O98" s="133">
        <v>2848963.9405606082</v>
      </c>
      <c r="P98" s="374"/>
      <c r="Q98" s="375">
        <v>9533071.6472604964</v>
      </c>
      <c r="R98" s="135">
        <v>-47596499.5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1356650273.2240591</v>
      </c>
      <c r="H99" s="127">
        <v>0</v>
      </c>
      <c r="I99" s="128">
        <v>556650273.22405899</v>
      </c>
      <c r="J99" s="129">
        <v>-810364982.5</v>
      </c>
      <c r="K99" s="126">
        <v>199060066</v>
      </c>
      <c r="L99" s="130">
        <v>-611304916.5</v>
      </c>
      <c r="M99" s="131">
        <v>1167955189.7240591</v>
      </c>
      <c r="N99" s="132">
        <v>188695083.5</v>
      </c>
      <c r="O99" s="133">
        <v>3337014.8277830258</v>
      </c>
      <c r="P99" s="376"/>
      <c r="Q99" s="377">
        <v>11230338.362731338</v>
      </c>
      <c r="R99" s="135">
        <v>-5581518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45922</v>
      </c>
      <c r="F100" s="24">
        <v>45919</v>
      </c>
      <c r="G100" s="126">
        <v>158429224.51141521</v>
      </c>
      <c r="H100" s="127">
        <v>90136986.301369861</v>
      </c>
      <c r="I100" s="128">
        <v>233541552.51141521</v>
      </c>
      <c r="J100" s="129">
        <v>211662095.5</v>
      </c>
      <c r="K100" s="126">
        <v>97819449</v>
      </c>
      <c r="L100" s="130">
        <v>309481544.5</v>
      </c>
      <c r="M100" s="131">
        <v>-75939991.988584787</v>
      </c>
      <c r="N100" s="132">
        <v>234369216.5</v>
      </c>
      <c r="O100" s="133">
        <v>-18984997.997146197</v>
      </c>
      <c r="P100" s="376"/>
      <c r="Q100" s="377">
        <v>136509.56069985649</v>
      </c>
      <c r="R100" s="135">
        <v>4031435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126438584</v>
      </c>
      <c r="K101" s="126">
        <v>268011796</v>
      </c>
      <c r="L101" s="130">
        <v>394450380</v>
      </c>
      <c r="M101" s="131">
        <v>158503044.65753424</v>
      </c>
      <c r="N101" s="132">
        <v>156740792</v>
      </c>
      <c r="O101" s="133">
        <v>4661854.2546333596</v>
      </c>
      <c r="P101" s="376"/>
      <c r="Q101" s="377">
        <v>2176860.1501580607</v>
      </c>
      <c r="R101" s="135">
        <v>46715659.5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187905793.5</v>
      </c>
      <c r="K102" s="126">
        <v>301328307.5</v>
      </c>
      <c r="L102" s="130">
        <v>489234101</v>
      </c>
      <c r="M102" s="131">
        <v>64448090.780821919</v>
      </c>
      <c r="N102" s="132">
        <v>321039581</v>
      </c>
      <c r="O102" s="133">
        <v>1652515.1482262032</v>
      </c>
      <c r="P102" s="376"/>
      <c r="Q102" s="377">
        <v>1225857.56414647</v>
      </c>
      <c r="R102" s="135">
        <v>-22078829.5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100595848</v>
      </c>
      <c r="K103" s="126">
        <v>602932981</v>
      </c>
      <c r="L103" s="130">
        <v>703528829</v>
      </c>
      <c r="M103" s="131">
        <v>402882129.90410995</v>
      </c>
      <c r="N103" s="132">
        <v>224948009</v>
      </c>
      <c r="O103" s="133">
        <v>8393377.7063356247</v>
      </c>
      <c r="P103" s="376"/>
      <c r="Q103" s="377">
        <v>4921284.9687829325</v>
      </c>
      <c r="R103" s="135">
        <v>98115879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1473958385.384639</v>
      </c>
      <c r="H104" s="127">
        <v>55488303.477346867</v>
      </c>
      <c r="I104" s="128">
        <v>847384615.38463902</v>
      </c>
      <c r="J104" s="129">
        <v>1851712218.5</v>
      </c>
      <c r="K104" s="126">
        <v>-1417683026</v>
      </c>
      <c r="L104" s="130">
        <v>434029192.5</v>
      </c>
      <c r="M104" s="131">
        <v>413355422.88463902</v>
      </c>
      <c r="N104" s="132">
        <v>1060602962.5</v>
      </c>
      <c r="O104" s="133">
        <v>6169483.9236513283</v>
      </c>
      <c r="P104" s="376"/>
      <c r="Q104" s="377">
        <v>4508112.7534806337</v>
      </c>
      <c r="R104" s="135">
        <v>-38627117.5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622010958.90415001</v>
      </c>
      <c r="H105" s="127">
        <v>0</v>
      </c>
      <c r="I105" s="128">
        <v>937010958.90415001</v>
      </c>
      <c r="J105" s="129">
        <v>4010899458</v>
      </c>
      <c r="K105" s="126">
        <v>-896463954.5</v>
      </c>
      <c r="L105" s="130">
        <v>3114435503.5</v>
      </c>
      <c r="M105" s="131">
        <v>-2177424544.59585</v>
      </c>
      <c r="N105" s="132">
        <v>2799435503.5</v>
      </c>
      <c r="O105" s="133">
        <v>-17559875.359643951</v>
      </c>
      <c r="P105" s="376"/>
      <c r="Q105" s="377">
        <v>-20936774.467267789</v>
      </c>
      <c r="R105" s="135">
        <v>-55094064.5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36509277.5</v>
      </c>
      <c r="K106" s="126">
        <v>313645327</v>
      </c>
      <c r="L106" s="130">
        <v>350154604.5</v>
      </c>
      <c r="M106" s="131">
        <v>349046765.36301363</v>
      </c>
      <c r="N106" s="132">
        <v>127061454.5</v>
      </c>
      <c r="O106" s="133">
        <v>2814893.2690565614</v>
      </c>
      <c r="P106" s="376"/>
      <c r="Q106" s="377">
        <v>3356218.897721285</v>
      </c>
      <c r="R106" s="135">
        <v>81702636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-56448871.5</v>
      </c>
      <c r="K107" s="126">
        <v>443733584.5</v>
      </c>
      <c r="L107" s="130">
        <v>387284713</v>
      </c>
      <c r="M107" s="131">
        <v>311575560.97260201</v>
      </c>
      <c r="N107" s="132">
        <v>269668275</v>
      </c>
      <c r="O107" s="133">
        <v>2396735.0844046311</v>
      </c>
      <c r="P107" s="376"/>
      <c r="Q107" s="377">
        <v>2995918.8555057887</v>
      </c>
      <c r="R107" s="135">
        <v>78934716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-110147582</v>
      </c>
      <c r="K108" s="126">
        <v>593163993</v>
      </c>
      <c r="L108" s="130">
        <v>483016411</v>
      </c>
      <c r="M108" s="131">
        <v>217997287.63013756</v>
      </c>
      <c r="N108" s="132">
        <v>266165727</v>
      </c>
      <c r="O108" s="133">
        <v>1217861.9420678075</v>
      </c>
      <c r="P108" s="376">
        <v>-105702740</v>
      </c>
      <c r="Q108" s="377">
        <v>2096127.7656743997</v>
      </c>
      <c r="R108" s="135">
        <v>111617998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-115201737.5</v>
      </c>
      <c r="K109" s="126">
        <v>611045207.5</v>
      </c>
      <c r="L109" s="130">
        <v>495843470</v>
      </c>
      <c r="M109" s="131">
        <v>202577077.94520497</v>
      </c>
      <c r="N109" s="132">
        <v>280336622</v>
      </c>
      <c r="O109" s="133">
        <v>1125428.2108066943</v>
      </c>
      <c r="P109" s="376"/>
      <c r="Q109" s="377">
        <v>1947856.518703894</v>
      </c>
      <c r="R109" s="135">
        <v>217262611.5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1042705940.8228126</v>
      </c>
      <c r="H110" s="127">
        <v>0</v>
      </c>
      <c r="I110" s="128">
        <v>653642924.82281256</v>
      </c>
      <c r="J110" s="129">
        <v>34561197</v>
      </c>
      <c r="K110" s="126">
        <v>238507206</v>
      </c>
      <c r="L110" s="130">
        <v>273068403</v>
      </c>
      <c r="M110" s="131">
        <v>380574521.82281256</v>
      </c>
      <c r="N110" s="132">
        <v>662131419</v>
      </c>
      <c r="O110" s="133">
        <v>1516233.15467256</v>
      </c>
      <c r="P110" s="376"/>
      <c r="Q110" s="377">
        <v>3659370.4021424283</v>
      </c>
      <c r="R110" s="135">
        <v>-16040129.5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1091206703.06107</v>
      </c>
      <c r="H111" s="127">
        <v>0</v>
      </c>
      <c r="I111" s="128">
        <v>321763204.06106997</v>
      </c>
      <c r="J111" s="129">
        <v>1244868589.5</v>
      </c>
      <c r="K111" s="126">
        <v>-1780799375</v>
      </c>
      <c r="L111" s="130">
        <v>-535930785.5</v>
      </c>
      <c r="M111" s="131">
        <v>857693989.56106997</v>
      </c>
      <c r="N111" s="132">
        <v>233512713.5</v>
      </c>
      <c r="O111" s="133">
        <v>3261193.8766580606</v>
      </c>
      <c r="P111" s="376"/>
      <c r="Q111" s="377">
        <v>8247057.591933365</v>
      </c>
      <c r="R111" s="135">
        <v>-10985367.5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1225908627.175528</v>
      </c>
      <c r="H112" s="127">
        <v>0</v>
      </c>
      <c r="I112" s="128">
        <v>367524838.17552817</v>
      </c>
      <c r="J112" s="129">
        <v>1108008758</v>
      </c>
      <c r="K112" s="126">
        <v>-1497719610</v>
      </c>
      <c r="L112" s="130">
        <v>-389710852</v>
      </c>
      <c r="M112" s="131">
        <v>757235690.17552817</v>
      </c>
      <c r="N112" s="132">
        <v>468672936.99999988</v>
      </c>
      <c r="O112" s="133">
        <v>2804576.6302797338</v>
      </c>
      <c r="P112" s="376"/>
      <c r="Q112" s="377">
        <v>7281112.4055339247</v>
      </c>
      <c r="R112" s="135">
        <v>62297336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1414383561.6438479</v>
      </c>
      <c r="H113" s="138">
        <v>0</v>
      </c>
      <c r="I113" s="139">
        <v>594383561.64384794</v>
      </c>
      <c r="J113" s="140">
        <v>-1324150681.5</v>
      </c>
      <c r="K113" s="137">
        <v>232530122</v>
      </c>
      <c r="L113" s="141">
        <v>-1091620559.5</v>
      </c>
      <c r="M113" s="142">
        <v>1686004121.1438479</v>
      </c>
      <c r="N113" s="143">
        <v>-271620559.5</v>
      </c>
      <c r="O113" s="144">
        <v>5895119.304698769</v>
      </c>
      <c r="P113" s="378"/>
      <c r="Q113" s="379">
        <v>16211578.087921616</v>
      </c>
      <c r="R113" s="146">
        <v>-1219475.5</v>
      </c>
    </row>
    <row r="114" spans="1:18" ht="17.25" x14ac:dyDescent="0.3">
      <c r="D114" s="68">
        <v>2700</v>
      </c>
      <c r="G114" s="147">
        <v>13547926285.796038</v>
      </c>
      <c r="H114" s="147">
        <v>385488303.4773469</v>
      </c>
      <c r="I114" s="148">
        <v>10468151243.796036</v>
      </c>
      <c r="J114" s="148">
        <v>9029179643.5</v>
      </c>
      <c r="K114" s="147">
        <v>-4268952207</v>
      </c>
      <c r="L114" s="147">
        <v>4760227436.5</v>
      </c>
      <c r="M114" s="147">
        <v>5707923807.2960377</v>
      </c>
      <c r="N114" s="147">
        <v>7840002478.5</v>
      </c>
      <c r="O114" s="147">
        <v>11550377.917044822</v>
      </c>
      <c r="P114" s="147"/>
      <c r="Q114" s="147">
        <v>58590501.065128699</v>
      </c>
      <c r="R114" s="147">
        <v>503455269.5</v>
      </c>
    </row>
    <row r="115" spans="1:18" x14ac:dyDescent="0.3">
      <c r="B115" s="7" t="s">
        <v>4626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4617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36"/>
      <c r="Q116" s="149" t="s">
        <v>133</v>
      </c>
      <c r="R116" s="434" t="s">
        <v>112</v>
      </c>
    </row>
    <row r="117" spans="1:18" x14ac:dyDescent="0.3">
      <c r="A117" s="10" t="s">
        <v>4618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4619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616830114</v>
      </c>
      <c r="K118" s="126">
        <v>-870854542</v>
      </c>
      <c r="L118" s="130">
        <v>-254024428</v>
      </c>
      <c r="M118" s="131">
        <v>1123218948.547945</v>
      </c>
      <c r="N118" s="132">
        <v>673855026</v>
      </c>
      <c r="O118" s="133">
        <v>4254617.2293482767</v>
      </c>
      <c r="P118" s="376"/>
      <c r="Q118" s="380">
        <v>10800182.197576394</v>
      </c>
      <c r="R118" s="135">
        <v>-1530540.5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323394968.5</v>
      </c>
      <c r="K119" s="126">
        <v>-1662487859</v>
      </c>
      <c r="L119" s="130">
        <v>-1339092890.5</v>
      </c>
      <c r="M119" s="131">
        <v>2279366863.1027403</v>
      </c>
      <c r="N119" s="132">
        <v>1506044096.5</v>
      </c>
      <c r="O119" s="133">
        <v>8442099.4929731116</v>
      </c>
      <c r="P119" s="376"/>
      <c r="Q119" s="132">
        <v>21916989.068295579</v>
      </c>
      <c r="R119" s="135">
        <v>11146337.5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-186786109.5</v>
      </c>
      <c r="K120" s="126">
        <v>-484742845.5</v>
      </c>
      <c r="L120" s="130">
        <v>-671528955</v>
      </c>
      <c r="M120" s="131">
        <v>1621528955</v>
      </c>
      <c r="N120" s="132">
        <v>1223265566</v>
      </c>
      <c r="O120" s="133">
        <v>4811658.620178042</v>
      </c>
      <c r="P120" s="376"/>
      <c r="Q120" s="132">
        <v>15591624.567307692</v>
      </c>
      <c r="R120" s="135">
        <v>8832246.5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1076778072.5</v>
      </c>
      <c r="K121" s="126">
        <v>149209890.5</v>
      </c>
      <c r="L121" s="130">
        <v>1225987963</v>
      </c>
      <c r="M121" s="131">
        <v>-715987963</v>
      </c>
      <c r="N121" s="132">
        <v>1735987963</v>
      </c>
      <c r="O121" s="133">
        <v>-26518072.703703705</v>
      </c>
      <c r="P121" s="376"/>
      <c r="Q121" s="132">
        <v>-5849989.6336933617</v>
      </c>
      <c r="R121" s="135">
        <v>-9274298.5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16227142</v>
      </c>
      <c r="K122" s="154">
        <v>-863797312</v>
      </c>
      <c r="L122" s="157">
        <v>-847570170</v>
      </c>
      <c r="M122" s="158">
        <v>1783761950.8219199</v>
      </c>
      <c r="N122" s="159">
        <v>1047827091</v>
      </c>
      <c r="O122" s="160">
        <v>7135047.8032876793</v>
      </c>
      <c r="P122" s="381"/>
      <c r="Q122" s="159">
        <v>17151557.219441537</v>
      </c>
      <c r="R122" s="162">
        <v>39488756.5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1846444187.5</v>
      </c>
      <c r="K123" s="163">
        <v>-3732672668</v>
      </c>
      <c r="L123" s="163">
        <v>-1886228480.5</v>
      </c>
      <c r="M123" s="163">
        <v>6091888754.4726048</v>
      </c>
      <c r="N123" s="163">
        <v>6186979742.5</v>
      </c>
      <c r="O123" s="163">
        <v>-1874649.5579165984</v>
      </c>
      <c r="P123" s="163"/>
      <c r="Q123" s="163">
        <v>59610363.418927848</v>
      </c>
      <c r="R123" s="163">
        <v>48662501.5</v>
      </c>
    </row>
    <row r="124" spans="1:18" x14ac:dyDescent="0.3">
      <c r="B124" s="7" t="s">
        <v>4627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4617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36"/>
      <c r="Q125" s="436" t="s">
        <v>133</v>
      </c>
      <c r="R125" s="434" t="s">
        <v>132</v>
      </c>
    </row>
    <row r="126" spans="1:18" x14ac:dyDescent="0.3">
      <c r="A126" s="10" t="s">
        <v>4618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4619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-1333964319.5</v>
      </c>
      <c r="K127" s="126">
        <v>1166873584</v>
      </c>
      <c r="L127" s="130">
        <v>-167090735.5</v>
      </c>
      <c r="M127" s="131">
        <v>637090735.5</v>
      </c>
      <c r="N127" s="132">
        <v>-107169637.5</v>
      </c>
      <c r="O127" s="133">
        <v>2227589.9842657344</v>
      </c>
      <c r="P127" s="376"/>
      <c r="Q127" s="380">
        <v>6125872.456730769</v>
      </c>
      <c r="R127" s="135">
        <v>28893525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-279281714.506836</v>
      </c>
      <c r="H128" s="127">
        <v>0</v>
      </c>
      <c r="I128" s="150">
        <v>-287204931.506836</v>
      </c>
      <c r="J128" s="151">
        <v>-778626763</v>
      </c>
      <c r="K128" s="126">
        <v>330524772</v>
      </c>
      <c r="L128" s="130">
        <v>-448101991</v>
      </c>
      <c r="M128" s="131">
        <v>160897059.493164</v>
      </c>
      <c r="N128" s="132">
        <v>-440178774</v>
      </c>
      <c r="O128" s="133">
        <v>501236.94546157011</v>
      </c>
      <c r="P128" s="376"/>
      <c r="Q128" s="132">
        <v>1547087.1105111924</v>
      </c>
      <c r="R128" s="135">
        <v>11011109.5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-343865329.13473397</v>
      </c>
      <c r="H129" s="154">
        <v>0</v>
      </c>
      <c r="I129" s="155">
        <v>-282875633.13473397</v>
      </c>
      <c r="J129" s="156">
        <v>-934014868</v>
      </c>
      <c r="K129" s="154">
        <v>578450034.5</v>
      </c>
      <c r="L129" s="157">
        <v>-355564833.5</v>
      </c>
      <c r="M129" s="158">
        <v>72689200.365266025</v>
      </c>
      <c r="N129" s="159">
        <v>-416554529.5</v>
      </c>
      <c r="O129" s="160">
        <v>201355.12566555684</v>
      </c>
      <c r="P129" s="381"/>
      <c r="Q129" s="382">
        <v>698934.61889678868</v>
      </c>
      <c r="R129" s="167">
        <v>80174132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-93225945.641569972</v>
      </c>
      <c r="H130" s="168">
        <v>0</v>
      </c>
      <c r="I130" s="169">
        <v>-100080564.64156997</v>
      </c>
      <c r="J130" s="169">
        <v>-3046605950.5</v>
      </c>
      <c r="K130" s="168">
        <v>2075848390.5</v>
      </c>
      <c r="L130" s="168">
        <v>-970757560</v>
      </c>
      <c r="M130" s="168">
        <v>870676995.35843015</v>
      </c>
      <c r="N130" s="168">
        <v>-963902941</v>
      </c>
      <c r="O130" s="168">
        <v>2930182.0553928614</v>
      </c>
      <c r="P130" s="168"/>
      <c r="Q130" s="168">
        <v>8371894.1861387501</v>
      </c>
      <c r="R130" s="163">
        <v>120078766.5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4617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36"/>
      <c r="Q132" s="436" t="s">
        <v>133</v>
      </c>
      <c r="R132" s="434" t="s">
        <v>132</v>
      </c>
    </row>
    <row r="133" spans="1:18" x14ac:dyDescent="0.3">
      <c r="A133" s="10" t="s">
        <v>4618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4619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218838559.10958901</v>
      </c>
      <c r="H134" s="26">
        <v>24361643.835616443</v>
      </c>
      <c r="I134" s="27">
        <v>171558904.10958901</v>
      </c>
      <c r="J134" s="28">
        <v>1450855177</v>
      </c>
      <c r="K134" s="25">
        <v>-1181352825.5</v>
      </c>
      <c r="L134" s="29">
        <v>269502351.5</v>
      </c>
      <c r="M134" s="30">
        <v>-97943447.39041099</v>
      </c>
      <c r="N134" s="31">
        <v>316782006.5</v>
      </c>
      <c r="O134" s="32">
        <v>-1076301.6196748461</v>
      </c>
      <c r="P134" s="356"/>
      <c r="Q134" s="383">
        <v>-707517.34187302447</v>
      </c>
      <c r="R134" s="123">
        <v>-231102158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674451429</v>
      </c>
      <c r="K135" s="154">
        <v>-944397692</v>
      </c>
      <c r="L135" s="157">
        <v>-269946263</v>
      </c>
      <c r="M135" s="158">
        <v>677946262.99999833</v>
      </c>
      <c r="N135" s="159">
        <v>58220862</v>
      </c>
      <c r="O135" s="160">
        <v>1942539.4355300812</v>
      </c>
      <c r="P135" s="381"/>
      <c r="Q135" s="382">
        <v>6518714.0673076762</v>
      </c>
      <c r="R135" s="167">
        <v>-4560144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955005684.10958731</v>
      </c>
      <c r="H136" s="79">
        <v>24361643.835616443</v>
      </c>
      <c r="I136" s="80">
        <v>579558904.10958731</v>
      </c>
      <c r="J136" s="80">
        <v>2125306606</v>
      </c>
      <c r="K136" s="79">
        <v>-2125750517.5</v>
      </c>
      <c r="L136" s="79">
        <v>-443911.5</v>
      </c>
      <c r="M136" s="79">
        <v>580002815.60958731</v>
      </c>
      <c r="N136" s="79">
        <v>375002868.5</v>
      </c>
      <c r="O136" s="79">
        <v>866237.81585523509</v>
      </c>
      <c r="P136" s="79"/>
      <c r="Q136" s="79">
        <v>5811196.7254346516</v>
      </c>
      <c r="R136" s="172">
        <v>-235662302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36"/>
      <c r="Q139" s="436" t="s">
        <v>133</v>
      </c>
      <c r="R139" s="434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4619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963805479.45208192</v>
      </c>
      <c r="H141" s="26">
        <v>0</v>
      </c>
      <c r="I141" s="173">
        <v>963805479.45208192</v>
      </c>
      <c r="J141" s="28">
        <v>1454982860</v>
      </c>
      <c r="K141" s="25">
        <v>-2234785665.5</v>
      </c>
      <c r="L141" s="174">
        <v>-779802805.5</v>
      </c>
      <c r="M141" s="175">
        <v>1743608284.9520819</v>
      </c>
      <c r="N141" s="31">
        <v>-779802805.5</v>
      </c>
      <c r="O141" s="32">
        <v>5812027.6165069398</v>
      </c>
      <c r="P141" s="356"/>
      <c r="Q141" s="384">
        <v>16765464.278385403</v>
      </c>
      <c r="R141" s="180">
        <v>-76219311.5</v>
      </c>
    </row>
    <row r="142" spans="1:18" ht="17.25" x14ac:dyDescent="0.3">
      <c r="A142" s="20" t="s">
        <v>4628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571743244.5</v>
      </c>
      <c r="K142" s="25">
        <v>145815289</v>
      </c>
      <c r="L142" s="29">
        <v>717558533.5</v>
      </c>
      <c r="M142" s="30">
        <v>46523658.2808218</v>
      </c>
      <c r="N142" s="31">
        <v>717558533.5</v>
      </c>
      <c r="O142" s="32">
        <v>320852.8157298055</v>
      </c>
      <c r="P142" s="356"/>
      <c r="Q142" s="355">
        <v>447342.86808482499</v>
      </c>
      <c r="R142" s="32">
        <v>24786798.5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999057534.24659455</v>
      </c>
      <c r="H143" s="92">
        <v>0</v>
      </c>
      <c r="I143" s="181">
        <v>999057534.24659455</v>
      </c>
      <c r="J143" s="94">
        <v>3169581669.5</v>
      </c>
      <c r="K143" s="91">
        <v>-3018697347.5</v>
      </c>
      <c r="L143" s="182">
        <v>150884322</v>
      </c>
      <c r="M143" s="183">
        <v>848173212.24659455</v>
      </c>
      <c r="N143" s="97">
        <v>150884322</v>
      </c>
      <c r="O143" s="98">
        <v>3578789.9250911162</v>
      </c>
      <c r="P143" s="365"/>
      <c r="Q143" s="366">
        <v>8155511.6562172556</v>
      </c>
      <c r="R143" s="91">
        <v>-83405941.5</v>
      </c>
    </row>
    <row r="144" spans="1:18" ht="17.25" x14ac:dyDescent="0.3">
      <c r="D144" s="68">
        <v>800</v>
      </c>
      <c r="G144" s="71">
        <v>2726945205.4794984</v>
      </c>
      <c r="H144" s="71">
        <v>0</v>
      </c>
      <c r="I144" s="72">
        <v>2726945205.4794984</v>
      </c>
      <c r="J144" s="72">
        <v>5196307774</v>
      </c>
      <c r="K144" s="71">
        <v>-5107667724</v>
      </c>
      <c r="L144" s="71">
        <v>88640050</v>
      </c>
      <c r="M144" s="71">
        <v>2638305155.4794984</v>
      </c>
      <c r="N144" s="71">
        <v>88640050</v>
      </c>
      <c r="O144" s="71">
        <v>9711670.3573278617</v>
      </c>
      <c r="P144" s="71"/>
      <c r="Q144" s="71">
        <v>25368318.802687481</v>
      </c>
      <c r="R144" s="71">
        <v>-134838454.5</v>
      </c>
    </row>
    <row r="145" spans="4:18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8" x14ac:dyDescent="0.3">
      <c r="I149" s="385" t="s">
        <v>4629</v>
      </c>
      <c r="J149" s="385" t="s">
        <v>4630</v>
      </c>
      <c r="K149" s="385" t="s">
        <v>4631</v>
      </c>
      <c r="L149" s="385" t="s">
        <v>4632</v>
      </c>
      <c r="M149" s="385" t="s">
        <v>4633</v>
      </c>
      <c r="N149" s="412" t="s">
        <v>4634</v>
      </c>
      <c r="O149" s="385" t="s">
        <v>4635</v>
      </c>
      <c r="P149" s="385" t="s">
        <v>4636</v>
      </c>
      <c r="Q149" s="386" t="s">
        <v>4637</v>
      </c>
      <c r="R149" s="386" t="s">
        <v>4638</v>
      </c>
    </row>
    <row r="150" spans="4:18" x14ac:dyDescent="0.3">
      <c r="E150" s="387"/>
      <c r="F150" s="119"/>
      <c r="G150" s="119"/>
      <c r="H150" s="119"/>
      <c r="I150" s="388">
        <v>45908</v>
      </c>
      <c r="J150" s="119">
        <v>5131706066.276001</v>
      </c>
      <c r="K150" s="119">
        <v>40798383268</v>
      </c>
      <c r="L150" s="119">
        <v>46176169954.276001</v>
      </c>
      <c r="M150" s="119">
        <v>526106886.5</v>
      </c>
      <c r="P150" s="119"/>
      <c r="Q150" s="203">
        <v>822331722.09814548</v>
      </c>
      <c r="R150" s="203">
        <v>822331722.09814548</v>
      </c>
    </row>
    <row r="151" spans="4:18" x14ac:dyDescent="0.3">
      <c r="I151" s="388">
        <v>45909</v>
      </c>
      <c r="J151" s="119">
        <v>4862511546.276001</v>
      </c>
      <c r="K151" s="119">
        <v>41313658408</v>
      </c>
      <c r="L151" s="119">
        <v>46176169954.276001</v>
      </c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</row>
    <row r="152" spans="4:18" x14ac:dyDescent="0.3">
      <c r="I152" s="388">
        <v>45910</v>
      </c>
      <c r="J152" s="119">
        <v>4862511546.276001</v>
      </c>
      <c r="K152" s="119">
        <v>42212025129</v>
      </c>
      <c r="L152" s="119">
        <v>47074536675.276001</v>
      </c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</row>
    <row r="153" spans="4:18" x14ac:dyDescent="0.3">
      <c r="I153" s="388">
        <v>45911</v>
      </c>
      <c r="J153" s="119">
        <v>7020977300.276001</v>
      </c>
      <c r="K153" s="119">
        <v>41234601285.5</v>
      </c>
      <c r="L153" s="119">
        <v>48255578585.776001</v>
      </c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</row>
    <row r="154" spans="4:18" x14ac:dyDescent="0.3">
      <c r="I154" s="388">
        <v>45912</v>
      </c>
      <c r="J154" s="119">
        <v>6468211547.276001</v>
      </c>
      <c r="K154" s="119">
        <v>41796863910.5</v>
      </c>
      <c r="L154" s="119">
        <v>48265075457.776001</v>
      </c>
      <c r="M154" s="119">
        <v>9496872</v>
      </c>
      <c r="N154" s="119">
        <v>-32231831.349785723</v>
      </c>
      <c r="O154" s="203">
        <v>41728703.349785723</v>
      </c>
      <c r="P154" s="203">
        <v>317070488.24254316</v>
      </c>
      <c r="Q154" s="203">
        <v>317070488.24254316</v>
      </c>
      <c r="R154" s="203">
        <v>0</v>
      </c>
    </row>
    <row r="155" spans="4:18" x14ac:dyDescent="0.3">
      <c r="I155" s="388">
        <v>45915</v>
      </c>
      <c r="J155" s="119">
        <v>7654446068.276001</v>
      </c>
      <c r="K155" s="119">
        <v>41047699016.5</v>
      </c>
      <c r="L155" s="119">
        <v>48702145084.776001</v>
      </c>
      <c r="M155" s="119">
        <v>437069627</v>
      </c>
      <c r="N155" s="203">
        <v>31083482.404337823</v>
      </c>
      <c r="O155" s="203">
        <f>U155-U154</f>
        <v>0</v>
      </c>
      <c r="P155" s="203">
        <v>454242347.0282082</v>
      </c>
      <c r="Q155" s="203">
        <v>771312835.27075136</v>
      </c>
      <c r="R155" s="203">
        <v>317070488.24254316</v>
      </c>
    </row>
    <row r="156" spans="4:18" x14ac:dyDescent="0.3">
      <c r="I156" s="388">
        <v>45916</v>
      </c>
      <c r="J156" s="119">
        <v>6984945597.276001</v>
      </c>
      <c r="K156" s="119">
        <v>41982404545.5</v>
      </c>
      <c r="L156" s="119">
        <v>48967350142.776001</v>
      </c>
      <c r="M156" s="119">
        <v>265205058</v>
      </c>
      <c r="N156" s="203">
        <v>106137039.01050901</v>
      </c>
      <c r="O156" s="203">
        <f t="shared" ref="O156:O158" si="0">U156-U155</f>
        <v>0</v>
      </c>
      <c r="P156" s="203">
        <v>283500913.52211952</v>
      </c>
      <c r="Q156" s="203">
        <v>1054813748.7928709</v>
      </c>
      <c r="R156" s="203">
        <v>771312835.27075136</v>
      </c>
    </row>
    <row r="157" spans="4:18" x14ac:dyDescent="0.3">
      <c r="I157" s="388">
        <v>45917</v>
      </c>
      <c r="J157" s="119">
        <v>6880553817.276001</v>
      </c>
      <c r="K157" s="119">
        <v>42254363403</v>
      </c>
      <c r="L157" s="119">
        <v>49134917220.276001</v>
      </c>
      <c r="M157" s="119">
        <v>167567077.5</v>
      </c>
      <c r="N157" s="203">
        <v>-137796980.37005019</v>
      </c>
      <c r="O157" s="203">
        <f t="shared" si="0"/>
        <v>0</v>
      </c>
      <c r="P157" s="203">
        <v>160719330.53913414</v>
      </c>
      <c r="Q157" s="203">
        <v>1215533079.332005</v>
      </c>
      <c r="R157" s="203">
        <v>1054813748.7928709</v>
      </c>
    </row>
    <row r="158" spans="4:18" x14ac:dyDescent="0.3">
      <c r="I158" s="388">
        <v>45918</v>
      </c>
      <c r="J158" s="119">
        <v>6157393891.276001</v>
      </c>
      <c r="K158" s="119">
        <v>43020941539</v>
      </c>
      <c r="L158" s="119">
        <v>49178335430.276001</v>
      </c>
      <c r="M158" s="119">
        <v>43418210</v>
      </c>
      <c r="N158" s="203">
        <v>-512013152.11712337</v>
      </c>
      <c r="O158" s="203">
        <f t="shared" si="0"/>
        <v>0</v>
      </c>
      <c r="P158" s="203">
        <v>486185710.64822006</v>
      </c>
      <c r="Q158" s="203">
        <v>1701718789.9802251</v>
      </c>
      <c r="R158" s="203">
        <v>1215533079.332005</v>
      </c>
    </row>
  </sheetData>
  <mergeCells count="50">
    <mergeCell ref="A1:R1"/>
    <mergeCell ref="B5:D5"/>
    <mergeCell ref="E5:I5"/>
    <mergeCell ref="J5:L5"/>
    <mergeCell ref="M5:O5"/>
    <mergeCell ref="P5:R5"/>
    <mergeCell ref="B61:D61"/>
    <mergeCell ref="E61:I61"/>
    <mergeCell ref="J61:L61"/>
    <mergeCell ref="M61:O61"/>
    <mergeCell ref="P61:R61"/>
    <mergeCell ref="B38:D38"/>
    <mergeCell ref="E38:I38"/>
    <mergeCell ref="J38:L38"/>
    <mergeCell ref="M38:O38"/>
    <mergeCell ref="P38:R38"/>
    <mergeCell ref="B75:D75"/>
    <mergeCell ref="E75:I75"/>
    <mergeCell ref="J75:L75"/>
    <mergeCell ref="M75:O75"/>
    <mergeCell ref="P75:R75"/>
    <mergeCell ref="B67:D67"/>
    <mergeCell ref="E67:I67"/>
    <mergeCell ref="J67:L67"/>
    <mergeCell ref="M67:O67"/>
    <mergeCell ref="P67:R67"/>
    <mergeCell ref="B91:D91"/>
    <mergeCell ref="E91:I91"/>
    <mergeCell ref="J91:L91"/>
    <mergeCell ref="M91:O91"/>
    <mergeCell ref="B96:D96"/>
    <mergeCell ref="E96:I96"/>
    <mergeCell ref="J96:L96"/>
    <mergeCell ref="M96:O96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132:D132"/>
    <mergeCell ref="E132:I132"/>
    <mergeCell ref="J132:L132"/>
    <mergeCell ref="M132:O132"/>
    <mergeCell ref="B139:D139"/>
    <mergeCell ref="E139:I139"/>
    <mergeCell ref="J139:L139"/>
    <mergeCell ref="M139:O139"/>
  </mergeCells>
  <phoneticPr fontId="7" type="noConversion"/>
  <conditionalFormatting sqref="A141:A142">
    <cfRule type="expression" dxfId="159" priority="5">
      <formula>#REF!="CRS"</formula>
    </cfRule>
    <cfRule type="expression" dxfId="158" priority="6">
      <formula>#REF!="CPN"</formula>
    </cfRule>
    <cfRule type="expression" dxfId="157" priority="7">
      <formula>#REF!="IRS"</formula>
    </cfRule>
    <cfRule type="expression" dxfId="156" priority="8">
      <formula>#REF!="CDS"</formula>
    </cfRule>
  </conditionalFormatting>
  <conditionalFormatting sqref="A141:A142">
    <cfRule type="expression" dxfId="155" priority="1">
      <formula>#REF!="CRS"</formula>
    </cfRule>
    <cfRule type="expression" dxfId="154" priority="2">
      <formula>#REF!="CPN"</formula>
    </cfRule>
    <cfRule type="expression" dxfId="153" priority="3">
      <formula>#REF!="IRS"</formula>
    </cfRule>
    <cfRule type="expression" dxfId="152" priority="4">
      <formula>#REF!="CDS"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62"/>
  <sheetViews>
    <sheetView showGridLines="0" zoomScale="70" zoomScaleNormal="70" workbookViewId="0">
      <selection sqref="A1:R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1.125" bestFit="1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11500</v>
      </c>
      <c r="G2" s="3" t="s">
        <v>5289</v>
      </c>
      <c r="H2" s="3"/>
      <c r="M2" s="4" t="s">
        <v>101</v>
      </c>
      <c r="N2" s="5">
        <v>171216201.361274</v>
      </c>
      <c r="Q2" s="4" t="s">
        <v>102</v>
      </c>
      <c r="R2" s="6">
        <v>45918</v>
      </c>
    </row>
    <row r="3" spans="1:18" x14ac:dyDescent="0.3">
      <c r="B3" s="7"/>
      <c r="E3" s="1" t="s">
        <v>104</v>
      </c>
      <c r="F3" s="8">
        <v>18842</v>
      </c>
      <c r="G3" s="3" t="s">
        <v>5290</v>
      </c>
      <c r="M3" s="4" t="s">
        <v>105</v>
      </c>
      <c r="N3" s="5">
        <v>2785326000.6322451</v>
      </c>
      <c r="Q3" s="4" t="s">
        <v>106</v>
      </c>
      <c r="R3" s="6">
        <v>45922</v>
      </c>
    </row>
    <row r="4" spans="1:18" x14ac:dyDescent="0.3">
      <c r="B4" s="7" t="s">
        <v>5291</v>
      </c>
      <c r="K4" s="203"/>
      <c r="L4" s="203"/>
    </row>
    <row r="5" spans="1:18" x14ac:dyDescent="0.3">
      <c r="A5" s="9" t="s">
        <v>5292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5293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5294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2022413</v>
      </c>
      <c r="H7" s="26">
        <v>141666.75841026692</v>
      </c>
      <c r="I7" s="27">
        <v>2022413</v>
      </c>
      <c r="J7" s="28">
        <v>1135117.8749282435</v>
      </c>
      <c r="K7" s="25">
        <v>914960.2489954076</v>
      </c>
      <c r="L7" s="29">
        <v>2050078.1239236509</v>
      </c>
      <c r="M7" s="30">
        <v>-27665.123923650943</v>
      </c>
      <c r="N7" s="31">
        <v>2050078.1239236509</v>
      </c>
      <c r="O7" s="32">
        <v>-1536.9513290917191</v>
      </c>
      <c r="P7" s="354"/>
      <c r="Q7" s="355">
        <v>34508.392764230724</v>
      </c>
      <c r="R7" s="34">
        <v>10796.56479974743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155087.69246496708</v>
      </c>
      <c r="I8" s="27">
        <v>2106222.1</v>
      </c>
      <c r="J8" s="28">
        <v>1290144.1195464984</v>
      </c>
      <c r="K8" s="25">
        <v>842476.23564867978</v>
      </c>
      <c r="L8" s="29">
        <v>2132620.3551951782</v>
      </c>
      <c r="M8" s="30">
        <v>-26398.255195178092</v>
      </c>
      <c r="N8" s="31">
        <v>2132620.3551951782</v>
      </c>
      <c r="O8" s="32">
        <v>-1466.5697330654496</v>
      </c>
      <c r="P8" s="356"/>
      <c r="Q8" s="355">
        <v>32762.362803873606</v>
      </c>
      <c r="R8" s="34">
        <v>11636.01089244429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2134165.8666666672</v>
      </c>
      <c r="H9" s="26">
        <v>134664.10833084316</v>
      </c>
      <c r="I9" s="27">
        <v>2134165.8666666672</v>
      </c>
      <c r="J9" s="28">
        <v>1793097.6941016074</v>
      </c>
      <c r="K9" s="25">
        <v>293225.66984787601</v>
      </c>
      <c r="L9" s="29">
        <v>2086323.3639494835</v>
      </c>
      <c r="M9" s="30">
        <v>47842.50271718367</v>
      </c>
      <c r="N9" s="31">
        <v>2086323.3639494835</v>
      </c>
      <c r="O9" s="32">
        <v>1543.3065392639894</v>
      </c>
      <c r="P9" s="356"/>
      <c r="Q9" s="355">
        <v>27033.650181367528</v>
      </c>
      <c r="R9" s="34">
        <v>13579.628786460962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2259972.666666667</v>
      </c>
      <c r="H10" s="26">
        <v>136268.26352955983</v>
      </c>
      <c r="I10" s="27">
        <v>2259972.666666667</v>
      </c>
      <c r="J10" s="28">
        <v>1954816.8843283583</v>
      </c>
      <c r="K10" s="25">
        <v>253602.16023249141</v>
      </c>
      <c r="L10" s="29">
        <v>2208419.0445608497</v>
      </c>
      <c r="M10" s="30">
        <v>51553.622105817311</v>
      </c>
      <c r="N10" s="31">
        <v>2208419.0445608497</v>
      </c>
      <c r="O10" s="32">
        <v>1356.6742659425609</v>
      </c>
      <c r="P10" s="356"/>
      <c r="Q10" s="355">
        <v>20932.251082588919</v>
      </c>
      <c r="R10" s="34">
        <v>15671.805564568844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2262096.3666666672</v>
      </c>
      <c r="H11" s="26">
        <v>136215.97360929809</v>
      </c>
      <c r="I11" s="27">
        <v>2262096.3666666672</v>
      </c>
      <c r="J11" s="28">
        <v>1941939.2038605053</v>
      </c>
      <c r="K11" s="25">
        <v>251688.49418771529</v>
      </c>
      <c r="L11" s="29">
        <v>2193627.6980482205</v>
      </c>
      <c r="M11" s="30">
        <v>68468.668618446682</v>
      </c>
      <c r="N11" s="31">
        <v>2193627.6980482205</v>
      </c>
      <c r="O11" s="32">
        <v>1801.8070689064916</v>
      </c>
      <c r="P11" s="356"/>
      <c r="Q11" s="355">
        <v>25213.188265611883</v>
      </c>
      <c r="R11" s="34">
        <v>15700.893260287121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2289026.6</v>
      </c>
      <c r="H12" s="26">
        <v>123726.64470062751</v>
      </c>
      <c r="I12" s="27">
        <v>2289026.6</v>
      </c>
      <c r="J12" s="28">
        <v>2198816.2657864527</v>
      </c>
      <c r="K12" s="25">
        <v>-15883.566303099886</v>
      </c>
      <c r="L12" s="29">
        <v>2182932.6994833527</v>
      </c>
      <c r="M12" s="30">
        <v>106093.90051664738</v>
      </c>
      <c r="N12" s="31">
        <v>2182932.6994833527</v>
      </c>
      <c r="O12" s="32">
        <v>2357.642233703275</v>
      </c>
      <c r="P12" s="356"/>
      <c r="Q12" s="355">
        <v>34322.268686251249</v>
      </c>
      <c r="R12" s="34">
        <v>16471.731102015357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808975.13333333295</v>
      </c>
      <c r="H13" s="26">
        <v>40321.532485098222</v>
      </c>
      <c r="I13" s="27">
        <v>808975.13333333295</v>
      </c>
      <c r="J13" s="28">
        <v>760934.48227611941</v>
      </c>
      <c r="K13" s="25">
        <v>-3952.0877583237661</v>
      </c>
      <c r="L13" s="29">
        <v>756982.39451779565</v>
      </c>
      <c r="M13" s="30">
        <v>51992.738815537305</v>
      </c>
      <c r="N13" s="31">
        <v>756982.39451779565</v>
      </c>
      <c r="O13" s="32">
        <v>999.86036183725582</v>
      </c>
      <c r="P13" s="356"/>
      <c r="Q13" s="355">
        <v>12680.672054027556</v>
      </c>
      <c r="R13" s="34">
        <v>6136.7535815903684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2351925.4</v>
      </c>
      <c r="H14" s="26">
        <v>113887.23400909046</v>
      </c>
      <c r="I14" s="27">
        <v>2351925.4</v>
      </c>
      <c r="J14" s="28">
        <v>2254872.8684701496</v>
      </c>
      <c r="K14" s="25">
        <v>-30131.338260619978</v>
      </c>
      <c r="L14" s="29">
        <v>2224741.5302095297</v>
      </c>
      <c r="M14" s="30">
        <v>127183.86979047023</v>
      </c>
      <c r="N14" s="31">
        <v>2224741.5302095297</v>
      </c>
      <c r="O14" s="32">
        <v>2445.8436498167353</v>
      </c>
      <c r="P14" s="356"/>
      <c r="Q14" s="355">
        <v>43834.451224023011</v>
      </c>
      <c r="R14" s="34">
        <v>17682.418605551124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2441815.7666666671</v>
      </c>
      <c r="H15" s="26">
        <v>104498.39776355316</v>
      </c>
      <c r="I15" s="27">
        <v>2441815.7666666671</v>
      </c>
      <c r="J15" s="28">
        <v>2298964.0248277844</v>
      </c>
      <c r="K15" s="25">
        <v>-73948.876291618828</v>
      </c>
      <c r="L15" s="29">
        <v>2225015.1485361657</v>
      </c>
      <c r="M15" s="30">
        <v>216800.61813050136</v>
      </c>
      <c r="N15" s="31">
        <v>2225015.1485361657</v>
      </c>
      <c r="O15" s="32">
        <v>3674.5867479745993</v>
      </c>
      <c r="P15" s="356"/>
      <c r="Q15" s="355">
        <v>30073.897811528295</v>
      </c>
      <c r="R15" s="34">
        <v>18996.08067417983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2235374.4</v>
      </c>
      <c r="H16" s="36">
        <v>27694.336536495597</v>
      </c>
      <c r="I16" s="37">
        <v>2235374.4</v>
      </c>
      <c r="J16" s="38">
        <v>1991061.7447617683</v>
      </c>
      <c r="K16" s="35">
        <v>-19059.699698622273</v>
      </c>
      <c r="L16" s="39">
        <v>1972002.0450631459</v>
      </c>
      <c r="M16" s="40">
        <v>263372.35493685398</v>
      </c>
      <c r="N16" s="49">
        <v>1972002.0450631459</v>
      </c>
      <c r="O16" s="50">
        <v>3027.2684475500459</v>
      </c>
      <c r="P16" s="356"/>
      <c r="Q16" s="358">
        <v>35921.77332401555</v>
      </c>
      <c r="R16" s="34">
        <v>17667.944044410251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785124.8</v>
      </c>
      <c r="H17" s="26">
        <v>10253.731343283584</v>
      </c>
      <c r="I17" s="27">
        <v>785124.8</v>
      </c>
      <c r="J17" s="28">
        <v>686866.00602755463</v>
      </c>
      <c r="K17" s="25">
        <v>-11010.115886911597</v>
      </c>
      <c r="L17" s="29">
        <v>675855.89014064299</v>
      </c>
      <c r="M17" s="30">
        <v>109268.90985935705</v>
      </c>
      <c r="N17" s="31">
        <v>675855.89014064299</v>
      </c>
      <c r="O17" s="32">
        <v>1255.9644811420351</v>
      </c>
      <c r="P17" s="356"/>
      <c r="Q17" s="355">
        <v>6878.1089812227292</v>
      </c>
      <c r="R17" s="34">
        <v>6284.5905541273532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2072221.333333334</v>
      </c>
      <c r="H18" s="26">
        <v>0</v>
      </c>
      <c r="I18" s="27">
        <v>2072221.333333334</v>
      </c>
      <c r="J18" s="28">
        <v>2342510.1836969005</v>
      </c>
      <c r="K18" s="25">
        <v>-735896.04513490247</v>
      </c>
      <c r="L18" s="29">
        <v>1606614.138561998</v>
      </c>
      <c r="M18" s="30">
        <v>465607.19477133593</v>
      </c>
      <c r="N18" s="31">
        <v>1606614.138561998</v>
      </c>
      <c r="O18" s="32">
        <v>3847.9933452176524</v>
      </c>
      <c r="P18" s="356"/>
      <c r="Q18" s="355">
        <v>34066.059214171953</v>
      </c>
      <c r="R18" s="34">
        <v>16105.035679878201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2019019.4666666659</v>
      </c>
      <c r="H19" s="26">
        <v>0</v>
      </c>
      <c r="I19" s="27">
        <v>2019019.4666666659</v>
      </c>
      <c r="J19" s="28">
        <v>2066664.0341561425</v>
      </c>
      <c r="K19" s="25">
        <v>-452901.40176521242</v>
      </c>
      <c r="L19" s="29">
        <v>1613762.6323909301</v>
      </c>
      <c r="M19" s="30">
        <v>405256.83427573578</v>
      </c>
      <c r="N19" s="31">
        <v>1613762.6323909301</v>
      </c>
      <c r="O19" s="32">
        <v>2979.8296637921749</v>
      </c>
      <c r="P19" s="356"/>
      <c r="Q19" s="355">
        <v>25209.708840205334</v>
      </c>
      <c r="R19" s="34">
        <v>17515.457339556422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570814.2333333327</v>
      </c>
      <c r="H20" s="26">
        <v>0</v>
      </c>
      <c r="I20" s="27">
        <v>570814.2333333327</v>
      </c>
      <c r="J20" s="28">
        <v>617208.7718857635</v>
      </c>
      <c r="K20" s="25">
        <v>-412548.75143513206</v>
      </c>
      <c r="L20" s="29">
        <v>204660.02045063145</v>
      </c>
      <c r="M20" s="30">
        <v>366154.21288270125</v>
      </c>
      <c r="N20" s="31">
        <v>204660.02045063145</v>
      </c>
      <c r="O20" s="32">
        <v>1476.4282777528276</v>
      </c>
      <c r="P20" s="356"/>
      <c r="Q20" s="355">
        <v>7531.2400158488308</v>
      </c>
      <c r="R20" s="34">
        <v>6382.689613179944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1193628.4666666654</v>
      </c>
      <c r="H21" s="26">
        <v>0</v>
      </c>
      <c r="I21" s="27">
        <v>1193628.4666666654</v>
      </c>
      <c r="J21" s="28">
        <v>1170428.5300660161</v>
      </c>
      <c r="K21" s="25">
        <v>-806215.82089552248</v>
      </c>
      <c r="L21" s="29">
        <v>364212.70917049365</v>
      </c>
      <c r="M21" s="30">
        <v>829415.75749617175</v>
      </c>
      <c r="N21" s="31">
        <v>364212.70917049365</v>
      </c>
      <c r="O21" s="32">
        <v>3344.4183770006925</v>
      </c>
      <c r="P21" s="356"/>
      <c r="Q21" s="355">
        <v>8615.1073588994332</v>
      </c>
      <c r="R21" s="34">
        <v>13174.252533112071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1741100.4500000011</v>
      </c>
      <c r="H22" s="26">
        <v>0</v>
      </c>
      <c r="I22" s="27">
        <v>1741100.4500000011</v>
      </c>
      <c r="J22" s="28">
        <v>1650150.2776980484</v>
      </c>
      <c r="K22" s="25">
        <v>-919654.29678530432</v>
      </c>
      <c r="L22" s="29">
        <v>730495.98091274407</v>
      </c>
      <c r="M22" s="30">
        <v>1010604.469087257</v>
      </c>
      <c r="N22" s="31">
        <v>730495.98091274407</v>
      </c>
      <c r="O22" s="32">
        <v>3994.4840675385653</v>
      </c>
      <c r="P22" s="356"/>
      <c r="Q22" s="355">
        <v>17477.082362019457</v>
      </c>
      <c r="R22" s="34">
        <v>19655.480423759203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1755595.4000000011</v>
      </c>
      <c r="H23" s="26">
        <v>0</v>
      </c>
      <c r="I23" s="27">
        <v>1755595.4000000011</v>
      </c>
      <c r="J23" s="28">
        <v>1639289.2278989668</v>
      </c>
      <c r="K23" s="25">
        <v>-985940.05632893229</v>
      </c>
      <c r="L23" s="29">
        <v>653349.17157003446</v>
      </c>
      <c r="M23" s="30">
        <v>1102246.2284299666</v>
      </c>
      <c r="N23" s="31">
        <v>653349.17157003446</v>
      </c>
      <c r="O23" s="32">
        <v>4128.2630278275901</v>
      </c>
      <c r="P23" s="356"/>
      <c r="Q23" s="355">
        <v>7192.6646859764587</v>
      </c>
      <c r="R23" s="34">
        <v>19901.725833624485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4637225.5916666677</v>
      </c>
      <c r="H24" s="36">
        <v>0</v>
      </c>
      <c r="I24" s="37">
        <v>4637225.5916666677</v>
      </c>
      <c r="J24" s="38">
        <v>3201209.1582950633</v>
      </c>
      <c r="K24" s="35">
        <v>398224.97416762344</v>
      </c>
      <c r="L24" s="39">
        <v>3599434.1324626869</v>
      </c>
      <c r="M24" s="40">
        <v>1037791.4592039809</v>
      </c>
      <c r="N24" s="31">
        <v>3599434.1324626869</v>
      </c>
      <c r="O24" s="32">
        <v>3801.4339164980984</v>
      </c>
      <c r="P24" s="356">
        <v>-388691.71064076549</v>
      </c>
      <c r="Q24" s="355">
        <v>28758.628343660617</v>
      </c>
      <c r="R24" s="34">
        <v>32158.630502389977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4195410.8890642943</v>
      </c>
      <c r="K25" s="35">
        <v>106325.96261481057</v>
      </c>
      <c r="L25" s="39">
        <v>4301736.8516791053</v>
      </c>
      <c r="M25" s="40">
        <v>1114571.8483208949</v>
      </c>
      <c r="N25" s="31">
        <v>4301736.8516791053</v>
      </c>
      <c r="O25" s="32">
        <v>3883.5256039055571</v>
      </c>
      <c r="P25" s="356"/>
      <c r="Q25" s="355">
        <v>45251.927766061388</v>
      </c>
      <c r="R25" s="34">
        <v>18660.357180236373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3142483.6534873708</v>
      </c>
      <c r="K26" s="35">
        <v>89184.895594144662</v>
      </c>
      <c r="L26" s="39">
        <v>3231668.5490815155</v>
      </c>
      <c r="M26" s="40">
        <v>845444.20091848494</v>
      </c>
      <c r="N26" s="31">
        <v>3231668.5490815155</v>
      </c>
      <c r="O26" s="32">
        <v>2945.7986094720732</v>
      </c>
      <c r="P26" s="356"/>
      <c r="Q26" s="355">
        <v>40382.666835138574</v>
      </c>
      <c r="R26" s="34">
        <v>14114.868813957088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1326815.8888888885</v>
      </c>
      <c r="H27" s="26">
        <v>0</v>
      </c>
      <c r="I27" s="27">
        <v>1326815.8888888885</v>
      </c>
      <c r="J27" s="28">
        <v>896702.19718714128</v>
      </c>
      <c r="K27" s="25">
        <v>109129.64946900116</v>
      </c>
      <c r="L27" s="29">
        <v>1005831.8466561425</v>
      </c>
      <c r="M27" s="30">
        <v>320984.04223274603</v>
      </c>
      <c r="N27" s="31">
        <v>1005831.8466561425</v>
      </c>
      <c r="O27" s="32">
        <v>1042.1559812751495</v>
      </c>
      <c r="P27" s="356"/>
      <c r="Q27" s="355">
        <v>11843.644844548311</v>
      </c>
      <c r="R27" s="34">
        <v>5328.7133723107399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1593909.0000000002</v>
      </c>
      <c r="H28" s="36">
        <v>0</v>
      </c>
      <c r="I28" s="37">
        <v>1593909.0000000002</v>
      </c>
      <c r="J28" s="38">
        <v>745525.73550516658</v>
      </c>
      <c r="K28" s="35">
        <v>-604869.6627439725</v>
      </c>
      <c r="L28" s="39">
        <v>140656.07276119408</v>
      </c>
      <c r="M28" s="40">
        <v>1453252.9272388062</v>
      </c>
      <c r="N28" s="31">
        <v>140656.07276119408</v>
      </c>
      <c r="O28" s="32">
        <v>2218.7067591432155</v>
      </c>
      <c r="P28" s="356"/>
      <c r="Q28" s="355">
        <v>13623.422036556396</v>
      </c>
      <c r="R28" s="34">
        <v>8864.6122674670187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2405582.7499999995</v>
      </c>
      <c r="H29" s="36">
        <v>0</v>
      </c>
      <c r="I29" s="37">
        <v>2405582.7499999995</v>
      </c>
      <c r="J29" s="38">
        <v>1372706.8810993112</v>
      </c>
      <c r="K29" s="35">
        <v>-1173325.9493398394</v>
      </c>
      <c r="L29" s="39">
        <v>199380.93175947177</v>
      </c>
      <c r="M29" s="40">
        <v>2206201.818240528</v>
      </c>
      <c r="N29" s="31">
        <v>199380.93175947154</v>
      </c>
      <c r="O29" s="32">
        <v>3332.631145378441</v>
      </c>
      <c r="P29" s="356"/>
      <c r="Q29" s="355">
        <v>12764.981759471761</v>
      </c>
      <c r="R29" s="34">
        <v>14516.185172382277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2372785.7420289828</v>
      </c>
      <c r="H30" s="36">
        <v>0</v>
      </c>
      <c r="I30" s="37">
        <v>2372785.7420289828</v>
      </c>
      <c r="J30" s="38">
        <v>1469254.8948765788</v>
      </c>
      <c r="K30" s="35">
        <v>-1272910.9145378876</v>
      </c>
      <c r="L30" s="39">
        <v>196343.98033869127</v>
      </c>
      <c r="M30" s="40">
        <v>2176441.7616902916</v>
      </c>
      <c r="N30" s="31">
        <v>196343.98033869127</v>
      </c>
      <c r="O30" s="32">
        <v>3238.7526215629341</v>
      </c>
      <c r="P30" s="356"/>
      <c r="Q30" s="355">
        <v>16009.972005357937</v>
      </c>
      <c r="R30" s="34">
        <v>16010.152752333641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814746.34185692447</v>
      </c>
      <c r="H31" s="47">
        <v>0</v>
      </c>
      <c r="I31" s="48">
        <v>814746.34185692447</v>
      </c>
      <c r="J31" s="38">
        <v>475346.36337543058</v>
      </c>
      <c r="K31" s="35">
        <v>-411051.56931687717</v>
      </c>
      <c r="L31" s="39">
        <v>64294.794058553409</v>
      </c>
      <c r="M31" s="40">
        <v>750451.54779837106</v>
      </c>
      <c r="N31" s="49">
        <v>64294.794058553409</v>
      </c>
      <c r="O31" s="50">
        <v>1116.743374699957</v>
      </c>
      <c r="P31" s="357"/>
      <c r="Q31" s="358">
        <v>5165.4393484084794</v>
      </c>
      <c r="R31" s="34">
        <v>5165.3743132165328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2583058.1666666642</v>
      </c>
      <c r="H32" s="47">
        <v>0</v>
      </c>
      <c r="I32" s="48">
        <v>2583058.1666666642</v>
      </c>
      <c r="J32" s="38">
        <v>1383644.6996986223</v>
      </c>
      <c r="K32" s="35">
        <v>-1243464.4054965558</v>
      </c>
      <c r="L32" s="39">
        <v>140180.29420206649</v>
      </c>
      <c r="M32" s="40">
        <v>2442877.8724645977</v>
      </c>
      <c r="N32" s="49">
        <v>140180.29420206649</v>
      </c>
      <c r="O32" s="50">
        <v>3619.0783295771816</v>
      </c>
      <c r="P32" s="357"/>
      <c r="Q32" s="358">
        <v>17037.823549892579</v>
      </c>
      <c r="R32" s="34">
        <v>16753.567366137548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2362792.5869565215</v>
      </c>
      <c r="H33" s="47">
        <v>0</v>
      </c>
      <c r="I33" s="48">
        <v>2362792.5869565215</v>
      </c>
      <c r="J33" s="38">
        <v>768170.65226750867</v>
      </c>
      <c r="K33" s="35">
        <v>-610963.50423363957</v>
      </c>
      <c r="L33" s="39">
        <v>157207.1480338691</v>
      </c>
      <c r="M33" s="40">
        <v>2205585.4389226525</v>
      </c>
      <c r="N33" s="49">
        <v>157207.14803386899</v>
      </c>
      <c r="O33" s="50">
        <v>3229.2612575734297</v>
      </c>
      <c r="P33" s="357"/>
      <c r="Q33" s="358">
        <v>16727.128830970556</v>
      </c>
      <c r="R33" s="34">
        <v>16727.023388284346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1491470.2294685983</v>
      </c>
      <c r="H34" s="47">
        <v>0</v>
      </c>
      <c r="I34" s="48">
        <v>1491470.2294685983</v>
      </c>
      <c r="J34" s="38">
        <v>563046.59945464984</v>
      </c>
      <c r="K34" s="35">
        <v>-475007.00631458097</v>
      </c>
      <c r="L34" s="39">
        <v>88039.593140068871</v>
      </c>
      <c r="M34" s="40">
        <v>1403430.6363285293</v>
      </c>
      <c r="N34" s="49">
        <v>88039.59314006893</v>
      </c>
      <c r="O34" s="50">
        <v>2036.9094866887219</v>
      </c>
      <c r="P34" s="357"/>
      <c r="Q34" s="358">
        <v>11034.987705286258</v>
      </c>
      <c r="R34" s="34">
        <v>11035.078729887362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2454371.1666666693</v>
      </c>
      <c r="H35" s="58">
        <v>0</v>
      </c>
      <c r="I35" s="59">
        <v>2454371.1666666693</v>
      </c>
      <c r="J35" s="60">
        <v>887511.50043053972</v>
      </c>
      <c r="K35" s="57">
        <v>-767148.64128874859</v>
      </c>
      <c r="L35" s="61">
        <v>120362.85914179112</v>
      </c>
      <c r="M35" s="62">
        <v>2334008.3075248781</v>
      </c>
      <c r="N35" s="63">
        <v>120362.85914179124</v>
      </c>
      <c r="O35" s="64">
        <v>3287.3356444012366</v>
      </c>
      <c r="P35" s="359"/>
      <c r="Q35" s="360">
        <v>11330.178344689673</v>
      </c>
      <c r="R35" s="66">
        <v>18385.27057792143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62585670.364199921</v>
      </c>
      <c r="H36" s="71">
        <v>1124284.6731830838</v>
      </c>
      <c r="I36" s="72">
        <v>62585670.364199921</v>
      </c>
      <c r="J36" s="72">
        <v>46893895.419058554</v>
      </c>
      <c r="K36" s="71">
        <v>-7767065.4190585548</v>
      </c>
      <c r="L36" s="71">
        <v>39126830</v>
      </c>
      <c r="M36" s="71">
        <v>23458840.364199918</v>
      </c>
      <c r="N36" s="71">
        <v>39126830</v>
      </c>
      <c r="O36" s="71">
        <v>68983.18222328533</v>
      </c>
      <c r="P36" s="71"/>
      <c r="Q36" s="71">
        <v>634183.68102590484</v>
      </c>
      <c r="R36" s="71">
        <v>421078.89772501762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5295</v>
      </c>
      <c r="R37" s="76">
        <v>38762136.651119404</v>
      </c>
    </row>
    <row r="38" spans="1:18" x14ac:dyDescent="0.3">
      <c r="A38" s="9" t="s">
        <v>5292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5293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5294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1203720.777777778</v>
      </c>
      <c r="H40" s="36">
        <v>0</v>
      </c>
      <c r="I40" s="37">
        <v>1203720.777777778</v>
      </c>
      <c r="J40" s="38">
        <v>3222622.7012772677</v>
      </c>
      <c r="K40" s="35">
        <v>-2587976.4950487944</v>
      </c>
      <c r="L40" s="39">
        <v>634646.20622847322</v>
      </c>
      <c r="M40" s="40">
        <v>569074.57154930476</v>
      </c>
      <c r="N40" s="49">
        <v>634646.20622847322</v>
      </c>
      <c r="O40" s="50">
        <v>4664.5456684369246</v>
      </c>
      <c r="P40" s="362"/>
      <c r="Q40" s="358">
        <v>15057.662750212359</v>
      </c>
      <c r="R40" s="34">
        <v>29434.119199570734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1166351.1111111119</v>
      </c>
      <c r="H41" s="36">
        <v>0</v>
      </c>
      <c r="I41" s="37">
        <v>1166351.1111111119</v>
      </c>
      <c r="J41" s="38">
        <v>2562852.6829793341</v>
      </c>
      <c r="K41" s="35">
        <v>-2092989.8087686568</v>
      </c>
      <c r="L41" s="39">
        <v>469862.87421067734</v>
      </c>
      <c r="M41" s="40">
        <v>696488.2369004346</v>
      </c>
      <c r="N41" s="49">
        <v>469862.87421067734</v>
      </c>
      <c r="O41" s="50">
        <v>5662.5059910604441</v>
      </c>
      <c r="P41" s="357"/>
      <c r="Q41" s="358">
        <v>-7793.481948742934</v>
      </c>
      <c r="R41" s="34">
        <v>26163.099071531964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694827.75631868199</v>
      </c>
      <c r="H42" s="36">
        <v>0</v>
      </c>
      <c r="I42" s="37">
        <v>694827.75631868199</v>
      </c>
      <c r="J42" s="38">
        <v>1337224.5099024111</v>
      </c>
      <c r="K42" s="35">
        <v>-992528.25416188291</v>
      </c>
      <c r="L42" s="39">
        <v>344696.25574052823</v>
      </c>
      <c r="M42" s="40">
        <v>350131.50057815376</v>
      </c>
      <c r="N42" s="49">
        <v>344696.25574052823</v>
      </c>
      <c r="O42" s="50">
        <v>2612.9216461056253</v>
      </c>
      <c r="P42" s="357"/>
      <c r="Q42" s="358">
        <v>39894.352117339848</v>
      </c>
      <c r="R42" s="34">
        <v>18434.497220627643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684019.46666666598</v>
      </c>
      <c r="H43" s="36">
        <v>0</v>
      </c>
      <c r="I43" s="37">
        <v>684019.46666666598</v>
      </c>
      <c r="J43" s="38">
        <v>1152668.1041905857</v>
      </c>
      <c r="K43" s="35">
        <v>-978399.36100746272</v>
      </c>
      <c r="L43" s="39">
        <v>174268.74318312295</v>
      </c>
      <c r="M43" s="40">
        <v>509750.72348354303</v>
      </c>
      <c r="N43" s="49">
        <v>174268.74318312295</v>
      </c>
      <c r="O43" s="50">
        <v>3748.1670844378164</v>
      </c>
      <c r="P43" s="357"/>
      <c r="Q43" s="358">
        <v>9250.8964439925039</v>
      </c>
      <c r="R43" s="34">
        <v>18351.489475282462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445932.22222222202</v>
      </c>
      <c r="H44" s="36">
        <v>0</v>
      </c>
      <c r="I44" s="37">
        <v>445932.22222222202</v>
      </c>
      <c r="J44" s="38">
        <v>960203.4966991964</v>
      </c>
      <c r="K44" s="35">
        <v>-868002.13583524688</v>
      </c>
      <c r="L44" s="39">
        <v>92201.360863949521</v>
      </c>
      <c r="M44" s="40">
        <v>353730.86135827249</v>
      </c>
      <c r="N44" s="49">
        <v>92201.360863949521</v>
      </c>
      <c r="O44" s="50">
        <v>2473.6423871207867</v>
      </c>
      <c r="P44" s="357"/>
      <c r="Q44" s="358">
        <v>17517.414487137925</v>
      </c>
      <c r="R44" s="34">
        <v>12449.129095950018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470751.28888888797</v>
      </c>
      <c r="H45" s="36">
        <v>0</v>
      </c>
      <c r="I45" s="37">
        <v>470751.28888888797</v>
      </c>
      <c r="J45" s="38">
        <v>927311.21555683133</v>
      </c>
      <c r="K45" s="35">
        <v>-786206.07850172219</v>
      </c>
      <c r="L45" s="39">
        <v>141105.13705510914</v>
      </c>
      <c r="M45" s="40">
        <v>329646.15183377883</v>
      </c>
      <c r="N45" s="49">
        <v>141105.13705510914</v>
      </c>
      <c r="O45" s="50">
        <v>2197.6410122251923</v>
      </c>
      <c r="P45" s="357"/>
      <c r="Q45" s="358">
        <v>9674.572562355519</v>
      </c>
      <c r="R45" s="34">
        <v>13062.606307093301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410581.59999999992</v>
      </c>
      <c r="H46" s="36">
        <v>0</v>
      </c>
      <c r="I46" s="37">
        <v>410581.59999999992</v>
      </c>
      <c r="J46" s="38">
        <v>465786.66152411024</v>
      </c>
      <c r="K46" s="35">
        <v>-355353.86516934558</v>
      </c>
      <c r="L46" s="39">
        <v>110432.79635476467</v>
      </c>
      <c r="M46" s="40">
        <v>300148.80364523525</v>
      </c>
      <c r="N46" s="49">
        <v>110432.79635476467</v>
      </c>
      <c r="O46" s="50">
        <v>1911.775819396403</v>
      </c>
      <c r="P46" s="357"/>
      <c r="Q46" s="358">
        <v>19044.998528677708</v>
      </c>
      <c r="R46" s="34">
        <v>12260.585962952799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375801.45989010989</v>
      </c>
      <c r="H47" s="36">
        <v>0</v>
      </c>
      <c r="I47" s="37">
        <v>375801.45989010989</v>
      </c>
      <c r="J47" s="38">
        <v>334306.74225028703</v>
      </c>
      <c r="K47" s="35">
        <v>-362374.40549655573</v>
      </c>
      <c r="L47" s="39">
        <v>-28067.663246268698</v>
      </c>
      <c r="M47" s="40">
        <v>403869.12313637859</v>
      </c>
      <c r="N47" s="49">
        <v>-28067.663246268698</v>
      </c>
      <c r="O47" s="50">
        <v>2219.0611161339484</v>
      </c>
      <c r="P47" s="357">
        <v>-4967.3507462686393</v>
      </c>
      <c r="Q47" s="358">
        <v>-193966.61218094314</v>
      </c>
      <c r="R47" s="34">
        <v>13092.451334880607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815791.07065217383</v>
      </c>
      <c r="H48" s="36">
        <v>0</v>
      </c>
      <c r="I48" s="37">
        <v>815791.07065217383</v>
      </c>
      <c r="J48" s="38">
        <v>-116662.36653272102</v>
      </c>
      <c r="K48" s="35">
        <v>325064.25767795637</v>
      </c>
      <c r="L48" s="39">
        <v>208401.89114523533</v>
      </c>
      <c r="M48" s="40">
        <v>607389.17950693844</v>
      </c>
      <c r="N48" s="49">
        <v>208401.89114523539</v>
      </c>
      <c r="O48" s="50">
        <v>3083.1938046037485</v>
      </c>
      <c r="P48" s="357"/>
      <c r="Q48" s="358">
        <v>13483.734985815041</v>
      </c>
      <c r="R48" s="34">
        <v>12378.05137897472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516212.8893719819</v>
      </c>
      <c r="H49" s="36">
        <v>0</v>
      </c>
      <c r="I49" s="37">
        <v>516212.8893719819</v>
      </c>
      <c r="J49" s="38">
        <v>1107251.8294345581</v>
      </c>
      <c r="K49" s="35">
        <v>-972763.75968714128</v>
      </c>
      <c r="L49" s="39">
        <v>134488.06974741677</v>
      </c>
      <c r="M49" s="40">
        <v>381724.81962456513</v>
      </c>
      <c r="N49" s="49">
        <v>134488.06974741677</v>
      </c>
      <c r="O49" s="50">
        <v>1871.2000961988488</v>
      </c>
      <c r="P49" s="357"/>
      <c r="Q49" s="358">
        <v>8023.0893126341543</v>
      </c>
      <c r="R49" s="34">
        <v>8022.9696161749744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841353.03695652168</v>
      </c>
      <c r="H50" s="36">
        <v>0</v>
      </c>
      <c r="I50" s="37">
        <v>841353.03695652168</v>
      </c>
      <c r="J50" s="38">
        <v>1269884.6275832378</v>
      </c>
      <c r="K50" s="35">
        <v>-1058709.6222014925</v>
      </c>
      <c r="L50" s="39">
        <v>211175.00538174529</v>
      </c>
      <c r="M50" s="40">
        <v>630178.0315747764</v>
      </c>
      <c r="N50" s="49">
        <v>211175.00538174529</v>
      </c>
      <c r="O50" s="50">
        <v>3059.1166581299826</v>
      </c>
      <c r="P50" s="357"/>
      <c r="Q50" s="358">
        <v>13275.099584643845</v>
      </c>
      <c r="R50" s="34">
        <v>13275.20491688716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914672.26014492649</v>
      </c>
      <c r="H51" s="36">
        <v>0</v>
      </c>
      <c r="I51" s="37">
        <v>914672.26014492649</v>
      </c>
      <c r="J51" s="38">
        <v>1489359.4108783009</v>
      </c>
      <c r="K51" s="35">
        <v>-1277081.1380597015</v>
      </c>
      <c r="L51" s="39">
        <v>212278.27281859936</v>
      </c>
      <c r="M51" s="40">
        <v>702393.98732632713</v>
      </c>
      <c r="N51" s="49">
        <v>212278.27281859936</v>
      </c>
      <c r="O51" s="50">
        <v>3313.1791855015431</v>
      </c>
      <c r="P51" s="357"/>
      <c r="Q51" s="358">
        <v>15566.262311352999</v>
      </c>
      <c r="R51" s="34">
        <v>15566.246550067386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1933877.471739128</v>
      </c>
      <c r="H52" s="36">
        <v>0</v>
      </c>
      <c r="I52" s="37">
        <v>1933877.471739128</v>
      </c>
      <c r="J52" s="38">
        <v>871192.15628587839</v>
      </c>
      <c r="K52" s="35">
        <v>-709216.25215269811</v>
      </c>
      <c r="L52" s="39">
        <v>161975.90413318027</v>
      </c>
      <c r="M52" s="40">
        <v>1771901.5676059476</v>
      </c>
      <c r="N52" s="49">
        <v>161975.90413318039</v>
      </c>
      <c r="O52" s="50">
        <v>3034.0780267225132</v>
      </c>
      <c r="P52" s="357"/>
      <c r="Q52" s="358">
        <v>34479.126596948394</v>
      </c>
      <c r="R52" s="34">
        <v>15352.47269255729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1721207.2644927558</v>
      </c>
      <c r="H53" s="36">
        <v>0</v>
      </c>
      <c r="I53" s="37">
        <v>1721207.2644927558</v>
      </c>
      <c r="J53" s="38">
        <v>1628598.7202210105</v>
      </c>
      <c r="K53" s="35">
        <v>-1571833.0819460391</v>
      </c>
      <c r="L53" s="39">
        <v>56765.638274971396</v>
      </c>
      <c r="M53" s="40">
        <v>1664441.6262177844</v>
      </c>
      <c r="N53" s="49">
        <v>56765.638274971396</v>
      </c>
      <c r="O53" s="50">
        <v>2788.0094241503925</v>
      </c>
      <c r="P53" s="357"/>
      <c r="Q53" s="358">
        <v>16617.430666275744</v>
      </c>
      <c r="R53" s="34">
        <v>15377.964300362743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2151972.3818840603</v>
      </c>
      <c r="H54" s="36">
        <v>0</v>
      </c>
      <c r="I54" s="37">
        <v>2151972.3818840603</v>
      </c>
      <c r="J54" s="38">
        <v>1669222.7597588978</v>
      </c>
      <c r="K54" s="35">
        <v>-1553239.4083668198</v>
      </c>
      <c r="L54" s="39">
        <v>115983.35139207798</v>
      </c>
      <c r="M54" s="40">
        <v>2035989.0304919824</v>
      </c>
      <c r="N54" s="49">
        <v>115983.35139207798</v>
      </c>
      <c r="O54" s="50">
        <v>3365.2711247801362</v>
      </c>
      <c r="P54" s="357"/>
      <c r="Q54" s="358">
        <v>18229.539073237407</v>
      </c>
      <c r="R54" s="34">
        <v>18229.403375888127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1855757.3614130435</v>
      </c>
      <c r="H55" s="36">
        <v>0</v>
      </c>
      <c r="I55" s="37">
        <v>1855757.3614130435</v>
      </c>
      <c r="J55" s="38">
        <v>1737721.7214408726</v>
      </c>
      <c r="K55" s="35">
        <v>-1607322.2872416764</v>
      </c>
      <c r="L55" s="39">
        <v>130399.43419919629</v>
      </c>
      <c r="M55" s="40">
        <v>1725357.9272138472</v>
      </c>
      <c r="N55" s="49">
        <v>130399.43419919629</v>
      </c>
      <c r="O55" s="50">
        <v>2819.2122993690314</v>
      </c>
      <c r="P55" s="357"/>
      <c r="Q55" s="358">
        <v>26738.430576007886</v>
      </c>
      <c r="R55" s="34">
        <v>17066.070719146745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816370.99033816333</v>
      </c>
      <c r="H56" s="36">
        <v>0</v>
      </c>
      <c r="I56" s="37">
        <v>816370.99033816333</v>
      </c>
      <c r="J56" s="38">
        <v>602390.88296498277</v>
      </c>
      <c r="K56" s="35">
        <v>-532653.76076349022</v>
      </c>
      <c r="L56" s="39">
        <v>69737.122201492544</v>
      </c>
      <c r="M56" s="40">
        <v>746633.86813667079</v>
      </c>
      <c r="N56" s="49">
        <v>69737.122201492544</v>
      </c>
      <c r="O56" s="50">
        <v>1116.0446459442014</v>
      </c>
      <c r="P56" s="357"/>
      <c r="Q56" s="358">
        <v>5373.7566217823987</v>
      </c>
      <c r="R56" s="34">
        <v>5373.6913900397776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3188320.7572463797</v>
      </c>
      <c r="H57" s="36">
        <v>0</v>
      </c>
      <c r="I57" s="37">
        <v>3188320.7572463797</v>
      </c>
      <c r="J57" s="38">
        <v>1280173.6348306546</v>
      </c>
      <c r="K57" s="35">
        <v>-1116301.7946326062</v>
      </c>
      <c r="L57" s="39">
        <v>163871.84019804839</v>
      </c>
      <c r="M57" s="40">
        <v>3024448.9170483314</v>
      </c>
      <c r="N57" s="49">
        <v>163871.84019804839</v>
      </c>
      <c r="O57" s="50">
        <v>4339.2380445456693</v>
      </c>
      <c r="P57" s="357"/>
      <c r="Q57" s="358">
        <v>26980.569908193313</v>
      </c>
      <c r="R57" s="34">
        <v>21521.454712640814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2204209.6086956523</v>
      </c>
      <c r="H58" s="77">
        <v>0</v>
      </c>
      <c r="I58" s="78">
        <v>2204209.6086956523</v>
      </c>
      <c r="J58" s="60">
        <v>899890.44524971303</v>
      </c>
      <c r="K58" s="57">
        <v>-811346.78171641799</v>
      </c>
      <c r="L58" s="61">
        <v>88543.663533295039</v>
      </c>
      <c r="M58" s="62">
        <v>2115665.9451623573</v>
      </c>
      <c r="N58" s="63">
        <v>88543.663533295039</v>
      </c>
      <c r="O58" s="64">
        <v>3009.4821410559848</v>
      </c>
      <c r="P58" s="359"/>
      <c r="Q58" s="360">
        <v>14858.065707208079</v>
      </c>
      <c r="R58" s="66">
        <v>14858.115833458141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22411730.775810242</v>
      </c>
      <c r="H59" s="79">
        <v>0</v>
      </c>
      <c r="I59" s="80">
        <v>22411730.775810242</v>
      </c>
      <c r="J59" s="80">
        <v>23401999.936495412</v>
      </c>
      <c r="K59" s="79">
        <v>-19909234.033079796</v>
      </c>
      <c r="L59" s="79">
        <v>3492765.9034156147</v>
      </c>
      <c r="M59" s="79">
        <v>18918964.872394629</v>
      </c>
      <c r="N59" s="79">
        <v>3492765.9034156157</v>
      </c>
      <c r="O59" s="79">
        <v>57288.286175919173</v>
      </c>
      <c r="P59" s="79"/>
      <c r="Q59" s="79">
        <v>102304.90810412906</v>
      </c>
      <c r="R59" s="79">
        <v>300269.62315408746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5295</v>
      </c>
      <c r="R60" s="81">
        <v>3047260.6540614231</v>
      </c>
    </row>
    <row r="61" spans="1:18" x14ac:dyDescent="0.3">
      <c r="A61" s="9" t="s">
        <v>5292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5293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5294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1422669</v>
      </c>
      <c r="H63" s="26">
        <v>19578.116399037481</v>
      </c>
      <c r="I63" s="27">
        <v>1422669</v>
      </c>
      <c r="J63" s="28">
        <v>4783081.9234357066</v>
      </c>
      <c r="K63" s="25">
        <v>-3379351.2833668198</v>
      </c>
      <c r="L63" s="29">
        <v>1403730.6400688868</v>
      </c>
      <c r="M63" s="30">
        <v>18938.359931113198</v>
      </c>
      <c r="N63" s="31">
        <v>1403730.6400688868</v>
      </c>
      <c r="O63" s="32">
        <v>203.63827882917417</v>
      </c>
      <c r="P63" s="354"/>
      <c r="Q63" s="363">
        <v>-6892.0617427073885</v>
      </c>
      <c r="R63" s="364">
        <v>13889.525643313595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1506293.875</v>
      </c>
      <c r="H64" s="92">
        <v>15017.604941572432</v>
      </c>
      <c r="I64" s="93">
        <v>1506293.875</v>
      </c>
      <c r="J64" s="94">
        <v>5002969.4008323764</v>
      </c>
      <c r="K64" s="91">
        <v>-3524479.8001578646</v>
      </c>
      <c r="L64" s="95">
        <v>1478489.6006745119</v>
      </c>
      <c r="M64" s="96">
        <v>27804.274325488135</v>
      </c>
      <c r="N64" s="97">
        <v>1478489.6006745119</v>
      </c>
      <c r="O64" s="98">
        <v>292.67657184724351</v>
      </c>
      <c r="P64" s="365"/>
      <c r="Q64" s="366">
        <v>10786.648500598734</v>
      </c>
      <c r="R64" s="66">
        <v>15077.173296560708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2928962.875</v>
      </c>
      <c r="H65" s="79">
        <v>34595.721340609911</v>
      </c>
      <c r="I65" s="80">
        <v>2928962.875</v>
      </c>
      <c r="J65" s="80">
        <v>9786051.324268084</v>
      </c>
      <c r="K65" s="79">
        <v>-6903831.0835246844</v>
      </c>
      <c r="L65" s="79">
        <v>2882220.2407433987</v>
      </c>
      <c r="M65" s="79">
        <v>46742.634256601334</v>
      </c>
      <c r="N65" s="79">
        <v>2882220.2407433987</v>
      </c>
      <c r="O65" s="79">
        <v>496.31485067641768</v>
      </c>
      <c r="P65" s="79"/>
      <c r="Q65" s="79">
        <v>3894.5867578913458</v>
      </c>
      <c r="R65" s="79">
        <v>28966.698939874303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5295</v>
      </c>
      <c r="R66" s="81">
        <v>705428.63698335248</v>
      </c>
    </row>
    <row r="67" spans="1:18" x14ac:dyDescent="0.3">
      <c r="A67" s="9" t="s">
        <v>5292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5293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5294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5296</v>
      </c>
      <c r="C69" s="367" t="s">
        <v>137</v>
      </c>
      <c r="D69" s="105">
        <v>200</v>
      </c>
      <c r="E69" s="106">
        <v>46197</v>
      </c>
      <c r="F69" s="107">
        <v>45923</v>
      </c>
      <c r="G69" s="108">
        <v>360000000.00000036</v>
      </c>
      <c r="H69" s="109">
        <v>0</v>
      </c>
      <c r="I69" s="110">
        <v>360000000.00000036</v>
      </c>
      <c r="J69" s="111">
        <v>91544985</v>
      </c>
      <c r="K69" s="108">
        <v>-9853211.5</v>
      </c>
      <c r="L69" s="112">
        <v>81691773.5</v>
      </c>
      <c r="M69" s="113">
        <v>278308226.50000036</v>
      </c>
      <c r="N69" s="114">
        <v>81691773.5</v>
      </c>
      <c r="O69" s="115">
        <v>1012029.9145454558</v>
      </c>
      <c r="P69" s="368"/>
      <c r="Q69" s="114">
        <v>3117277.5</v>
      </c>
      <c r="R69" s="34">
        <v>3117208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350955518</v>
      </c>
      <c r="K70" s="25">
        <v>-185002396.5</v>
      </c>
      <c r="L70" s="29">
        <v>165953121.5</v>
      </c>
      <c r="M70" s="30">
        <v>619246878.5</v>
      </c>
      <c r="N70" s="31">
        <v>165953121.5</v>
      </c>
      <c r="O70" s="32">
        <v>2195910.9166666665</v>
      </c>
      <c r="P70" s="71"/>
      <c r="Q70" s="31">
        <v>3873355.5</v>
      </c>
      <c r="R70" s="34">
        <v>6845342</v>
      </c>
    </row>
    <row r="71" spans="1:18" ht="17.25" x14ac:dyDescent="0.3">
      <c r="A71" s="86"/>
      <c r="B71" s="86" t="s">
        <v>5296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93948317</v>
      </c>
      <c r="K71" s="91">
        <v>-8158900</v>
      </c>
      <c r="L71" s="95">
        <v>85789417</v>
      </c>
      <c r="M71" s="96">
        <v>1078210583.0000019</v>
      </c>
      <c r="N71" s="97">
        <v>85789417</v>
      </c>
      <c r="O71" s="98">
        <v>1599718.9658753737</v>
      </c>
      <c r="P71" s="371"/>
      <c r="Q71" s="97">
        <v>5239536</v>
      </c>
      <c r="R71" s="66">
        <v>5239612</v>
      </c>
    </row>
    <row r="72" spans="1:18" x14ac:dyDescent="0.3">
      <c r="D72" s="119">
        <v>900</v>
      </c>
      <c r="G72" s="120">
        <v>2309200000.0000024</v>
      </c>
      <c r="I72" s="120">
        <v>2309200000.0000024</v>
      </c>
      <c r="J72" s="120">
        <v>536448820</v>
      </c>
      <c r="K72" s="120">
        <v>-203014508</v>
      </c>
      <c r="L72" s="120">
        <v>333434312</v>
      </c>
      <c r="M72" s="120">
        <v>1975765688.0000024</v>
      </c>
      <c r="N72" s="120">
        <v>333434312</v>
      </c>
      <c r="O72" s="120">
        <v>4807659.7970874961</v>
      </c>
      <c r="P72" s="120"/>
      <c r="Q72" s="120">
        <v>12230169</v>
      </c>
      <c r="R72" s="120">
        <v>15202162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5297</v>
      </c>
      <c r="R73" s="81">
        <v>332785010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5292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5293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5294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2342606449.5</v>
      </c>
      <c r="K77" s="25">
        <v>-913276219.5</v>
      </c>
      <c r="L77" s="29">
        <v>1429330230</v>
      </c>
      <c r="M77" s="30">
        <v>179993057.67123294</v>
      </c>
      <c r="N77" s="31">
        <v>1429330230</v>
      </c>
      <c r="O77" s="32">
        <v>44998264.417808235</v>
      </c>
      <c r="P77" s="356"/>
      <c r="Q77" s="355">
        <v>-16901676</v>
      </c>
      <c r="R77" s="34">
        <v>9210377.5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3667001777</v>
      </c>
      <c r="K78" s="25">
        <v>-1807281172.5</v>
      </c>
      <c r="L78" s="29">
        <v>1859720604.5</v>
      </c>
      <c r="M78" s="30">
        <v>-201616494.91095901</v>
      </c>
      <c r="N78" s="31">
        <v>1859720604.5</v>
      </c>
      <c r="O78" s="32">
        <v>-9164386.1323163193</v>
      </c>
      <c r="P78" s="356"/>
      <c r="Q78" s="355">
        <v>-19886193.5</v>
      </c>
      <c r="R78" s="34">
        <v>10108967.5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3546398910.5</v>
      </c>
      <c r="K79" s="25">
        <v>-1754022176</v>
      </c>
      <c r="L79" s="29">
        <v>1792376734.5</v>
      </c>
      <c r="M79" s="30">
        <v>22636237.050579458</v>
      </c>
      <c r="N79" s="31">
        <v>1635467872.5384614</v>
      </c>
      <c r="O79" s="32">
        <v>730201.19517998258</v>
      </c>
      <c r="P79" s="356"/>
      <c r="Q79" s="355">
        <v>-1962410</v>
      </c>
      <c r="R79" s="34">
        <v>10341295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1949884423</v>
      </c>
      <c r="K80" s="25">
        <v>-1197766092</v>
      </c>
      <c r="L80" s="29">
        <v>752118331</v>
      </c>
      <c r="M80" s="30">
        <v>412369331.50371867</v>
      </c>
      <c r="N80" s="31">
        <v>716863545.20860934</v>
      </c>
      <c r="O80" s="32">
        <v>2883701.6189071238</v>
      </c>
      <c r="P80" s="356"/>
      <c r="Q80" s="355">
        <v>-17242989</v>
      </c>
      <c r="R80" s="34">
        <v>6719962.5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1578827240.5</v>
      </c>
      <c r="K81" s="25">
        <v>-797736006.5</v>
      </c>
      <c r="L81" s="29">
        <v>781091234</v>
      </c>
      <c r="M81" s="30">
        <v>345845814.83520049</v>
      </c>
      <c r="N81" s="31">
        <v>748850075.5757575</v>
      </c>
      <c r="O81" s="32">
        <v>2202839.5849375827</v>
      </c>
      <c r="P81" s="356"/>
      <c r="Q81" s="355">
        <v>-8859552</v>
      </c>
      <c r="R81" s="34">
        <v>6519552.5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1550844892.5</v>
      </c>
      <c r="K82" s="25">
        <v>-754694449</v>
      </c>
      <c r="L82" s="29">
        <v>796150443.5</v>
      </c>
      <c r="M82" s="30">
        <v>391933457.80249155</v>
      </c>
      <c r="N82" s="31">
        <v>784370651.78654969</v>
      </c>
      <c r="O82" s="32">
        <v>2404499.7411195799</v>
      </c>
      <c r="P82" s="356"/>
      <c r="Q82" s="355">
        <v>-5752517.5</v>
      </c>
      <c r="R82" s="34">
        <v>7193757.5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1396418983.5</v>
      </c>
      <c r="K83" s="25">
        <v>-609091687.5</v>
      </c>
      <c r="L83" s="29">
        <v>787327296</v>
      </c>
      <c r="M83" s="30">
        <v>402489142.3561635</v>
      </c>
      <c r="N83" s="31">
        <v>787327296</v>
      </c>
      <c r="O83" s="32">
        <v>2353737.6745974473</v>
      </c>
      <c r="P83" s="356"/>
      <c r="Q83" s="355">
        <v>-1438193.5</v>
      </c>
      <c r="R83" s="34">
        <v>7308761.5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1344725103.5</v>
      </c>
      <c r="K84" s="25">
        <v>-924780119</v>
      </c>
      <c r="L84" s="29">
        <v>419944984.5</v>
      </c>
      <c r="M84" s="30">
        <v>381282412.76027322</v>
      </c>
      <c r="N84" s="31">
        <v>419944984.5</v>
      </c>
      <c r="O84" s="32">
        <v>2142036.0267431079</v>
      </c>
      <c r="P84" s="356">
        <v>128043836</v>
      </c>
      <c r="Q84" s="355">
        <v>271365661</v>
      </c>
      <c r="R84" s="34">
        <v>6110724.5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1181965773.5</v>
      </c>
      <c r="K85" s="25">
        <v>-717485323.5</v>
      </c>
      <c r="L85" s="29">
        <v>464480450</v>
      </c>
      <c r="M85" s="30">
        <v>508577822.04164529</v>
      </c>
      <c r="N85" s="31">
        <v>336586561.51999998</v>
      </c>
      <c r="O85" s="32">
        <v>2648842.8231335692</v>
      </c>
      <c r="P85" s="356"/>
      <c r="Q85" s="355">
        <v>-14462409</v>
      </c>
      <c r="R85" s="34">
        <v>5955660.5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5124212629.5</v>
      </c>
      <c r="K86" s="25">
        <v>-3388283928</v>
      </c>
      <c r="L86" s="29">
        <v>1735928701.5</v>
      </c>
      <c r="M86" s="30">
        <v>429044847.30462766</v>
      </c>
      <c r="N86" s="31">
        <v>1472544193.7912621</v>
      </c>
      <c r="O86" s="32">
        <v>2166893.16820519</v>
      </c>
      <c r="P86" s="356"/>
      <c r="Q86" s="355">
        <v>-38623067</v>
      </c>
      <c r="R86" s="34">
        <v>15060785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814130643.5</v>
      </c>
      <c r="K87" s="25">
        <v>-240449207</v>
      </c>
      <c r="L87" s="29">
        <v>573681436.5</v>
      </c>
      <c r="M87" s="30">
        <v>602931338.97379518</v>
      </c>
      <c r="N87" s="31">
        <v>420274140.47826087</v>
      </c>
      <c r="O87" s="32">
        <v>3029805.7234864081</v>
      </c>
      <c r="P87" s="356"/>
      <c r="Q87" s="355">
        <v>16798875</v>
      </c>
      <c r="R87" s="34">
        <v>7721249.5</v>
      </c>
    </row>
    <row r="88" spans="1:18" ht="17.25" x14ac:dyDescent="0.3">
      <c r="A88" s="86"/>
      <c r="B88" s="86" t="s">
        <v>5298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-178896176</v>
      </c>
      <c r="K88" s="91">
        <v>766431779.5</v>
      </c>
      <c r="L88" s="95">
        <v>587535603.5</v>
      </c>
      <c r="M88" s="96">
        <v>995258917.04794502</v>
      </c>
      <c r="N88" s="97">
        <v>587535603.5</v>
      </c>
      <c r="O88" s="98">
        <v>3784254.437444658</v>
      </c>
      <c r="P88" s="365"/>
      <c r="Q88" s="366">
        <v>-1608623</v>
      </c>
      <c r="R88" s="66">
        <v>11758483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15669561643.835615</v>
      </c>
      <c r="H89" s="79">
        <v>689252054.7945205</v>
      </c>
      <c r="I89" s="80">
        <v>15669561643.835615</v>
      </c>
      <c r="J89" s="80">
        <v>24318120650.5</v>
      </c>
      <c r="K89" s="79">
        <v>-12338434601</v>
      </c>
      <c r="L89" s="79">
        <v>11979686049.5</v>
      </c>
      <c r="M89" s="79">
        <v>4470745884.4367142</v>
      </c>
      <c r="N89" s="79">
        <v>11198815759.398899</v>
      </c>
      <c r="O89" s="79">
        <v>60180690.279246554</v>
      </c>
      <c r="P89" s="79"/>
      <c r="Q89" s="79">
        <v>161426905.5</v>
      </c>
      <c r="R89" s="71">
        <v>104009576.5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5297</v>
      </c>
      <c r="R90" s="81">
        <v>2125750038</v>
      </c>
    </row>
    <row r="91" spans="1:18" x14ac:dyDescent="0.3">
      <c r="A91" s="9" t="s">
        <v>5292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41"/>
      <c r="Q91" s="441" t="s">
        <v>133</v>
      </c>
      <c r="R91" s="440" t="s">
        <v>132</v>
      </c>
    </row>
    <row r="92" spans="1:18" x14ac:dyDescent="0.3">
      <c r="A92" s="10" t="s">
        <v>5293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5294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45929</v>
      </c>
      <c r="F93" s="422" t="s">
        <v>66</v>
      </c>
      <c r="G93" s="423">
        <v>-130347287.44444445</v>
      </c>
      <c r="H93" s="424">
        <v>53682147.94520548</v>
      </c>
      <c r="I93" s="425">
        <v>-2204.4444444429873</v>
      </c>
      <c r="J93" s="426">
        <v>328796408</v>
      </c>
      <c r="K93" s="423">
        <v>-755304085.5</v>
      </c>
      <c r="L93" s="427">
        <v>-426507677.5</v>
      </c>
      <c r="M93" s="428">
        <v>426505473.05555558</v>
      </c>
      <c r="N93" s="429">
        <v>-556852760.5</v>
      </c>
      <c r="O93" s="430">
        <v>60929353.293650798</v>
      </c>
      <c r="P93" s="431"/>
      <c r="Q93" s="432">
        <v>4801876.2100076107</v>
      </c>
      <c r="R93" s="433">
        <v>33284285.5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-130347287.44444445</v>
      </c>
      <c r="H94" s="79">
        <v>53682147.94520548</v>
      </c>
      <c r="I94" s="80">
        <v>-2204.4444444429873</v>
      </c>
      <c r="J94" s="80">
        <v>328796408</v>
      </c>
      <c r="K94" s="79">
        <v>-755304085.5</v>
      </c>
      <c r="L94" s="79">
        <v>-426507677.5</v>
      </c>
      <c r="M94" s="79">
        <v>426505473.05555558</v>
      </c>
      <c r="N94" s="79">
        <v>-556852760.5</v>
      </c>
      <c r="O94" s="79">
        <v>60929353.293650798</v>
      </c>
      <c r="P94" s="79"/>
      <c r="Q94" s="79">
        <v>4801876.2100076107</v>
      </c>
      <c r="R94" s="79">
        <v>33284285.5</v>
      </c>
    </row>
    <row r="95" spans="1:18" x14ac:dyDescent="0.3">
      <c r="B95" s="125" t="s">
        <v>5299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8" x14ac:dyDescent="0.3">
      <c r="A96" s="9" t="s">
        <v>5292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42"/>
      <c r="Q96" s="440" t="s">
        <v>133</v>
      </c>
      <c r="R96" s="440" t="s">
        <v>5300</v>
      </c>
    </row>
    <row r="97" spans="1:18" x14ac:dyDescent="0.3">
      <c r="A97" s="10" t="s">
        <v>5293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5294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e">
        <v>#N/A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1815394522.0822217</v>
      </c>
      <c r="H98" s="127">
        <v>0</v>
      </c>
      <c r="I98" s="128">
        <v>951419178.08222175</v>
      </c>
      <c r="J98" s="129">
        <v>2426313800</v>
      </c>
      <c r="K98" s="126">
        <v>-2453515389.5</v>
      </c>
      <c r="L98" s="130">
        <v>-27201589.5</v>
      </c>
      <c r="M98" s="131">
        <v>978620767.58222175</v>
      </c>
      <c r="N98" s="132">
        <v>836773754.5</v>
      </c>
      <c r="O98" s="133">
        <v>2844827.8127390165</v>
      </c>
      <c r="P98" s="374"/>
      <c r="Q98" s="375">
        <v>9786207.675822217</v>
      </c>
      <c r="R98" s="135">
        <v>18531012.5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1360469945.3552141</v>
      </c>
      <c r="H99" s="127">
        <v>0</v>
      </c>
      <c r="I99" s="128">
        <v>560469945.355214</v>
      </c>
      <c r="J99" s="129">
        <v>-866239455</v>
      </c>
      <c r="K99" s="126">
        <v>268440433.5</v>
      </c>
      <c r="L99" s="130">
        <v>-597799021.5</v>
      </c>
      <c r="M99" s="131">
        <v>1158268966.8552141</v>
      </c>
      <c r="N99" s="132">
        <v>202200978.5</v>
      </c>
      <c r="O99" s="133">
        <v>3347598.1701017749</v>
      </c>
      <c r="P99" s="376"/>
      <c r="Q99" s="377">
        <v>11582689.668552142</v>
      </c>
      <c r="R99" s="135">
        <v>13505895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-102459032.5</v>
      </c>
      <c r="K100" s="126">
        <v>168888208.5</v>
      </c>
      <c r="L100" s="130">
        <v>66429176</v>
      </c>
      <c r="M100" s="131">
        <v>96845709.844749153</v>
      </c>
      <c r="N100" s="132">
        <v>225115935</v>
      </c>
      <c r="O100" s="133">
        <v>541037.48516619636</v>
      </c>
      <c r="P100" s="376"/>
      <c r="Q100" s="377">
        <v>968457.09844749153</v>
      </c>
      <c r="R100" s="135">
        <v>-243052368.5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53870303</v>
      </c>
      <c r="K101" s="126">
        <v>321706294.5</v>
      </c>
      <c r="L101" s="130">
        <v>375576597.5</v>
      </c>
      <c r="M101" s="131">
        <v>177376827.15753424</v>
      </c>
      <c r="N101" s="132">
        <v>137867009.5</v>
      </c>
      <c r="O101" s="133">
        <v>5912560.9052511416</v>
      </c>
      <c r="P101" s="376"/>
      <c r="Q101" s="377">
        <v>2452672.3811643831</v>
      </c>
      <c r="R101" s="135">
        <v>-18873782.5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117416897</v>
      </c>
      <c r="K102" s="126">
        <v>385905782.5</v>
      </c>
      <c r="L102" s="130">
        <v>503322679.5</v>
      </c>
      <c r="M102" s="131">
        <v>50359512.280821919</v>
      </c>
      <c r="N102" s="132">
        <v>335128159.5</v>
      </c>
      <c r="O102" s="133">
        <v>1438843.2080234834</v>
      </c>
      <c r="P102" s="376"/>
      <c r="Q102" s="377">
        <v>1134006.0817123288</v>
      </c>
      <c r="R102" s="135">
        <v>14088578.5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-38536874</v>
      </c>
      <c r="K103" s="126">
        <v>709205468</v>
      </c>
      <c r="L103" s="130">
        <v>670668594</v>
      </c>
      <c r="M103" s="131">
        <v>435742364.90410995</v>
      </c>
      <c r="N103" s="132">
        <v>192087774</v>
      </c>
      <c r="O103" s="133">
        <v>9903235.5660024993</v>
      </c>
      <c r="P103" s="376"/>
      <c r="Q103" s="377">
        <v>5446738.7175342496</v>
      </c>
      <c r="R103" s="135">
        <v>-32860235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1474689154.6153851</v>
      </c>
      <c r="H104" s="127">
        <v>55562381.454162419</v>
      </c>
      <c r="I104" s="128">
        <v>848115384.61538506</v>
      </c>
      <c r="J104" s="129">
        <v>1873964768.5</v>
      </c>
      <c r="K104" s="126">
        <v>-1450430659</v>
      </c>
      <c r="L104" s="130">
        <v>423534109.5</v>
      </c>
      <c r="M104" s="131">
        <v>424581275.11538506</v>
      </c>
      <c r="N104" s="132">
        <v>1050107879.5</v>
      </c>
      <c r="O104" s="133">
        <v>6739385.3192918263</v>
      </c>
      <c r="P104" s="376"/>
      <c r="Q104" s="377">
        <v>4801436.5656954749</v>
      </c>
      <c r="R104" s="135">
        <v>-10495083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624041095.89043999</v>
      </c>
      <c r="H105" s="127">
        <v>0</v>
      </c>
      <c r="I105" s="128">
        <v>939041095.89043999</v>
      </c>
      <c r="J105" s="129">
        <v>4047548291</v>
      </c>
      <c r="K105" s="126">
        <v>-943240726.5</v>
      </c>
      <c r="L105" s="130">
        <v>3104307564.5</v>
      </c>
      <c r="M105" s="131">
        <v>-2165266468.60956</v>
      </c>
      <c r="N105" s="132">
        <v>2789307564.5</v>
      </c>
      <c r="O105" s="133">
        <v>-18043887.238412999</v>
      </c>
      <c r="P105" s="376"/>
      <c r="Q105" s="377">
        <v>-21652664.686095599</v>
      </c>
      <c r="R105" s="135">
        <v>-10127939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-73098106</v>
      </c>
      <c r="K106" s="126">
        <v>386725049.5</v>
      </c>
      <c r="L106" s="130">
        <v>313626943.5</v>
      </c>
      <c r="M106" s="131">
        <v>385574426.36301363</v>
      </c>
      <c r="N106" s="132">
        <v>90533793.5</v>
      </c>
      <c r="O106" s="133">
        <v>3213120.2196917804</v>
      </c>
      <c r="P106" s="376"/>
      <c r="Q106" s="377">
        <v>3855744.2636301364</v>
      </c>
      <c r="R106" s="135">
        <v>-36527661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-157469057.5</v>
      </c>
      <c r="K107" s="126">
        <v>521441618.5</v>
      </c>
      <c r="L107" s="130">
        <v>363972561</v>
      </c>
      <c r="M107" s="131">
        <v>334887712.97260201</v>
      </c>
      <c r="N107" s="132">
        <v>246356123</v>
      </c>
      <c r="O107" s="133">
        <v>2657838.9918460478</v>
      </c>
      <c r="P107" s="376"/>
      <c r="Q107" s="377">
        <v>3348877.1297260202</v>
      </c>
      <c r="R107" s="135">
        <v>-23312152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-206301106.5</v>
      </c>
      <c r="K108" s="126">
        <v>701601737.5</v>
      </c>
      <c r="L108" s="130">
        <v>495300631</v>
      </c>
      <c r="M108" s="131">
        <v>205713067.63013756</v>
      </c>
      <c r="N108" s="132">
        <v>278449947</v>
      </c>
      <c r="O108" s="133">
        <v>1175503.243600786</v>
      </c>
      <c r="P108" s="376">
        <v>-105702740</v>
      </c>
      <c r="Q108" s="377">
        <v>2057130.6763013757</v>
      </c>
      <c r="R108" s="135">
        <v>-87214936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-209713967.5</v>
      </c>
      <c r="K109" s="126">
        <v>719233236.5</v>
      </c>
      <c r="L109" s="130">
        <v>509519269</v>
      </c>
      <c r="M109" s="131">
        <v>188901278.94520497</v>
      </c>
      <c r="N109" s="132">
        <v>294012421</v>
      </c>
      <c r="O109" s="133">
        <v>1073302.7212795736</v>
      </c>
      <c r="P109" s="376"/>
      <c r="Q109" s="377">
        <v>1889012.7894520496</v>
      </c>
      <c r="R109" s="135">
        <v>14160746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1045467334.9246926</v>
      </c>
      <c r="H110" s="127">
        <v>0</v>
      </c>
      <c r="I110" s="128">
        <v>656404318.92469263</v>
      </c>
      <c r="J110" s="129">
        <v>-95710003.5</v>
      </c>
      <c r="K110" s="126">
        <v>374605648</v>
      </c>
      <c r="L110" s="130">
        <v>278895644.5</v>
      </c>
      <c r="M110" s="131">
        <v>377508674.42469263</v>
      </c>
      <c r="N110" s="132">
        <v>667958660.5</v>
      </c>
      <c r="O110" s="133">
        <v>1528375.2000999702</v>
      </c>
      <c r="P110" s="376"/>
      <c r="Q110" s="377">
        <v>3775086.7442469262</v>
      </c>
      <c r="R110" s="135">
        <v>5827241.5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1092637220.7722449</v>
      </c>
      <c r="H111" s="127">
        <v>0</v>
      </c>
      <c r="I111" s="128">
        <v>323193721.77224505</v>
      </c>
      <c r="J111" s="129">
        <v>1265083516.5</v>
      </c>
      <c r="K111" s="126">
        <v>-1794338014.5</v>
      </c>
      <c r="L111" s="130">
        <v>-529254498</v>
      </c>
      <c r="M111" s="131">
        <v>852448219.77224505</v>
      </c>
      <c r="N111" s="132">
        <v>240189000.99999988</v>
      </c>
      <c r="O111" s="133">
        <v>3291305.8678465062</v>
      </c>
      <c r="P111" s="376"/>
      <c r="Q111" s="377">
        <v>8524482.1977224499</v>
      </c>
      <c r="R111" s="135">
        <v>6676287.5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1227389396.406301</v>
      </c>
      <c r="H112" s="127">
        <v>0</v>
      </c>
      <c r="I112" s="128">
        <v>369005607.40630114</v>
      </c>
      <c r="J112" s="129">
        <v>1128300485.5</v>
      </c>
      <c r="K112" s="126">
        <v>-1517088455.5</v>
      </c>
      <c r="L112" s="130">
        <v>-388787970</v>
      </c>
      <c r="M112" s="131">
        <v>757793577.40630114</v>
      </c>
      <c r="N112" s="132">
        <v>469595818.99999988</v>
      </c>
      <c r="O112" s="133">
        <v>2848848.0353620346</v>
      </c>
      <c r="P112" s="376"/>
      <c r="Q112" s="377">
        <v>7577935.7740630116</v>
      </c>
      <c r="R112" s="135">
        <v>922882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1417512328.767143</v>
      </c>
      <c r="H113" s="138">
        <v>0</v>
      </c>
      <c r="I113" s="139">
        <v>597512328.76714301</v>
      </c>
      <c r="J113" s="140">
        <v>-1378477521.5</v>
      </c>
      <c r="K113" s="137">
        <v>281737620</v>
      </c>
      <c r="L113" s="141">
        <v>-1096739901.5</v>
      </c>
      <c r="M113" s="142">
        <v>1694252230.267143</v>
      </c>
      <c r="N113" s="143">
        <v>-276739901.5</v>
      </c>
      <c r="O113" s="144">
        <v>6007986.6321529895</v>
      </c>
      <c r="P113" s="378"/>
      <c r="Q113" s="379">
        <v>16942522.302671429</v>
      </c>
      <c r="R113" s="146">
        <v>-5119342</v>
      </c>
    </row>
    <row r="114" spans="1:18" ht="17.25" x14ac:dyDescent="0.3">
      <c r="D114" s="68">
        <v>2700</v>
      </c>
      <c r="G114" s="147">
        <v>13732553061.411816</v>
      </c>
      <c r="H114" s="147">
        <v>295425395.15279257</v>
      </c>
      <c r="I114" s="148">
        <v>10418978932.411816</v>
      </c>
      <c r="J114" s="148">
        <v>7784492937.5</v>
      </c>
      <c r="K114" s="147">
        <v>-3319122148</v>
      </c>
      <c r="L114" s="147">
        <v>4465370789.5</v>
      </c>
      <c r="M114" s="147">
        <v>5953608142.9118156</v>
      </c>
      <c r="N114" s="147">
        <v>7778944918.5</v>
      </c>
      <c r="O114" s="147">
        <v>34479882.140042633</v>
      </c>
      <c r="P114" s="147"/>
      <c r="Q114" s="147">
        <v>62490335.38064608</v>
      </c>
      <c r="R114" s="147">
        <v>-393870856</v>
      </c>
    </row>
    <row r="115" spans="1:18" x14ac:dyDescent="0.3">
      <c r="B115" s="7" t="s">
        <v>5301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5292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41"/>
      <c r="Q116" s="149" t="s">
        <v>133</v>
      </c>
      <c r="R116" s="440" t="s">
        <v>112</v>
      </c>
    </row>
    <row r="117" spans="1:18" x14ac:dyDescent="0.3">
      <c r="A117" s="10" t="s">
        <v>5293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5294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587439889.5</v>
      </c>
      <c r="K118" s="126">
        <v>-839904477</v>
      </c>
      <c r="L118" s="130">
        <v>-252464587.5</v>
      </c>
      <c r="M118" s="131">
        <v>1121659108.047945</v>
      </c>
      <c r="N118" s="132">
        <v>675414866.5</v>
      </c>
      <c r="O118" s="133">
        <v>4314073.4924920965</v>
      </c>
      <c r="P118" s="376"/>
      <c r="Q118" s="380">
        <v>11216591.080479451</v>
      </c>
      <c r="R118" s="135">
        <v>1559840.5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280414633.5</v>
      </c>
      <c r="K119" s="126">
        <v>-1611235138</v>
      </c>
      <c r="L119" s="130">
        <v>-1330820504.5</v>
      </c>
      <c r="M119" s="131">
        <v>2271094477.1027403</v>
      </c>
      <c r="N119" s="132">
        <v>1514316482.5</v>
      </c>
      <c r="O119" s="133">
        <v>8537949.162040377</v>
      </c>
      <c r="P119" s="376"/>
      <c r="Q119" s="132">
        <v>22710944.771027401</v>
      </c>
      <c r="R119" s="135">
        <v>8272386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-239210793</v>
      </c>
      <c r="K120" s="126">
        <v>-428546662</v>
      </c>
      <c r="L120" s="130">
        <v>-667757455</v>
      </c>
      <c r="M120" s="131">
        <v>1617757455</v>
      </c>
      <c r="N120" s="132">
        <v>1227037066</v>
      </c>
      <c r="O120" s="133">
        <v>4858130.4954954954</v>
      </c>
      <c r="P120" s="376"/>
      <c r="Q120" s="132">
        <v>16177574.550000001</v>
      </c>
      <c r="R120" s="135">
        <v>3771500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1046569989.5</v>
      </c>
      <c r="K121" s="126">
        <v>180398103</v>
      </c>
      <c r="L121" s="130">
        <v>1226968092.5</v>
      </c>
      <c r="M121" s="131">
        <v>-716968092.5</v>
      </c>
      <c r="N121" s="132">
        <v>1736968092.5</v>
      </c>
      <c r="O121" s="133">
        <v>-31172525.760869566</v>
      </c>
      <c r="P121" s="376"/>
      <c r="Q121" s="132">
        <v>-6093790.514041096</v>
      </c>
      <c r="R121" s="135">
        <v>980129.5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-34655056</v>
      </c>
      <c r="K122" s="154">
        <v>-813926978</v>
      </c>
      <c r="L122" s="157">
        <v>-848582034</v>
      </c>
      <c r="M122" s="158">
        <v>1784773814.8219199</v>
      </c>
      <c r="N122" s="159">
        <v>1046815227</v>
      </c>
      <c r="O122" s="160">
        <v>7255178.1090321951</v>
      </c>
      <c r="P122" s="381"/>
      <c r="Q122" s="159">
        <v>17847738.148219198</v>
      </c>
      <c r="R122" s="162">
        <v>-1011864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1640558663.5</v>
      </c>
      <c r="K123" s="163">
        <v>-3513215152</v>
      </c>
      <c r="L123" s="163">
        <v>-1872656488.5</v>
      </c>
      <c r="M123" s="163">
        <v>6078316762.4726048</v>
      </c>
      <c r="N123" s="163">
        <v>6200551734.5</v>
      </c>
      <c r="O123" s="163">
        <v>-6207194.5018094033</v>
      </c>
      <c r="P123" s="163"/>
      <c r="Q123" s="163">
        <v>61859058.035684958</v>
      </c>
      <c r="R123" s="163">
        <v>13571992</v>
      </c>
    </row>
    <row r="124" spans="1:18" x14ac:dyDescent="0.3">
      <c r="B124" s="7" t="s">
        <v>5302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5292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41"/>
      <c r="Q125" s="441" t="s">
        <v>133</v>
      </c>
      <c r="R125" s="440" t="s">
        <v>132</v>
      </c>
    </row>
    <row r="126" spans="1:18" x14ac:dyDescent="0.3">
      <c r="A126" s="10" t="s">
        <v>5293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5294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-1256845071.5</v>
      </c>
      <c r="K127" s="126">
        <v>1083759232.5</v>
      </c>
      <c r="L127" s="130">
        <v>-173085839</v>
      </c>
      <c r="M127" s="131">
        <v>643085839</v>
      </c>
      <c r="N127" s="132">
        <v>-113164741</v>
      </c>
      <c r="O127" s="133">
        <v>2280446.2375886524</v>
      </c>
      <c r="P127" s="376"/>
      <c r="Q127" s="380">
        <v>6430858.3899999997</v>
      </c>
      <c r="R127" s="135">
        <v>-5995103.5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-219994043.273965</v>
      </c>
      <c r="H128" s="127">
        <v>0</v>
      </c>
      <c r="I128" s="150">
        <v>-227917260.273965</v>
      </c>
      <c r="J128" s="151">
        <v>-702601192.5</v>
      </c>
      <c r="K128" s="126">
        <v>254225810.5</v>
      </c>
      <c r="L128" s="130">
        <v>-448375382</v>
      </c>
      <c r="M128" s="131">
        <v>220458121.726035</v>
      </c>
      <c r="N128" s="132">
        <v>-440452165</v>
      </c>
      <c r="O128" s="133">
        <v>695451.48809474765</v>
      </c>
      <c r="P128" s="376"/>
      <c r="Q128" s="132">
        <v>2204581.21726035</v>
      </c>
      <c r="R128" s="135">
        <v>-273391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-276746215.56133103</v>
      </c>
      <c r="H129" s="154">
        <v>0</v>
      </c>
      <c r="I129" s="155">
        <v>-215756519.561331</v>
      </c>
      <c r="J129" s="156">
        <v>-857080013</v>
      </c>
      <c r="K129" s="154">
        <v>488527244.5</v>
      </c>
      <c r="L129" s="157">
        <v>-368552768.5</v>
      </c>
      <c r="M129" s="158">
        <v>152796248.938669</v>
      </c>
      <c r="N129" s="159">
        <v>-429542464.5</v>
      </c>
      <c r="O129" s="160">
        <v>428000.6973071961</v>
      </c>
      <c r="P129" s="381"/>
      <c r="Q129" s="382">
        <v>1527962.4893866898</v>
      </c>
      <c r="R129" s="167">
        <v>-12987935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33180839.164703965</v>
      </c>
      <c r="H130" s="168">
        <v>0</v>
      </c>
      <c r="I130" s="169">
        <v>26326220.164703995</v>
      </c>
      <c r="J130" s="169">
        <v>-2816526277</v>
      </c>
      <c r="K130" s="168">
        <v>1826512287.5</v>
      </c>
      <c r="L130" s="168">
        <v>-990013989.5</v>
      </c>
      <c r="M130" s="168">
        <v>1016340209.664704</v>
      </c>
      <c r="N130" s="168">
        <v>-983159370.5</v>
      </c>
      <c r="O130" s="168">
        <v>3403898.4229905959</v>
      </c>
      <c r="P130" s="168"/>
      <c r="Q130" s="168">
        <v>10163402.096647039</v>
      </c>
      <c r="R130" s="163">
        <v>-19256429.5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5292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41"/>
      <c r="Q132" s="441" t="s">
        <v>133</v>
      </c>
      <c r="R132" s="440" t="s">
        <v>132</v>
      </c>
    </row>
    <row r="133" spans="1:18" x14ac:dyDescent="0.3">
      <c r="A133" s="10" t="s">
        <v>5293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5294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1455886200.5</v>
      </c>
      <c r="K134" s="25">
        <v>-1181903955</v>
      </c>
      <c r="L134" s="29">
        <v>273982245.5</v>
      </c>
      <c r="M134" s="30">
        <v>-102423341.39041099</v>
      </c>
      <c r="N134" s="31">
        <v>491341353.5</v>
      </c>
      <c r="O134" s="32">
        <v>-1177279.7860966781</v>
      </c>
      <c r="P134" s="356"/>
      <c r="Q134" s="383">
        <v>-780616.97554794548</v>
      </c>
      <c r="R134" s="123">
        <v>4479894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580433584.5</v>
      </c>
      <c r="K135" s="154">
        <v>-840572366</v>
      </c>
      <c r="L135" s="157">
        <v>-260138781.5</v>
      </c>
      <c r="M135" s="158">
        <v>668138781.49999833</v>
      </c>
      <c r="N135" s="159">
        <v>68028343.5</v>
      </c>
      <c r="O135" s="160">
        <v>1936634.1492753574</v>
      </c>
      <c r="P135" s="381"/>
      <c r="Q135" s="382">
        <v>6681387.8149999836</v>
      </c>
      <c r="R135" s="167">
        <v>9807481.5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2036319785</v>
      </c>
      <c r="K136" s="79">
        <v>-2022476321</v>
      </c>
      <c r="L136" s="79">
        <v>13843464</v>
      </c>
      <c r="M136" s="79">
        <v>565715440.10958731</v>
      </c>
      <c r="N136" s="79">
        <v>559369697</v>
      </c>
      <c r="O136" s="79">
        <v>759354.36317867925</v>
      </c>
      <c r="P136" s="79"/>
      <c r="Q136" s="79">
        <v>5900770.8394520385</v>
      </c>
      <c r="R136" s="172">
        <v>14287375.5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41"/>
      <c r="Q139" s="441" t="s">
        <v>133</v>
      </c>
      <c r="R139" s="440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5294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968728767.12332201</v>
      </c>
      <c r="H141" s="26">
        <v>0</v>
      </c>
      <c r="I141" s="173">
        <v>968728767.12332201</v>
      </c>
      <c r="J141" s="28">
        <v>1369439812.5</v>
      </c>
      <c r="K141" s="25">
        <v>-2131592343</v>
      </c>
      <c r="L141" s="174">
        <v>-762152530.5</v>
      </c>
      <c r="M141" s="175">
        <v>1730881297.623322</v>
      </c>
      <c r="N141" s="31">
        <v>-762152530.5</v>
      </c>
      <c r="O141" s="32">
        <v>5847571.9514301419</v>
      </c>
      <c r="P141" s="356"/>
      <c r="Q141" s="384">
        <v>17308812.976233222</v>
      </c>
      <c r="R141" s="180">
        <v>17650275</v>
      </c>
    </row>
    <row r="142" spans="1:18" ht="17.25" x14ac:dyDescent="0.3">
      <c r="A142" s="20" t="s">
        <v>5303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559990287.5</v>
      </c>
      <c r="K142" s="25">
        <v>153244110.5</v>
      </c>
      <c r="L142" s="29">
        <v>713234398</v>
      </c>
      <c r="M142" s="30">
        <v>50847793.7808218</v>
      </c>
      <c r="N142" s="31">
        <v>713234398</v>
      </c>
      <c r="O142" s="32">
        <v>360622.65092781419</v>
      </c>
      <c r="P142" s="356"/>
      <c r="Q142" s="355">
        <v>508477.937808218</v>
      </c>
      <c r="R142" s="32">
        <v>-4324135.5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1002945205.4794844</v>
      </c>
      <c r="H143" s="92">
        <v>0</v>
      </c>
      <c r="I143" s="181">
        <v>1002945205.4794844</v>
      </c>
      <c r="J143" s="94">
        <v>3105444897</v>
      </c>
      <c r="K143" s="91">
        <v>-2920846480</v>
      </c>
      <c r="L143" s="182">
        <v>184598417</v>
      </c>
      <c r="M143" s="183">
        <v>818346788.47948444</v>
      </c>
      <c r="N143" s="97">
        <v>184598417</v>
      </c>
      <c r="O143" s="98">
        <v>3512217.9763068003</v>
      </c>
      <c r="P143" s="365"/>
      <c r="Q143" s="366">
        <v>8183467.8847948443</v>
      </c>
      <c r="R143" s="91">
        <v>33714095</v>
      </c>
    </row>
    <row r="144" spans="1:18" ht="17.25" x14ac:dyDescent="0.3">
      <c r="D144" s="68">
        <v>800</v>
      </c>
      <c r="G144" s="71">
        <v>2735756164.3836284</v>
      </c>
      <c r="H144" s="71">
        <v>0</v>
      </c>
      <c r="I144" s="72">
        <v>2735756164.3836284</v>
      </c>
      <c r="J144" s="72">
        <v>5034874997</v>
      </c>
      <c r="K144" s="71">
        <v>-4899194712.5</v>
      </c>
      <c r="L144" s="71">
        <v>135680284.5</v>
      </c>
      <c r="M144" s="71">
        <v>2600075879.8836284</v>
      </c>
      <c r="N144" s="71">
        <v>135680284.5</v>
      </c>
      <c r="O144" s="71">
        <v>9720412.5786647554</v>
      </c>
      <c r="P144" s="71"/>
      <c r="Q144" s="71">
        <v>26000758.798836283</v>
      </c>
      <c r="R144" s="71">
        <v>47040234.5</v>
      </c>
    </row>
    <row r="145" spans="4:18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8" x14ac:dyDescent="0.3">
      <c r="H149" s="385" t="s">
        <v>5304</v>
      </c>
      <c r="I149" s="385" t="s">
        <v>5305</v>
      </c>
      <c r="J149" s="385" t="s">
        <v>5306</v>
      </c>
      <c r="K149" s="385" t="s">
        <v>5307</v>
      </c>
      <c r="L149" s="385" t="s">
        <v>5308</v>
      </c>
      <c r="M149" s="385" t="s">
        <v>5309</v>
      </c>
      <c r="N149" s="412" t="s">
        <v>5310</v>
      </c>
      <c r="O149" s="385" t="s">
        <v>5311</v>
      </c>
      <c r="P149" s="385" t="s">
        <v>5312</v>
      </c>
      <c r="Q149" s="386" t="s">
        <v>5313</v>
      </c>
      <c r="R149" s="386" t="s">
        <v>5314</v>
      </c>
    </row>
    <row r="150" spans="4:18" x14ac:dyDescent="0.3">
      <c r="E150" s="387"/>
      <c r="F150" s="119"/>
      <c r="G150" s="119"/>
      <c r="H150" s="388">
        <v>45908</v>
      </c>
      <c r="I150" s="119">
        <v>5131706066.276001</v>
      </c>
      <c r="J150" s="119">
        <v>40798383268</v>
      </c>
      <c r="K150" s="119">
        <v>46176169954.276001</v>
      </c>
      <c r="L150" s="119"/>
      <c r="M150" s="119">
        <v>526106886.5</v>
      </c>
      <c r="P150" s="119"/>
      <c r="Q150" s="203">
        <v>822331722.09814548</v>
      </c>
      <c r="R150" s="203">
        <v>822331722.09814548</v>
      </c>
    </row>
    <row r="151" spans="4:18" x14ac:dyDescent="0.3">
      <c r="H151" s="388">
        <v>45909</v>
      </c>
      <c r="I151" s="119">
        <v>4862511546.276001</v>
      </c>
      <c r="J151" s="119">
        <v>41313658408</v>
      </c>
      <c r="K151" s="119">
        <v>46176169954.276001</v>
      </c>
      <c r="L151" s="119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</row>
    <row r="152" spans="4:18" x14ac:dyDescent="0.3">
      <c r="H152" s="388">
        <v>45910</v>
      </c>
      <c r="I152" s="119">
        <v>4862511546.276001</v>
      </c>
      <c r="J152" s="119">
        <v>42212025129</v>
      </c>
      <c r="K152" s="119">
        <v>47074536675.276001</v>
      </c>
      <c r="L152" s="119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</row>
    <row r="153" spans="4:18" x14ac:dyDescent="0.3">
      <c r="H153" s="388">
        <v>45911</v>
      </c>
      <c r="I153" s="119">
        <v>7020977300.276001</v>
      </c>
      <c r="J153" s="119">
        <v>41234601285.5</v>
      </c>
      <c r="K153" s="119">
        <v>48255578585.776001</v>
      </c>
      <c r="L153" s="119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</row>
    <row r="154" spans="4:18" x14ac:dyDescent="0.3">
      <c r="H154" s="388">
        <v>45912</v>
      </c>
      <c r="I154" s="119">
        <v>6468211547.276001</v>
      </c>
      <c r="J154" s="119">
        <v>41796863910.5</v>
      </c>
      <c r="K154" s="119">
        <v>48265075457.776001</v>
      </c>
      <c r="L154" s="119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</row>
    <row r="155" spans="4:18" x14ac:dyDescent="0.3">
      <c r="H155" s="388">
        <v>45915</v>
      </c>
      <c r="I155" s="119">
        <v>7654446068.276001</v>
      </c>
      <c r="J155" s="119">
        <v>41047699016.5</v>
      </c>
      <c r="K155" s="119">
        <v>48702145084.776001</v>
      </c>
      <c r="L155" s="119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</row>
    <row r="156" spans="4:18" x14ac:dyDescent="0.3">
      <c r="H156" s="388">
        <v>45916</v>
      </c>
      <c r="I156" s="119">
        <v>6984945597.276001</v>
      </c>
      <c r="J156" s="119">
        <v>41982404545.5</v>
      </c>
      <c r="K156" s="119">
        <v>48967350142.776001</v>
      </c>
      <c r="L156" s="119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</row>
    <row r="157" spans="4:18" x14ac:dyDescent="0.3">
      <c r="H157" s="388">
        <v>45917</v>
      </c>
      <c r="I157" s="119">
        <v>6880553817.276001</v>
      </c>
      <c r="J157" s="119">
        <v>42254363403</v>
      </c>
      <c r="K157" s="119">
        <v>49134917220.276001</v>
      </c>
      <c r="L157" s="119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</row>
    <row r="158" spans="4:18" x14ac:dyDescent="0.3">
      <c r="H158" s="388">
        <v>45918</v>
      </c>
      <c r="I158" s="119">
        <v>6157393891.276001</v>
      </c>
      <c r="J158" s="119">
        <v>43020941539</v>
      </c>
      <c r="K158" s="119">
        <v>49178335430.276001</v>
      </c>
      <c r="L158" s="119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</row>
    <row r="159" spans="4:18" x14ac:dyDescent="0.3">
      <c r="H159" s="388">
        <v>45919</v>
      </c>
      <c r="I159" s="119">
        <v>6189502111.276001</v>
      </c>
      <c r="J159" s="119">
        <v>43928569885.5</v>
      </c>
      <c r="K159" s="119">
        <v>50118071996.776001</v>
      </c>
      <c r="L159" s="119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</row>
    <row r="160" spans="4:18" x14ac:dyDescent="0.3">
      <c r="H160" s="388">
        <v>45922</v>
      </c>
      <c r="I160" s="119">
        <v>5860895868.276001</v>
      </c>
      <c r="J160" s="119">
        <v>45053599856</v>
      </c>
      <c r="K160" s="119">
        <v>50914495724.276001</v>
      </c>
      <c r="L160" s="119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</row>
    <row r="162" spans="14:15" x14ac:dyDescent="0.3">
      <c r="N162" s="119"/>
      <c r="O162" s="119"/>
    </row>
  </sheetData>
  <mergeCells count="50">
    <mergeCell ref="B132:D132"/>
    <mergeCell ref="E132:I132"/>
    <mergeCell ref="J132:L132"/>
    <mergeCell ref="M132:O132"/>
    <mergeCell ref="B139:D139"/>
    <mergeCell ref="E139:I139"/>
    <mergeCell ref="J139:L139"/>
    <mergeCell ref="M139:O139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91:D91"/>
    <mergeCell ref="E91:I91"/>
    <mergeCell ref="J91:L91"/>
    <mergeCell ref="M91:O91"/>
    <mergeCell ref="B96:D96"/>
    <mergeCell ref="E96:I96"/>
    <mergeCell ref="J96:L96"/>
    <mergeCell ref="M96:O96"/>
    <mergeCell ref="B67:D67"/>
    <mergeCell ref="E67:I67"/>
    <mergeCell ref="J67:L67"/>
    <mergeCell ref="M67:O67"/>
    <mergeCell ref="P67:R67"/>
    <mergeCell ref="B75:D75"/>
    <mergeCell ref="E75:I75"/>
    <mergeCell ref="J75:L75"/>
    <mergeCell ref="M75:O75"/>
    <mergeCell ref="P75:R75"/>
    <mergeCell ref="B38:D38"/>
    <mergeCell ref="E38:I38"/>
    <mergeCell ref="J38:L38"/>
    <mergeCell ref="M38:O38"/>
    <mergeCell ref="P38:R38"/>
    <mergeCell ref="B61:D61"/>
    <mergeCell ref="E61:I61"/>
    <mergeCell ref="J61:L61"/>
    <mergeCell ref="M61:O61"/>
    <mergeCell ref="P61:R61"/>
    <mergeCell ref="A1:R1"/>
    <mergeCell ref="B5:D5"/>
    <mergeCell ref="E5:I5"/>
    <mergeCell ref="J5:L5"/>
    <mergeCell ref="M5:O5"/>
    <mergeCell ref="P5:R5"/>
  </mergeCells>
  <phoneticPr fontId="7" type="noConversion"/>
  <conditionalFormatting sqref="A141:A142">
    <cfRule type="expression" dxfId="151" priority="5">
      <formula>#REF!="CRS"</formula>
    </cfRule>
    <cfRule type="expression" dxfId="150" priority="6">
      <formula>#REF!="CPN"</formula>
    </cfRule>
    <cfRule type="expression" dxfId="149" priority="7">
      <formula>#REF!="IRS"</formula>
    </cfRule>
    <cfRule type="expression" dxfId="148" priority="8">
      <formula>#REF!="CDS"</formula>
    </cfRule>
  </conditionalFormatting>
  <conditionalFormatting sqref="A141:A142">
    <cfRule type="expression" dxfId="147" priority="1">
      <formula>#REF!="CRS"</formula>
    </cfRule>
    <cfRule type="expression" dxfId="146" priority="2">
      <formula>#REF!="CPN"</formula>
    </cfRule>
    <cfRule type="expression" dxfId="145" priority="3">
      <formula>#REF!="IRS"</formula>
    </cfRule>
    <cfRule type="expression" dxfId="144" priority="4">
      <formula>#REF!="CDS"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1"/>
  </sheetPr>
  <dimension ref="A1:V308"/>
  <sheetViews>
    <sheetView showGridLines="0" zoomScale="55" zoomScaleNormal="55" workbookViewId="0">
      <selection activeCell="A9" sqref="A9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4639</v>
      </c>
      <c r="C1" s="186">
        <v>45918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4640</v>
      </c>
      <c r="D3" s="191">
        <v>2.8138239077974355E-2</v>
      </c>
      <c r="F3" s="637" t="s">
        <v>4641</v>
      </c>
      <c r="G3" s="637"/>
      <c r="I3" s="638" t="s">
        <v>4642</v>
      </c>
      <c r="J3" s="639"/>
      <c r="L3" s="192" t="s">
        <v>4643</v>
      </c>
      <c r="M3" s="193" t="s">
        <v>4644</v>
      </c>
      <c r="N3" s="194" t="s">
        <v>4645</v>
      </c>
      <c r="O3" s="195" t="s">
        <v>4646</v>
      </c>
      <c r="P3" s="194" t="s">
        <v>4647</v>
      </c>
      <c r="Q3" s="196" t="s">
        <v>4648</v>
      </c>
      <c r="R3" s="197" t="s">
        <v>4649</v>
      </c>
      <c r="S3" s="197" t="s">
        <v>4650</v>
      </c>
      <c r="T3" s="198" t="s">
        <v>4651</v>
      </c>
      <c r="U3" s="194" t="s">
        <v>4652</v>
      </c>
      <c r="V3" s="193" t="s">
        <v>4653</v>
      </c>
    </row>
    <row r="4" spans="1:22" ht="37.5" customHeight="1" x14ac:dyDescent="0.3">
      <c r="A4" s="184"/>
      <c r="B4" s="185"/>
      <c r="C4" s="199" t="s">
        <v>4654</v>
      </c>
      <c r="D4" s="200">
        <v>30640.17</v>
      </c>
      <c r="E4" s="3"/>
      <c r="F4" s="186" t="s">
        <v>4655</v>
      </c>
      <c r="G4" s="201">
        <v>-4712965839.3456631</v>
      </c>
      <c r="I4" s="202" t="s">
        <v>4656</v>
      </c>
      <c r="J4" s="203">
        <v>6157393891.276001</v>
      </c>
      <c r="L4" s="204" t="s">
        <v>4657</v>
      </c>
      <c r="M4" s="205">
        <v>298.44497452845894</v>
      </c>
      <c r="N4" s="205">
        <v>0.69841817500004766</v>
      </c>
      <c r="O4" s="205">
        <v>295.67448073636444</v>
      </c>
      <c r="P4" s="205">
        <v>35.86644965205479</v>
      </c>
      <c r="Q4" s="206">
        <v>4.9219444539766357</v>
      </c>
      <c r="R4" s="206">
        <v>29.87507211241391</v>
      </c>
      <c r="S4" s="206">
        <v>33.239466593287666</v>
      </c>
      <c r="T4" s="206">
        <v>10.3616338300266</v>
      </c>
      <c r="U4" s="206">
        <v>0.6048171971917804</v>
      </c>
      <c r="V4" s="206">
        <v>0.16480240561644019</v>
      </c>
    </row>
    <row r="5" spans="1:22" ht="31.5" x14ac:dyDescent="0.3">
      <c r="A5" s="202"/>
      <c r="B5" s="185"/>
      <c r="C5" s="207" t="s">
        <v>4658</v>
      </c>
      <c r="D5" s="208">
        <v>1380</v>
      </c>
      <c r="F5" s="186" t="s">
        <v>4659</v>
      </c>
      <c r="G5" s="201">
        <v>72764139066.395523</v>
      </c>
      <c r="I5" s="202" t="s">
        <v>4660</v>
      </c>
      <c r="J5" s="209">
        <v>-2569000000</v>
      </c>
      <c r="L5" s="192" t="s">
        <v>4661</v>
      </c>
      <c r="M5" s="210">
        <v>8.8968388000000118</v>
      </c>
      <c r="N5" s="210">
        <v>9.3001839999999447E-2</v>
      </c>
      <c r="O5" s="210">
        <v>2.0538588550000014</v>
      </c>
      <c r="P5" s="210">
        <v>0.6235167199999978</v>
      </c>
      <c r="Q5" s="210">
        <v>-0.28028670999999861</v>
      </c>
      <c r="R5" s="211">
        <v>-1.1189816699999966</v>
      </c>
      <c r="S5" s="211">
        <v>-0.70940597999999966</v>
      </c>
      <c r="T5" s="211">
        <v>0.31754655500000006</v>
      </c>
      <c r="U5" s="211">
        <v>-2.2690995100000002</v>
      </c>
      <c r="V5" s="211">
        <v>5.8792459999992275E-2</v>
      </c>
    </row>
    <row r="6" spans="1:22" x14ac:dyDescent="0.3">
      <c r="A6" s="202"/>
      <c r="B6" s="185"/>
      <c r="F6" s="186" t="s">
        <v>4662</v>
      </c>
      <c r="G6" s="201">
        <v>68051173227.049858</v>
      </c>
      <c r="I6" s="202" t="s">
        <v>4663</v>
      </c>
      <c r="J6" s="203">
        <v>43020941539</v>
      </c>
      <c r="N6" s="203"/>
    </row>
    <row r="7" spans="1:22" x14ac:dyDescent="0.3">
      <c r="A7" s="212"/>
      <c r="B7" s="185"/>
      <c r="D7" s="213"/>
      <c r="I7" s="212" t="s">
        <v>4664</v>
      </c>
      <c r="J7" s="201">
        <v>49178335430.276001</v>
      </c>
      <c r="N7" s="119"/>
    </row>
    <row r="8" spans="1:22" ht="17.25" thickBot="1" x14ac:dyDescent="0.35">
      <c r="A8" s="3"/>
      <c r="B8" s="185"/>
      <c r="I8" s="212" t="s">
        <v>4665</v>
      </c>
      <c r="J8" s="187">
        <v>49134917220.276001</v>
      </c>
    </row>
    <row r="9" spans="1:22" ht="17.25" thickBot="1" x14ac:dyDescent="0.35">
      <c r="A9" s="3"/>
      <c r="B9" s="185"/>
      <c r="H9" s="70"/>
      <c r="I9" s="214" t="s">
        <v>4666</v>
      </c>
      <c r="J9" s="215"/>
      <c r="M9" s="70"/>
      <c r="N9" s="224"/>
    </row>
    <row r="10" spans="1:22" ht="17.25" thickBot="1" x14ac:dyDescent="0.35">
      <c r="A10" s="3"/>
      <c r="B10" s="185"/>
      <c r="I10" s="214" t="s">
        <v>4667</v>
      </c>
      <c r="J10" s="215">
        <v>43418210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4668</v>
      </c>
      <c r="J11" s="223">
        <v>2.2532125979179949E-2</v>
      </c>
      <c r="O11" s="224"/>
      <c r="P11" s="225"/>
      <c r="Q11" s="225"/>
      <c r="R11" s="437" t="s">
        <v>4669</v>
      </c>
      <c r="S11" s="437" t="s">
        <v>4670</v>
      </c>
      <c r="T11" s="227" t="s">
        <v>4671</v>
      </c>
      <c r="U11" s="227" t="s">
        <v>4672</v>
      </c>
      <c r="V11" s="391"/>
    </row>
    <row r="12" spans="1:22" x14ac:dyDescent="0.2">
      <c r="A12" s="437" t="s">
        <v>372</v>
      </c>
      <c r="B12" s="437" t="s">
        <v>151</v>
      </c>
      <c r="C12" s="640" t="s">
        <v>373</v>
      </c>
      <c r="D12" s="640"/>
      <c r="E12" s="640"/>
      <c r="F12" s="641" t="s">
        <v>4673</v>
      </c>
      <c r="G12" s="641"/>
      <c r="H12" s="437" t="s">
        <v>375</v>
      </c>
      <c r="I12" s="437" t="s">
        <v>376</v>
      </c>
      <c r="J12" s="437" t="s">
        <v>377</v>
      </c>
      <c r="K12" s="437" t="s">
        <v>4674</v>
      </c>
      <c r="L12" s="437" t="s">
        <v>152</v>
      </c>
      <c r="M12" s="437" t="s">
        <v>153</v>
      </c>
      <c r="N12" s="437" t="s">
        <v>154</v>
      </c>
      <c r="O12" s="437" t="s">
        <v>4675</v>
      </c>
      <c r="P12" s="227" t="s">
        <v>380</v>
      </c>
      <c r="Q12" s="437" t="s">
        <v>4676</v>
      </c>
      <c r="R12" s="437" t="s">
        <v>4677</v>
      </c>
      <c r="S12" s="437" t="s">
        <v>4678</v>
      </c>
      <c r="T12" s="227" t="s">
        <v>4679</v>
      </c>
      <c r="U12" s="227" t="s">
        <v>4679</v>
      </c>
      <c r="V12" s="392" t="s">
        <v>4680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4681</v>
      </c>
      <c r="H13" s="231">
        <v>44281</v>
      </c>
      <c r="I13" s="231">
        <v>47933</v>
      </c>
      <c r="J13" s="231"/>
      <c r="K13" s="232"/>
      <c r="L13" s="233">
        <v>199080698</v>
      </c>
      <c r="M13" s="233">
        <v>199067595</v>
      </c>
      <c r="N13" s="233">
        <v>199074146.5</v>
      </c>
      <c r="O13" s="438">
        <v>199059773</v>
      </c>
      <c r="P13" s="233"/>
      <c r="Q13" s="234">
        <v>387123289.39999998</v>
      </c>
      <c r="R13" s="234">
        <v>181858248.9577131</v>
      </c>
      <c r="S13" s="234">
        <v>181858248.9577131</v>
      </c>
      <c r="T13" s="234">
        <v>-17215897.542286903</v>
      </c>
      <c r="U13" s="234">
        <v>103935.6917809844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46547051.816557512</v>
      </c>
      <c r="S15" s="234">
        <v>46547051.816557512</v>
      </c>
      <c r="T15" s="234">
        <v>46547051.816557512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1247258879</v>
      </c>
      <c r="M17" s="244">
        <v>1242478300</v>
      </c>
      <c r="N17" s="245">
        <v>1244868589.5</v>
      </c>
      <c r="O17" s="245">
        <v>1252154510</v>
      </c>
      <c r="P17" s="245"/>
      <c r="Q17" s="246">
        <v>374060703</v>
      </c>
      <c r="R17" s="246">
        <v>83419622.362086296</v>
      </c>
      <c r="S17" s="246">
        <v>91740196.334591299</v>
      </c>
      <c r="T17" s="246">
        <v>627670981.83459139</v>
      </c>
      <c r="U17" s="246">
        <v>857693989.56106997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-1645387837</v>
      </c>
      <c r="M18" s="250">
        <v>-1916210913</v>
      </c>
      <c r="N18" s="250">
        <v>-1780799375</v>
      </c>
      <c r="O18" s="250">
        <v>-1788341309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1123912752</v>
      </c>
      <c r="M19" s="244">
        <v>1092104764</v>
      </c>
      <c r="N19" s="245">
        <v>1108008758</v>
      </c>
      <c r="O19" s="245">
        <v>1114924501</v>
      </c>
      <c r="P19" s="245"/>
      <c r="Q19" s="246">
        <v>429260500.27272725</v>
      </c>
      <c r="R19" s="246">
        <v>125704272.34504165</v>
      </c>
      <c r="S19" s="246">
        <v>134220081.28857565</v>
      </c>
      <c r="T19" s="246">
        <v>523930933.28857565</v>
      </c>
      <c r="U19" s="246">
        <v>757235690.17552817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-1276183373</v>
      </c>
      <c r="M20" s="250">
        <v>-1719255847</v>
      </c>
      <c r="N20" s="250">
        <v>-1497719610</v>
      </c>
      <c r="O20" s="250">
        <v>-1505024259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-394478736</v>
      </c>
      <c r="M21" s="244">
        <v>-2273449903</v>
      </c>
      <c r="N21" s="245">
        <v>-1333964319.5</v>
      </c>
      <c r="O21" s="245">
        <v>-1370294681.5</v>
      </c>
      <c r="P21" s="245"/>
      <c r="Q21" s="246">
        <v>-26588494</v>
      </c>
      <c r="R21" s="246">
        <v>101726027.39726061</v>
      </c>
      <c r="S21" s="246">
        <v>101726027.39726061</v>
      </c>
      <c r="T21" s="246">
        <v>268816762.89726067</v>
      </c>
      <c r="U21" s="246">
        <v>637090735.5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67283353</v>
      </c>
      <c r="M22" s="250">
        <v>2266463815</v>
      </c>
      <c r="N22" s="250">
        <v>1166873584</v>
      </c>
      <c r="O22" s="250">
        <v>1180459891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618661812</v>
      </c>
      <c r="M23" s="244">
        <v>-2175915338</v>
      </c>
      <c r="N23" s="245">
        <v>-778626763</v>
      </c>
      <c r="O23" s="245">
        <v>-816513945.5</v>
      </c>
      <c r="P23" s="245"/>
      <c r="Q23" s="246">
        <v>-22177535</v>
      </c>
      <c r="R23" s="246">
        <v>-38841304.324469537</v>
      </c>
      <c r="S23" s="246">
        <v>-34621964.346029505</v>
      </c>
      <c r="T23" s="246">
        <v>413480026.65397048</v>
      </c>
      <c r="U23" s="246">
        <v>160897059.493164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371281325</v>
      </c>
      <c r="M24" s="250">
        <v>289768219</v>
      </c>
      <c r="N24" s="250">
        <v>330524772</v>
      </c>
      <c r="O24" s="250">
        <v>364473419.5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331820220</v>
      </c>
      <c r="M25" s="244">
        <v>-2199849956</v>
      </c>
      <c r="N25" s="245">
        <v>-934014868</v>
      </c>
      <c r="O25" s="245">
        <v>-974819745.5</v>
      </c>
      <c r="P25" s="245"/>
      <c r="Q25" s="246">
        <v>-75013150</v>
      </c>
      <c r="R25" s="246">
        <v>-2876986.3013698552</v>
      </c>
      <c r="S25" s="246">
        <v>-1698240.04857114</v>
      </c>
      <c r="T25" s="246">
        <v>353866593.45142889</v>
      </c>
      <c r="U25" s="246">
        <v>72689200.365266085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703930114</v>
      </c>
      <c r="M26" s="250">
        <v>452969955</v>
      </c>
      <c r="N26" s="250">
        <v>578450034.5</v>
      </c>
      <c r="O26" s="250">
        <v>614182846.5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258265730</v>
      </c>
      <c r="M27" s="244">
        <v>270986313</v>
      </c>
      <c r="N27" s="245">
        <v>264626021.5</v>
      </c>
      <c r="O27" s="245">
        <v>314545181</v>
      </c>
      <c r="P27" s="245"/>
      <c r="Q27" s="246">
        <v>53722532.666666664</v>
      </c>
      <c r="R27" s="246">
        <v>-57065016.098528191</v>
      </c>
      <c r="S27" s="246">
        <v>-57065016.098528191</v>
      </c>
      <c r="T27" s="246">
        <v>402726946.90147179</v>
      </c>
      <c r="U27" s="246">
        <v>459748600.05555558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-467607426</v>
      </c>
      <c r="M28" s="250">
        <v>-981228543</v>
      </c>
      <c r="N28" s="250">
        <v>-724417984.5</v>
      </c>
      <c r="O28" s="250">
        <v>-753034297.5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729104496</v>
      </c>
      <c r="M29" s="244">
        <v>1424451649</v>
      </c>
      <c r="N29" s="245">
        <v>1076778072.5</v>
      </c>
      <c r="O29" s="245">
        <v>1105099222</v>
      </c>
      <c r="P29" s="245"/>
      <c r="Q29" s="246">
        <v>0</v>
      </c>
      <c r="R29" s="246">
        <v>363287671.23287696</v>
      </c>
      <c r="S29" s="246">
        <v>472273972.60273904</v>
      </c>
      <c r="T29" s="246">
        <v>-753713990.3972609</v>
      </c>
      <c r="U29" s="246">
        <v>-715987963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-17627077</v>
      </c>
      <c r="M30" s="250">
        <v>316046858</v>
      </c>
      <c r="N30" s="250">
        <v>149209890.5</v>
      </c>
      <c r="O30" s="250">
        <v>129108735.5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314939691</v>
      </c>
      <c r="M31" s="244">
        <v>191000092</v>
      </c>
      <c r="N31" s="245">
        <v>252969891.5</v>
      </c>
      <c r="O31" s="245">
        <v>259695716</v>
      </c>
      <c r="P31" s="245"/>
      <c r="Q31" s="246">
        <v>-321195652.173913</v>
      </c>
      <c r="R31" s="246">
        <v>293490782.31894898</v>
      </c>
      <c r="S31" s="246">
        <v>296791125.68885201</v>
      </c>
      <c r="T31" s="246">
        <v>43821234.188852012</v>
      </c>
      <c r="U31" s="246">
        <v>32445845.342108011</v>
      </c>
      <c r="V31" s="394"/>
    </row>
    <row r="32" spans="1:22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0</v>
      </c>
      <c r="M32" s="250">
        <v>0</v>
      </c>
      <c r="N32" s="250">
        <v>0</v>
      </c>
      <c r="O32" s="250">
        <v>0</v>
      </c>
      <c r="P32" s="250"/>
      <c r="Q32" s="251">
        <v>0</v>
      </c>
      <c r="R32" s="251"/>
      <c r="S32" s="251"/>
      <c r="T32" s="251"/>
      <c r="U32" s="251"/>
      <c r="V32" s="395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1385280010</v>
      </c>
      <c r="M33" s="263">
        <v>2318144427</v>
      </c>
      <c r="N33" s="263">
        <v>1851712218.5</v>
      </c>
      <c r="O33" s="263">
        <v>1868403921</v>
      </c>
      <c r="P33" s="263"/>
      <c r="Q33" s="264">
        <v>-258695652.17391306</v>
      </c>
      <c r="R33" s="264">
        <v>599768552.70994771</v>
      </c>
      <c r="S33" s="264">
        <v>746307224.99658275</v>
      </c>
      <c r="T33" s="265">
        <v>312278032.49658275</v>
      </c>
      <c r="U33" s="265">
        <v>413355422.88463902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-859017592</v>
      </c>
      <c r="M34" s="250">
        <v>-1976348460</v>
      </c>
      <c r="N34" s="250">
        <v>-1417683026</v>
      </c>
      <c r="O34" s="250">
        <v>-1428279872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3293807652</v>
      </c>
      <c r="M37" s="263">
        <v>4727991264</v>
      </c>
      <c r="N37" s="263">
        <v>4010899458</v>
      </c>
      <c r="O37" s="263">
        <v>4033552715</v>
      </c>
      <c r="P37" s="263"/>
      <c r="Q37" s="264">
        <v>-247435844.26229507</v>
      </c>
      <c r="R37" s="264">
        <v>701839756.28734803</v>
      </c>
      <c r="S37" s="264">
        <v>723952858.27346206</v>
      </c>
      <c r="T37" s="265">
        <v>-2390482645.2265377</v>
      </c>
      <c r="U37" s="265">
        <v>-2177424544.59585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-691320267</v>
      </c>
      <c r="M38" s="250">
        <v>-1101607642</v>
      </c>
      <c r="N38" s="250">
        <v>-896463954.5</v>
      </c>
      <c r="O38" s="250">
        <v>-912872580.5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2189343624</v>
      </c>
      <c r="M45" s="244">
        <v>712366730</v>
      </c>
      <c r="N45" s="245">
        <v>1450855177</v>
      </c>
      <c r="O45" s="245">
        <v>1570778199</v>
      </c>
      <c r="P45" s="245"/>
      <c r="Q45" s="246">
        <v>140385800.02222222</v>
      </c>
      <c r="R45" s="246">
        <v>0</v>
      </c>
      <c r="S45" s="246">
        <v>0</v>
      </c>
      <c r="T45" s="246">
        <v>-269502351.5</v>
      </c>
      <c r="U45" s="246">
        <v>-97943447.3904109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-1030530756</v>
      </c>
      <c r="M46" s="250">
        <v>-1332174895</v>
      </c>
      <c r="N46" s="250">
        <v>-1181352825.5</v>
      </c>
      <c r="O46" s="250">
        <v>-1079220583.5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2892034425</v>
      </c>
      <c r="M47" s="263">
        <v>3447128914</v>
      </c>
      <c r="N47" s="263">
        <v>3169581669.5</v>
      </c>
      <c r="O47" s="263">
        <v>3153588081</v>
      </c>
      <c r="P47" s="263"/>
      <c r="Q47" s="264">
        <v>61044395.930099368</v>
      </c>
      <c r="R47" s="264">
        <v>457568097.41248041</v>
      </c>
      <c r="S47" s="264">
        <v>480466489.02233839</v>
      </c>
      <c r="T47" s="265">
        <v>329582167.02233839</v>
      </c>
      <c r="U47" s="265">
        <v>848173212.24659443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-2954855314</v>
      </c>
      <c r="M48" s="250">
        <v>-3082539381</v>
      </c>
      <c r="N48" s="250">
        <v>-3018697347.5</v>
      </c>
      <c r="O48" s="250">
        <v>-2993025351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325950591</v>
      </c>
      <c r="M49" s="263">
        <v>2584015129</v>
      </c>
      <c r="N49" s="263">
        <v>1454982860</v>
      </c>
      <c r="O49" s="263">
        <v>1432297804</v>
      </c>
      <c r="P49" s="263"/>
      <c r="Q49" s="264">
        <v>582854795.30017865</v>
      </c>
      <c r="R49" s="264">
        <v>150479452.05479598</v>
      </c>
      <c r="S49" s="264">
        <v>171636592.23119199</v>
      </c>
      <c r="T49" s="265">
        <v>951439397.73119211</v>
      </c>
      <c r="U49" s="265">
        <v>1743608284.9520819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-1694823063</v>
      </c>
      <c r="M50" s="250">
        <v>-2774748268</v>
      </c>
      <c r="N50" s="250">
        <v>-2234785665.5</v>
      </c>
      <c r="O50" s="250">
        <v>-2204065794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1710601080</v>
      </c>
      <c r="M51" s="263">
        <v>3354062278</v>
      </c>
      <c r="N51" s="263">
        <v>2532331679</v>
      </c>
      <c r="O51" s="263">
        <v>2504760448.5</v>
      </c>
      <c r="P51" s="263"/>
      <c r="Q51" s="264">
        <v>1231134247.4777777</v>
      </c>
      <c r="R51" s="284">
        <v>42529109.589040995</v>
      </c>
      <c r="S51" s="264">
        <v>44046620.379059091</v>
      </c>
      <c r="T51" s="265">
        <v>89779222.379059315</v>
      </c>
      <c r="U51" s="265">
        <v>991439451.31509161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-1765987404</v>
      </c>
      <c r="M52" s="250">
        <v>-3390141158</v>
      </c>
      <c r="N52" s="250">
        <v>-2578064281</v>
      </c>
      <c r="O52" s="250">
        <v>-2544669923.5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233">
        <v>0</v>
      </c>
      <c r="O53" s="233">
        <v>0</v>
      </c>
      <c r="P53" s="233"/>
      <c r="Q53" s="234">
        <v>716783864.07692313</v>
      </c>
      <c r="R53" s="234">
        <v>27090410.958904099</v>
      </c>
      <c r="S53" s="234">
        <v>27090410.958904099</v>
      </c>
      <c r="T53" s="234">
        <v>27090410.958904099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639065868</v>
      </c>
      <c r="M55" s="244">
        <v>709836990</v>
      </c>
      <c r="N55" s="245">
        <v>674451429</v>
      </c>
      <c r="O55" s="245">
        <v>666475239</v>
      </c>
      <c r="P55" s="245"/>
      <c r="Q55" s="246">
        <v>506783864.07692307</v>
      </c>
      <c r="R55" s="246">
        <v>17884931.5068493</v>
      </c>
      <c r="S55" s="246">
        <v>17884931.5068493</v>
      </c>
      <c r="T55" s="246">
        <v>287831194.50684929</v>
      </c>
      <c r="U55" s="246">
        <v>677946262.99999833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-797452644</v>
      </c>
      <c r="M56" s="250">
        <v>-1091342740</v>
      </c>
      <c r="N56" s="250">
        <v>-944397692</v>
      </c>
      <c r="O56" s="250">
        <v>-931566815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233">
        <v>0</v>
      </c>
      <c r="O57" s="233">
        <v>0</v>
      </c>
      <c r="P57" s="233"/>
      <c r="Q57" s="234">
        <v>1150598631.5222223</v>
      </c>
      <c r="R57" s="234">
        <v>15062465.753424659</v>
      </c>
      <c r="S57" s="234">
        <v>15062465.753424659</v>
      </c>
      <c r="T57" s="234">
        <v>15062465.753424659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4682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735732166</v>
      </c>
      <c r="M59" s="244">
        <v>407754323</v>
      </c>
      <c r="N59" s="245">
        <v>571743244.5</v>
      </c>
      <c r="O59" s="245">
        <v>591149515</v>
      </c>
      <c r="P59" s="245"/>
      <c r="Q59" s="246">
        <v>-287288268.09836066</v>
      </c>
      <c r="R59" s="246">
        <v>593260273.97260273</v>
      </c>
      <c r="S59" s="246">
        <v>593260273.97260273</v>
      </c>
      <c r="T59" s="246">
        <v>-124298259.52739727</v>
      </c>
      <c r="U59" s="246">
        <v>46523658.2808218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341381585</v>
      </c>
      <c r="M60" s="250">
        <v>-49751007</v>
      </c>
      <c r="N60" s="250">
        <v>145815289</v>
      </c>
      <c r="O60" s="250">
        <v>136568516.5</v>
      </c>
      <c r="P60" s="250"/>
      <c r="Q60" s="251">
        <v>-6082192.5494505465</v>
      </c>
      <c r="R60" s="251">
        <v>-1041095.8904110044</v>
      </c>
      <c r="S60" s="251">
        <v>-1041095.8904110044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466613955</v>
      </c>
      <c r="M61" s="244">
        <v>-434159671</v>
      </c>
      <c r="N61" s="245">
        <v>16227142</v>
      </c>
      <c r="O61" s="245">
        <v>52988072</v>
      </c>
      <c r="P61" s="245"/>
      <c r="Q61" s="246">
        <v>369589041.0958904</v>
      </c>
      <c r="R61" s="246">
        <v>307123287.67123294</v>
      </c>
      <c r="S61" s="246">
        <v>307123287.67123294</v>
      </c>
      <c r="T61" s="246">
        <v>1154693457.6712329</v>
      </c>
      <c r="U61" s="246">
        <v>1783761950.8219199</v>
      </c>
      <c r="V61" s="394"/>
    </row>
    <row r="62" spans="1:22" x14ac:dyDescent="0.3">
      <c r="A62" s="237" t="s">
        <v>405</v>
      </c>
      <c r="B62" s="237" t="s">
        <v>4682</v>
      </c>
      <c r="C62" s="238" t="s">
        <v>207</v>
      </c>
      <c r="D62" s="239"/>
      <c r="E62" s="239"/>
      <c r="F62" s="247">
        <v>1000000</v>
      </c>
      <c r="G62" s="247" t="s">
        <v>4683</v>
      </c>
      <c r="H62" s="248">
        <v>45070</v>
      </c>
      <c r="I62" s="248">
        <v>48814</v>
      </c>
      <c r="J62" s="248">
        <v>48722</v>
      </c>
      <c r="K62" s="249"/>
      <c r="L62" s="250">
        <v>-1429970686</v>
      </c>
      <c r="M62" s="250">
        <v>-297623938</v>
      </c>
      <c r="N62" s="250">
        <v>-863797312</v>
      </c>
      <c r="O62" s="250">
        <v>-889764805.5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833268936</v>
      </c>
      <c r="M63" s="244">
        <v>400391292</v>
      </c>
      <c r="N63" s="245">
        <v>616830114</v>
      </c>
      <c r="O63" s="245">
        <v>643785738.5</v>
      </c>
      <c r="P63" s="245"/>
      <c r="Q63" s="246">
        <v>-7824656.7230166793</v>
      </c>
      <c r="R63" s="246">
        <v>435221917.80821955</v>
      </c>
      <c r="S63" s="246">
        <v>435221917.80821955</v>
      </c>
      <c r="T63" s="246">
        <v>689246345.80821955</v>
      </c>
      <c r="U63" s="246">
        <v>1123218948.547945</v>
      </c>
      <c r="V63" s="394"/>
    </row>
    <row r="64" spans="1:22" x14ac:dyDescent="0.3">
      <c r="A64" s="237" t="s">
        <v>405</v>
      </c>
      <c r="B64" s="237" t="s">
        <v>4684</v>
      </c>
      <c r="C64" s="238" t="s">
        <v>209</v>
      </c>
      <c r="D64" s="239"/>
      <c r="E64" s="239"/>
      <c r="F64" s="247">
        <v>600000</v>
      </c>
      <c r="G64" s="247" t="s">
        <v>4683</v>
      </c>
      <c r="H64" s="248">
        <v>45086</v>
      </c>
      <c r="I64" s="248">
        <v>48831</v>
      </c>
      <c r="J64" s="248">
        <v>48739</v>
      </c>
      <c r="K64" s="249"/>
      <c r="L64" s="250">
        <v>-1398476301</v>
      </c>
      <c r="M64" s="250">
        <v>-343232783</v>
      </c>
      <c r="N64" s="250">
        <v>-870854542</v>
      </c>
      <c r="O64" s="250">
        <v>-888634596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602996660</v>
      </c>
      <c r="M65" s="244">
        <v>43793277</v>
      </c>
      <c r="N65" s="245">
        <v>323394968.5</v>
      </c>
      <c r="O65" s="245">
        <v>365968325</v>
      </c>
      <c r="P65" s="245"/>
      <c r="Q65" s="246">
        <v>848493150.68493152</v>
      </c>
      <c r="R65" s="246">
        <v>252465753.42465806</v>
      </c>
      <c r="S65" s="246">
        <v>252465753.42465806</v>
      </c>
      <c r="T65" s="246">
        <v>1591558643.9246581</v>
      </c>
      <c r="U65" s="246">
        <v>2279366863.1027403</v>
      </c>
      <c r="V65" s="394"/>
    </row>
    <row r="66" spans="1:22" x14ac:dyDescent="0.3">
      <c r="A66" s="237" t="s">
        <v>405</v>
      </c>
      <c r="B66" s="237" t="s">
        <v>4684</v>
      </c>
      <c r="C66" s="238" t="s">
        <v>211</v>
      </c>
      <c r="D66" s="239"/>
      <c r="E66" s="239"/>
      <c r="F66" s="247">
        <v>1000000</v>
      </c>
      <c r="G66" s="247" t="s">
        <v>4683</v>
      </c>
      <c r="H66" s="248">
        <v>45090</v>
      </c>
      <c r="I66" s="248">
        <v>48835</v>
      </c>
      <c r="J66" s="248">
        <v>48743</v>
      </c>
      <c r="K66" s="249"/>
      <c r="L66" s="250">
        <v>-1926554688</v>
      </c>
      <c r="M66" s="250">
        <v>-1398421030</v>
      </c>
      <c r="N66" s="250">
        <v>-1662487859</v>
      </c>
      <c r="O66" s="250">
        <v>-1691153004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4684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157844400</v>
      </c>
      <c r="M67" s="244">
        <v>-531416619</v>
      </c>
      <c r="N67" s="245">
        <v>-186786109.5</v>
      </c>
      <c r="O67" s="245">
        <v>-140883738.5</v>
      </c>
      <c r="P67" s="245"/>
      <c r="Q67" s="246">
        <v>950000000</v>
      </c>
      <c r="R67" s="246">
        <v>72876712.328767002</v>
      </c>
      <c r="S67" s="246">
        <v>72876712.328767002</v>
      </c>
      <c r="T67" s="246">
        <v>744405667.32876706</v>
      </c>
      <c r="U67" s="246">
        <v>1621528955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4683</v>
      </c>
      <c r="H68" s="248">
        <v>45159</v>
      </c>
      <c r="I68" s="248">
        <v>48904</v>
      </c>
      <c r="J68" s="248">
        <v>48812</v>
      </c>
      <c r="K68" s="249"/>
      <c r="L68" s="250">
        <v>-1349192309</v>
      </c>
      <c r="M68" s="250">
        <v>379706618</v>
      </c>
      <c r="N68" s="250">
        <v>-484742845.5</v>
      </c>
      <c r="O68" s="250">
        <v>-511961329.5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4685</v>
      </c>
      <c r="B69" s="237" t="s">
        <v>4686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5709170045</v>
      </c>
      <c r="M69" s="244">
        <v>5927380572</v>
      </c>
      <c r="N69" s="245">
        <v>5818275308.5</v>
      </c>
      <c r="O69" s="245">
        <v>5718405385.5</v>
      </c>
      <c r="P69" s="245"/>
      <c r="Q69" s="246">
        <v>-21684929.830107212</v>
      </c>
      <c r="R69" s="246">
        <v>1032712328.7671181</v>
      </c>
      <c r="S69" s="246">
        <v>1032712328.7671181</v>
      </c>
      <c r="T69" s="246">
        <v>-741839439.73288155</v>
      </c>
      <c r="U69" s="246">
        <v>127037272.59589005</v>
      </c>
      <c r="V69" s="394"/>
    </row>
    <row r="70" spans="1:22" x14ac:dyDescent="0.3">
      <c r="A70" s="237" t="s">
        <v>4687</v>
      </c>
      <c r="B70" s="237" t="s">
        <v>4688</v>
      </c>
      <c r="C70" s="286" t="s">
        <v>215</v>
      </c>
      <c r="D70" s="287"/>
      <c r="E70" s="287"/>
      <c r="F70" s="247">
        <v>5000000</v>
      </c>
      <c r="G70" s="247" t="s">
        <v>4683</v>
      </c>
      <c r="H70" s="248">
        <v>45390</v>
      </c>
      <c r="I70" s="248">
        <v>50868</v>
      </c>
      <c r="J70" s="248"/>
      <c r="K70" s="249"/>
      <c r="L70" s="250">
        <v>-3912005251</v>
      </c>
      <c r="M70" s="250">
        <v>-4812078250</v>
      </c>
      <c r="N70" s="250">
        <v>-4362041750.5</v>
      </c>
      <c r="O70" s="250">
        <v>-4264933737.5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4689</v>
      </c>
      <c r="B71" s="237" t="s">
        <v>4690</v>
      </c>
      <c r="C71" s="286" t="s">
        <v>4691</v>
      </c>
      <c r="D71" s="287"/>
      <c r="E71" s="287"/>
      <c r="F71" s="247">
        <v>500000</v>
      </c>
      <c r="G71" s="247" t="s">
        <v>4692</v>
      </c>
      <c r="H71" s="248">
        <v>45665</v>
      </c>
      <c r="I71" s="248">
        <v>45755</v>
      </c>
      <c r="J71" s="248"/>
      <c r="K71" s="249"/>
      <c r="L71" s="250">
        <v>311031947</v>
      </c>
      <c r="M71" s="250">
        <v>325604474</v>
      </c>
      <c r="N71" s="250">
        <v>318318210.5</v>
      </c>
      <c r="O71" s="250">
        <v>312967654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4693</v>
      </c>
      <c r="B72" s="267" t="s">
        <v>4686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4694</v>
      </c>
      <c r="B73" s="267" t="s">
        <v>4695</v>
      </c>
      <c r="C73" s="285" t="s">
        <v>217</v>
      </c>
      <c r="D73" s="268"/>
      <c r="E73" s="268"/>
      <c r="F73" s="230">
        <v>200000</v>
      </c>
      <c r="G73" s="230" t="s">
        <v>4683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4693</v>
      </c>
      <c r="B74" s="267" t="s">
        <v>4686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4694</v>
      </c>
      <c r="B75" s="267" t="s">
        <v>4695</v>
      </c>
      <c r="C75" s="285" t="s">
        <v>219</v>
      </c>
      <c r="D75" s="268"/>
      <c r="E75" s="268"/>
      <c r="F75" s="230">
        <v>200000</v>
      </c>
      <c r="G75" s="230" t="s">
        <v>4683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4693</v>
      </c>
      <c r="B76" s="267" t="s">
        <v>4686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4694</v>
      </c>
      <c r="B77" s="267" t="s">
        <v>4695</v>
      </c>
      <c r="C77" s="285" t="s">
        <v>221</v>
      </c>
      <c r="D77" s="268"/>
      <c r="E77" s="268"/>
      <c r="F77" s="230">
        <v>200000</v>
      </c>
      <c r="G77" s="230" t="s">
        <v>4683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4693</v>
      </c>
      <c r="B78" s="267" t="s">
        <v>4686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4696</v>
      </c>
      <c r="B79" s="267" t="s">
        <v>4697</v>
      </c>
      <c r="C79" s="285" t="s">
        <v>223</v>
      </c>
      <c r="D79" s="268"/>
      <c r="E79" s="268"/>
      <c r="F79" s="230">
        <v>500000</v>
      </c>
      <c r="G79" s="230" t="s">
        <v>4683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4687</v>
      </c>
      <c r="B80" s="267" t="s">
        <v>4688</v>
      </c>
      <c r="C80" s="285" t="s">
        <v>4698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4687</v>
      </c>
      <c r="B81" s="267" t="s">
        <v>4688</v>
      </c>
      <c r="C81" s="285" t="s">
        <v>4699</v>
      </c>
      <c r="D81" s="268"/>
      <c r="E81" s="268"/>
      <c r="F81" s="230">
        <v>500000</v>
      </c>
      <c r="G81" s="230" t="s">
        <v>4683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4687</v>
      </c>
      <c r="B82" s="267" t="s">
        <v>4688</v>
      </c>
      <c r="C82" s="285" t="s">
        <v>4700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4683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4683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4683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4701</v>
      </c>
      <c r="D89" s="268"/>
      <c r="E89" s="268"/>
      <c r="F89" s="230">
        <v>2100000</v>
      </c>
      <c r="G89" s="230" t="s">
        <v>4683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4702</v>
      </c>
      <c r="B90" s="237" t="s">
        <v>4703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-927305164</v>
      </c>
      <c r="M90" s="244">
        <v>996427558</v>
      </c>
      <c r="N90" s="245">
        <v>34561197</v>
      </c>
      <c r="O90" s="245">
        <v>-7316966.5</v>
      </c>
      <c r="P90" s="245"/>
      <c r="Q90" s="246">
        <v>91901370.891304374</v>
      </c>
      <c r="R90" s="246">
        <v>281982932.85425252</v>
      </c>
      <c r="S90" s="246">
        <v>297056814.4258005</v>
      </c>
      <c r="T90" s="246">
        <v>23988411.425800502</v>
      </c>
      <c r="U90" s="246">
        <v>380574521.82281256</v>
      </c>
      <c r="V90" s="394"/>
    </row>
    <row r="91" spans="1:22" x14ac:dyDescent="0.3">
      <c r="A91" s="237" t="s">
        <v>4704</v>
      </c>
      <c r="B91" s="237" t="s">
        <v>4705</v>
      </c>
      <c r="C91" s="238" t="s">
        <v>231</v>
      </c>
      <c r="D91" s="239"/>
      <c r="E91" s="239"/>
      <c r="F91" s="247">
        <v>2000000</v>
      </c>
      <c r="G91" s="247" t="s">
        <v>4706</v>
      </c>
      <c r="H91" s="248">
        <v>45439</v>
      </c>
      <c r="I91" s="248">
        <v>49091</v>
      </c>
      <c r="J91" s="254">
        <v>45804</v>
      </c>
      <c r="K91" s="249"/>
      <c r="L91" s="250">
        <v>786176422</v>
      </c>
      <c r="M91" s="250">
        <v>-309162010</v>
      </c>
      <c r="N91" s="250">
        <v>238507206</v>
      </c>
      <c r="O91" s="250">
        <v>287894295.5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4707</v>
      </c>
      <c r="B92" s="237" t="s">
        <v>4708</v>
      </c>
      <c r="C92" s="291" t="s">
        <v>232</v>
      </c>
      <c r="D92" s="292"/>
      <c r="E92" s="292"/>
      <c r="F92" s="293">
        <v>30000000</v>
      </c>
      <c r="G92" s="240" t="s">
        <v>4709</v>
      </c>
      <c r="H92" s="241">
        <v>45463</v>
      </c>
      <c r="I92" s="241">
        <v>52768</v>
      </c>
      <c r="J92" s="241"/>
      <c r="K92" s="290"/>
      <c r="L92" s="244">
        <v>4202305430</v>
      </c>
      <c r="M92" s="244">
        <v>4130623726</v>
      </c>
      <c r="N92" s="245">
        <v>4166464578</v>
      </c>
      <c r="O92" s="245">
        <v>4137661599</v>
      </c>
      <c r="P92" s="245"/>
      <c r="Q92" s="246">
        <v>-1019097653.2666667</v>
      </c>
      <c r="R92" s="294">
        <v>4411594685.3424654</v>
      </c>
      <c r="S92" s="246">
        <v>8363040545.3424673</v>
      </c>
      <c r="T92" s="246">
        <v>3971902910.3424673</v>
      </c>
      <c r="U92" s="246">
        <v>1351557910.0000019</v>
      </c>
      <c r="V92" s="394"/>
    </row>
    <row r="93" spans="1:22" x14ac:dyDescent="0.3">
      <c r="A93" s="237" t="s">
        <v>4710</v>
      </c>
      <c r="B93" s="237" t="s">
        <v>4708</v>
      </c>
      <c r="C93" s="291" t="s">
        <v>233</v>
      </c>
      <c r="D93" s="292"/>
      <c r="E93" s="292"/>
      <c r="F93" s="247">
        <v>3000000</v>
      </c>
      <c r="G93" s="247" t="s">
        <v>4709</v>
      </c>
      <c r="H93" s="248">
        <v>45463</v>
      </c>
      <c r="I93" s="248">
        <v>52853</v>
      </c>
      <c r="J93" s="248"/>
      <c r="K93" s="249"/>
      <c r="L93" s="250">
        <v>-4192509954</v>
      </c>
      <c r="M93" s="250">
        <v>-4137751640</v>
      </c>
      <c r="N93" s="250">
        <v>-4165130797</v>
      </c>
      <c r="O93" s="250">
        <v>-4225597875</v>
      </c>
      <c r="P93" s="250"/>
      <c r="Q93" s="251">
        <v>1019097653.2666667</v>
      </c>
      <c r="R93" s="251"/>
      <c r="S93" s="251"/>
      <c r="T93" s="251"/>
      <c r="U93" s="251"/>
      <c r="V93" s="395"/>
    </row>
    <row r="94" spans="1:22" x14ac:dyDescent="0.3">
      <c r="A94" s="237" t="s">
        <v>4710</v>
      </c>
      <c r="B94" s="237" t="s">
        <v>4708</v>
      </c>
      <c r="C94" s="291" t="s">
        <v>234</v>
      </c>
      <c r="D94" s="292"/>
      <c r="E94" s="292"/>
      <c r="F94" s="247">
        <v>3000000</v>
      </c>
      <c r="G94" s="247" t="s">
        <v>4709</v>
      </c>
      <c r="H94" s="248">
        <v>45463</v>
      </c>
      <c r="I94" s="248">
        <v>45555</v>
      </c>
      <c r="J94" s="248"/>
      <c r="K94" s="249"/>
      <c r="L94" s="250">
        <v>4386518621</v>
      </c>
      <c r="M94" s="250">
        <v>4393089087</v>
      </c>
      <c r="N94" s="250">
        <v>4389803854</v>
      </c>
      <c r="O94" s="250">
        <v>4384356677.5</v>
      </c>
      <c r="P94" s="250"/>
      <c r="Q94" s="251">
        <v>-1019097653.2666667</v>
      </c>
      <c r="R94" s="251"/>
      <c r="S94" s="251"/>
      <c r="T94" s="251"/>
      <c r="U94" s="251"/>
      <c r="V94" s="395"/>
    </row>
    <row r="95" spans="1:22" x14ac:dyDescent="0.3">
      <c r="A95" s="237" t="s">
        <v>4711</v>
      </c>
      <c r="B95" s="237" t="s">
        <v>4712</v>
      </c>
      <c r="C95" s="238" t="s">
        <v>235</v>
      </c>
      <c r="D95" s="239"/>
      <c r="E95" s="239"/>
      <c r="F95" s="240">
        <v>2000000</v>
      </c>
      <c r="G95" s="240" t="s">
        <v>4713</v>
      </c>
      <c r="H95" s="241">
        <v>45474</v>
      </c>
      <c r="I95" s="241">
        <v>49126</v>
      </c>
      <c r="J95" s="241"/>
      <c r="K95" s="290"/>
      <c r="L95" s="295">
        <v>-2003307480</v>
      </c>
      <c r="M95" s="295">
        <v>-644993883</v>
      </c>
      <c r="N95" s="295">
        <v>-1324150681.5</v>
      </c>
      <c r="O95" s="296">
        <v>-1356558352.5</v>
      </c>
      <c r="P95" s="296"/>
      <c r="Q95" s="297">
        <v>820000000</v>
      </c>
      <c r="R95" s="246">
        <v>43287671.232876599</v>
      </c>
      <c r="S95" s="297">
        <v>128647401.0133256</v>
      </c>
      <c r="T95" s="246">
        <v>1220267960.5133257</v>
      </c>
      <c r="U95" s="246">
        <v>1686004121.1438479</v>
      </c>
      <c r="V95" s="394"/>
    </row>
    <row r="96" spans="1:22" x14ac:dyDescent="0.3">
      <c r="A96" s="237" t="s">
        <v>4714</v>
      </c>
      <c r="B96" s="237" t="s">
        <v>4712</v>
      </c>
      <c r="C96" s="238" t="s">
        <v>236</v>
      </c>
      <c r="D96" s="239"/>
      <c r="E96" s="239"/>
      <c r="F96" s="247">
        <v>1000000</v>
      </c>
      <c r="G96" s="247" t="s">
        <v>4713</v>
      </c>
      <c r="H96" s="248">
        <v>45474</v>
      </c>
      <c r="I96" s="248">
        <v>49491</v>
      </c>
      <c r="J96" s="248"/>
      <c r="K96" s="249"/>
      <c r="L96" s="298">
        <v>475393271</v>
      </c>
      <c r="M96" s="298">
        <v>-10333027</v>
      </c>
      <c r="N96" s="298">
        <v>232530122</v>
      </c>
      <c r="O96" s="250">
        <v>271408253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4715</v>
      </c>
      <c r="B97" s="237" t="s">
        <v>4716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6186456962</v>
      </c>
      <c r="M97" s="244">
        <v>6294160754</v>
      </c>
      <c r="N97" s="245">
        <v>6240308858</v>
      </c>
      <c r="O97" s="245">
        <v>6261359096.5</v>
      </c>
      <c r="P97" s="245"/>
      <c r="Q97" s="246">
        <v>-1501593481.0643954</v>
      </c>
      <c r="R97" s="246">
        <v>5647962593.9452066</v>
      </c>
      <c r="S97" s="246">
        <v>10812902593.945204</v>
      </c>
      <c r="T97" s="246">
        <v>4938953398.9452038</v>
      </c>
      <c r="U97" s="246">
        <v>1595380431.0000019</v>
      </c>
      <c r="V97" s="394"/>
    </row>
    <row r="98" spans="1:22" x14ac:dyDescent="0.3">
      <c r="A98" s="237" t="s">
        <v>4717</v>
      </c>
      <c r="B98" s="237" t="s">
        <v>4716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4622501739</v>
      </c>
      <c r="M98" s="244">
        <v>4738434740</v>
      </c>
      <c r="N98" s="245">
        <v>4680468239.5</v>
      </c>
      <c r="O98" s="245">
        <v>4698737754</v>
      </c>
      <c r="P98" s="245"/>
      <c r="Q98" s="246">
        <v>-1126223895.6643956</v>
      </c>
      <c r="R98" s="246">
        <v>4250907062.2534246</v>
      </c>
      <c r="S98" s="246">
        <v>8134227062.2534218</v>
      </c>
      <c r="T98" s="246">
        <v>3730252544.7534218</v>
      </c>
      <c r="U98" s="246">
        <v>1222679024.0000019</v>
      </c>
      <c r="V98" s="394"/>
    </row>
    <row r="99" spans="1:22" x14ac:dyDescent="0.3">
      <c r="A99" s="237" t="s">
        <v>4718</v>
      </c>
      <c r="B99" s="237" t="s">
        <v>4719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-5692370212</v>
      </c>
      <c r="M99" s="250">
        <v>-6268932757</v>
      </c>
      <c r="N99" s="250">
        <v>-5980651484.5</v>
      </c>
      <c r="O99" s="250">
        <v>-5994733566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4718</v>
      </c>
      <c r="B100" s="237" t="s">
        <v>4720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5601617046</v>
      </c>
      <c r="M100" s="250">
        <v>5626966597</v>
      </c>
      <c r="N100" s="250">
        <v>5614291821.5</v>
      </c>
      <c r="O100" s="250">
        <v>5613408916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4718</v>
      </c>
      <c r="B101" s="237" t="s">
        <v>4719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-4280070016</v>
      </c>
      <c r="M101" s="250">
        <v>-4724465699</v>
      </c>
      <c r="N101" s="250">
        <v>-4502267857.5</v>
      </c>
      <c r="O101" s="250">
        <v>-4511489910.5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4718</v>
      </c>
      <c r="B102" s="237" t="s">
        <v>4720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4216301587</v>
      </c>
      <c r="M102" s="250">
        <v>4235246684</v>
      </c>
      <c r="N102" s="250">
        <v>4225774135.5</v>
      </c>
      <c r="O102" s="250">
        <v>4225062979.5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4721</v>
      </c>
      <c r="B103" s="237" t="s">
        <v>4712</v>
      </c>
      <c r="C103" s="299" t="s">
        <v>243</v>
      </c>
      <c r="D103" s="292"/>
      <c r="E103" s="292"/>
      <c r="F103" s="240">
        <v>10000000</v>
      </c>
      <c r="G103" s="240" t="s">
        <v>4722</v>
      </c>
      <c r="H103" s="241">
        <v>45498</v>
      </c>
      <c r="I103" s="241">
        <v>52803</v>
      </c>
      <c r="J103" s="241"/>
      <c r="K103" s="290"/>
      <c r="L103" s="296">
        <v>1368659691</v>
      </c>
      <c r="M103" s="296">
        <v>1334164953</v>
      </c>
      <c r="N103" s="296">
        <v>1351412322</v>
      </c>
      <c r="O103" s="296">
        <v>1357175745</v>
      </c>
      <c r="P103" s="296"/>
      <c r="Q103" s="297">
        <v>-406695720.5106383</v>
      </c>
      <c r="R103" s="246">
        <v>83916972.157534316</v>
      </c>
      <c r="S103" s="246">
        <v>1357656972.1575315</v>
      </c>
      <c r="T103" s="246">
        <v>-14046746.3424685</v>
      </c>
      <c r="U103" s="246">
        <v>458939823.99999809</v>
      </c>
      <c r="V103" s="394"/>
    </row>
    <row r="104" spans="1:22" x14ac:dyDescent="0.3">
      <c r="A104" s="237" t="s">
        <v>4723</v>
      </c>
      <c r="B104" s="237" t="s">
        <v>4712</v>
      </c>
      <c r="C104" s="299" t="s">
        <v>244</v>
      </c>
      <c r="D104" s="292"/>
      <c r="E104" s="292"/>
      <c r="F104" s="247">
        <v>1000000</v>
      </c>
      <c r="G104" s="247" t="s">
        <v>4722</v>
      </c>
      <c r="H104" s="248">
        <v>45498</v>
      </c>
      <c r="I104" s="248">
        <v>52895</v>
      </c>
      <c r="J104" s="248"/>
      <c r="K104" s="249"/>
      <c r="L104" s="250">
        <v>-1318230651</v>
      </c>
      <c r="M104" s="250">
        <v>-1343838940</v>
      </c>
      <c r="N104" s="250">
        <v>-1331034795.5</v>
      </c>
      <c r="O104" s="250">
        <v>-1336746743.5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4723</v>
      </c>
      <c r="B105" s="237" t="s">
        <v>4724</v>
      </c>
      <c r="C105" s="299" t="s">
        <v>245</v>
      </c>
      <c r="D105" s="292"/>
      <c r="E105" s="292"/>
      <c r="F105" s="247">
        <v>1000000</v>
      </c>
      <c r="G105" s="247" t="s">
        <v>4709</v>
      </c>
      <c r="H105" s="248">
        <v>45498</v>
      </c>
      <c r="I105" s="248">
        <v>45590</v>
      </c>
      <c r="J105" s="248"/>
      <c r="K105" s="249"/>
      <c r="L105" s="250">
        <v>1347468758</v>
      </c>
      <c r="M105" s="250">
        <v>1355183626</v>
      </c>
      <c r="N105" s="250">
        <v>1351326192</v>
      </c>
      <c r="O105" s="250">
        <v>1350485225.5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4725</v>
      </c>
      <c r="B106" s="237" t="s">
        <v>4726</v>
      </c>
      <c r="C106" s="238" t="s">
        <v>246</v>
      </c>
      <c r="D106" s="239"/>
      <c r="E106" s="239"/>
      <c r="F106" s="240">
        <v>2000000</v>
      </c>
      <c r="G106" s="240" t="s">
        <v>4713</v>
      </c>
      <c r="H106" s="241">
        <v>45538</v>
      </c>
      <c r="I106" s="241">
        <v>49190</v>
      </c>
      <c r="J106" s="241"/>
      <c r="K106" s="290"/>
      <c r="L106" s="244">
        <v>-1324410166</v>
      </c>
      <c r="M106" s="244">
        <v>-296319799</v>
      </c>
      <c r="N106" s="296">
        <v>-810364982.5</v>
      </c>
      <c r="O106" s="296">
        <v>-834161917.5</v>
      </c>
      <c r="P106" s="296"/>
      <c r="Q106" s="297">
        <v>800000000</v>
      </c>
      <c r="R106" s="246">
        <v>22048838.5944013</v>
      </c>
      <c r="S106" s="297">
        <v>22876038.625646204</v>
      </c>
      <c r="T106" s="246">
        <v>634180955.12564623</v>
      </c>
      <c r="U106" s="246">
        <v>1167955189.7240591</v>
      </c>
      <c r="V106" s="394"/>
    </row>
    <row r="107" spans="1:22" x14ac:dyDescent="0.3">
      <c r="A107" s="237" t="s">
        <v>4727</v>
      </c>
      <c r="B107" s="237" t="s">
        <v>4728</v>
      </c>
      <c r="C107" s="238" t="s">
        <v>247</v>
      </c>
      <c r="D107" s="239"/>
      <c r="E107" s="239"/>
      <c r="F107" s="247">
        <v>1000000</v>
      </c>
      <c r="G107" s="247" t="s">
        <v>4729</v>
      </c>
      <c r="H107" s="248">
        <v>45538</v>
      </c>
      <c r="I107" s="248">
        <v>49251</v>
      </c>
      <c r="J107" s="248"/>
      <c r="K107" s="249"/>
      <c r="L107" s="250">
        <v>956981655</v>
      </c>
      <c r="M107" s="250">
        <v>-558861523</v>
      </c>
      <c r="N107" s="250">
        <v>199060066</v>
      </c>
      <c r="O107" s="250">
        <v>247756774.5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4730</v>
      </c>
      <c r="B108" s="267" t="s">
        <v>4712</v>
      </c>
      <c r="C108" s="229" t="s">
        <v>248</v>
      </c>
      <c r="D108" s="268"/>
      <c r="E108" s="268"/>
      <c r="F108" s="230">
        <v>5000000</v>
      </c>
      <c r="G108" s="230" t="s">
        <v>4713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233">
        <v>0</v>
      </c>
      <c r="O108" s="233">
        <v>0</v>
      </c>
      <c r="P108" s="274">
        <v>45911</v>
      </c>
      <c r="Q108" s="234">
        <v>1455547947.1666667</v>
      </c>
      <c r="R108" s="234">
        <v>22054794.520548005</v>
      </c>
      <c r="S108" s="234">
        <v>22054794.520548005</v>
      </c>
      <c r="T108" s="234">
        <v>22054794.520548005</v>
      </c>
      <c r="U108" s="234">
        <v>1150000000.0000017</v>
      </c>
      <c r="V108" s="394"/>
    </row>
    <row r="109" spans="1:22" x14ac:dyDescent="0.3">
      <c r="A109" s="267" t="s">
        <v>4731</v>
      </c>
      <c r="B109" s="267" t="s">
        <v>4732</v>
      </c>
      <c r="C109" s="229" t="s">
        <v>249</v>
      </c>
      <c r="D109" s="268"/>
      <c r="E109" s="268"/>
      <c r="F109" s="230">
        <v>1000000</v>
      </c>
      <c r="G109" s="230" t="s">
        <v>4683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4733</v>
      </c>
      <c r="B110" s="237" t="s">
        <v>4734</v>
      </c>
      <c r="C110" s="286" t="s">
        <v>250</v>
      </c>
      <c r="D110" s="286"/>
      <c r="E110" s="286"/>
      <c r="F110" s="240">
        <v>3000000</v>
      </c>
      <c r="G110" s="240" t="s">
        <v>4713</v>
      </c>
      <c r="H110" s="241">
        <v>45561</v>
      </c>
      <c r="I110" s="241">
        <v>51039</v>
      </c>
      <c r="J110" s="241"/>
      <c r="K110" s="290"/>
      <c r="L110" s="296">
        <v>2616687342</v>
      </c>
      <c r="M110" s="296">
        <v>3111560153</v>
      </c>
      <c r="N110" s="296">
        <v>2864123747.5</v>
      </c>
      <c r="O110" s="296">
        <v>2804259924</v>
      </c>
      <c r="P110" s="296"/>
      <c r="Q110" s="297">
        <v>-471945204.73333335</v>
      </c>
      <c r="R110" s="246">
        <v>1105084931.5068519</v>
      </c>
      <c r="S110" s="297">
        <v>1587427397.260272</v>
      </c>
      <c r="T110" s="246">
        <v>141195491.26027203</v>
      </c>
      <c r="U110" s="246">
        <v>163091381.67123294</v>
      </c>
      <c r="V110" s="394"/>
    </row>
    <row r="111" spans="1:22" x14ac:dyDescent="0.3">
      <c r="A111" s="237" t="s">
        <v>4735</v>
      </c>
      <c r="B111" s="237" t="s">
        <v>4736</v>
      </c>
      <c r="C111" s="286" t="s">
        <v>251</v>
      </c>
      <c r="D111" s="286"/>
      <c r="E111" s="286"/>
      <c r="F111" s="247">
        <v>500000</v>
      </c>
      <c r="G111" s="247" t="s">
        <v>4713</v>
      </c>
      <c r="H111" s="248">
        <v>45561</v>
      </c>
      <c r="I111" s="248">
        <v>51130</v>
      </c>
      <c r="J111" s="248"/>
      <c r="K111" s="249"/>
      <c r="L111" s="250">
        <v>-1394492316</v>
      </c>
      <c r="M111" s="250">
        <v>-1892927704</v>
      </c>
      <c r="N111" s="250">
        <v>-1643710010</v>
      </c>
      <c r="O111" s="250">
        <v>-1586638219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4737</v>
      </c>
      <c r="B112" s="237" t="s">
        <v>4738</v>
      </c>
      <c r="C112" s="286" t="s">
        <v>4739</v>
      </c>
      <c r="D112" s="286"/>
      <c r="E112" s="286"/>
      <c r="F112" s="247">
        <v>500000</v>
      </c>
      <c r="G112" s="247" t="s">
        <v>4683</v>
      </c>
      <c r="H112" s="248">
        <v>45652</v>
      </c>
      <c r="I112" s="248">
        <v>45742</v>
      </c>
      <c r="J112" s="248"/>
      <c r="K112" s="249"/>
      <c r="L112" s="250">
        <v>226493351</v>
      </c>
      <c r="M112" s="250">
        <v>225142986</v>
      </c>
      <c r="N112" s="250">
        <v>225818168.5</v>
      </c>
      <c r="O112" s="250">
        <v>222567245</v>
      </c>
      <c r="P112" s="250"/>
      <c r="Q112" s="251">
        <v>396000000.20000005</v>
      </c>
      <c r="R112" s="251"/>
      <c r="S112" s="251"/>
      <c r="T112" s="251"/>
      <c r="U112" s="251"/>
      <c r="V112" s="395"/>
    </row>
    <row r="113" spans="1:22" x14ac:dyDescent="0.3">
      <c r="A113" s="237" t="s">
        <v>4740</v>
      </c>
      <c r="B113" s="237" t="s">
        <v>4741</v>
      </c>
      <c r="C113" s="299" t="s">
        <v>253</v>
      </c>
      <c r="D113" s="292"/>
      <c r="E113" s="292"/>
      <c r="F113" s="240">
        <v>30000000</v>
      </c>
      <c r="G113" s="240" t="s">
        <v>4709</v>
      </c>
      <c r="H113" s="241">
        <v>45575</v>
      </c>
      <c r="I113" s="241">
        <v>52880</v>
      </c>
      <c r="J113" s="241"/>
      <c r="K113" s="290"/>
      <c r="L113" s="296">
        <v>1876679131</v>
      </c>
      <c r="M113" s="296">
        <v>2116136985</v>
      </c>
      <c r="N113" s="296">
        <v>1996408058</v>
      </c>
      <c r="O113" s="296">
        <v>2020247223</v>
      </c>
      <c r="P113" s="296"/>
      <c r="Q113" s="297">
        <v>-1150280058.318902</v>
      </c>
      <c r="R113" s="246">
        <v>1968133115.0000005</v>
      </c>
      <c r="S113" s="246">
        <v>2719458046.506845</v>
      </c>
      <c r="T113" s="246">
        <v>-62028182.493155003</v>
      </c>
      <c r="U113" s="246">
        <v>9245864.9999995232</v>
      </c>
      <c r="V113" s="394"/>
    </row>
    <row r="114" spans="1:22" x14ac:dyDescent="0.3">
      <c r="A114" s="237" t="s">
        <v>4723</v>
      </c>
      <c r="B114" s="237" t="s">
        <v>4741</v>
      </c>
      <c r="C114" s="299" t="s">
        <v>254</v>
      </c>
      <c r="D114" s="292"/>
      <c r="E114" s="292"/>
      <c r="F114" s="247">
        <v>3000000</v>
      </c>
      <c r="G114" s="247" t="s">
        <v>4709</v>
      </c>
      <c r="H114" s="248">
        <v>45575</v>
      </c>
      <c r="I114" s="248">
        <v>52972</v>
      </c>
      <c r="J114" s="248"/>
      <c r="K114" s="249"/>
      <c r="L114" s="250">
        <v>-1823310936</v>
      </c>
      <c r="M114" s="250">
        <v>-2063369776</v>
      </c>
      <c r="N114" s="250">
        <v>-1943340356</v>
      </c>
      <c r="O114" s="250">
        <v>-1969484560.5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4723</v>
      </c>
      <c r="B115" s="237" t="s">
        <v>4742</v>
      </c>
      <c r="C115" s="299" t="s">
        <v>255</v>
      </c>
      <c r="D115" s="292"/>
      <c r="E115" s="292"/>
      <c r="F115" s="247">
        <v>3000000</v>
      </c>
      <c r="G115" s="247" t="s">
        <v>4709</v>
      </c>
      <c r="H115" s="248">
        <v>45575</v>
      </c>
      <c r="I115" s="248">
        <v>45667</v>
      </c>
      <c r="J115" s="248"/>
      <c r="K115" s="249"/>
      <c r="L115" s="250">
        <v>2721203486</v>
      </c>
      <c r="M115" s="250">
        <v>2735633568</v>
      </c>
      <c r="N115" s="250">
        <v>2728418527</v>
      </c>
      <c r="O115" s="250">
        <v>2726763055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4721</v>
      </c>
      <c r="B116" s="237" t="s">
        <v>4741</v>
      </c>
      <c r="C116" s="299" t="s">
        <v>256</v>
      </c>
      <c r="D116" s="292"/>
      <c r="E116" s="292"/>
      <c r="F116" s="240">
        <v>30000000</v>
      </c>
      <c r="G116" s="240" t="s">
        <v>4709</v>
      </c>
      <c r="H116" s="241">
        <v>45575</v>
      </c>
      <c r="I116" s="241">
        <v>52880</v>
      </c>
      <c r="J116" s="241"/>
      <c r="K116" s="290"/>
      <c r="L116" s="296">
        <v>2132305902</v>
      </c>
      <c r="M116" s="296">
        <v>2252253338</v>
      </c>
      <c r="N116" s="296">
        <v>2192279620</v>
      </c>
      <c r="O116" s="296">
        <v>2218767687</v>
      </c>
      <c r="P116" s="296"/>
      <c r="Q116" s="297">
        <v>-1150760560.8710978</v>
      </c>
      <c r="R116" s="246">
        <v>2050933115.0000005</v>
      </c>
      <c r="S116" s="246">
        <v>2828391087.6027355</v>
      </c>
      <c r="T116" s="246">
        <v>-69412941.897264481</v>
      </c>
      <c r="U116" s="246">
        <v>8848064.4999995232</v>
      </c>
      <c r="V116" s="394"/>
    </row>
    <row r="117" spans="1:22" x14ac:dyDescent="0.3">
      <c r="A117" s="237" t="s">
        <v>4723</v>
      </c>
      <c r="B117" s="237" t="s">
        <v>4741</v>
      </c>
      <c r="C117" s="299" t="s">
        <v>257</v>
      </c>
      <c r="D117" s="292"/>
      <c r="E117" s="292"/>
      <c r="F117" s="247">
        <v>3000000</v>
      </c>
      <c r="G117" s="247" t="s">
        <v>4709</v>
      </c>
      <c r="H117" s="248">
        <v>45575</v>
      </c>
      <c r="I117" s="248">
        <v>52972</v>
      </c>
      <c r="J117" s="248"/>
      <c r="K117" s="249"/>
      <c r="L117" s="250">
        <v>-2057856381</v>
      </c>
      <c r="M117" s="250">
        <v>-2207299480</v>
      </c>
      <c r="N117" s="250">
        <v>-2132577930.5</v>
      </c>
      <c r="O117" s="250">
        <v>-2159799112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4723</v>
      </c>
      <c r="B118" s="237" t="s">
        <v>4742</v>
      </c>
      <c r="C118" s="299" t="s">
        <v>258</v>
      </c>
      <c r="D118" s="292"/>
      <c r="E118" s="292"/>
      <c r="F118" s="247">
        <v>3000000</v>
      </c>
      <c r="G118" s="247" t="s">
        <v>4709</v>
      </c>
      <c r="H118" s="248">
        <v>45575</v>
      </c>
      <c r="I118" s="248">
        <v>45667</v>
      </c>
      <c r="J118" s="248"/>
      <c r="K118" s="249"/>
      <c r="L118" s="250">
        <v>2830038800</v>
      </c>
      <c r="M118" s="250">
        <v>2846165880</v>
      </c>
      <c r="N118" s="250">
        <v>2838102340</v>
      </c>
      <c r="O118" s="250">
        <v>2836215728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4730</v>
      </c>
      <c r="B119" s="237" t="s">
        <v>4741</v>
      </c>
      <c r="C119" s="286" t="s">
        <v>259</v>
      </c>
      <c r="D119" s="287"/>
      <c r="E119" s="287"/>
      <c r="F119" s="240">
        <v>3000000</v>
      </c>
      <c r="G119" s="240" t="s">
        <v>4706</v>
      </c>
      <c r="H119" s="241">
        <v>45579</v>
      </c>
      <c r="I119" s="241">
        <v>51057</v>
      </c>
      <c r="J119" s="242"/>
      <c r="K119" s="243"/>
      <c r="L119" s="296">
        <v>3838334697</v>
      </c>
      <c r="M119" s="296">
        <v>4528700187</v>
      </c>
      <c r="N119" s="296">
        <v>4183517442</v>
      </c>
      <c r="O119" s="296">
        <v>4122859567</v>
      </c>
      <c r="P119" s="245"/>
      <c r="Q119" s="297">
        <v>-485605477.82608694</v>
      </c>
      <c r="R119" s="246">
        <v>1180093150.684936</v>
      </c>
      <c r="S119" s="246">
        <v>1582668493.1506858</v>
      </c>
      <c r="T119" s="246">
        <v>-296938304.84931421</v>
      </c>
      <c r="U119" s="246">
        <v>-221502688.41095924</v>
      </c>
      <c r="V119" s="394"/>
    </row>
    <row r="120" spans="1:22" x14ac:dyDescent="0.3">
      <c r="A120" s="237" t="s">
        <v>4735</v>
      </c>
      <c r="B120" s="237" t="s">
        <v>4742</v>
      </c>
      <c r="C120" s="286" t="s">
        <v>260</v>
      </c>
      <c r="D120" s="287"/>
      <c r="E120" s="287"/>
      <c r="F120" s="247">
        <v>500000</v>
      </c>
      <c r="G120" s="247" t="s">
        <v>4706</v>
      </c>
      <c r="H120" s="248">
        <v>45579</v>
      </c>
      <c r="I120" s="248">
        <v>51149</v>
      </c>
      <c r="J120" s="248"/>
      <c r="K120" s="249"/>
      <c r="L120" s="250">
        <v>-2123375396</v>
      </c>
      <c r="M120" s="250">
        <v>-2879291922</v>
      </c>
      <c r="N120" s="250">
        <v>-2501333659</v>
      </c>
      <c r="O120" s="250">
        <v>-2448367814.5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4737</v>
      </c>
      <c r="B121" s="237" t="s">
        <v>4738</v>
      </c>
      <c r="C121" s="286" t="s">
        <v>4739</v>
      </c>
      <c r="D121" s="287"/>
      <c r="E121" s="287"/>
      <c r="F121" s="247">
        <v>500000</v>
      </c>
      <c r="G121" s="247" t="s">
        <v>4692</v>
      </c>
      <c r="H121" s="248">
        <v>45671</v>
      </c>
      <c r="I121" s="248">
        <v>45761</v>
      </c>
      <c r="J121" s="248"/>
      <c r="K121" s="249"/>
      <c r="L121" s="250">
        <v>188788036</v>
      </c>
      <c r="M121" s="250">
        <v>206057994</v>
      </c>
      <c r="N121" s="250">
        <v>197423015</v>
      </c>
      <c r="O121" s="250">
        <v>193804223.5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4743</v>
      </c>
      <c r="B122" s="237" t="s">
        <v>4744</v>
      </c>
      <c r="C122" s="286" t="s">
        <v>261</v>
      </c>
      <c r="D122" s="287"/>
      <c r="E122" s="287"/>
      <c r="F122" s="240">
        <v>3000000</v>
      </c>
      <c r="G122" s="240" t="s">
        <v>4706</v>
      </c>
      <c r="H122" s="241">
        <v>45588</v>
      </c>
      <c r="I122" s="241">
        <v>51066</v>
      </c>
      <c r="J122" s="242"/>
      <c r="K122" s="243"/>
      <c r="L122" s="296">
        <v>3807558684</v>
      </c>
      <c r="M122" s="296">
        <v>4291008487</v>
      </c>
      <c r="N122" s="296">
        <v>4049283585.5</v>
      </c>
      <c r="O122" s="296">
        <v>3982883836.5</v>
      </c>
      <c r="P122" s="245"/>
      <c r="Q122" s="246">
        <v>-513336984.78260869</v>
      </c>
      <c r="R122" s="246">
        <v>1199843835.6164429</v>
      </c>
      <c r="S122" s="246">
        <v>1556556164.383563</v>
      </c>
      <c r="T122" s="246">
        <v>-237782980.11643696</v>
      </c>
      <c r="U122" s="246">
        <v>-136235034.91095924</v>
      </c>
      <c r="V122" s="394"/>
    </row>
    <row r="123" spans="1:22" x14ac:dyDescent="0.3">
      <c r="A123" s="237" t="s">
        <v>4745</v>
      </c>
      <c r="B123" s="237" t="s">
        <v>4746</v>
      </c>
      <c r="C123" s="286" t="s">
        <v>262</v>
      </c>
      <c r="D123" s="287"/>
      <c r="E123" s="287"/>
      <c r="F123" s="247">
        <v>500000</v>
      </c>
      <c r="G123" s="247" t="s">
        <v>4706</v>
      </c>
      <c r="H123" s="248">
        <v>45588</v>
      </c>
      <c r="I123" s="248">
        <v>51158</v>
      </c>
      <c r="J123" s="248"/>
      <c r="K123" s="249"/>
      <c r="L123" s="250">
        <v>-2137981133</v>
      </c>
      <c r="M123" s="250">
        <v>-2718135465</v>
      </c>
      <c r="N123" s="250">
        <v>-2428058299</v>
      </c>
      <c r="O123" s="250">
        <v>-2374379844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4737</v>
      </c>
      <c r="B124" s="237" t="s">
        <v>4738</v>
      </c>
      <c r="C124" s="286" t="s">
        <v>4739</v>
      </c>
      <c r="D124" s="287"/>
      <c r="E124" s="287"/>
      <c r="F124" s="247">
        <v>500000</v>
      </c>
      <c r="G124" s="247" t="s">
        <v>4692</v>
      </c>
      <c r="H124" s="248">
        <v>45314</v>
      </c>
      <c r="I124" s="248">
        <v>45770</v>
      </c>
      <c r="J124" s="248"/>
      <c r="K124" s="249"/>
      <c r="L124" s="250">
        <v>166713044</v>
      </c>
      <c r="M124" s="250">
        <v>179514672</v>
      </c>
      <c r="N124" s="250">
        <v>173113858</v>
      </c>
      <c r="O124" s="250">
        <v>169411963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4747</v>
      </c>
      <c r="B125" s="237" t="s">
        <v>4744</v>
      </c>
      <c r="C125" s="299" t="s">
        <v>263</v>
      </c>
      <c r="D125" s="299"/>
      <c r="E125" s="299"/>
      <c r="F125" s="240">
        <v>30000000</v>
      </c>
      <c r="G125" s="240" t="s">
        <v>4709</v>
      </c>
      <c r="H125" s="241">
        <v>45588</v>
      </c>
      <c r="I125" s="241">
        <v>52893</v>
      </c>
      <c r="J125" s="241"/>
      <c r="K125" s="290"/>
      <c r="L125" s="296">
        <v>2785255247</v>
      </c>
      <c r="M125" s="296">
        <v>2998732063</v>
      </c>
      <c r="N125" s="296">
        <v>2891993655</v>
      </c>
      <c r="O125" s="296">
        <v>2910890827</v>
      </c>
      <c r="P125" s="296"/>
      <c r="Q125" s="246">
        <v>-1222374226.0204349</v>
      </c>
      <c r="R125" s="246">
        <v>2154124578.2142797</v>
      </c>
      <c r="S125" s="246">
        <v>2815827826.7465777</v>
      </c>
      <c r="T125" s="246">
        <v>-25991978.25342226</v>
      </c>
      <c r="U125" s="246">
        <v>102083825</v>
      </c>
      <c r="V125" s="394"/>
    </row>
    <row r="126" spans="1:22" x14ac:dyDescent="0.3">
      <c r="A126" s="237" t="s">
        <v>4735</v>
      </c>
      <c r="B126" s="237" t="s">
        <v>4744</v>
      </c>
      <c r="C126" s="299" t="s">
        <v>264</v>
      </c>
      <c r="D126" s="299"/>
      <c r="E126" s="299"/>
      <c r="F126" s="247">
        <v>3000000</v>
      </c>
      <c r="G126" s="247" t="s">
        <v>4709</v>
      </c>
      <c r="H126" s="248">
        <v>45588</v>
      </c>
      <c r="I126" s="248">
        <v>52985</v>
      </c>
      <c r="J126" s="248"/>
      <c r="K126" s="249"/>
      <c r="L126" s="250">
        <v>-2793436159</v>
      </c>
      <c r="M126" s="250">
        <v>-2958262036</v>
      </c>
      <c r="N126" s="250">
        <v>-2875849097.5</v>
      </c>
      <c r="O126" s="250">
        <v>-2890039765.5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4735</v>
      </c>
      <c r="B127" s="237" t="s">
        <v>4746</v>
      </c>
      <c r="C127" s="299" t="s">
        <v>265</v>
      </c>
      <c r="D127" s="299"/>
      <c r="E127" s="299"/>
      <c r="F127" s="247">
        <v>3000000</v>
      </c>
      <c r="G127" s="247" t="s">
        <v>4709</v>
      </c>
      <c r="H127" s="248">
        <v>45588</v>
      </c>
      <c r="I127" s="248">
        <v>45680</v>
      </c>
      <c r="J127" s="248"/>
      <c r="K127" s="249"/>
      <c r="L127" s="250">
        <v>2816676094</v>
      </c>
      <c r="M127" s="250">
        <v>2834674401</v>
      </c>
      <c r="N127" s="250">
        <v>2825675247.5</v>
      </c>
      <c r="O127" s="250">
        <v>2822319807.5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4748</v>
      </c>
      <c r="B128" s="237" t="s">
        <v>4741</v>
      </c>
      <c r="C128" s="299" t="s">
        <v>266</v>
      </c>
      <c r="D128" s="292"/>
      <c r="E128" s="292"/>
      <c r="F128" s="240">
        <v>30000000</v>
      </c>
      <c r="G128" s="240" t="s">
        <v>4709</v>
      </c>
      <c r="H128" s="241">
        <v>45595</v>
      </c>
      <c r="I128" s="241">
        <v>52900</v>
      </c>
      <c r="J128" s="241"/>
      <c r="K128" s="290"/>
      <c r="L128" s="296">
        <v>3085098833</v>
      </c>
      <c r="M128" s="296">
        <v>3038996513</v>
      </c>
      <c r="N128" s="296">
        <v>3062047673</v>
      </c>
      <c r="O128" s="296">
        <v>3080769191.5</v>
      </c>
      <c r="P128" s="296"/>
      <c r="Q128" s="297">
        <v>-1271591148.8387098</v>
      </c>
      <c r="R128" s="246">
        <v>2319309485.7142792</v>
      </c>
      <c r="S128" s="246">
        <v>2943832131.506844</v>
      </c>
      <c r="T128" s="246">
        <v>-74899643.493155956</v>
      </c>
      <c r="U128" s="246">
        <v>98587392.999999523</v>
      </c>
      <c r="V128" s="394"/>
    </row>
    <row r="129" spans="1:22" x14ac:dyDescent="0.3">
      <c r="A129" s="237" t="s">
        <v>4749</v>
      </c>
      <c r="B129" s="237" t="s">
        <v>4741</v>
      </c>
      <c r="C129" s="299" t="s">
        <v>267</v>
      </c>
      <c r="D129" s="292"/>
      <c r="E129" s="292"/>
      <c r="F129" s="247">
        <v>3000000</v>
      </c>
      <c r="G129" s="247" t="s">
        <v>4709</v>
      </c>
      <c r="H129" s="248">
        <v>45595</v>
      </c>
      <c r="I129" s="248">
        <v>52992</v>
      </c>
      <c r="J129" s="248"/>
      <c r="K129" s="249"/>
      <c r="L129" s="250">
        <v>-2969760106</v>
      </c>
      <c r="M129" s="250">
        <v>-3022265460</v>
      </c>
      <c r="N129" s="250">
        <v>-2996012783</v>
      </c>
      <c r="O129" s="250">
        <v>-3003533817.5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4749</v>
      </c>
      <c r="B130" s="237" t="s">
        <v>4742</v>
      </c>
      <c r="C130" s="299" t="s">
        <v>268</v>
      </c>
      <c r="D130" s="292"/>
      <c r="E130" s="292"/>
      <c r="F130" s="247">
        <v>3000000</v>
      </c>
      <c r="G130" s="247" t="s">
        <v>4709</v>
      </c>
      <c r="H130" s="248">
        <v>45595</v>
      </c>
      <c r="I130" s="248">
        <v>45687</v>
      </c>
      <c r="J130" s="248"/>
      <c r="K130" s="249"/>
      <c r="L130" s="300">
        <v>2941410557</v>
      </c>
      <c r="M130" s="250">
        <v>2963983213</v>
      </c>
      <c r="N130" s="250">
        <v>2952696885</v>
      </c>
      <c r="O130" s="250">
        <v>2948286955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4750</v>
      </c>
      <c r="B131" s="237" t="s">
        <v>4741</v>
      </c>
      <c r="C131" s="299" t="s">
        <v>269</v>
      </c>
      <c r="D131" s="292"/>
      <c r="E131" s="292"/>
      <c r="F131" s="240">
        <v>30000000</v>
      </c>
      <c r="G131" s="240" t="s">
        <v>4709</v>
      </c>
      <c r="H131" s="241">
        <v>45595</v>
      </c>
      <c r="I131" s="241">
        <v>52900</v>
      </c>
      <c r="J131" s="241"/>
      <c r="K131" s="290"/>
      <c r="L131" s="296">
        <v>3037647474</v>
      </c>
      <c r="M131" s="296">
        <v>3040497811</v>
      </c>
      <c r="N131" s="296">
        <v>3039072642.5</v>
      </c>
      <c r="O131" s="296">
        <v>3046910145</v>
      </c>
      <c r="P131" s="296"/>
      <c r="Q131" s="297">
        <v>-1269440621.2580645</v>
      </c>
      <c r="R131" s="246">
        <v>2322217753.5714269</v>
      </c>
      <c r="S131" s="246">
        <v>2947446872.9452038</v>
      </c>
      <c r="T131" s="246">
        <v>-44965150.554796219</v>
      </c>
      <c r="U131" s="246">
        <v>128957214.50000048</v>
      </c>
      <c r="V131" s="394"/>
    </row>
    <row r="132" spans="1:22" x14ac:dyDescent="0.3">
      <c r="A132" s="237" t="s">
        <v>4749</v>
      </c>
      <c r="B132" s="237" t="s">
        <v>4741</v>
      </c>
      <c r="C132" s="299" t="s">
        <v>270</v>
      </c>
      <c r="D132" s="292"/>
      <c r="E132" s="292"/>
      <c r="F132" s="247">
        <v>3000000</v>
      </c>
      <c r="G132" s="247" t="s">
        <v>4709</v>
      </c>
      <c r="H132" s="248">
        <v>45595</v>
      </c>
      <c r="I132" s="248">
        <v>52992</v>
      </c>
      <c r="J132" s="248"/>
      <c r="K132" s="249"/>
      <c r="L132" s="250">
        <v>-2979343434</v>
      </c>
      <c r="M132" s="250">
        <v>-3026725632</v>
      </c>
      <c r="N132" s="250">
        <v>-3003034533</v>
      </c>
      <c r="O132" s="250">
        <v>-3012480252.5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4749</v>
      </c>
      <c r="B133" s="237" t="s">
        <v>4742</v>
      </c>
      <c r="C133" s="299" t="s">
        <v>271</v>
      </c>
      <c r="D133" s="292"/>
      <c r="E133" s="292"/>
      <c r="F133" s="247">
        <v>3000000</v>
      </c>
      <c r="G133" s="247" t="s">
        <v>4709</v>
      </c>
      <c r="H133" s="248">
        <v>45595</v>
      </c>
      <c r="I133" s="248">
        <v>45687</v>
      </c>
      <c r="J133" s="248"/>
      <c r="K133" s="249"/>
      <c r="L133" s="300">
        <v>2945057866</v>
      </c>
      <c r="M133" s="250">
        <v>2967689962</v>
      </c>
      <c r="N133" s="250">
        <v>2956373914</v>
      </c>
      <c r="O133" s="250">
        <v>2951955894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4751</v>
      </c>
      <c r="B134" s="237" t="s">
        <v>4752</v>
      </c>
      <c r="C134" s="238" t="s">
        <v>272</v>
      </c>
      <c r="D134" s="239"/>
      <c r="E134" s="239"/>
      <c r="F134" s="240">
        <v>2000000</v>
      </c>
      <c r="G134" s="240" t="s">
        <v>4706</v>
      </c>
      <c r="H134" s="241">
        <v>45601</v>
      </c>
      <c r="I134" s="241">
        <v>49253</v>
      </c>
      <c r="J134" s="242"/>
      <c r="K134" s="243"/>
      <c r="L134" s="244">
        <v>-208758854</v>
      </c>
      <c r="M134" s="244">
        <v>409950550</v>
      </c>
      <c r="N134" s="245">
        <v>100595848</v>
      </c>
      <c r="O134" s="245">
        <v>59741043</v>
      </c>
      <c r="P134" s="245"/>
      <c r="Q134" s="246">
        <v>-366767121.9130435</v>
      </c>
      <c r="R134" s="246">
        <v>819397260.27397287</v>
      </c>
      <c r="S134" s="246">
        <v>1013041095.8904158</v>
      </c>
      <c r="T134" s="246">
        <v>309512266.89041579</v>
      </c>
      <c r="U134" s="246">
        <v>402882129.90410995</v>
      </c>
      <c r="V134" s="394"/>
    </row>
    <row r="135" spans="1:22" x14ac:dyDescent="0.3">
      <c r="A135" s="237" t="s">
        <v>4753</v>
      </c>
      <c r="B135" s="237" t="s">
        <v>4754</v>
      </c>
      <c r="C135" s="238" t="s">
        <v>273</v>
      </c>
      <c r="D135" s="239"/>
      <c r="E135" s="239"/>
      <c r="F135" s="247">
        <v>1000000</v>
      </c>
      <c r="G135" s="247" t="s">
        <v>4755</v>
      </c>
      <c r="H135" s="248">
        <v>45601</v>
      </c>
      <c r="I135" s="248">
        <v>49345</v>
      </c>
      <c r="J135" s="248"/>
      <c r="K135" s="249"/>
      <c r="L135" s="250">
        <v>944104315</v>
      </c>
      <c r="M135" s="250">
        <v>261761647</v>
      </c>
      <c r="N135" s="250">
        <v>602932981</v>
      </c>
      <c r="O135" s="250">
        <v>651269378.5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4756</v>
      </c>
      <c r="B136" s="237" t="s">
        <v>4741</v>
      </c>
      <c r="C136" s="299" t="s">
        <v>274</v>
      </c>
      <c r="D136" s="292"/>
      <c r="E136" s="292"/>
      <c r="F136" s="240">
        <v>30000000</v>
      </c>
      <c r="G136" s="240" t="s">
        <v>4709</v>
      </c>
      <c r="H136" s="241">
        <v>45602</v>
      </c>
      <c r="I136" s="241">
        <v>52907</v>
      </c>
      <c r="J136" s="241"/>
      <c r="K136" s="290"/>
      <c r="L136" s="296">
        <v>3363426686</v>
      </c>
      <c r="M136" s="296">
        <v>3403917030</v>
      </c>
      <c r="N136" s="296">
        <v>3383671858</v>
      </c>
      <c r="O136" s="296">
        <v>3387725682</v>
      </c>
      <c r="P136" s="296"/>
      <c r="Q136" s="246">
        <v>-1316785576.1304348</v>
      </c>
      <c r="R136" s="246">
        <v>2390035895.2857199</v>
      </c>
      <c r="S136" s="246">
        <v>2950642126.2054839</v>
      </c>
      <c r="T136" s="246">
        <v>-14440268.294516087</v>
      </c>
      <c r="U136" s="246">
        <v>193384969.5</v>
      </c>
      <c r="V136" s="394"/>
    </row>
    <row r="137" spans="1:22" x14ac:dyDescent="0.3">
      <c r="A137" s="237" t="s">
        <v>4757</v>
      </c>
      <c r="B137" s="237" t="s">
        <v>4741</v>
      </c>
      <c r="C137" s="299" t="s">
        <v>275</v>
      </c>
      <c r="D137" s="292"/>
      <c r="E137" s="292"/>
      <c r="F137" s="247">
        <v>3000000</v>
      </c>
      <c r="G137" s="247" t="s">
        <v>4709</v>
      </c>
      <c r="H137" s="248">
        <v>45602</v>
      </c>
      <c r="I137" s="248">
        <v>52999</v>
      </c>
      <c r="J137" s="248"/>
      <c r="K137" s="249"/>
      <c r="L137" s="250">
        <v>-3375941062</v>
      </c>
      <c r="M137" s="250">
        <v>-3384002440</v>
      </c>
      <c r="N137" s="250">
        <v>-3379971751</v>
      </c>
      <c r="O137" s="250">
        <v>-3384861497.5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4757</v>
      </c>
      <c r="B138" s="237" t="s">
        <v>4742</v>
      </c>
      <c r="C138" s="299" t="s">
        <v>276</v>
      </c>
      <c r="D138" s="292"/>
      <c r="E138" s="292"/>
      <c r="F138" s="247">
        <v>3000000</v>
      </c>
      <c r="G138" s="247" t="s">
        <v>4709</v>
      </c>
      <c r="H138" s="248">
        <v>45602</v>
      </c>
      <c r="I138" s="248">
        <v>45694</v>
      </c>
      <c r="J138" s="248"/>
      <c r="K138" s="249"/>
      <c r="L138" s="250">
        <v>2951669548</v>
      </c>
      <c r="M138" s="250">
        <v>2971095027</v>
      </c>
      <c r="N138" s="250">
        <v>2961382287.5</v>
      </c>
      <c r="O138" s="250">
        <v>2956329595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4752</v>
      </c>
      <c r="C139" s="238" t="s">
        <v>277</v>
      </c>
      <c r="D139" s="239"/>
      <c r="E139" s="239"/>
      <c r="F139" s="240">
        <v>1000000</v>
      </c>
      <c r="G139" s="240" t="s">
        <v>4755</v>
      </c>
      <c r="H139" s="241">
        <v>45587</v>
      </c>
      <c r="I139" s="241">
        <v>49239</v>
      </c>
      <c r="J139" s="242"/>
      <c r="K139" s="243"/>
      <c r="L139" s="244">
        <v>-67140916</v>
      </c>
      <c r="M139" s="244">
        <v>320018084</v>
      </c>
      <c r="N139" s="245">
        <v>126438584</v>
      </c>
      <c r="O139" s="245">
        <v>105866808</v>
      </c>
      <c r="P139" s="245"/>
      <c r="Q139" s="246">
        <v>-168849314.22826087</v>
      </c>
      <c r="R139" s="246">
        <v>399375342.46575308</v>
      </c>
      <c r="S139" s="246">
        <v>519978082.1917811</v>
      </c>
      <c r="T139" s="246">
        <v>125527702.1917811</v>
      </c>
      <c r="U139" s="246">
        <v>158503044.65753424</v>
      </c>
      <c r="V139" s="395"/>
    </row>
    <row r="140" spans="1:22" x14ac:dyDescent="0.3">
      <c r="A140" s="237" t="s">
        <v>4753</v>
      </c>
      <c r="B140" s="237" t="s">
        <v>4752</v>
      </c>
      <c r="C140" s="238" t="s">
        <v>278</v>
      </c>
      <c r="D140" s="239"/>
      <c r="E140" s="239"/>
      <c r="F140" s="247">
        <v>500000</v>
      </c>
      <c r="G140" s="247" t="s">
        <v>4755</v>
      </c>
      <c r="H140" s="248">
        <v>45587</v>
      </c>
      <c r="I140" s="248">
        <v>45679</v>
      </c>
      <c r="J140" s="248"/>
      <c r="K140" s="249"/>
      <c r="L140" s="250">
        <v>447339093</v>
      </c>
      <c r="M140" s="250">
        <v>88684499</v>
      </c>
      <c r="N140" s="250">
        <v>268011796</v>
      </c>
      <c r="O140" s="250">
        <v>291578159.5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4751</v>
      </c>
      <c r="B141" s="237" t="s">
        <v>4752</v>
      </c>
      <c r="C141" s="238" t="s">
        <v>279</v>
      </c>
      <c r="D141" s="239"/>
      <c r="E141" s="239"/>
      <c r="F141" s="240">
        <v>1000000</v>
      </c>
      <c r="G141" s="240" t="s">
        <v>4755</v>
      </c>
      <c r="H141" s="241">
        <v>45593</v>
      </c>
      <c r="I141" s="241">
        <v>49243</v>
      </c>
      <c r="J141" s="242"/>
      <c r="K141" s="243"/>
      <c r="L141" s="244">
        <v>-22443613</v>
      </c>
      <c r="M141" s="244">
        <v>398255200</v>
      </c>
      <c r="N141" s="245">
        <v>187905793.5</v>
      </c>
      <c r="O141" s="245">
        <v>167072440.5</v>
      </c>
      <c r="P141" s="245"/>
      <c r="Q141" s="246">
        <v>-101628752.04301076</v>
      </c>
      <c r="R141" s="246">
        <v>403747945.20547909</v>
      </c>
      <c r="S141" s="246">
        <v>517556164.38356209</v>
      </c>
      <c r="T141" s="246">
        <v>28322063.383562088</v>
      </c>
      <c r="U141" s="246">
        <v>64448090.780821919</v>
      </c>
      <c r="V141" s="395"/>
    </row>
    <row r="142" spans="1:22" x14ac:dyDescent="0.3">
      <c r="A142" s="237" t="s">
        <v>4753</v>
      </c>
      <c r="B142" s="237" t="s">
        <v>4752</v>
      </c>
      <c r="C142" s="238" t="s">
        <v>280</v>
      </c>
      <c r="D142" s="239"/>
      <c r="E142" s="239"/>
      <c r="F142" s="247">
        <v>500000</v>
      </c>
      <c r="G142" s="247" t="s">
        <v>4755</v>
      </c>
      <c r="H142" s="248">
        <v>45593</v>
      </c>
      <c r="I142" s="248">
        <v>49335</v>
      </c>
      <c r="J142" s="248"/>
      <c r="K142" s="249"/>
      <c r="L142" s="250">
        <v>447663454</v>
      </c>
      <c r="M142" s="250">
        <v>154993161</v>
      </c>
      <c r="N142" s="250">
        <v>301328307.5</v>
      </c>
      <c r="O142" s="250">
        <v>330527787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4758</v>
      </c>
      <c r="B143" s="237" t="s">
        <v>4741</v>
      </c>
      <c r="C143" s="299" t="s">
        <v>281</v>
      </c>
      <c r="D143" s="292"/>
      <c r="E143" s="292"/>
      <c r="F143" s="240">
        <v>10000000</v>
      </c>
      <c r="G143" s="240" t="s">
        <v>4709</v>
      </c>
      <c r="H143" s="241">
        <v>45609</v>
      </c>
      <c r="I143" s="241">
        <v>52914</v>
      </c>
      <c r="J143" s="241"/>
      <c r="K143" s="290"/>
      <c r="L143" s="296">
        <v>1140489108</v>
      </c>
      <c r="M143" s="296">
        <v>1122575494</v>
      </c>
      <c r="N143" s="296">
        <v>1131532301</v>
      </c>
      <c r="O143" s="296">
        <v>1132927768</v>
      </c>
      <c r="P143" s="296"/>
      <c r="Q143" s="246">
        <v>-449461557.8369565</v>
      </c>
      <c r="R143" s="294">
        <v>855755624.57142794</v>
      </c>
      <c r="S143" s="294">
        <v>1027361730.246575</v>
      </c>
      <c r="T143" s="246">
        <v>225353.2465749979</v>
      </c>
      <c r="U143" s="246">
        <v>89089901.666666508</v>
      </c>
      <c r="V143" s="394"/>
    </row>
    <row r="144" spans="1:22" x14ac:dyDescent="0.3">
      <c r="A144" s="237" t="s">
        <v>4759</v>
      </c>
      <c r="B144" s="237" t="s">
        <v>4741</v>
      </c>
      <c r="C144" s="299" t="s">
        <v>282</v>
      </c>
      <c r="D144" s="292"/>
      <c r="E144" s="292"/>
      <c r="F144" s="247">
        <v>1000000</v>
      </c>
      <c r="G144" s="247" t="s">
        <v>4709</v>
      </c>
      <c r="H144" s="248">
        <v>45609</v>
      </c>
      <c r="I144" s="248">
        <v>53006</v>
      </c>
      <c r="J144" s="248"/>
      <c r="K144" s="249"/>
      <c r="L144" s="250">
        <v>-1139486010</v>
      </c>
      <c r="M144" s="250">
        <v>-1130452673</v>
      </c>
      <c r="N144" s="250">
        <v>-1134969341.5</v>
      </c>
      <c r="O144" s="250">
        <v>-1139215568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4759</v>
      </c>
      <c r="B145" s="237" t="s">
        <v>4742</v>
      </c>
      <c r="C145" s="299" t="s">
        <v>283</v>
      </c>
      <c r="D145" s="292"/>
      <c r="E145" s="292"/>
      <c r="F145" s="247">
        <v>1000000</v>
      </c>
      <c r="G145" s="247" t="s">
        <v>4709</v>
      </c>
      <c r="H145" s="248">
        <v>45609</v>
      </c>
      <c r="I145" s="248">
        <v>45701</v>
      </c>
      <c r="J145" s="248"/>
      <c r="K145" s="249"/>
      <c r="L145" s="250">
        <v>1027143097</v>
      </c>
      <c r="M145" s="250">
        <v>1034003738</v>
      </c>
      <c r="N145" s="250">
        <v>1030573417.5</v>
      </c>
      <c r="O145" s="250">
        <v>1028566148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4760</v>
      </c>
      <c r="B146" s="237" t="s">
        <v>4741</v>
      </c>
      <c r="C146" s="299" t="s">
        <v>284</v>
      </c>
      <c r="D146" s="292"/>
      <c r="E146" s="292"/>
      <c r="F146" s="240">
        <v>30000000</v>
      </c>
      <c r="G146" s="240" t="s">
        <v>4709</v>
      </c>
      <c r="H146" s="241">
        <v>45609</v>
      </c>
      <c r="I146" s="241">
        <v>52914</v>
      </c>
      <c r="J146" s="241"/>
      <c r="K146" s="290"/>
      <c r="L146" s="296">
        <v>3431075122</v>
      </c>
      <c r="M146" s="296">
        <v>3418445642</v>
      </c>
      <c r="N146" s="296">
        <v>3424760382</v>
      </c>
      <c r="O146" s="296">
        <v>3422449191.5</v>
      </c>
      <c r="P146" s="296"/>
      <c r="Q146" s="246">
        <v>-1354380577.2391305</v>
      </c>
      <c r="R146" s="246">
        <v>2493338302.2857203</v>
      </c>
      <c r="S146" s="246">
        <v>2994464642.7945161</v>
      </c>
      <c r="T146" s="246">
        <v>-15187126.205483913</v>
      </c>
      <c r="U146" s="246">
        <v>235527067.00000048</v>
      </c>
      <c r="V146" s="394"/>
    </row>
    <row r="147" spans="1:22" x14ac:dyDescent="0.3">
      <c r="A147" s="237" t="s">
        <v>4759</v>
      </c>
      <c r="B147" s="237" t="s">
        <v>4741</v>
      </c>
      <c r="C147" s="299" t="s">
        <v>285</v>
      </c>
      <c r="D147" s="292"/>
      <c r="E147" s="292"/>
      <c r="F147" s="247">
        <v>3000000</v>
      </c>
      <c r="G147" s="247" t="s">
        <v>4709</v>
      </c>
      <c r="H147" s="248">
        <v>45609</v>
      </c>
      <c r="I147" s="248">
        <v>53006</v>
      </c>
      <c r="J147" s="248"/>
      <c r="K147" s="249"/>
      <c r="L147" s="250">
        <v>-3415591318</v>
      </c>
      <c r="M147" s="250">
        <v>-3421845447</v>
      </c>
      <c r="N147" s="250">
        <v>-3418718382.5</v>
      </c>
      <c r="O147" s="250">
        <v>-3408608805.5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4759</v>
      </c>
      <c r="B148" s="237" t="s">
        <v>4742</v>
      </c>
      <c r="C148" s="299" t="s">
        <v>286</v>
      </c>
      <c r="D148" s="292"/>
      <c r="E148" s="292"/>
      <c r="F148" s="247">
        <v>3000000</v>
      </c>
      <c r="G148" s="247" t="s">
        <v>4709</v>
      </c>
      <c r="H148" s="248">
        <v>45609</v>
      </c>
      <c r="I148" s="248">
        <v>45701</v>
      </c>
      <c r="J148" s="248"/>
      <c r="K148" s="249"/>
      <c r="L148" s="250">
        <v>2993662028</v>
      </c>
      <c r="M148" s="250">
        <v>3013557511</v>
      </c>
      <c r="N148" s="250">
        <v>3003609769.5</v>
      </c>
      <c r="O148" s="250">
        <v>2997796663.5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4761</v>
      </c>
      <c r="B149" s="237" t="s">
        <v>4762</v>
      </c>
      <c r="C149" s="299" t="s">
        <v>287</v>
      </c>
      <c r="D149" s="292"/>
      <c r="E149" s="292"/>
      <c r="F149" s="240">
        <v>30000000</v>
      </c>
      <c r="G149" s="240" t="s">
        <v>4709</v>
      </c>
      <c r="H149" s="241">
        <v>45616</v>
      </c>
      <c r="I149" s="241">
        <v>52921</v>
      </c>
      <c r="J149" s="241"/>
      <c r="K149" s="290"/>
      <c r="L149" s="296">
        <v>3429415123</v>
      </c>
      <c r="M149" s="296">
        <v>3440745915</v>
      </c>
      <c r="N149" s="296">
        <v>3435080519</v>
      </c>
      <c r="O149" s="296">
        <v>3438049107.5</v>
      </c>
      <c r="P149" s="296"/>
      <c r="Q149" s="246">
        <v>-1697454032.1304348</v>
      </c>
      <c r="R149" s="246">
        <v>2623274096.4999995</v>
      </c>
      <c r="S149" s="246">
        <v>3065800397.8698592</v>
      </c>
      <c r="T149" s="246">
        <v>36781471.869859219</v>
      </c>
      <c r="U149" s="246">
        <v>340081655.99999952</v>
      </c>
      <c r="V149" s="394"/>
    </row>
    <row r="150" spans="1:22" x14ac:dyDescent="0.3">
      <c r="A150" s="237" t="s">
        <v>4763</v>
      </c>
      <c r="B150" s="237" t="s">
        <v>4762</v>
      </c>
      <c r="C150" s="299" t="s">
        <v>288</v>
      </c>
      <c r="D150" s="292"/>
      <c r="E150" s="292"/>
      <c r="F150" s="247">
        <v>3000000</v>
      </c>
      <c r="G150" s="247" t="s">
        <v>4709</v>
      </c>
      <c r="H150" s="248">
        <v>45616</v>
      </c>
      <c r="I150" s="248">
        <v>53013</v>
      </c>
      <c r="J150" s="248"/>
      <c r="K150" s="249"/>
      <c r="L150" s="250">
        <v>-3489208081</v>
      </c>
      <c r="M150" s="250">
        <v>-3471575520</v>
      </c>
      <c r="N150" s="250">
        <v>-3480391800.5</v>
      </c>
      <c r="O150" s="250">
        <v>-3474977772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4763</v>
      </c>
      <c r="B151" s="237" t="s">
        <v>4764</v>
      </c>
      <c r="C151" s="299" t="s">
        <v>289</v>
      </c>
      <c r="D151" s="292"/>
      <c r="E151" s="292"/>
      <c r="F151" s="247">
        <v>3000000</v>
      </c>
      <c r="G151" s="247" t="s">
        <v>4709</v>
      </c>
      <c r="H151" s="248">
        <v>45616</v>
      </c>
      <c r="I151" s="248">
        <v>45708</v>
      </c>
      <c r="J151" s="248"/>
      <c r="K151" s="249"/>
      <c r="L151" s="250">
        <v>3059337401</v>
      </c>
      <c r="M151" s="250">
        <v>3089323014</v>
      </c>
      <c r="N151" s="250">
        <v>3074330207.5</v>
      </c>
      <c r="O151" s="250">
        <v>3067798769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4765</v>
      </c>
      <c r="B152" s="237" t="s">
        <v>4766</v>
      </c>
      <c r="C152" s="299" t="s">
        <v>290</v>
      </c>
      <c r="D152" s="292"/>
      <c r="E152" s="292"/>
      <c r="F152" s="240">
        <v>30000000</v>
      </c>
      <c r="G152" s="240" t="s">
        <v>4709</v>
      </c>
      <c r="H152" s="241">
        <v>45644</v>
      </c>
      <c r="I152" s="241">
        <v>52949</v>
      </c>
      <c r="J152" s="241"/>
      <c r="K152" s="290"/>
      <c r="L152" s="296">
        <v>2937801115</v>
      </c>
      <c r="M152" s="296">
        <v>3248246733</v>
      </c>
      <c r="N152" s="296">
        <v>3093023924</v>
      </c>
      <c r="O152" s="296">
        <v>2542331577.5</v>
      </c>
      <c r="P152" s="250"/>
      <c r="Q152" s="246">
        <v>-1548947119.5999999</v>
      </c>
      <c r="R152" s="246">
        <v>2587500000</v>
      </c>
      <c r="S152" s="246">
        <v>2719356164.3835626</v>
      </c>
      <c r="T152" s="246">
        <v>47565389.383562565</v>
      </c>
      <c r="U152" s="246">
        <v>408682922.00000048</v>
      </c>
      <c r="V152" s="394"/>
    </row>
    <row r="153" spans="1:22" x14ac:dyDescent="0.3">
      <c r="A153" s="237" t="s">
        <v>4767</v>
      </c>
      <c r="B153" s="237" t="s">
        <v>4766</v>
      </c>
      <c r="C153" s="299" t="s">
        <v>291</v>
      </c>
      <c r="D153" s="292"/>
      <c r="E153" s="292"/>
      <c r="F153" s="247">
        <v>3000000</v>
      </c>
      <c r="G153" s="247" t="s">
        <v>4709</v>
      </c>
      <c r="H153" s="248">
        <v>45644</v>
      </c>
      <c r="I153" s="248">
        <v>53039</v>
      </c>
      <c r="J153" s="248"/>
      <c r="K153" s="249"/>
      <c r="L153" s="250">
        <v>-3041782116</v>
      </c>
      <c r="M153" s="250">
        <v>-3222912842</v>
      </c>
      <c r="N153" s="250">
        <v>-3132347479</v>
      </c>
      <c r="O153" s="250">
        <v>-2587438472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4767</v>
      </c>
      <c r="B154" s="237" t="s">
        <v>4768</v>
      </c>
      <c r="C154" s="299" t="s">
        <v>292</v>
      </c>
      <c r="D154" s="292"/>
      <c r="E154" s="292"/>
      <c r="F154" s="247">
        <v>3000000</v>
      </c>
      <c r="G154" s="247" t="s">
        <v>4709</v>
      </c>
      <c r="H154" s="248">
        <v>45644</v>
      </c>
      <c r="I154" s="248">
        <v>45734</v>
      </c>
      <c r="J154" s="248"/>
      <c r="K154" s="249"/>
      <c r="L154" s="250">
        <v>2704204238</v>
      </c>
      <c r="M154" s="250">
        <v>2718024422</v>
      </c>
      <c r="N154" s="250">
        <v>2711114330</v>
      </c>
      <c r="O154" s="250">
        <v>2161147522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4769</v>
      </c>
      <c r="B155" s="237" t="s">
        <v>4770</v>
      </c>
      <c r="C155" s="299" t="s">
        <v>293</v>
      </c>
      <c r="D155" s="292"/>
      <c r="E155" s="292"/>
      <c r="F155" s="240">
        <v>10000000</v>
      </c>
      <c r="G155" s="240" t="s">
        <v>4709</v>
      </c>
      <c r="H155" s="241">
        <v>45644</v>
      </c>
      <c r="I155" s="241">
        <v>52949</v>
      </c>
      <c r="J155" s="241"/>
      <c r="K155" s="290"/>
      <c r="L155" s="296">
        <v>1006892680</v>
      </c>
      <c r="M155" s="296">
        <v>1096231273</v>
      </c>
      <c r="N155" s="296">
        <v>1051561976.5</v>
      </c>
      <c r="O155" s="296">
        <v>865893332</v>
      </c>
      <c r="P155" s="296"/>
      <c r="Q155" s="246">
        <v>-516315700.86666667</v>
      </c>
      <c r="R155" s="246">
        <v>901928571.42857206</v>
      </c>
      <c r="S155" s="246">
        <v>947889863.01369858</v>
      </c>
      <c r="T155" s="246">
        <v>24700525.013698578</v>
      </c>
      <c r="U155" s="246">
        <v>158835227.66666651</v>
      </c>
      <c r="V155" s="394"/>
    </row>
    <row r="156" spans="1:22" x14ac:dyDescent="0.3">
      <c r="A156" s="237" t="s">
        <v>4771</v>
      </c>
      <c r="B156" s="237" t="s">
        <v>4770</v>
      </c>
      <c r="C156" s="299" t="s">
        <v>294</v>
      </c>
      <c r="D156" s="292"/>
      <c r="E156" s="292"/>
      <c r="F156" s="247">
        <v>1000000</v>
      </c>
      <c r="G156" s="247" t="s">
        <v>4709</v>
      </c>
      <c r="H156" s="248">
        <v>45644</v>
      </c>
      <c r="I156" s="248">
        <v>53039</v>
      </c>
      <c r="J156" s="248"/>
      <c r="K156" s="249"/>
      <c r="L156" s="250">
        <v>-1046996914</v>
      </c>
      <c r="M156" s="250">
        <v>-1099589587</v>
      </c>
      <c r="N156" s="250">
        <v>-1073293250.5</v>
      </c>
      <c r="O156" s="250">
        <v>-885308294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4771</v>
      </c>
      <c r="B157" s="237" t="s">
        <v>4772</v>
      </c>
      <c r="C157" s="299" t="s">
        <v>295</v>
      </c>
      <c r="D157" s="292"/>
      <c r="E157" s="292"/>
      <c r="F157" s="247">
        <v>1000000</v>
      </c>
      <c r="G157" s="247" t="s">
        <v>4709</v>
      </c>
      <c r="H157" s="248">
        <v>45644</v>
      </c>
      <c r="I157" s="248">
        <v>45734</v>
      </c>
      <c r="J157" s="248"/>
      <c r="K157" s="249"/>
      <c r="L157" s="250">
        <v>942375067</v>
      </c>
      <c r="M157" s="250">
        <v>947466157</v>
      </c>
      <c r="N157" s="250">
        <v>944920612</v>
      </c>
      <c r="O157" s="250">
        <v>761474543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4773</v>
      </c>
      <c r="B158" s="237" t="s">
        <v>4774</v>
      </c>
      <c r="C158" s="286" t="s">
        <v>296</v>
      </c>
      <c r="D158" s="287"/>
      <c r="E158" s="287"/>
      <c r="F158" s="240">
        <v>30000000</v>
      </c>
      <c r="G158" s="240" t="s">
        <v>4709</v>
      </c>
      <c r="H158" s="241">
        <v>45650</v>
      </c>
      <c r="I158" s="241">
        <v>51128</v>
      </c>
      <c r="J158" s="242"/>
      <c r="K158" s="243"/>
      <c r="L158" s="296">
        <v>6388565523</v>
      </c>
      <c r="M158" s="296">
        <v>8540057438</v>
      </c>
      <c r="N158" s="296">
        <v>7464311480.5</v>
      </c>
      <c r="O158" s="296">
        <v>7547414812.5</v>
      </c>
      <c r="P158" s="245"/>
      <c r="Q158" s="246">
        <v>0</v>
      </c>
      <c r="R158" s="301">
        <v>1468719905.276705</v>
      </c>
      <c r="S158" s="301">
        <v>1513911286.977525</v>
      </c>
      <c r="T158" s="246">
        <v>-432748041.52247524</v>
      </c>
      <c r="U158" s="246">
        <v>16607331.5</v>
      </c>
      <c r="V158" s="395"/>
    </row>
    <row r="159" spans="1:22" x14ac:dyDescent="0.3">
      <c r="A159" s="237" t="s">
        <v>4775</v>
      </c>
      <c r="B159" s="237" t="s">
        <v>4774</v>
      </c>
      <c r="C159" s="286" t="s">
        <v>297</v>
      </c>
      <c r="D159" s="287"/>
      <c r="E159" s="287"/>
      <c r="F159" s="247">
        <v>3000000</v>
      </c>
      <c r="G159" s="247" t="s">
        <v>4709</v>
      </c>
      <c r="H159" s="248">
        <v>45650</v>
      </c>
      <c r="I159" s="248">
        <v>51219</v>
      </c>
      <c r="J159" s="248"/>
      <c r="K159" s="249"/>
      <c r="L159" s="250">
        <v>-5083547470</v>
      </c>
      <c r="M159" s="250">
        <v>-6864816191</v>
      </c>
      <c r="N159" s="250">
        <v>-5974181830.5</v>
      </c>
      <c r="O159" s="250">
        <v>-6057698020.5</v>
      </c>
      <c r="P159" s="250"/>
      <c r="Q159" s="251">
        <v>-981979783.22222221</v>
      </c>
      <c r="R159" s="251"/>
      <c r="S159" s="251"/>
      <c r="T159" s="251"/>
      <c r="U159" s="251"/>
      <c r="V159" s="395"/>
    </row>
    <row r="160" spans="1:22" x14ac:dyDescent="0.3">
      <c r="A160" s="237" t="s">
        <v>4775</v>
      </c>
      <c r="B160" s="237" t="s">
        <v>4738</v>
      </c>
      <c r="C160" s="286" t="s">
        <v>4739</v>
      </c>
      <c r="D160" s="287"/>
      <c r="E160" s="287"/>
      <c r="F160" s="247">
        <v>3000000</v>
      </c>
      <c r="G160" s="247" t="s">
        <v>4709</v>
      </c>
      <c r="H160" s="248">
        <v>45650</v>
      </c>
      <c r="I160" s="248">
        <v>45740</v>
      </c>
      <c r="J160" s="248"/>
      <c r="K160" s="249"/>
      <c r="L160" s="250">
        <v>465938173</v>
      </c>
      <c r="M160" s="250">
        <v>447121184</v>
      </c>
      <c r="N160" s="250">
        <v>456529678.5</v>
      </c>
      <c r="O160" s="250">
        <v>450044444</v>
      </c>
      <c r="P160" s="250"/>
      <c r="Q160" s="251">
        <v>971744820.22222221</v>
      </c>
      <c r="R160" s="251"/>
      <c r="S160" s="251"/>
      <c r="T160" s="251"/>
      <c r="U160" s="251"/>
      <c r="V160" s="395"/>
    </row>
    <row r="161" spans="1:22" x14ac:dyDescent="0.3">
      <c r="A161" s="237" t="s">
        <v>4773</v>
      </c>
      <c r="B161" s="237" t="s">
        <v>4774</v>
      </c>
      <c r="C161" s="286" t="s">
        <v>298</v>
      </c>
      <c r="D161" s="287"/>
      <c r="E161" s="287"/>
      <c r="F161" s="240">
        <v>30000000</v>
      </c>
      <c r="G161" s="240" t="s">
        <v>4709</v>
      </c>
      <c r="H161" s="241">
        <v>45652</v>
      </c>
      <c r="I161" s="241">
        <v>51130</v>
      </c>
      <c r="J161" s="242"/>
      <c r="K161" s="243"/>
      <c r="L161" s="296">
        <v>6620141681</v>
      </c>
      <c r="M161" s="296">
        <v>8872692134</v>
      </c>
      <c r="N161" s="296">
        <v>7746416907.5</v>
      </c>
      <c r="O161" s="296">
        <v>7814846442.5</v>
      </c>
      <c r="P161" s="245"/>
      <c r="Q161" s="246">
        <v>0</v>
      </c>
      <c r="R161" s="246">
        <v>1748630833.3296812</v>
      </c>
      <c r="S161" s="246">
        <v>1595655052.5603719</v>
      </c>
      <c r="T161" s="246">
        <v>-429775021.4396286</v>
      </c>
      <c r="U161" s="246">
        <v>53234486.000004768</v>
      </c>
      <c r="V161" s="395"/>
    </row>
    <row r="162" spans="1:22" x14ac:dyDescent="0.3">
      <c r="A162" s="237" t="s">
        <v>4775</v>
      </c>
      <c r="B162" s="237" t="s">
        <v>4774</v>
      </c>
      <c r="C162" s="286" t="s">
        <v>299</v>
      </c>
      <c r="D162" s="287"/>
      <c r="E162" s="287"/>
      <c r="F162" s="247">
        <v>3000000</v>
      </c>
      <c r="G162" s="247" t="s">
        <v>4709</v>
      </c>
      <c r="H162" s="248">
        <v>45652</v>
      </c>
      <c r="I162" s="248">
        <v>51221</v>
      </c>
      <c r="J162" s="248"/>
      <c r="K162" s="249"/>
      <c r="L162" s="250">
        <v>-5315794843</v>
      </c>
      <c r="M162" s="250">
        <v>-7080154416</v>
      </c>
      <c r="N162" s="250">
        <v>-6197974629.5</v>
      </c>
      <c r="O162" s="250">
        <v>-6261663392.5</v>
      </c>
      <c r="P162" s="250"/>
      <c r="Q162" s="251">
        <v>-1067179202.6666667</v>
      </c>
      <c r="R162" s="251"/>
      <c r="S162" s="251"/>
      <c r="T162" s="251"/>
      <c r="U162" s="251"/>
      <c r="V162" s="395"/>
    </row>
    <row r="163" spans="1:22" x14ac:dyDescent="0.3">
      <c r="A163" s="237" t="s">
        <v>4776</v>
      </c>
      <c r="B163" s="237" t="s">
        <v>4738</v>
      </c>
      <c r="C163" s="286" t="s">
        <v>4739</v>
      </c>
      <c r="D163" s="287"/>
      <c r="E163" s="287"/>
      <c r="F163" s="247">
        <v>3000000</v>
      </c>
      <c r="G163" s="247" t="s">
        <v>4709</v>
      </c>
      <c r="H163" s="248">
        <v>45652</v>
      </c>
      <c r="I163" s="248">
        <v>45742</v>
      </c>
      <c r="J163" s="248"/>
      <c r="K163" s="249"/>
      <c r="L163" s="250">
        <v>489127808</v>
      </c>
      <c r="M163" s="250">
        <v>464847784</v>
      </c>
      <c r="N163" s="250">
        <v>476987796</v>
      </c>
      <c r="O163" s="250">
        <v>469844932.5</v>
      </c>
      <c r="P163" s="250"/>
      <c r="Q163" s="251">
        <v>1056812557.6666667</v>
      </c>
      <c r="R163" s="251"/>
      <c r="S163" s="251"/>
      <c r="T163" s="251"/>
      <c r="U163" s="251"/>
      <c r="V163" s="395"/>
    </row>
    <row r="164" spans="1:22" x14ac:dyDescent="0.3">
      <c r="A164" s="237" t="s">
        <v>4777</v>
      </c>
      <c r="B164" s="237" t="s">
        <v>4778</v>
      </c>
      <c r="C164" s="238" t="s">
        <v>4779</v>
      </c>
      <c r="D164" s="238"/>
      <c r="E164" s="238"/>
      <c r="F164" s="240">
        <v>1500000</v>
      </c>
      <c r="G164" s="240" t="s">
        <v>4755</v>
      </c>
      <c r="H164" s="241">
        <v>45677</v>
      </c>
      <c r="I164" s="241">
        <v>49329</v>
      </c>
      <c r="J164" s="242"/>
      <c r="K164" s="243"/>
      <c r="L164" s="244">
        <v>-245512006</v>
      </c>
      <c r="M164" s="296">
        <v>318530561</v>
      </c>
      <c r="N164" s="296">
        <v>36509277.5</v>
      </c>
      <c r="O164" s="296">
        <v>4021630</v>
      </c>
      <c r="P164" s="245"/>
      <c r="Q164" s="246">
        <v>-223093150</v>
      </c>
      <c r="R164" s="246">
        <v>529508219.17808241</v>
      </c>
      <c r="S164" s="246">
        <v>529508219.17808241</v>
      </c>
      <c r="T164" s="246">
        <v>179353614.67808241</v>
      </c>
      <c r="U164" s="246">
        <v>349046765.36301363</v>
      </c>
      <c r="V164" s="395"/>
    </row>
    <row r="165" spans="1:22" x14ac:dyDescent="0.3">
      <c r="A165" s="237" t="s">
        <v>4780</v>
      </c>
      <c r="B165" s="237" t="s">
        <v>4778</v>
      </c>
      <c r="C165" s="238" t="s">
        <v>4781</v>
      </c>
      <c r="D165" s="238"/>
      <c r="E165" s="238"/>
      <c r="F165" s="247">
        <v>500000</v>
      </c>
      <c r="G165" s="247" t="s">
        <v>4755</v>
      </c>
      <c r="H165" s="248">
        <v>45677</v>
      </c>
      <c r="I165" s="248">
        <v>49419</v>
      </c>
      <c r="J165" s="248"/>
      <c r="K165" s="249"/>
      <c r="L165" s="250">
        <v>597024459</v>
      </c>
      <c r="M165" s="250">
        <v>30266195</v>
      </c>
      <c r="N165" s="250">
        <v>313645327</v>
      </c>
      <c r="O165" s="250">
        <v>349197089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4777</v>
      </c>
      <c r="B166" s="237" t="s">
        <v>4778</v>
      </c>
      <c r="C166" s="238" t="s">
        <v>4782</v>
      </c>
      <c r="D166" s="238"/>
      <c r="E166" s="238"/>
      <c r="F166" s="240">
        <v>1500000</v>
      </c>
      <c r="G166" s="240" t="s">
        <v>4755</v>
      </c>
      <c r="H166" s="241">
        <v>45681</v>
      </c>
      <c r="I166" s="241">
        <v>49333</v>
      </c>
      <c r="J166" s="242"/>
      <c r="K166" s="243"/>
      <c r="L166" s="296">
        <v>-338438470</v>
      </c>
      <c r="M166" s="296">
        <v>225540727</v>
      </c>
      <c r="N166" s="296">
        <v>-56448871.5</v>
      </c>
      <c r="O166" s="296">
        <v>-90597853</v>
      </c>
      <c r="P166" s="245"/>
      <c r="Q166" s="246">
        <v>-117616438</v>
      </c>
      <c r="R166" s="246">
        <v>523167123.28767163</v>
      </c>
      <c r="S166" s="246">
        <v>523167123.28767163</v>
      </c>
      <c r="T166" s="246">
        <v>135882410.28767157</v>
      </c>
      <c r="U166" s="246">
        <v>311575560.97260201</v>
      </c>
      <c r="V166" s="395"/>
    </row>
    <row r="167" spans="1:22" x14ac:dyDescent="0.3">
      <c r="A167" s="237" t="s">
        <v>4780</v>
      </c>
      <c r="B167" s="237" t="s">
        <v>4778</v>
      </c>
      <c r="C167" s="238" t="s">
        <v>4783</v>
      </c>
      <c r="D167" s="238"/>
      <c r="E167" s="238"/>
      <c r="F167" s="247">
        <v>500000</v>
      </c>
      <c r="G167" s="247" t="s">
        <v>4755</v>
      </c>
      <c r="H167" s="248">
        <v>45681</v>
      </c>
      <c r="I167" s="248">
        <v>49423</v>
      </c>
      <c r="J167" s="248"/>
      <c r="K167" s="249"/>
      <c r="L167" s="250">
        <v>745550456</v>
      </c>
      <c r="M167" s="250">
        <v>141916713</v>
      </c>
      <c r="N167" s="250">
        <v>443733584.5</v>
      </c>
      <c r="O167" s="250">
        <v>479792202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4784</v>
      </c>
      <c r="B168" s="237" t="s">
        <v>4778</v>
      </c>
      <c r="C168" s="299" t="s">
        <v>4785</v>
      </c>
      <c r="D168" s="292"/>
      <c r="E168" s="292"/>
      <c r="F168" s="240">
        <v>30000000</v>
      </c>
      <c r="G168" s="240" t="s">
        <v>4709</v>
      </c>
      <c r="H168" s="241">
        <v>45678</v>
      </c>
      <c r="I168" s="241">
        <v>52983</v>
      </c>
      <c r="J168" s="241"/>
      <c r="K168" s="290"/>
      <c r="L168" s="296">
        <v>3425733069</v>
      </c>
      <c r="M168" s="296">
        <v>3455681739</v>
      </c>
      <c r="N168" s="296">
        <v>3440707404</v>
      </c>
      <c r="O168" s="296">
        <v>3457301681.5</v>
      </c>
      <c r="P168" s="296"/>
      <c r="Q168" s="246">
        <v>-1081865957</v>
      </c>
      <c r="R168" s="246">
        <v>2362632438.9008012</v>
      </c>
      <c r="S168" s="246">
        <v>2362632438.9008012</v>
      </c>
      <c r="T168" s="246">
        <v>192516089.40080118</v>
      </c>
      <c r="U168" s="246">
        <v>687138966.49999905</v>
      </c>
      <c r="V168" s="395"/>
    </row>
    <row r="169" spans="1:22" x14ac:dyDescent="0.3">
      <c r="A169" s="237" t="s">
        <v>4786</v>
      </c>
      <c r="B169" s="237" t="s">
        <v>4778</v>
      </c>
      <c r="C169" s="299" t="s">
        <v>4787</v>
      </c>
      <c r="D169" s="292"/>
      <c r="E169" s="292"/>
      <c r="F169" s="247">
        <v>3000000</v>
      </c>
      <c r="G169" s="247" t="s">
        <v>4709</v>
      </c>
      <c r="H169" s="248">
        <v>45679</v>
      </c>
      <c r="I169" s="248">
        <v>53073</v>
      </c>
      <c r="J169" s="248"/>
      <c r="K169" s="249"/>
      <c r="L169" s="250">
        <v>-3480332034</v>
      </c>
      <c r="M169" s="250">
        <v>-3574652862</v>
      </c>
      <c r="N169" s="250">
        <v>-3527492448</v>
      </c>
      <c r="O169" s="250">
        <v>-3541828463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4786</v>
      </c>
      <c r="B170" s="237" t="s">
        <v>4778</v>
      </c>
      <c r="C170" s="299" t="s">
        <v>4788</v>
      </c>
      <c r="D170" s="292"/>
      <c r="E170" s="292"/>
      <c r="F170" s="247">
        <v>3000000</v>
      </c>
      <c r="G170" s="247" t="s">
        <v>4709</v>
      </c>
      <c r="H170" s="248">
        <v>45679</v>
      </c>
      <c r="I170" s="248">
        <v>45768</v>
      </c>
      <c r="J170" s="248"/>
      <c r="K170" s="249"/>
      <c r="L170" s="250">
        <v>2243173929</v>
      </c>
      <c r="M170" s="250">
        <v>2270628858</v>
      </c>
      <c r="N170" s="250">
        <v>2256901393.5</v>
      </c>
      <c r="O170" s="250">
        <v>2251491892.5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4784</v>
      </c>
      <c r="B171" s="237" t="s">
        <v>4789</v>
      </c>
      <c r="C171" s="302" t="s">
        <v>4790</v>
      </c>
      <c r="D171" s="302"/>
      <c r="E171" s="302"/>
      <c r="F171" s="240">
        <v>50000000</v>
      </c>
      <c r="G171" s="240" t="s">
        <v>4709</v>
      </c>
      <c r="H171" s="241">
        <v>45679</v>
      </c>
      <c r="I171" s="241">
        <v>51157</v>
      </c>
      <c r="J171" s="241"/>
      <c r="K171" s="290"/>
      <c r="L171" s="296">
        <v>4953797778</v>
      </c>
      <c r="M171" s="296">
        <v>4806774345</v>
      </c>
      <c r="N171" s="296">
        <v>4880286061.5</v>
      </c>
      <c r="O171" s="296">
        <v>4894954599.5</v>
      </c>
      <c r="P171" s="296"/>
      <c r="Q171" s="246">
        <v>1730474067</v>
      </c>
      <c r="R171" s="246">
        <v>545305123.68659401</v>
      </c>
      <c r="S171" s="246">
        <v>545305123.68659401</v>
      </c>
      <c r="T171" s="246">
        <v>-309727066.31340599</v>
      </c>
      <c r="U171" s="246">
        <v>805241976.66666603</v>
      </c>
      <c r="V171" s="395"/>
    </row>
    <row r="172" spans="1:22" x14ac:dyDescent="0.3">
      <c r="A172" s="237" t="s">
        <v>4786</v>
      </c>
      <c r="B172" s="237" t="s">
        <v>4789</v>
      </c>
      <c r="C172" s="302" t="s">
        <v>4791</v>
      </c>
      <c r="D172" s="302"/>
      <c r="E172" s="302"/>
      <c r="F172" s="247">
        <v>5000000</v>
      </c>
      <c r="G172" s="247" t="s">
        <v>4709</v>
      </c>
      <c r="H172" s="248">
        <v>45679</v>
      </c>
      <c r="I172" s="248">
        <v>51248</v>
      </c>
      <c r="J172" s="248"/>
      <c r="K172" s="249"/>
      <c r="L172" s="250">
        <v>-4680301797</v>
      </c>
      <c r="M172" s="250">
        <v>-4437662325</v>
      </c>
      <c r="N172" s="250">
        <v>-4558982061</v>
      </c>
      <c r="O172" s="250">
        <v>-4603967573.5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4792</v>
      </c>
      <c r="B173" s="237" t="s">
        <v>4789</v>
      </c>
      <c r="C173" s="302" t="s">
        <v>4793</v>
      </c>
      <c r="D173" s="302"/>
      <c r="E173" s="302"/>
      <c r="F173" s="247">
        <v>5000000</v>
      </c>
      <c r="G173" s="247" t="s">
        <v>4709</v>
      </c>
      <c r="H173" s="248">
        <v>45679</v>
      </c>
      <c r="I173" s="248">
        <v>45769</v>
      </c>
      <c r="J173" s="248"/>
      <c r="K173" s="249"/>
      <c r="L173" s="250">
        <v>508604015</v>
      </c>
      <c r="M173" s="250">
        <v>558852364</v>
      </c>
      <c r="N173" s="250">
        <v>533728189.5</v>
      </c>
      <c r="O173" s="250">
        <v>517651333.5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4794</v>
      </c>
      <c r="B174" s="237" t="s">
        <v>4789</v>
      </c>
      <c r="C174" s="302" t="s">
        <v>4795</v>
      </c>
      <c r="D174" s="302"/>
      <c r="E174" s="302"/>
      <c r="F174" s="240">
        <v>50000000</v>
      </c>
      <c r="G174" s="240" t="s">
        <v>4709</v>
      </c>
      <c r="H174" s="241">
        <v>45680</v>
      </c>
      <c r="I174" s="241">
        <v>51158</v>
      </c>
      <c r="J174" s="241"/>
      <c r="K174" s="290"/>
      <c r="L174" s="296">
        <v>4099498952</v>
      </c>
      <c r="M174" s="296">
        <v>3919154318</v>
      </c>
      <c r="N174" s="296">
        <v>4009326635</v>
      </c>
      <c r="O174" s="296">
        <v>4033137931</v>
      </c>
      <c r="P174" s="296"/>
      <c r="Q174" s="246">
        <v>1668789576</v>
      </c>
      <c r="R174" s="246">
        <v>517952919.33913028</v>
      </c>
      <c r="S174" s="246">
        <v>517952919.33913028</v>
      </c>
      <c r="T174" s="246">
        <v>-141212852.1608696</v>
      </c>
      <c r="U174" s="246">
        <v>949524148.50000095</v>
      </c>
      <c r="V174" s="395"/>
    </row>
    <row r="175" spans="1:22" x14ac:dyDescent="0.3">
      <c r="A175" s="237" t="s">
        <v>4786</v>
      </c>
      <c r="B175" s="237" t="s">
        <v>4789</v>
      </c>
      <c r="C175" s="302" t="s">
        <v>4796</v>
      </c>
      <c r="D175" s="302"/>
      <c r="E175" s="302"/>
      <c r="F175" s="247">
        <v>5000000</v>
      </c>
      <c r="G175" s="247" t="s">
        <v>4709</v>
      </c>
      <c r="H175" s="248">
        <v>45680</v>
      </c>
      <c r="I175" s="248">
        <v>51249</v>
      </c>
      <c r="J175" s="248"/>
      <c r="K175" s="249"/>
      <c r="L175" s="250">
        <v>-4036290876</v>
      </c>
      <c r="M175" s="250">
        <v>-3713580137</v>
      </c>
      <c r="N175" s="250">
        <v>-3874935506.5</v>
      </c>
      <c r="O175" s="250">
        <v>-3901673113.5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4792</v>
      </c>
      <c r="B176" s="237" t="s">
        <v>4789</v>
      </c>
      <c r="C176" s="302" t="s">
        <v>4797</v>
      </c>
      <c r="D176" s="302"/>
      <c r="E176" s="302"/>
      <c r="F176" s="247">
        <v>5000000</v>
      </c>
      <c r="G176" s="247" t="s">
        <v>4709</v>
      </c>
      <c r="H176" s="248">
        <v>45680</v>
      </c>
      <c r="I176" s="248">
        <v>45770</v>
      </c>
      <c r="J176" s="248"/>
      <c r="K176" s="249"/>
      <c r="L176" s="250">
        <v>490970559</v>
      </c>
      <c r="M176" s="250">
        <v>558578727</v>
      </c>
      <c r="N176" s="250">
        <v>524774643</v>
      </c>
      <c r="O176" s="250">
        <v>513236239.5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4798</v>
      </c>
      <c r="B177" s="237" t="s">
        <v>4789</v>
      </c>
      <c r="C177" s="302" t="s">
        <v>4799</v>
      </c>
      <c r="D177" s="302"/>
      <c r="E177" s="302"/>
      <c r="F177" s="240">
        <v>30000000</v>
      </c>
      <c r="G177" s="240" t="s">
        <v>4800</v>
      </c>
      <c r="H177" s="241">
        <v>45691</v>
      </c>
      <c r="I177" s="241">
        <v>51169</v>
      </c>
      <c r="J177" s="241"/>
      <c r="K177" s="290"/>
      <c r="L177" s="296">
        <v>2246929399</v>
      </c>
      <c r="M177" s="296">
        <v>1856640675</v>
      </c>
      <c r="N177" s="296">
        <v>2051785037</v>
      </c>
      <c r="O177" s="296">
        <v>2055730548.5</v>
      </c>
      <c r="P177" s="296"/>
      <c r="Q177" s="246">
        <v>1013996671</v>
      </c>
      <c r="R177" s="246">
        <v>248067289.02197751</v>
      </c>
      <c r="S177" s="246">
        <v>248067289.02197751</v>
      </c>
      <c r="T177" s="246">
        <v>-172559337.97802258</v>
      </c>
      <c r="U177" s="246">
        <v>537496997.21978116</v>
      </c>
      <c r="V177" s="395"/>
    </row>
    <row r="178" spans="1:22" x14ac:dyDescent="0.3">
      <c r="A178" s="237" t="s">
        <v>4786</v>
      </c>
      <c r="B178" s="237" t="s">
        <v>4789</v>
      </c>
      <c r="C178" s="302" t="s">
        <v>4801</v>
      </c>
      <c r="D178" s="302"/>
      <c r="E178" s="302"/>
      <c r="F178" s="247">
        <v>5000000</v>
      </c>
      <c r="G178" s="247" t="s">
        <v>4709</v>
      </c>
      <c r="H178" s="248">
        <v>45691</v>
      </c>
      <c r="I178" s="248">
        <v>51259</v>
      </c>
      <c r="J178" s="248"/>
      <c r="K178" s="249"/>
      <c r="L178" s="250">
        <v>-1959359017</v>
      </c>
      <c r="M178" s="250">
        <v>-1791607822</v>
      </c>
      <c r="N178" s="250">
        <v>-1875483419.5</v>
      </c>
      <c r="O178" s="250">
        <v>-1885640714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4786</v>
      </c>
      <c r="B179" s="237" t="s">
        <v>4789</v>
      </c>
      <c r="C179" s="302" t="s">
        <v>4802</v>
      </c>
      <c r="D179" s="302"/>
      <c r="E179" s="302"/>
      <c r="F179" s="247">
        <v>5000000</v>
      </c>
      <c r="G179" s="247" t="s">
        <v>4709</v>
      </c>
      <c r="H179" s="248">
        <v>45691</v>
      </c>
      <c r="I179" s="248">
        <v>45780</v>
      </c>
      <c r="J179" s="248"/>
      <c r="K179" s="249"/>
      <c r="L179" s="250">
        <v>228834753</v>
      </c>
      <c r="M179" s="250">
        <v>259815266</v>
      </c>
      <c r="N179" s="250">
        <v>244325009.5</v>
      </c>
      <c r="O179" s="250">
        <v>233720544.5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4798</v>
      </c>
      <c r="B180" s="237" t="s">
        <v>4789</v>
      </c>
      <c r="C180" s="302" t="s">
        <v>4803</v>
      </c>
      <c r="D180" s="302"/>
      <c r="E180" s="302"/>
      <c r="F180" s="240">
        <v>30000000</v>
      </c>
      <c r="G180" s="240" t="s">
        <v>4800</v>
      </c>
      <c r="H180" s="241">
        <v>45693</v>
      </c>
      <c r="I180" s="241">
        <v>51171</v>
      </c>
      <c r="J180" s="241"/>
      <c r="K180" s="290"/>
      <c r="L180" s="296">
        <v>1733113867</v>
      </c>
      <c r="M180" s="296">
        <v>1954625653</v>
      </c>
      <c r="N180" s="296">
        <v>1843869760</v>
      </c>
      <c r="O180" s="296">
        <v>1852399070.5</v>
      </c>
      <c r="P180" s="296"/>
      <c r="Q180" s="246">
        <v>990048483</v>
      </c>
      <c r="R180" s="246">
        <v>238750579.72173941</v>
      </c>
      <c r="S180" s="246">
        <v>238750579.72173941</v>
      </c>
      <c r="T180" s="246">
        <v>11025951.221739292</v>
      </c>
      <c r="U180" s="246">
        <v>715462591.5</v>
      </c>
      <c r="V180" s="395"/>
    </row>
    <row r="181" spans="1:22" x14ac:dyDescent="0.3">
      <c r="A181" s="237" t="s">
        <v>4804</v>
      </c>
      <c r="B181" s="237" t="s">
        <v>4789</v>
      </c>
      <c r="C181" s="302" t="s">
        <v>4805</v>
      </c>
      <c r="D181" s="302"/>
      <c r="E181" s="302"/>
      <c r="F181" s="247">
        <v>3000000</v>
      </c>
      <c r="G181" s="247" t="s">
        <v>4709</v>
      </c>
      <c r="H181" s="248">
        <v>45693</v>
      </c>
      <c r="I181" s="248">
        <v>51261</v>
      </c>
      <c r="J181" s="248"/>
      <c r="K181" s="249"/>
      <c r="L181" s="250">
        <v>-1867757170</v>
      </c>
      <c r="M181" s="250">
        <v>-1824291309</v>
      </c>
      <c r="N181" s="250">
        <v>-1846024239.5</v>
      </c>
      <c r="O181" s="250">
        <v>-1849055258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4804</v>
      </c>
      <c r="B182" s="237" t="s">
        <v>4789</v>
      </c>
      <c r="C182" s="302" t="s">
        <v>4806</v>
      </c>
      <c r="D182" s="302"/>
      <c r="E182" s="302"/>
      <c r="F182" s="247">
        <v>3000000</v>
      </c>
      <c r="G182" s="247" t="s">
        <v>4709</v>
      </c>
      <c r="H182" s="248">
        <v>45693</v>
      </c>
      <c r="I182" s="248">
        <v>45782</v>
      </c>
      <c r="J182" s="248"/>
      <c r="K182" s="249"/>
      <c r="L182" s="250">
        <v>216669197</v>
      </c>
      <c r="M182" s="250">
        <v>243089019</v>
      </c>
      <c r="N182" s="250">
        <v>229879108</v>
      </c>
      <c r="O182" s="250">
        <v>219245161.5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4807</v>
      </c>
      <c r="B183" s="237" t="s">
        <v>4808</v>
      </c>
      <c r="C183" s="299" t="s">
        <v>4809</v>
      </c>
      <c r="D183" s="292"/>
      <c r="E183" s="292"/>
      <c r="F183" s="240">
        <v>30000000</v>
      </c>
      <c r="G183" s="240" t="s">
        <v>4709</v>
      </c>
      <c r="H183" s="241">
        <v>45693</v>
      </c>
      <c r="I183" s="241">
        <v>52998</v>
      </c>
      <c r="J183" s="241"/>
      <c r="K183" s="290"/>
      <c r="L183" s="296">
        <v>3091574261</v>
      </c>
      <c r="M183" s="296">
        <v>3165033822</v>
      </c>
      <c r="N183" s="296">
        <v>3128304041.5</v>
      </c>
      <c r="O183" s="296">
        <v>3140458260.5</v>
      </c>
      <c r="P183" s="296"/>
      <c r="Q183" s="246">
        <v>-1082289651</v>
      </c>
      <c r="R183" s="246">
        <v>2251130910.8712387</v>
      </c>
      <c r="S183" s="246">
        <v>2251130910.8712387</v>
      </c>
      <c r="T183" s="246">
        <v>58927876.371238708</v>
      </c>
      <c r="U183" s="246">
        <v>593284185.5</v>
      </c>
      <c r="V183" s="395"/>
    </row>
    <row r="184" spans="1:22" x14ac:dyDescent="0.3">
      <c r="A184" s="237" t="s">
        <v>4804</v>
      </c>
      <c r="B184" s="237" t="s">
        <v>4808</v>
      </c>
      <c r="C184" s="299" t="s">
        <v>4810</v>
      </c>
      <c r="D184" s="292"/>
      <c r="E184" s="292"/>
      <c r="F184" s="247">
        <v>3000000</v>
      </c>
      <c r="G184" s="247" t="s">
        <v>4709</v>
      </c>
      <c r="H184" s="248">
        <v>45693</v>
      </c>
      <c r="I184" s="248">
        <v>53087</v>
      </c>
      <c r="J184" s="248"/>
      <c r="K184" s="249"/>
      <c r="L184" s="250">
        <v>-2983345123</v>
      </c>
      <c r="M184" s="250">
        <v>-3182853760</v>
      </c>
      <c r="N184" s="250">
        <v>-3083099441.5</v>
      </c>
      <c r="O184" s="250">
        <v>-3079534707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4804</v>
      </c>
      <c r="B185" s="237" t="s">
        <v>4728</v>
      </c>
      <c r="C185" s="299" t="s">
        <v>4811</v>
      </c>
      <c r="D185" s="292"/>
      <c r="E185" s="292"/>
      <c r="F185" s="247">
        <v>3000000</v>
      </c>
      <c r="G185" s="247" t="s">
        <v>4709</v>
      </c>
      <c r="H185" s="248">
        <v>45693</v>
      </c>
      <c r="I185" s="248">
        <v>45782</v>
      </c>
      <c r="J185" s="248"/>
      <c r="K185" s="249"/>
      <c r="L185" s="250">
        <v>2135215971</v>
      </c>
      <c r="M185" s="250">
        <v>2158780898</v>
      </c>
      <c r="N185" s="250">
        <v>2146998434.5</v>
      </c>
      <c r="O185" s="250">
        <v>2140067088.5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4798</v>
      </c>
      <c r="B186" s="237" t="s">
        <v>4812</v>
      </c>
      <c r="C186" s="302" t="s">
        <v>4813</v>
      </c>
      <c r="D186" s="302"/>
      <c r="E186" s="302"/>
      <c r="F186" s="240">
        <v>20000000</v>
      </c>
      <c r="G186" s="240" t="s">
        <v>4709</v>
      </c>
      <c r="H186" s="241">
        <v>45700</v>
      </c>
      <c r="I186" s="241">
        <v>51178</v>
      </c>
      <c r="J186" s="241"/>
      <c r="K186" s="290"/>
      <c r="L186" s="296">
        <v>1528549040</v>
      </c>
      <c r="M186" s="296">
        <v>1466296105</v>
      </c>
      <c r="N186" s="296">
        <v>1497422572.5</v>
      </c>
      <c r="O186" s="296">
        <v>1504931422</v>
      </c>
      <c r="P186" s="296"/>
      <c r="Q186" s="246">
        <v>701733029</v>
      </c>
      <c r="R186" s="246">
        <v>130206157.99021713</v>
      </c>
      <c r="S186" s="246">
        <v>130206157.99021713</v>
      </c>
      <c r="T186" s="246">
        <v>27142311.990217209</v>
      </c>
      <c r="U186" s="246">
        <v>511704748.66666543</v>
      </c>
      <c r="V186" s="395"/>
    </row>
    <row r="187" spans="1:22" x14ac:dyDescent="0.3">
      <c r="A187" s="237" t="s">
        <v>4792</v>
      </c>
      <c r="B187" s="237" t="s">
        <v>4812</v>
      </c>
      <c r="C187" s="302" t="s">
        <v>4814</v>
      </c>
      <c r="D187" s="302"/>
      <c r="E187" s="302"/>
      <c r="F187" s="247">
        <v>2000000</v>
      </c>
      <c r="G187" s="247" t="s">
        <v>4709</v>
      </c>
      <c r="H187" s="248">
        <v>45700</v>
      </c>
      <c r="I187" s="248">
        <v>51268</v>
      </c>
      <c r="J187" s="248"/>
      <c r="K187" s="249"/>
      <c r="L187" s="250">
        <v>-1562962753</v>
      </c>
      <c r="M187" s="250">
        <v>-1476278011</v>
      </c>
      <c r="N187" s="250">
        <v>-1519620382</v>
      </c>
      <c r="O187" s="250">
        <v>-1519851328.5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4792</v>
      </c>
      <c r="B188" s="237" t="s">
        <v>4812</v>
      </c>
      <c r="C188" s="302" t="s">
        <v>4815</v>
      </c>
      <c r="D188" s="302"/>
      <c r="E188" s="302"/>
      <c r="F188" s="247">
        <v>2000000</v>
      </c>
      <c r="G188" s="247" t="s">
        <v>4709</v>
      </c>
      <c r="H188" s="248">
        <v>45700</v>
      </c>
      <c r="I188" s="248">
        <v>45789</v>
      </c>
      <c r="J188" s="248"/>
      <c r="K188" s="249"/>
      <c r="L188" s="250">
        <v>117065437</v>
      </c>
      <c r="M188" s="250">
        <v>133457874</v>
      </c>
      <c r="N188" s="250">
        <v>125261655.5</v>
      </c>
      <c r="O188" s="250">
        <v>117862074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4816</v>
      </c>
      <c r="C189" s="286" t="s">
        <v>4817</v>
      </c>
      <c r="D189" s="287"/>
      <c r="E189" s="287"/>
      <c r="F189" s="240">
        <v>3000000</v>
      </c>
      <c r="G189" s="240" t="s">
        <v>4706</v>
      </c>
      <c r="H189" s="241">
        <v>45714</v>
      </c>
      <c r="I189" s="241">
        <v>51192</v>
      </c>
      <c r="J189" s="241"/>
      <c r="K189" s="290"/>
      <c r="L189" s="296">
        <v>1876803849</v>
      </c>
      <c r="M189" s="296">
        <v>2248466192</v>
      </c>
      <c r="N189" s="296">
        <v>2062635020.5</v>
      </c>
      <c r="O189" s="296">
        <v>1989950003</v>
      </c>
      <c r="P189" s="296"/>
      <c r="Q189" s="297">
        <v>-432690410</v>
      </c>
      <c r="R189" s="246">
        <v>787693150.68493187</v>
      </c>
      <c r="S189" s="246">
        <v>787693150.68493187</v>
      </c>
      <c r="T189" s="246">
        <v>-2257635.3150682449</v>
      </c>
      <c r="U189" s="246">
        <v>304745104.41095805</v>
      </c>
      <c r="V189" s="395"/>
    </row>
    <row r="190" spans="1:22" x14ac:dyDescent="0.3">
      <c r="A190" s="237" t="s">
        <v>4792</v>
      </c>
      <c r="B190" s="237" t="s">
        <v>4812</v>
      </c>
      <c r="C190" s="286" t="s">
        <v>4818</v>
      </c>
      <c r="D190" s="287"/>
      <c r="E190" s="287"/>
      <c r="F190" s="247">
        <v>300000</v>
      </c>
      <c r="G190" s="247" t="s">
        <v>4706</v>
      </c>
      <c r="H190" s="248">
        <v>45714</v>
      </c>
      <c r="I190" s="248">
        <v>51282</v>
      </c>
      <c r="J190" s="248"/>
      <c r="K190" s="249"/>
      <c r="L190" s="250">
        <v>-1105120701</v>
      </c>
      <c r="M190" s="250">
        <v>-1522498413</v>
      </c>
      <c r="N190" s="250">
        <v>-1313809557</v>
      </c>
      <c r="O190" s="250">
        <v>-1244864716.5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4792</v>
      </c>
      <c r="B191" s="237" t="s">
        <v>4812</v>
      </c>
      <c r="C191" s="286" t="s">
        <v>252</v>
      </c>
      <c r="D191" s="287"/>
      <c r="E191" s="287"/>
      <c r="F191" s="247">
        <v>300000</v>
      </c>
      <c r="G191" s="247" t="s">
        <v>4706</v>
      </c>
      <c r="H191" s="248">
        <v>45714</v>
      </c>
      <c r="I191" s="248">
        <v>45803</v>
      </c>
      <c r="J191" s="248"/>
      <c r="K191" s="249"/>
      <c r="L191" s="250">
        <v>36162708</v>
      </c>
      <c r="M191" s="250">
        <v>46087937</v>
      </c>
      <c r="N191" s="250">
        <v>41125322.5</v>
      </c>
      <c r="O191" s="250">
        <v>38821317.5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4819</v>
      </c>
      <c r="B192" s="237" t="s">
        <v>4820</v>
      </c>
      <c r="C192" s="286" t="s">
        <v>4821</v>
      </c>
      <c r="D192" s="287"/>
      <c r="E192" s="287"/>
      <c r="F192" s="240">
        <v>3000000</v>
      </c>
      <c r="G192" s="240" t="s">
        <v>4706</v>
      </c>
      <c r="H192" s="241">
        <v>45700</v>
      </c>
      <c r="I192" s="241">
        <v>51178</v>
      </c>
      <c r="J192" s="241"/>
      <c r="K192" s="290"/>
      <c r="L192" s="296">
        <v>2343650619</v>
      </c>
      <c r="M192" s="296">
        <v>2528781351</v>
      </c>
      <c r="N192" s="296">
        <v>2436215985</v>
      </c>
      <c r="O192" s="296">
        <v>2367983674.5</v>
      </c>
      <c r="P192" s="296"/>
      <c r="Q192" s="246">
        <v>-443687670</v>
      </c>
      <c r="R192" s="246">
        <v>833219178.08219159</v>
      </c>
      <c r="S192" s="246">
        <v>833219178.08219159</v>
      </c>
      <c r="T192" s="246">
        <v>63857858.082191467</v>
      </c>
      <c r="U192" s="246">
        <v>359871556.71232796</v>
      </c>
      <c r="V192" s="394"/>
    </row>
    <row r="193" spans="1:22" x14ac:dyDescent="0.3">
      <c r="A193" s="237" t="s">
        <v>4792</v>
      </c>
      <c r="B193" s="237" t="s">
        <v>4690</v>
      </c>
      <c r="C193" s="286" t="s">
        <v>4822</v>
      </c>
      <c r="D193" s="287"/>
      <c r="E193" s="287"/>
      <c r="F193" s="247">
        <v>300000</v>
      </c>
      <c r="G193" s="247" t="s">
        <v>4706</v>
      </c>
      <c r="H193" s="248">
        <v>45700</v>
      </c>
      <c r="I193" s="248">
        <v>51268</v>
      </c>
      <c r="J193" s="248"/>
      <c r="K193" s="249"/>
      <c r="L193" s="250">
        <v>-1533848512</v>
      </c>
      <c r="M193" s="250">
        <v>-1945538724</v>
      </c>
      <c r="N193" s="250">
        <v>-1739693618</v>
      </c>
      <c r="O193" s="250">
        <v>-1666793988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4792</v>
      </c>
      <c r="B194" s="237" t="s">
        <v>4690</v>
      </c>
      <c r="C194" s="286" t="s">
        <v>252</v>
      </c>
      <c r="D194" s="287"/>
      <c r="E194" s="287"/>
      <c r="F194" s="247">
        <v>300000</v>
      </c>
      <c r="G194" s="247" t="s">
        <v>4706</v>
      </c>
      <c r="H194" s="248">
        <v>45700</v>
      </c>
      <c r="I194" s="248">
        <v>45789</v>
      </c>
      <c r="J194" s="248"/>
      <c r="K194" s="249"/>
      <c r="L194" s="250">
        <v>69428901</v>
      </c>
      <c r="M194" s="250">
        <v>76249005</v>
      </c>
      <c r="N194" s="250">
        <v>72838953</v>
      </c>
      <c r="O194" s="250">
        <v>70437087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4823</v>
      </c>
      <c r="B195" s="237" t="s">
        <v>4812</v>
      </c>
      <c r="C195" s="302" t="s">
        <v>4824</v>
      </c>
      <c r="D195" s="302"/>
      <c r="E195" s="302"/>
      <c r="F195" s="240">
        <v>20000000</v>
      </c>
      <c r="G195" s="240" t="s">
        <v>4709</v>
      </c>
      <c r="H195" s="241">
        <v>45714</v>
      </c>
      <c r="I195" s="241">
        <v>51192</v>
      </c>
      <c r="J195" s="241"/>
      <c r="K195" s="290"/>
      <c r="L195" s="296">
        <v>863871681</v>
      </c>
      <c r="M195" s="296">
        <v>808075816</v>
      </c>
      <c r="N195" s="296">
        <v>835973748.5</v>
      </c>
      <c r="O195" s="296">
        <v>851144691.5</v>
      </c>
      <c r="P195" s="296"/>
      <c r="Q195" s="246">
        <v>584721594</v>
      </c>
      <c r="R195" s="246">
        <v>73300332.781666607</v>
      </c>
      <c r="S195" s="246">
        <v>73300332.781666607</v>
      </c>
      <c r="T195" s="246">
        <v>-52814828.218333364</v>
      </c>
      <c r="U195" s="246">
        <v>439507033.66666722</v>
      </c>
      <c r="V195" s="395"/>
    </row>
    <row r="196" spans="1:22" x14ac:dyDescent="0.3">
      <c r="A196" s="237" t="s">
        <v>4792</v>
      </c>
      <c r="B196" s="237" t="s">
        <v>4812</v>
      </c>
      <c r="C196" s="302" t="s">
        <v>302</v>
      </c>
      <c r="D196" s="302"/>
      <c r="E196" s="302"/>
      <c r="F196" s="247">
        <v>2000000</v>
      </c>
      <c r="G196" s="247" t="s">
        <v>4709</v>
      </c>
      <c r="H196" s="248">
        <v>45714</v>
      </c>
      <c r="I196" s="248">
        <v>51282</v>
      </c>
      <c r="J196" s="248"/>
      <c r="K196" s="249"/>
      <c r="L196" s="250">
        <v>-783216401</v>
      </c>
      <c r="M196" s="250">
        <v>-778751560</v>
      </c>
      <c r="N196" s="250">
        <v>-780983980.5</v>
      </c>
      <c r="O196" s="250">
        <v>-797213383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4792</v>
      </c>
      <c r="B197" s="237" t="s">
        <v>4812</v>
      </c>
      <c r="C197" s="302" t="s">
        <v>4825</v>
      </c>
      <c r="D197" s="302"/>
      <c r="E197" s="302"/>
      <c r="F197" s="247">
        <v>2000000</v>
      </c>
      <c r="G197" s="247" t="s">
        <v>4709</v>
      </c>
      <c r="H197" s="248">
        <v>45714</v>
      </c>
      <c r="I197" s="248">
        <v>45803</v>
      </c>
      <c r="J197" s="248"/>
      <c r="K197" s="249"/>
      <c r="L197" s="250">
        <v>59832923</v>
      </c>
      <c r="M197" s="250">
        <v>82417863</v>
      </c>
      <c r="N197" s="250">
        <v>71125393</v>
      </c>
      <c r="O197" s="250">
        <v>63470738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4826</v>
      </c>
      <c r="C198" s="302" t="s">
        <v>303</v>
      </c>
      <c r="D198" s="302"/>
      <c r="E198" s="302"/>
      <c r="F198" s="240">
        <v>20000000</v>
      </c>
      <c r="G198" s="240" t="s">
        <v>4709</v>
      </c>
      <c r="H198" s="241">
        <v>45707</v>
      </c>
      <c r="I198" s="241">
        <v>51185</v>
      </c>
      <c r="J198" s="241"/>
      <c r="K198" s="290"/>
      <c r="L198" s="296">
        <v>1437696298</v>
      </c>
      <c r="M198" s="296">
        <v>1417950677</v>
      </c>
      <c r="N198" s="296">
        <v>1427823487.5</v>
      </c>
      <c r="O198" s="296">
        <v>1437012132</v>
      </c>
      <c r="P198" s="296"/>
      <c r="Q198" s="246">
        <v>670468580</v>
      </c>
      <c r="R198" s="246">
        <v>110690472.61956494</v>
      </c>
      <c r="S198" s="246">
        <v>110690472.61956494</v>
      </c>
      <c r="T198" s="246">
        <v>-70683706.38043499</v>
      </c>
      <c r="U198" s="246">
        <v>467482501</v>
      </c>
      <c r="V198" s="395"/>
    </row>
    <row r="199" spans="1:22" x14ac:dyDescent="0.3">
      <c r="A199" s="237" t="s">
        <v>4827</v>
      </c>
      <c r="B199" s="237" t="s">
        <v>4826</v>
      </c>
      <c r="C199" s="302" t="s">
        <v>4828</v>
      </c>
      <c r="D199" s="302"/>
      <c r="E199" s="302"/>
      <c r="F199" s="247">
        <v>2000000</v>
      </c>
      <c r="G199" s="247" t="s">
        <v>4829</v>
      </c>
      <c r="H199" s="248">
        <v>45707</v>
      </c>
      <c r="I199" s="248">
        <v>51275</v>
      </c>
      <c r="J199" s="248"/>
      <c r="K199" s="249"/>
      <c r="L199" s="250">
        <v>-1394772264</v>
      </c>
      <c r="M199" s="250">
        <v>-1317005180</v>
      </c>
      <c r="N199" s="250">
        <v>-1355888722</v>
      </c>
      <c r="O199" s="250">
        <v>-1359749199.5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4827</v>
      </c>
      <c r="B200" s="237" t="s">
        <v>4826</v>
      </c>
      <c r="C200" s="302" t="s">
        <v>304</v>
      </c>
      <c r="D200" s="302"/>
      <c r="E200" s="302"/>
      <c r="F200" s="247">
        <v>2000000</v>
      </c>
      <c r="G200" s="247" t="s">
        <v>4829</v>
      </c>
      <c r="H200" s="248">
        <v>45707</v>
      </c>
      <c r="I200" s="248">
        <v>45796</v>
      </c>
      <c r="J200" s="248"/>
      <c r="K200" s="249"/>
      <c r="L200" s="250">
        <v>100195491</v>
      </c>
      <c r="M200" s="250">
        <v>118683336</v>
      </c>
      <c r="N200" s="250">
        <v>109439413.5</v>
      </c>
      <c r="O200" s="250">
        <v>101585095.5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4830</v>
      </c>
      <c r="B201" s="237" t="s">
        <v>4816</v>
      </c>
      <c r="C201" s="238" t="s">
        <v>305</v>
      </c>
      <c r="D201" s="238"/>
      <c r="E201" s="238"/>
      <c r="F201" s="240">
        <v>1500000</v>
      </c>
      <c r="G201" s="240" t="s">
        <v>4713</v>
      </c>
      <c r="H201" s="241">
        <v>45730</v>
      </c>
      <c r="I201" s="241">
        <v>49382</v>
      </c>
      <c r="J201" s="241"/>
      <c r="K201" s="290"/>
      <c r="L201" s="296">
        <v>-255690990</v>
      </c>
      <c r="M201" s="296">
        <v>35395826</v>
      </c>
      <c r="N201" s="296">
        <v>-110147582</v>
      </c>
      <c r="O201" s="296">
        <v>-144862260</v>
      </c>
      <c r="P201" s="296"/>
      <c r="Q201" s="297">
        <v>-216850684</v>
      </c>
      <c r="R201" s="246">
        <v>460245205.4794516</v>
      </c>
      <c r="S201" s="246">
        <v>460245205.4794516</v>
      </c>
      <c r="T201" s="246">
        <v>-22771205.520548344</v>
      </c>
      <c r="U201" s="246">
        <v>217997287.63013756</v>
      </c>
      <c r="V201" s="395"/>
    </row>
    <row r="202" spans="1:22" x14ac:dyDescent="0.3">
      <c r="A202" s="237" t="s">
        <v>4831</v>
      </c>
      <c r="B202" s="237" t="s">
        <v>4816</v>
      </c>
      <c r="C202" s="238" t="s">
        <v>4832</v>
      </c>
      <c r="D202" s="238"/>
      <c r="E202" s="238"/>
      <c r="F202" s="247">
        <v>500000</v>
      </c>
      <c r="G202" s="247" t="s">
        <v>4713</v>
      </c>
      <c r="H202" s="248">
        <v>45730</v>
      </c>
      <c r="I202" s="248">
        <v>49474</v>
      </c>
      <c r="J202" s="248"/>
      <c r="K202" s="249"/>
      <c r="L202" s="250">
        <v>857377325</v>
      </c>
      <c r="M202" s="250">
        <v>316543493</v>
      </c>
      <c r="N202" s="250">
        <v>586960409</v>
      </c>
      <c r="O202" s="250">
        <v>627662737.5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4831</v>
      </c>
      <c r="B203" s="237" t="s">
        <v>4812</v>
      </c>
      <c r="C203" s="238" t="s">
        <v>4739</v>
      </c>
      <c r="D203" s="238"/>
      <c r="E203" s="238"/>
      <c r="F203" s="247">
        <v>500000</v>
      </c>
      <c r="G203" s="247" t="s">
        <v>4713</v>
      </c>
      <c r="H203" s="248">
        <v>45730</v>
      </c>
      <c r="I203" s="248">
        <v>45822</v>
      </c>
      <c r="J203" s="248"/>
      <c r="K203" s="249"/>
      <c r="L203" s="250">
        <v>4104875</v>
      </c>
      <c r="M203" s="250">
        <v>8302293</v>
      </c>
      <c r="N203" s="250">
        <v>6203584</v>
      </c>
      <c r="O203" s="250">
        <v>4533651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4830</v>
      </c>
      <c r="B204" s="237" t="s">
        <v>4816</v>
      </c>
      <c r="C204" s="238" t="s">
        <v>305</v>
      </c>
      <c r="D204" s="238"/>
      <c r="E204" s="238"/>
      <c r="F204" s="240">
        <v>1500000</v>
      </c>
      <c r="G204" s="240" t="s">
        <v>4713</v>
      </c>
      <c r="H204" s="241">
        <v>45733</v>
      </c>
      <c r="I204" s="241">
        <v>49385</v>
      </c>
      <c r="J204" s="241"/>
      <c r="K204" s="290"/>
      <c r="L204" s="296">
        <v>-240532801</v>
      </c>
      <c r="M204" s="296">
        <v>10129326</v>
      </c>
      <c r="N204" s="296">
        <v>-115201737.5</v>
      </c>
      <c r="O204" s="296">
        <v>-149561259.5</v>
      </c>
      <c r="P204" s="296"/>
      <c r="Q204" s="297">
        <v>-215506848</v>
      </c>
      <c r="R204" s="246">
        <v>455050684.93150705</v>
      </c>
      <c r="S204" s="246">
        <v>455050684.93150705</v>
      </c>
      <c r="T204" s="246">
        <v>-40792785.068492889</v>
      </c>
      <c r="U204" s="246">
        <v>202577077.94520497</v>
      </c>
      <c r="V204" s="395"/>
    </row>
    <row r="205" spans="1:22" x14ac:dyDescent="0.3">
      <c r="A205" s="237" t="s">
        <v>4831</v>
      </c>
      <c r="B205" s="237" t="s">
        <v>4816</v>
      </c>
      <c r="C205" s="238" t="s">
        <v>4832</v>
      </c>
      <c r="D205" s="238"/>
      <c r="E205" s="238"/>
      <c r="F205" s="247">
        <v>500000</v>
      </c>
      <c r="G205" s="247" t="s">
        <v>4713</v>
      </c>
      <c r="H205" s="248">
        <v>45733</v>
      </c>
      <c r="I205" s="248">
        <v>49477</v>
      </c>
      <c r="J205" s="248"/>
      <c r="K205" s="249"/>
      <c r="L205" s="250">
        <v>875599257</v>
      </c>
      <c r="M205" s="250">
        <v>345521264</v>
      </c>
      <c r="N205" s="250">
        <v>610560260.5</v>
      </c>
      <c r="O205" s="250">
        <v>651250970.5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4831</v>
      </c>
      <c r="B206" s="237" t="s">
        <v>4812</v>
      </c>
      <c r="C206" s="238" t="s">
        <v>4739</v>
      </c>
      <c r="D206" s="238"/>
      <c r="E206" s="238"/>
      <c r="F206" s="247">
        <v>500000</v>
      </c>
      <c r="G206" s="247" t="s">
        <v>4713</v>
      </c>
      <c r="H206" s="248">
        <v>45733</v>
      </c>
      <c r="I206" s="248">
        <v>45825</v>
      </c>
      <c r="J206" s="248"/>
      <c r="K206" s="249"/>
      <c r="L206" s="250">
        <v>-816981</v>
      </c>
      <c r="M206" s="250">
        <v>1786875</v>
      </c>
      <c r="N206" s="250">
        <v>484947</v>
      </c>
      <c r="O206" s="250">
        <v>-1178967.5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4830</v>
      </c>
      <c r="B207" s="237" t="s">
        <v>4816</v>
      </c>
      <c r="C207" s="286" t="s">
        <v>4833</v>
      </c>
      <c r="D207" s="286"/>
      <c r="E207" s="286"/>
      <c r="F207" s="240">
        <v>3000000</v>
      </c>
      <c r="G207" s="240" t="s">
        <v>4713</v>
      </c>
      <c r="H207" s="241">
        <v>45720</v>
      </c>
      <c r="I207" s="241">
        <v>51199</v>
      </c>
      <c r="J207" s="241"/>
      <c r="K207" s="290"/>
      <c r="L207" s="296">
        <v>1852849257</v>
      </c>
      <c r="M207" s="296">
        <v>2200369101</v>
      </c>
      <c r="N207" s="296">
        <v>2026609179</v>
      </c>
      <c r="O207" s="296">
        <v>1952558146</v>
      </c>
      <c r="P207" s="296"/>
      <c r="Q207" s="297">
        <v>-437063013</v>
      </c>
      <c r="R207" s="246">
        <v>823545205.47945237</v>
      </c>
      <c r="S207" s="246">
        <v>823545205.47945237</v>
      </c>
      <c r="T207" s="246">
        <v>21642244.479452372</v>
      </c>
      <c r="U207" s="246">
        <v>374401148.58904123</v>
      </c>
      <c r="V207" s="395"/>
    </row>
    <row r="208" spans="1:22" x14ac:dyDescent="0.3">
      <c r="A208" s="237" t="s">
        <v>4792</v>
      </c>
      <c r="B208" s="237" t="s">
        <v>4816</v>
      </c>
      <c r="C208" s="286" t="s">
        <v>4834</v>
      </c>
      <c r="D208" s="286"/>
      <c r="E208" s="286"/>
      <c r="F208" s="247">
        <v>300000</v>
      </c>
      <c r="G208" s="247" t="s">
        <v>4729</v>
      </c>
      <c r="H208" s="248">
        <v>45720</v>
      </c>
      <c r="I208" s="248">
        <v>51291</v>
      </c>
      <c r="J208" s="248"/>
      <c r="K208" s="249"/>
      <c r="L208" s="250">
        <v>-1062947477</v>
      </c>
      <c r="M208" s="250">
        <v>-1444786953</v>
      </c>
      <c r="N208" s="250">
        <v>-1253867215</v>
      </c>
      <c r="O208" s="250">
        <v>-1183509615.5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4792</v>
      </c>
      <c r="B209" s="237" t="s">
        <v>4812</v>
      </c>
      <c r="C209" s="286" t="s">
        <v>4739</v>
      </c>
      <c r="D209" s="286"/>
      <c r="E209" s="286"/>
      <c r="F209" s="247">
        <v>300000</v>
      </c>
      <c r="G209" s="247" t="s">
        <v>4713</v>
      </c>
      <c r="H209" s="248">
        <v>45720</v>
      </c>
      <c r="I209" s="248">
        <v>45812</v>
      </c>
      <c r="J209" s="248"/>
      <c r="K209" s="249"/>
      <c r="L209" s="250">
        <v>26554571</v>
      </c>
      <c r="M209" s="250">
        <v>31767423</v>
      </c>
      <c r="N209" s="250">
        <v>29160997</v>
      </c>
      <c r="O209" s="250">
        <v>26592844.5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4751</v>
      </c>
      <c r="B210" s="237" t="s">
        <v>4835</v>
      </c>
      <c r="C210" s="286" t="s">
        <v>4836</v>
      </c>
      <c r="D210" s="286"/>
      <c r="E210" s="286"/>
      <c r="F210" s="240">
        <v>3000000</v>
      </c>
      <c r="G210" s="240" t="s">
        <v>4713</v>
      </c>
      <c r="H210" s="241">
        <v>45728</v>
      </c>
      <c r="I210" s="241">
        <v>51207</v>
      </c>
      <c r="J210" s="241"/>
      <c r="K210" s="290"/>
      <c r="L210" s="296">
        <v>1957142262</v>
      </c>
      <c r="M210" s="296">
        <v>1772611841</v>
      </c>
      <c r="N210" s="296">
        <v>1864877051.5</v>
      </c>
      <c r="O210" s="296">
        <v>1790945280.5</v>
      </c>
      <c r="P210" s="296"/>
      <c r="Q210" s="297">
        <v>-431769862</v>
      </c>
      <c r="R210" s="246">
        <v>814405479.4520545</v>
      </c>
      <c r="S210" s="246">
        <v>814405479.4520545</v>
      </c>
      <c r="T210" s="246">
        <v>25639989.952054501</v>
      </c>
      <c r="U210" s="246">
        <v>401050948.8561635</v>
      </c>
      <c r="V210" s="395"/>
    </row>
    <row r="211" spans="1:22" x14ac:dyDescent="0.3">
      <c r="A211" s="237" t="s">
        <v>4837</v>
      </c>
      <c r="B211" s="237" t="s">
        <v>4838</v>
      </c>
      <c r="C211" s="286" t="s">
        <v>4839</v>
      </c>
      <c r="D211" s="286"/>
      <c r="E211" s="286"/>
      <c r="F211" s="247">
        <v>300000</v>
      </c>
      <c r="G211" s="247" t="s">
        <v>4729</v>
      </c>
      <c r="H211" s="248">
        <v>45728</v>
      </c>
      <c r="I211" s="248">
        <v>51299</v>
      </c>
      <c r="J211" s="248"/>
      <c r="K211" s="249"/>
      <c r="L211" s="250">
        <v>-1187137828</v>
      </c>
      <c r="M211" s="250">
        <v>-988908855</v>
      </c>
      <c r="N211" s="250">
        <v>-1088023341.5</v>
      </c>
      <c r="O211" s="250">
        <v>-1028075999.5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4837</v>
      </c>
      <c r="B212" s="237" t="s">
        <v>4838</v>
      </c>
      <c r="C212" s="286" t="s">
        <v>4739</v>
      </c>
      <c r="D212" s="286"/>
      <c r="E212" s="286"/>
      <c r="F212" s="247">
        <v>300000</v>
      </c>
      <c r="G212" s="247" t="s">
        <v>4713</v>
      </c>
      <c r="H212" s="248">
        <v>45728</v>
      </c>
      <c r="I212" s="248">
        <v>45820</v>
      </c>
      <c r="J212" s="248"/>
      <c r="K212" s="249"/>
      <c r="L212" s="250">
        <v>10565496</v>
      </c>
      <c r="M212" s="250">
        <v>13258063</v>
      </c>
      <c r="N212" s="250">
        <v>11911779.5</v>
      </c>
      <c r="O212" s="250">
        <v>9301156.5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4840</v>
      </c>
      <c r="B213" s="237" t="s">
        <v>4841</v>
      </c>
      <c r="C213" s="286" t="s">
        <v>306</v>
      </c>
      <c r="D213" s="286"/>
      <c r="E213" s="286"/>
      <c r="F213" s="240">
        <v>2000000</v>
      </c>
      <c r="G213" s="240" t="s">
        <v>4713</v>
      </c>
      <c r="H213" s="241">
        <v>45735</v>
      </c>
      <c r="I213" s="241">
        <v>51214</v>
      </c>
      <c r="J213" s="241"/>
      <c r="K213" s="290"/>
      <c r="L213" s="296">
        <v>1365556302</v>
      </c>
      <c r="M213" s="296">
        <v>1673271045</v>
      </c>
      <c r="N213" s="296">
        <v>1519413673.5</v>
      </c>
      <c r="O213" s="296">
        <v>1472326565</v>
      </c>
      <c r="P213" s="296"/>
      <c r="Q213" s="297">
        <v>-152367123</v>
      </c>
      <c r="R213" s="246">
        <v>402821917.80822003</v>
      </c>
      <c r="S213" s="246">
        <v>401336986.30137002</v>
      </c>
      <c r="T213" s="246">
        <v>124713826.80137014</v>
      </c>
      <c r="U213" s="246">
        <v>387990539.13013697</v>
      </c>
      <c r="V213" s="395"/>
    </row>
    <row r="214" spans="1:22" x14ac:dyDescent="0.3">
      <c r="A214" s="237" t="s">
        <v>4842</v>
      </c>
      <c r="B214" s="237" t="s">
        <v>4843</v>
      </c>
      <c r="C214" s="286" t="s">
        <v>307</v>
      </c>
      <c r="D214" s="286"/>
      <c r="E214" s="286"/>
      <c r="F214" s="247">
        <v>200000</v>
      </c>
      <c r="G214" s="247" t="s">
        <v>4729</v>
      </c>
      <c r="H214" s="248">
        <v>45735</v>
      </c>
      <c r="I214" s="248">
        <v>51306</v>
      </c>
      <c r="J214" s="248"/>
      <c r="K214" s="249"/>
      <c r="L214" s="250">
        <v>-1305950463</v>
      </c>
      <c r="M214" s="250">
        <v>-1424570099</v>
      </c>
      <c r="N214" s="250">
        <v>-1365260281</v>
      </c>
      <c r="O214" s="250">
        <v>-1307893465</v>
      </c>
      <c r="P214" s="250"/>
      <c r="Q214" s="251">
        <v>-116771233</v>
      </c>
      <c r="R214" s="251"/>
      <c r="S214" s="251"/>
      <c r="T214" s="251"/>
      <c r="U214" s="251"/>
      <c r="V214" s="395"/>
    </row>
    <row r="215" spans="1:22" x14ac:dyDescent="0.3">
      <c r="A215" s="237" t="s">
        <v>4837</v>
      </c>
      <c r="B215" s="237" t="s">
        <v>4843</v>
      </c>
      <c r="C215" s="286" t="s">
        <v>4739</v>
      </c>
      <c r="D215" s="286"/>
      <c r="E215" s="286"/>
      <c r="F215" s="247">
        <v>200000</v>
      </c>
      <c r="G215" s="247" t="s">
        <v>4713</v>
      </c>
      <c r="H215" s="248">
        <v>45735</v>
      </c>
      <c r="I215" s="248">
        <v>45827</v>
      </c>
      <c r="J215" s="248"/>
      <c r="K215" s="249"/>
      <c r="L215" s="250">
        <v>121505802</v>
      </c>
      <c r="M215" s="250">
        <v>123433732</v>
      </c>
      <c r="N215" s="250">
        <v>122469767</v>
      </c>
      <c r="O215" s="250">
        <v>120201706.5</v>
      </c>
      <c r="P215" s="250"/>
      <c r="Q215" s="251">
        <v>113928767</v>
      </c>
      <c r="R215" s="251"/>
      <c r="S215" s="251"/>
      <c r="T215" s="251"/>
      <c r="U215" s="251"/>
      <c r="V215" s="395"/>
    </row>
    <row r="216" spans="1:22" x14ac:dyDescent="0.3">
      <c r="A216" s="237" t="s">
        <v>4844</v>
      </c>
      <c r="B216" s="237" t="s">
        <v>4845</v>
      </c>
      <c r="C216" s="302" t="s">
        <v>308</v>
      </c>
      <c r="D216" s="302"/>
      <c r="E216" s="302"/>
      <c r="F216" s="240">
        <v>20000000</v>
      </c>
      <c r="G216" s="240" t="s">
        <v>4709</v>
      </c>
      <c r="H216" s="241">
        <v>45737</v>
      </c>
      <c r="I216" s="241">
        <v>51216</v>
      </c>
      <c r="J216" s="241"/>
      <c r="K216" s="290"/>
      <c r="L216" s="296">
        <v>1004195466</v>
      </c>
      <c r="M216" s="296">
        <v>1002277915</v>
      </c>
      <c r="N216" s="296">
        <v>1003236690.5</v>
      </c>
      <c r="O216" s="296">
        <v>1012506380.5</v>
      </c>
      <c r="P216" s="296"/>
      <c r="Q216" s="246">
        <v>246871307</v>
      </c>
      <c r="R216" s="246">
        <v>267340733.05043536</v>
      </c>
      <c r="S216" s="246">
        <v>267340733.05043536</v>
      </c>
      <c r="T216" s="246">
        <v>45255127.550435305</v>
      </c>
      <c r="U216" s="246">
        <v>546617288.25000143</v>
      </c>
      <c r="V216" s="395"/>
    </row>
    <row r="217" spans="1:22" x14ac:dyDescent="0.3">
      <c r="A217" s="237" t="s">
        <v>4846</v>
      </c>
      <c r="B217" s="237" t="s">
        <v>4845</v>
      </c>
      <c r="C217" s="302" t="s">
        <v>4847</v>
      </c>
      <c r="D217" s="302"/>
      <c r="E217" s="302"/>
      <c r="F217" s="247">
        <v>2000000</v>
      </c>
      <c r="G217" s="247" t="s">
        <v>4829</v>
      </c>
      <c r="H217" s="248">
        <v>45737</v>
      </c>
      <c r="I217" s="248">
        <v>51308</v>
      </c>
      <c r="J217" s="248"/>
      <c r="K217" s="249"/>
      <c r="L217" s="250">
        <v>-1096177022</v>
      </c>
      <c r="M217" s="250">
        <v>-946958207</v>
      </c>
      <c r="N217" s="250">
        <v>-1021567614.5</v>
      </c>
      <c r="O217" s="250">
        <v>-1026853727</v>
      </c>
      <c r="P217" s="250"/>
      <c r="Q217" s="251">
        <v>-246871308</v>
      </c>
      <c r="R217" s="251"/>
      <c r="S217" s="251"/>
      <c r="T217" s="251"/>
      <c r="U217" s="251"/>
      <c r="V217" s="395"/>
    </row>
    <row r="218" spans="1:22" x14ac:dyDescent="0.3">
      <c r="A218" s="237" t="s">
        <v>4837</v>
      </c>
      <c r="B218" s="237" t="s">
        <v>4845</v>
      </c>
      <c r="C218" s="302" t="s">
        <v>309</v>
      </c>
      <c r="D218" s="302"/>
      <c r="E218" s="302"/>
      <c r="F218" s="247">
        <v>2000000</v>
      </c>
      <c r="G218" s="247" t="s">
        <v>4829</v>
      </c>
      <c r="H218" s="248">
        <v>45737</v>
      </c>
      <c r="I218" s="248">
        <v>45829</v>
      </c>
      <c r="J218" s="248"/>
      <c r="K218" s="249"/>
      <c r="L218" s="250">
        <v>240093406</v>
      </c>
      <c r="M218" s="250">
        <v>240739653</v>
      </c>
      <c r="N218" s="250">
        <v>240416529.5</v>
      </c>
      <c r="O218" s="250">
        <v>232889709</v>
      </c>
      <c r="P218" s="250"/>
      <c r="Q218" s="251">
        <v>239974208</v>
      </c>
      <c r="R218" s="251"/>
      <c r="S218" s="251"/>
      <c r="T218" s="251"/>
      <c r="U218" s="251"/>
      <c r="V218" s="395"/>
    </row>
    <row r="219" spans="1:22" x14ac:dyDescent="0.3">
      <c r="A219" s="237" t="s">
        <v>4848</v>
      </c>
      <c r="B219" s="237" t="s">
        <v>4849</v>
      </c>
      <c r="C219" s="238" t="s">
        <v>310</v>
      </c>
      <c r="D219" s="238"/>
      <c r="E219" s="238"/>
      <c r="F219" s="240">
        <v>1000000</v>
      </c>
      <c r="G219" s="240" t="s">
        <v>4713</v>
      </c>
      <c r="H219" s="241">
        <v>45736</v>
      </c>
      <c r="I219" s="241">
        <v>49388</v>
      </c>
      <c r="J219" s="241"/>
      <c r="K219" s="290"/>
      <c r="L219" s="296">
        <v>275211869</v>
      </c>
      <c r="M219" s="296">
        <v>148112322</v>
      </c>
      <c r="N219" s="296">
        <v>211662095.5</v>
      </c>
      <c r="O219" s="296">
        <v>195210398.5</v>
      </c>
      <c r="P219" s="296"/>
      <c r="Q219" s="297">
        <v>-75112328</v>
      </c>
      <c r="R219" s="246">
        <v>229988118.03407478</v>
      </c>
      <c r="S219" s="246">
        <v>229988118.03407478</v>
      </c>
      <c r="T219" s="246">
        <v>-79493426.465925217</v>
      </c>
      <c r="U219" s="246">
        <v>-75939991.988584787</v>
      </c>
      <c r="V219" s="395"/>
    </row>
    <row r="220" spans="1:22" x14ac:dyDescent="0.3">
      <c r="A220" s="237" t="s">
        <v>4837</v>
      </c>
      <c r="B220" s="237" t="s">
        <v>4845</v>
      </c>
      <c r="C220" s="238" t="s">
        <v>4850</v>
      </c>
      <c r="D220" s="238"/>
      <c r="E220" s="238"/>
      <c r="F220" s="247">
        <v>1000000</v>
      </c>
      <c r="G220" s="247" t="s">
        <v>4713</v>
      </c>
      <c r="H220" s="248">
        <v>45736</v>
      </c>
      <c r="I220" s="248">
        <v>49480</v>
      </c>
      <c r="J220" s="248"/>
      <c r="K220" s="249"/>
      <c r="L220" s="250">
        <v>36245679</v>
      </c>
      <c r="M220" s="250">
        <v>159393219</v>
      </c>
      <c r="N220" s="250">
        <v>97819449</v>
      </c>
      <c r="O220" s="250">
        <v>119272560.5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4851</v>
      </c>
      <c r="B221" s="237" t="s">
        <v>4852</v>
      </c>
      <c r="C221" s="286" t="s">
        <v>311</v>
      </c>
      <c r="D221" s="286"/>
      <c r="E221" s="286"/>
      <c r="F221" s="240">
        <v>2500000</v>
      </c>
      <c r="G221" s="240" t="s">
        <v>4706</v>
      </c>
      <c r="H221" s="241">
        <v>45749</v>
      </c>
      <c r="I221" s="241">
        <v>51228</v>
      </c>
      <c r="J221" s="241"/>
      <c r="K221" s="290"/>
      <c r="L221" s="296">
        <v>1592593835</v>
      </c>
      <c r="M221" s="296">
        <v>1550139733</v>
      </c>
      <c r="N221" s="296">
        <v>1571366784</v>
      </c>
      <c r="O221" s="296">
        <v>1518865026</v>
      </c>
      <c r="P221" s="296"/>
      <c r="Q221" s="297">
        <v>-186363013</v>
      </c>
      <c r="R221" s="246">
        <v>481356164.38356197</v>
      </c>
      <c r="S221" s="246">
        <v>481356164.38356197</v>
      </c>
      <c r="T221" s="246">
        <v>142314694.88356209</v>
      </c>
      <c r="U221" s="246">
        <v>366221524.56164527</v>
      </c>
      <c r="V221" s="395"/>
    </row>
    <row r="222" spans="1:22" x14ac:dyDescent="0.3">
      <c r="A222" s="237" t="s">
        <v>4853</v>
      </c>
      <c r="B222" s="237" t="s">
        <v>4854</v>
      </c>
      <c r="C222" s="286" t="s">
        <v>312</v>
      </c>
      <c r="D222" s="286"/>
      <c r="E222" s="286"/>
      <c r="F222" s="247">
        <v>250000</v>
      </c>
      <c r="G222" s="247" t="s">
        <v>4706</v>
      </c>
      <c r="H222" s="248">
        <v>45749</v>
      </c>
      <c r="I222" s="248">
        <v>51319</v>
      </c>
      <c r="J222" s="248"/>
      <c r="K222" s="249"/>
      <c r="L222" s="250">
        <v>-1268279184</v>
      </c>
      <c r="M222" s="250">
        <v>-1196371445</v>
      </c>
      <c r="N222" s="250">
        <v>-1232325314.5</v>
      </c>
      <c r="O222" s="250">
        <v>-1175754335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4853</v>
      </c>
      <c r="B223" s="237" t="s">
        <v>4854</v>
      </c>
      <c r="C223" s="286" t="s">
        <v>4739</v>
      </c>
      <c r="D223" s="286"/>
      <c r="E223" s="286"/>
      <c r="F223" s="247">
        <v>250000</v>
      </c>
      <c r="G223" s="247" t="s">
        <v>4706</v>
      </c>
      <c r="H223" s="248">
        <v>45749</v>
      </c>
      <c r="I223" s="248">
        <v>45840</v>
      </c>
      <c r="J223" s="248"/>
      <c r="K223" s="249"/>
      <c r="L223" s="250">
        <v>140304863</v>
      </c>
      <c r="M223" s="250">
        <v>139497916</v>
      </c>
      <c r="N223" s="250">
        <v>139901389.5</v>
      </c>
      <c r="O223" s="250">
        <v>137791301.5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4794</v>
      </c>
      <c r="B224" s="237" t="s">
        <v>4845</v>
      </c>
      <c r="C224" s="302" t="s">
        <v>4855</v>
      </c>
      <c r="D224" s="302"/>
      <c r="E224" s="302"/>
      <c r="F224" s="240">
        <v>30000000</v>
      </c>
      <c r="G224" s="240" t="s">
        <v>4709</v>
      </c>
      <c r="H224" s="241">
        <v>45754</v>
      </c>
      <c r="I224" s="241">
        <v>51233</v>
      </c>
      <c r="J224" s="241"/>
      <c r="K224" s="290"/>
      <c r="L224" s="296">
        <v>172053903</v>
      </c>
      <c r="M224" s="296">
        <v>193095500</v>
      </c>
      <c r="N224" s="296">
        <v>182574701.5</v>
      </c>
      <c r="O224" s="296">
        <v>196973970.5</v>
      </c>
      <c r="P224" s="296"/>
      <c r="Q224" s="246">
        <v>194869702</v>
      </c>
      <c r="R224" s="303">
        <v>317755039.57786238</v>
      </c>
      <c r="S224" s="246">
        <v>317755039.57786238</v>
      </c>
      <c r="T224" s="246">
        <v>48767984.077862382</v>
      </c>
      <c r="U224" s="246">
        <v>856986181.25</v>
      </c>
      <c r="V224" s="395"/>
    </row>
    <row r="225" spans="1:22" x14ac:dyDescent="0.3">
      <c r="A225" s="237" t="s">
        <v>4856</v>
      </c>
      <c r="B225" s="237" t="s">
        <v>4845</v>
      </c>
      <c r="C225" s="302" t="s">
        <v>4857</v>
      </c>
      <c r="D225" s="302"/>
      <c r="E225" s="302"/>
      <c r="F225" s="247">
        <v>3000000</v>
      </c>
      <c r="G225" s="247" t="s">
        <v>4829</v>
      </c>
      <c r="H225" s="248">
        <v>45754</v>
      </c>
      <c r="I225" s="248">
        <v>51324</v>
      </c>
      <c r="J225" s="248"/>
      <c r="K225" s="249"/>
      <c r="L225" s="250">
        <v>-184664775</v>
      </c>
      <c r="M225" s="250">
        <v>-231761709</v>
      </c>
      <c r="N225" s="250">
        <v>-208213242</v>
      </c>
      <c r="O225" s="250">
        <v>-227382928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4856</v>
      </c>
      <c r="B226" s="237" t="s">
        <v>4845</v>
      </c>
      <c r="C226" s="302" t="s">
        <v>309</v>
      </c>
      <c r="D226" s="302"/>
      <c r="E226" s="302"/>
      <c r="F226" s="247">
        <v>3000000</v>
      </c>
      <c r="G226" s="247" t="s">
        <v>4829</v>
      </c>
      <c r="H226" s="248">
        <v>45754</v>
      </c>
      <c r="I226" s="248">
        <v>45845</v>
      </c>
      <c r="J226" s="248"/>
      <c r="K226" s="249"/>
      <c r="L226" s="250">
        <v>281929761</v>
      </c>
      <c r="M226" s="250">
        <v>307321431</v>
      </c>
      <c r="N226" s="250">
        <v>294625596</v>
      </c>
      <c r="O226" s="250">
        <v>288008014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4773</v>
      </c>
      <c r="B227" s="237" t="s">
        <v>4858</v>
      </c>
      <c r="C227" s="286" t="s">
        <v>4859</v>
      </c>
      <c r="D227" s="286"/>
      <c r="E227" s="286"/>
      <c r="F227" s="240">
        <v>3000000</v>
      </c>
      <c r="G227" s="240" t="s">
        <v>4706</v>
      </c>
      <c r="H227" s="241">
        <v>45756</v>
      </c>
      <c r="I227" s="241">
        <v>51235</v>
      </c>
      <c r="J227" s="241"/>
      <c r="K227" s="290"/>
      <c r="L227" s="296">
        <v>1380128943</v>
      </c>
      <c r="M227" s="296">
        <v>1183067134</v>
      </c>
      <c r="N227" s="296">
        <v>1281598038.5</v>
      </c>
      <c r="O227" s="296">
        <v>1210275668</v>
      </c>
      <c r="P227" s="296"/>
      <c r="Q227" s="297">
        <v>-216156164</v>
      </c>
      <c r="R227" s="246">
        <v>564369863.01369894</v>
      </c>
      <c r="S227" s="246">
        <v>564369863.01369894</v>
      </c>
      <c r="T227" s="246">
        <v>168710071.01369894</v>
      </c>
      <c r="U227" s="246">
        <v>466322917.95205605</v>
      </c>
      <c r="V227" s="395"/>
    </row>
    <row r="228" spans="1:22" x14ac:dyDescent="0.3">
      <c r="A228" s="237" t="s">
        <v>4860</v>
      </c>
      <c r="B228" s="237" t="s">
        <v>4858</v>
      </c>
      <c r="C228" s="286" t="s">
        <v>4861</v>
      </c>
      <c r="D228" s="286"/>
      <c r="E228" s="286"/>
      <c r="F228" s="247">
        <v>300000</v>
      </c>
      <c r="G228" s="247" t="s">
        <v>4706</v>
      </c>
      <c r="H228" s="248">
        <v>45756</v>
      </c>
      <c r="I228" s="248">
        <v>51235</v>
      </c>
      <c r="J228" s="248"/>
      <c r="K228" s="249"/>
      <c r="L228" s="250">
        <v>-1001325414</v>
      </c>
      <c r="M228" s="250">
        <v>-770551079</v>
      </c>
      <c r="N228" s="250">
        <v>-885938246.5</v>
      </c>
      <c r="O228" s="250">
        <v>-814333367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4837</v>
      </c>
      <c r="B229" s="237" t="s">
        <v>4862</v>
      </c>
      <c r="C229" s="286" t="s">
        <v>4739</v>
      </c>
      <c r="D229" s="286"/>
      <c r="E229" s="286"/>
      <c r="F229" s="247">
        <v>300000</v>
      </c>
      <c r="G229" s="247" t="s">
        <v>4706</v>
      </c>
      <c r="H229" s="248">
        <v>45756</v>
      </c>
      <c r="I229" s="248">
        <v>45847</v>
      </c>
      <c r="J229" s="248"/>
      <c r="K229" s="249"/>
      <c r="L229" s="250">
        <v>156201828</v>
      </c>
      <c r="M229" s="250">
        <v>166243711</v>
      </c>
      <c r="N229" s="250">
        <v>161222769.5</v>
      </c>
      <c r="O229" s="250">
        <v>158470452.5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4863</v>
      </c>
      <c r="C230" s="302" t="s">
        <v>313</v>
      </c>
      <c r="D230" s="302"/>
      <c r="E230" s="302"/>
      <c r="F230" s="240">
        <v>20000000</v>
      </c>
      <c r="G230" s="240" t="s">
        <v>4709</v>
      </c>
      <c r="H230" s="241">
        <v>45761</v>
      </c>
      <c r="I230" s="241">
        <v>51240</v>
      </c>
      <c r="J230" s="241"/>
      <c r="K230" s="290"/>
      <c r="L230" s="296">
        <v>1781116778</v>
      </c>
      <c r="M230" s="296">
        <v>1809694597</v>
      </c>
      <c r="N230" s="296">
        <v>1795405687.5</v>
      </c>
      <c r="O230" s="296">
        <v>1818491584</v>
      </c>
      <c r="P230" s="296"/>
      <c r="Q230" s="246">
        <v>245570623</v>
      </c>
      <c r="R230" s="303">
        <v>180290796.15130383</v>
      </c>
      <c r="S230" s="246">
        <v>180290796.15130383</v>
      </c>
      <c r="T230" s="246">
        <v>5769123.1513037682</v>
      </c>
      <c r="U230" s="246">
        <v>537431980.99999857</v>
      </c>
      <c r="V230" s="395"/>
    </row>
    <row r="231" spans="1:22" x14ac:dyDescent="0.3">
      <c r="A231" s="237" t="s">
        <v>4864</v>
      </c>
      <c r="B231" s="237" t="s">
        <v>4863</v>
      </c>
      <c r="C231" s="302" t="s">
        <v>4865</v>
      </c>
      <c r="D231" s="302"/>
      <c r="E231" s="302"/>
      <c r="F231" s="247">
        <v>2000000</v>
      </c>
      <c r="G231" s="247" t="s">
        <v>4709</v>
      </c>
      <c r="H231" s="248">
        <v>45761</v>
      </c>
      <c r="I231" s="248">
        <v>51240</v>
      </c>
      <c r="J231" s="248"/>
      <c r="K231" s="249"/>
      <c r="L231" s="250">
        <v>-1781342326</v>
      </c>
      <c r="M231" s="250">
        <v>-1809690622</v>
      </c>
      <c r="N231" s="250">
        <v>-1795516474</v>
      </c>
      <c r="O231" s="250">
        <v>-1818602610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4864</v>
      </c>
      <c r="B232" s="237" t="s">
        <v>4863</v>
      </c>
      <c r="C232" s="302" t="s">
        <v>314</v>
      </c>
      <c r="D232" s="302"/>
      <c r="E232" s="302"/>
      <c r="F232" s="247">
        <v>2000000</v>
      </c>
      <c r="G232" s="247" t="s">
        <v>4709</v>
      </c>
      <c r="H232" s="248">
        <v>45761</v>
      </c>
      <c r="I232" s="248">
        <v>45852</v>
      </c>
      <c r="J232" s="248"/>
      <c r="K232" s="249"/>
      <c r="L232" s="250">
        <v>167223263</v>
      </c>
      <c r="M232" s="250">
        <v>182041656</v>
      </c>
      <c r="N232" s="250">
        <v>174632459.5</v>
      </c>
      <c r="O232" s="250">
        <v>171067961.5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4863</v>
      </c>
      <c r="C233" s="302" t="s">
        <v>315</v>
      </c>
      <c r="D233" s="302"/>
      <c r="E233" s="302"/>
      <c r="F233" s="240">
        <v>30000000</v>
      </c>
      <c r="G233" s="240" t="s">
        <v>4709</v>
      </c>
      <c r="H233" s="241">
        <v>45763</v>
      </c>
      <c r="I233" s="241">
        <v>51242</v>
      </c>
      <c r="J233" s="241"/>
      <c r="K233" s="290"/>
      <c r="L233" s="296">
        <v>2155635875</v>
      </c>
      <c r="M233" s="296">
        <v>2040028845</v>
      </c>
      <c r="N233" s="296">
        <v>2097832360</v>
      </c>
      <c r="O233" s="296">
        <v>2116976875</v>
      </c>
      <c r="P233" s="296"/>
      <c r="Q233" s="246">
        <v>401793117</v>
      </c>
      <c r="R233" s="303">
        <v>279548859.56637579</v>
      </c>
      <c r="S233" s="301">
        <v>279548859.56637579</v>
      </c>
      <c r="T233" s="301">
        <v>6446989.5663757324</v>
      </c>
      <c r="U233" s="301">
        <v>887306762.00000143</v>
      </c>
      <c r="V233" s="395"/>
    </row>
    <row r="234" spans="1:22" x14ac:dyDescent="0.3">
      <c r="A234" s="237" t="s">
        <v>4864</v>
      </c>
      <c r="B234" s="237" t="s">
        <v>4863</v>
      </c>
      <c r="C234" s="302" t="s">
        <v>4866</v>
      </c>
      <c r="D234" s="302"/>
      <c r="E234" s="302"/>
      <c r="F234" s="247">
        <v>3000000</v>
      </c>
      <c r="G234" s="247" t="s">
        <v>4709</v>
      </c>
      <c r="H234" s="248">
        <v>45763</v>
      </c>
      <c r="I234" s="248">
        <v>51242</v>
      </c>
      <c r="J234" s="248"/>
      <c r="K234" s="249"/>
      <c r="L234" s="250">
        <v>-2155623331</v>
      </c>
      <c r="M234" s="250">
        <v>-2040034227</v>
      </c>
      <c r="N234" s="250">
        <v>-2097828779</v>
      </c>
      <c r="O234" s="250">
        <v>-2116973288.5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4864</v>
      </c>
      <c r="B235" s="237" t="s">
        <v>4863</v>
      </c>
      <c r="C235" s="302" t="s">
        <v>316</v>
      </c>
      <c r="D235" s="302"/>
      <c r="E235" s="302"/>
      <c r="F235" s="247">
        <v>3000000</v>
      </c>
      <c r="G235" s="247" t="s">
        <v>4709</v>
      </c>
      <c r="H235" s="248">
        <v>45763</v>
      </c>
      <c r="I235" s="248">
        <v>45854</v>
      </c>
      <c r="J235" s="248"/>
      <c r="K235" s="249"/>
      <c r="L235" s="250">
        <v>261387238</v>
      </c>
      <c r="M235" s="250">
        <v>284809340</v>
      </c>
      <c r="N235" s="250">
        <v>273098289</v>
      </c>
      <c r="O235" s="250">
        <v>267203784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4867</v>
      </c>
      <c r="B236" s="237" t="s">
        <v>4868</v>
      </c>
      <c r="C236" s="302" t="s">
        <v>317</v>
      </c>
      <c r="D236" s="302"/>
      <c r="E236" s="302"/>
      <c r="F236" s="240">
        <v>30000000</v>
      </c>
      <c r="G236" s="240" t="s">
        <v>4709</v>
      </c>
      <c r="H236" s="241">
        <v>45769</v>
      </c>
      <c r="I236" s="241">
        <v>51248</v>
      </c>
      <c r="J236" s="241"/>
      <c r="K236" s="290"/>
      <c r="L236" s="296">
        <v>2449967858</v>
      </c>
      <c r="M236" s="296">
        <v>2323354336</v>
      </c>
      <c r="N236" s="296">
        <v>2386661097</v>
      </c>
      <c r="O236" s="296">
        <v>2403437608</v>
      </c>
      <c r="P236" s="296"/>
      <c r="Q236" s="246">
        <v>436499140</v>
      </c>
      <c r="R236" s="303">
        <v>274555479.19384038</v>
      </c>
      <c r="S236" s="301">
        <v>274555479.19384038</v>
      </c>
      <c r="T236" s="301">
        <v>3092904.6938405037</v>
      </c>
      <c r="U236" s="301">
        <v>990016300.50000119</v>
      </c>
      <c r="V236" s="395"/>
    </row>
    <row r="237" spans="1:22" x14ac:dyDescent="0.3">
      <c r="A237" s="237" t="s">
        <v>4869</v>
      </c>
      <c r="B237" s="237" t="s">
        <v>4868</v>
      </c>
      <c r="C237" s="302" t="s">
        <v>318</v>
      </c>
      <c r="D237" s="302"/>
      <c r="E237" s="302"/>
      <c r="F237" s="247">
        <v>3000000</v>
      </c>
      <c r="G237" s="247" t="s">
        <v>4709</v>
      </c>
      <c r="H237" s="248">
        <v>45769</v>
      </c>
      <c r="I237" s="248">
        <v>51248</v>
      </c>
      <c r="J237" s="248"/>
      <c r="K237" s="249"/>
      <c r="L237" s="250">
        <v>-2449975766</v>
      </c>
      <c r="M237" s="250">
        <v>-2323351190</v>
      </c>
      <c r="N237" s="250">
        <v>-2386663478</v>
      </c>
      <c r="O237" s="250">
        <v>-2403439951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4870</v>
      </c>
      <c r="B238" s="237" t="s">
        <v>4863</v>
      </c>
      <c r="C238" s="302" t="s">
        <v>319</v>
      </c>
      <c r="D238" s="302"/>
      <c r="E238" s="302"/>
      <c r="F238" s="247">
        <v>3000000</v>
      </c>
      <c r="G238" s="247" t="s">
        <v>4709</v>
      </c>
      <c r="H238" s="248">
        <v>45769</v>
      </c>
      <c r="I238" s="248">
        <v>45860</v>
      </c>
      <c r="J238" s="248"/>
      <c r="K238" s="249"/>
      <c r="L238" s="250">
        <v>258501595</v>
      </c>
      <c r="M238" s="250">
        <v>284428316</v>
      </c>
      <c r="N238" s="250">
        <v>271464955.5</v>
      </c>
      <c r="O238" s="250">
        <v>262769188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4798</v>
      </c>
      <c r="B239" s="237" t="s">
        <v>4742</v>
      </c>
      <c r="C239" s="302" t="s">
        <v>320</v>
      </c>
      <c r="D239" s="302"/>
      <c r="E239" s="302"/>
      <c r="F239" s="240">
        <v>30000000</v>
      </c>
      <c r="G239" s="240" t="s">
        <v>4709</v>
      </c>
      <c r="H239" s="241">
        <v>45776</v>
      </c>
      <c r="I239" s="241">
        <v>51255</v>
      </c>
      <c r="J239" s="241"/>
      <c r="K239" s="290"/>
      <c r="L239" s="296">
        <v>1678697988</v>
      </c>
      <c r="M239" s="296">
        <v>1569296356</v>
      </c>
      <c r="N239" s="296">
        <v>1623997172</v>
      </c>
      <c r="O239" s="296">
        <v>1649149732</v>
      </c>
      <c r="P239" s="296"/>
      <c r="Q239" s="246">
        <v>392391087</v>
      </c>
      <c r="R239" s="301">
        <v>221971225.53837013</v>
      </c>
      <c r="S239" s="301">
        <v>221971225.53837013</v>
      </c>
      <c r="T239" s="301">
        <v>46025672.538370132</v>
      </c>
      <c r="U239" s="301">
        <v>2490637550.5000033</v>
      </c>
      <c r="V239" s="395"/>
    </row>
    <row r="240" spans="1:22" x14ac:dyDescent="0.3">
      <c r="A240" s="237" t="s">
        <v>4804</v>
      </c>
      <c r="B240" s="237" t="s">
        <v>4742</v>
      </c>
      <c r="C240" s="302" t="s">
        <v>321</v>
      </c>
      <c r="D240" s="302"/>
      <c r="E240" s="302"/>
      <c r="F240" s="247">
        <v>3000000</v>
      </c>
      <c r="G240" s="247" t="s">
        <v>4709</v>
      </c>
      <c r="H240" s="248">
        <v>45776</v>
      </c>
      <c r="I240" s="248">
        <v>51255</v>
      </c>
      <c r="J240" s="248"/>
      <c r="K240" s="249"/>
      <c r="L240" s="250">
        <v>-1743624180</v>
      </c>
      <c r="M240" s="250">
        <v>-1580726859</v>
      </c>
      <c r="N240" s="250">
        <v>-1662175519.5</v>
      </c>
      <c r="O240" s="250">
        <v>-1682677674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4804</v>
      </c>
      <c r="B241" s="237" t="s">
        <v>4742</v>
      </c>
      <c r="C241" s="302" t="s">
        <v>304</v>
      </c>
      <c r="D241" s="302"/>
      <c r="E241" s="302"/>
      <c r="F241" s="247">
        <v>3000000</v>
      </c>
      <c r="G241" s="247" t="s">
        <v>4709</v>
      </c>
      <c r="H241" s="248">
        <v>45776</v>
      </c>
      <c r="I241" s="248">
        <v>45867</v>
      </c>
      <c r="J241" s="248"/>
      <c r="K241" s="249"/>
      <c r="L241" s="250">
        <v>201103597</v>
      </c>
      <c r="M241" s="250">
        <v>227144204</v>
      </c>
      <c r="N241" s="250">
        <v>214123900.5</v>
      </c>
      <c r="O241" s="250">
        <v>205200411.5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4871</v>
      </c>
      <c r="B242" s="237" t="s">
        <v>4872</v>
      </c>
      <c r="C242" s="302" t="s">
        <v>4873</v>
      </c>
      <c r="D242" s="302"/>
      <c r="E242" s="302"/>
      <c r="F242" s="240">
        <v>30000000</v>
      </c>
      <c r="G242" s="240" t="s">
        <v>4709</v>
      </c>
      <c r="H242" s="241">
        <v>45789</v>
      </c>
      <c r="I242" s="241">
        <v>51268</v>
      </c>
      <c r="J242" s="241"/>
      <c r="K242" s="290"/>
      <c r="L242" s="296">
        <v>2691814151</v>
      </c>
      <c r="M242" s="296">
        <v>2688822614</v>
      </c>
      <c r="N242" s="296">
        <v>2690318382.5</v>
      </c>
      <c r="O242" s="296">
        <v>2712436461.5</v>
      </c>
      <c r="P242" s="296"/>
      <c r="Q242" s="246">
        <v>347828860</v>
      </c>
      <c r="R242" s="301">
        <v>140116083.50985399</v>
      </c>
      <c r="S242" s="301">
        <v>140116083.50985399</v>
      </c>
      <c r="T242" s="301">
        <v>-50188703.99014616</v>
      </c>
      <c r="U242" s="301">
        <v>2181747631.5000029</v>
      </c>
      <c r="V242" s="395"/>
    </row>
    <row r="243" spans="1:22" x14ac:dyDescent="0.3">
      <c r="A243" s="237" t="s">
        <v>4874</v>
      </c>
      <c r="B243" s="237" t="s">
        <v>4872</v>
      </c>
      <c r="C243" s="302" t="s">
        <v>4875</v>
      </c>
      <c r="D243" s="302"/>
      <c r="E243" s="302"/>
      <c r="F243" s="247">
        <v>3000000</v>
      </c>
      <c r="G243" s="247" t="s">
        <v>4709</v>
      </c>
      <c r="H243" s="248">
        <v>45789</v>
      </c>
      <c r="I243" s="248">
        <v>51268</v>
      </c>
      <c r="J243" s="248"/>
      <c r="K243" s="249"/>
      <c r="L243" s="250">
        <v>-2855921122</v>
      </c>
      <c r="M243" s="250">
        <v>-2688828658</v>
      </c>
      <c r="N243" s="250">
        <v>-2772374890</v>
      </c>
      <c r="O243" s="250">
        <v>-2803779985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4874</v>
      </c>
      <c r="B244" s="237" t="s">
        <v>4872</v>
      </c>
      <c r="C244" s="302" t="s">
        <v>4876</v>
      </c>
      <c r="D244" s="302"/>
      <c r="E244" s="302"/>
      <c r="F244" s="247">
        <v>3000000</v>
      </c>
      <c r="G244" s="247" t="s">
        <v>4709</v>
      </c>
      <c r="H244" s="248">
        <v>45789</v>
      </c>
      <c r="I244" s="248">
        <v>45881</v>
      </c>
      <c r="J244" s="248"/>
      <c r="K244" s="249"/>
      <c r="L244" s="250">
        <v>128331762</v>
      </c>
      <c r="M244" s="250">
        <v>146590306</v>
      </c>
      <c r="N244" s="250">
        <v>137461034</v>
      </c>
      <c r="O244" s="250">
        <v>127894130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4872</v>
      </c>
      <c r="C245" s="302" t="s">
        <v>322</v>
      </c>
      <c r="D245" s="302"/>
      <c r="E245" s="302"/>
      <c r="F245" s="240">
        <v>30000000</v>
      </c>
      <c r="G245" s="240" t="s">
        <v>4709</v>
      </c>
      <c r="H245" s="241">
        <v>45797</v>
      </c>
      <c r="I245" s="241">
        <v>51276</v>
      </c>
      <c r="J245" s="241"/>
      <c r="K245" s="290"/>
      <c r="L245" s="296">
        <v>2783930339</v>
      </c>
      <c r="M245" s="296">
        <v>2644182191</v>
      </c>
      <c r="N245" s="296">
        <v>2714056265</v>
      </c>
      <c r="O245" s="296">
        <v>2731438487</v>
      </c>
      <c r="P245" s="296"/>
      <c r="Q245" s="246">
        <v>433389405</v>
      </c>
      <c r="R245" s="301">
        <v>136554812.97608691</v>
      </c>
      <c r="S245" s="301">
        <v>136554812.97608691</v>
      </c>
      <c r="T245" s="301">
        <v>1654551.9760870934</v>
      </c>
      <c r="U245" s="301">
        <v>2830624861.9999967</v>
      </c>
      <c r="V245" s="395"/>
    </row>
    <row r="246" spans="1:22" x14ac:dyDescent="0.3">
      <c r="A246" s="237" t="s">
        <v>4877</v>
      </c>
      <c r="B246" s="237" t="s">
        <v>4872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-2783917921</v>
      </c>
      <c r="M246" s="250">
        <v>-2644171800</v>
      </c>
      <c r="N246" s="250">
        <v>-2714044860.5</v>
      </c>
      <c r="O246" s="250">
        <v>-2731427188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4877</v>
      </c>
      <c r="B247" s="237" t="s">
        <v>4872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119503930</v>
      </c>
      <c r="M247" s="250">
        <v>150273783</v>
      </c>
      <c r="N247" s="250">
        <v>134888856.5</v>
      </c>
      <c r="O247" s="250">
        <v>123709795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4748</v>
      </c>
      <c r="B248" s="237" t="s">
        <v>4878</v>
      </c>
      <c r="C248" s="302" t="s">
        <v>4879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2824846688</v>
      </c>
      <c r="M248" s="296">
        <v>2851863470</v>
      </c>
      <c r="N248" s="296">
        <v>2838355079</v>
      </c>
      <c r="O248" s="296">
        <v>2852864833.5</v>
      </c>
      <c r="P248" s="296"/>
      <c r="Q248" s="246">
        <v>380307069</v>
      </c>
      <c r="R248" s="301">
        <v>101047370.33695628</v>
      </c>
      <c r="S248" s="301">
        <v>88562071.42391248</v>
      </c>
      <c r="T248" s="301">
        <v>-54490113.576087475</v>
      </c>
      <c r="U248" s="301">
        <v>2412493579.75</v>
      </c>
      <c r="V248" s="395"/>
    </row>
    <row r="249" spans="1:22" x14ac:dyDescent="0.3">
      <c r="A249" s="237" t="s">
        <v>4877</v>
      </c>
      <c r="B249" s="237" t="s">
        <v>4878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-2861301219</v>
      </c>
      <c r="M249" s="250">
        <v>-2705934898</v>
      </c>
      <c r="N249" s="250">
        <v>-2783618058.5</v>
      </c>
      <c r="O249" s="250">
        <v>-2796827391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4877</v>
      </c>
      <c r="B250" s="237" t="s">
        <v>4878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72217585</v>
      </c>
      <c r="M250" s="250">
        <v>104412744</v>
      </c>
      <c r="N250" s="250">
        <v>88315164.5</v>
      </c>
      <c r="O250" s="250">
        <v>77378018.5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4807</v>
      </c>
      <c r="B251" s="237" t="s">
        <v>4880</v>
      </c>
      <c r="C251" s="299" t="s">
        <v>4881</v>
      </c>
      <c r="D251" s="299"/>
      <c r="E251" s="299"/>
      <c r="F251" s="240">
        <v>10000000</v>
      </c>
      <c r="G251" s="240" t="s">
        <v>4709</v>
      </c>
      <c r="H251" s="241">
        <v>45805</v>
      </c>
      <c r="I251" s="241">
        <v>53110</v>
      </c>
      <c r="J251" s="241"/>
      <c r="K251" s="290"/>
      <c r="L251" s="296">
        <v>935676260</v>
      </c>
      <c r="M251" s="296">
        <v>958921321</v>
      </c>
      <c r="N251" s="296">
        <v>947298790.5</v>
      </c>
      <c r="O251" s="296">
        <v>946952010.5</v>
      </c>
      <c r="P251" s="296"/>
      <c r="Q251" s="246">
        <v>-181329562</v>
      </c>
      <c r="R251" s="246">
        <v>365641818.51924688</v>
      </c>
      <c r="S251" s="246">
        <v>365641818.51924688</v>
      </c>
      <c r="T251" s="246">
        <v>93604101.519246817</v>
      </c>
      <c r="U251" s="246">
        <v>514884306.00000143</v>
      </c>
      <c r="V251" s="395"/>
    </row>
    <row r="252" spans="1:22" x14ac:dyDescent="0.3">
      <c r="A252" s="237" t="s">
        <v>4877</v>
      </c>
      <c r="B252" s="237" t="s">
        <v>4880</v>
      </c>
      <c r="C252" s="299" t="s">
        <v>4882</v>
      </c>
      <c r="D252" s="299"/>
      <c r="E252" s="299"/>
      <c r="F252" s="247">
        <v>1000000</v>
      </c>
      <c r="G252" s="247" t="s">
        <v>4709</v>
      </c>
      <c r="H252" s="248">
        <v>45805</v>
      </c>
      <c r="I252" s="248">
        <v>53202</v>
      </c>
      <c r="J252" s="248"/>
      <c r="K252" s="249"/>
      <c r="L252" s="250">
        <v>-921026187</v>
      </c>
      <c r="M252" s="250">
        <v>-972535550</v>
      </c>
      <c r="N252" s="250">
        <v>-946780868.5</v>
      </c>
      <c r="O252" s="250">
        <v>-947282362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4877</v>
      </c>
      <c r="B253" s="237" t="s">
        <v>4878</v>
      </c>
      <c r="C253" s="299" t="s">
        <v>4883</v>
      </c>
      <c r="D253" s="299"/>
      <c r="E253" s="299"/>
      <c r="F253" s="247">
        <v>1000000</v>
      </c>
      <c r="G253" s="247" t="s">
        <v>4709</v>
      </c>
      <c r="H253" s="248">
        <v>45805</v>
      </c>
      <c r="I253" s="248">
        <v>45897</v>
      </c>
      <c r="J253" s="248"/>
      <c r="K253" s="249"/>
      <c r="L253" s="250">
        <v>176230270</v>
      </c>
      <c r="M253" s="250">
        <v>366809320</v>
      </c>
      <c r="N253" s="250">
        <v>271519795</v>
      </c>
      <c r="O253" s="250">
        <v>267947490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4884</v>
      </c>
      <c r="B254" s="237" t="s">
        <v>4880</v>
      </c>
      <c r="C254" s="299" t="s">
        <v>4885</v>
      </c>
      <c r="D254" s="299"/>
      <c r="E254" s="299"/>
      <c r="F254" s="240">
        <v>20000000</v>
      </c>
      <c r="G254" s="240" t="s">
        <v>4709</v>
      </c>
      <c r="H254" s="241">
        <v>45805</v>
      </c>
      <c r="I254" s="241">
        <v>53110</v>
      </c>
      <c r="J254" s="241"/>
      <c r="K254" s="290"/>
      <c r="L254" s="296">
        <v>1699323700</v>
      </c>
      <c r="M254" s="296">
        <v>1893620848</v>
      </c>
      <c r="N254" s="296">
        <v>1796472274</v>
      </c>
      <c r="O254" s="296">
        <v>1796958861</v>
      </c>
      <c r="P254" s="296"/>
      <c r="Q254" s="246">
        <v>-362659137</v>
      </c>
      <c r="R254" s="246">
        <v>753311392.65493166</v>
      </c>
      <c r="S254" s="246">
        <v>753311392.65493166</v>
      </c>
      <c r="T254" s="246">
        <v>262586702.15493166</v>
      </c>
      <c r="U254" s="246">
        <v>1154879355.4999986</v>
      </c>
      <c r="V254" s="395"/>
    </row>
    <row r="255" spans="1:22" x14ac:dyDescent="0.3">
      <c r="A255" s="237" t="s">
        <v>4877</v>
      </c>
      <c r="B255" s="237" t="s">
        <v>4880</v>
      </c>
      <c r="C255" s="299" t="s">
        <v>4886</v>
      </c>
      <c r="D255" s="299"/>
      <c r="E255" s="299"/>
      <c r="F255" s="247">
        <v>2000000</v>
      </c>
      <c r="G255" s="247" t="s">
        <v>4709</v>
      </c>
      <c r="H255" s="248">
        <v>45805</v>
      </c>
      <c r="I255" s="248">
        <v>53202</v>
      </c>
      <c r="J255" s="248"/>
      <c r="K255" s="249"/>
      <c r="L255" s="250">
        <v>-1803383571</v>
      </c>
      <c r="M255" s="250">
        <v>-1929749654</v>
      </c>
      <c r="N255" s="250">
        <v>-1866566612.5</v>
      </c>
      <c r="O255" s="250">
        <v>-1866389807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4877</v>
      </c>
      <c r="B256" s="237" t="s">
        <v>4878</v>
      </c>
      <c r="C256" s="299" t="s">
        <v>4887</v>
      </c>
      <c r="D256" s="299"/>
      <c r="E256" s="299"/>
      <c r="F256" s="247">
        <v>2000000</v>
      </c>
      <c r="G256" s="247" t="s">
        <v>4709</v>
      </c>
      <c r="H256" s="248">
        <v>45805</v>
      </c>
      <c r="I256" s="248">
        <v>45897</v>
      </c>
      <c r="J256" s="248"/>
      <c r="K256" s="249"/>
      <c r="L256" s="250">
        <v>369944840</v>
      </c>
      <c r="M256" s="250">
        <v>751693218</v>
      </c>
      <c r="N256" s="250">
        <v>560819029</v>
      </c>
      <c r="O256" s="250">
        <v>553504205.5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4888</v>
      </c>
      <c r="B257" s="237" t="s">
        <v>4889</v>
      </c>
      <c r="C257" s="299" t="s">
        <v>4890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2411764414</v>
      </c>
      <c r="M257" s="296">
        <v>2721098656</v>
      </c>
      <c r="N257" s="296">
        <v>2566431535</v>
      </c>
      <c r="O257" s="296">
        <v>2566231584.5</v>
      </c>
      <c r="P257" s="296"/>
      <c r="Q257" s="246">
        <v>-543144770</v>
      </c>
      <c r="R257" s="246">
        <v>1090095182.0164385</v>
      </c>
      <c r="S257" s="246">
        <v>1090095182.0164385</v>
      </c>
      <c r="T257" s="246">
        <v>106129102.01643848</v>
      </c>
      <c r="U257" s="246">
        <v>1415430950</v>
      </c>
      <c r="V257" s="395"/>
    </row>
    <row r="258" spans="1:22" x14ac:dyDescent="0.3">
      <c r="A258" s="237" t="s">
        <v>4891</v>
      </c>
      <c r="B258" s="237" t="s">
        <v>4889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-2500000754</v>
      </c>
      <c r="M258" s="250">
        <v>-2813872139</v>
      </c>
      <c r="N258" s="250">
        <v>-2656936446.5</v>
      </c>
      <c r="O258" s="250">
        <v>-2655780472.5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4891</v>
      </c>
      <c r="B259" s="237" t="s">
        <v>4892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1063358727</v>
      </c>
      <c r="M259" s="250">
        <v>1085583256</v>
      </c>
      <c r="N259" s="250">
        <v>1074470991.5</v>
      </c>
      <c r="O259" s="250">
        <v>1063801413.5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4893</v>
      </c>
      <c r="B260" s="237" t="s">
        <v>4894</v>
      </c>
      <c r="C260" s="286" t="s">
        <v>328</v>
      </c>
      <c r="D260" s="286"/>
      <c r="E260" s="286"/>
      <c r="F260" s="240">
        <v>5000000</v>
      </c>
      <c r="G260" s="240" t="s">
        <v>4755</v>
      </c>
      <c r="H260" s="241">
        <v>45820</v>
      </c>
      <c r="I260" s="241">
        <v>51299</v>
      </c>
      <c r="J260" s="241"/>
      <c r="K260" s="290"/>
      <c r="L260" s="296">
        <v>1325491090</v>
      </c>
      <c r="M260" s="296">
        <v>100377955</v>
      </c>
      <c r="N260" s="296">
        <v>712934522.5</v>
      </c>
      <c r="O260" s="296">
        <v>582406641.5</v>
      </c>
      <c r="P260" s="296"/>
      <c r="Q260" s="297">
        <v>-342794520</v>
      </c>
      <c r="R260" s="246">
        <v>675726027.39726043</v>
      </c>
      <c r="S260" s="246">
        <v>675726027.39726043</v>
      </c>
      <c r="T260" s="246">
        <v>743061868.39726043</v>
      </c>
      <c r="U260" s="246">
        <v>993650294.04794502</v>
      </c>
      <c r="V260" s="395"/>
    </row>
    <row r="261" spans="1:22" x14ac:dyDescent="0.3">
      <c r="A261" s="237" t="s">
        <v>4895</v>
      </c>
      <c r="B261" s="237" t="s">
        <v>4894</v>
      </c>
      <c r="C261" s="286" t="s">
        <v>329</v>
      </c>
      <c r="D261" s="286"/>
      <c r="E261" s="286"/>
      <c r="F261" s="247">
        <v>500000</v>
      </c>
      <c r="G261" s="247" t="s">
        <v>4755</v>
      </c>
      <c r="H261" s="248">
        <v>45820</v>
      </c>
      <c r="I261" s="248">
        <v>51299</v>
      </c>
      <c r="J261" s="248"/>
      <c r="K261" s="249"/>
      <c r="L261" s="250">
        <v>-1421571041</v>
      </c>
      <c r="M261" s="250">
        <v>-138969686</v>
      </c>
      <c r="N261" s="250">
        <v>-780270363.5</v>
      </c>
      <c r="O261" s="250">
        <v>-646876570.5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4877</v>
      </c>
      <c r="B262" s="237" t="s">
        <v>4863</v>
      </c>
      <c r="C262" s="286" t="s">
        <v>4896</v>
      </c>
      <c r="D262" s="286"/>
      <c r="E262" s="286"/>
      <c r="F262" s="247">
        <v>500000</v>
      </c>
      <c r="G262" s="247" t="s">
        <v>4755</v>
      </c>
      <c r="H262" s="248">
        <v>45820</v>
      </c>
      <c r="I262" s="248">
        <v>45912</v>
      </c>
      <c r="J262" s="248"/>
      <c r="K262" s="249"/>
      <c r="L262" s="250">
        <v>654461174</v>
      </c>
      <c r="M262" s="250">
        <v>658498961</v>
      </c>
      <c r="N262" s="250">
        <v>656480067.5</v>
      </c>
      <c r="O262" s="250">
        <v>652286311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4897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2418383339</v>
      </c>
      <c r="M263" s="296">
        <v>2677528133</v>
      </c>
      <c r="N263" s="296">
        <v>2547955736</v>
      </c>
      <c r="O263" s="296">
        <v>2548030234</v>
      </c>
      <c r="P263" s="296"/>
      <c r="Q263" s="246">
        <v>-544624308</v>
      </c>
      <c r="R263" s="246">
        <v>1017812456.4410962</v>
      </c>
      <c r="S263" s="246">
        <v>1017812456.4410962</v>
      </c>
      <c r="T263" s="246">
        <v>126116476.94109631</v>
      </c>
      <c r="U263" s="246">
        <v>1521148805.5</v>
      </c>
      <c r="V263" s="395"/>
    </row>
    <row r="264" spans="1:22" x14ac:dyDescent="0.3">
      <c r="A264" s="237" t="s">
        <v>4898</v>
      </c>
      <c r="B264" s="237" t="s">
        <v>4897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-2586418617</v>
      </c>
      <c r="M264" s="250">
        <v>-2738837061</v>
      </c>
      <c r="N264" s="250">
        <v>-2662627839</v>
      </c>
      <c r="O264" s="250">
        <v>-2660516896.5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4877</v>
      </c>
      <c r="B265" s="237" t="s">
        <v>4899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999610160</v>
      </c>
      <c r="M265" s="250">
        <v>1013126005</v>
      </c>
      <c r="N265" s="250">
        <v>1006368082.5</v>
      </c>
      <c r="O265" s="250">
        <v>995073107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4900</v>
      </c>
      <c r="B266" s="237" t="s">
        <v>160</v>
      </c>
      <c r="C266" s="299" t="s">
        <v>4901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174814186</v>
      </c>
      <c r="M266" s="296">
        <v>267541645</v>
      </c>
      <c r="N266" s="296">
        <v>221177915.5</v>
      </c>
      <c r="O266" s="296">
        <v>178651717</v>
      </c>
      <c r="P266" s="296"/>
      <c r="Q266" s="246">
        <v>0</v>
      </c>
      <c r="R266" s="246">
        <v>84821917.808219984</v>
      </c>
      <c r="S266" s="246">
        <v>84821917.808219984</v>
      </c>
      <c r="T266" s="246">
        <v>6247421.8082199693</v>
      </c>
      <c r="U266" s="246">
        <v>281425504.00000036</v>
      </c>
      <c r="V266" s="395"/>
    </row>
    <row r="267" spans="1:22" x14ac:dyDescent="0.3">
      <c r="A267" s="237" t="s">
        <v>4902</v>
      </c>
      <c r="B267" s="237" t="s">
        <v>4903</v>
      </c>
      <c r="C267" s="299" t="s">
        <v>4904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-174801206</v>
      </c>
      <c r="M267" s="250">
        <v>-267541725</v>
      </c>
      <c r="N267" s="250">
        <v>-221171465.5</v>
      </c>
      <c r="O267" s="250">
        <v>-178645287</v>
      </c>
      <c r="P267" s="250"/>
      <c r="Q267" s="251">
        <v>0</v>
      </c>
      <c r="R267" s="251"/>
      <c r="S267" s="251"/>
      <c r="T267" s="251"/>
      <c r="U267" s="251"/>
      <c r="V267" s="395"/>
    </row>
    <row r="268" spans="1:22" x14ac:dyDescent="0.3">
      <c r="A268" s="237" t="s">
        <v>4902</v>
      </c>
      <c r="B268" s="237" t="s">
        <v>4905</v>
      </c>
      <c r="C268" s="299" t="s">
        <v>4906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78417555</v>
      </c>
      <c r="M268" s="250">
        <v>78718537</v>
      </c>
      <c r="N268" s="250">
        <v>78568046</v>
      </c>
      <c r="O268" s="250">
        <v>77468007</v>
      </c>
      <c r="P268" s="250"/>
      <c r="Q268" s="251">
        <v>0</v>
      </c>
      <c r="R268" s="251"/>
      <c r="S268" s="251"/>
      <c r="T268" s="251"/>
      <c r="U268" s="251"/>
      <c r="V268" s="395"/>
    </row>
    <row r="269" spans="1:22" x14ac:dyDescent="0.3">
      <c r="A269" s="237" t="s">
        <v>4784</v>
      </c>
      <c r="B269" s="237" t="s">
        <v>4907</v>
      </c>
      <c r="C269" s="299" t="s">
        <v>4908</v>
      </c>
      <c r="D269" s="299"/>
      <c r="E269" s="299"/>
      <c r="F269" s="240">
        <v>4000000</v>
      </c>
      <c r="G269" s="240" t="s">
        <v>4706</v>
      </c>
      <c r="H269" s="241">
        <v>45839</v>
      </c>
      <c r="I269" s="241">
        <v>53144</v>
      </c>
      <c r="J269" s="241"/>
      <c r="K269" s="290"/>
      <c r="L269" s="296">
        <v>572994080</v>
      </c>
      <c r="M269" s="296">
        <v>580275094</v>
      </c>
      <c r="N269" s="296">
        <v>576634587</v>
      </c>
      <c r="O269" s="296">
        <v>479851193</v>
      </c>
      <c r="P269" s="296"/>
      <c r="Q269" s="246">
        <v>0</v>
      </c>
      <c r="R269" s="246">
        <v>169947397.26027402</v>
      </c>
      <c r="S269" s="246">
        <v>169947397.26027402</v>
      </c>
      <c r="T269" s="246">
        <v>7867631.2602740526</v>
      </c>
      <c r="U269" s="246">
        <v>623120234</v>
      </c>
      <c r="V269" s="395"/>
    </row>
    <row r="270" spans="1:22" x14ac:dyDescent="0.3">
      <c r="A270" s="237" t="s">
        <v>4909</v>
      </c>
      <c r="B270" s="237" t="s">
        <v>4907</v>
      </c>
      <c r="C270" s="299" t="s">
        <v>4910</v>
      </c>
      <c r="D270" s="299"/>
      <c r="E270" s="299"/>
      <c r="F270" s="247">
        <v>400000</v>
      </c>
      <c r="G270" s="247" t="s">
        <v>4706</v>
      </c>
      <c r="H270" s="248">
        <v>45839</v>
      </c>
      <c r="I270" s="248">
        <v>53144</v>
      </c>
      <c r="J270" s="248"/>
      <c r="K270" s="249"/>
      <c r="L270" s="250">
        <v>-573007160</v>
      </c>
      <c r="M270" s="250">
        <v>-573018916</v>
      </c>
      <c r="N270" s="250">
        <v>-573013038</v>
      </c>
      <c r="O270" s="250">
        <v>-476715629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4909</v>
      </c>
      <c r="B271" s="237" t="s">
        <v>4911</v>
      </c>
      <c r="C271" s="299" t="s">
        <v>4906</v>
      </c>
      <c r="D271" s="299"/>
      <c r="E271" s="299"/>
      <c r="F271" s="247">
        <v>400000</v>
      </c>
      <c r="G271" s="247" t="s">
        <v>4706</v>
      </c>
      <c r="H271" s="248">
        <v>45839</v>
      </c>
      <c r="I271" s="248">
        <v>45931</v>
      </c>
      <c r="J271" s="248"/>
      <c r="K271" s="249"/>
      <c r="L271" s="250">
        <v>158160510</v>
      </c>
      <c r="M271" s="250">
        <v>158755924</v>
      </c>
      <c r="N271" s="250">
        <v>158458217</v>
      </c>
      <c r="O271" s="250">
        <v>156041645.5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4912</v>
      </c>
      <c r="B272" s="237" t="s">
        <v>4913</v>
      </c>
      <c r="C272" s="299" t="s">
        <v>4914</v>
      </c>
      <c r="D272" s="299"/>
      <c r="E272" s="299"/>
      <c r="F272" s="240">
        <v>20000000</v>
      </c>
      <c r="G272" s="240" t="s">
        <v>4709</v>
      </c>
      <c r="H272" s="241">
        <v>45847</v>
      </c>
      <c r="I272" s="241">
        <v>53152</v>
      </c>
      <c r="J272" s="241"/>
      <c r="K272" s="290"/>
      <c r="L272" s="296">
        <v>1100189651</v>
      </c>
      <c r="M272" s="296">
        <v>1439270101</v>
      </c>
      <c r="N272" s="296">
        <v>1269729876</v>
      </c>
      <c r="O272" s="296">
        <v>1280792837.5</v>
      </c>
      <c r="P272" s="296"/>
      <c r="Q272" s="246">
        <v>0</v>
      </c>
      <c r="R272" s="246">
        <v>212105243.60547951</v>
      </c>
      <c r="S272" s="246">
        <v>212105243.60547951</v>
      </c>
      <c r="T272" s="246">
        <v>36800185.605479479</v>
      </c>
      <c r="U272" s="246">
        <v>2024625162</v>
      </c>
      <c r="V272" s="395"/>
    </row>
    <row r="273" spans="1:22" x14ac:dyDescent="0.3">
      <c r="A273" s="237" t="s">
        <v>4915</v>
      </c>
      <c r="B273" s="237" t="s">
        <v>4913</v>
      </c>
      <c r="C273" s="299" t="s">
        <v>333</v>
      </c>
      <c r="D273" s="299"/>
      <c r="E273" s="299"/>
      <c r="F273" s="247">
        <v>2000000</v>
      </c>
      <c r="G273" s="247" t="s">
        <v>4709</v>
      </c>
      <c r="H273" s="248">
        <v>45847</v>
      </c>
      <c r="I273" s="248">
        <v>53152</v>
      </c>
      <c r="J273" s="248"/>
      <c r="K273" s="249"/>
      <c r="L273" s="250">
        <v>-1154812215</v>
      </c>
      <c r="M273" s="250">
        <v>-1447238207</v>
      </c>
      <c r="N273" s="250">
        <v>-1301025211</v>
      </c>
      <c r="O273" s="250">
        <v>-1303989832.5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4915</v>
      </c>
      <c r="B274" s="237" t="s">
        <v>4916</v>
      </c>
      <c r="C274" s="299" t="s">
        <v>334</v>
      </c>
      <c r="D274" s="299"/>
      <c r="E274" s="299"/>
      <c r="F274" s="247">
        <v>2000000</v>
      </c>
      <c r="G274" s="247" t="s">
        <v>4709</v>
      </c>
      <c r="H274" s="248">
        <v>45847</v>
      </c>
      <c r="I274" s="248">
        <v>45939</v>
      </c>
      <c r="J274" s="248"/>
      <c r="K274" s="249"/>
      <c r="L274" s="250">
        <v>198215887</v>
      </c>
      <c r="M274" s="250">
        <v>214984899</v>
      </c>
      <c r="N274" s="250">
        <v>206600393</v>
      </c>
      <c r="O274" s="250">
        <v>201906317.5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4917</v>
      </c>
      <c r="B275" s="237" t="s">
        <v>4918</v>
      </c>
      <c r="C275" s="299" t="s">
        <v>4919</v>
      </c>
      <c r="D275" s="299"/>
      <c r="E275" s="299"/>
      <c r="F275" s="240">
        <v>30000000</v>
      </c>
      <c r="G275" s="240" t="s">
        <v>4800</v>
      </c>
      <c r="H275" s="241">
        <v>45854</v>
      </c>
      <c r="I275" s="241">
        <v>53159</v>
      </c>
      <c r="J275" s="241"/>
      <c r="K275" s="290"/>
      <c r="L275" s="296">
        <v>1916192727</v>
      </c>
      <c r="M275" s="296">
        <v>2588918002</v>
      </c>
      <c r="N275" s="296">
        <v>2252555364.5</v>
      </c>
      <c r="O275" s="296">
        <v>2271285052</v>
      </c>
      <c r="P275" s="296"/>
      <c r="Q275" s="246">
        <v>0</v>
      </c>
      <c r="R275" s="246">
        <v>291457865.69643778</v>
      </c>
      <c r="S275" s="246">
        <v>291457865.69643778</v>
      </c>
      <c r="T275" s="246">
        <v>33927854.696437836</v>
      </c>
      <c r="U275" s="246">
        <v>3060419629.0000033</v>
      </c>
      <c r="V275" s="395"/>
    </row>
    <row r="276" spans="1:22" x14ac:dyDescent="0.3">
      <c r="A276" s="237" t="s">
        <v>4920</v>
      </c>
      <c r="B276" s="237" t="s">
        <v>4918</v>
      </c>
      <c r="C276" s="299" t="s">
        <v>4921</v>
      </c>
      <c r="D276" s="299"/>
      <c r="E276" s="299"/>
      <c r="F276" s="247">
        <v>3000000</v>
      </c>
      <c r="G276" s="247" t="s">
        <v>4800</v>
      </c>
      <c r="H276" s="248">
        <v>45854</v>
      </c>
      <c r="I276" s="248">
        <v>53159</v>
      </c>
      <c r="J276" s="248"/>
      <c r="K276" s="249"/>
      <c r="L276" s="250">
        <v>-1945048997</v>
      </c>
      <c r="M276" s="250">
        <v>-2610914818</v>
      </c>
      <c r="N276" s="250">
        <v>-2277981907.5</v>
      </c>
      <c r="O276" s="250">
        <v>-2290701074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4920</v>
      </c>
      <c r="B277" s="237" t="s">
        <v>4922</v>
      </c>
      <c r="C277" s="299" t="s">
        <v>4923</v>
      </c>
      <c r="D277" s="299"/>
      <c r="E277" s="299"/>
      <c r="F277" s="247">
        <v>3000000</v>
      </c>
      <c r="G277" s="247" t="s">
        <v>4800</v>
      </c>
      <c r="H277" s="248">
        <v>45854</v>
      </c>
      <c r="I277" s="248">
        <v>45946</v>
      </c>
      <c r="J277" s="248"/>
      <c r="K277" s="249"/>
      <c r="L277" s="250">
        <v>273324990</v>
      </c>
      <c r="M277" s="250">
        <v>292588118</v>
      </c>
      <c r="N277" s="250">
        <v>282956554</v>
      </c>
      <c r="O277" s="250">
        <v>274988891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4924</v>
      </c>
      <c r="B278" s="237" t="s">
        <v>4878</v>
      </c>
      <c r="C278" s="302" t="s">
        <v>4925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962573513</v>
      </c>
      <c r="M278" s="296">
        <v>1082849024</v>
      </c>
      <c r="N278" s="296">
        <v>1022711268.5</v>
      </c>
      <c r="O278" s="296">
        <v>1031633831</v>
      </c>
      <c r="P278" s="296"/>
      <c r="Q278" s="246">
        <v>0</v>
      </c>
      <c r="R278" s="301">
        <v>88313922.048260316</v>
      </c>
      <c r="S278" s="301">
        <v>88313922.048260316</v>
      </c>
      <c r="T278" s="301">
        <v>-507522.45173966885</v>
      </c>
      <c r="U278" s="301">
        <v>1037076535.4999964</v>
      </c>
      <c r="V278" s="395"/>
    </row>
    <row r="279" spans="1:22" x14ac:dyDescent="0.3">
      <c r="A279" s="237" t="s">
        <v>4926</v>
      </c>
      <c r="B279" s="237" t="s">
        <v>4878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-962568173</v>
      </c>
      <c r="M279" s="250">
        <v>-1082847851</v>
      </c>
      <c r="N279" s="250">
        <v>-1022708012</v>
      </c>
      <c r="O279" s="250">
        <v>-1031630617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4926</v>
      </c>
      <c r="B280" s="237" t="s">
        <v>4878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84673267</v>
      </c>
      <c r="M280" s="250">
        <v>92963109</v>
      </c>
      <c r="N280" s="250">
        <v>88818188</v>
      </c>
      <c r="O280" s="250">
        <v>85751463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4848</v>
      </c>
      <c r="B281" s="237" t="s">
        <v>4922</v>
      </c>
      <c r="C281" s="299" t="s">
        <v>4927</v>
      </c>
      <c r="D281" s="299"/>
      <c r="E281" s="299"/>
      <c r="F281" s="240">
        <v>30000000</v>
      </c>
      <c r="G281" s="240" t="s">
        <v>4800</v>
      </c>
      <c r="H281" s="241">
        <v>45863</v>
      </c>
      <c r="I281" s="241">
        <v>53168</v>
      </c>
      <c r="J281" s="241"/>
      <c r="K281" s="290"/>
      <c r="L281" s="296">
        <v>2197312319</v>
      </c>
      <c r="M281" s="296">
        <v>2666306883</v>
      </c>
      <c r="N281" s="296">
        <v>2431809601</v>
      </c>
      <c r="O281" s="296">
        <v>2442626420.5</v>
      </c>
      <c r="P281" s="296"/>
      <c r="Q281" s="246">
        <v>0</v>
      </c>
      <c r="R281" s="246">
        <v>253739870.65923902</v>
      </c>
      <c r="S281" s="246">
        <v>253739870.65923902</v>
      </c>
      <c r="T281" s="246">
        <v>4878939.1592388153</v>
      </c>
      <c r="U281" s="246">
        <v>3023358776.75</v>
      </c>
      <c r="V281" s="395"/>
    </row>
    <row r="282" spans="1:22" x14ac:dyDescent="0.3">
      <c r="A282" s="237" t="s">
        <v>4928</v>
      </c>
      <c r="B282" s="237" t="s">
        <v>4922</v>
      </c>
      <c r="C282" s="299" t="s">
        <v>4929</v>
      </c>
      <c r="D282" s="299"/>
      <c r="E282" s="299"/>
      <c r="F282" s="247">
        <v>3000000</v>
      </c>
      <c r="G282" s="247" t="s">
        <v>4800</v>
      </c>
      <c r="H282" s="248">
        <v>45863</v>
      </c>
      <c r="I282" s="248">
        <v>53168</v>
      </c>
      <c r="J282" s="248"/>
      <c r="K282" s="249"/>
      <c r="L282" s="250">
        <v>-2197327016</v>
      </c>
      <c r="M282" s="250">
        <v>-2666313010</v>
      </c>
      <c r="N282" s="250">
        <v>-2431820013</v>
      </c>
      <c r="O282" s="250">
        <v>-2442636747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4928</v>
      </c>
      <c r="B283" s="237" t="s">
        <v>4922</v>
      </c>
      <c r="C283" s="299" t="s">
        <v>4930</v>
      </c>
      <c r="D283" s="299"/>
      <c r="E283" s="299"/>
      <c r="F283" s="247">
        <v>3000000</v>
      </c>
      <c r="G283" s="247" t="s">
        <v>4800</v>
      </c>
      <c r="H283" s="248">
        <v>45863</v>
      </c>
      <c r="I283" s="248">
        <v>45955</v>
      </c>
      <c r="J283" s="248"/>
      <c r="K283" s="249"/>
      <c r="L283" s="250">
        <v>236349465</v>
      </c>
      <c r="M283" s="250">
        <v>261393222</v>
      </c>
      <c r="N283" s="250">
        <v>248871343.5</v>
      </c>
      <c r="O283" s="250">
        <v>239699968.5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4931</v>
      </c>
      <c r="B284" s="237" t="s">
        <v>4932</v>
      </c>
      <c r="C284" s="299" t="s">
        <v>4933</v>
      </c>
      <c r="D284" s="299"/>
      <c r="E284" s="299"/>
      <c r="F284" s="240">
        <v>10000000</v>
      </c>
      <c r="G284" s="240" t="s">
        <v>4800</v>
      </c>
      <c r="H284" s="241">
        <v>45863</v>
      </c>
      <c r="I284" s="241">
        <v>53168</v>
      </c>
      <c r="J284" s="241"/>
      <c r="K284" s="290"/>
      <c r="L284" s="296">
        <v>731319408</v>
      </c>
      <c r="M284" s="296">
        <v>847569277</v>
      </c>
      <c r="N284" s="296">
        <v>789444342.5</v>
      </c>
      <c r="O284" s="296">
        <v>792387133.5</v>
      </c>
      <c r="P284" s="296"/>
      <c r="Q284" s="246">
        <v>0</v>
      </c>
      <c r="R284" s="246">
        <v>84706213.702225327</v>
      </c>
      <c r="S284" s="246">
        <v>84706213.702225327</v>
      </c>
      <c r="T284" s="246">
        <v>3107704.2022253275</v>
      </c>
      <c r="U284" s="246">
        <v>1042025681.0958869</v>
      </c>
      <c r="V284" s="395"/>
    </row>
    <row r="285" spans="1:22" x14ac:dyDescent="0.3">
      <c r="A285" s="237" t="s">
        <v>4928</v>
      </c>
      <c r="B285" s="237" t="s">
        <v>4932</v>
      </c>
      <c r="C285" s="299" t="s">
        <v>4934</v>
      </c>
      <c r="D285" s="299"/>
      <c r="E285" s="299"/>
      <c r="F285" s="247">
        <v>1000000</v>
      </c>
      <c r="G285" s="247" t="s">
        <v>4800</v>
      </c>
      <c r="H285" s="248">
        <v>45863</v>
      </c>
      <c r="I285" s="248">
        <v>53168</v>
      </c>
      <c r="J285" s="248"/>
      <c r="K285" s="249"/>
      <c r="L285" s="250">
        <v>-731317489</v>
      </c>
      <c r="M285" s="250">
        <v>-847567773</v>
      </c>
      <c r="N285" s="250">
        <v>-789442631</v>
      </c>
      <c r="O285" s="250">
        <v>-792385467.5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4928</v>
      </c>
      <c r="B286" s="237" t="s">
        <v>4935</v>
      </c>
      <c r="C286" s="299" t="s">
        <v>337</v>
      </c>
      <c r="D286" s="299"/>
      <c r="E286" s="299"/>
      <c r="F286" s="247">
        <v>1000000</v>
      </c>
      <c r="G286" s="247" t="s">
        <v>4800</v>
      </c>
      <c r="H286" s="248">
        <v>45863</v>
      </c>
      <c r="I286" s="248">
        <v>45955</v>
      </c>
      <c r="J286" s="248"/>
      <c r="K286" s="249"/>
      <c r="L286" s="250">
        <v>77616487</v>
      </c>
      <c r="M286" s="250">
        <v>85577109</v>
      </c>
      <c r="N286" s="250">
        <v>81596798</v>
      </c>
      <c r="O286" s="250">
        <v>78649465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4936</v>
      </c>
      <c r="B287" s="237" t="s">
        <v>4937</v>
      </c>
      <c r="C287" s="299" t="s">
        <v>4938</v>
      </c>
      <c r="D287" s="299"/>
      <c r="E287" s="299"/>
      <c r="F287" s="240">
        <v>3000000</v>
      </c>
      <c r="G287" s="240" t="s">
        <v>4706</v>
      </c>
      <c r="H287" s="241">
        <v>45866</v>
      </c>
      <c r="I287" s="241">
        <v>53901</v>
      </c>
      <c r="J287" s="241"/>
      <c r="K287" s="290"/>
      <c r="L287" s="296">
        <v>319654557</v>
      </c>
      <c r="M287" s="296">
        <v>261513015</v>
      </c>
      <c r="N287" s="296">
        <v>290583786</v>
      </c>
      <c r="O287" s="296">
        <v>222691685.5</v>
      </c>
      <c r="P287" s="296"/>
      <c r="Q287" s="246">
        <v>0</v>
      </c>
      <c r="R287" s="246">
        <v>82915068.493150011</v>
      </c>
      <c r="S287" s="246">
        <v>82915068.493150011</v>
      </c>
      <c r="T287" s="246">
        <v>2365187.4931499958</v>
      </c>
      <c r="U287" s="246">
        <v>1083450119.0000019</v>
      </c>
      <c r="V287" s="395"/>
    </row>
    <row r="288" spans="1:22" x14ac:dyDescent="0.3">
      <c r="A288" s="237" t="s">
        <v>4939</v>
      </c>
      <c r="B288" s="237" t="s">
        <v>4940</v>
      </c>
      <c r="C288" s="299" t="s">
        <v>4941</v>
      </c>
      <c r="D288" s="299"/>
      <c r="E288" s="299"/>
      <c r="F288" s="247">
        <v>300000</v>
      </c>
      <c r="G288" s="247" t="s">
        <v>4706</v>
      </c>
      <c r="H288" s="248">
        <v>45866</v>
      </c>
      <c r="I288" s="248">
        <v>53901</v>
      </c>
      <c r="J288" s="248"/>
      <c r="K288" s="249"/>
      <c r="L288" s="250">
        <v>-319668055</v>
      </c>
      <c r="M288" s="250">
        <v>-261512925</v>
      </c>
      <c r="N288" s="250">
        <v>-290590490</v>
      </c>
      <c r="O288" s="250">
        <v>-222698374.5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4939</v>
      </c>
      <c r="B289" s="237" t="s">
        <v>4940</v>
      </c>
      <c r="C289" s="299" t="s">
        <v>4942</v>
      </c>
      <c r="D289" s="299"/>
      <c r="E289" s="299"/>
      <c r="F289" s="247">
        <v>300000</v>
      </c>
      <c r="G289" s="247" t="s">
        <v>4706</v>
      </c>
      <c r="H289" s="248">
        <v>45866</v>
      </c>
      <c r="I289" s="248">
        <v>45958</v>
      </c>
      <c r="J289" s="248"/>
      <c r="K289" s="249"/>
      <c r="L289" s="250">
        <v>77074659</v>
      </c>
      <c r="M289" s="250">
        <v>84038511</v>
      </c>
      <c r="N289" s="250">
        <v>80556585</v>
      </c>
      <c r="O289" s="250">
        <v>78679939.5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4943</v>
      </c>
      <c r="B290" s="237" t="s">
        <v>4944</v>
      </c>
      <c r="C290" s="299" t="s">
        <v>4945</v>
      </c>
      <c r="D290" s="299"/>
      <c r="E290" s="299"/>
      <c r="F290" s="240">
        <v>30000000</v>
      </c>
      <c r="G290" s="240" t="s">
        <v>4800</v>
      </c>
      <c r="H290" s="241">
        <v>45867</v>
      </c>
      <c r="I290" s="241">
        <v>53172</v>
      </c>
      <c r="J290" s="241"/>
      <c r="K290" s="290"/>
      <c r="L290" s="296">
        <v>2127467845</v>
      </c>
      <c r="M290" s="296">
        <v>2444706606</v>
      </c>
      <c r="N290" s="296">
        <v>2286087225.5</v>
      </c>
      <c r="O290" s="296">
        <v>2298099117.5</v>
      </c>
      <c r="P290" s="296"/>
      <c r="Q290" s="246">
        <v>0</v>
      </c>
      <c r="R290" s="246">
        <v>89706663.017294705</v>
      </c>
      <c r="S290" s="246">
        <v>249349001.35674691</v>
      </c>
      <c r="T290" s="246">
        <v>79412391.856746912</v>
      </c>
      <c r="U290" s="246">
        <v>3392207135.5000033</v>
      </c>
      <c r="V290" s="395"/>
    </row>
    <row r="291" spans="1:22" x14ac:dyDescent="0.3">
      <c r="A291" s="237" t="s">
        <v>4946</v>
      </c>
      <c r="B291" s="237" t="s">
        <v>4944</v>
      </c>
      <c r="C291" s="299" t="s">
        <v>4947</v>
      </c>
      <c r="D291" s="299"/>
      <c r="E291" s="299"/>
      <c r="F291" s="247">
        <v>3000000</v>
      </c>
      <c r="G291" s="247" t="s">
        <v>4800</v>
      </c>
      <c r="H291" s="248">
        <v>45867</v>
      </c>
      <c r="I291" s="248">
        <v>53172</v>
      </c>
      <c r="J291" s="248"/>
      <c r="K291" s="249"/>
      <c r="L291" s="250">
        <v>-2208817266</v>
      </c>
      <c r="M291" s="250">
        <v>-2522718858</v>
      </c>
      <c r="N291" s="250">
        <v>-2365768062</v>
      </c>
      <c r="O291" s="250">
        <v>-2376915241.5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4946</v>
      </c>
      <c r="B292" s="237" t="s">
        <v>4948</v>
      </c>
      <c r="C292" s="299" t="s">
        <v>338</v>
      </c>
      <c r="D292" s="299"/>
      <c r="E292" s="299"/>
      <c r="F292" s="247">
        <v>3000000</v>
      </c>
      <c r="G292" s="247" t="s">
        <v>4800</v>
      </c>
      <c r="H292" s="248">
        <v>45867</v>
      </c>
      <c r="I292" s="248">
        <v>45959</v>
      </c>
      <c r="J292" s="248"/>
      <c r="K292" s="249"/>
      <c r="L292" s="250">
        <v>237993244</v>
      </c>
      <c r="M292" s="250">
        <v>261241648</v>
      </c>
      <c r="N292" s="250">
        <v>249617446</v>
      </c>
      <c r="O292" s="250">
        <v>240033288.5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4949</v>
      </c>
      <c r="B293" s="237" t="s">
        <v>4812</v>
      </c>
      <c r="C293" s="299" t="s">
        <v>4950</v>
      </c>
      <c r="D293" s="299"/>
      <c r="E293" s="299"/>
      <c r="F293" s="240">
        <v>30000000</v>
      </c>
      <c r="G293" s="240" t="s">
        <v>4709</v>
      </c>
      <c r="H293" s="241">
        <v>45875</v>
      </c>
      <c r="I293" s="241">
        <v>53180</v>
      </c>
      <c r="J293" s="241"/>
      <c r="K293" s="290"/>
      <c r="L293" s="296">
        <v>1291069192</v>
      </c>
      <c r="M293" s="296">
        <v>1628840010</v>
      </c>
      <c r="N293" s="296">
        <v>1459954601</v>
      </c>
      <c r="O293" s="296">
        <v>1475186560.5</v>
      </c>
      <c r="P293" s="296"/>
      <c r="Q293" s="246">
        <v>0</v>
      </c>
      <c r="R293" s="246">
        <v>192815541.38963738</v>
      </c>
      <c r="S293" s="246">
        <v>192815541.38963738</v>
      </c>
      <c r="T293" s="246">
        <v>-1046885.1103625298</v>
      </c>
      <c r="U293" s="246">
        <v>3063701983.5000038</v>
      </c>
      <c r="V293" s="395"/>
    </row>
    <row r="294" spans="1:22" x14ac:dyDescent="0.3">
      <c r="A294" s="237" t="s">
        <v>4951</v>
      </c>
      <c r="B294" s="237" t="s">
        <v>4812</v>
      </c>
      <c r="C294" s="299" t="s">
        <v>4952</v>
      </c>
      <c r="D294" s="299"/>
      <c r="E294" s="299"/>
      <c r="F294" s="247">
        <v>3000000</v>
      </c>
      <c r="G294" s="247" t="s">
        <v>4709</v>
      </c>
      <c r="H294" s="248">
        <v>45875</v>
      </c>
      <c r="I294" s="248">
        <v>53180</v>
      </c>
      <c r="J294" s="248"/>
      <c r="K294" s="249"/>
      <c r="L294" s="250">
        <v>-1291052922</v>
      </c>
      <c r="M294" s="250">
        <v>-1628834960</v>
      </c>
      <c r="N294" s="250">
        <v>-1459943941</v>
      </c>
      <c r="O294" s="250">
        <v>-1475175965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4951</v>
      </c>
      <c r="B295" s="237" t="s">
        <v>4812</v>
      </c>
      <c r="C295" s="299" t="s">
        <v>992</v>
      </c>
      <c r="D295" s="299"/>
      <c r="E295" s="299"/>
      <c r="F295" s="247">
        <v>3000000</v>
      </c>
      <c r="G295" s="247" t="s">
        <v>4709</v>
      </c>
      <c r="H295" s="248">
        <v>45875</v>
      </c>
      <c r="I295" s="248">
        <v>45967</v>
      </c>
      <c r="J295" s="248"/>
      <c r="K295" s="249"/>
      <c r="L295" s="250">
        <v>185058541</v>
      </c>
      <c r="M295" s="250">
        <v>202644992</v>
      </c>
      <c r="N295" s="250">
        <v>193851766.5</v>
      </c>
      <c r="O295" s="250">
        <v>183905491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4953</v>
      </c>
      <c r="B296" s="237" t="s">
        <v>4878</v>
      </c>
      <c r="C296" s="299" t="s">
        <v>4954</v>
      </c>
      <c r="D296" s="299"/>
      <c r="E296" s="299"/>
      <c r="F296" s="240">
        <v>20000000</v>
      </c>
      <c r="G296" s="240" t="s">
        <v>4709</v>
      </c>
      <c r="H296" s="241">
        <v>45881</v>
      </c>
      <c r="I296" s="241">
        <v>53186</v>
      </c>
      <c r="J296" s="241"/>
      <c r="K296" s="290"/>
      <c r="L296" s="296">
        <v>985639972</v>
      </c>
      <c r="M296" s="296">
        <v>1124842181</v>
      </c>
      <c r="N296" s="296">
        <v>1055241076.5</v>
      </c>
      <c r="O296" s="296">
        <v>1067775427</v>
      </c>
      <c r="P296" s="296"/>
      <c r="Q296" s="246">
        <v>0</v>
      </c>
      <c r="R296" s="246">
        <v>104823637.44132791</v>
      </c>
      <c r="S296" s="246">
        <v>104823637.44132791</v>
      </c>
      <c r="T296" s="246">
        <v>-1442718.0586720705</v>
      </c>
      <c r="U296" s="246">
        <v>1949511221.1666622</v>
      </c>
      <c r="V296" s="395"/>
    </row>
    <row r="297" spans="1:22" x14ac:dyDescent="0.3">
      <c r="A297" s="237" t="s">
        <v>4955</v>
      </c>
      <c r="B297" s="237" t="s">
        <v>4878</v>
      </c>
      <c r="C297" s="299" t="s">
        <v>4956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-985634285</v>
      </c>
      <c r="M297" s="250">
        <v>-1124842926</v>
      </c>
      <c r="N297" s="250">
        <v>-1055238605.5</v>
      </c>
      <c r="O297" s="250">
        <v>-1067772884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4955</v>
      </c>
      <c r="B298" s="237" t="s">
        <v>4878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100684852</v>
      </c>
      <c r="M298" s="250">
        <v>111842917</v>
      </c>
      <c r="N298" s="250">
        <v>106263884.5</v>
      </c>
      <c r="O298" s="250">
        <v>99516107.5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4957</v>
      </c>
      <c r="B299" s="237" t="s">
        <v>2275</v>
      </c>
      <c r="C299" s="302" t="s">
        <v>4879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1993106658</v>
      </c>
      <c r="M299" s="296">
        <v>2575105398</v>
      </c>
      <c r="N299" s="296">
        <v>2284106028</v>
      </c>
      <c r="O299" s="296">
        <v>2311824291.5</v>
      </c>
      <c r="P299" s="296"/>
      <c r="Q299" s="246">
        <v>0</v>
      </c>
      <c r="R299" s="301">
        <v>175788394.69355094</v>
      </c>
      <c r="S299" s="301">
        <v>175788394.69355094</v>
      </c>
      <c r="T299" s="246">
        <v>-13121558.306448936</v>
      </c>
      <c r="U299" s="301">
        <v>4206170751.9999962</v>
      </c>
      <c r="V299" s="395"/>
    </row>
    <row r="300" spans="1:22" x14ac:dyDescent="0.3">
      <c r="A300" s="237" t="s">
        <v>4955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-1977005942</v>
      </c>
      <c r="M300" s="250">
        <v>-2575105357</v>
      </c>
      <c r="N300" s="250">
        <v>-2276055649.5</v>
      </c>
      <c r="O300" s="250">
        <v>-2305800210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4955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169773029</v>
      </c>
      <c r="M301" s="250">
        <v>191946120</v>
      </c>
      <c r="N301" s="250">
        <v>180859574.5</v>
      </c>
      <c r="O301" s="250">
        <v>168093866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1443955020</v>
      </c>
      <c r="M302" s="296">
        <v>1799895380</v>
      </c>
      <c r="N302" s="296">
        <v>1621925200</v>
      </c>
      <c r="O302" s="296">
        <v>1640287717</v>
      </c>
      <c r="P302" s="296"/>
      <c r="Q302" s="246">
        <v>0</v>
      </c>
      <c r="R302" s="301">
        <v>96152235.36833328</v>
      </c>
      <c r="S302" s="301">
        <v>96152235.36833328</v>
      </c>
      <c r="T302" s="246">
        <v>-5533889.6316666603</v>
      </c>
      <c r="U302" s="301">
        <v>2936233451.6666689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-1443967053</v>
      </c>
      <c r="M303" s="250">
        <v>-1799896263</v>
      </c>
      <c r="N303" s="250">
        <v>-1621931658</v>
      </c>
      <c r="O303" s="250">
        <v>-1640294116.5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93691726</v>
      </c>
      <c r="M304" s="250">
        <v>109693440</v>
      </c>
      <c r="N304" s="250">
        <v>101692583</v>
      </c>
      <c r="O304" s="250">
        <v>92780015.5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4958</v>
      </c>
      <c r="B305" s="237" t="s">
        <v>4816</v>
      </c>
      <c r="C305" s="299" t="s">
        <v>4959</v>
      </c>
      <c r="D305" s="299"/>
      <c r="E305" s="299"/>
      <c r="F305" s="240">
        <v>30000000</v>
      </c>
      <c r="G305" s="240" t="s">
        <v>4709</v>
      </c>
      <c r="H305" s="241">
        <v>45902</v>
      </c>
      <c r="I305" s="241">
        <v>53207</v>
      </c>
      <c r="J305" s="241"/>
      <c r="K305" s="290"/>
      <c r="L305" s="296">
        <v>1646567452</v>
      </c>
      <c r="M305" s="296">
        <v>1603438080</v>
      </c>
      <c r="N305" s="296">
        <v>1625002766</v>
      </c>
      <c r="O305" s="296">
        <v>1633660311.5</v>
      </c>
      <c r="P305" s="296"/>
      <c r="Q305" s="246">
        <v>0</v>
      </c>
      <c r="R305" s="246">
        <v>74379666.641096309</v>
      </c>
      <c r="S305" s="246">
        <v>74379666.641096309</v>
      </c>
      <c r="T305" s="246">
        <v>-76085432.858903646</v>
      </c>
      <c r="U305" s="246">
        <v>3227685200.5</v>
      </c>
      <c r="V305" s="395"/>
    </row>
    <row r="306" spans="1:22" x14ac:dyDescent="0.3">
      <c r="A306" s="237" t="s">
        <v>4902</v>
      </c>
      <c r="B306" s="237" t="s">
        <v>4812</v>
      </c>
      <c r="C306" s="299" t="s">
        <v>4960</v>
      </c>
      <c r="D306" s="299"/>
      <c r="E306" s="299"/>
      <c r="F306" s="247">
        <v>3000000</v>
      </c>
      <c r="G306" s="247" t="s">
        <v>4709</v>
      </c>
      <c r="H306" s="248">
        <v>45902</v>
      </c>
      <c r="I306" s="248">
        <v>53207</v>
      </c>
      <c r="J306" s="248"/>
      <c r="K306" s="249"/>
      <c r="L306" s="250">
        <v>-1520796519</v>
      </c>
      <c r="M306" s="250">
        <v>-1586350188</v>
      </c>
      <c r="N306" s="250">
        <v>-1553573353.5</v>
      </c>
      <c r="O306" s="250">
        <v>-1557897104.5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4902</v>
      </c>
      <c r="B307" s="237" t="s">
        <v>4812</v>
      </c>
      <c r="C307" s="299" t="s">
        <v>4961</v>
      </c>
      <c r="D307" s="299"/>
      <c r="E307" s="299"/>
      <c r="F307" s="247">
        <v>3000000</v>
      </c>
      <c r="G307" s="247" t="s">
        <v>4709</v>
      </c>
      <c r="H307" s="248">
        <v>45902</v>
      </c>
      <c r="I307" s="248">
        <v>45993</v>
      </c>
      <c r="J307" s="248"/>
      <c r="K307" s="249"/>
      <c r="L307" s="250">
        <v>69583750</v>
      </c>
      <c r="M307" s="250">
        <v>88487624</v>
      </c>
      <c r="N307" s="250">
        <v>79035687</v>
      </c>
      <c r="O307" s="250">
        <v>67287783.5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4962</v>
      </c>
      <c r="D308" s="306">
        <v>345001700</v>
      </c>
      <c r="E308" s="305" t="s">
        <v>4963</v>
      </c>
      <c r="F308" s="307">
        <v>184920000</v>
      </c>
      <c r="G308" s="184"/>
      <c r="H308" s="308"/>
      <c r="I308" s="309"/>
      <c r="J308" s="309"/>
      <c r="K308" s="309"/>
      <c r="L308" s="310">
        <v>76387890658</v>
      </c>
      <c r="M308" s="310">
        <v>74569558790</v>
      </c>
      <c r="N308" s="310">
        <v>75478724724</v>
      </c>
      <c r="O308" s="310">
        <v>74712146588</v>
      </c>
      <c r="P308" s="311"/>
      <c r="Q308" s="312">
        <v>-4712965839.3456631</v>
      </c>
      <c r="R308" s="312">
        <v>72764139066.395523</v>
      </c>
      <c r="S308" s="312">
        <v>94489084661.12323</v>
      </c>
      <c r="T308" s="312">
        <v>19834104998.513546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{5CC02CB1-5B94-4637-921B-1483CA7F888F}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{AC42A79E-4AE7-43F6-9086-A91EDDFE3E3C}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{7DB8E436-A09C-4262-87B5-C951632180B0}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{DF25E4BD-6135-4F8D-AEA6-75F4E5D98B61}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{A22BFE16-DEB2-4B36-94BF-417C98942F47}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{7C92C24F-D101-4256-9ADF-31F236E624AC}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{5AA139DF-CD7C-428F-8294-36C6D00C4CEA}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{C3368656-3816-46F8-B4E8-2BFC31724B12}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{B049BF67-E96F-4356-9D08-13D4D3ABA3A5}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{4237B52D-17B2-4C6A-8B59-9E60305D24FA}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{1B568B9E-7B6C-4579-9869-A25EEC97055C}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{7E70A26A-89C9-4633-B11C-04A8A4D65C84}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{EF2091D3-4059-41BA-A38C-2635499220C2}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{ADA33746-0C4E-49E6-AD08-0511AD1C6E8F}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{C4042377-9E36-4BAB-B212-3F50A9D6A5C0}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C02CB1-5B94-4637-921B-1483CA7F8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AC42A79E-4AE7-43F6-9086-A91EDDFE3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7DB8E436-A09C-4262-87B5-C95163218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DF25E4BD-6135-4F8D-AEA6-75F4E5D98B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A22BFE16-DEB2-4B36-94BF-417C98942F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7C92C24F-D101-4256-9ADF-31F236E624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5AA139DF-CD7C-428F-8294-36C6D00C4C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C3368656-3816-46F8-B4E8-2BFC31724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B049BF67-E96F-4356-9D08-13D4D3ABA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4237B52D-17B2-4C6A-8B59-9E60305D24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1B568B9E-7B6C-4579-9869-A25EEC9705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7E70A26A-89C9-4633-B11C-04A8A4D65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EF2091D3-4059-41BA-A38C-263549922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ADA33746-0C4E-49E6-AD08-0511AD1C6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C4042377-9E36-4BAB-B212-3F50A9D6A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>
      <selection activeCell="A5" sqref="A5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4964</v>
      </c>
      <c r="C1" s="186">
        <v>45919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4965</v>
      </c>
      <c r="D3" s="191">
        <v>2.8160337259754566E-2</v>
      </c>
      <c r="F3" s="637" t="s">
        <v>4966</v>
      </c>
      <c r="G3" s="637"/>
      <c r="I3" s="638" t="s">
        <v>4967</v>
      </c>
      <c r="J3" s="639"/>
      <c r="L3" s="192" t="s">
        <v>4968</v>
      </c>
      <c r="M3" s="193" t="s">
        <v>4969</v>
      </c>
      <c r="N3" s="194" t="s">
        <v>4970</v>
      </c>
      <c r="O3" s="195" t="s">
        <v>4971</v>
      </c>
      <c r="P3" s="194" t="s">
        <v>4972</v>
      </c>
      <c r="Q3" s="196" t="s">
        <v>4973</v>
      </c>
      <c r="R3" s="197" t="s">
        <v>4974</v>
      </c>
      <c r="S3" s="197" t="s">
        <v>4975</v>
      </c>
      <c r="T3" s="198" t="s">
        <v>4976</v>
      </c>
      <c r="U3" s="194" t="s">
        <v>4977</v>
      </c>
      <c r="V3" s="193" t="s">
        <v>4978</v>
      </c>
    </row>
    <row r="4" spans="1:22" ht="37.5" customHeight="1" x14ac:dyDescent="0.3">
      <c r="A4" s="184"/>
      <c r="B4" s="185"/>
      <c r="C4" s="199" t="s">
        <v>4979</v>
      </c>
      <c r="D4" s="200">
        <v>30640.17</v>
      </c>
      <c r="E4" s="3"/>
      <c r="F4" s="186" t="s">
        <v>4980</v>
      </c>
      <c r="G4" s="201">
        <v>-4680857619.3456612</v>
      </c>
      <c r="I4" s="202" t="s">
        <v>4981</v>
      </c>
      <c r="J4" s="203">
        <v>6189502111.276001</v>
      </c>
      <c r="L4" s="204" t="s">
        <v>4982</v>
      </c>
      <c r="M4" s="205">
        <v>294.93682574388708</v>
      </c>
      <c r="N4" s="205">
        <v>0.92878068566670413</v>
      </c>
      <c r="O4" s="205">
        <v>294.56606494015233</v>
      </c>
      <c r="P4" s="205">
        <v>37.067940133356153</v>
      </c>
      <c r="Q4" s="206">
        <v>4.5814677639766357</v>
      </c>
      <c r="R4" s="206">
        <v>30.373571178935844</v>
      </c>
      <c r="S4" s="206">
        <v>33.310308505205505</v>
      </c>
      <c r="T4" s="206">
        <v>10.265499047353922</v>
      </c>
      <c r="U4" s="206">
        <v>0.50026335963344937</v>
      </c>
      <c r="V4" s="206">
        <v>0.14942016856163964</v>
      </c>
    </row>
    <row r="5" spans="1:22" ht="31.5" x14ac:dyDescent="0.3">
      <c r="A5" s="202"/>
      <c r="B5" s="185"/>
      <c r="C5" s="207" t="s">
        <v>4983</v>
      </c>
      <c r="D5" s="208">
        <v>1384.6</v>
      </c>
      <c r="F5" s="186" t="s">
        <v>4984</v>
      </c>
      <c r="G5" s="201">
        <v>73318091224.529572</v>
      </c>
      <c r="I5" s="202" t="s">
        <v>4985</v>
      </c>
      <c r="J5" s="209">
        <v>-2569000000</v>
      </c>
      <c r="L5" s="192" t="s">
        <v>4986</v>
      </c>
      <c r="M5" s="210">
        <v>6.2507317750000198</v>
      </c>
      <c r="N5" s="210">
        <v>-9.5631470000000718E-2</v>
      </c>
      <c r="O5" s="210">
        <v>2.197681959999997</v>
      </c>
      <c r="P5" s="210">
        <v>0.16464650500000744</v>
      </c>
      <c r="Q5" s="210">
        <v>0.34047668999999914</v>
      </c>
      <c r="R5" s="211">
        <v>-0.19407681500000251</v>
      </c>
      <c r="S5" s="211">
        <v>8.0938910000000419E-2</v>
      </c>
      <c r="T5" s="211">
        <v>9.3362825000000038E-2</v>
      </c>
      <c r="U5" s="211">
        <v>0.17545029999999784</v>
      </c>
      <c r="V5" s="211">
        <v>6.2702784999999039E-2</v>
      </c>
    </row>
    <row r="6" spans="1:22" x14ac:dyDescent="0.3">
      <c r="A6" s="202"/>
      <c r="B6" s="185"/>
      <c r="F6" s="186" t="s">
        <v>4987</v>
      </c>
      <c r="G6" s="201">
        <v>68637233605.183914</v>
      </c>
      <c r="I6" s="202" t="s">
        <v>4988</v>
      </c>
      <c r="J6" s="203">
        <v>43928569885.5</v>
      </c>
      <c r="N6" s="203"/>
    </row>
    <row r="7" spans="1:22" x14ac:dyDescent="0.3">
      <c r="A7" s="212"/>
      <c r="B7" s="185"/>
      <c r="D7" s="213"/>
      <c r="I7" s="212" t="s">
        <v>4989</v>
      </c>
      <c r="J7" s="201">
        <v>50118071996.776001</v>
      </c>
      <c r="N7" s="119"/>
    </row>
    <row r="8" spans="1:22" ht="17.25" thickBot="1" x14ac:dyDescent="0.35">
      <c r="A8" s="3"/>
      <c r="B8" s="185"/>
      <c r="I8" s="212" t="s">
        <v>4990</v>
      </c>
      <c r="J8" s="187">
        <v>49178335430.276001</v>
      </c>
    </row>
    <row r="9" spans="1:22" ht="17.25" thickBot="1" x14ac:dyDescent="0.35">
      <c r="A9" s="3"/>
      <c r="B9" s="185"/>
      <c r="H9" s="70"/>
      <c r="I9" s="214" t="s">
        <v>4991</v>
      </c>
      <c r="J9" s="215">
        <v>747104988.40500379</v>
      </c>
      <c r="M9" s="70"/>
      <c r="N9" s="224"/>
    </row>
    <row r="10" spans="1:22" ht="17.25" thickBot="1" x14ac:dyDescent="0.35">
      <c r="A10" s="3"/>
      <c r="B10" s="185"/>
      <c r="I10" s="214" t="s">
        <v>4992</v>
      </c>
      <c r="J10" s="215">
        <v>939736566.5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4993</v>
      </c>
      <c r="J11" s="223">
        <v>2.287470712131957E-2</v>
      </c>
      <c r="O11" s="224"/>
      <c r="P11" s="225"/>
      <c r="Q11" s="225"/>
      <c r="R11" s="439" t="s">
        <v>4994</v>
      </c>
      <c r="S11" s="439" t="s">
        <v>4995</v>
      </c>
      <c r="T11" s="227" t="s">
        <v>4996</v>
      </c>
      <c r="U11" s="227" t="s">
        <v>4997</v>
      </c>
      <c r="V11" s="391"/>
    </row>
    <row r="12" spans="1:22" x14ac:dyDescent="0.2">
      <c r="A12" s="439" t="s">
        <v>372</v>
      </c>
      <c r="B12" s="439" t="s">
        <v>151</v>
      </c>
      <c r="C12" s="640" t="s">
        <v>373</v>
      </c>
      <c r="D12" s="640"/>
      <c r="E12" s="640"/>
      <c r="F12" s="641" t="s">
        <v>4998</v>
      </c>
      <c r="G12" s="641"/>
      <c r="H12" s="439" t="s">
        <v>375</v>
      </c>
      <c r="I12" s="439" t="s">
        <v>376</v>
      </c>
      <c r="J12" s="439" t="s">
        <v>377</v>
      </c>
      <c r="K12" s="439" t="s">
        <v>4999</v>
      </c>
      <c r="L12" s="439" t="s">
        <v>152</v>
      </c>
      <c r="M12" s="439" t="s">
        <v>153</v>
      </c>
      <c r="N12" s="439" t="s">
        <v>154</v>
      </c>
      <c r="O12" s="439" t="s">
        <v>5000</v>
      </c>
      <c r="P12" s="227" t="s">
        <v>380</v>
      </c>
      <c r="Q12" s="439" t="s">
        <v>5001</v>
      </c>
      <c r="R12" s="439" t="s">
        <v>5002</v>
      </c>
      <c r="S12" s="439" t="s">
        <v>5003</v>
      </c>
      <c r="T12" s="227" t="s">
        <v>5004</v>
      </c>
      <c r="U12" s="227" t="s">
        <v>5004</v>
      </c>
      <c r="V12" s="392" t="s">
        <v>5005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5006</v>
      </c>
      <c r="H13" s="231">
        <v>44281</v>
      </c>
      <c r="I13" s="231">
        <v>47933</v>
      </c>
      <c r="J13" s="231"/>
      <c r="K13" s="232"/>
      <c r="L13" s="233">
        <v>199094286</v>
      </c>
      <c r="M13" s="233">
        <v>199080316</v>
      </c>
      <c r="N13" s="233">
        <v>199087301</v>
      </c>
      <c r="O13" s="438">
        <v>199074146.5</v>
      </c>
      <c r="P13" s="233"/>
      <c r="Q13" s="234">
        <v>387123289.39999998</v>
      </c>
      <c r="R13" s="234">
        <v>184023228.11197111</v>
      </c>
      <c r="S13" s="234">
        <v>184023228.11197111</v>
      </c>
      <c r="T13" s="234">
        <v>-15064072.88802889</v>
      </c>
      <c r="U13" s="234">
        <v>90781.191780984402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233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233">
        <v>0</v>
      </c>
      <c r="O15" s="233">
        <v>0</v>
      </c>
      <c r="P15" s="233"/>
      <c r="Q15" s="234">
        <v>239791544.13043478</v>
      </c>
      <c r="R15" s="234">
        <v>47629541.393686697</v>
      </c>
      <c r="S15" s="234">
        <v>47629541.393686697</v>
      </c>
      <c r="T15" s="234">
        <v>47629541.393686697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233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1265587808</v>
      </c>
      <c r="M17" s="244">
        <v>1244569873</v>
      </c>
      <c r="N17" s="245">
        <v>1255078840.5</v>
      </c>
      <c r="O17" s="245">
        <v>1244868589.5</v>
      </c>
      <c r="P17" s="245"/>
      <c r="Q17" s="246">
        <v>374060703</v>
      </c>
      <c r="R17" s="246">
        <v>84218881.895592883</v>
      </c>
      <c r="S17" s="246">
        <v>92620238.139674887</v>
      </c>
      <c r="T17" s="246">
        <v>621455584.1396749</v>
      </c>
      <c r="U17" s="246">
        <v>850598550.06106997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-1651333872</v>
      </c>
      <c r="M18" s="250">
        <v>-1916494501</v>
      </c>
      <c r="N18" s="250">
        <v>-1783914186.5</v>
      </c>
      <c r="O18" s="250">
        <v>-1780799375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1141853247</v>
      </c>
      <c r="M19" s="244">
        <v>1094889235</v>
      </c>
      <c r="N19" s="245">
        <v>1118371241</v>
      </c>
      <c r="O19" s="245">
        <v>1108008758</v>
      </c>
      <c r="P19" s="245"/>
      <c r="Q19" s="246">
        <v>429260500.27272725</v>
      </c>
      <c r="R19" s="246">
        <v>126482869.93082719</v>
      </c>
      <c r="S19" s="246">
        <v>135087385.21752319</v>
      </c>
      <c r="T19" s="246">
        <v>523822397.21752322</v>
      </c>
      <c r="U19" s="246">
        <v>756259850.17552817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-1294367826</v>
      </c>
      <c r="M20" s="250">
        <v>-1719844680</v>
      </c>
      <c r="N20" s="250">
        <v>-1507106253</v>
      </c>
      <c r="O20" s="250">
        <v>-1497719610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-270498832</v>
      </c>
      <c r="M21" s="244">
        <v>-2132074680</v>
      </c>
      <c r="N21" s="245">
        <v>-1201286756</v>
      </c>
      <c r="O21" s="245">
        <v>-1333964319.5</v>
      </c>
      <c r="P21" s="245"/>
      <c r="Q21" s="246">
        <v>-26588494</v>
      </c>
      <c r="R21" s="246">
        <v>103013698.63013668</v>
      </c>
      <c r="S21" s="246">
        <v>103013698.63013668</v>
      </c>
      <c r="T21" s="246">
        <v>263569317.63013673</v>
      </c>
      <c r="U21" s="246">
        <v>630555619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-48177516</v>
      </c>
      <c r="M22" s="250">
        <v>2129639790</v>
      </c>
      <c r="N22" s="250">
        <v>1040731137</v>
      </c>
      <c r="O22" s="250">
        <v>1166873584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743976298</v>
      </c>
      <c r="M23" s="244">
        <v>-2034587722</v>
      </c>
      <c r="N23" s="245">
        <v>-645305712</v>
      </c>
      <c r="O23" s="245">
        <v>-778626763</v>
      </c>
      <c r="P23" s="245"/>
      <c r="Q23" s="246">
        <v>-22177535</v>
      </c>
      <c r="R23" s="246">
        <v>-39724061.240934744</v>
      </c>
      <c r="S23" s="246">
        <v>-35408827.172075599</v>
      </c>
      <c r="T23" s="246">
        <v>407552481.32792437</v>
      </c>
      <c r="U23" s="246">
        <v>155756376.993164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252148651</v>
      </c>
      <c r="M24" s="250">
        <v>152540156</v>
      </c>
      <c r="N24" s="250">
        <v>202344403.5</v>
      </c>
      <c r="O24" s="250">
        <v>330524772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458874834</v>
      </c>
      <c r="M25" s="244">
        <v>-2055861802</v>
      </c>
      <c r="N25" s="245">
        <v>-798493484</v>
      </c>
      <c r="O25" s="245">
        <v>-934014868</v>
      </c>
      <c r="P25" s="245"/>
      <c r="Q25" s="246">
        <v>-75013150</v>
      </c>
      <c r="R25" s="246">
        <v>-3890739.7260273942</v>
      </c>
      <c r="S25" s="246">
        <v>-2476244.2226689402</v>
      </c>
      <c r="T25" s="246">
        <v>355428105.77733111</v>
      </c>
      <c r="U25" s="246">
        <v>75028716.865266025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565655932</v>
      </c>
      <c r="M26" s="250">
        <v>315522336</v>
      </c>
      <c r="N26" s="250">
        <v>440589134</v>
      </c>
      <c r="O26" s="250">
        <v>578450034.5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308083924</v>
      </c>
      <c r="M27" s="244">
        <v>327232287</v>
      </c>
      <c r="N27" s="245">
        <v>317658105.5</v>
      </c>
      <c r="O27" s="245">
        <v>264626021.5</v>
      </c>
      <c r="P27" s="245"/>
      <c r="Q27" s="246">
        <v>53722532.666666664</v>
      </c>
      <c r="R27" s="246">
        <v>-56643621.493937396</v>
      </c>
      <c r="S27" s="246">
        <v>-56643621.493937396</v>
      </c>
      <c r="T27" s="246">
        <v>375668192.50606263</v>
      </c>
      <c r="U27" s="246">
        <v>432268451.05555558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-470301497</v>
      </c>
      <c r="M28" s="250">
        <v>-1029638342</v>
      </c>
      <c r="N28" s="250">
        <v>-749969919.5</v>
      </c>
      <c r="O28" s="250">
        <v>-724417984.5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733563690</v>
      </c>
      <c r="M29" s="244">
        <v>1376329486</v>
      </c>
      <c r="N29" s="245">
        <v>1054946588</v>
      </c>
      <c r="O29" s="245">
        <v>1076778072.5</v>
      </c>
      <c r="P29" s="245"/>
      <c r="Q29" s="246">
        <v>0</v>
      </c>
      <c r="R29" s="246">
        <v>364684931.50684899</v>
      </c>
      <c r="S29" s="246">
        <v>473671232.87671304</v>
      </c>
      <c r="T29" s="246">
        <v>-752574310.12328696</v>
      </c>
      <c r="U29" s="246">
        <v>-716245543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-11698522</v>
      </c>
      <c r="M30" s="250">
        <v>354296432</v>
      </c>
      <c r="N30" s="250">
        <v>171298955</v>
      </c>
      <c r="O30" s="250">
        <v>149209890.5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37" t="s">
        <v>398</v>
      </c>
      <c r="B31" s="237" t="s">
        <v>390</v>
      </c>
      <c r="C31" s="255" t="s">
        <v>175</v>
      </c>
      <c r="D31" s="256"/>
      <c r="E31" s="256"/>
      <c r="F31" s="240">
        <v>3000000</v>
      </c>
      <c r="G31" s="240" t="s">
        <v>51</v>
      </c>
      <c r="H31" s="241">
        <v>44483</v>
      </c>
      <c r="I31" s="241">
        <v>48866</v>
      </c>
      <c r="J31" s="242"/>
      <c r="K31" s="243"/>
      <c r="L31" s="244">
        <v>318282888</v>
      </c>
      <c r="M31" s="244">
        <v>200791935</v>
      </c>
      <c r="N31" s="245">
        <v>259537411.5</v>
      </c>
      <c r="O31" s="245">
        <v>252969891.5</v>
      </c>
      <c r="P31" s="245"/>
      <c r="Q31" s="246">
        <v>-321195652.173913</v>
      </c>
      <c r="R31" s="246">
        <v>293403037.83622903</v>
      </c>
      <c r="S31" s="246">
        <v>296353610.733208</v>
      </c>
      <c r="T31" s="246">
        <v>36816199.233208001</v>
      </c>
      <c r="U31" s="246">
        <v>25878325.342108011</v>
      </c>
      <c r="V31" s="394"/>
    </row>
    <row r="32" spans="1:22" x14ac:dyDescent="0.3">
      <c r="A32" s="237" t="s">
        <v>389</v>
      </c>
      <c r="B32" s="237" t="s">
        <v>390</v>
      </c>
      <c r="C32" s="255" t="s">
        <v>176</v>
      </c>
      <c r="D32" s="256"/>
      <c r="E32" s="256"/>
      <c r="F32" s="247">
        <v>1000000</v>
      </c>
      <c r="G32" s="247" t="s">
        <v>51</v>
      </c>
      <c r="H32" s="248">
        <v>44483</v>
      </c>
      <c r="I32" s="248">
        <v>48866</v>
      </c>
      <c r="J32" s="248"/>
      <c r="K32" s="249"/>
      <c r="L32" s="250">
        <v>0</v>
      </c>
      <c r="M32" s="250">
        <v>0</v>
      </c>
      <c r="N32" s="250">
        <v>0</v>
      </c>
      <c r="O32" s="250">
        <v>0</v>
      </c>
      <c r="P32" s="250"/>
      <c r="Q32" s="251">
        <v>0</v>
      </c>
      <c r="R32" s="251"/>
      <c r="S32" s="251"/>
      <c r="T32" s="251"/>
      <c r="U32" s="251"/>
      <c r="V32" s="395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1404702962</v>
      </c>
      <c r="M33" s="263">
        <v>2302680599</v>
      </c>
      <c r="N33" s="263">
        <v>1853691780.5</v>
      </c>
      <c r="O33" s="263">
        <v>1851712218.5</v>
      </c>
      <c r="P33" s="263"/>
      <c r="Q33" s="264">
        <v>-258695652.17391306</v>
      </c>
      <c r="R33" s="264">
        <v>601092913.36418366</v>
      </c>
      <c r="S33" s="264">
        <v>747815842.76356864</v>
      </c>
      <c r="T33" s="265">
        <v>319643250.26356864</v>
      </c>
      <c r="U33" s="265">
        <v>419212022.88463902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-894949249</v>
      </c>
      <c r="M34" s="250">
        <v>-1956089127</v>
      </c>
      <c r="N34" s="250">
        <v>-1425519188</v>
      </c>
      <c r="O34" s="250">
        <v>-1417683026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233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233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3320488512</v>
      </c>
      <c r="M37" s="263">
        <v>4689546943</v>
      </c>
      <c r="N37" s="263">
        <v>4005017727.5</v>
      </c>
      <c r="O37" s="263">
        <v>4010899458</v>
      </c>
      <c r="P37" s="263"/>
      <c r="Q37" s="264">
        <v>-247435844.26229507</v>
      </c>
      <c r="R37" s="264">
        <v>703466211.16640401</v>
      </c>
      <c r="S37" s="264">
        <v>725671068.76241899</v>
      </c>
      <c r="T37" s="265">
        <v>-2381139564.2375813</v>
      </c>
      <c r="U37" s="265">
        <v>-2169799674.09585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-737475447</v>
      </c>
      <c r="M38" s="250">
        <v>-1058938742</v>
      </c>
      <c r="N38" s="250">
        <v>-898207094.5</v>
      </c>
      <c r="O38" s="250">
        <v>-896463954.5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233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233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233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233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233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233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2218393023</v>
      </c>
      <c r="M45" s="244">
        <v>714641041</v>
      </c>
      <c r="N45" s="245">
        <v>1466517032</v>
      </c>
      <c r="O45" s="245">
        <v>1450855177</v>
      </c>
      <c r="P45" s="245"/>
      <c r="Q45" s="246">
        <v>310465253.02222222</v>
      </c>
      <c r="R45" s="246">
        <v>1885262.68252296</v>
      </c>
      <c r="S45" s="246">
        <v>1885262.68252296</v>
      </c>
      <c r="T45" s="246">
        <v>-276836478.31747699</v>
      </c>
      <c r="U45" s="246">
        <v>-107162836.8904109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-1042946982</v>
      </c>
      <c r="M46" s="250">
        <v>-1332643600</v>
      </c>
      <c r="N46" s="250">
        <v>-1187795291</v>
      </c>
      <c r="O46" s="250">
        <v>-1181352825.5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2847292854</v>
      </c>
      <c r="M47" s="263">
        <v>3302040332</v>
      </c>
      <c r="N47" s="263">
        <v>3074666593</v>
      </c>
      <c r="O47" s="263">
        <v>3169581669.5</v>
      </c>
      <c r="P47" s="263"/>
      <c r="Q47" s="264">
        <v>61044395.930099368</v>
      </c>
      <c r="R47" s="264">
        <v>459577351.59817255</v>
      </c>
      <c r="S47" s="264">
        <v>482654636.89248359</v>
      </c>
      <c r="T47" s="265">
        <v>312046671.39248371</v>
      </c>
      <c r="U47" s="265">
        <v>828449568.74659443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-2867879183</v>
      </c>
      <c r="M48" s="250">
        <v>-2940238072</v>
      </c>
      <c r="N48" s="250">
        <v>-2904058627.5</v>
      </c>
      <c r="O48" s="250">
        <v>-3018697347.5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274707015</v>
      </c>
      <c r="M49" s="263">
        <v>2427858672</v>
      </c>
      <c r="N49" s="263">
        <v>1351282843.5</v>
      </c>
      <c r="O49" s="263">
        <v>1454982860</v>
      </c>
      <c r="P49" s="263"/>
      <c r="Q49" s="264">
        <v>582854795.30017865</v>
      </c>
      <c r="R49" s="264">
        <v>152794520.54794699</v>
      </c>
      <c r="S49" s="264">
        <v>174277155.188595</v>
      </c>
      <c r="T49" s="265">
        <v>938894342.68859506</v>
      </c>
      <c r="U49" s="265">
        <v>1728422666.9520819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-1602913637</v>
      </c>
      <c r="M50" s="250">
        <v>-2628886425</v>
      </c>
      <c r="N50" s="250">
        <v>-2115900031</v>
      </c>
      <c r="O50" s="250">
        <v>-2234785665.5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1646407290</v>
      </c>
      <c r="M51" s="263">
        <v>3177031789</v>
      </c>
      <c r="N51" s="263">
        <v>2411719539.5</v>
      </c>
      <c r="O51" s="263">
        <v>2532331679</v>
      </c>
      <c r="P51" s="263"/>
      <c r="Q51" s="264">
        <v>1231134247.4777777</v>
      </c>
      <c r="R51" s="284">
        <v>45030821.917808101</v>
      </c>
      <c r="S51" s="264">
        <v>46637598.048415497</v>
      </c>
      <c r="T51" s="265">
        <v>75330063.548415661</v>
      </c>
      <c r="U51" s="265">
        <v>974399314.81509161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-1665516355</v>
      </c>
      <c r="M52" s="250">
        <v>-3215307655</v>
      </c>
      <c r="N52" s="250">
        <v>-2440412005</v>
      </c>
      <c r="O52" s="250">
        <v>-2578064281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233">
        <v>0</v>
      </c>
      <c r="O53" s="233">
        <v>0</v>
      </c>
      <c r="P53" s="233"/>
      <c r="Q53" s="234">
        <v>716783864.07692313</v>
      </c>
      <c r="R53" s="234">
        <v>28783561.643835597</v>
      </c>
      <c r="S53" s="234">
        <v>28783561.643835597</v>
      </c>
      <c r="T53" s="234">
        <v>28783561.643835597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233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588191862</v>
      </c>
      <c r="M55" s="244">
        <v>605690293</v>
      </c>
      <c r="N55" s="245">
        <v>596941077.5</v>
      </c>
      <c r="O55" s="245">
        <v>674451429</v>
      </c>
      <c r="P55" s="245"/>
      <c r="Q55" s="246">
        <v>506783864.07692307</v>
      </c>
      <c r="R55" s="246">
        <v>19002739.726027399</v>
      </c>
      <c r="S55" s="246">
        <v>19002739.726027399</v>
      </c>
      <c r="T55" s="246">
        <v>280623362.22602737</v>
      </c>
      <c r="U55" s="246">
        <v>669620622.49999833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-726493104</v>
      </c>
      <c r="M56" s="250">
        <v>-990630296</v>
      </c>
      <c r="N56" s="250">
        <v>-858561700</v>
      </c>
      <c r="O56" s="250">
        <v>-944397692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233">
        <v>0</v>
      </c>
      <c r="O57" s="233">
        <v>0</v>
      </c>
      <c r="P57" s="233"/>
      <c r="Q57" s="234">
        <v>1150598631.5222223</v>
      </c>
      <c r="R57" s="234">
        <v>17455890.410958949</v>
      </c>
      <c r="S57" s="234">
        <v>17455890.410958949</v>
      </c>
      <c r="T57" s="234">
        <v>17455890.410958949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233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5007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734723342</v>
      </c>
      <c r="M59" s="244">
        <v>380138120</v>
      </c>
      <c r="N59" s="245">
        <v>557430731</v>
      </c>
      <c r="O59" s="245">
        <v>571743244.5</v>
      </c>
      <c r="P59" s="245"/>
      <c r="Q59" s="246">
        <v>-287288268.09836066</v>
      </c>
      <c r="R59" s="246">
        <v>594438356.16438365</v>
      </c>
      <c r="S59" s="246">
        <v>594438356.16438365</v>
      </c>
      <c r="T59" s="246">
        <v>-113684904.83561635</v>
      </c>
      <c r="U59" s="246">
        <v>55958930.7808218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347269114</v>
      </c>
      <c r="M60" s="250">
        <v>-45884054</v>
      </c>
      <c r="N60" s="250">
        <v>150692530</v>
      </c>
      <c r="O60" s="250">
        <v>145815289</v>
      </c>
      <c r="P60" s="250"/>
      <c r="Q60" s="251">
        <v>-6082192.5494505465</v>
      </c>
      <c r="R60" s="251">
        <v>-1068493.1506848931</v>
      </c>
      <c r="S60" s="251">
        <v>-1068493.1506848931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461071590</v>
      </c>
      <c r="M61" s="244">
        <v>-529761974</v>
      </c>
      <c r="N61" s="245">
        <v>-34345192</v>
      </c>
      <c r="O61" s="245">
        <v>16227142</v>
      </c>
      <c r="P61" s="245"/>
      <c r="Q61" s="246">
        <v>369589041.0958904</v>
      </c>
      <c r="R61" s="246">
        <v>309726027.39726102</v>
      </c>
      <c r="S61" s="246">
        <v>309726027.39726102</v>
      </c>
      <c r="T61" s="246">
        <v>1163370769.3972611</v>
      </c>
      <c r="U61" s="246">
        <v>1789836522.8219199</v>
      </c>
      <c r="V61" s="394"/>
    </row>
    <row r="62" spans="1:22" x14ac:dyDescent="0.3">
      <c r="A62" s="237" t="s">
        <v>405</v>
      </c>
      <c r="B62" s="237" t="s">
        <v>5007</v>
      </c>
      <c r="C62" s="238" t="s">
        <v>207</v>
      </c>
      <c r="D62" s="239"/>
      <c r="E62" s="239"/>
      <c r="F62" s="247">
        <v>1000000</v>
      </c>
      <c r="G62" s="247" t="s">
        <v>5008</v>
      </c>
      <c r="H62" s="248">
        <v>45070</v>
      </c>
      <c r="I62" s="248">
        <v>48814</v>
      </c>
      <c r="J62" s="248">
        <v>48722</v>
      </c>
      <c r="K62" s="249"/>
      <c r="L62" s="250">
        <v>-1410870768</v>
      </c>
      <c r="M62" s="250">
        <v>-227728332</v>
      </c>
      <c r="N62" s="250">
        <v>-819299550</v>
      </c>
      <c r="O62" s="250">
        <v>-863797312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827892840</v>
      </c>
      <c r="M63" s="244">
        <v>353302078</v>
      </c>
      <c r="N63" s="245">
        <v>590597459</v>
      </c>
      <c r="O63" s="245">
        <v>616830114</v>
      </c>
      <c r="P63" s="245"/>
      <c r="Q63" s="246">
        <v>-7824656.7230166793</v>
      </c>
      <c r="R63" s="246">
        <v>436865753.42465729</v>
      </c>
      <c r="S63" s="246">
        <v>436865753.42465729</v>
      </c>
      <c r="T63" s="246">
        <v>687664900.42465734</v>
      </c>
      <c r="U63" s="246">
        <v>1119993667.547945</v>
      </c>
      <c r="V63" s="394"/>
    </row>
    <row r="64" spans="1:22" x14ac:dyDescent="0.3">
      <c r="A64" s="237" t="s">
        <v>405</v>
      </c>
      <c r="B64" s="237" t="s">
        <v>5009</v>
      </c>
      <c r="C64" s="238" t="s">
        <v>209</v>
      </c>
      <c r="D64" s="239"/>
      <c r="E64" s="239"/>
      <c r="F64" s="247">
        <v>600000</v>
      </c>
      <c r="G64" s="247" t="s">
        <v>5008</v>
      </c>
      <c r="H64" s="248">
        <v>45086</v>
      </c>
      <c r="I64" s="248">
        <v>48831</v>
      </c>
      <c r="J64" s="248">
        <v>48739</v>
      </c>
      <c r="K64" s="249"/>
      <c r="L64" s="250">
        <v>-1385766591</v>
      </c>
      <c r="M64" s="250">
        <v>-297026621</v>
      </c>
      <c r="N64" s="250">
        <v>-841396606</v>
      </c>
      <c r="O64" s="250">
        <v>-870854542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597067875</v>
      </c>
      <c r="M65" s="244">
        <v>-30922443</v>
      </c>
      <c r="N65" s="245">
        <v>283072716</v>
      </c>
      <c r="O65" s="245">
        <v>323394968.5</v>
      </c>
      <c r="P65" s="245"/>
      <c r="Q65" s="246">
        <v>848493150.68493152</v>
      </c>
      <c r="R65" s="246">
        <v>255068493.15068501</v>
      </c>
      <c r="S65" s="246">
        <v>255068493.15068501</v>
      </c>
      <c r="T65" s="246">
        <v>1585255872.1506851</v>
      </c>
      <c r="U65" s="246">
        <v>2270461351.6027403</v>
      </c>
      <c r="V65" s="394"/>
    </row>
    <row r="66" spans="1:22" x14ac:dyDescent="0.3">
      <c r="A66" s="237" t="s">
        <v>405</v>
      </c>
      <c r="B66" s="237" t="s">
        <v>5009</v>
      </c>
      <c r="C66" s="238" t="s">
        <v>211</v>
      </c>
      <c r="D66" s="239"/>
      <c r="E66" s="239"/>
      <c r="F66" s="247">
        <v>1000000</v>
      </c>
      <c r="G66" s="247" t="s">
        <v>5008</v>
      </c>
      <c r="H66" s="248">
        <v>45090</v>
      </c>
      <c r="I66" s="248">
        <v>48835</v>
      </c>
      <c r="J66" s="248">
        <v>48743</v>
      </c>
      <c r="K66" s="249"/>
      <c r="L66" s="250">
        <v>-1904202088</v>
      </c>
      <c r="M66" s="250">
        <v>-1322318102</v>
      </c>
      <c r="N66" s="250">
        <v>-1613260095</v>
      </c>
      <c r="O66" s="250">
        <v>-1662487859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5009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145925235</v>
      </c>
      <c r="M67" s="244">
        <v>-594319869</v>
      </c>
      <c r="N67" s="245">
        <v>-224197317</v>
      </c>
      <c r="O67" s="245">
        <v>-186786109.5</v>
      </c>
      <c r="P67" s="245"/>
      <c r="Q67" s="246">
        <v>950000000</v>
      </c>
      <c r="R67" s="246">
        <v>75479452.054794997</v>
      </c>
      <c r="S67" s="246">
        <v>75479452.054794997</v>
      </c>
      <c r="T67" s="246">
        <v>735793044.05479503</v>
      </c>
      <c r="U67" s="246">
        <v>1610313592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5008</v>
      </c>
      <c r="H68" s="248">
        <v>45159</v>
      </c>
      <c r="I68" s="248">
        <v>48904</v>
      </c>
      <c r="J68" s="248">
        <v>48812</v>
      </c>
      <c r="K68" s="249"/>
      <c r="L68" s="250">
        <v>-1325883259</v>
      </c>
      <c r="M68" s="250">
        <v>453650709</v>
      </c>
      <c r="N68" s="250">
        <v>-436116275</v>
      </c>
      <c r="O68" s="250">
        <v>-484742845.5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5010</v>
      </c>
      <c r="B69" s="237" t="s">
        <v>5011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5324834240</v>
      </c>
      <c r="M69" s="244">
        <v>5136946622</v>
      </c>
      <c r="N69" s="245">
        <v>5230890431</v>
      </c>
      <c r="O69" s="245">
        <v>5818275308.5</v>
      </c>
      <c r="P69" s="245"/>
      <c r="Q69" s="246">
        <v>-21684929.830107212</v>
      </c>
      <c r="R69" s="246">
        <v>1037013698.6301401</v>
      </c>
      <c r="S69" s="246">
        <v>1037013698.6301401</v>
      </c>
      <c r="T69" s="246">
        <v>-717851546.3698597</v>
      </c>
      <c r="U69" s="246">
        <v>146723796.09589005</v>
      </c>
      <c r="V69" s="394"/>
    </row>
    <row r="70" spans="1:22" x14ac:dyDescent="0.3">
      <c r="A70" s="237" t="s">
        <v>5012</v>
      </c>
      <c r="B70" s="237" t="s">
        <v>5013</v>
      </c>
      <c r="C70" s="286" t="s">
        <v>215</v>
      </c>
      <c r="D70" s="287"/>
      <c r="E70" s="287"/>
      <c r="F70" s="247">
        <v>5000000</v>
      </c>
      <c r="G70" s="247" t="s">
        <v>5008</v>
      </c>
      <c r="H70" s="248">
        <v>45390</v>
      </c>
      <c r="I70" s="248">
        <v>50868</v>
      </c>
      <c r="J70" s="248"/>
      <c r="K70" s="249"/>
      <c r="L70" s="250">
        <v>-3558750520</v>
      </c>
      <c r="M70" s="250">
        <v>-4040625442</v>
      </c>
      <c r="N70" s="250">
        <v>-3799687981</v>
      </c>
      <c r="O70" s="250">
        <v>-4362041750.5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5014</v>
      </c>
      <c r="B71" s="237" t="s">
        <v>5015</v>
      </c>
      <c r="C71" s="286" t="s">
        <v>5016</v>
      </c>
      <c r="D71" s="287"/>
      <c r="E71" s="287"/>
      <c r="F71" s="247">
        <v>500000</v>
      </c>
      <c r="G71" s="247" t="s">
        <v>5017</v>
      </c>
      <c r="H71" s="248">
        <v>45665</v>
      </c>
      <c r="I71" s="248">
        <v>45755</v>
      </c>
      <c r="J71" s="248"/>
      <c r="K71" s="249"/>
      <c r="L71" s="250">
        <v>315371342</v>
      </c>
      <c r="M71" s="250">
        <v>331954248</v>
      </c>
      <c r="N71" s="250">
        <v>323662795</v>
      </c>
      <c r="O71" s="250">
        <v>318318210.5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5018</v>
      </c>
      <c r="B72" s="267" t="s">
        <v>5011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233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5019</v>
      </c>
      <c r="B73" s="267" t="s">
        <v>5020</v>
      </c>
      <c r="C73" s="285" t="s">
        <v>217</v>
      </c>
      <c r="D73" s="268"/>
      <c r="E73" s="268"/>
      <c r="F73" s="230">
        <v>200000</v>
      </c>
      <c r="G73" s="230" t="s">
        <v>5008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233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5018</v>
      </c>
      <c r="B74" s="267" t="s">
        <v>5011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233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5019</v>
      </c>
      <c r="B75" s="267" t="s">
        <v>5020</v>
      </c>
      <c r="C75" s="285" t="s">
        <v>219</v>
      </c>
      <c r="D75" s="268"/>
      <c r="E75" s="268"/>
      <c r="F75" s="230">
        <v>200000</v>
      </c>
      <c r="G75" s="230" t="s">
        <v>5008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233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5018</v>
      </c>
      <c r="B76" s="267" t="s">
        <v>5011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233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5019</v>
      </c>
      <c r="B77" s="267" t="s">
        <v>5020</v>
      </c>
      <c r="C77" s="285" t="s">
        <v>221</v>
      </c>
      <c r="D77" s="268"/>
      <c r="E77" s="268"/>
      <c r="F77" s="230">
        <v>200000</v>
      </c>
      <c r="G77" s="230" t="s">
        <v>5008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233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5018</v>
      </c>
      <c r="B78" s="267" t="s">
        <v>5011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233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5021</v>
      </c>
      <c r="B79" s="267" t="s">
        <v>5022</v>
      </c>
      <c r="C79" s="285" t="s">
        <v>223</v>
      </c>
      <c r="D79" s="268"/>
      <c r="E79" s="268"/>
      <c r="F79" s="230">
        <v>500000</v>
      </c>
      <c r="G79" s="230" t="s">
        <v>5008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233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5012</v>
      </c>
      <c r="B80" s="267" t="s">
        <v>5013</v>
      </c>
      <c r="C80" s="285" t="s">
        <v>5023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233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5012</v>
      </c>
      <c r="B81" s="267" t="s">
        <v>5013</v>
      </c>
      <c r="C81" s="285" t="s">
        <v>5024</v>
      </c>
      <c r="D81" s="268"/>
      <c r="E81" s="268"/>
      <c r="F81" s="230">
        <v>500000</v>
      </c>
      <c r="G81" s="230" t="s">
        <v>5008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233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5012</v>
      </c>
      <c r="B82" s="267" t="s">
        <v>5013</v>
      </c>
      <c r="C82" s="285" t="s">
        <v>5025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233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233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5008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233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233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5008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233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233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5008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233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5026</v>
      </c>
      <c r="D89" s="268"/>
      <c r="E89" s="268"/>
      <c r="F89" s="230">
        <v>2100000</v>
      </c>
      <c r="G89" s="230" t="s">
        <v>5008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233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5027</v>
      </c>
      <c r="B90" s="237" t="s">
        <v>5028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-1000594664</v>
      </c>
      <c r="M90" s="244">
        <v>870405259</v>
      </c>
      <c r="N90" s="245">
        <v>-65094702.5</v>
      </c>
      <c r="O90" s="245">
        <v>34561197</v>
      </c>
      <c r="P90" s="245"/>
      <c r="Q90" s="246">
        <v>91901370.891304374</v>
      </c>
      <c r="R90" s="246">
        <v>283271367.61733365</v>
      </c>
      <c r="S90" s="246">
        <v>298477476.22021061</v>
      </c>
      <c r="T90" s="246">
        <v>27043827.220210612</v>
      </c>
      <c r="U90" s="246">
        <v>382209275.82281256</v>
      </c>
      <c r="V90" s="394"/>
    </row>
    <row r="91" spans="1:22" x14ac:dyDescent="0.3">
      <c r="A91" s="237" t="s">
        <v>5029</v>
      </c>
      <c r="B91" s="237" t="s">
        <v>5030</v>
      </c>
      <c r="C91" s="238" t="s">
        <v>231</v>
      </c>
      <c r="D91" s="239"/>
      <c r="E91" s="239"/>
      <c r="F91" s="247">
        <v>2000000</v>
      </c>
      <c r="G91" s="247" t="s">
        <v>5031</v>
      </c>
      <c r="H91" s="248">
        <v>45439</v>
      </c>
      <c r="I91" s="248">
        <v>49091</v>
      </c>
      <c r="J91" s="254">
        <v>45804</v>
      </c>
      <c r="K91" s="249"/>
      <c r="L91" s="250">
        <v>849184398</v>
      </c>
      <c r="M91" s="250">
        <v>-176127695</v>
      </c>
      <c r="N91" s="250">
        <v>336528351.5</v>
      </c>
      <c r="O91" s="250">
        <v>238507206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5032</v>
      </c>
      <c r="B92" s="237" t="s">
        <v>5033</v>
      </c>
      <c r="C92" s="291" t="s">
        <v>232</v>
      </c>
      <c r="D92" s="292"/>
      <c r="E92" s="292"/>
      <c r="F92" s="293">
        <v>30000000</v>
      </c>
      <c r="G92" s="240" t="s">
        <v>5034</v>
      </c>
      <c r="H92" s="241">
        <v>45463</v>
      </c>
      <c r="I92" s="241">
        <v>52768</v>
      </c>
      <c r="J92" s="241"/>
      <c r="K92" s="290"/>
      <c r="L92" s="244">
        <v>3956796227</v>
      </c>
      <c r="M92" s="244">
        <v>3840123275</v>
      </c>
      <c r="N92" s="245">
        <v>3898459751</v>
      </c>
      <c r="O92" s="245">
        <v>4166464578</v>
      </c>
      <c r="P92" s="245"/>
      <c r="Q92" s="246">
        <v>-1019097653.2666667</v>
      </c>
      <c r="R92" s="294">
        <v>4431270795.7487221</v>
      </c>
      <c r="S92" s="246">
        <v>8395812282.128727</v>
      </c>
      <c r="T92" s="246">
        <v>3971763250.628727</v>
      </c>
      <c r="U92" s="246">
        <v>1337788831.9833355</v>
      </c>
      <c r="V92" s="394"/>
    </row>
    <row r="93" spans="1:22" x14ac:dyDescent="0.3">
      <c r="A93" s="237" t="s">
        <v>5035</v>
      </c>
      <c r="B93" s="237" t="s">
        <v>5033</v>
      </c>
      <c r="C93" s="291" t="s">
        <v>233</v>
      </c>
      <c r="D93" s="292"/>
      <c r="E93" s="292"/>
      <c r="F93" s="247">
        <v>3000000</v>
      </c>
      <c r="G93" s="247" t="s">
        <v>5034</v>
      </c>
      <c r="H93" s="248">
        <v>45463</v>
      </c>
      <c r="I93" s="248">
        <v>52853</v>
      </c>
      <c r="J93" s="248"/>
      <c r="K93" s="249"/>
      <c r="L93" s="250">
        <v>-3926737143</v>
      </c>
      <c r="M93" s="250">
        <v>-3841183263</v>
      </c>
      <c r="N93" s="250">
        <v>-3883960203</v>
      </c>
      <c r="O93" s="250">
        <v>-4165130797</v>
      </c>
      <c r="P93" s="250"/>
      <c r="Q93" s="251">
        <v>1019097653.2666667</v>
      </c>
      <c r="R93" s="251"/>
      <c r="S93" s="251"/>
      <c r="T93" s="251"/>
      <c r="U93" s="251"/>
      <c r="V93" s="395"/>
    </row>
    <row r="94" spans="1:22" x14ac:dyDescent="0.3">
      <c r="A94" s="237" t="s">
        <v>5035</v>
      </c>
      <c r="B94" s="237" t="s">
        <v>5033</v>
      </c>
      <c r="C94" s="291" t="s">
        <v>234</v>
      </c>
      <c r="D94" s="292"/>
      <c r="E94" s="292"/>
      <c r="F94" s="247">
        <v>3000000</v>
      </c>
      <c r="G94" s="247" t="s">
        <v>5034</v>
      </c>
      <c r="H94" s="248">
        <v>45463</v>
      </c>
      <c r="I94" s="248">
        <v>45555</v>
      </c>
      <c r="J94" s="248"/>
      <c r="K94" s="249"/>
      <c r="L94" s="250">
        <v>4404596299</v>
      </c>
      <c r="M94" s="250">
        <v>4414502668</v>
      </c>
      <c r="N94" s="250">
        <v>4409549483.5</v>
      </c>
      <c r="O94" s="250">
        <v>4389803854</v>
      </c>
      <c r="P94" s="250"/>
      <c r="Q94" s="251">
        <v>-1019097653.2666667</v>
      </c>
      <c r="R94" s="251"/>
      <c r="S94" s="251"/>
      <c r="T94" s="251"/>
      <c r="U94" s="251"/>
      <c r="V94" s="395"/>
    </row>
    <row r="95" spans="1:22" x14ac:dyDescent="0.3">
      <c r="A95" s="237" t="s">
        <v>5036</v>
      </c>
      <c r="B95" s="237" t="s">
        <v>5037</v>
      </c>
      <c r="C95" s="238" t="s">
        <v>235</v>
      </c>
      <c r="D95" s="239"/>
      <c r="E95" s="239"/>
      <c r="F95" s="240">
        <v>2000000</v>
      </c>
      <c r="G95" s="240" t="s">
        <v>5038</v>
      </c>
      <c r="H95" s="241">
        <v>45474</v>
      </c>
      <c r="I95" s="241">
        <v>49126</v>
      </c>
      <c r="J95" s="241"/>
      <c r="K95" s="290"/>
      <c r="L95" s="295">
        <v>-2014645448</v>
      </c>
      <c r="M95" s="295">
        <v>-701233730</v>
      </c>
      <c r="N95" s="295">
        <v>-1357939589</v>
      </c>
      <c r="O95" s="296">
        <v>-1324150681.5</v>
      </c>
      <c r="P95" s="296"/>
      <c r="Q95" s="297">
        <v>820000000</v>
      </c>
      <c r="R95" s="246">
        <v>43835616.438355699</v>
      </c>
      <c r="S95" s="297">
        <v>130275849.12741868</v>
      </c>
      <c r="T95" s="246">
        <v>1220890711.1274188</v>
      </c>
      <c r="U95" s="246">
        <v>1684998423.6438479</v>
      </c>
      <c r="V95" s="394"/>
    </row>
    <row r="96" spans="1:22" x14ac:dyDescent="0.3">
      <c r="A96" s="237" t="s">
        <v>5039</v>
      </c>
      <c r="B96" s="237" t="s">
        <v>5037</v>
      </c>
      <c r="C96" s="238" t="s">
        <v>236</v>
      </c>
      <c r="D96" s="239"/>
      <c r="E96" s="239"/>
      <c r="F96" s="247">
        <v>1000000</v>
      </c>
      <c r="G96" s="247" t="s">
        <v>5038</v>
      </c>
      <c r="H96" s="248">
        <v>45474</v>
      </c>
      <c r="I96" s="248">
        <v>49491</v>
      </c>
      <c r="J96" s="248"/>
      <c r="K96" s="249"/>
      <c r="L96" s="298">
        <v>486995700</v>
      </c>
      <c r="M96" s="298">
        <v>47653754</v>
      </c>
      <c r="N96" s="298">
        <v>267324727</v>
      </c>
      <c r="O96" s="250">
        <v>232530122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5040</v>
      </c>
      <c r="B97" s="237" t="s">
        <v>5041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5825489045</v>
      </c>
      <c r="M97" s="244">
        <v>5885499807</v>
      </c>
      <c r="N97" s="245">
        <v>5855494426</v>
      </c>
      <c r="O97" s="245">
        <v>6240308858</v>
      </c>
      <c r="P97" s="245"/>
      <c r="Q97" s="246">
        <v>-1501593481.0643954</v>
      </c>
      <c r="R97" s="246">
        <v>5673090647.1508665</v>
      </c>
      <c r="S97" s="246">
        <v>10855234647.150869</v>
      </c>
      <c r="T97" s="246">
        <v>4926732907.6508694</v>
      </c>
      <c r="U97" s="246">
        <v>1565725651.920001</v>
      </c>
      <c r="V97" s="394"/>
    </row>
    <row r="98" spans="1:22" x14ac:dyDescent="0.3">
      <c r="A98" s="237" t="s">
        <v>5042</v>
      </c>
      <c r="B98" s="237" t="s">
        <v>5041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4340866245</v>
      </c>
      <c r="M98" s="244">
        <v>4432018895</v>
      </c>
      <c r="N98" s="245">
        <v>4386442570</v>
      </c>
      <c r="O98" s="245">
        <v>4680468239.5</v>
      </c>
      <c r="P98" s="245"/>
      <c r="Q98" s="246">
        <v>-1126223895.6643956</v>
      </c>
      <c r="R98" s="246">
        <v>4269836519.0155711</v>
      </c>
      <c r="S98" s="246">
        <v>8166100919.0155735</v>
      </c>
      <c r="T98" s="246">
        <v>3712854462.5155735</v>
      </c>
      <c r="U98" s="246">
        <v>1192162596.8050013</v>
      </c>
      <c r="V98" s="394"/>
    </row>
    <row r="99" spans="1:22" x14ac:dyDescent="0.3">
      <c r="A99" s="237" t="s">
        <v>5043</v>
      </c>
      <c r="B99" s="237" t="s">
        <v>5044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-5294573062</v>
      </c>
      <c r="M99" s="250">
        <v>-5840001759</v>
      </c>
      <c r="N99" s="250">
        <v>-5567287410.5</v>
      </c>
      <c r="O99" s="250">
        <v>-5980651484.5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5043</v>
      </c>
      <c r="B100" s="237" t="s">
        <v>5045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5626026012</v>
      </c>
      <c r="M100" s="250">
        <v>5654563436</v>
      </c>
      <c r="N100" s="250">
        <v>5640294724</v>
      </c>
      <c r="O100" s="250">
        <v>5614291821.5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5043</v>
      </c>
      <c r="B101" s="237" t="s">
        <v>5044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-3953705182</v>
      </c>
      <c r="M101" s="250">
        <v>-4403406457</v>
      </c>
      <c r="N101" s="250">
        <v>-4178555819.5</v>
      </c>
      <c r="O101" s="250">
        <v>-4502267857.5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5043</v>
      </c>
      <c r="B102" s="237" t="s">
        <v>5045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4234676370</v>
      </c>
      <c r="M102" s="250">
        <v>4256043042</v>
      </c>
      <c r="N102" s="250">
        <v>4245359706</v>
      </c>
      <c r="O102" s="250">
        <v>4225774135.5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5046</v>
      </c>
      <c r="B103" s="237" t="s">
        <v>5037</v>
      </c>
      <c r="C103" s="299" t="s">
        <v>243</v>
      </c>
      <c r="D103" s="292"/>
      <c r="E103" s="292"/>
      <c r="F103" s="240">
        <v>10000000</v>
      </c>
      <c r="G103" s="240" t="s">
        <v>5047</v>
      </c>
      <c r="H103" s="241">
        <v>45498</v>
      </c>
      <c r="I103" s="241">
        <v>52803</v>
      </c>
      <c r="J103" s="241"/>
      <c r="K103" s="290"/>
      <c r="L103" s="296">
        <v>1271792027</v>
      </c>
      <c r="M103" s="296">
        <v>1227694724</v>
      </c>
      <c r="N103" s="296">
        <v>1249743375.5</v>
      </c>
      <c r="O103" s="296">
        <v>1351412322</v>
      </c>
      <c r="P103" s="296"/>
      <c r="Q103" s="297">
        <v>-406695720.5106383</v>
      </c>
      <c r="R103" s="246">
        <v>85727544.405297428</v>
      </c>
      <c r="S103" s="246">
        <v>1363713344.405297</v>
      </c>
      <c r="T103" s="246">
        <v>-18096431.094702959</v>
      </c>
      <c r="U103" s="246">
        <v>454935912.14166474</v>
      </c>
      <c r="V103" s="394"/>
    </row>
    <row r="104" spans="1:22" x14ac:dyDescent="0.3">
      <c r="A104" s="237" t="s">
        <v>5048</v>
      </c>
      <c r="B104" s="237" t="s">
        <v>5037</v>
      </c>
      <c r="C104" s="299" t="s">
        <v>244</v>
      </c>
      <c r="D104" s="292"/>
      <c r="E104" s="292"/>
      <c r="F104" s="247">
        <v>1000000</v>
      </c>
      <c r="G104" s="247" t="s">
        <v>5047</v>
      </c>
      <c r="H104" s="248">
        <v>45498</v>
      </c>
      <c r="I104" s="248">
        <v>52895</v>
      </c>
      <c r="J104" s="248"/>
      <c r="K104" s="249"/>
      <c r="L104" s="250">
        <v>-1215488609</v>
      </c>
      <c r="M104" s="250">
        <v>-1235643105</v>
      </c>
      <c r="N104" s="250">
        <v>-1225565857</v>
      </c>
      <c r="O104" s="250">
        <v>-1331034795.5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5048</v>
      </c>
      <c r="B105" s="237" t="s">
        <v>5049</v>
      </c>
      <c r="C105" s="299" t="s">
        <v>245</v>
      </c>
      <c r="D105" s="292"/>
      <c r="E105" s="292"/>
      <c r="F105" s="247">
        <v>1000000</v>
      </c>
      <c r="G105" s="247" t="s">
        <v>5034</v>
      </c>
      <c r="H105" s="248">
        <v>45498</v>
      </c>
      <c r="I105" s="248">
        <v>45590</v>
      </c>
      <c r="J105" s="248"/>
      <c r="K105" s="249"/>
      <c r="L105" s="250">
        <v>1353421754</v>
      </c>
      <c r="M105" s="250">
        <v>1361842760</v>
      </c>
      <c r="N105" s="250">
        <v>1357632257</v>
      </c>
      <c r="O105" s="250">
        <v>1351326192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5050</v>
      </c>
      <c r="B106" s="237" t="s">
        <v>5051</v>
      </c>
      <c r="C106" s="238" t="s">
        <v>246</v>
      </c>
      <c r="D106" s="239"/>
      <c r="E106" s="239"/>
      <c r="F106" s="240">
        <v>2000000</v>
      </c>
      <c r="G106" s="240" t="s">
        <v>5038</v>
      </c>
      <c r="H106" s="241">
        <v>45538</v>
      </c>
      <c r="I106" s="241">
        <v>49190</v>
      </c>
      <c r="J106" s="241"/>
      <c r="K106" s="290"/>
      <c r="L106" s="244">
        <v>-1344993010</v>
      </c>
      <c r="M106" s="244">
        <v>-338306323</v>
      </c>
      <c r="N106" s="296">
        <v>-841649666.5</v>
      </c>
      <c r="O106" s="296">
        <v>-810364982.5</v>
      </c>
      <c r="P106" s="296"/>
      <c r="Q106" s="297">
        <v>800000000</v>
      </c>
      <c r="R106" s="246">
        <v>23518761.167361401</v>
      </c>
      <c r="S106" s="297">
        <v>24401107.867356002</v>
      </c>
      <c r="T106" s="246">
        <v>624753534.86735606</v>
      </c>
      <c r="U106" s="246">
        <v>1157002700.2240591</v>
      </c>
      <c r="V106" s="394"/>
    </row>
    <row r="107" spans="1:22" x14ac:dyDescent="0.3">
      <c r="A107" s="237" t="s">
        <v>5052</v>
      </c>
      <c r="B107" s="237" t="s">
        <v>5053</v>
      </c>
      <c r="C107" s="238" t="s">
        <v>247</v>
      </c>
      <c r="D107" s="239"/>
      <c r="E107" s="239"/>
      <c r="F107" s="247">
        <v>1000000</v>
      </c>
      <c r="G107" s="247" t="s">
        <v>5054</v>
      </c>
      <c r="H107" s="248">
        <v>45538</v>
      </c>
      <c r="I107" s="248">
        <v>49251</v>
      </c>
      <c r="J107" s="248"/>
      <c r="K107" s="249"/>
      <c r="L107" s="250">
        <v>990257092</v>
      </c>
      <c r="M107" s="250">
        <v>-507662613</v>
      </c>
      <c r="N107" s="250">
        <v>241297239.5</v>
      </c>
      <c r="O107" s="250">
        <v>199060066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5055</v>
      </c>
      <c r="B108" s="267" t="s">
        <v>5037</v>
      </c>
      <c r="C108" s="229" t="s">
        <v>248</v>
      </c>
      <c r="D108" s="268"/>
      <c r="E108" s="268"/>
      <c r="F108" s="230">
        <v>5000000</v>
      </c>
      <c r="G108" s="230" t="s">
        <v>5038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233">
        <v>0</v>
      </c>
      <c r="O108" s="233">
        <v>0</v>
      </c>
      <c r="P108" s="274">
        <v>45911</v>
      </c>
      <c r="Q108" s="234">
        <v>1455547947.1666667</v>
      </c>
      <c r="R108" s="234">
        <v>25205479.452054802</v>
      </c>
      <c r="S108" s="234">
        <v>25205479.452054802</v>
      </c>
      <c r="T108" s="234">
        <v>25205479.452054802</v>
      </c>
      <c r="U108" s="234">
        <v>1150000000.0000017</v>
      </c>
      <c r="V108" s="394"/>
    </row>
    <row r="109" spans="1:22" x14ac:dyDescent="0.3">
      <c r="A109" s="267" t="s">
        <v>5056</v>
      </c>
      <c r="B109" s="267" t="s">
        <v>5057</v>
      </c>
      <c r="C109" s="229" t="s">
        <v>249</v>
      </c>
      <c r="D109" s="268"/>
      <c r="E109" s="268"/>
      <c r="F109" s="230">
        <v>1000000</v>
      </c>
      <c r="G109" s="230" t="s">
        <v>5008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233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5058</v>
      </c>
      <c r="B110" s="237" t="s">
        <v>5059</v>
      </c>
      <c r="C110" s="286" t="s">
        <v>250</v>
      </c>
      <c r="D110" s="286"/>
      <c r="E110" s="286"/>
      <c r="F110" s="240">
        <v>3000000</v>
      </c>
      <c r="G110" s="240" t="s">
        <v>5038</v>
      </c>
      <c r="H110" s="241">
        <v>45561</v>
      </c>
      <c r="I110" s="241">
        <v>51039</v>
      </c>
      <c r="J110" s="241"/>
      <c r="K110" s="290"/>
      <c r="L110" s="296">
        <v>2290212573</v>
      </c>
      <c r="M110" s="296">
        <v>2568689636</v>
      </c>
      <c r="N110" s="296">
        <v>2429451104.5</v>
      </c>
      <c r="O110" s="296">
        <v>2864123747.5</v>
      </c>
      <c r="P110" s="296"/>
      <c r="Q110" s="297">
        <v>-471945204.73333335</v>
      </c>
      <c r="R110" s="246">
        <v>1107821917.8082161</v>
      </c>
      <c r="S110" s="297">
        <v>1590164383.561646</v>
      </c>
      <c r="T110" s="246">
        <v>156714453.56164598</v>
      </c>
      <c r="U110" s="246">
        <v>175873357.67123294</v>
      </c>
      <c r="V110" s="394"/>
    </row>
    <row r="111" spans="1:22" x14ac:dyDescent="0.3">
      <c r="A111" s="237" t="s">
        <v>5060</v>
      </c>
      <c r="B111" s="237" t="s">
        <v>5061</v>
      </c>
      <c r="C111" s="286" t="s">
        <v>251</v>
      </c>
      <c r="D111" s="286"/>
      <c r="E111" s="286"/>
      <c r="F111" s="247">
        <v>500000</v>
      </c>
      <c r="G111" s="247" t="s">
        <v>5038</v>
      </c>
      <c r="H111" s="248">
        <v>45561</v>
      </c>
      <c r="I111" s="248">
        <v>51130</v>
      </c>
      <c r="J111" s="248"/>
      <c r="K111" s="249"/>
      <c r="L111" s="250">
        <v>-1070787393</v>
      </c>
      <c r="M111" s="250">
        <v>-1379350206</v>
      </c>
      <c r="N111" s="250">
        <v>-1225068799.5</v>
      </c>
      <c r="O111" s="250">
        <v>-1643710010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5062</v>
      </c>
      <c r="B112" s="237" t="s">
        <v>5063</v>
      </c>
      <c r="C112" s="286" t="s">
        <v>5064</v>
      </c>
      <c r="D112" s="286"/>
      <c r="E112" s="286"/>
      <c r="F112" s="247">
        <v>500000</v>
      </c>
      <c r="G112" s="247" t="s">
        <v>5008</v>
      </c>
      <c r="H112" s="248">
        <v>45652</v>
      </c>
      <c r="I112" s="248">
        <v>45742</v>
      </c>
      <c r="J112" s="248"/>
      <c r="K112" s="249"/>
      <c r="L112" s="250">
        <v>229186173</v>
      </c>
      <c r="M112" s="250">
        <v>228949077</v>
      </c>
      <c r="N112" s="250">
        <v>229067625</v>
      </c>
      <c r="O112" s="250">
        <v>225818168.5</v>
      </c>
      <c r="P112" s="250"/>
      <c r="Q112" s="251">
        <v>396000000.20000005</v>
      </c>
      <c r="R112" s="251"/>
      <c r="S112" s="251"/>
      <c r="T112" s="251"/>
      <c r="U112" s="251"/>
      <c r="V112" s="395"/>
    </row>
    <row r="113" spans="1:22" x14ac:dyDescent="0.3">
      <c r="A113" s="237" t="s">
        <v>5065</v>
      </c>
      <c r="B113" s="237" t="s">
        <v>5066</v>
      </c>
      <c r="C113" s="299" t="s">
        <v>253</v>
      </c>
      <c r="D113" s="292"/>
      <c r="E113" s="292"/>
      <c r="F113" s="240">
        <v>30000000</v>
      </c>
      <c r="G113" s="240" t="s">
        <v>5034</v>
      </c>
      <c r="H113" s="241">
        <v>45575</v>
      </c>
      <c r="I113" s="241">
        <v>52880</v>
      </c>
      <c r="J113" s="241"/>
      <c r="K113" s="290"/>
      <c r="L113" s="296">
        <v>1497630549</v>
      </c>
      <c r="M113" s="296">
        <v>1728356921</v>
      </c>
      <c r="N113" s="296">
        <v>1612993735</v>
      </c>
      <c r="O113" s="296">
        <v>1996408058</v>
      </c>
      <c r="P113" s="296"/>
      <c r="Q113" s="297">
        <v>-1150280058.318902</v>
      </c>
      <c r="R113" s="246">
        <v>1977969255.1598773</v>
      </c>
      <c r="S113" s="246">
        <v>2731773435.1914859</v>
      </c>
      <c r="T113" s="246">
        <v>-85439596.308514118</v>
      </c>
      <c r="U113" s="246">
        <v>-17178497.186667442</v>
      </c>
      <c r="V113" s="394"/>
    </row>
    <row r="114" spans="1:22" x14ac:dyDescent="0.3">
      <c r="A114" s="237" t="s">
        <v>5048</v>
      </c>
      <c r="B114" s="237" t="s">
        <v>5066</v>
      </c>
      <c r="C114" s="299" t="s">
        <v>254</v>
      </c>
      <c r="D114" s="292"/>
      <c r="E114" s="292"/>
      <c r="F114" s="247">
        <v>3000000</v>
      </c>
      <c r="G114" s="247" t="s">
        <v>5034</v>
      </c>
      <c r="H114" s="248">
        <v>45575</v>
      </c>
      <c r="I114" s="248">
        <v>52972</v>
      </c>
      <c r="J114" s="248"/>
      <c r="K114" s="249"/>
      <c r="L114" s="250">
        <v>-1410788788</v>
      </c>
      <c r="M114" s="250">
        <v>-1663633225</v>
      </c>
      <c r="N114" s="250">
        <v>-1537211006.5</v>
      </c>
      <c r="O114" s="250">
        <v>-1943340356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5048</v>
      </c>
      <c r="B115" s="237" t="s">
        <v>5067</v>
      </c>
      <c r="C115" s="299" t="s">
        <v>255</v>
      </c>
      <c r="D115" s="292"/>
      <c r="E115" s="292"/>
      <c r="F115" s="247">
        <v>3000000</v>
      </c>
      <c r="G115" s="247" t="s">
        <v>5034</v>
      </c>
      <c r="H115" s="248">
        <v>45575</v>
      </c>
      <c r="I115" s="248">
        <v>45667</v>
      </c>
      <c r="J115" s="248"/>
      <c r="K115" s="249"/>
      <c r="L115" s="250">
        <v>2733333683</v>
      </c>
      <c r="M115" s="250">
        <v>2749526923</v>
      </c>
      <c r="N115" s="250">
        <v>2741430303</v>
      </c>
      <c r="O115" s="250">
        <v>2728418527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5046</v>
      </c>
      <c r="B116" s="237" t="s">
        <v>5066</v>
      </c>
      <c r="C116" s="299" t="s">
        <v>256</v>
      </c>
      <c r="D116" s="292"/>
      <c r="E116" s="292"/>
      <c r="F116" s="240">
        <v>30000000</v>
      </c>
      <c r="G116" s="240" t="s">
        <v>5034</v>
      </c>
      <c r="H116" s="241">
        <v>45575</v>
      </c>
      <c r="I116" s="241">
        <v>52880</v>
      </c>
      <c r="J116" s="241"/>
      <c r="K116" s="290"/>
      <c r="L116" s="296">
        <v>1788022026</v>
      </c>
      <c r="M116" s="296">
        <v>1882010991</v>
      </c>
      <c r="N116" s="296">
        <v>1835016508.5</v>
      </c>
      <c r="O116" s="296">
        <v>2192279620</v>
      </c>
      <c r="P116" s="296"/>
      <c r="Q116" s="297">
        <v>-1150760560.8710978</v>
      </c>
      <c r="R116" s="246">
        <v>2061364778.2367878</v>
      </c>
      <c r="S116" s="246">
        <v>2841388234.0955939</v>
      </c>
      <c r="T116" s="246">
        <v>-102269727.90440607</v>
      </c>
      <c r="U116" s="246">
        <v>-27317027.686667442</v>
      </c>
      <c r="V116" s="394"/>
    </row>
    <row r="117" spans="1:22" x14ac:dyDescent="0.3">
      <c r="A117" s="237" t="s">
        <v>5048</v>
      </c>
      <c r="B117" s="237" t="s">
        <v>5066</v>
      </c>
      <c r="C117" s="299" t="s">
        <v>257</v>
      </c>
      <c r="D117" s="292"/>
      <c r="E117" s="292"/>
      <c r="F117" s="247">
        <v>3000000</v>
      </c>
      <c r="G117" s="247" t="s">
        <v>5034</v>
      </c>
      <c r="H117" s="248">
        <v>45575</v>
      </c>
      <c r="I117" s="248">
        <v>52972</v>
      </c>
      <c r="J117" s="248"/>
      <c r="K117" s="249"/>
      <c r="L117" s="250">
        <v>-1672057605</v>
      </c>
      <c r="M117" s="250">
        <v>-1814405446</v>
      </c>
      <c r="N117" s="250">
        <v>-1743231525.5</v>
      </c>
      <c r="O117" s="250">
        <v>-2132577930.5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5048</v>
      </c>
      <c r="B118" s="237" t="s">
        <v>5067</v>
      </c>
      <c r="C118" s="299" t="s">
        <v>258</v>
      </c>
      <c r="D118" s="292"/>
      <c r="E118" s="292"/>
      <c r="F118" s="247">
        <v>3000000</v>
      </c>
      <c r="G118" s="247" t="s">
        <v>5034</v>
      </c>
      <c r="H118" s="248">
        <v>45575</v>
      </c>
      <c r="I118" s="248">
        <v>45667</v>
      </c>
      <c r="J118" s="248"/>
      <c r="K118" s="249"/>
      <c r="L118" s="250">
        <v>2842840547</v>
      </c>
      <c r="M118" s="250">
        <v>2860905411</v>
      </c>
      <c r="N118" s="250">
        <v>2851872979</v>
      </c>
      <c r="O118" s="250">
        <v>2838102340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5055</v>
      </c>
      <c r="B119" s="237" t="s">
        <v>5066</v>
      </c>
      <c r="C119" s="286" t="s">
        <v>259</v>
      </c>
      <c r="D119" s="287"/>
      <c r="E119" s="287"/>
      <c r="F119" s="240">
        <v>3000000</v>
      </c>
      <c r="G119" s="240" t="s">
        <v>5031</v>
      </c>
      <c r="H119" s="241">
        <v>45579</v>
      </c>
      <c r="I119" s="241">
        <v>51057</v>
      </c>
      <c r="J119" s="242"/>
      <c r="K119" s="243"/>
      <c r="L119" s="296">
        <v>3505225092</v>
      </c>
      <c r="M119" s="296">
        <v>4002418461</v>
      </c>
      <c r="N119" s="296">
        <v>3753821776.5</v>
      </c>
      <c r="O119" s="296">
        <v>4183517442</v>
      </c>
      <c r="P119" s="245"/>
      <c r="Q119" s="297">
        <v>-485605477.82608694</v>
      </c>
      <c r="R119" s="246">
        <v>1182994520.5479412</v>
      </c>
      <c r="S119" s="246">
        <v>1585569863.0137012</v>
      </c>
      <c r="T119" s="246">
        <v>-285754517.48629856</v>
      </c>
      <c r="U119" s="246">
        <v>-213220270.91095901</v>
      </c>
      <c r="V119" s="394"/>
    </row>
    <row r="120" spans="1:22" x14ac:dyDescent="0.3">
      <c r="A120" s="237" t="s">
        <v>5060</v>
      </c>
      <c r="B120" s="237" t="s">
        <v>5067</v>
      </c>
      <c r="C120" s="286" t="s">
        <v>260</v>
      </c>
      <c r="D120" s="287"/>
      <c r="E120" s="287"/>
      <c r="F120" s="247">
        <v>500000</v>
      </c>
      <c r="G120" s="247" t="s">
        <v>5031</v>
      </c>
      <c r="H120" s="248">
        <v>45579</v>
      </c>
      <c r="I120" s="248">
        <v>51149</v>
      </c>
      <c r="J120" s="248"/>
      <c r="K120" s="249"/>
      <c r="L120" s="250">
        <v>-1797618645</v>
      </c>
      <c r="M120" s="250">
        <v>-2369449683</v>
      </c>
      <c r="N120" s="250">
        <v>-2083534164</v>
      </c>
      <c r="O120" s="250">
        <v>-2501333659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5062</v>
      </c>
      <c r="B121" s="237" t="s">
        <v>5063</v>
      </c>
      <c r="C121" s="286" t="s">
        <v>5064</v>
      </c>
      <c r="D121" s="287"/>
      <c r="E121" s="287"/>
      <c r="F121" s="247">
        <v>500000</v>
      </c>
      <c r="G121" s="247" t="s">
        <v>5017</v>
      </c>
      <c r="H121" s="248">
        <v>45671</v>
      </c>
      <c r="I121" s="248">
        <v>45761</v>
      </c>
      <c r="J121" s="248"/>
      <c r="K121" s="249"/>
      <c r="L121" s="250">
        <v>191646905</v>
      </c>
      <c r="M121" s="250">
        <v>210426631</v>
      </c>
      <c r="N121" s="250">
        <v>201036768</v>
      </c>
      <c r="O121" s="250">
        <v>197423015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5068</v>
      </c>
      <c r="B122" s="237" t="s">
        <v>5069</v>
      </c>
      <c r="C122" s="286" t="s">
        <v>261</v>
      </c>
      <c r="D122" s="287"/>
      <c r="E122" s="287"/>
      <c r="F122" s="240">
        <v>3000000</v>
      </c>
      <c r="G122" s="240" t="s">
        <v>5031</v>
      </c>
      <c r="H122" s="241">
        <v>45588</v>
      </c>
      <c r="I122" s="241">
        <v>51066</v>
      </c>
      <c r="J122" s="242"/>
      <c r="K122" s="243"/>
      <c r="L122" s="296">
        <v>3489087267</v>
      </c>
      <c r="M122" s="296">
        <v>3754683023</v>
      </c>
      <c r="N122" s="296">
        <v>3621885145</v>
      </c>
      <c r="O122" s="296">
        <v>4049283585.5</v>
      </c>
      <c r="P122" s="245"/>
      <c r="Q122" s="246">
        <v>-513336984.78260869</v>
      </c>
      <c r="R122" s="246">
        <v>1202745205.4794481</v>
      </c>
      <c r="S122" s="246">
        <v>1559457534.246578</v>
      </c>
      <c r="T122" s="246">
        <v>-231306971.75342202</v>
      </c>
      <c r="U122" s="246">
        <v>-132660396.41095901</v>
      </c>
      <c r="V122" s="394"/>
    </row>
    <row r="123" spans="1:22" x14ac:dyDescent="0.3">
      <c r="A123" s="237" t="s">
        <v>5070</v>
      </c>
      <c r="B123" s="237" t="s">
        <v>5071</v>
      </c>
      <c r="C123" s="286" t="s">
        <v>262</v>
      </c>
      <c r="D123" s="287"/>
      <c r="E123" s="287"/>
      <c r="F123" s="247">
        <v>500000</v>
      </c>
      <c r="G123" s="247" t="s">
        <v>5031</v>
      </c>
      <c r="H123" s="248">
        <v>45588</v>
      </c>
      <c r="I123" s="248">
        <v>51158</v>
      </c>
      <c r="J123" s="248"/>
      <c r="K123" s="249"/>
      <c r="L123" s="250">
        <v>-1811224030</v>
      </c>
      <c r="M123" s="250">
        <v>-2204635451</v>
      </c>
      <c r="N123" s="250">
        <v>-2007929740.5</v>
      </c>
      <c r="O123" s="250">
        <v>-2428058299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5062</v>
      </c>
      <c r="B124" s="237" t="s">
        <v>5063</v>
      </c>
      <c r="C124" s="286" t="s">
        <v>5064</v>
      </c>
      <c r="D124" s="287"/>
      <c r="E124" s="287"/>
      <c r="F124" s="247">
        <v>500000</v>
      </c>
      <c r="G124" s="247" t="s">
        <v>5017</v>
      </c>
      <c r="H124" s="248">
        <v>45314</v>
      </c>
      <c r="I124" s="248">
        <v>45770</v>
      </c>
      <c r="J124" s="248"/>
      <c r="K124" s="249"/>
      <c r="L124" s="250">
        <v>169639202</v>
      </c>
      <c r="M124" s="250">
        <v>183979001</v>
      </c>
      <c r="N124" s="250">
        <v>176809101.5</v>
      </c>
      <c r="O124" s="250">
        <v>173113858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5072</v>
      </c>
      <c r="B125" s="237" t="s">
        <v>5069</v>
      </c>
      <c r="C125" s="299" t="s">
        <v>263</v>
      </c>
      <c r="D125" s="299"/>
      <c r="E125" s="299"/>
      <c r="F125" s="240">
        <v>30000000</v>
      </c>
      <c r="G125" s="240" t="s">
        <v>5034</v>
      </c>
      <c r="H125" s="241">
        <v>45588</v>
      </c>
      <c r="I125" s="241">
        <v>52893</v>
      </c>
      <c r="J125" s="241"/>
      <c r="K125" s="290"/>
      <c r="L125" s="296">
        <v>2425434205</v>
      </c>
      <c r="M125" s="296">
        <v>2625339716</v>
      </c>
      <c r="N125" s="296">
        <v>2525386960.5</v>
      </c>
      <c r="O125" s="296">
        <v>2891993655</v>
      </c>
      <c r="P125" s="296"/>
      <c r="Q125" s="246">
        <v>-1222374226.0204349</v>
      </c>
      <c r="R125" s="246">
        <v>2165002824.5346088</v>
      </c>
      <c r="S125" s="246">
        <v>2828885425.8623233</v>
      </c>
      <c r="T125" s="246">
        <v>-46783196.137676716</v>
      </c>
      <c r="U125" s="246">
        <v>78048020.099999905</v>
      </c>
      <c r="V125" s="394"/>
    </row>
    <row r="126" spans="1:22" x14ac:dyDescent="0.3">
      <c r="A126" s="237" t="s">
        <v>5060</v>
      </c>
      <c r="B126" s="237" t="s">
        <v>5069</v>
      </c>
      <c r="C126" s="299" t="s">
        <v>264</v>
      </c>
      <c r="D126" s="299"/>
      <c r="E126" s="299"/>
      <c r="F126" s="247">
        <v>3000000</v>
      </c>
      <c r="G126" s="247" t="s">
        <v>5034</v>
      </c>
      <c r="H126" s="248">
        <v>45588</v>
      </c>
      <c r="I126" s="248">
        <v>52985</v>
      </c>
      <c r="J126" s="248"/>
      <c r="K126" s="249"/>
      <c r="L126" s="250">
        <v>-2411977746</v>
      </c>
      <c r="M126" s="250">
        <v>-2566529459</v>
      </c>
      <c r="N126" s="250">
        <v>-2489253602.5</v>
      </c>
      <c r="O126" s="250">
        <v>-2875849097.5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5060</v>
      </c>
      <c r="B127" s="237" t="s">
        <v>5071</v>
      </c>
      <c r="C127" s="299" t="s">
        <v>265</v>
      </c>
      <c r="D127" s="299"/>
      <c r="E127" s="299"/>
      <c r="F127" s="247">
        <v>3000000</v>
      </c>
      <c r="G127" s="247" t="s">
        <v>5034</v>
      </c>
      <c r="H127" s="248">
        <v>45588</v>
      </c>
      <c r="I127" s="248">
        <v>45680</v>
      </c>
      <c r="J127" s="248"/>
      <c r="K127" s="249"/>
      <c r="L127" s="250">
        <v>2829650424</v>
      </c>
      <c r="M127" s="250">
        <v>2849420104</v>
      </c>
      <c r="N127" s="250">
        <v>2839535264</v>
      </c>
      <c r="O127" s="250">
        <v>2825675247.5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5073</v>
      </c>
      <c r="B128" s="237" t="s">
        <v>5066</v>
      </c>
      <c r="C128" s="299" t="s">
        <v>266</v>
      </c>
      <c r="D128" s="292"/>
      <c r="E128" s="292"/>
      <c r="F128" s="240">
        <v>30000000</v>
      </c>
      <c r="G128" s="240" t="s">
        <v>5034</v>
      </c>
      <c r="H128" s="241">
        <v>45595</v>
      </c>
      <c r="I128" s="241">
        <v>52900</v>
      </c>
      <c r="J128" s="241"/>
      <c r="K128" s="290"/>
      <c r="L128" s="296">
        <v>2772228815</v>
      </c>
      <c r="M128" s="296">
        <v>2724569416</v>
      </c>
      <c r="N128" s="296">
        <v>2748399115.5</v>
      </c>
      <c r="O128" s="296">
        <v>3062047673</v>
      </c>
      <c r="P128" s="296"/>
      <c r="Q128" s="297">
        <v>-1271591148.8387098</v>
      </c>
      <c r="R128" s="246">
        <v>2331212567.6800017</v>
      </c>
      <c r="S128" s="246">
        <v>2957789317.8169842</v>
      </c>
      <c r="T128" s="246">
        <v>-102782397.18301582</v>
      </c>
      <c r="U128" s="246">
        <v>67138516.893332958</v>
      </c>
      <c r="V128" s="394"/>
    </row>
    <row r="129" spans="1:22" x14ac:dyDescent="0.3">
      <c r="A129" s="237" t="s">
        <v>5074</v>
      </c>
      <c r="B129" s="237" t="s">
        <v>5066</v>
      </c>
      <c r="C129" s="299" t="s">
        <v>267</v>
      </c>
      <c r="D129" s="292"/>
      <c r="E129" s="292"/>
      <c r="F129" s="247">
        <v>3000000</v>
      </c>
      <c r="G129" s="247" t="s">
        <v>5034</v>
      </c>
      <c r="H129" s="248">
        <v>45595</v>
      </c>
      <c r="I129" s="248">
        <v>52992</v>
      </c>
      <c r="J129" s="248"/>
      <c r="K129" s="249"/>
      <c r="L129" s="250">
        <v>-2630566016</v>
      </c>
      <c r="M129" s="250">
        <v>-2680306642</v>
      </c>
      <c r="N129" s="250">
        <v>-2655436329</v>
      </c>
      <c r="O129" s="250">
        <v>-2996012783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5074</v>
      </c>
      <c r="B130" s="237" t="s">
        <v>5067</v>
      </c>
      <c r="C130" s="299" t="s">
        <v>268</v>
      </c>
      <c r="D130" s="292"/>
      <c r="E130" s="292"/>
      <c r="F130" s="247">
        <v>3000000</v>
      </c>
      <c r="G130" s="247" t="s">
        <v>5034</v>
      </c>
      <c r="H130" s="248">
        <v>45595</v>
      </c>
      <c r="I130" s="248">
        <v>45687</v>
      </c>
      <c r="J130" s="248"/>
      <c r="K130" s="249"/>
      <c r="L130" s="300">
        <v>2955390210</v>
      </c>
      <c r="M130" s="250">
        <v>2979827647</v>
      </c>
      <c r="N130" s="250">
        <v>2967608928.5</v>
      </c>
      <c r="O130" s="250">
        <v>2952696885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5075</v>
      </c>
      <c r="B131" s="237" t="s">
        <v>5066</v>
      </c>
      <c r="C131" s="299" t="s">
        <v>269</v>
      </c>
      <c r="D131" s="292"/>
      <c r="E131" s="292"/>
      <c r="F131" s="240">
        <v>30000000</v>
      </c>
      <c r="G131" s="240" t="s">
        <v>5034</v>
      </c>
      <c r="H131" s="241">
        <v>45595</v>
      </c>
      <c r="I131" s="241">
        <v>52900</v>
      </c>
      <c r="J131" s="241"/>
      <c r="K131" s="290"/>
      <c r="L131" s="296">
        <v>2728892535</v>
      </c>
      <c r="M131" s="296">
        <v>2726843582</v>
      </c>
      <c r="N131" s="296">
        <v>2727868058.5</v>
      </c>
      <c r="O131" s="296">
        <v>3039072642.5</v>
      </c>
      <c r="P131" s="296"/>
      <c r="Q131" s="297">
        <v>-1269440621.2580645</v>
      </c>
      <c r="R131" s="246">
        <v>2334140960.5434651</v>
      </c>
      <c r="S131" s="246">
        <v>2961426507.9091072</v>
      </c>
      <c r="T131" s="246">
        <v>-72910506.590892792</v>
      </c>
      <c r="U131" s="246">
        <v>97436787.626667023</v>
      </c>
      <c r="V131" s="394"/>
    </row>
    <row r="132" spans="1:22" x14ac:dyDescent="0.3">
      <c r="A132" s="237" t="s">
        <v>5074</v>
      </c>
      <c r="B132" s="237" t="s">
        <v>5066</v>
      </c>
      <c r="C132" s="299" t="s">
        <v>270</v>
      </c>
      <c r="D132" s="292"/>
      <c r="E132" s="292"/>
      <c r="F132" s="247">
        <v>3000000</v>
      </c>
      <c r="G132" s="247" t="s">
        <v>5034</v>
      </c>
      <c r="H132" s="248">
        <v>45595</v>
      </c>
      <c r="I132" s="248">
        <v>52992</v>
      </c>
      <c r="J132" s="248"/>
      <c r="K132" s="249"/>
      <c r="L132" s="250">
        <v>-2639642362</v>
      </c>
      <c r="M132" s="250">
        <v>-2690031401</v>
      </c>
      <c r="N132" s="250">
        <v>-2664836881.5</v>
      </c>
      <c r="O132" s="250">
        <v>-3003034533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5074</v>
      </c>
      <c r="B133" s="237" t="s">
        <v>5067</v>
      </c>
      <c r="C133" s="299" t="s">
        <v>271</v>
      </c>
      <c r="D133" s="292"/>
      <c r="E133" s="292"/>
      <c r="F133" s="247">
        <v>3000000</v>
      </c>
      <c r="G133" s="247" t="s">
        <v>5034</v>
      </c>
      <c r="H133" s="248">
        <v>45595</v>
      </c>
      <c r="I133" s="248">
        <v>45687</v>
      </c>
      <c r="J133" s="248"/>
      <c r="K133" s="249"/>
      <c r="L133" s="300">
        <v>2959047865</v>
      </c>
      <c r="M133" s="250">
        <v>2983563810</v>
      </c>
      <c r="N133" s="250">
        <v>2971305837.5</v>
      </c>
      <c r="O133" s="250">
        <v>2956373914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5076</v>
      </c>
      <c r="B134" s="237" t="s">
        <v>5077</v>
      </c>
      <c r="C134" s="238" t="s">
        <v>272</v>
      </c>
      <c r="D134" s="239"/>
      <c r="E134" s="239"/>
      <c r="F134" s="240">
        <v>2000000</v>
      </c>
      <c r="G134" s="240" t="s">
        <v>5031</v>
      </c>
      <c r="H134" s="241">
        <v>45601</v>
      </c>
      <c r="I134" s="241">
        <v>49253</v>
      </c>
      <c r="J134" s="242"/>
      <c r="K134" s="243"/>
      <c r="L134" s="244">
        <v>-293185874</v>
      </c>
      <c r="M134" s="244">
        <v>297647497</v>
      </c>
      <c r="N134" s="245">
        <v>2230811.5</v>
      </c>
      <c r="O134" s="245">
        <v>100595848</v>
      </c>
      <c r="P134" s="245"/>
      <c r="Q134" s="246">
        <v>-366767121.9130435</v>
      </c>
      <c r="R134" s="246">
        <v>821342465.75342441</v>
      </c>
      <c r="S134" s="246">
        <v>1014986301.3698654</v>
      </c>
      <c r="T134" s="246">
        <v>343355850.36986542</v>
      </c>
      <c r="U134" s="246">
        <v>434780507.90410995</v>
      </c>
      <c r="V134" s="394"/>
    </row>
    <row r="135" spans="1:22" x14ac:dyDescent="0.3">
      <c r="A135" s="237" t="s">
        <v>5078</v>
      </c>
      <c r="B135" s="237" t="s">
        <v>5079</v>
      </c>
      <c r="C135" s="238" t="s">
        <v>273</v>
      </c>
      <c r="D135" s="239"/>
      <c r="E135" s="239"/>
      <c r="F135" s="247">
        <v>1000000</v>
      </c>
      <c r="G135" s="247" t="s">
        <v>5080</v>
      </c>
      <c r="H135" s="248">
        <v>45601</v>
      </c>
      <c r="I135" s="248">
        <v>49345</v>
      </c>
      <c r="J135" s="248"/>
      <c r="K135" s="249"/>
      <c r="L135" s="250">
        <v>1018629503</v>
      </c>
      <c r="M135" s="250">
        <v>320169776</v>
      </c>
      <c r="N135" s="250">
        <v>669399639.5</v>
      </c>
      <c r="O135" s="250">
        <v>602932981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5081</v>
      </c>
      <c r="B136" s="237" t="s">
        <v>5066</v>
      </c>
      <c r="C136" s="299" t="s">
        <v>274</v>
      </c>
      <c r="D136" s="292"/>
      <c r="E136" s="292"/>
      <c r="F136" s="240">
        <v>30000000</v>
      </c>
      <c r="G136" s="240" t="s">
        <v>5034</v>
      </c>
      <c r="H136" s="241">
        <v>45602</v>
      </c>
      <c r="I136" s="241">
        <v>52907</v>
      </c>
      <c r="J136" s="241"/>
      <c r="K136" s="290"/>
      <c r="L136" s="296">
        <v>3056229155</v>
      </c>
      <c r="M136" s="296">
        <v>3095480979</v>
      </c>
      <c r="N136" s="296">
        <v>3075855067</v>
      </c>
      <c r="O136" s="296">
        <v>3383671858</v>
      </c>
      <c r="P136" s="296"/>
      <c r="Q136" s="246">
        <v>-1316785576.1304348</v>
      </c>
      <c r="R136" s="246">
        <v>2402286101.2112856</v>
      </c>
      <c r="S136" s="246">
        <v>2964733069.1143432</v>
      </c>
      <c r="T136" s="246">
        <v>-41460777.885656834</v>
      </c>
      <c r="U136" s="246">
        <v>162801741.54666662</v>
      </c>
      <c r="V136" s="394"/>
    </row>
    <row r="137" spans="1:22" x14ac:dyDescent="0.3">
      <c r="A137" s="237" t="s">
        <v>5082</v>
      </c>
      <c r="B137" s="237" t="s">
        <v>5066</v>
      </c>
      <c r="C137" s="299" t="s">
        <v>275</v>
      </c>
      <c r="D137" s="292"/>
      <c r="E137" s="292"/>
      <c r="F137" s="247">
        <v>3000000</v>
      </c>
      <c r="G137" s="247" t="s">
        <v>5034</v>
      </c>
      <c r="H137" s="248">
        <v>45602</v>
      </c>
      <c r="I137" s="248">
        <v>52999</v>
      </c>
      <c r="J137" s="248"/>
      <c r="K137" s="249"/>
      <c r="L137" s="250">
        <v>-3033505582</v>
      </c>
      <c r="M137" s="250">
        <v>-3058614332</v>
      </c>
      <c r="N137" s="250">
        <v>-3046059957</v>
      </c>
      <c r="O137" s="250">
        <v>-3379971751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5082</v>
      </c>
      <c r="B138" s="237" t="s">
        <v>5067</v>
      </c>
      <c r="C138" s="299" t="s">
        <v>276</v>
      </c>
      <c r="D138" s="292"/>
      <c r="E138" s="292"/>
      <c r="F138" s="247">
        <v>3000000</v>
      </c>
      <c r="G138" s="247" t="s">
        <v>5034</v>
      </c>
      <c r="H138" s="248">
        <v>45602</v>
      </c>
      <c r="I138" s="248">
        <v>45694</v>
      </c>
      <c r="J138" s="248"/>
      <c r="K138" s="249"/>
      <c r="L138" s="250">
        <v>2965736552</v>
      </c>
      <c r="M138" s="250">
        <v>2987060922</v>
      </c>
      <c r="N138" s="250">
        <v>2976398737</v>
      </c>
      <c r="O138" s="250">
        <v>2961382287.5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5077</v>
      </c>
      <c r="C139" s="238" t="s">
        <v>277</v>
      </c>
      <c r="D139" s="239"/>
      <c r="E139" s="239"/>
      <c r="F139" s="240">
        <v>1000000</v>
      </c>
      <c r="G139" s="240" t="s">
        <v>5080</v>
      </c>
      <c r="H139" s="241">
        <v>45587</v>
      </c>
      <c r="I139" s="241">
        <v>49239</v>
      </c>
      <c r="J139" s="242"/>
      <c r="K139" s="243"/>
      <c r="L139" s="244">
        <v>-107012342</v>
      </c>
      <c r="M139" s="244">
        <v>264332373</v>
      </c>
      <c r="N139" s="245">
        <v>78660015.5</v>
      </c>
      <c r="O139" s="245">
        <v>126438584</v>
      </c>
      <c r="P139" s="245"/>
      <c r="Q139" s="246">
        <v>-168849314.22826087</v>
      </c>
      <c r="R139" s="246">
        <v>400345205.47945237</v>
      </c>
      <c r="S139" s="246">
        <v>520947945.20547938</v>
      </c>
      <c r="T139" s="246">
        <v>140331523.70547938</v>
      </c>
      <c r="U139" s="246">
        <v>172337003.15753424</v>
      </c>
      <c r="V139" s="395"/>
    </row>
    <row r="140" spans="1:22" x14ac:dyDescent="0.3">
      <c r="A140" s="237" t="s">
        <v>5078</v>
      </c>
      <c r="B140" s="237" t="s">
        <v>5077</v>
      </c>
      <c r="C140" s="238" t="s">
        <v>278</v>
      </c>
      <c r="D140" s="239"/>
      <c r="E140" s="239"/>
      <c r="F140" s="247">
        <v>500000</v>
      </c>
      <c r="G140" s="247" t="s">
        <v>5080</v>
      </c>
      <c r="H140" s="248">
        <v>45587</v>
      </c>
      <c r="I140" s="248">
        <v>45679</v>
      </c>
      <c r="J140" s="248"/>
      <c r="K140" s="249"/>
      <c r="L140" s="250">
        <v>484045924</v>
      </c>
      <c r="M140" s="250">
        <v>119866888</v>
      </c>
      <c r="N140" s="250">
        <v>301956406</v>
      </c>
      <c r="O140" s="250">
        <v>268011796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5076</v>
      </c>
      <c r="B141" s="237" t="s">
        <v>5077</v>
      </c>
      <c r="C141" s="238" t="s">
        <v>279</v>
      </c>
      <c r="D141" s="239"/>
      <c r="E141" s="239"/>
      <c r="F141" s="240">
        <v>1000000</v>
      </c>
      <c r="G141" s="240" t="s">
        <v>5080</v>
      </c>
      <c r="H141" s="241">
        <v>45593</v>
      </c>
      <c r="I141" s="241">
        <v>49243</v>
      </c>
      <c r="J141" s="242"/>
      <c r="K141" s="243"/>
      <c r="L141" s="244">
        <v>-62178236</v>
      </c>
      <c r="M141" s="244">
        <v>341923150</v>
      </c>
      <c r="N141" s="245">
        <v>139872457</v>
      </c>
      <c r="O141" s="245">
        <v>187905793.5</v>
      </c>
      <c r="P141" s="245"/>
      <c r="Q141" s="246">
        <v>-101628752.04301076</v>
      </c>
      <c r="R141" s="246">
        <v>404717808.21917838</v>
      </c>
      <c r="S141" s="246">
        <v>518526027.39726037</v>
      </c>
      <c r="T141" s="246">
        <v>21436313.397260368</v>
      </c>
      <c r="U141" s="246">
        <v>56592477.780821919</v>
      </c>
      <c r="V141" s="395"/>
    </row>
    <row r="142" spans="1:22" x14ac:dyDescent="0.3">
      <c r="A142" s="237" t="s">
        <v>5078</v>
      </c>
      <c r="B142" s="237" t="s">
        <v>5077</v>
      </c>
      <c r="C142" s="238" t="s">
        <v>280</v>
      </c>
      <c r="D142" s="239"/>
      <c r="E142" s="239"/>
      <c r="F142" s="247">
        <v>500000</v>
      </c>
      <c r="G142" s="247" t="s">
        <v>5080</v>
      </c>
      <c r="H142" s="248">
        <v>45593</v>
      </c>
      <c r="I142" s="248">
        <v>49335</v>
      </c>
      <c r="J142" s="248"/>
      <c r="K142" s="249"/>
      <c r="L142" s="250">
        <v>485434074</v>
      </c>
      <c r="M142" s="250">
        <v>229000440</v>
      </c>
      <c r="N142" s="250">
        <v>357217257</v>
      </c>
      <c r="O142" s="250">
        <v>301328307.5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5083</v>
      </c>
      <c r="B143" s="237" t="s">
        <v>5066</v>
      </c>
      <c r="C143" s="299" t="s">
        <v>281</v>
      </c>
      <c r="D143" s="292"/>
      <c r="E143" s="292"/>
      <c r="F143" s="240">
        <v>10000000</v>
      </c>
      <c r="G143" s="240" t="s">
        <v>5034</v>
      </c>
      <c r="H143" s="241">
        <v>45609</v>
      </c>
      <c r="I143" s="241">
        <v>52914</v>
      </c>
      <c r="J143" s="241"/>
      <c r="K143" s="290"/>
      <c r="L143" s="296">
        <v>1059094145</v>
      </c>
      <c r="M143" s="296">
        <v>1054676252</v>
      </c>
      <c r="N143" s="296">
        <v>1056885198.5</v>
      </c>
      <c r="O143" s="296">
        <v>1131532301</v>
      </c>
      <c r="P143" s="296"/>
      <c r="Q143" s="246">
        <v>-449461557.8369565</v>
      </c>
      <c r="R143" s="294">
        <v>860210096.01905978</v>
      </c>
      <c r="S143" s="294">
        <v>1032378425.8399245</v>
      </c>
      <c r="T143" s="246">
        <v>-5114093.6600755453</v>
      </c>
      <c r="U143" s="246">
        <v>82454513.428888559</v>
      </c>
      <c r="V143" s="394"/>
    </row>
    <row r="144" spans="1:22" x14ac:dyDescent="0.3">
      <c r="A144" s="237" t="s">
        <v>5084</v>
      </c>
      <c r="B144" s="237" t="s">
        <v>5066</v>
      </c>
      <c r="C144" s="299" t="s">
        <v>282</v>
      </c>
      <c r="D144" s="292"/>
      <c r="E144" s="292"/>
      <c r="F144" s="247">
        <v>1000000</v>
      </c>
      <c r="G144" s="247" t="s">
        <v>5034</v>
      </c>
      <c r="H144" s="248">
        <v>45609</v>
      </c>
      <c r="I144" s="248">
        <v>53006</v>
      </c>
      <c r="J144" s="248"/>
      <c r="K144" s="249"/>
      <c r="L144" s="250">
        <v>-1060212967</v>
      </c>
      <c r="M144" s="250">
        <v>-1050465736</v>
      </c>
      <c r="N144" s="250">
        <v>-1055339351.5</v>
      </c>
      <c r="O144" s="250">
        <v>-1134969341.5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5084</v>
      </c>
      <c r="B145" s="237" t="s">
        <v>5067</v>
      </c>
      <c r="C145" s="299" t="s">
        <v>283</v>
      </c>
      <c r="D145" s="292"/>
      <c r="E145" s="292"/>
      <c r="F145" s="247">
        <v>1000000</v>
      </c>
      <c r="G145" s="247" t="s">
        <v>5034</v>
      </c>
      <c r="H145" s="248">
        <v>45609</v>
      </c>
      <c r="I145" s="248">
        <v>45701</v>
      </c>
      <c r="J145" s="248"/>
      <c r="K145" s="249"/>
      <c r="L145" s="250">
        <v>1032171059</v>
      </c>
      <c r="M145" s="250">
        <v>1039722286</v>
      </c>
      <c r="N145" s="250">
        <v>1035946672.5</v>
      </c>
      <c r="O145" s="250">
        <v>1030573417.5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5085</v>
      </c>
      <c r="B146" s="237" t="s">
        <v>5066</v>
      </c>
      <c r="C146" s="299" t="s">
        <v>284</v>
      </c>
      <c r="D146" s="292"/>
      <c r="E146" s="292"/>
      <c r="F146" s="240">
        <v>30000000</v>
      </c>
      <c r="G146" s="240" t="s">
        <v>5034</v>
      </c>
      <c r="H146" s="241">
        <v>45609</v>
      </c>
      <c r="I146" s="241">
        <v>52914</v>
      </c>
      <c r="J146" s="241"/>
      <c r="K146" s="290"/>
      <c r="L146" s="296">
        <v>3154444190</v>
      </c>
      <c r="M146" s="296">
        <v>3147250491</v>
      </c>
      <c r="N146" s="296">
        <v>3150847340.5</v>
      </c>
      <c r="O146" s="296">
        <v>3424760382</v>
      </c>
      <c r="P146" s="296"/>
      <c r="Q146" s="246">
        <v>-1354380577.2391305</v>
      </c>
      <c r="R146" s="246">
        <v>2506169999.595634</v>
      </c>
      <c r="S146" s="246">
        <v>3008938154.2321019</v>
      </c>
      <c r="T146" s="246">
        <v>-53588582.767898083</v>
      </c>
      <c r="U146" s="246">
        <v>193469361.78666735</v>
      </c>
      <c r="V146" s="394"/>
    </row>
    <row r="147" spans="1:22" x14ac:dyDescent="0.3">
      <c r="A147" s="237" t="s">
        <v>5084</v>
      </c>
      <c r="B147" s="237" t="s">
        <v>5066</v>
      </c>
      <c r="C147" s="299" t="s">
        <v>285</v>
      </c>
      <c r="D147" s="292"/>
      <c r="E147" s="292"/>
      <c r="F147" s="247">
        <v>3000000</v>
      </c>
      <c r="G147" s="247" t="s">
        <v>5034</v>
      </c>
      <c r="H147" s="248">
        <v>45609</v>
      </c>
      <c r="I147" s="248">
        <v>53006</v>
      </c>
      <c r="J147" s="248"/>
      <c r="K147" s="249"/>
      <c r="L147" s="250">
        <v>-3089990298</v>
      </c>
      <c r="M147" s="250">
        <v>-3124817370</v>
      </c>
      <c r="N147" s="250">
        <v>-3107403834</v>
      </c>
      <c r="O147" s="250">
        <v>-3418718382.5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5084</v>
      </c>
      <c r="B148" s="237" t="s">
        <v>5067</v>
      </c>
      <c r="C148" s="299" t="s">
        <v>286</v>
      </c>
      <c r="D148" s="292"/>
      <c r="E148" s="292"/>
      <c r="F148" s="247">
        <v>3000000</v>
      </c>
      <c r="G148" s="247" t="s">
        <v>5034</v>
      </c>
      <c r="H148" s="248">
        <v>45609</v>
      </c>
      <c r="I148" s="248">
        <v>45701</v>
      </c>
      <c r="J148" s="248"/>
      <c r="K148" s="249"/>
      <c r="L148" s="250">
        <v>3008172000</v>
      </c>
      <c r="M148" s="250">
        <v>3029994461</v>
      </c>
      <c r="N148" s="250">
        <v>3019083230.5</v>
      </c>
      <c r="O148" s="250">
        <v>3003609769.5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5086</v>
      </c>
      <c r="B149" s="237" t="s">
        <v>5087</v>
      </c>
      <c r="C149" s="299" t="s">
        <v>287</v>
      </c>
      <c r="D149" s="292"/>
      <c r="E149" s="292"/>
      <c r="F149" s="240">
        <v>30000000</v>
      </c>
      <c r="G149" s="240" t="s">
        <v>5034</v>
      </c>
      <c r="H149" s="241">
        <v>45616</v>
      </c>
      <c r="I149" s="241">
        <v>52921</v>
      </c>
      <c r="J149" s="241"/>
      <c r="K149" s="290"/>
      <c r="L149" s="296">
        <v>3185577702</v>
      </c>
      <c r="M149" s="296">
        <v>3236971882</v>
      </c>
      <c r="N149" s="296">
        <v>3211274792</v>
      </c>
      <c r="O149" s="296">
        <v>3435080519</v>
      </c>
      <c r="P149" s="296"/>
      <c r="Q149" s="246">
        <v>-1697454032.1304348</v>
      </c>
      <c r="R149" s="246">
        <v>2636878224.6961517</v>
      </c>
      <c r="S149" s="246">
        <v>3080850068.7952003</v>
      </c>
      <c r="T149" s="246">
        <v>9583308.2952003479</v>
      </c>
      <c r="U149" s="246">
        <v>309064156.7733326</v>
      </c>
      <c r="V149" s="394"/>
    </row>
    <row r="150" spans="1:22" x14ac:dyDescent="0.3">
      <c r="A150" s="237" t="s">
        <v>5088</v>
      </c>
      <c r="B150" s="237" t="s">
        <v>5087</v>
      </c>
      <c r="C150" s="299" t="s">
        <v>288</v>
      </c>
      <c r="D150" s="292"/>
      <c r="E150" s="292"/>
      <c r="F150" s="247">
        <v>3000000</v>
      </c>
      <c r="G150" s="247" t="s">
        <v>5034</v>
      </c>
      <c r="H150" s="248">
        <v>45616</v>
      </c>
      <c r="I150" s="248">
        <v>53013</v>
      </c>
      <c r="J150" s="248"/>
      <c r="K150" s="249"/>
      <c r="L150" s="250">
        <v>-3232666502</v>
      </c>
      <c r="M150" s="250">
        <v>-3228194539</v>
      </c>
      <c r="N150" s="250">
        <v>-3230430520.5</v>
      </c>
      <c r="O150" s="250">
        <v>-3480391800.5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5088</v>
      </c>
      <c r="B151" s="237" t="s">
        <v>5089</v>
      </c>
      <c r="C151" s="299" t="s">
        <v>289</v>
      </c>
      <c r="D151" s="292"/>
      <c r="E151" s="292"/>
      <c r="F151" s="247">
        <v>3000000</v>
      </c>
      <c r="G151" s="247" t="s">
        <v>5034</v>
      </c>
      <c r="H151" s="248">
        <v>45616</v>
      </c>
      <c r="I151" s="248">
        <v>45708</v>
      </c>
      <c r="J151" s="248"/>
      <c r="K151" s="249"/>
      <c r="L151" s="250">
        <v>3074517851</v>
      </c>
      <c r="M151" s="250">
        <v>3106327127</v>
      </c>
      <c r="N151" s="250">
        <v>3090422489</v>
      </c>
      <c r="O151" s="250">
        <v>3074330207.5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5090</v>
      </c>
      <c r="B152" s="237" t="s">
        <v>5091</v>
      </c>
      <c r="C152" s="299" t="s">
        <v>290</v>
      </c>
      <c r="D152" s="292"/>
      <c r="E152" s="292"/>
      <c r="F152" s="240">
        <v>30000000</v>
      </c>
      <c r="G152" s="240" t="s">
        <v>5034</v>
      </c>
      <c r="H152" s="241">
        <v>45644</v>
      </c>
      <c r="I152" s="241">
        <v>52949</v>
      </c>
      <c r="J152" s="241"/>
      <c r="K152" s="290"/>
      <c r="L152" s="296">
        <v>2613843843</v>
      </c>
      <c r="M152" s="296">
        <v>2936130012</v>
      </c>
      <c r="N152" s="296">
        <v>2774986927.5</v>
      </c>
      <c r="O152" s="296">
        <v>3093023924</v>
      </c>
      <c r="P152" s="250"/>
      <c r="Q152" s="246">
        <v>-1548947119.5999999</v>
      </c>
      <c r="R152" s="246">
        <v>2600133908.7105145</v>
      </c>
      <c r="S152" s="246">
        <v>2732402237.2142043</v>
      </c>
      <c r="T152" s="246">
        <v>34497757.714204311</v>
      </c>
      <c r="U152" s="246">
        <v>392837463.15666676</v>
      </c>
      <c r="V152" s="394"/>
    </row>
    <row r="153" spans="1:22" x14ac:dyDescent="0.3">
      <c r="A153" s="237" t="s">
        <v>5092</v>
      </c>
      <c r="B153" s="237" t="s">
        <v>5091</v>
      </c>
      <c r="C153" s="299" t="s">
        <v>291</v>
      </c>
      <c r="D153" s="292"/>
      <c r="E153" s="292"/>
      <c r="F153" s="247">
        <v>3000000</v>
      </c>
      <c r="G153" s="247" t="s">
        <v>5034</v>
      </c>
      <c r="H153" s="248">
        <v>45644</v>
      </c>
      <c r="I153" s="248">
        <v>53039</v>
      </c>
      <c r="J153" s="248"/>
      <c r="K153" s="249"/>
      <c r="L153" s="250">
        <v>-2707568766</v>
      </c>
      <c r="M153" s="250">
        <v>-2896641289</v>
      </c>
      <c r="N153" s="250">
        <v>-2802105027.5</v>
      </c>
      <c r="O153" s="250">
        <v>-3132347479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5092</v>
      </c>
      <c r="B154" s="237" t="s">
        <v>5093</v>
      </c>
      <c r="C154" s="299" t="s">
        <v>292</v>
      </c>
      <c r="D154" s="292"/>
      <c r="E154" s="292"/>
      <c r="F154" s="247">
        <v>3000000</v>
      </c>
      <c r="G154" s="247" t="s">
        <v>5034</v>
      </c>
      <c r="H154" s="248">
        <v>45644</v>
      </c>
      <c r="I154" s="248">
        <v>45734</v>
      </c>
      <c r="J154" s="248"/>
      <c r="K154" s="249"/>
      <c r="L154" s="250">
        <v>2717530923</v>
      </c>
      <c r="M154" s="250">
        <v>2732514236</v>
      </c>
      <c r="N154" s="250">
        <v>2725022579.5</v>
      </c>
      <c r="O154" s="250">
        <v>2711114330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5094</v>
      </c>
      <c r="B155" s="237" t="s">
        <v>5095</v>
      </c>
      <c r="C155" s="299" t="s">
        <v>293</v>
      </c>
      <c r="D155" s="292"/>
      <c r="E155" s="292"/>
      <c r="F155" s="240">
        <v>10000000</v>
      </c>
      <c r="G155" s="240" t="s">
        <v>5034</v>
      </c>
      <c r="H155" s="241">
        <v>45644</v>
      </c>
      <c r="I155" s="241">
        <v>52949</v>
      </c>
      <c r="J155" s="241"/>
      <c r="K155" s="290"/>
      <c r="L155" s="296">
        <v>915437922</v>
      </c>
      <c r="M155" s="296">
        <v>1002138196</v>
      </c>
      <c r="N155" s="296">
        <v>958788059</v>
      </c>
      <c r="O155" s="296">
        <v>1051561976.5</v>
      </c>
      <c r="P155" s="296"/>
      <c r="Q155" s="246">
        <v>-516315700.86666667</v>
      </c>
      <c r="R155" s="246">
        <v>906423456.74965823</v>
      </c>
      <c r="S155" s="246">
        <v>952528416.97094405</v>
      </c>
      <c r="T155" s="246">
        <v>21894278.970944047</v>
      </c>
      <c r="U155" s="246">
        <v>154997176.21888852</v>
      </c>
      <c r="V155" s="394"/>
    </row>
    <row r="156" spans="1:22" x14ac:dyDescent="0.3">
      <c r="A156" s="237" t="s">
        <v>5096</v>
      </c>
      <c r="B156" s="237" t="s">
        <v>5095</v>
      </c>
      <c r="C156" s="299" t="s">
        <v>294</v>
      </c>
      <c r="D156" s="292"/>
      <c r="E156" s="292"/>
      <c r="F156" s="247">
        <v>1000000</v>
      </c>
      <c r="G156" s="247" t="s">
        <v>5034</v>
      </c>
      <c r="H156" s="248">
        <v>45644</v>
      </c>
      <c r="I156" s="248">
        <v>53039</v>
      </c>
      <c r="J156" s="248"/>
      <c r="K156" s="249"/>
      <c r="L156" s="250">
        <v>-952556826</v>
      </c>
      <c r="M156" s="250">
        <v>-1003521164</v>
      </c>
      <c r="N156" s="250">
        <v>-978038995</v>
      </c>
      <c r="O156" s="250">
        <v>-1073293250.5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5096</v>
      </c>
      <c r="B157" s="237" t="s">
        <v>5097</v>
      </c>
      <c r="C157" s="299" t="s">
        <v>295</v>
      </c>
      <c r="D157" s="292"/>
      <c r="E157" s="292"/>
      <c r="F157" s="247">
        <v>1000000</v>
      </c>
      <c r="G157" s="247" t="s">
        <v>5034</v>
      </c>
      <c r="H157" s="248">
        <v>45644</v>
      </c>
      <c r="I157" s="248">
        <v>45734</v>
      </c>
      <c r="J157" s="248"/>
      <c r="K157" s="249"/>
      <c r="L157" s="250">
        <v>947110146</v>
      </c>
      <c r="M157" s="250">
        <v>952660002</v>
      </c>
      <c r="N157" s="250">
        <v>949885074</v>
      </c>
      <c r="O157" s="250">
        <v>944920612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5098</v>
      </c>
      <c r="B158" s="237" t="s">
        <v>5099</v>
      </c>
      <c r="C158" s="286" t="s">
        <v>296</v>
      </c>
      <c r="D158" s="287"/>
      <c r="E158" s="287"/>
      <c r="F158" s="240">
        <v>30000000</v>
      </c>
      <c r="G158" s="240" t="s">
        <v>5034</v>
      </c>
      <c r="H158" s="241">
        <v>45650</v>
      </c>
      <c r="I158" s="241">
        <v>51128</v>
      </c>
      <c r="J158" s="242"/>
      <c r="K158" s="243"/>
      <c r="L158" s="296">
        <v>5805780486</v>
      </c>
      <c r="M158" s="296">
        <v>7573920428</v>
      </c>
      <c r="N158" s="296">
        <v>6689850457</v>
      </c>
      <c r="O158" s="296">
        <v>7464311480.5</v>
      </c>
      <c r="P158" s="245"/>
      <c r="Q158" s="246">
        <v>0</v>
      </c>
      <c r="R158" s="301">
        <v>1474368827.9893095</v>
      </c>
      <c r="S158" s="301">
        <v>1519560209.6901293</v>
      </c>
      <c r="T158" s="246">
        <v>-400510263.80987072</v>
      </c>
      <c r="U158" s="246">
        <v>49740408.699999809</v>
      </c>
      <c r="V158" s="395"/>
    </row>
    <row r="159" spans="1:22" x14ac:dyDescent="0.3">
      <c r="A159" s="237" t="s">
        <v>5100</v>
      </c>
      <c r="B159" s="237" t="s">
        <v>5099</v>
      </c>
      <c r="C159" s="286" t="s">
        <v>297</v>
      </c>
      <c r="D159" s="287"/>
      <c r="E159" s="287"/>
      <c r="F159" s="247">
        <v>3000000</v>
      </c>
      <c r="G159" s="247" t="s">
        <v>5034</v>
      </c>
      <c r="H159" s="248">
        <v>45650</v>
      </c>
      <c r="I159" s="248">
        <v>51219</v>
      </c>
      <c r="J159" s="248"/>
      <c r="K159" s="249"/>
      <c r="L159" s="250">
        <v>-4518537845</v>
      </c>
      <c r="M159" s="250">
        <v>-5950076878</v>
      </c>
      <c r="N159" s="250">
        <v>-5234307361.5</v>
      </c>
      <c r="O159" s="250">
        <v>-5974181830.5</v>
      </c>
      <c r="P159" s="250"/>
      <c r="Q159" s="251">
        <v>-981979783.22222221</v>
      </c>
      <c r="R159" s="251"/>
      <c r="S159" s="251"/>
      <c r="T159" s="251"/>
      <c r="U159" s="251"/>
      <c r="V159" s="395"/>
    </row>
    <row r="160" spans="1:22" x14ac:dyDescent="0.3">
      <c r="A160" s="237" t="s">
        <v>5100</v>
      </c>
      <c r="B160" s="237" t="s">
        <v>5063</v>
      </c>
      <c r="C160" s="286" t="s">
        <v>5064</v>
      </c>
      <c r="D160" s="287"/>
      <c r="E160" s="287"/>
      <c r="F160" s="247">
        <v>3000000</v>
      </c>
      <c r="G160" s="247" t="s">
        <v>5034</v>
      </c>
      <c r="H160" s="248">
        <v>45650</v>
      </c>
      <c r="I160" s="248">
        <v>45740</v>
      </c>
      <c r="J160" s="248"/>
      <c r="K160" s="249"/>
      <c r="L160" s="250">
        <v>472988443</v>
      </c>
      <c r="M160" s="250">
        <v>456066313</v>
      </c>
      <c r="N160" s="250">
        <v>464527378</v>
      </c>
      <c r="O160" s="250">
        <v>456529678.5</v>
      </c>
      <c r="P160" s="250"/>
      <c r="Q160" s="251">
        <v>971744820.22222221</v>
      </c>
      <c r="R160" s="251"/>
      <c r="S160" s="251"/>
      <c r="T160" s="251"/>
      <c r="U160" s="251"/>
      <c r="V160" s="395"/>
    </row>
    <row r="161" spans="1:22" x14ac:dyDescent="0.3">
      <c r="A161" s="237" t="s">
        <v>5098</v>
      </c>
      <c r="B161" s="237" t="s">
        <v>5099</v>
      </c>
      <c r="C161" s="286" t="s">
        <v>298</v>
      </c>
      <c r="D161" s="287"/>
      <c r="E161" s="287"/>
      <c r="F161" s="240">
        <v>30000000</v>
      </c>
      <c r="G161" s="240" t="s">
        <v>5034</v>
      </c>
      <c r="H161" s="241">
        <v>45652</v>
      </c>
      <c r="I161" s="241">
        <v>51130</v>
      </c>
      <c r="J161" s="242"/>
      <c r="K161" s="243"/>
      <c r="L161" s="296">
        <v>6040077233</v>
      </c>
      <c r="M161" s="296">
        <v>7973702266</v>
      </c>
      <c r="N161" s="296">
        <v>7006889749.5</v>
      </c>
      <c r="O161" s="296">
        <v>7746416907.5</v>
      </c>
      <c r="P161" s="245"/>
      <c r="Q161" s="246">
        <v>0</v>
      </c>
      <c r="R161" s="246">
        <v>1755356336.5348001</v>
      </c>
      <c r="S161" s="246">
        <v>1601653755.7654855</v>
      </c>
      <c r="T161" s="246">
        <v>-440802026.23451424</v>
      </c>
      <c r="U161" s="246">
        <v>43137659.866670609</v>
      </c>
      <c r="V161" s="395"/>
    </row>
    <row r="162" spans="1:22" x14ac:dyDescent="0.3">
      <c r="A162" s="237" t="s">
        <v>5100</v>
      </c>
      <c r="B162" s="237" t="s">
        <v>5099</v>
      </c>
      <c r="C162" s="286" t="s">
        <v>299</v>
      </c>
      <c r="D162" s="287"/>
      <c r="E162" s="287"/>
      <c r="F162" s="247">
        <v>3000000</v>
      </c>
      <c r="G162" s="247" t="s">
        <v>5034</v>
      </c>
      <c r="H162" s="248">
        <v>45652</v>
      </c>
      <c r="I162" s="248">
        <v>51221</v>
      </c>
      <c r="J162" s="248"/>
      <c r="K162" s="249"/>
      <c r="L162" s="250">
        <v>-4751088103</v>
      </c>
      <c r="M162" s="250">
        <v>-6148816935</v>
      </c>
      <c r="N162" s="250">
        <v>-5449952519</v>
      </c>
      <c r="O162" s="250">
        <v>-6197974629.5</v>
      </c>
      <c r="P162" s="250"/>
      <c r="Q162" s="251">
        <v>-1067179202.6666667</v>
      </c>
      <c r="R162" s="251"/>
      <c r="S162" s="251"/>
      <c r="T162" s="251"/>
      <c r="U162" s="251"/>
      <c r="V162" s="395"/>
    </row>
    <row r="163" spans="1:22" x14ac:dyDescent="0.3">
      <c r="A163" s="237" t="s">
        <v>5101</v>
      </c>
      <c r="B163" s="237" t="s">
        <v>5063</v>
      </c>
      <c r="C163" s="286" t="s">
        <v>5064</v>
      </c>
      <c r="D163" s="287"/>
      <c r="E163" s="287"/>
      <c r="F163" s="247">
        <v>3000000</v>
      </c>
      <c r="G163" s="247" t="s">
        <v>5034</v>
      </c>
      <c r="H163" s="248">
        <v>45652</v>
      </c>
      <c r="I163" s="248">
        <v>45742</v>
      </c>
      <c r="J163" s="248"/>
      <c r="K163" s="249"/>
      <c r="L163" s="250">
        <v>496593807</v>
      </c>
      <c r="M163" s="250">
        <v>474443296</v>
      </c>
      <c r="N163" s="250">
        <v>485518551.5</v>
      </c>
      <c r="O163" s="250">
        <v>476987796</v>
      </c>
      <c r="P163" s="250"/>
      <c r="Q163" s="251">
        <v>1056812557.6666667</v>
      </c>
      <c r="R163" s="251"/>
      <c r="S163" s="251"/>
      <c r="T163" s="251"/>
      <c r="U163" s="251"/>
      <c r="V163" s="395"/>
    </row>
    <row r="164" spans="1:22" x14ac:dyDescent="0.3">
      <c r="A164" s="237" t="s">
        <v>5102</v>
      </c>
      <c r="B164" s="237" t="s">
        <v>5103</v>
      </c>
      <c r="C164" s="238" t="s">
        <v>5104</v>
      </c>
      <c r="D164" s="238"/>
      <c r="E164" s="238"/>
      <c r="F164" s="240">
        <v>1500000</v>
      </c>
      <c r="G164" s="240" t="s">
        <v>5080</v>
      </c>
      <c r="H164" s="241">
        <v>45677</v>
      </c>
      <c r="I164" s="241">
        <v>49329</v>
      </c>
      <c r="J164" s="242"/>
      <c r="K164" s="243"/>
      <c r="L164" s="244">
        <v>-304565110</v>
      </c>
      <c r="M164" s="296">
        <v>232291757</v>
      </c>
      <c r="N164" s="296">
        <v>-36136676.5</v>
      </c>
      <c r="O164" s="296">
        <v>36509277.5</v>
      </c>
      <c r="P164" s="245"/>
      <c r="Q164" s="246">
        <v>-223093150</v>
      </c>
      <c r="R164" s="246">
        <v>530876712.32876676</v>
      </c>
      <c r="S164" s="246">
        <v>530876712.32876676</v>
      </c>
      <c r="T164" s="246">
        <v>205830874.82876682</v>
      </c>
      <c r="U164" s="246">
        <v>374155532.36301363</v>
      </c>
      <c r="V164" s="395"/>
    </row>
    <row r="165" spans="1:22" x14ac:dyDescent="0.3">
      <c r="A165" s="237" t="s">
        <v>5105</v>
      </c>
      <c r="B165" s="237" t="s">
        <v>5103</v>
      </c>
      <c r="C165" s="238" t="s">
        <v>5106</v>
      </c>
      <c r="D165" s="238"/>
      <c r="E165" s="238"/>
      <c r="F165" s="247">
        <v>500000</v>
      </c>
      <c r="G165" s="247" t="s">
        <v>5080</v>
      </c>
      <c r="H165" s="248">
        <v>45677</v>
      </c>
      <c r="I165" s="248">
        <v>49419</v>
      </c>
      <c r="J165" s="248"/>
      <c r="K165" s="249"/>
      <c r="L165" s="250">
        <v>653616406</v>
      </c>
      <c r="M165" s="250">
        <v>68748622</v>
      </c>
      <c r="N165" s="250">
        <v>361182514</v>
      </c>
      <c r="O165" s="250">
        <v>313645327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5102</v>
      </c>
      <c r="B166" s="237" t="s">
        <v>5103</v>
      </c>
      <c r="C166" s="238" t="s">
        <v>5107</v>
      </c>
      <c r="D166" s="238"/>
      <c r="E166" s="238"/>
      <c r="F166" s="240">
        <v>1500000</v>
      </c>
      <c r="G166" s="240" t="s">
        <v>5080</v>
      </c>
      <c r="H166" s="241">
        <v>45681</v>
      </c>
      <c r="I166" s="241">
        <v>49333</v>
      </c>
      <c r="J166" s="242"/>
      <c r="K166" s="243"/>
      <c r="L166" s="296">
        <v>-397521234</v>
      </c>
      <c r="M166" s="296">
        <v>144868393</v>
      </c>
      <c r="N166" s="296">
        <v>-126326420.5</v>
      </c>
      <c r="O166" s="296">
        <v>-56448871.5</v>
      </c>
      <c r="P166" s="245"/>
      <c r="Q166" s="246">
        <v>-117616438</v>
      </c>
      <c r="R166" s="246">
        <v>524539726.0273971</v>
      </c>
      <c r="S166" s="246">
        <v>524539726.0273971</v>
      </c>
      <c r="T166" s="246">
        <v>157165322.52739716</v>
      </c>
      <c r="U166" s="246">
        <v>331485870.47260201</v>
      </c>
      <c r="V166" s="395"/>
    </row>
    <row r="167" spans="1:22" x14ac:dyDescent="0.3">
      <c r="A167" s="237" t="s">
        <v>5105</v>
      </c>
      <c r="B167" s="237" t="s">
        <v>5103</v>
      </c>
      <c r="C167" s="238" t="s">
        <v>5108</v>
      </c>
      <c r="D167" s="238"/>
      <c r="E167" s="238"/>
      <c r="F167" s="247">
        <v>500000</v>
      </c>
      <c r="G167" s="247" t="s">
        <v>5080</v>
      </c>
      <c r="H167" s="248">
        <v>45681</v>
      </c>
      <c r="I167" s="248">
        <v>49423</v>
      </c>
      <c r="J167" s="248"/>
      <c r="K167" s="249"/>
      <c r="L167" s="250">
        <v>800588955</v>
      </c>
      <c r="M167" s="250">
        <v>186812693</v>
      </c>
      <c r="N167" s="250">
        <v>493700824</v>
      </c>
      <c r="O167" s="250">
        <v>443733584.5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5109</v>
      </c>
      <c r="B168" s="237" t="s">
        <v>5103</v>
      </c>
      <c r="C168" s="299" t="s">
        <v>5110</v>
      </c>
      <c r="D168" s="292"/>
      <c r="E168" s="292"/>
      <c r="F168" s="240">
        <v>30000000</v>
      </c>
      <c r="G168" s="240" t="s">
        <v>5034</v>
      </c>
      <c r="H168" s="241">
        <v>45678</v>
      </c>
      <c r="I168" s="241">
        <v>52983</v>
      </c>
      <c r="J168" s="241"/>
      <c r="K168" s="290"/>
      <c r="L168" s="296">
        <v>3217726856</v>
      </c>
      <c r="M168" s="296">
        <v>3228954155</v>
      </c>
      <c r="N168" s="296">
        <v>3223340505.5</v>
      </c>
      <c r="O168" s="296">
        <v>3440707404</v>
      </c>
      <c r="P168" s="296"/>
      <c r="Q168" s="246">
        <v>-1081865957</v>
      </c>
      <c r="R168" s="246">
        <v>2367798579.2397194</v>
      </c>
      <c r="S168" s="246">
        <v>2367798579.2397194</v>
      </c>
      <c r="T168" s="246">
        <v>173546600.73971939</v>
      </c>
      <c r="U168" s="246">
        <v>672527521.88666534</v>
      </c>
      <c r="V168" s="395"/>
    </row>
    <row r="169" spans="1:22" x14ac:dyDescent="0.3">
      <c r="A169" s="237" t="s">
        <v>5111</v>
      </c>
      <c r="B169" s="237" t="s">
        <v>5103</v>
      </c>
      <c r="C169" s="299" t="s">
        <v>5112</v>
      </c>
      <c r="D169" s="292"/>
      <c r="E169" s="292"/>
      <c r="F169" s="247">
        <v>3000000</v>
      </c>
      <c r="G169" s="247" t="s">
        <v>5034</v>
      </c>
      <c r="H169" s="248">
        <v>45679</v>
      </c>
      <c r="I169" s="248">
        <v>53073</v>
      </c>
      <c r="J169" s="248"/>
      <c r="K169" s="249"/>
      <c r="L169" s="250">
        <v>-3261561887</v>
      </c>
      <c r="M169" s="250">
        <v>-3337493000</v>
      </c>
      <c r="N169" s="250">
        <v>-3299527443.5</v>
      </c>
      <c r="O169" s="250">
        <v>-3527492448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5111</v>
      </c>
      <c r="B170" s="237" t="s">
        <v>5103</v>
      </c>
      <c r="C170" s="299" t="s">
        <v>5113</v>
      </c>
      <c r="D170" s="292"/>
      <c r="E170" s="292"/>
      <c r="F170" s="247">
        <v>3000000</v>
      </c>
      <c r="G170" s="247" t="s">
        <v>5034</v>
      </c>
      <c r="H170" s="248">
        <v>45679</v>
      </c>
      <c r="I170" s="248">
        <v>45768</v>
      </c>
      <c r="J170" s="248"/>
      <c r="K170" s="249"/>
      <c r="L170" s="250">
        <v>2255447738</v>
      </c>
      <c r="M170" s="250">
        <v>2285430095</v>
      </c>
      <c r="N170" s="250">
        <v>2270438916.5</v>
      </c>
      <c r="O170" s="250">
        <v>2256901393.5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5109</v>
      </c>
      <c r="B171" s="237" t="s">
        <v>5114</v>
      </c>
      <c r="C171" s="302" t="s">
        <v>5115</v>
      </c>
      <c r="D171" s="302"/>
      <c r="E171" s="302"/>
      <c r="F171" s="240">
        <v>50000000</v>
      </c>
      <c r="G171" s="240" t="s">
        <v>5034</v>
      </c>
      <c r="H171" s="241">
        <v>45679</v>
      </c>
      <c r="I171" s="241">
        <v>51157</v>
      </c>
      <c r="J171" s="241"/>
      <c r="K171" s="290"/>
      <c r="L171" s="296">
        <v>4561868086</v>
      </c>
      <c r="M171" s="296">
        <v>4350912929</v>
      </c>
      <c r="N171" s="296">
        <v>4456390507.5</v>
      </c>
      <c r="O171" s="296">
        <v>4880286061.5</v>
      </c>
      <c r="P171" s="296"/>
      <c r="Q171" s="246">
        <v>1730474067</v>
      </c>
      <c r="R171" s="246">
        <v>554706936.16394997</v>
      </c>
      <c r="S171" s="246">
        <v>554706936.16394997</v>
      </c>
      <c r="T171" s="246">
        <v>-336786196.33605003</v>
      </c>
      <c r="U171" s="246">
        <v>774315281.38888836</v>
      </c>
      <c r="V171" s="395"/>
    </row>
    <row r="172" spans="1:22" x14ac:dyDescent="0.3">
      <c r="A172" s="237" t="s">
        <v>5111</v>
      </c>
      <c r="B172" s="237" t="s">
        <v>5114</v>
      </c>
      <c r="C172" s="302" t="s">
        <v>5116</v>
      </c>
      <c r="D172" s="302"/>
      <c r="E172" s="302"/>
      <c r="F172" s="247">
        <v>5000000</v>
      </c>
      <c r="G172" s="247" t="s">
        <v>5034</v>
      </c>
      <c r="H172" s="248">
        <v>45679</v>
      </c>
      <c r="I172" s="248">
        <v>51248</v>
      </c>
      <c r="J172" s="248"/>
      <c r="K172" s="249"/>
      <c r="L172" s="250">
        <v>-4221082396</v>
      </c>
      <c r="M172" s="250">
        <v>-4002116967</v>
      </c>
      <c r="N172" s="250">
        <v>-4111599681.5</v>
      </c>
      <c r="O172" s="250">
        <v>-4558982061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5117</v>
      </c>
      <c r="B173" s="237" t="s">
        <v>5114</v>
      </c>
      <c r="C173" s="302" t="s">
        <v>5118</v>
      </c>
      <c r="D173" s="302"/>
      <c r="E173" s="302"/>
      <c r="F173" s="247">
        <v>5000000</v>
      </c>
      <c r="G173" s="247" t="s">
        <v>5034</v>
      </c>
      <c r="H173" s="248">
        <v>45679</v>
      </c>
      <c r="I173" s="248">
        <v>45769</v>
      </c>
      <c r="J173" s="248"/>
      <c r="K173" s="249"/>
      <c r="L173" s="250">
        <v>519202884</v>
      </c>
      <c r="M173" s="250">
        <v>574201729</v>
      </c>
      <c r="N173" s="250">
        <v>546702306.5</v>
      </c>
      <c r="O173" s="250">
        <v>533728189.5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5119</v>
      </c>
      <c r="B174" s="237" t="s">
        <v>5114</v>
      </c>
      <c r="C174" s="302" t="s">
        <v>5120</v>
      </c>
      <c r="D174" s="302"/>
      <c r="E174" s="302"/>
      <c r="F174" s="240">
        <v>50000000</v>
      </c>
      <c r="G174" s="240" t="s">
        <v>5034</v>
      </c>
      <c r="H174" s="241">
        <v>45680</v>
      </c>
      <c r="I174" s="241">
        <v>51158</v>
      </c>
      <c r="J174" s="241"/>
      <c r="K174" s="290"/>
      <c r="L174" s="296">
        <v>3737274866</v>
      </c>
      <c r="M174" s="296">
        <v>3499513371</v>
      </c>
      <c r="N174" s="296">
        <v>3618394118.5</v>
      </c>
      <c r="O174" s="296">
        <v>4009326635</v>
      </c>
      <c r="P174" s="296"/>
      <c r="Q174" s="246">
        <v>1668789576</v>
      </c>
      <c r="R174" s="246">
        <v>527039812.66086924</v>
      </c>
      <c r="S174" s="246">
        <v>527039812.66086924</v>
      </c>
      <c r="T174" s="246">
        <v>-119543078.83913088</v>
      </c>
      <c r="U174" s="246">
        <v>967469328.23333406</v>
      </c>
      <c r="V174" s="395"/>
    </row>
    <row r="175" spans="1:22" x14ac:dyDescent="0.3">
      <c r="A175" s="237" t="s">
        <v>5111</v>
      </c>
      <c r="B175" s="237" t="s">
        <v>5114</v>
      </c>
      <c r="C175" s="302" t="s">
        <v>5121</v>
      </c>
      <c r="D175" s="302"/>
      <c r="E175" s="302"/>
      <c r="F175" s="247">
        <v>5000000</v>
      </c>
      <c r="G175" s="247" t="s">
        <v>5034</v>
      </c>
      <c r="H175" s="248">
        <v>45680</v>
      </c>
      <c r="I175" s="248">
        <v>51249</v>
      </c>
      <c r="J175" s="248"/>
      <c r="K175" s="249"/>
      <c r="L175" s="250">
        <v>-3678038002</v>
      </c>
      <c r="M175" s="250">
        <v>-3339699309</v>
      </c>
      <c r="N175" s="250">
        <v>-3508868655.5</v>
      </c>
      <c r="O175" s="250">
        <v>-3874935506.5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5117</v>
      </c>
      <c r="B176" s="237" t="s">
        <v>5114</v>
      </c>
      <c r="C176" s="302" t="s">
        <v>5122</v>
      </c>
      <c r="D176" s="302"/>
      <c r="E176" s="302"/>
      <c r="F176" s="247">
        <v>5000000</v>
      </c>
      <c r="G176" s="247" t="s">
        <v>5034</v>
      </c>
      <c r="H176" s="248">
        <v>45680</v>
      </c>
      <c r="I176" s="248">
        <v>45770</v>
      </c>
      <c r="J176" s="248"/>
      <c r="K176" s="249"/>
      <c r="L176" s="250">
        <v>500267299</v>
      </c>
      <c r="M176" s="250">
        <v>573847558</v>
      </c>
      <c r="N176" s="250">
        <v>537057428.5</v>
      </c>
      <c r="O176" s="250">
        <v>524774643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5123</v>
      </c>
      <c r="B177" s="237" t="s">
        <v>5114</v>
      </c>
      <c r="C177" s="302" t="s">
        <v>5124</v>
      </c>
      <c r="D177" s="302"/>
      <c r="E177" s="302"/>
      <c r="F177" s="240">
        <v>30000000</v>
      </c>
      <c r="G177" s="240" t="s">
        <v>5125</v>
      </c>
      <c r="H177" s="241">
        <v>45691</v>
      </c>
      <c r="I177" s="241">
        <v>51169</v>
      </c>
      <c r="J177" s="241"/>
      <c r="K177" s="290"/>
      <c r="L177" s="296">
        <v>2059720672</v>
      </c>
      <c r="M177" s="296">
        <v>1666399441</v>
      </c>
      <c r="N177" s="296">
        <v>1863060056.5</v>
      </c>
      <c r="O177" s="296">
        <v>2051785037</v>
      </c>
      <c r="P177" s="296"/>
      <c r="Q177" s="246">
        <v>1013996671</v>
      </c>
      <c r="R177" s="246">
        <v>253579895.44468966</v>
      </c>
      <c r="S177" s="246">
        <v>253579895.44468966</v>
      </c>
      <c r="T177" s="246">
        <v>-203621309.05531025</v>
      </c>
      <c r="U177" s="246">
        <v>504116165.133847</v>
      </c>
      <c r="V177" s="395"/>
    </row>
    <row r="178" spans="1:22" x14ac:dyDescent="0.3">
      <c r="A178" s="237" t="s">
        <v>5111</v>
      </c>
      <c r="B178" s="237" t="s">
        <v>5114</v>
      </c>
      <c r="C178" s="302" t="s">
        <v>5126</v>
      </c>
      <c r="D178" s="302"/>
      <c r="E178" s="302"/>
      <c r="F178" s="247">
        <v>5000000</v>
      </c>
      <c r="G178" s="247" t="s">
        <v>5034</v>
      </c>
      <c r="H178" s="248">
        <v>45691</v>
      </c>
      <c r="I178" s="248">
        <v>51259</v>
      </c>
      <c r="J178" s="248"/>
      <c r="K178" s="249"/>
      <c r="L178" s="250">
        <v>-1773623005</v>
      </c>
      <c r="M178" s="250">
        <v>-1541244037</v>
      </c>
      <c r="N178" s="250">
        <v>-1657433521</v>
      </c>
      <c r="O178" s="250">
        <v>-1875483419.5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5111</v>
      </c>
      <c r="B179" s="237" t="s">
        <v>5114</v>
      </c>
      <c r="C179" s="302" t="s">
        <v>5127</v>
      </c>
      <c r="D179" s="302"/>
      <c r="E179" s="302"/>
      <c r="F179" s="247">
        <v>5000000</v>
      </c>
      <c r="G179" s="247" t="s">
        <v>5034</v>
      </c>
      <c r="H179" s="248">
        <v>45691</v>
      </c>
      <c r="I179" s="248">
        <v>45780</v>
      </c>
      <c r="J179" s="248"/>
      <c r="K179" s="249"/>
      <c r="L179" s="250">
        <v>234777945</v>
      </c>
      <c r="M179" s="250">
        <v>268371393</v>
      </c>
      <c r="N179" s="250">
        <v>251574669</v>
      </c>
      <c r="O179" s="250">
        <v>244325009.5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5123</v>
      </c>
      <c r="B180" s="237" t="s">
        <v>5114</v>
      </c>
      <c r="C180" s="302" t="s">
        <v>5128</v>
      </c>
      <c r="D180" s="302"/>
      <c r="E180" s="302"/>
      <c r="F180" s="240">
        <v>30000000</v>
      </c>
      <c r="G180" s="240" t="s">
        <v>5125</v>
      </c>
      <c r="H180" s="241">
        <v>45693</v>
      </c>
      <c r="I180" s="241">
        <v>51171</v>
      </c>
      <c r="J180" s="241"/>
      <c r="K180" s="290"/>
      <c r="L180" s="296">
        <v>1503456391</v>
      </c>
      <c r="M180" s="296">
        <v>1730273663</v>
      </c>
      <c r="N180" s="296">
        <v>1616865027</v>
      </c>
      <c r="O180" s="296">
        <v>1843869760</v>
      </c>
      <c r="P180" s="296"/>
      <c r="Q180" s="246">
        <v>990048483</v>
      </c>
      <c r="R180" s="246">
        <v>244176729.260869</v>
      </c>
      <c r="S180" s="246">
        <v>244176729.260869</v>
      </c>
      <c r="T180" s="246">
        <v>14817439.260869026</v>
      </c>
      <c r="U180" s="246">
        <v>716971887.39999998</v>
      </c>
      <c r="V180" s="395"/>
    </row>
    <row r="181" spans="1:22" x14ac:dyDescent="0.3">
      <c r="A181" s="237" t="s">
        <v>5129</v>
      </c>
      <c r="B181" s="237" t="s">
        <v>5114</v>
      </c>
      <c r="C181" s="302" t="s">
        <v>5130</v>
      </c>
      <c r="D181" s="302"/>
      <c r="E181" s="302"/>
      <c r="F181" s="247">
        <v>3000000</v>
      </c>
      <c r="G181" s="247" t="s">
        <v>5034</v>
      </c>
      <c r="H181" s="248">
        <v>45693</v>
      </c>
      <c r="I181" s="248">
        <v>51261</v>
      </c>
      <c r="J181" s="248"/>
      <c r="K181" s="249"/>
      <c r="L181" s="250">
        <v>-1649079076</v>
      </c>
      <c r="M181" s="250">
        <v>-1599909308</v>
      </c>
      <c r="N181" s="250">
        <v>-1624494192</v>
      </c>
      <c r="O181" s="250">
        <v>-1846024239.5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5129</v>
      </c>
      <c r="B182" s="237" t="s">
        <v>5114</v>
      </c>
      <c r="C182" s="302" t="s">
        <v>5131</v>
      </c>
      <c r="D182" s="302"/>
      <c r="E182" s="302"/>
      <c r="F182" s="247">
        <v>3000000</v>
      </c>
      <c r="G182" s="247" t="s">
        <v>5034</v>
      </c>
      <c r="H182" s="248">
        <v>45693</v>
      </c>
      <c r="I182" s="248">
        <v>45782</v>
      </c>
      <c r="J182" s="248"/>
      <c r="K182" s="249"/>
      <c r="L182" s="250">
        <v>222523542</v>
      </c>
      <c r="M182" s="250">
        <v>251453368</v>
      </c>
      <c r="N182" s="250">
        <v>236988455</v>
      </c>
      <c r="O182" s="250">
        <v>229879108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5132</v>
      </c>
      <c r="B183" s="237" t="s">
        <v>5133</v>
      </c>
      <c r="C183" s="299" t="s">
        <v>5134</v>
      </c>
      <c r="D183" s="292"/>
      <c r="E183" s="292"/>
      <c r="F183" s="240">
        <v>30000000</v>
      </c>
      <c r="G183" s="240" t="s">
        <v>5034</v>
      </c>
      <c r="H183" s="241">
        <v>45693</v>
      </c>
      <c r="I183" s="241">
        <v>52998</v>
      </c>
      <c r="J183" s="241"/>
      <c r="K183" s="290"/>
      <c r="L183" s="296">
        <v>2847195177</v>
      </c>
      <c r="M183" s="296">
        <v>2915911149</v>
      </c>
      <c r="N183" s="296">
        <v>2881553163</v>
      </c>
      <c r="O183" s="296">
        <v>3128304041.5</v>
      </c>
      <c r="P183" s="296"/>
      <c r="Q183" s="246">
        <v>-1082289651</v>
      </c>
      <c r="R183" s="246">
        <v>2256112686.6164451</v>
      </c>
      <c r="S183" s="246">
        <v>2256112686.6164451</v>
      </c>
      <c r="T183" s="246">
        <v>44298205.616445065</v>
      </c>
      <c r="U183" s="246">
        <v>582957696.39999962</v>
      </c>
      <c r="V183" s="395"/>
    </row>
    <row r="184" spans="1:22" x14ac:dyDescent="0.3">
      <c r="A184" s="237" t="s">
        <v>5129</v>
      </c>
      <c r="B184" s="237" t="s">
        <v>5133</v>
      </c>
      <c r="C184" s="299" t="s">
        <v>5135</v>
      </c>
      <c r="D184" s="292"/>
      <c r="E184" s="292"/>
      <c r="F184" s="247">
        <v>3000000</v>
      </c>
      <c r="G184" s="247" t="s">
        <v>5034</v>
      </c>
      <c r="H184" s="248">
        <v>45693</v>
      </c>
      <c r="I184" s="248">
        <v>53087</v>
      </c>
      <c r="J184" s="248"/>
      <c r="K184" s="249"/>
      <c r="L184" s="250">
        <v>-2728502593</v>
      </c>
      <c r="M184" s="250">
        <v>-2930825350</v>
      </c>
      <c r="N184" s="250">
        <v>-2829663971.5</v>
      </c>
      <c r="O184" s="250">
        <v>-3083099441.5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5129</v>
      </c>
      <c r="B185" s="237" t="s">
        <v>5053</v>
      </c>
      <c r="C185" s="299" t="s">
        <v>5136</v>
      </c>
      <c r="D185" s="292"/>
      <c r="E185" s="292"/>
      <c r="F185" s="247">
        <v>3000000</v>
      </c>
      <c r="G185" s="247" t="s">
        <v>5034</v>
      </c>
      <c r="H185" s="248">
        <v>45693</v>
      </c>
      <c r="I185" s="248">
        <v>45782</v>
      </c>
      <c r="J185" s="248"/>
      <c r="K185" s="249"/>
      <c r="L185" s="250">
        <v>2147036235</v>
      </c>
      <c r="M185" s="250">
        <v>2172814344</v>
      </c>
      <c r="N185" s="250">
        <v>2159925289.5</v>
      </c>
      <c r="O185" s="250">
        <v>2146998434.5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5123</v>
      </c>
      <c r="B186" s="237" t="s">
        <v>5137</v>
      </c>
      <c r="C186" s="302" t="s">
        <v>5138</v>
      </c>
      <c r="D186" s="302"/>
      <c r="E186" s="302"/>
      <c r="F186" s="240">
        <v>20000000</v>
      </c>
      <c r="G186" s="240" t="s">
        <v>5034</v>
      </c>
      <c r="H186" s="241">
        <v>45700</v>
      </c>
      <c r="I186" s="241">
        <v>51178</v>
      </c>
      <c r="J186" s="241"/>
      <c r="K186" s="290"/>
      <c r="L186" s="296">
        <v>1373891644</v>
      </c>
      <c r="M186" s="296">
        <v>1312123320</v>
      </c>
      <c r="N186" s="296">
        <v>1343007482</v>
      </c>
      <c r="O186" s="296">
        <v>1497422572.5</v>
      </c>
      <c r="P186" s="296"/>
      <c r="Q186" s="246">
        <v>701733029</v>
      </c>
      <c r="R186" s="246">
        <v>133725243.34130406</v>
      </c>
      <c r="S186" s="246">
        <v>133725243.34130406</v>
      </c>
      <c r="T186" s="246">
        <v>23310675.341304064</v>
      </c>
      <c r="U186" s="246">
        <v>506403255.31555438</v>
      </c>
      <c r="V186" s="395"/>
    </row>
    <row r="187" spans="1:22" x14ac:dyDescent="0.3">
      <c r="A187" s="237" t="s">
        <v>5117</v>
      </c>
      <c r="B187" s="237" t="s">
        <v>5137</v>
      </c>
      <c r="C187" s="302" t="s">
        <v>5139</v>
      </c>
      <c r="D187" s="302"/>
      <c r="E187" s="302"/>
      <c r="F187" s="247">
        <v>2000000</v>
      </c>
      <c r="G187" s="247" t="s">
        <v>5034</v>
      </c>
      <c r="H187" s="248">
        <v>45700</v>
      </c>
      <c r="I187" s="248">
        <v>51268</v>
      </c>
      <c r="J187" s="248"/>
      <c r="K187" s="249"/>
      <c r="L187" s="250">
        <v>-1403963005</v>
      </c>
      <c r="M187" s="250">
        <v>-1320854716</v>
      </c>
      <c r="N187" s="250">
        <v>-1362408860.5</v>
      </c>
      <c r="O187" s="250">
        <v>-1519620382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5117</v>
      </c>
      <c r="B188" s="237" t="s">
        <v>5137</v>
      </c>
      <c r="C188" s="302" t="s">
        <v>5140</v>
      </c>
      <c r="D188" s="302"/>
      <c r="E188" s="302"/>
      <c r="F188" s="247">
        <v>2000000</v>
      </c>
      <c r="G188" s="247" t="s">
        <v>5034</v>
      </c>
      <c r="H188" s="248">
        <v>45700</v>
      </c>
      <c r="I188" s="248">
        <v>45789</v>
      </c>
      <c r="J188" s="248"/>
      <c r="K188" s="249"/>
      <c r="L188" s="250">
        <v>120825169</v>
      </c>
      <c r="M188" s="250">
        <v>138806724</v>
      </c>
      <c r="N188" s="250">
        <v>129815946.5</v>
      </c>
      <c r="O188" s="250">
        <v>125261655.5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5141</v>
      </c>
      <c r="C189" s="286" t="s">
        <v>5142</v>
      </c>
      <c r="D189" s="287"/>
      <c r="E189" s="287"/>
      <c r="F189" s="240">
        <v>3000000</v>
      </c>
      <c r="G189" s="240" t="s">
        <v>5031</v>
      </c>
      <c r="H189" s="241">
        <v>45714</v>
      </c>
      <c r="I189" s="241">
        <v>51192</v>
      </c>
      <c r="J189" s="241"/>
      <c r="K189" s="290"/>
      <c r="L189" s="296">
        <v>1570599456</v>
      </c>
      <c r="M189" s="296">
        <v>1732166385</v>
      </c>
      <c r="N189" s="296">
        <v>1651382920.5</v>
      </c>
      <c r="O189" s="296">
        <v>2062635020.5</v>
      </c>
      <c r="P189" s="296"/>
      <c r="Q189" s="297">
        <v>-432690410</v>
      </c>
      <c r="R189" s="246">
        <v>789600000.00000048</v>
      </c>
      <c r="S189" s="246">
        <v>789600000.00000048</v>
      </c>
      <c r="T189" s="246">
        <v>8773535.0000004768</v>
      </c>
      <c r="U189" s="246">
        <v>313869425.41095805</v>
      </c>
      <c r="V189" s="395"/>
    </row>
    <row r="190" spans="1:22" x14ac:dyDescent="0.3">
      <c r="A190" s="237" t="s">
        <v>5117</v>
      </c>
      <c r="B190" s="237" t="s">
        <v>5137</v>
      </c>
      <c r="C190" s="286" t="s">
        <v>5143</v>
      </c>
      <c r="D190" s="287"/>
      <c r="E190" s="287"/>
      <c r="F190" s="247">
        <v>300000</v>
      </c>
      <c r="G190" s="247" t="s">
        <v>5031</v>
      </c>
      <c r="H190" s="248">
        <v>45714</v>
      </c>
      <c r="I190" s="248">
        <v>51282</v>
      </c>
      <c r="J190" s="248"/>
      <c r="K190" s="249"/>
      <c r="L190" s="250">
        <v>-808281461</v>
      </c>
      <c r="M190" s="250">
        <v>-1019676027</v>
      </c>
      <c r="N190" s="250">
        <v>-913978744</v>
      </c>
      <c r="O190" s="250">
        <v>-1313809557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5117</v>
      </c>
      <c r="B191" s="237" t="s">
        <v>5137</v>
      </c>
      <c r="C191" s="286" t="s">
        <v>252</v>
      </c>
      <c r="D191" s="287"/>
      <c r="E191" s="287"/>
      <c r="F191" s="247">
        <v>300000</v>
      </c>
      <c r="G191" s="247" t="s">
        <v>5031</v>
      </c>
      <c r="H191" s="248">
        <v>45714</v>
      </c>
      <c r="I191" s="248">
        <v>45803</v>
      </c>
      <c r="J191" s="248"/>
      <c r="K191" s="249"/>
      <c r="L191" s="250">
        <v>38068726</v>
      </c>
      <c r="M191" s="250">
        <v>48775851</v>
      </c>
      <c r="N191" s="250">
        <v>43422288.5</v>
      </c>
      <c r="O191" s="250">
        <v>41125322.5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5144</v>
      </c>
      <c r="B192" s="237" t="s">
        <v>5145</v>
      </c>
      <c r="C192" s="286" t="s">
        <v>5146</v>
      </c>
      <c r="D192" s="287"/>
      <c r="E192" s="287"/>
      <c r="F192" s="240">
        <v>3000000</v>
      </c>
      <c r="G192" s="240" t="s">
        <v>5031</v>
      </c>
      <c r="H192" s="241">
        <v>45700</v>
      </c>
      <c r="I192" s="241">
        <v>51178</v>
      </c>
      <c r="J192" s="241"/>
      <c r="K192" s="290"/>
      <c r="L192" s="296">
        <v>2047192755</v>
      </c>
      <c r="M192" s="296">
        <v>1989023517</v>
      </c>
      <c r="N192" s="296">
        <v>2018108136</v>
      </c>
      <c r="O192" s="296">
        <v>2436215985</v>
      </c>
      <c r="P192" s="296"/>
      <c r="Q192" s="246">
        <v>-443687670</v>
      </c>
      <c r="R192" s="246">
        <v>835232876.71232879</v>
      </c>
      <c r="S192" s="246">
        <v>835232876.71232879</v>
      </c>
      <c r="T192" s="246">
        <v>88409081.212328911</v>
      </c>
      <c r="U192" s="246">
        <v>382409081.21232796</v>
      </c>
      <c r="V192" s="394"/>
    </row>
    <row r="193" spans="1:22" x14ac:dyDescent="0.3">
      <c r="A193" s="237" t="s">
        <v>5117</v>
      </c>
      <c r="B193" s="237" t="s">
        <v>5015</v>
      </c>
      <c r="C193" s="286" t="s">
        <v>5147</v>
      </c>
      <c r="D193" s="287"/>
      <c r="E193" s="287"/>
      <c r="F193" s="247">
        <v>300000</v>
      </c>
      <c r="G193" s="247" t="s">
        <v>5031</v>
      </c>
      <c r="H193" s="248">
        <v>45700</v>
      </c>
      <c r="I193" s="248">
        <v>51268</v>
      </c>
      <c r="J193" s="248"/>
      <c r="K193" s="249"/>
      <c r="L193" s="250">
        <v>-1256046738</v>
      </c>
      <c r="M193" s="250">
        <v>-1436991010</v>
      </c>
      <c r="N193" s="250">
        <v>-1346518874</v>
      </c>
      <c r="O193" s="250">
        <v>-1739693618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5117</v>
      </c>
      <c r="B194" s="237" t="s">
        <v>5015</v>
      </c>
      <c r="C194" s="286" t="s">
        <v>252</v>
      </c>
      <c r="D194" s="287"/>
      <c r="E194" s="287"/>
      <c r="F194" s="247">
        <v>300000</v>
      </c>
      <c r="G194" s="247" t="s">
        <v>5031</v>
      </c>
      <c r="H194" s="248">
        <v>45700</v>
      </c>
      <c r="I194" s="248">
        <v>45789</v>
      </c>
      <c r="J194" s="248"/>
      <c r="K194" s="249"/>
      <c r="L194" s="250">
        <v>71339107</v>
      </c>
      <c r="M194" s="250">
        <v>79129960</v>
      </c>
      <c r="N194" s="250">
        <v>75234533.5</v>
      </c>
      <c r="O194" s="250">
        <v>72838953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5148</v>
      </c>
      <c r="B195" s="237" t="s">
        <v>5137</v>
      </c>
      <c r="C195" s="302" t="s">
        <v>5149</v>
      </c>
      <c r="D195" s="302"/>
      <c r="E195" s="302"/>
      <c r="F195" s="240">
        <v>20000000</v>
      </c>
      <c r="G195" s="240" t="s">
        <v>5034</v>
      </c>
      <c r="H195" s="241">
        <v>45714</v>
      </c>
      <c r="I195" s="241">
        <v>51192</v>
      </c>
      <c r="J195" s="241"/>
      <c r="K195" s="290"/>
      <c r="L195" s="296">
        <v>699785202</v>
      </c>
      <c r="M195" s="296">
        <v>639669402</v>
      </c>
      <c r="N195" s="296">
        <v>669727302</v>
      </c>
      <c r="O195" s="296">
        <v>835973748.5</v>
      </c>
      <c r="P195" s="296"/>
      <c r="Q195" s="246">
        <v>584721594</v>
      </c>
      <c r="R195" s="246">
        <v>76487303.772173241</v>
      </c>
      <c r="S195" s="246">
        <v>76487303.772173241</v>
      </c>
      <c r="T195" s="246">
        <v>-71682784.727826715</v>
      </c>
      <c r="U195" s="246">
        <v>419337513.48222268</v>
      </c>
      <c r="V195" s="395"/>
    </row>
    <row r="196" spans="1:22" x14ac:dyDescent="0.3">
      <c r="A196" s="237" t="s">
        <v>5117</v>
      </c>
      <c r="B196" s="237" t="s">
        <v>5137</v>
      </c>
      <c r="C196" s="302" t="s">
        <v>302</v>
      </c>
      <c r="D196" s="302"/>
      <c r="E196" s="302"/>
      <c r="F196" s="247">
        <v>2000000</v>
      </c>
      <c r="G196" s="247" t="s">
        <v>5034</v>
      </c>
      <c r="H196" s="248">
        <v>45714</v>
      </c>
      <c r="I196" s="248">
        <v>51282</v>
      </c>
      <c r="J196" s="248"/>
      <c r="K196" s="249"/>
      <c r="L196" s="250">
        <v>-598171450</v>
      </c>
      <c r="M196" s="250">
        <v>-595165329</v>
      </c>
      <c r="N196" s="250">
        <v>-596668389.5</v>
      </c>
      <c r="O196" s="250">
        <v>-780983980.5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5117</v>
      </c>
      <c r="B197" s="237" t="s">
        <v>5137</v>
      </c>
      <c r="C197" s="302" t="s">
        <v>5150</v>
      </c>
      <c r="D197" s="302"/>
      <c r="E197" s="302"/>
      <c r="F197" s="247">
        <v>2000000</v>
      </c>
      <c r="G197" s="247" t="s">
        <v>5034</v>
      </c>
      <c r="H197" s="248">
        <v>45714</v>
      </c>
      <c r="I197" s="248">
        <v>45803</v>
      </c>
      <c r="J197" s="248"/>
      <c r="K197" s="249"/>
      <c r="L197" s="250">
        <v>63229359</v>
      </c>
      <c r="M197" s="250">
        <v>86992993</v>
      </c>
      <c r="N197" s="250">
        <v>75111176</v>
      </c>
      <c r="O197" s="250">
        <v>71125393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5151</v>
      </c>
      <c r="C198" s="302" t="s">
        <v>303</v>
      </c>
      <c r="D198" s="302"/>
      <c r="E198" s="302"/>
      <c r="F198" s="240">
        <v>20000000</v>
      </c>
      <c r="G198" s="240" t="s">
        <v>5034</v>
      </c>
      <c r="H198" s="241">
        <v>45707</v>
      </c>
      <c r="I198" s="241">
        <v>51185</v>
      </c>
      <c r="J198" s="241"/>
      <c r="K198" s="290"/>
      <c r="L198" s="296">
        <v>1309852698</v>
      </c>
      <c r="M198" s="296">
        <v>1276625163</v>
      </c>
      <c r="N198" s="296">
        <v>1293238930.5</v>
      </c>
      <c r="O198" s="296">
        <v>1427823487.5</v>
      </c>
      <c r="P198" s="296"/>
      <c r="Q198" s="246">
        <v>670468580</v>
      </c>
      <c r="R198" s="246">
        <v>114380155.04021683</v>
      </c>
      <c r="S198" s="246">
        <v>114380155.04021683</v>
      </c>
      <c r="T198" s="246">
        <v>-63886722.459783077</v>
      </c>
      <c r="U198" s="246">
        <v>472752658.0999999</v>
      </c>
      <c r="V198" s="395"/>
    </row>
    <row r="199" spans="1:22" x14ac:dyDescent="0.3">
      <c r="A199" s="237" t="s">
        <v>5152</v>
      </c>
      <c r="B199" s="237" t="s">
        <v>5151</v>
      </c>
      <c r="C199" s="302" t="s">
        <v>5153</v>
      </c>
      <c r="D199" s="302"/>
      <c r="E199" s="302"/>
      <c r="F199" s="247">
        <v>2000000</v>
      </c>
      <c r="G199" s="247" t="s">
        <v>5154</v>
      </c>
      <c r="H199" s="248">
        <v>45707</v>
      </c>
      <c r="I199" s="248">
        <v>51275</v>
      </c>
      <c r="J199" s="248"/>
      <c r="K199" s="249"/>
      <c r="L199" s="250">
        <v>-1270052504</v>
      </c>
      <c r="M199" s="250">
        <v>-1188120379</v>
      </c>
      <c r="N199" s="250">
        <v>-1229086441.5</v>
      </c>
      <c r="O199" s="250">
        <v>-1355888722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5152</v>
      </c>
      <c r="B200" s="237" t="s">
        <v>5151</v>
      </c>
      <c r="C200" s="302" t="s">
        <v>304</v>
      </c>
      <c r="D200" s="302"/>
      <c r="E200" s="302"/>
      <c r="F200" s="247">
        <v>2000000</v>
      </c>
      <c r="G200" s="247" t="s">
        <v>5154</v>
      </c>
      <c r="H200" s="248">
        <v>45707</v>
      </c>
      <c r="I200" s="248">
        <v>45796</v>
      </c>
      <c r="J200" s="248"/>
      <c r="K200" s="249"/>
      <c r="L200" s="250">
        <v>104097287</v>
      </c>
      <c r="M200" s="250">
        <v>124131490</v>
      </c>
      <c r="N200" s="250">
        <v>114114388.5</v>
      </c>
      <c r="O200" s="250">
        <v>109439413.5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5155</v>
      </c>
      <c r="B201" s="237" t="s">
        <v>5141</v>
      </c>
      <c r="C201" s="238" t="s">
        <v>305</v>
      </c>
      <c r="D201" s="238"/>
      <c r="E201" s="238"/>
      <c r="F201" s="240">
        <v>1500000</v>
      </c>
      <c r="G201" s="240" t="s">
        <v>5038</v>
      </c>
      <c r="H201" s="241">
        <v>45730</v>
      </c>
      <c r="I201" s="241">
        <v>49382</v>
      </c>
      <c r="J201" s="241"/>
      <c r="K201" s="290"/>
      <c r="L201" s="296">
        <v>-313139587</v>
      </c>
      <c r="M201" s="296">
        <v>-42823359</v>
      </c>
      <c r="N201" s="296">
        <v>-177981473</v>
      </c>
      <c r="O201" s="296">
        <v>-110147582</v>
      </c>
      <c r="P201" s="296"/>
      <c r="Q201" s="297">
        <v>-216850684</v>
      </c>
      <c r="R201" s="246">
        <v>461605479.4520548</v>
      </c>
      <c r="S201" s="246">
        <v>461605479.4520548</v>
      </c>
      <c r="T201" s="246">
        <v>-27428343.547945261</v>
      </c>
      <c r="U201" s="246">
        <v>211979875.63013756</v>
      </c>
      <c r="V201" s="395"/>
    </row>
    <row r="202" spans="1:22" x14ac:dyDescent="0.3">
      <c r="A202" s="237" t="s">
        <v>5156</v>
      </c>
      <c r="B202" s="237" t="s">
        <v>5141</v>
      </c>
      <c r="C202" s="238" t="s">
        <v>5157</v>
      </c>
      <c r="D202" s="238"/>
      <c r="E202" s="238"/>
      <c r="F202" s="247">
        <v>500000</v>
      </c>
      <c r="G202" s="247" t="s">
        <v>5038</v>
      </c>
      <c r="H202" s="248">
        <v>45730</v>
      </c>
      <c r="I202" s="248">
        <v>49474</v>
      </c>
      <c r="J202" s="248"/>
      <c r="K202" s="249"/>
      <c r="L202" s="250">
        <v>920741987</v>
      </c>
      <c r="M202" s="250">
        <v>397553429</v>
      </c>
      <c r="N202" s="250">
        <v>659147708</v>
      </c>
      <c r="O202" s="250">
        <v>586960409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5156</v>
      </c>
      <c r="B203" s="237" t="s">
        <v>5137</v>
      </c>
      <c r="C203" s="238" t="s">
        <v>5064</v>
      </c>
      <c r="D203" s="238"/>
      <c r="E203" s="238"/>
      <c r="F203" s="247">
        <v>500000</v>
      </c>
      <c r="G203" s="247" t="s">
        <v>5038</v>
      </c>
      <c r="H203" s="248">
        <v>45730</v>
      </c>
      <c r="I203" s="248">
        <v>45822</v>
      </c>
      <c r="J203" s="248"/>
      <c r="K203" s="249"/>
      <c r="L203" s="250">
        <v>5434599</v>
      </c>
      <c r="M203" s="250">
        <v>10300577</v>
      </c>
      <c r="N203" s="250">
        <v>7867588</v>
      </c>
      <c r="O203" s="250">
        <v>6203584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5155</v>
      </c>
      <c r="B204" s="237" t="s">
        <v>5141</v>
      </c>
      <c r="C204" s="238" t="s">
        <v>305</v>
      </c>
      <c r="D204" s="238"/>
      <c r="E204" s="238"/>
      <c r="F204" s="240">
        <v>1500000</v>
      </c>
      <c r="G204" s="240" t="s">
        <v>5038</v>
      </c>
      <c r="H204" s="241">
        <v>45733</v>
      </c>
      <c r="I204" s="241">
        <v>49385</v>
      </c>
      <c r="J204" s="241"/>
      <c r="K204" s="290"/>
      <c r="L204" s="296">
        <v>-298473484</v>
      </c>
      <c r="M204" s="296">
        <v>-66461777</v>
      </c>
      <c r="N204" s="296">
        <v>-182467630.5</v>
      </c>
      <c r="O204" s="296">
        <v>-115201737.5</v>
      </c>
      <c r="P204" s="296"/>
      <c r="Q204" s="297">
        <v>-215506848</v>
      </c>
      <c r="R204" s="246">
        <v>456402739.72602701</v>
      </c>
      <c r="S204" s="246">
        <v>456402739.72602701</v>
      </c>
      <c r="T204" s="246">
        <v>-44594456.273972988</v>
      </c>
      <c r="U204" s="246">
        <v>197423351.94520497</v>
      </c>
      <c r="V204" s="395"/>
    </row>
    <row r="205" spans="1:22" x14ac:dyDescent="0.3">
      <c r="A205" s="237" t="s">
        <v>5156</v>
      </c>
      <c r="B205" s="237" t="s">
        <v>5141</v>
      </c>
      <c r="C205" s="238" t="s">
        <v>5157</v>
      </c>
      <c r="D205" s="238"/>
      <c r="E205" s="238"/>
      <c r="F205" s="247">
        <v>500000</v>
      </c>
      <c r="G205" s="247" t="s">
        <v>5038</v>
      </c>
      <c r="H205" s="248">
        <v>45733</v>
      </c>
      <c r="I205" s="248">
        <v>49477</v>
      </c>
      <c r="J205" s="248"/>
      <c r="K205" s="249"/>
      <c r="L205" s="250">
        <v>938852864</v>
      </c>
      <c r="M205" s="250">
        <v>423791018</v>
      </c>
      <c r="N205" s="250">
        <v>681321941</v>
      </c>
      <c r="O205" s="250">
        <v>610560260.5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5156</v>
      </c>
      <c r="B206" s="237" t="s">
        <v>5137</v>
      </c>
      <c r="C206" s="238" t="s">
        <v>5064</v>
      </c>
      <c r="D206" s="238"/>
      <c r="E206" s="238"/>
      <c r="F206" s="247">
        <v>500000</v>
      </c>
      <c r="G206" s="247" t="s">
        <v>5038</v>
      </c>
      <c r="H206" s="248">
        <v>45733</v>
      </c>
      <c r="I206" s="248">
        <v>45825</v>
      </c>
      <c r="J206" s="248"/>
      <c r="K206" s="249"/>
      <c r="L206" s="250">
        <v>514665</v>
      </c>
      <c r="M206" s="250">
        <v>3771106</v>
      </c>
      <c r="N206" s="250">
        <v>2142885.5</v>
      </c>
      <c r="O206" s="250">
        <v>484947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5155</v>
      </c>
      <c r="B207" s="237" t="s">
        <v>5141</v>
      </c>
      <c r="C207" s="286" t="s">
        <v>5158</v>
      </c>
      <c r="D207" s="286"/>
      <c r="E207" s="286"/>
      <c r="F207" s="240">
        <v>3000000</v>
      </c>
      <c r="G207" s="240" t="s">
        <v>5038</v>
      </c>
      <c r="H207" s="241">
        <v>45720</v>
      </c>
      <c r="I207" s="241">
        <v>51199</v>
      </c>
      <c r="J207" s="241"/>
      <c r="K207" s="290"/>
      <c r="L207" s="296">
        <v>1556790834</v>
      </c>
      <c r="M207" s="296">
        <v>1685573281</v>
      </c>
      <c r="N207" s="296">
        <v>1621182057.5</v>
      </c>
      <c r="O207" s="296">
        <v>2026609179</v>
      </c>
      <c r="P207" s="296"/>
      <c r="Q207" s="297">
        <v>-437063013</v>
      </c>
      <c r="R207" s="246">
        <v>825657534.246575</v>
      </c>
      <c r="S207" s="246">
        <v>825657534.246575</v>
      </c>
      <c r="T207" s="246">
        <v>36285571.246574998</v>
      </c>
      <c r="U207" s="246">
        <v>386932146.58904123</v>
      </c>
      <c r="V207" s="395"/>
    </row>
    <row r="208" spans="1:22" x14ac:dyDescent="0.3">
      <c r="A208" s="237" t="s">
        <v>5117</v>
      </c>
      <c r="B208" s="237" t="s">
        <v>5141</v>
      </c>
      <c r="C208" s="286" t="s">
        <v>5159</v>
      </c>
      <c r="D208" s="286"/>
      <c r="E208" s="286"/>
      <c r="F208" s="247">
        <v>300000</v>
      </c>
      <c r="G208" s="247" t="s">
        <v>5054</v>
      </c>
      <c r="H208" s="248">
        <v>45720</v>
      </c>
      <c r="I208" s="248">
        <v>51291</v>
      </c>
      <c r="J208" s="248"/>
      <c r="K208" s="249"/>
      <c r="L208" s="250">
        <v>-784530497</v>
      </c>
      <c r="M208" s="250">
        <v>-942531083</v>
      </c>
      <c r="N208" s="250">
        <v>-863530790</v>
      </c>
      <c r="O208" s="250">
        <v>-1253867215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5117</v>
      </c>
      <c r="B209" s="237" t="s">
        <v>5137</v>
      </c>
      <c r="C209" s="286" t="s">
        <v>5064</v>
      </c>
      <c r="D209" s="286"/>
      <c r="E209" s="286"/>
      <c r="F209" s="247">
        <v>300000</v>
      </c>
      <c r="G209" s="247" t="s">
        <v>5038</v>
      </c>
      <c r="H209" s="248">
        <v>45720</v>
      </c>
      <c r="I209" s="248">
        <v>45812</v>
      </c>
      <c r="J209" s="248"/>
      <c r="K209" s="249"/>
      <c r="L209" s="250">
        <v>28605474</v>
      </c>
      <c r="M209" s="250">
        <v>34835917</v>
      </c>
      <c r="N209" s="250">
        <v>31720695.5</v>
      </c>
      <c r="O209" s="250">
        <v>29160997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5076</v>
      </c>
      <c r="B210" s="237" t="s">
        <v>5160</v>
      </c>
      <c r="C210" s="286" t="s">
        <v>5161</v>
      </c>
      <c r="D210" s="286"/>
      <c r="E210" s="286"/>
      <c r="F210" s="240">
        <v>3000000</v>
      </c>
      <c r="G210" s="240" t="s">
        <v>5038</v>
      </c>
      <c r="H210" s="241">
        <v>45728</v>
      </c>
      <c r="I210" s="241">
        <v>51207</v>
      </c>
      <c r="J210" s="241"/>
      <c r="K210" s="290"/>
      <c r="L210" s="296">
        <v>1665835422</v>
      </c>
      <c r="M210" s="296">
        <v>1256903573</v>
      </c>
      <c r="N210" s="296">
        <v>1461369497.5</v>
      </c>
      <c r="O210" s="296">
        <v>1864877051.5</v>
      </c>
      <c r="P210" s="296"/>
      <c r="Q210" s="297">
        <v>-431769862</v>
      </c>
      <c r="R210" s="246">
        <v>816550684.93150699</v>
      </c>
      <c r="S210" s="246">
        <v>816550684.93150699</v>
      </c>
      <c r="T210" s="246">
        <v>41004027.431506991</v>
      </c>
      <c r="U210" s="246">
        <v>414269780.8561635</v>
      </c>
      <c r="V210" s="395"/>
    </row>
    <row r="211" spans="1:22" x14ac:dyDescent="0.3">
      <c r="A211" s="237" t="s">
        <v>5162</v>
      </c>
      <c r="B211" s="237" t="s">
        <v>5163</v>
      </c>
      <c r="C211" s="286" t="s">
        <v>5164</v>
      </c>
      <c r="D211" s="286"/>
      <c r="E211" s="286"/>
      <c r="F211" s="247">
        <v>300000</v>
      </c>
      <c r="G211" s="247" t="s">
        <v>5054</v>
      </c>
      <c r="H211" s="248">
        <v>45728</v>
      </c>
      <c r="I211" s="248">
        <v>51299</v>
      </c>
      <c r="J211" s="248"/>
      <c r="K211" s="249"/>
      <c r="L211" s="250">
        <v>-908532009</v>
      </c>
      <c r="M211" s="250">
        <v>-492140250</v>
      </c>
      <c r="N211" s="250">
        <v>-700336129.5</v>
      </c>
      <c r="O211" s="250">
        <v>-1088023341.5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5162</v>
      </c>
      <c r="B212" s="237" t="s">
        <v>5163</v>
      </c>
      <c r="C212" s="286" t="s">
        <v>5064</v>
      </c>
      <c r="D212" s="286"/>
      <c r="E212" s="286"/>
      <c r="F212" s="247">
        <v>300000</v>
      </c>
      <c r="G212" s="247" t="s">
        <v>5038</v>
      </c>
      <c r="H212" s="248">
        <v>45728</v>
      </c>
      <c r="I212" s="248">
        <v>45820</v>
      </c>
      <c r="J212" s="248"/>
      <c r="K212" s="249"/>
      <c r="L212" s="250">
        <v>12645660</v>
      </c>
      <c r="M212" s="250">
        <v>16380919</v>
      </c>
      <c r="N212" s="250">
        <v>14513289.5</v>
      </c>
      <c r="O212" s="250">
        <v>11911779.5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5165</v>
      </c>
      <c r="B213" s="237" t="s">
        <v>5166</v>
      </c>
      <c r="C213" s="286" t="s">
        <v>306</v>
      </c>
      <c r="D213" s="286"/>
      <c r="E213" s="286"/>
      <c r="F213" s="240">
        <v>2000000</v>
      </c>
      <c r="G213" s="240" t="s">
        <v>5038</v>
      </c>
      <c r="H213" s="241">
        <v>45735</v>
      </c>
      <c r="I213" s="241">
        <v>51214</v>
      </c>
      <c r="J213" s="241"/>
      <c r="K213" s="290"/>
      <c r="L213" s="296">
        <v>1315813782</v>
      </c>
      <c r="M213" s="296">
        <v>1461248643</v>
      </c>
      <c r="N213" s="296">
        <v>1388531212.5</v>
      </c>
      <c r="O213" s="296">
        <v>1519413673.5</v>
      </c>
      <c r="P213" s="296"/>
      <c r="Q213" s="297">
        <v>-287495890</v>
      </c>
      <c r="R213" s="246">
        <v>539397260.27397299</v>
      </c>
      <c r="S213" s="246">
        <v>539397260.27397299</v>
      </c>
      <c r="T213" s="246">
        <v>124125850.77397299</v>
      </c>
      <c r="U213" s="246">
        <v>385955987.76027322</v>
      </c>
      <c r="V213" s="395"/>
    </row>
    <row r="214" spans="1:22" x14ac:dyDescent="0.3">
      <c r="A214" s="237" t="s">
        <v>5167</v>
      </c>
      <c r="B214" s="237" t="s">
        <v>5168</v>
      </c>
      <c r="C214" s="286" t="s">
        <v>307</v>
      </c>
      <c r="D214" s="286"/>
      <c r="E214" s="286"/>
      <c r="F214" s="247">
        <v>200000</v>
      </c>
      <c r="G214" s="247" t="s">
        <v>5054</v>
      </c>
      <c r="H214" s="248">
        <v>45735</v>
      </c>
      <c r="I214" s="248">
        <v>51306</v>
      </c>
      <c r="J214" s="248"/>
      <c r="K214" s="249"/>
      <c r="L214" s="250">
        <v>-992577646</v>
      </c>
      <c r="M214" s="250">
        <v>-948524837</v>
      </c>
      <c r="N214" s="250">
        <v>-970551241.5</v>
      </c>
      <c r="O214" s="250">
        <v>-1365260281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5162</v>
      </c>
      <c r="B215" s="237" t="s">
        <v>5168</v>
      </c>
      <c r="C215" s="286" t="s">
        <v>5064</v>
      </c>
      <c r="D215" s="286"/>
      <c r="E215" s="286"/>
      <c r="F215" s="247">
        <v>200000</v>
      </c>
      <c r="G215" s="247" t="s">
        <v>5038</v>
      </c>
      <c r="H215" s="248">
        <v>45735</v>
      </c>
      <c r="I215" s="248">
        <v>45827</v>
      </c>
      <c r="J215" s="248"/>
      <c r="K215" s="249"/>
      <c r="L215" s="250">
        <v>-5093647</v>
      </c>
      <c r="M215" s="250">
        <v>-323476</v>
      </c>
      <c r="N215" s="250">
        <v>-2708561.5</v>
      </c>
      <c r="O215" s="250">
        <v>122469767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5169</v>
      </c>
      <c r="B216" s="237" t="s">
        <v>5170</v>
      </c>
      <c r="C216" s="302" t="s">
        <v>308</v>
      </c>
      <c r="D216" s="302"/>
      <c r="E216" s="302"/>
      <c r="F216" s="240">
        <v>20000000</v>
      </c>
      <c r="G216" s="240" t="s">
        <v>5034</v>
      </c>
      <c r="H216" s="241">
        <v>45737</v>
      </c>
      <c r="I216" s="241">
        <v>51216</v>
      </c>
      <c r="J216" s="241"/>
      <c r="K216" s="290"/>
      <c r="L216" s="296">
        <v>762538226</v>
      </c>
      <c r="M216" s="296">
        <v>783624522</v>
      </c>
      <c r="N216" s="296">
        <v>773081374</v>
      </c>
      <c r="O216" s="296">
        <v>1003236690.5</v>
      </c>
      <c r="P216" s="296"/>
      <c r="Q216" s="246">
        <v>246871307</v>
      </c>
      <c r="R216" s="246">
        <v>270251360.16695744</v>
      </c>
      <c r="S216" s="246">
        <v>270251360.16695744</v>
      </c>
      <c r="T216" s="246">
        <v>61141941.666957438</v>
      </c>
      <c r="U216" s="246">
        <v>562155818.22916806</v>
      </c>
      <c r="V216" s="395"/>
    </row>
    <row r="217" spans="1:22" x14ac:dyDescent="0.3">
      <c r="A217" s="237" t="s">
        <v>5171</v>
      </c>
      <c r="B217" s="237" t="s">
        <v>5170</v>
      </c>
      <c r="C217" s="302" t="s">
        <v>5172</v>
      </c>
      <c r="D217" s="302"/>
      <c r="E217" s="302"/>
      <c r="F217" s="247">
        <v>2000000</v>
      </c>
      <c r="G217" s="247" t="s">
        <v>5154</v>
      </c>
      <c r="H217" s="248">
        <v>45737</v>
      </c>
      <c r="I217" s="248">
        <v>51308</v>
      </c>
      <c r="J217" s="248"/>
      <c r="K217" s="249"/>
      <c r="L217" s="250">
        <v>-850987811</v>
      </c>
      <c r="M217" s="250">
        <v>-766191615</v>
      </c>
      <c r="N217" s="250">
        <v>-808589713</v>
      </c>
      <c r="O217" s="250">
        <v>-1021567614.5</v>
      </c>
      <c r="P217" s="250"/>
      <c r="Q217" s="251">
        <v>-246871308</v>
      </c>
      <c r="R217" s="251"/>
      <c r="S217" s="251"/>
      <c r="T217" s="251"/>
      <c r="U217" s="251"/>
      <c r="V217" s="395"/>
    </row>
    <row r="218" spans="1:22" x14ac:dyDescent="0.3">
      <c r="A218" s="237" t="s">
        <v>5162</v>
      </c>
      <c r="B218" s="237" t="s">
        <v>5170</v>
      </c>
      <c r="C218" s="302" t="s">
        <v>309</v>
      </c>
      <c r="D218" s="302"/>
      <c r="E218" s="302"/>
      <c r="F218" s="247">
        <v>2000000</v>
      </c>
      <c r="G218" s="247" t="s">
        <v>5154</v>
      </c>
      <c r="H218" s="248">
        <v>45737</v>
      </c>
      <c r="I218" s="248">
        <v>45829</v>
      </c>
      <c r="J218" s="248"/>
      <c r="K218" s="249"/>
      <c r="L218" s="250">
        <v>243758046</v>
      </c>
      <c r="M218" s="250">
        <v>245477469</v>
      </c>
      <c r="N218" s="250">
        <v>244617757.5</v>
      </c>
      <c r="O218" s="250">
        <v>240416529.5</v>
      </c>
      <c r="P218" s="250"/>
      <c r="Q218" s="251">
        <v>239974208</v>
      </c>
      <c r="R218" s="251"/>
      <c r="S218" s="251"/>
      <c r="T218" s="251"/>
      <c r="U218" s="251"/>
      <c r="V218" s="395"/>
    </row>
    <row r="219" spans="1:22" x14ac:dyDescent="0.3">
      <c r="A219" s="237" t="s">
        <v>5173</v>
      </c>
      <c r="B219" s="237" t="s">
        <v>5174</v>
      </c>
      <c r="C219" s="238" t="s">
        <v>310</v>
      </c>
      <c r="D219" s="238"/>
      <c r="E219" s="238"/>
      <c r="F219" s="240">
        <v>1000000</v>
      </c>
      <c r="G219" s="240" t="s">
        <v>5038</v>
      </c>
      <c r="H219" s="241">
        <v>45736</v>
      </c>
      <c r="I219" s="241">
        <v>49388</v>
      </c>
      <c r="J219" s="241"/>
      <c r="K219" s="290"/>
      <c r="L219" s="296">
        <v>227474262</v>
      </c>
      <c r="M219" s="296">
        <v>84798021</v>
      </c>
      <c r="N219" s="296">
        <v>156136141.5</v>
      </c>
      <c r="O219" s="296">
        <v>211662095.5</v>
      </c>
      <c r="P219" s="296"/>
      <c r="Q219" s="297">
        <v>-75112328</v>
      </c>
      <c r="R219" s="246">
        <v>230876476.6534102</v>
      </c>
      <c r="S219" s="246">
        <v>230876476.6534102</v>
      </c>
      <c r="T219" s="246">
        <v>-74046253.846589804</v>
      </c>
      <c r="U219" s="246">
        <v>-71381177.988584787</v>
      </c>
      <c r="V219" s="395"/>
    </row>
    <row r="220" spans="1:22" x14ac:dyDescent="0.3">
      <c r="A220" s="237" t="s">
        <v>5162</v>
      </c>
      <c r="B220" s="237" t="s">
        <v>5170</v>
      </c>
      <c r="C220" s="238" t="s">
        <v>5175</v>
      </c>
      <c r="D220" s="238"/>
      <c r="E220" s="238"/>
      <c r="F220" s="247">
        <v>1000000</v>
      </c>
      <c r="G220" s="247" t="s">
        <v>5038</v>
      </c>
      <c r="H220" s="248">
        <v>45736</v>
      </c>
      <c r="I220" s="248">
        <v>49480</v>
      </c>
      <c r="J220" s="248"/>
      <c r="K220" s="249"/>
      <c r="L220" s="250">
        <v>87726506</v>
      </c>
      <c r="M220" s="250">
        <v>209846672</v>
      </c>
      <c r="N220" s="250">
        <v>148786589</v>
      </c>
      <c r="O220" s="250">
        <v>97819449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5176</v>
      </c>
      <c r="B221" s="237" t="s">
        <v>5177</v>
      </c>
      <c r="C221" s="286" t="s">
        <v>311</v>
      </c>
      <c r="D221" s="286"/>
      <c r="E221" s="286"/>
      <c r="F221" s="240">
        <v>2500000</v>
      </c>
      <c r="G221" s="240" t="s">
        <v>5031</v>
      </c>
      <c r="H221" s="241">
        <v>45749</v>
      </c>
      <c r="I221" s="241">
        <v>51228</v>
      </c>
      <c r="J221" s="241"/>
      <c r="K221" s="290"/>
      <c r="L221" s="296">
        <v>1352714340</v>
      </c>
      <c r="M221" s="296">
        <v>1132422397</v>
      </c>
      <c r="N221" s="296">
        <v>1242568368.5</v>
      </c>
      <c r="O221" s="296">
        <v>1571366784</v>
      </c>
      <c r="P221" s="296"/>
      <c r="Q221" s="297">
        <v>-186363013</v>
      </c>
      <c r="R221" s="246">
        <v>483212328.76712298</v>
      </c>
      <c r="S221" s="246">
        <v>483212328.76712298</v>
      </c>
      <c r="T221" s="246">
        <v>160661158.26712298</v>
      </c>
      <c r="U221" s="246">
        <v>380603464.56164527</v>
      </c>
      <c r="V221" s="395"/>
    </row>
    <row r="222" spans="1:22" x14ac:dyDescent="0.3">
      <c r="A222" s="237" t="s">
        <v>5178</v>
      </c>
      <c r="B222" s="237" t="s">
        <v>5179</v>
      </c>
      <c r="C222" s="286" t="s">
        <v>312</v>
      </c>
      <c r="D222" s="286"/>
      <c r="E222" s="286"/>
      <c r="F222" s="247">
        <v>250000</v>
      </c>
      <c r="G222" s="247" t="s">
        <v>5031</v>
      </c>
      <c r="H222" s="248">
        <v>45749</v>
      </c>
      <c r="I222" s="248">
        <v>51319</v>
      </c>
      <c r="J222" s="248"/>
      <c r="K222" s="249"/>
      <c r="L222" s="250">
        <v>-1047231696</v>
      </c>
      <c r="M222" s="250">
        <v>-792802700</v>
      </c>
      <c r="N222" s="250">
        <v>-920017198</v>
      </c>
      <c r="O222" s="250">
        <v>-1232325314.5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5178</v>
      </c>
      <c r="B223" s="237" t="s">
        <v>5179</v>
      </c>
      <c r="C223" s="286" t="s">
        <v>5064</v>
      </c>
      <c r="D223" s="286"/>
      <c r="E223" s="286"/>
      <c r="F223" s="247">
        <v>250000</v>
      </c>
      <c r="G223" s="247" t="s">
        <v>5031</v>
      </c>
      <c r="H223" s="248">
        <v>45749</v>
      </c>
      <c r="I223" s="248">
        <v>45840</v>
      </c>
      <c r="J223" s="248"/>
      <c r="K223" s="249"/>
      <c r="L223" s="250">
        <v>142030942</v>
      </c>
      <c r="M223" s="250">
        <v>141988555</v>
      </c>
      <c r="N223" s="250">
        <v>142009748.5</v>
      </c>
      <c r="O223" s="250">
        <v>139901389.5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5119</v>
      </c>
      <c r="B224" s="237" t="s">
        <v>5170</v>
      </c>
      <c r="C224" s="302" t="s">
        <v>5180</v>
      </c>
      <c r="D224" s="302"/>
      <c r="E224" s="302"/>
      <c r="F224" s="240">
        <v>30000000</v>
      </c>
      <c r="G224" s="240" t="s">
        <v>5034</v>
      </c>
      <c r="H224" s="241">
        <v>45754</v>
      </c>
      <c r="I224" s="241">
        <v>51233</v>
      </c>
      <c r="J224" s="241"/>
      <c r="K224" s="290"/>
      <c r="L224" s="296">
        <v>-131281742</v>
      </c>
      <c r="M224" s="296">
        <v>-112818647</v>
      </c>
      <c r="N224" s="296">
        <v>-122050194.5</v>
      </c>
      <c r="O224" s="296">
        <v>182574701.5</v>
      </c>
      <c r="P224" s="296"/>
      <c r="Q224" s="246">
        <v>194869702</v>
      </c>
      <c r="R224" s="303">
        <v>322107848.33920395</v>
      </c>
      <c r="S224" s="246">
        <v>322107848.33920395</v>
      </c>
      <c r="T224" s="246">
        <v>39117497.339203954</v>
      </c>
      <c r="U224" s="246">
        <v>846736129.87249994</v>
      </c>
      <c r="V224" s="395"/>
    </row>
    <row r="225" spans="1:22" x14ac:dyDescent="0.3">
      <c r="A225" s="237" t="s">
        <v>5181</v>
      </c>
      <c r="B225" s="237" t="s">
        <v>5170</v>
      </c>
      <c r="C225" s="302" t="s">
        <v>5182</v>
      </c>
      <c r="D225" s="302"/>
      <c r="E225" s="302"/>
      <c r="F225" s="247">
        <v>3000000</v>
      </c>
      <c r="G225" s="247" t="s">
        <v>5154</v>
      </c>
      <c r="H225" s="248">
        <v>45754</v>
      </c>
      <c r="I225" s="248">
        <v>51324</v>
      </c>
      <c r="J225" s="248"/>
      <c r="K225" s="249"/>
      <c r="L225" s="250">
        <v>108660676</v>
      </c>
      <c r="M225" s="250">
        <v>100311190</v>
      </c>
      <c r="N225" s="250">
        <v>104485933</v>
      </c>
      <c r="O225" s="250">
        <v>-208213242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5181</v>
      </c>
      <c r="B226" s="237" t="s">
        <v>5170</v>
      </c>
      <c r="C226" s="302" t="s">
        <v>309</v>
      </c>
      <c r="D226" s="302"/>
      <c r="E226" s="302"/>
      <c r="F226" s="247">
        <v>3000000</v>
      </c>
      <c r="G226" s="247" t="s">
        <v>5154</v>
      </c>
      <c r="H226" s="248">
        <v>45754</v>
      </c>
      <c r="I226" s="248">
        <v>45845</v>
      </c>
      <c r="J226" s="248"/>
      <c r="K226" s="249"/>
      <c r="L226" s="250">
        <v>286646877</v>
      </c>
      <c r="M226" s="250">
        <v>314462348</v>
      </c>
      <c r="N226" s="250">
        <v>300554612.5</v>
      </c>
      <c r="O226" s="250">
        <v>294625596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5098</v>
      </c>
      <c r="B227" s="237" t="s">
        <v>5183</v>
      </c>
      <c r="C227" s="286" t="s">
        <v>5184</v>
      </c>
      <c r="D227" s="286"/>
      <c r="E227" s="286"/>
      <c r="F227" s="240">
        <v>3000000</v>
      </c>
      <c r="G227" s="240" t="s">
        <v>5031</v>
      </c>
      <c r="H227" s="241">
        <v>45756</v>
      </c>
      <c r="I227" s="241">
        <v>51235</v>
      </c>
      <c r="J227" s="241"/>
      <c r="K227" s="290"/>
      <c r="L227" s="296">
        <v>1098187689</v>
      </c>
      <c r="M227" s="296">
        <v>663009167</v>
      </c>
      <c r="N227" s="296">
        <v>880598428</v>
      </c>
      <c r="O227" s="296">
        <v>1281598038.5</v>
      </c>
      <c r="P227" s="296"/>
      <c r="Q227" s="297">
        <v>-216156164</v>
      </c>
      <c r="R227" s="246">
        <v>566630136.98630202</v>
      </c>
      <c r="S227" s="246">
        <v>566630136.98630202</v>
      </c>
      <c r="T227" s="246">
        <v>164387200.48630202</v>
      </c>
      <c r="U227" s="246">
        <v>456990692.95205605</v>
      </c>
      <c r="V227" s="395"/>
    </row>
    <row r="228" spans="1:22" x14ac:dyDescent="0.3">
      <c r="A228" s="237" t="s">
        <v>5185</v>
      </c>
      <c r="B228" s="237" t="s">
        <v>5183</v>
      </c>
      <c r="C228" s="286" t="s">
        <v>5186</v>
      </c>
      <c r="D228" s="286"/>
      <c r="E228" s="286"/>
      <c r="F228" s="247">
        <v>300000</v>
      </c>
      <c r="G228" s="247" t="s">
        <v>5031</v>
      </c>
      <c r="H228" s="248">
        <v>45756</v>
      </c>
      <c r="I228" s="248">
        <v>51235</v>
      </c>
      <c r="J228" s="248"/>
      <c r="K228" s="249"/>
      <c r="L228" s="250">
        <v>-721325073</v>
      </c>
      <c r="M228" s="250">
        <v>-235385910</v>
      </c>
      <c r="N228" s="250">
        <v>-478355491.5</v>
      </c>
      <c r="O228" s="250">
        <v>-885938246.5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5162</v>
      </c>
      <c r="B229" s="237" t="s">
        <v>5187</v>
      </c>
      <c r="C229" s="286" t="s">
        <v>5064</v>
      </c>
      <c r="D229" s="286"/>
      <c r="E229" s="286"/>
      <c r="F229" s="247">
        <v>300000</v>
      </c>
      <c r="G229" s="247" t="s">
        <v>5031</v>
      </c>
      <c r="H229" s="248">
        <v>45756</v>
      </c>
      <c r="I229" s="248">
        <v>45847</v>
      </c>
      <c r="J229" s="248"/>
      <c r="K229" s="249"/>
      <c r="L229" s="250">
        <v>158408364</v>
      </c>
      <c r="M229" s="250">
        <v>169535336</v>
      </c>
      <c r="N229" s="250">
        <v>163971850</v>
      </c>
      <c r="O229" s="250">
        <v>161222769.5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5188</v>
      </c>
      <c r="C230" s="302" t="s">
        <v>313</v>
      </c>
      <c r="D230" s="302"/>
      <c r="E230" s="302"/>
      <c r="F230" s="240">
        <v>20000000</v>
      </c>
      <c r="G230" s="240" t="s">
        <v>5034</v>
      </c>
      <c r="H230" s="241">
        <v>45761</v>
      </c>
      <c r="I230" s="241">
        <v>51240</v>
      </c>
      <c r="J230" s="241"/>
      <c r="K230" s="290"/>
      <c r="L230" s="296">
        <v>1578370624</v>
      </c>
      <c r="M230" s="296">
        <v>1546786897</v>
      </c>
      <c r="N230" s="296">
        <v>1562578760.5</v>
      </c>
      <c r="O230" s="296">
        <v>1795405687.5</v>
      </c>
      <c r="P230" s="296"/>
      <c r="Q230" s="246">
        <v>245570623</v>
      </c>
      <c r="R230" s="303">
        <v>183022474.88087064</v>
      </c>
      <c r="S230" s="246">
        <v>183022474.88087064</v>
      </c>
      <c r="T230" s="246">
        <v>4874049.3808705807</v>
      </c>
      <c r="U230" s="246">
        <v>536178407.34666514</v>
      </c>
      <c r="V230" s="395"/>
    </row>
    <row r="231" spans="1:22" x14ac:dyDescent="0.3">
      <c r="A231" s="237" t="s">
        <v>5189</v>
      </c>
      <c r="B231" s="237" t="s">
        <v>5188</v>
      </c>
      <c r="C231" s="302" t="s">
        <v>5190</v>
      </c>
      <c r="D231" s="302"/>
      <c r="E231" s="302"/>
      <c r="F231" s="247">
        <v>2000000</v>
      </c>
      <c r="G231" s="247" t="s">
        <v>5034</v>
      </c>
      <c r="H231" s="248">
        <v>45761</v>
      </c>
      <c r="I231" s="248">
        <v>51240</v>
      </c>
      <c r="J231" s="248"/>
      <c r="K231" s="249"/>
      <c r="L231" s="250">
        <v>-1578596868</v>
      </c>
      <c r="M231" s="250">
        <v>-1546782853</v>
      </c>
      <c r="N231" s="250">
        <v>-1562689860.5</v>
      </c>
      <c r="O231" s="250">
        <v>-1795516474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5189</v>
      </c>
      <c r="B232" s="237" t="s">
        <v>5188</v>
      </c>
      <c r="C232" s="302" t="s">
        <v>314</v>
      </c>
      <c r="D232" s="302"/>
      <c r="E232" s="302"/>
      <c r="F232" s="247">
        <v>2000000</v>
      </c>
      <c r="G232" s="247" t="s">
        <v>5034</v>
      </c>
      <c r="H232" s="248">
        <v>45761</v>
      </c>
      <c r="I232" s="248">
        <v>45852</v>
      </c>
      <c r="J232" s="248"/>
      <c r="K232" s="249"/>
      <c r="L232" s="250">
        <v>169976302</v>
      </c>
      <c r="M232" s="250">
        <v>186542749</v>
      </c>
      <c r="N232" s="250">
        <v>178259525.5</v>
      </c>
      <c r="O232" s="250">
        <v>174632459.5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5188</v>
      </c>
      <c r="C233" s="302" t="s">
        <v>315</v>
      </c>
      <c r="D233" s="302"/>
      <c r="E233" s="302"/>
      <c r="F233" s="240">
        <v>30000000</v>
      </c>
      <c r="G233" s="240" t="s">
        <v>5034</v>
      </c>
      <c r="H233" s="241">
        <v>45763</v>
      </c>
      <c r="I233" s="241">
        <v>51242</v>
      </c>
      <c r="J233" s="241"/>
      <c r="K233" s="290"/>
      <c r="L233" s="296">
        <v>1852644670</v>
      </c>
      <c r="M233" s="296">
        <v>1748281191</v>
      </c>
      <c r="N233" s="296">
        <v>1800462930.5</v>
      </c>
      <c r="O233" s="296">
        <v>2097832360</v>
      </c>
      <c r="P233" s="296"/>
      <c r="Q233" s="246">
        <v>401793117</v>
      </c>
      <c r="R233" s="303">
        <v>283916810.49710119</v>
      </c>
      <c r="S233" s="301">
        <v>283916810.49710119</v>
      </c>
      <c r="T233" s="301">
        <v>4843109.9971013069</v>
      </c>
      <c r="U233" s="301">
        <v>885202960.2733345</v>
      </c>
      <c r="V233" s="395"/>
    </row>
    <row r="234" spans="1:22" x14ac:dyDescent="0.3">
      <c r="A234" s="237" t="s">
        <v>5189</v>
      </c>
      <c r="B234" s="237" t="s">
        <v>5188</v>
      </c>
      <c r="C234" s="302" t="s">
        <v>5191</v>
      </c>
      <c r="D234" s="302"/>
      <c r="E234" s="302"/>
      <c r="F234" s="247">
        <v>3000000</v>
      </c>
      <c r="G234" s="247" t="s">
        <v>5034</v>
      </c>
      <c r="H234" s="248">
        <v>45763</v>
      </c>
      <c r="I234" s="248">
        <v>51242</v>
      </c>
      <c r="J234" s="248"/>
      <c r="K234" s="249"/>
      <c r="L234" s="250">
        <v>-1852632001</v>
      </c>
      <c r="M234" s="250">
        <v>-1748286674</v>
      </c>
      <c r="N234" s="250">
        <v>-1800459337.5</v>
      </c>
      <c r="O234" s="250">
        <v>-2097828779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5189</v>
      </c>
      <c r="B235" s="237" t="s">
        <v>5188</v>
      </c>
      <c r="C235" s="302" t="s">
        <v>316</v>
      </c>
      <c r="D235" s="302"/>
      <c r="E235" s="302"/>
      <c r="F235" s="247">
        <v>3000000</v>
      </c>
      <c r="G235" s="247" t="s">
        <v>5034</v>
      </c>
      <c r="H235" s="248">
        <v>45763</v>
      </c>
      <c r="I235" s="248">
        <v>45854</v>
      </c>
      <c r="J235" s="248"/>
      <c r="K235" s="249"/>
      <c r="L235" s="250">
        <v>266028172</v>
      </c>
      <c r="M235" s="250">
        <v>292112043</v>
      </c>
      <c r="N235" s="250">
        <v>279070107.5</v>
      </c>
      <c r="O235" s="250">
        <v>273098289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5192</v>
      </c>
      <c r="B236" s="237" t="s">
        <v>5193</v>
      </c>
      <c r="C236" s="302" t="s">
        <v>317</v>
      </c>
      <c r="D236" s="302"/>
      <c r="E236" s="302"/>
      <c r="F236" s="240">
        <v>30000000</v>
      </c>
      <c r="G236" s="240" t="s">
        <v>5034</v>
      </c>
      <c r="H236" s="241">
        <v>45769</v>
      </c>
      <c r="I236" s="241">
        <v>51248</v>
      </c>
      <c r="J236" s="241"/>
      <c r="K236" s="290"/>
      <c r="L236" s="296">
        <v>2124888797</v>
      </c>
      <c r="M236" s="296">
        <v>2012260641</v>
      </c>
      <c r="N236" s="296">
        <v>2068574719</v>
      </c>
      <c r="O236" s="296">
        <v>2386661097</v>
      </c>
      <c r="P236" s="296"/>
      <c r="Q236" s="246">
        <v>436499140</v>
      </c>
      <c r="R236" s="303">
        <v>279289194.35235506</v>
      </c>
      <c r="S236" s="301">
        <v>279289194.35235506</v>
      </c>
      <c r="T236" s="301">
        <v>1236197.3523550034</v>
      </c>
      <c r="U236" s="301">
        <v>987630807.58333445</v>
      </c>
      <c r="V236" s="395"/>
    </row>
    <row r="237" spans="1:22" x14ac:dyDescent="0.3">
      <c r="A237" s="237" t="s">
        <v>5194</v>
      </c>
      <c r="B237" s="237" t="s">
        <v>5193</v>
      </c>
      <c r="C237" s="302" t="s">
        <v>318</v>
      </c>
      <c r="D237" s="302"/>
      <c r="E237" s="302"/>
      <c r="F237" s="247">
        <v>3000000</v>
      </c>
      <c r="G237" s="247" t="s">
        <v>5034</v>
      </c>
      <c r="H237" s="248">
        <v>45769</v>
      </c>
      <c r="I237" s="248">
        <v>51248</v>
      </c>
      <c r="J237" s="248"/>
      <c r="K237" s="249"/>
      <c r="L237" s="250">
        <v>-2124896854</v>
      </c>
      <c r="M237" s="250">
        <v>-2012257442</v>
      </c>
      <c r="N237" s="250">
        <v>-2068577148</v>
      </c>
      <c r="O237" s="250">
        <v>-2386663478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5195</v>
      </c>
      <c r="B238" s="237" t="s">
        <v>5188</v>
      </c>
      <c r="C238" s="302" t="s">
        <v>319</v>
      </c>
      <c r="D238" s="302"/>
      <c r="E238" s="302"/>
      <c r="F238" s="247">
        <v>3000000</v>
      </c>
      <c r="G238" s="247" t="s">
        <v>5034</v>
      </c>
      <c r="H238" s="248">
        <v>45769</v>
      </c>
      <c r="I238" s="248">
        <v>45860</v>
      </c>
      <c r="J238" s="248"/>
      <c r="K238" s="249"/>
      <c r="L238" s="250">
        <v>263883830</v>
      </c>
      <c r="M238" s="250">
        <v>292227022</v>
      </c>
      <c r="N238" s="250">
        <v>278055426</v>
      </c>
      <c r="O238" s="250">
        <v>271464955.5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5123</v>
      </c>
      <c r="B239" s="237" t="s">
        <v>5067</v>
      </c>
      <c r="C239" s="302" t="s">
        <v>320</v>
      </c>
      <c r="D239" s="302"/>
      <c r="E239" s="302"/>
      <c r="F239" s="240">
        <v>30000000</v>
      </c>
      <c r="G239" s="240" t="s">
        <v>5034</v>
      </c>
      <c r="H239" s="241">
        <v>45776</v>
      </c>
      <c r="I239" s="241">
        <v>51255</v>
      </c>
      <c r="J239" s="241"/>
      <c r="K239" s="290"/>
      <c r="L239" s="296">
        <v>1330082511</v>
      </c>
      <c r="M239" s="296">
        <v>1186268311</v>
      </c>
      <c r="N239" s="296">
        <v>1258175411</v>
      </c>
      <c r="O239" s="296">
        <v>1623997172</v>
      </c>
      <c r="P239" s="296"/>
      <c r="Q239" s="246">
        <v>392391087</v>
      </c>
      <c r="R239" s="301">
        <v>226323602.50970897</v>
      </c>
      <c r="S239" s="301">
        <v>226323602.50970897</v>
      </c>
      <c r="T239" s="301">
        <v>8988084.5097090006</v>
      </c>
      <c r="U239" s="301">
        <v>2458136195.8450031</v>
      </c>
      <c r="V239" s="395"/>
    </row>
    <row r="240" spans="1:22" x14ac:dyDescent="0.3">
      <c r="A240" s="237" t="s">
        <v>5129</v>
      </c>
      <c r="B240" s="237" t="s">
        <v>5067</v>
      </c>
      <c r="C240" s="302" t="s">
        <v>321</v>
      </c>
      <c r="D240" s="302"/>
      <c r="E240" s="302"/>
      <c r="F240" s="247">
        <v>3000000</v>
      </c>
      <c r="G240" s="247" t="s">
        <v>5034</v>
      </c>
      <c r="H240" s="248">
        <v>45776</v>
      </c>
      <c r="I240" s="248">
        <v>51255</v>
      </c>
      <c r="J240" s="248"/>
      <c r="K240" s="249"/>
      <c r="L240" s="250">
        <v>-1373218569</v>
      </c>
      <c r="M240" s="250">
        <v>-1148499860</v>
      </c>
      <c r="N240" s="250">
        <v>-1260859214.5</v>
      </c>
      <c r="O240" s="250">
        <v>-1662175519.5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5129</v>
      </c>
      <c r="B241" s="237" t="s">
        <v>5067</v>
      </c>
      <c r="C241" s="302" t="s">
        <v>304</v>
      </c>
      <c r="D241" s="302"/>
      <c r="E241" s="302"/>
      <c r="F241" s="247">
        <v>3000000</v>
      </c>
      <c r="G241" s="247" t="s">
        <v>5034</v>
      </c>
      <c r="H241" s="248">
        <v>45776</v>
      </c>
      <c r="I241" s="248">
        <v>45867</v>
      </c>
      <c r="J241" s="248"/>
      <c r="K241" s="249"/>
      <c r="L241" s="250">
        <v>205983516</v>
      </c>
      <c r="M241" s="250">
        <v>234055127</v>
      </c>
      <c r="N241" s="250">
        <v>220019321.5</v>
      </c>
      <c r="O241" s="250">
        <v>214123900.5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5196</v>
      </c>
      <c r="B242" s="237" t="s">
        <v>5197</v>
      </c>
      <c r="C242" s="302" t="s">
        <v>5198</v>
      </c>
      <c r="D242" s="302"/>
      <c r="E242" s="302"/>
      <c r="F242" s="240">
        <v>30000000</v>
      </c>
      <c r="G242" s="240" t="s">
        <v>5034</v>
      </c>
      <c r="H242" s="241">
        <v>45789</v>
      </c>
      <c r="I242" s="241">
        <v>51268</v>
      </c>
      <c r="J242" s="241"/>
      <c r="K242" s="290"/>
      <c r="L242" s="296">
        <v>2313397342</v>
      </c>
      <c r="M242" s="296">
        <v>2287424611</v>
      </c>
      <c r="N242" s="296">
        <v>2300410976.5</v>
      </c>
      <c r="O242" s="296">
        <v>2690318382.5</v>
      </c>
      <c r="P242" s="296"/>
      <c r="Q242" s="246">
        <v>347828860</v>
      </c>
      <c r="R242" s="301">
        <v>143903004.68579811</v>
      </c>
      <c r="S242" s="301">
        <v>143903004.68579811</v>
      </c>
      <c r="T242" s="301">
        <v>-59343156.314201832</v>
      </c>
      <c r="U242" s="301">
        <v>2176713099.3966694</v>
      </c>
      <c r="V242" s="395"/>
    </row>
    <row r="243" spans="1:22" x14ac:dyDescent="0.3">
      <c r="A243" s="237" t="s">
        <v>5199</v>
      </c>
      <c r="B243" s="237" t="s">
        <v>5197</v>
      </c>
      <c r="C243" s="302" t="s">
        <v>5200</v>
      </c>
      <c r="D243" s="302"/>
      <c r="E243" s="302"/>
      <c r="F243" s="247">
        <v>3000000</v>
      </c>
      <c r="G243" s="247" t="s">
        <v>5034</v>
      </c>
      <c r="H243" s="248">
        <v>45789</v>
      </c>
      <c r="I243" s="248">
        <v>51268</v>
      </c>
      <c r="J243" s="248"/>
      <c r="K243" s="249"/>
      <c r="L243" s="250">
        <v>-2474029739</v>
      </c>
      <c r="M243" s="250">
        <v>-2287430759</v>
      </c>
      <c r="N243" s="250">
        <v>-2380730249</v>
      </c>
      <c r="O243" s="250">
        <v>-2772374890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5199</v>
      </c>
      <c r="B244" s="237" t="s">
        <v>5197</v>
      </c>
      <c r="C244" s="302" t="s">
        <v>5201</v>
      </c>
      <c r="D244" s="302"/>
      <c r="E244" s="302"/>
      <c r="F244" s="247">
        <v>3000000</v>
      </c>
      <c r="G244" s="247" t="s">
        <v>5034</v>
      </c>
      <c r="H244" s="248">
        <v>45789</v>
      </c>
      <c r="I244" s="248">
        <v>45881</v>
      </c>
      <c r="J244" s="248"/>
      <c r="K244" s="249"/>
      <c r="L244" s="250">
        <v>132505356</v>
      </c>
      <c r="M244" s="250">
        <v>152512924</v>
      </c>
      <c r="N244" s="250">
        <v>142509140</v>
      </c>
      <c r="O244" s="250">
        <v>137461034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5197</v>
      </c>
      <c r="C245" s="302" t="s">
        <v>322</v>
      </c>
      <c r="D245" s="302"/>
      <c r="E245" s="302"/>
      <c r="F245" s="240">
        <v>30000000</v>
      </c>
      <c r="G245" s="240" t="s">
        <v>5034</v>
      </c>
      <c r="H245" s="241">
        <v>45797</v>
      </c>
      <c r="I245" s="241">
        <v>51276</v>
      </c>
      <c r="J245" s="241"/>
      <c r="K245" s="290"/>
      <c r="L245" s="296">
        <v>2424622402</v>
      </c>
      <c r="M245" s="296">
        <v>2277025956</v>
      </c>
      <c r="N245" s="296">
        <v>2350824179</v>
      </c>
      <c r="O245" s="296">
        <v>2714056265</v>
      </c>
      <c r="P245" s="296"/>
      <c r="Q245" s="246">
        <v>433389405</v>
      </c>
      <c r="R245" s="301">
        <v>141263599.6304341</v>
      </c>
      <c r="S245" s="301">
        <v>141263599.6304341</v>
      </c>
      <c r="T245" s="301">
        <v>207306.13043403625</v>
      </c>
      <c r="U245" s="301">
        <v>2834353913.24333</v>
      </c>
      <c r="V245" s="395"/>
    </row>
    <row r="246" spans="1:22" x14ac:dyDescent="0.3">
      <c r="A246" s="237" t="s">
        <v>5202</v>
      </c>
      <c r="B246" s="237" t="s">
        <v>5197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-2424609818</v>
      </c>
      <c r="M246" s="250">
        <v>-2277015405</v>
      </c>
      <c r="N246" s="250">
        <v>-2350812611.5</v>
      </c>
      <c r="O246" s="250">
        <v>-2714044860.5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5202</v>
      </c>
      <c r="B247" s="237" t="s">
        <v>5197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124720022</v>
      </c>
      <c r="M247" s="250">
        <v>157369430</v>
      </c>
      <c r="N247" s="250">
        <v>141044726</v>
      </c>
      <c r="O247" s="250">
        <v>134888856.5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5073</v>
      </c>
      <c r="B248" s="237" t="s">
        <v>5203</v>
      </c>
      <c r="C248" s="302" t="s">
        <v>5204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2451312046</v>
      </c>
      <c r="M248" s="296">
        <v>2446189421</v>
      </c>
      <c r="N248" s="296">
        <v>2448750733.5</v>
      </c>
      <c r="O248" s="296">
        <v>2838355079</v>
      </c>
      <c r="P248" s="296"/>
      <c r="Q248" s="246">
        <v>380307069</v>
      </c>
      <c r="R248" s="301">
        <v>105640432.62499996</v>
      </c>
      <c r="S248" s="301">
        <v>92587620.124999955</v>
      </c>
      <c r="T248" s="301">
        <v>-76768316.375</v>
      </c>
      <c r="U248" s="301">
        <v>2394708314.1324997</v>
      </c>
      <c r="V248" s="395"/>
    </row>
    <row r="249" spans="1:22" x14ac:dyDescent="0.3">
      <c r="A249" s="237" t="s">
        <v>5202</v>
      </c>
      <c r="B249" s="237" t="s">
        <v>5203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-2468491000</v>
      </c>
      <c r="M249" s="250">
        <v>-2277331433</v>
      </c>
      <c r="N249" s="250">
        <v>-2372911216.5</v>
      </c>
      <c r="O249" s="250">
        <v>-2783618058.5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5202</v>
      </c>
      <c r="B250" s="237" t="s">
        <v>5203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76659500</v>
      </c>
      <c r="M250" s="250">
        <v>110373339</v>
      </c>
      <c r="N250" s="250">
        <v>93516419.5</v>
      </c>
      <c r="O250" s="250">
        <v>88315164.5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5132</v>
      </c>
      <c r="B251" s="237" t="s">
        <v>5205</v>
      </c>
      <c r="C251" s="299" t="s">
        <v>5206</v>
      </c>
      <c r="D251" s="299"/>
      <c r="E251" s="299"/>
      <c r="F251" s="240">
        <v>10000000</v>
      </c>
      <c r="G251" s="240" t="s">
        <v>5034</v>
      </c>
      <c r="H251" s="241">
        <v>45805</v>
      </c>
      <c r="I251" s="241">
        <v>53110</v>
      </c>
      <c r="J251" s="241"/>
      <c r="K251" s="290"/>
      <c r="L251" s="296">
        <v>861354696</v>
      </c>
      <c r="M251" s="296">
        <v>869774144</v>
      </c>
      <c r="N251" s="296">
        <v>865564420</v>
      </c>
      <c r="O251" s="296">
        <v>947298790.5</v>
      </c>
      <c r="P251" s="296"/>
      <c r="Q251" s="246">
        <v>-181329562</v>
      </c>
      <c r="R251" s="246">
        <v>367287090.24260241</v>
      </c>
      <c r="S251" s="246">
        <v>367287090.24260241</v>
      </c>
      <c r="T251" s="246">
        <v>87533125.742602408</v>
      </c>
      <c r="U251" s="246">
        <v>509791131.9100014</v>
      </c>
      <c r="V251" s="395"/>
    </row>
    <row r="252" spans="1:22" x14ac:dyDescent="0.3">
      <c r="A252" s="237" t="s">
        <v>5202</v>
      </c>
      <c r="B252" s="237" t="s">
        <v>5205</v>
      </c>
      <c r="C252" s="299" t="s">
        <v>5207</v>
      </c>
      <c r="D252" s="299"/>
      <c r="E252" s="299"/>
      <c r="F252" s="247">
        <v>1000000</v>
      </c>
      <c r="G252" s="247" t="s">
        <v>5034</v>
      </c>
      <c r="H252" s="248">
        <v>45805</v>
      </c>
      <c r="I252" s="248">
        <v>53202</v>
      </c>
      <c r="J252" s="248"/>
      <c r="K252" s="249"/>
      <c r="L252" s="250">
        <v>-842669642</v>
      </c>
      <c r="M252" s="250">
        <v>-877731500</v>
      </c>
      <c r="N252" s="250">
        <v>-860200571</v>
      </c>
      <c r="O252" s="250">
        <v>-946780868.5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5202</v>
      </c>
      <c r="B253" s="237" t="s">
        <v>5203</v>
      </c>
      <c r="C253" s="299" t="s">
        <v>5208</v>
      </c>
      <c r="D253" s="299"/>
      <c r="E253" s="299"/>
      <c r="F253" s="247">
        <v>1000000</v>
      </c>
      <c r="G253" s="247" t="s">
        <v>5034</v>
      </c>
      <c r="H253" s="248">
        <v>45805</v>
      </c>
      <c r="I253" s="248">
        <v>45897</v>
      </c>
      <c r="J253" s="248"/>
      <c r="K253" s="249"/>
      <c r="L253" s="250">
        <v>178492345</v>
      </c>
      <c r="M253" s="250">
        <v>370287886</v>
      </c>
      <c r="N253" s="250">
        <v>274390115.5</v>
      </c>
      <c r="O253" s="250">
        <v>271519795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5209</v>
      </c>
      <c r="B254" s="237" t="s">
        <v>5205</v>
      </c>
      <c r="C254" s="299" t="s">
        <v>5210</v>
      </c>
      <c r="D254" s="299"/>
      <c r="E254" s="299"/>
      <c r="F254" s="240">
        <v>20000000</v>
      </c>
      <c r="G254" s="240" t="s">
        <v>5034</v>
      </c>
      <c r="H254" s="241">
        <v>45805</v>
      </c>
      <c r="I254" s="241">
        <v>53110</v>
      </c>
      <c r="J254" s="241"/>
      <c r="K254" s="290"/>
      <c r="L254" s="296">
        <v>1558264069</v>
      </c>
      <c r="M254" s="296">
        <v>1714802971</v>
      </c>
      <c r="N254" s="296">
        <v>1636533520</v>
      </c>
      <c r="O254" s="296">
        <v>1796472274</v>
      </c>
      <c r="P254" s="296"/>
      <c r="Q254" s="246">
        <v>-362659137</v>
      </c>
      <c r="R254" s="246">
        <v>756796871.99205446</v>
      </c>
      <c r="S254" s="246">
        <v>756796871.99205446</v>
      </c>
      <c r="T254" s="246">
        <v>265051452.49205446</v>
      </c>
      <c r="U254" s="246">
        <v>1159343973.3199985</v>
      </c>
      <c r="V254" s="395"/>
    </row>
    <row r="255" spans="1:22" x14ac:dyDescent="0.3">
      <c r="A255" s="237" t="s">
        <v>5202</v>
      </c>
      <c r="B255" s="237" t="s">
        <v>5205</v>
      </c>
      <c r="C255" s="299" t="s">
        <v>5211</v>
      </c>
      <c r="D255" s="299"/>
      <c r="E255" s="299"/>
      <c r="F255" s="247">
        <v>2000000</v>
      </c>
      <c r="G255" s="247" t="s">
        <v>5034</v>
      </c>
      <c r="H255" s="248">
        <v>45805</v>
      </c>
      <c r="I255" s="248">
        <v>53202</v>
      </c>
      <c r="J255" s="248"/>
      <c r="K255" s="249"/>
      <c r="L255" s="250">
        <v>-1662010115</v>
      </c>
      <c r="M255" s="250">
        <v>-1761202112</v>
      </c>
      <c r="N255" s="250">
        <v>-1711606113.5</v>
      </c>
      <c r="O255" s="250">
        <v>-1866566612.5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5202</v>
      </c>
      <c r="B256" s="237" t="s">
        <v>5203</v>
      </c>
      <c r="C256" s="299" t="s">
        <v>5212</v>
      </c>
      <c r="D256" s="299"/>
      <c r="E256" s="299"/>
      <c r="F256" s="247">
        <v>2000000</v>
      </c>
      <c r="G256" s="247" t="s">
        <v>5034</v>
      </c>
      <c r="H256" s="248">
        <v>45805</v>
      </c>
      <c r="I256" s="248">
        <v>45897</v>
      </c>
      <c r="J256" s="248"/>
      <c r="K256" s="249"/>
      <c r="L256" s="250">
        <v>374689587</v>
      </c>
      <c r="M256" s="250">
        <v>758946439</v>
      </c>
      <c r="N256" s="250">
        <v>566818013</v>
      </c>
      <c r="O256" s="250">
        <v>560819029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5213</v>
      </c>
      <c r="B257" s="237" t="s">
        <v>5214</v>
      </c>
      <c r="C257" s="299" t="s">
        <v>5215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2189320931</v>
      </c>
      <c r="M257" s="296">
        <v>2440285750</v>
      </c>
      <c r="N257" s="296">
        <v>2314803340.5</v>
      </c>
      <c r="O257" s="296">
        <v>2566431535</v>
      </c>
      <c r="P257" s="296"/>
      <c r="Q257" s="246">
        <v>-543144770</v>
      </c>
      <c r="R257" s="246">
        <v>1095160650.7554796</v>
      </c>
      <c r="S257" s="246">
        <v>1095160650.7554796</v>
      </c>
      <c r="T257" s="246">
        <v>99403113.255479574</v>
      </c>
      <c r="U257" s="246">
        <v>1411637482.5999999</v>
      </c>
      <c r="V257" s="395"/>
    </row>
    <row r="258" spans="1:22" x14ac:dyDescent="0.3">
      <c r="A258" s="237" t="s">
        <v>5216</v>
      </c>
      <c r="B258" s="237" t="s">
        <v>5214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-2264496579</v>
      </c>
      <c r="M258" s="250">
        <v>-2541894227</v>
      </c>
      <c r="N258" s="250">
        <v>-2403195403</v>
      </c>
      <c r="O258" s="250">
        <v>-2656936446.5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5216</v>
      </c>
      <c r="B259" s="237" t="s">
        <v>5217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1072023820</v>
      </c>
      <c r="M259" s="250">
        <v>1096275380</v>
      </c>
      <c r="N259" s="250">
        <v>1084149600</v>
      </c>
      <c r="O259" s="250">
        <v>1074470991.5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5218</v>
      </c>
      <c r="B260" s="237" t="s">
        <v>5219</v>
      </c>
      <c r="C260" s="286" t="s">
        <v>328</v>
      </c>
      <c r="D260" s="286"/>
      <c r="E260" s="286"/>
      <c r="F260" s="240">
        <v>5000000</v>
      </c>
      <c r="G260" s="240" t="s">
        <v>5080</v>
      </c>
      <c r="H260" s="241">
        <v>45820</v>
      </c>
      <c r="I260" s="241">
        <v>51299</v>
      </c>
      <c r="J260" s="241"/>
      <c r="K260" s="290"/>
      <c r="L260" s="296">
        <v>682820505</v>
      </c>
      <c r="M260" s="296">
        <v>-779873881</v>
      </c>
      <c r="N260" s="296">
        <v>-48526688</v>
      </c>
      <c r="O260" s="296">
        <v>712934522.5</v>
      </c>
      <c r="P260" s="296"/>
      <c r="Q260" s="297">
        <v>-342794520</v>
      </c>
      <c r="R260" s="246">
        <v>679123287.67123306</v>
      </c>
      <c r="S260" s="246">
        <v>679123287.67123306</v>
      </c>
      <c r="T260" s="246">
        <v>766003961.67123306</v>
      </c>
      <c r="U260" s="246">
        <v>1009046947.547945</v>
      </c>
      <c r="V260" s="395"/>
    </row>
    <row r="261" spans="1:22" x14ac:dyDescent="0.3">
      <c r="A261" s="237" t="s">
        <v>5220</v>
      </c>
      <c r="B261" s="237" t="s">
        <v>5219</v>
      </c>
      <c r="C261" s="286" t="s">
        <v>329</v>
      </c>
      <c r="D261" s="286"/>
      <c r="E261" s="286"/>
      <c r="F261" s="247">
        <v>500000</v>
      </c>
      <c r="G261" s="247" t="s">
        <v>5080</v>
      </c>
      <c r="H261" s="248">
        <v>45820</v>
      </c>
      <c r="I261" s="248">
        <v>51299</v>
      </c>
      <c r="J261" s="248"/>
      <c r="K261" s="249"/>
      <c r="L261" s="250">
        <v>-782833274</v>
      </c>
      <c r="M261" s="250">
        <v>706125302</v>
      </c>
      <c r="N261" s="250">
        <v>-38353986</v>
      </c>
      <c r="O261" s="250">
        <v>-780270363.5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5202</v>
      </c>
      <c r="B262" s="237" t="s">
        <v>5188</v>
      </c>
      <c r="C262" s="286" t="s">
        <v>5221</v>
      </c>
      <c r="D262" s="286"/>
      <c r="E262" s="286"/>
      <c r="F262" s="247">
        <v>500000</v>
      </c>
      <c r="G262" s="247" t="s">
        <v>5080</v>
      </c>
      <c r="H262" s="248">
        <v>45820</v>
      </c>
      <c r="I262" s="248">
        <v>45912</v>
      </c>
      <c r="J262" s="248"/>
      <c r="K262" s="249"/>
      <c r="L262" s="250">
        <v>657795740</v>
      </c>
      <c r="M262" s="250">
        <v>663460754</v>
      </c>
      <c r="N262" s="250">
        <v>660628247</v>
      </c>
      <c r="O262" s="250">
        <v>656480067.5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5222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2179818461</v>
      </c>
      <c r="M263" s="296">
        <v>2406599634</v>
      </c>
      <c r="N263" s="296">
        <v>2293209047.5</v>
      </c>
      <c r="O263" s="296">
        <v>2547955736</v>
      </c>
      <c r="P263" s="296"/>
      <c r="Q263" s="246">
        <v>-544624308</v>
      </c>
      <c r="R263" s="246">
        <v>1022875013.4287674</v>
      </c>
      <c r="S263" s="246">
        <v>1022875013.4287674</v>
      </c>
      <c r="T263" s="246">
        <v>133832052.42876744</v>
      </c>
      <c r="U263" s="246">
        <v>1531844639.9499998</v>
      </c>
      <c r="V263" s="395"/>
    </row>
    <row r="264" spans="1:22" x14ac:dyDescent="0.3">
      <c r="A264" s="237" t="s">
        <v>5223</v>
      </c>
      <c r="B264" s="237" t="s">
        <v>5222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-2372834153</v>
      </c>
      <c r="M264" s="250">
        <v>-2467148443</v>
      </c>
      <c r="N264" s="250">
        <v>-2419991298</v>
      </c>
      <c r="O264" s="250">
        <v>-2662627839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5202</v>
      </c>
      <c r="B265" s="237" t="s">
        <v>5224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1008142696</v>
      </c>
      <c r="M265" s="250">
        <v>1023507727</v>
      </c>
      <c r="N265" s="250">
        <v>1015825211.5</v>
      </c>
      <c r="O265" s="250">
        <v>1006368082.5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5225</v>
      </c>
      <c r="B266" s="237" t="s">
        <v>160</v>
      </c>
      <c r="C266" s="299" t="s">
        <v>5226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64974270</v>
      </c>
      <c r="M266" s="296">
        <v>177254894</v>
      </c>
      <c r="N266" s="296">
        <v>121114582</v>
      </c>
      <c r="O266" s="296">
        <v>221177915.5</v>
      </c>
      <c r="P266" s="296"/>
      <c r="Q266" s="246">
        <v>0</v>
      </c>
      <c r="R266" s="246">
        <v>85808219.178081989</v>
      </c>
      <c r="S266" s="246">
        <v>85808219.178081989</v>
      </c>
      <c r="T266" s="246">
        <v>6134026.6780819893</v>
      </c>
      <c r="U266" s="246">
        <v>280325807.50000036</v>
      </c>
      <c r="V266" s="395"/>
    </row>
    <row r="267" spans="1:22" x14ac:dyDescent="0.3">
      <c r="A267" s="237" t="s">
        <v>5227</v>
      </c>
      <c r="B267" s="237" t="s">
        <v>5228</v>
      </c>
      <c r="C267" s="299" t="s">
        <v>5229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-64961249</v>
      </c>
      <c r="M267" s="250">
        <v>-177254974</v>
      </c>
      <c r="N267" s="250">
        <v>-121108111.5</v>
      </c>
      <c r="O267" s="250">
        <v>-221171465.5</v>
      </c>
      <c r="P267" s="250"/>
      <c r="Q267" s="251">
        <v>0</v>
      </c>
      <c r="R267" s="251"/>
      <c r="S267" s="251"/>
      <c r="T267" s="251"/>
      <c r="U267" s="251"/>
      <c r="V267" s="395"/>
    </row>
    <row r="268" spans="1:22" x14ac:dyDescent="0.3">
      <c r="A268" s="237" t="s">
        <v>5227</v>
      </c>
      <c r="B268" s="237" t="s">
        <v>5230</v>
      </c>
      <c r="C268" s="299" t="s">
        <v>5231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79329224</v>
      </c>
      <c r="M268" s="250">
        <v>80006220</v>
      </c>
      <c r="N268" s="250">
        <v>79667722</v>
      </c>
      <c r="O268" s="250">
        <v>78568046</v>
      </c>
      <c r="P268" s="250"/>
      <c r="Q268" s="251">
        <v>0</v>
      </c>
      <c r="R268" s="251"/>
      <c r="S268" s="251"/>
      <c r="T268" s="251"/>
      <c r="U268" s="251"/>
      <c r="V268" s="395"/>
    </row>
    <row r="269" spans="1:22" x14ac:dyDescent="0.3">
      <c r="A269" s="237" t="s">
        <v>5109</v>
      </c>
      <c r="B269" s="237" t="s">
        <v>5232</v>
      </c>
      <c r="C269" s="299" t="s">
        <v>5233</v>
      </c>
      <c r="D269" s="299"/>
      <c r="E269" s="299"/>
      <c r="F269" s="240">
        <v>4000000</v>
      </c>
      <c r="G269" s="240" t="s">
        <v>5031</v>
      </c>
      <c r="H269" s="241">
        <v>45839</v>
      </c>
      <c r="I269" s="241">
        <v>53144</v>
      </c>
      <c r="J269" s="241"/>
      <c r="K269" s="290"/>
      <c r="L269" s="296">
        <v>381797532</v>
      </c>
      <c r="M269" s="296">
        <v>430043943</v>
      </c>
      <c r="N269" s="296">
        <v>405920737.5</v>
      </c>
      <c r="O269" s="296">
        <v>576634587</v>
      </c>
      <c r="P269" s="296"/>
      <c r="Q269" s="246">
        <v>0</v>
      </c>
      <c r="R269" s="246">
        <v>172098630.13698599</v>
      </c>
      <c r="S269" s="246">
        <v>172098630.13698599</v>
      </c>
      <c r="T269" s="246">
        <v>6721108.1369859874</v>
      </c>
      <c r="U269" s="246">
        <v>619822478</v>
      </c>
      <c r="V269" s="395"/>
    </row>
    <row r="270" spans="1:22" x14ac:dyDescent="0.3">
      <c r="A270" s="237" t="s">
        <v>5234</v>
      </c>
      <c r="B270" s="237" t="s">
        <v>5232</v>
      </c>
      <c r="C270" s="299" t="s">
        <v>5235</v>
      </c>
      <c r="D270" s="299"/>
      <c r="E270" s="299"/>
      <c r="F270" s="247">
        <v>400000</v>
      </c>
      <c r="G270" s="247" t="s">
        <v>5031</v>
      </c>
      <c r="H270" s="248">
        <v>45839</v>
      </c>
      <c r="I270" s="248">
        <v>53144</v>
      </c>
      <c r="J270" s="248"/>
      <c r="K270" s="249"/>
      <c r="L270" s="250">
        <v>-381810732</v>
      </c>
      <c r="M270" s="250">
        <v>-421021649</v>
      </c>
      <c r="N270" s="250">
        <v>-401416190.5</v>
      </c>
      <c r="O270" s="250">
        <v>-573013038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5234</v>
      </c>
      <c r="B271" s="237" t="s">
        <v>5236</v>
      </c>
      <c r="C271" s="299" t="s">
        <v>5231</v>
      </c>
      <c r="D271" s="299"/>
      <c r="E271" s="299"/>
      <c r="F271" s="247">
        <v>400000</v>
      </c>
      <c r="G271" s="247" t="s">
        <v>5031</v>
      </c>
      <c r="H271" s="248">
        <v>45839</v>
      </c>
      <c r="I271" s="248">
        <v>45931</v>
      </c>
      <c r="J271" s="248"/>
      <c r="K271" s="249"/>
      <c r="L271" s="250">
        <v>160161986</v>
      </c>
      <c r="M271" s="250">
        <v>161583964</v>
      </c>
      <c r="N271" s="250">
        <v>160872975</v>
      </c>
      <c r="O271" s="250">
        <v>158458217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5237</v>
      </c>
      <c r="B272" s="237" t="s">
        <v>5238</v>
      </c>
      <c r="C272" s="299" t="s">
        <v>5239</v>
      </c>
      <c r="D272" s="299"/>
      <c r="E272" s="299"/>
      <c r="F272" s="240">
        <v>20000000</v>
      </c>
      <c r="G272" s="240" t="s">
        <v>5034</v>
      </c>
      <c r="H272" s="241">
        <v>45847</v>
      </c>
      <c r="I272" s="241">
        <v>53152</v>
      </c>
      <c r="J272" s="241"/>
      <c r="K272" s="290"/>
      <c r="L272" s="296">
        <v>937921784</v>
      </c>
      <c r="M272" s="296">
        <v>1185671717</v>
      </c>
      <c r="N272" s="296">
        <v>1061796750.5</v>
      </c>
      <c r="O272" s="296">
        <v>1269729876</v>
      </c>
      <c r="P272" s="296"/>
      <c r="Q272" s="246">
        <v>0</v>
      </c>
      <c r="R272" s="246">
        <v>215092641.40274024</v>
      </c>
      <c r="S272" s="246">
        <v>215092641.40274024</v>
      </c>
      <c r="T272" s="246">
        <v>25158905.90274024</v>
      </c>
      <c r="U272" s="246">
        <v>2017329585.2333336</v>
      </c>
      <c r="V272" s="395"/>
    </row>
    <row r="273" spans="1:22" x14ac:dyDescent="0.3">
      <c r="A273" s="237" t="s">
        <v>5240</v>
      </c>
      <c r="B273" s="237" t="s">
        <v>5238</v>
      </c>
      <c r="C273" s="299" t="s">
        <v>333</v>
      </c>
      <c r="D273" s="299"/>
      <c r="E273" s="299"/>
      <c r="F273" s="247">
        <v>2000000</v>
      </c>
      <c r="G273" s="247" t="s">
        <v>5034</v>
      </c>
      <c r="H273" s="248">
        <v>45847</v>
      </c>
      <c r="I273" s="248">
        <v>53152</v>
      </c>
      <c r="J273" s="248"/>
      <c r="K273" s="249"/>
      <c r="L273" s="250">
        <v>-978172880</v>
      </c>
      <c r="M273" s="250">
        <v>-1187218890</v>
      </c>
      <c r="N273" s="250">
        <v>-1082695885</v>
      </c>
      <c r="O273" s="250">
        <v>-1301025211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5240</v>
      </c>
      <c r="B274" s="237" t="s">
        <v>5241</v>
      </c>
      <c r="C274" s="299" t="s">
        <v>334</v>
      </c>
      <c r="D274" s="299"/>
      <c r="E274" s="299"/>
      <c r="F274" s="247">
        <v>2000000</v>
      </c>
      <c r="G274" s="247" t="s">
        <v>5034</v>
      </c>
      <c r="H274" s="248">
        <v>45847</v>
      </c>
      <c r="I274" s="248">
        <v>45939</v>
      </c>
      <c r="J274" s="248"/>
      <c r="K274" s="249"/>
      <c r="L274" s="250">
        <v>201642478</v>
      </c>
      <c r="M274" s="250">
        <v>220023262</v>
      </c>
      <c r="N274" s="250">
        <v>210832870</v>
      </c>
      <c r="O274" s="250">
        <v>206600393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5242</v>
      </c>
      <c r="B275" s="237" t="s">
        <v>5243</v>
      </c>
      <c r="C275" s="299" t="s">
        <v>5244</v>
      </c>
      <c r="D275" s="299"/>
      <c r="E275" s="299"/>
      <c r="F275" s="240">
        <v>30000000</v>
      </c>
      <c r="G275" s="240" t="s">
        <v>5125</v>
      </c>
      <c r="H275" s="241">
        <v>45854</v>
      </c>
      <c r="I275" s="241">
        <v>53159</v>
      </c>
      <c r="J275" s="241"/>
      <c r="K275" s="290"/>
      <c r="L275" s="296">
        <v>1654128084</v>
      </c>
      <c r="M275" s="296">
        <v>2214345128</v>
      </c>
      <c r="N275" s="296">
        <v>1934236606</v>
      </c>
      <c r="O275" s="296">
        <v>2252555364.5</v>
      </c>
      <c r="P275" s="296"/>
      <c r="Q275" s="246">
        <v>0</v>
      </c>
      <c r="R275" s="246">
        <v>296011894.84794629</v>
      </c>
      <c r="S275" s="246">
        <v>296011894.84794629</v>
      </c>
      <c r="T275" s="246">
        <v>40462951.347946167</v>
      </c>
      <c r="U275" s="246">
        <v>3073460528.6333365</v>
      </c>
      <c r="V275" s="395"/>
    </row>
    <row r="276" spans="1:22" x14ac:dyDescent="0.3">
      <c r="A276" s="237" t="s">
        <v>5245</v>
      </c>
      <c r="B276" s="237" t="s">
        <v>5243</v>
      </c>
      <c r="C276" s="299" t="s">
        <v>5246</v>
      </c>
      <c r="D276" s="299"/>
      <c r="E276" s="299"/>
      <c r="F276" s="247">
        <v>3000000</v>
      </c>
      <c r="G276" s="247" t="s">
        <v>5125</v>
      </c>
      <c r="H276" s="248">
        <v>45854</v>
      </c>
      <c r="I276" s="248">
        <v>53159</v>
      </c>
      <c r="J276" s="248"/>
      <c r="K276" s="249"/>
      <c r="L276" s="250">
        <v>-1698232835</v>
      </c>
      <c r="M276" s="250">
        <v>-2238077232</v>
      </c>
      <c r="N276" s="250">
        <v>-1968155033.5</v>
      </c>
      <c r="O276" s="250">
        <v>-2277981907.5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5245</v>
      </c>
      <c r="B277" s="237" t="s">
        <v>5247</v>
      </c>
      <c r="C277" s="299" t="s">
        <v>5248</v>
      </c>
      <c r="D277" s="299"/>
      <c r="E277" s="299"/>
      <c r="F277" s="247">
        <v>3000000</v>
      </c>
      <c r="G277" s="247" t="s">
        <v>5125</v>
      </c>
      <c r="H277" s="248">
        <v>45854</v>
      </c>
      <c r="I277" s="248">
        <v>45946</v>
      </c>
      <c r="J277" s="248"/>
      <c r="K277" s="249"/>
      <c r="L277" s="250">
        <v>278501428</v>
      </c>
      <c r="M277" s="250">
        <v>300433314</v>
      </c>
      <c r="N277" s="250">
        <v>289467371</v>
      </c>
      <c r="O277" s="250">
        <v>282956554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5249</v>
      </c>
      <c r="B278" s="237" t="s">
        <v>5203</v>
      </c>
      <c r="C278" s="302" t="s">
        <v>5250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794726828</v>
      </c>
      <c r="M278" s="296">
        <v>915050178</v>
      </c>
      <c r="N278" s="296">
        <v>854888503</v>
      </c>
      <c r="O278" s="296">
        <v>1022711268.5</v>
      </c>
      <c r="P278" s="296"/>
      <c r="Q278" s="246">
        <v>0</v>
      </c>
      <c r="R278" s="301">
        <v>89863289.10173972</v>
      </c>
      <c r="S278" s="301">
        <v>89863289.10173972</v>
      </c>
      <c r="T278" s="301">
        <v>-1174477.3982602358</v>
      </c>
      <c r="U278" s="301">
        <v>1038613206.7666628</v>
      </c>
      <c r="V278" s="395"/>
    </row>
    <row r="279" spans="1:22" x14ac:dyDescent="0.3">
      <c r="A279" s="237" t="s">
        <v>5251</v>
      </c>
      <c r="B279" s="237" t="s">
        <v>5203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-794721401</v>
      </c>
      <c r="M279" s="250">
        <v>-915048973</v>
      </c>
      <c r="N279" s="250">
        <v>-854885187</v>
      </c>
      <c r="O279" s="250">
        <v>-1022708012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5251</v>
      </c>
      <c r="B280" s="237" t="s">
        <v>5203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86500287</v>
      </c>
      <c r="M280" s="250">
        <v>95568614</v>
      </c>
      <c r="N280" s="250">
        <v>91034450.5</v>
      </c>
      <c r="O280" s="250">
        <v>88818188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5173</v>
      </c>
      <c r="B281" s="237" t="s">
        <v>5247</v>
      </c>
      <c r="C281" s="299" t="s">
        <v>5252</v>
      </c>
      <c r="D281" s="299"/>
      <c r="E281" s="299"/>
      <c r="F281" s="240">
        <v>30000000</v>
      </c>
      <c r="G281" s="240" t="s">
        <v>5125</v>
      </c>
      <c r="H281" s="241">
        <v>45863</v>
      </c>
      <c r="I281" s="241">
        <v>53168</v>
      </c>
      <c r="J281" s="241"/>
      <c r="K281" s="290"/>
      <c r="L281" s="296">
        <v>1871363238</v>
      </c>
      <c r="M281" s="296">
        <v>2280599270</v>
      </c>
      <c r="N281" s="296">
        <v>2075981254</v>
      </c>
      <c r="O281" s="296">
        <v>2431809601</v>
      </c>
      <c r="P281" s="296"/>
      <c r="Q281" s="246">
        <v>0</v>
      </c>
      <c r="R281" s="246">
        <v>258353322.85304403</v>
      </c>
      <c r="S281" s="246">
        <v>258353322.85304403</v>
      </c>
      <c r="T281" s="246">
        <v>3073890.8530440331</v>
      </c>
      <c r="U281" s="246">
        <v>3027847675.2775002</v>
      </c>
      <c r="V281" s="395"/>
    </row>
    <row r="282" spans="1:22" x14ac:dyDescent="0.3">
      <c r="A282" s="237" t="s">
        <v>5253</v>
      </c>
      <c r="B282" s="237" t="s">
        <v>5247</v>
      </c>
      <c r="C282" s="299" t="s">
        <v>5254</v>
      </c>
      <c r="D282" s="299"/>
      <c r="E282" s="299"/>
      <c r="F282" s="247">
        <v>3000000</v>
      </c>
      <c r="G282" s="247" t="s">
        <v>5125</v>
      </c>
      <c r="H282" s="248">
        <v>45863</v>
      </c>
      <c r="I282" s="248">
        <v>53168</v>
      </c>
      <c r="J282" s="248"/>
      <c r="K282" s="249"/>
      <c r="L282" s="250">
        <v>-1871378023</v>
      </c>
      <c r="M282" s="250">
        <v>-2280605584</v>
      </c>
      <c r="N282" s="250">
        <v>-2075991803.5</v>
      </c>
      <c r="O282" s="250">
        <v>-2431820013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5253</v>
      </c>
      <c r="B283" s="237" t="s">
        <v>5247</v>
      </c>
      <c r="C283" s="299" t="s">
        <v>5255</v>
      </c>
      <c r="D283" s="299"/>
      <c r="E283" s="299"/>
      <c r="F283" s="247">
        <v>3000000</v>
      </c>
      <c r="G283" s="247" t="s">
        <v>5125</v>
      </c>
      <c r="H283" s="248">
        <v>45863</v>
      </c>
      <c r="I283" s="248">
        <v>45955</v>
      </c>
      <c r="J283" s="248"/>
      <c r="K283" s="249"/>
      <c r="L283" s="250">
        <v>241581663</v>
      </c>
      <c r="M283" s="250">
        <v>268998300</v>
      </c>
      <c r="N283" s="250">
        <v>255289981.5</v>
      </c>
      <c r="O283" s="250">
        <v>248871343.5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5256</v>
      </c>
      <c r="B284" s="237" t="s">
        <v>5257</v>
      </c>
      <c r="C284" s="299" t="s">
        <v>5258</v>
      </c>
      <c r="D284" s="299"/>
      <c r="E284" s="299"/>
      <c r="F284" s="240">
        <v>10000000</v>
      </c>
      <c r="G284" s="240" t="s">
        <v>5125</v>
      </c>
      <c r="H284" s="241">
        <v>45863</v>
      </c>
      <c r="I284" s="241">
        <v>53168</v>
      </c>
      <c r="J284" s="241"/>
      <c r="K284" s="290"/>
      <c r="L284" s="296">
        <v>615100961</v>
      </c>
      <c r="M284" s="296">
        <v>725669289</v>
      </c>
      <c r="N284" s="296">
        <v>670385125</v>
      </c>
      <c r="O284" s="296">
        <v>789444342.5</v>
      </c>
      <c r="P284" s="296"/>
      <c r="Q284" s="246">
        <v>0</v>
      </c>
      <c r="R284" s="246">
        <v>86246326.678629711</v>
      </c>
      <c r="S284" s="246">
        <v>86246326.678629711</v>
      </c>
      <c r="T284" s="246">
        <v>2549921.678629756</v>
      </c>
      <c r="U284" s="246">
        <v>1043673199.5645399</v>
      </c>
      <c r="V284" s="395"/>
    </row>
    <row r="285" spans="1:22" x14ac:dyDescent="0.3">
      <c r="A285" s="237" t="s">
        <v>5253</v>
      </c>
      <c r="B285" s="237" t="s">
        <v>5257</v>
      </c>
      <c r="C285" s="299" t="s">
        <v>5259</v>
      </c>
      <c r="D285" s="299"/>
      <c r="E285" s="299"/>
      <c r="F285" s="247">
        <v>1000000</v>
      </c>
      <c r="G285" s="247" t="s">
        <v>5125</v>
      </c>
      <c r="H285" s="248">
        <v>45863</v>
      </c>
      <c r="I285" s="248">
        <v>53168</v>
      </c>
      <c r="J285" s="248"/>
      <c r="K285" s="249"/>
      <c r="L285" s="250">
        <v>-615098981</v>
      </c>
      <c r="M285" s="250">
        <v>-725667738</v>
      </c>
      <c r="N285" s="250">
        <v>-670383359.5</v>
      </c>
      <c r="O285" s="250">
        <v>-789442631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5253</v>
      </c>
      <c r="B286" s="237" t="s">
        <v>5260</v>
      </c>
      <c r="C286" s="299" t="s">
        <v>337</v>
      </c>
      <c r="D286" s="299"/>
      <c r="E286" s="299"/>
      <c r="F286" s="247">
        <v>1000000</v>
      </c>
      <c r="G286" s="247" t="s">
        <v>5125</v>
      </c>
      <c r="H286" s="248">
        <v>45863</v>
      </c>
      <c r="I286" s="248">
        <v>45955</v>
      </c>
      <c r="J286" s="248"/>
      <c r="K286" s="249"/>
      <c r="L286" s="250">
        <v>79323219</v>
      </c>
      <c r="M286" s="250">
        <v>88066060</v>
      </c>
      <c r="N286" s="250">
        <v>83694639.5</v>
      </c>
      <c r="O286" s="250">
        <v>81596798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5261</v>
      </c>
      <c r="B287" s="237" t="s">
        <v>5262</v>
      </c>
      <c r="C287" s="299" t="s">
        <v>5263</v>
      </c>
      <c r="D287" s="299"/>
      <c r="E287" s="299"/>
      <c r="F287" s="240">
        <v>3000000</v>
      </c>
      <c r="G287" s="240" t="s">
        <v>5031</v>
      </c>
      <c r="H287" s="241">
        <v>45866</v>
      </c>
      <c r="I287" s="241">
        <v>53901</v>
      </c>
      <c r="J287" s="241"/>
      <c r="K287" s="290"/>
      <c r="L287" s="296">
        <v>158283858</v>
      </c>
      <c r="M287" s="296">
        <v>113114632</v>
      </c>
      <c r="N287" s="296">
        <v>135699245</v>
      </c>
      <c r="O287" s="296">
        <v>290583786</v>
      </c>
      <c r="P287" s="296"/>
      <c r="Q287" s="246">
        <v>0</v>
      </c>
      <c r="R287" s="246">
        <v>84509589.041095987</v>
      </c>
      <c r="S287" s="246">
        <v>84509589.041095987</v>
      </c>
      <c r="T287" s="246">
        <v>2086882.041095987</v>
      </c>
      <c r="U287" s="246">
        <v>1081577293.0000019</v>
      </c>
      <c r="V287" s="395"/>
    </row>
    <row r="288" spans="1:22" x14ac:dyDescent="0.3">
      <c r="A288" s="237" t="s">
        <v>5264</v>
      </c>
      <c r="B288" s="237" t="s">
        <v>5265</v>
      </c>
      <c r="C288" s="299" t="s">
        <v>5266</v>
      </c>
      <c r="D288" s="299"/>
      <c r="E288" s="299"/>
      <c r="F288" s="247">
        <v>300000</v>
      </c>
      <c r="G288" s="247" t="s">
        <v>5031</v>
      </c>
      <c r="H288" s="248">
        <v>45866</v>
      </c>
      <c r="I288" s="248">
        <v>53901</v>
      </c>
      <c r="J288" s="248"/>
      <c r="K288" s="249"/>
      <c r="L288" s="250">
        <v>-158297386</v>
      </c>
      <c r="M288" s="250">
        <v>-113114542</v>
      </c>
      <c r="N288" s="250">
        <v>-135705964</v>
      </c>
      <c r="O288" s="250">
        <v>-290590490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5264</v>
      </c>
      <c r="B289" s="237" t="s">
        <v>5265</v>
      </c>
      <c r="C289" s="299" t="s">
        <v>5267</v>
      </c>
      <c r="D289" s="299"/>
      <c r="E289" s="299"/>
      <c r="F289" s="247">
        <v>300000</v>
      </c>
      <c r="G289" s="247" t="s">
        <v>5031</v>
      </c>
      <c r="H289" s="248">
        <v>45866</v>
      </c>
      <c r="I289" s="248">
        <v>45958</v>
      </c>
      <c r="J289" s="248"/>
      <c r="K289" s="249"/>
      <c r="L289" s="250">
        <v>78555631</v>
      </c>
      <c r="M289" s="250">
        <v>86303221</v>
      </c>
      <c r="N289" s="250">
        <v>82429426</v>
      </c>
      <c r="O289" s="250">
        <v>80556585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5268</v>
      </c>
      <c r="B290" s="237" t="s">
        <v>5269</v>
      </c>
      <c r="C290" s="299" t="s">
        <v>5270</v>
      </c>
      <c r="D290" s="299"/>
      <c r="E290" s="299"/>
      <c r="F290" s="240">
        <v>30000000</v>
      </c>
      <c r="G290" s="240" t="s">
        <v>5125</v>
      </c>
      <c r="H290" s="241">
        <v>45867</v>
      </c>
      <c r="I290" s="241">
        <v>53172</v>
      </c>
      <c r="J290" s="241"/>
      <c r="K290" s="290"/>
      <c r="L290" s="296">
        <v>1829187912</v>
      </c>
      <c r="M290" s="296">
        <v>2079446917</v>
      </c>
      <c r="N290" s="296">
        <v>1954317414.5</v>
      </c>
      <c r="O290" s="296">
        <v>2286087225.5</v>
      </c>
      <c r="P290" s="296"/>
      <c r="Q290" s="246">
        <v>0</v>
      </c>
      <c r="R290" s="246">
        <v>91337693.253972292</v>
      </c>
      <c r="S290" s="246">
        <v>254238197.46178037</v>
      </c>
      <c r="T290" s="246">
        <v>78166756.46178031</v>
      </c>
      <c r="U290" s="246">
        <v>3397946116.4833364</v>
      </c>
      <c r="V290" s="395"/>
    </row>
    <row r="291" spans="1:22" x14ac:dyDescent="0.3">
      <c r="A291" s="237" t="s">
        <v>5271</v>
      </c>
      <c r="B291" s="237" t="s">
        <v>5269</v>
      </c>
      <c r="C291" s="299" t="s">
        <v>5272</v>
      </c>
      <c r="D291" s="299"/>
      <c r="E291" s="299"/>
      <c r="F291" s="247">
        <v>3000000</v>
      </c>
      <c r="G291" s="247" t="s">
        <v>5125</v>
      </c>
      <c r="H291" s="248">
        <v>45867</v>
      </c>
      <c r="I291" s="248">
        <v>53172</v>
      </c>
      <c r="J291" s="248"/>
      <c r="K291" s="249"/>
      <c r="L291" s="250">
        <v>-1908701472</v>
      </c>
      <c r="M291" s="250">
        <v>-2160478774</v>
      </c>
      <c r="N291" s="250">
        <v>-2034590123</v>
      </c>
      <c r="O291" s="250">
        <v>-2365768062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5271</v>
      </c>
      <c r="B292" s="237" t="s">
        <v>5273</v>
      </c>
      <c r="C292" s="299" t="s">
        <v>338</v>
      </c>
      <c r="D292" s="299"/>
      <c r="E292" s="299"/>
      <c r="F292" s="247">
        <v>3000000</v>
      </c>
      <c r="G292" s="247" t="s">
        <v>5125</v>
      </c>
      <c r="H292" s="248">
        <v>45867</v>
      </c>
      <c r="I292" s="248">
        <v>45959</v>
      </c>
      <c r="J292" s="248"/>
      <c r="K292" s="249"/>
      <c r="L292" s="250">
        <v>243472439</v>
      </c>
      <c r="M292" s="250">
        <v>269215860</v>
      </c>
      <c r="N292" s="250">
        <v>256344149.5</v>
      </c>
      <c r="O292" s="250">
        <v>249617446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5274</v>
      </c>
      <c r="B293" s="237" t="s">
        <v>5137</v>
      </c>
      <c r="C293" s="299" t="s">
        <v>5275</v>
      </c>
      <c r="D293" s="299"/>
      <c r="E293" s="299"/>
      <c r="F293" s="240">
        <v>30000000</v>
      </c>
      <c r="G293" s="240" t="s">
        <v>5034</v>
      </c>
      <c r="H293" s="241">
        <v>45875</v>
      </c>
      <c r="I293" s="241">
        <v>53180</v>
      </c>
      <c r="J293" s="241"/>
      <c r="K293" s="290"/>
      <c r="L293" s="296">
        <v>964459939</v>
      </c>
      <c r="M293" s="296">
        <v>1241030498</v>
      </c>
      <c r="N293" s="296">
        <v>1102745218.5</v>
      </c>
      <c r="O293" s="296">
        <v>1459954601</v>
      </c>
      <c r="P293" s="296"/>
      <c r="Q293" s="246">
        <v>0</v>
      </c>
      <c r="R293" s="246">
        <v>197299623.74753684</v>
      </c>
      <c r="S293" s="246">
        <v>197299623.74753684</v>
      </c>
      <c r="T293" s="246">
        <v>-2721406.2524631023</v>
      </c>
      <c r="U293" s="246">
        <v>3068401928.0333366</v>
      </c>
      <c r="V293" s="395"/>
    </row>
    <row r="294" spans="1:22" x14ac:dyDescent="0.3">
      <c r="A294" s="237" t="s">
        <v>5276</v>
      </c>
      <c r="B294" s="237" t="s">
        <v>5137</v>
      </c>
      <c r="C294" s="299" t="s">
        <v>5277</v>
      </c>
      <c r="D294" s="299"/>
      <c r="E294" s="299"/>
      <c r="F294" s="247">
        <v>3000000</v>
      </c>
      <c r="G294" s="247" t="s">
        <v>5034</v>
      </c>
      <c r="H294" s="248">
        <v>45875</v>
      </c>
      <c r="I294" s="248">
        <v>53180</v>
      </c>
      <c r="J294" s="248"/>
      <c r="K294" s="249"/>
      <c r="L294" s="250">
        <v>-964443613</v>
      </c>
      <c r="M294" s="250">
        <v>-1241025264</v>
      </c>
      <c r="N294" s="250">
        <v>-1102734438.5</v>
      </c>
      <c r="O294" s="250">
        <v>-1459943941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5276</v>
      </c>
      <c r="B295" s="237" t="s">
        <v>5137</v>
      </c>
      <c r="C295" s="299" t="s">
        <v>992</v>
      </c>
      <c r="D295" s="299"/>
      <c r="E295" s="299"/>
      <c r="F295" s="247">
        <v>3000000</v>
      </c>
      <c r="G295" s="247" t="s">
        <v>5034</v>
      </c>
      <c r="H295" s="248">
        <v>45875</v>
      </c>
      <c r="I295" s="248">
        <v>45967</v>
      </c>
      <c r="J295" s="248"/>
      <c r="K295" s="249"/>
      <c r="L295" s="250">
        <v>190090952</v>
      </c>
      <c r="M295" s="250">
        <v>209929548</v>
      </c>
      <c r="N295" s="250">
        <v>200010250</v>
      </c>
      <c r="O295" s="250">
        <v>193851766.5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5278</v>
      </c>
      <c r="B296" s="237" t="s">
        <v>5203</v>
      </c>
      <c r="C296" s="299" t="s">
        <v>5279</v>
      </c>
      <c r="D296" s="299"/>
      <c r="E296" s="299"/>
      <c r="F296" s="240">
        <v>20000000</v>
      </c>
      <c r="G296" s="240" t="s">
        <v>5034</v>
      </c>
      <c r="H296" s="241">
        <v>45881</v>
      </c>
      <c r="I296" s="241">
        <v>53186</v>
      </c>
      <c r="J296" s="241"/>
      <c r="K296" s="290"/>
      <c r="L296" s="296">
        <v>757867879</v>
      </c>
      <c r="M296" s="296">
        <v>850652060</v>
      </c>
      <c r="N296" s="296">
        <v>804259969.5</v>
      </c>
      <c r="O296" s="296">
        <v>1055241076.5</v>
      </c>
      <c r="P296" s="296"/>
      <c r="Q296" s="246">
        <v>0</v>
      </c>
      <c r="R296" s="246">
        <v>107656708.72352554</v>
      </c>
      <c r="S296" s="246">
        <v>107656708.72352554</v>
      </c>
      <c r="T296" s="246">
        <v>-2417570.2764744759</v>
      </c>
      <c r="U296" s="246">
        <v>1952555889.5888844</v>
      </c>
      <c r="V296" s="395"/>
    </row>
    <row r="297" spans="1:22" x14ac:dyDescent="0.3">
      <c r="A297" s="237" t="s">
        <v>5280</v>
      </c>
      <c r="B297" s="237" t="s">
        <v>5203</v>
      </c>
      <c r="C297" s="299" t="s">
        <v>5281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-757862285</v>
      </c>
      <c r="M297" s="250">
        <v>-850652835</v>
      </c>
      <c r="N297" s="250">
        <v>-804257560</v>
      </c>
      <c r="O297" s="250">
        <v>-1055238605.5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5280</v>
      </c>
      <c r="B298" s="237" t="s">
        <v>5203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103807943</v>
      </c>
      <c r="M298" s="250">
        <v>116335796</v>
      </c>
      <c r="N298" s="250">
        <v>110071869.5</v>
      </c>
      <c r="O298" s="250">
        <v>106263884.5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5282</v>
      </c>
      <c r="B299" s="237" t="s">
        <v>2275</v>
      </c>
      <c r="C299" s="302" t="s">
        <v>5204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1627514978</v>
      </c>
      <c r="M299" s="296">
        <v>1996567304</v>
      </c>
      <c r="N299" s="296">
        <v>1812041141</v>
      </c>
      <c r="O299" s="296">
        <v>2284106028</v>
      </c>
      <c r="P299" s="296"/>
      <c r="Q299" s="246">
        <v>0</v>
      </c>
      <c r="R299" s="301">
        <v>181850063.47608751</v>
      </c>
      <c r="S299" s="301">
        <v>181850063.47608751</v>
      </c>
      <c r="T299" s="246">
        <v>-21322089.52391243</v>
      </c>
      <c r="U299" s="301">
        <v>4206558821.0166626</v>
      </c>
      <c r="V299" s="395"/>
    </row>
    <row r="300" spans="1:22" x14ac:dyDescent="0.3">
      <c r="A300" s="237" t="s">
        <v>5280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-1598830976</v>
      </c>
      <c r="M300" s="250">
        <v>-1996567262</v>
      </c>
      <c r="N300" s="250">
        <v>-1797699119</v>
      </c>
      <c r="O300" s="250">
        <v>-2276055649.5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5280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176366522</v>
      </c>
      <c r="M301" s="250">
        <v>201293740</v>
      </c>
      <c r="N301" s="250">
        <v>188830131</v>
      </c>
      <c r="O301" s="250">
        <v>180859574.5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1163489041</v>
      </c>
      <c r="M302" s="296">
        <v>1403578992</v>
      </c>
      <c r="N302" s="296">
        <v>1283534016.5</v>
      </c>
      <c r="O302" s="296">
        <v>1621925200</v>
      </c>
      <c r="P302" s="296"/>
      <c r="Q302" s="246">
        <v>0</v>
      </c>
      <c r="R302" s="301">
        <v>100332767.34086911</v>
      </c>
      <c r="S302" s="301">
        <v>100332767.34086911</v>
      </c>
      <c r="T302" s="246">
        <v>-6752564.6591308117</v>
      </c>
      <c r="U302" s="301">
        <v>2940960643.2555575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-1163501197</v>
      </c>
      <c r="M303" s="250">
        <v>-1403579933</v>
      </c>
      <c r="N303" s="250">
        <v>-1283540565</v>
      </c>
      <c r="O303" s="250">
        <v>-1621931658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98171965</v>
      </c>
      <c r="M304" s="250">
        <v>116011796</v>
      </c>
      <c r="N304" s="250">
        <v>107091880.5</v>
      </c>
      <c r="O304" s="250">
        <v>101692583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5283</v>
      </c>
      <c r="B305" s="237" t="s">
        <v>5141</v>
      </c>
      <c r="C305" s="299" t="s">
        <v>5284</v>
      </c>
      <c r="D305" s="299"/>
      <c r="E305" s="299"/>
      <c r="F305" s="240">
        <v>30000000</v>
      </c>
      <c r="G305" s="240" t="s">
        <v>5034</v>
      </c>
      <c r="H305" s="241">
        <v>45902</v>
      </c>
      <c r="I305" s="241">
        <v>53207</v>
      </c>
      <c r="J305" s="241"/>
      <c r="K305" s="290"/>
      <c r="L305" s="296">
        <v>1334471566</v>
      </c>
      <c r="M305" s="296">
        <v>1207351855</v>
      </c>
      <c r="N305" s="296">
        <v>1270911710.5</v>
      </c>
      <c r="O305" s="296">
        <v>1625002766</v>
      </c>
      <c r="P305" s="296"/>
      <c r="Q305" s="246">
        <v>0</v>
      </c>
      <c r="R305" s="246">
        <v>79028395.806164294</v>
      </c>
      <c r="S305" s="246">
        <v>79028395.806164294</v>
      </c>
      <c r="T305" s="246">
        <v>-83090317.193835735</v>
      </c>
      <c r="U305" s="246">
        <v>3227292088</v>
      </c>
      <c r="V305" s="395"/>
    </row>
    <row r="306" spans="1:22" x14ac:dyDescent="0.3">
      <c r="A306" s="237" t="s">
        <v>5227</v>
      </c>
      <c r="B306" s="237" t="s">
        <v>5137</v>
      </c>
      <c r="C306" s="299" t="s">
        <v>5285</v>
      </c>
      <c r="D306" s="299"/>
      <c r="E306" s="299"/>
      <c r="F306" s="247">
        <v>3000000</v>
      </c>
      <c r="G306" s="247" t="s">
        <v>5034</v>
      </c>
      <c r="H306" s="248">
        <v>45902</v>
      </c>
      <c r="I306" s="248">
        <v>53207</v>
      </c>
      <c r="J306" s="248"/>
      <c r="K306" s="249"/>
      <c r="L306" s="250">
        <v>-1173739691</v>
      </c>
      <c r="M306" s="250">
        <v>-1213552435</v>
      </c>
      <c r="N306" s="250">
        <v>-1193646063</v>
      </c>
      <c r="O306" s="250">
        <v>-1553573353.5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5227</v>
      </c>
      <c r="B307" s="237" t="s">
        <v>5137</v>
      </c>
      <c r="C307" s="299" t="s">
        <v>5286</v>
      </c>
      <c r="D307" s="299"/>
      <c r="E307" s="299"/>
      <c r="F307" s="247">
        <v>3000000</v>
      </c>
      <c r="G307" s="247" t="s">
        <v>5034</v>
      </c>
      <c r="H307" s="248">
        <v>45902</v>
      </c>
      <c r="I307" s="248">
        <v>45993</v>
      </c>
      <c r="J307" s="248"/>
      <c r="K307" s="249"/>
      <c r="L307" s="250">
        <v>74459315</v>
      </c>
      <c r="M307" s="250">
        <v>95246816</v>
      </c>
      <c r="N307" s="250">
        <v>84853065.5</v>
      </c>
      <c r="O307" s="250">
        <v>79035687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5287</v>
      </c>
      <c r="D308" s="306">
        <v>345001700</v>
      </c>
      <c r="E308" s="305" t="s">
        <v>5288</v>
      </c>
      <c r="F308" s="307">
        <v>185536400</v>
      </c>
      <c r="G308" s="184"/>
      <c r="H308" s="308"/>
      <c r="I308" s="309"/>
      <c r="J308" s="309"/>
      <c r="K308" s="309"/>
      <c r="L308" s="310">
        <v>77591800106</v>
      </c>
      <c r="M308" s="310">
        <v>75180906035</v>
      </c>
      <c r="N308" s="310">
        <v>76386353070.5</v>
      </c>
      <c r="O308" s="310">
        <v>75478724724</v>
      </c>
      <c r="P308" s="311"/>
      <c r="Q308" s="312">
        <v>-4680857619.3456612</v>
      </c>
      <c r="R308" s="312">
        <v>73318091224.529572</v>
      </c>
      <c r="S308" s="312">
        <v>95113645101.383652</v>
      </c>
      <c r="T308" s="312">
        <v>19553914076.034332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{EA657F4A-6B97-4C72-BD00-3755C3103210}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{5B0F8695-B185-43AD-BD6D-B3F0475CFA17}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{D2F2F67C-09EB-45CB-A89F-C592B748DE50}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{EFB3B536-E8B9-454E-9316-0C90AA889107}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{409C6785-E037-45D7-9A23-1855728901C2}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{3A7D4C34-356E-4F00-B003-C701AB017D9E}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{2192F547-B970-4786-81DA-AA7D460232FF}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{1021AFE1-B432-421D-AE01-79A198A8D978}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{5116C91C-6552-43CA-8DD6-C7551D3407C5}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{58B51425-D8B6-4A26-9F5C-F251BD739257}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{22F28B3D-6CC7-43E1-90A7-38A8F1D525EC}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{7B9403B0-34D1-4C61-8A96-76AA7547D78D}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{8813732E-F732-4A52-AD52-1DBEC6F329EB}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{0E4C3403-D6D8-423D-B675-38ABB4B34E4A}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{A2D6A86F-3D85-4547-B58A-08647E0279BA}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657F4A-6B97-4C72-BD00-3755C31032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5B0F8695-B185-43AD-BD6D-B3F0475CF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D2F2F67C-09EB-45CB-A89F-C592B748DE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EFB3B536-E8B9-454E-9316-0C90AA8891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409C6785-E037-45D7-9A23-185572890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3A7D4C34-356E-4F00-B003-C701AB017D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2192F547-B970-4786-81DA-AA7D460232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1021AFE1-B432-421D-AE01-79A198A8D9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5116C91C-6552-43CA-8DD6-C7551D340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58B51425-D8B6-4A26-9F5C-F251BD73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22F28B3D-6CC7-43E1-90A7-38A8F1D525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7B9403B0-34D1-4C61-8A96-76AA7547D7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8813732E-F732-4A52-AD52-1DBEC6F32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0E4C3403-D6D8-423D-B675-38ABB4B34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A2D6A86F-3D85-4547-B58A-08647E027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63"/>
  <sheetViews>
    <sheetView showGridLines="0" zoomScale="70" zoomScaleNormal="70" workbookViewId="0">
      <selection sqref="A1:R162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172945724.42047879</v>
      </c>
      <c r="Q2" s="4" t="s">
        <v>102</v>
      </c>
      <c r="R2" s="6">
        <v>45918</v>
      </c>
    </row>
    <row r="3" spans="1:18" x14ac:dyDescent="0.3">
      <c r="B3" s="7"/>
      <c r="E3" s="1" t="s">
        <v>104</v>
      </c>
      <c r="F3" s="8">
        <v>18842</v>
      </c>
      <c r="G3" s="3" t="s">
        <v>5640</v>
      </c>
      <c r="M3" s="4" t="s">
        <v>105</v>
      </c>
      <c r="N3" s="5">
        <v>2785326000.6322446</v>
      </c>
      <c r="Q3" s="4" t="s">
        <v>106</v>
      </c>
      <c r="R3" s="6">
        <v>45923</v>
      </c>
    </row>
    <row r="4" spans="1:18" x14ac:dyDescent="0.3">
      <c r="B4" s="7" t="s">
        <v>5641</v>
      </c>
      <c r="K4" s="203"/>
      <c r="L4" s="203"/>
    </row>
    <row r="5" spans="1:18" x14ac:dyDescent="0.3">
      <c r="A5" s="9" t="s">
        <v>5642</v>
      </c>
      <c r="B5" s="634" t="s">
        <v>108</v>
      </c>
      <c r="C5" s="636"/>
      <c r="D5" s="635"/>
      <c r="E5" s="634" t="s">
        <v>109</v>
      </c>
      <c r="F5" s="636"/>
      <c r="G5" s="636"/>
      <c r="H5" s="636"/>
      <c r="I5" s="635"/>
      <c r="J5" s="634" t="s">
        <v>110</v>
      </c>
      <c r="K5" s="636"/>
      <c r="L5" s="635"/>
      <c r="M5" s="634" t="s">
        <v>111</v>
      </c>
      <c r="N5" s="636"/>
      <c r="O5" s="635"/>
      <c r="P5" s="634" t="s">
        <v>112</v>
      </c>
      <c r="Q5" s="636"/>
      <c r="R5" s="635"/>
    </row>
    <row r="6" spans="1:18" x14ac:dyDescent="0.3">
      <c r="A6" s="10" t="s">
        <v>5643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5644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2022413</v>
      </c>
      <c r="H7" s="26">
        <v>141626.10797743755</v>
      </c>
      <c r="I7" s="27">
        <v>2022413</v>
      </c>
      <c r="J7" s="28">
        <v>1097523.2779770445</v>
      </c>
      <c r="K7" s="25">
        <v>949155.36621233856</v>
      </c>
      <c r="L7" s="29">
        <v>2046678.6441893829</v>
      </c>
      <c r="M7" s="30">
        <v>-24265.644189382903</v>
      </c>
      <c r="N7" s="31">
        <v>2046678.6441893829</v>
      </c>
      <c r="O7" s="32">
        <v>-1427.3908346695825</v>
      </c>
      <c r="P7" s="354"/>
      <c r="Q7" s="355">
        <v>31108.913029962685</v>
      </c>
      <c r="R7" s="34">
        <v>13634.700326450868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155043.19097502017</v>
      </c>
      <c r="I8" s="27">
        <v>2106222.1</v>
      </c>
      <c r="J8" s="28">
        <v>1252688.2385222381</v>
      </c>
      <c r="K8" s="25">
        <v>874893.21628407459</v>
      </c>
      <c r="L8" s="29">
        <v>2127581.4548063129</v>
      </c>
      <c r="M8" s="30">
        <v>-21359.354806312826</v>
      </c>
      <c r="N8" s="31">
        <v>2127581.4548063129</v>
      </c>
      <c r="O8" s="32">
        <v>-1256.4326356654603</v>
      </c>
      <c r="P8" s="356"/>
      <c r="Q8" s="355">
        <v>27723.46241500834</v>
      </c>
      <c r="R8" s="34">
        <v>14762.971607094631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2134165.8666666672</v>
      </c>
      <c r="H9" s="26">
        <v>134625.46726675969</v>
      </c>
      <c r="I9" s="27">
        <v>2134165.8666666672</v>
      </c>
      <c r="J9" s="28">
        <v>1766280.3934720228</v>
      </c>
      <c r="K9" s="25">
        <v>317165.70731707319</v>
      </c>
      <c r="L9" s="29">
        <v>2083446.100789096</v>
      </c>
      <c r="M9" s="30">
        <v>50719.76587757119</v>
      </c>
      <c r="N9" s="31">
        <v>2083446.100789096</v>
      </c>
      <c r="O9" s="32">
        <v>1690.6588625857064</v>
      </c>
      <c r="P9" s="356"/>
      <c r="Q9" s="355">
        <v>24156.387020980008</v>
      </c>
      <c r="R9" s="34">
        <v>16785.844959245762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2259972.666666667</v>
      </c>
      <c r="H10" s="26">
        <v>136229.16216269336</v>
      </c>
      <c r="I10" s="27">
        <v>2259972.666666667</v>
      </c>
      <c r="J10" s="28">
        <v>1918402.7126972741</v>
      </c>
      <c r="K10" s="25">
        <v>290496.51865136297</v>
      </c>
      <c r="L10" s="29">
        <v>2208899.231348637</v>
      </c>
      <c r="M10" s="30">
        <v>51073.435318029951</v>
      </c>
      <c r="N10" s="31">
        <v>2208899.231348637</v>
      </c>
      <c r="O10" s="32">
        <v>1380.3631167035121</v>
      </c>
      <c r="P10" s="356"/>
      <c r="Q10" s="355">
        <v>21412.437870376278</v>
      </c>
      <c r="R10" s="34">
        <v>19340.566761274822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2262096.3666666672</v>
      </c>
      <c r="H11" s="26">
        <v>136176.88724671293</v>
      </c>
      <c r="I11" s="27">
        <v>2262096.3666666672</v>
      </c>
      <c r="J11" s="28">
        <v>1912769.3766140603</v>
      </c>
      <c r="K11" s="25">
        <v>285724.6255380201</v>
      </c>
      <c r="L11" s="29">
        <v>2198494.0021520802</v>
      </c>
      <c r="M11" s="30">
        <v>63602.364514586981</v>
      </c>
      <c r="N11" s="31">
        <v>2198494.0021520802</v>
      </c>
      <c r="O11" s="32">
        <v>1718.9828247185671</v>
      </c>
      <c r="P11" s="356"/>
      <c r="Q11" s="355">
        <v>30079.492369471584</v>
      </c>
      <c r="R11" s="34">
        <v>19379.848904206418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2289026.6</v>
      </c>
      <c r="H12" s="26">
        <v>123691.14207661011</v>
      </c>
      <c r="I12" s="27">
        <v>2289026.6</v>
      </c>
      <c r="J12" s="28">
        <v>2159979.4917503586</v>
      </c>
      <c r="K12" s="25">
        <v>24811.545911047346</v>
      </c>
      <c r="L12" s="29">
        <v>2184791.0376614057</v>
      </c>
      <c r="M12" s="30">
        <v>104235.56233859435</v>
      </c>
      <c r="N12" s="31">
        <v>2184791.0376614057</v>
      </c>
      <c r="O12" s="32">
        <v>2368.9900531498715</v>
      </c>
      <c r="P12" s="356"/>
      <c r="Q12" s="355">
        <v>36180.606864304282</v>
      </c>
      <c r="R12" s="34">
        <v>20216.206446364522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808975.13333333295</v>
      </c>
      <c r="H13" s="26">
        <v>40309.962461429612</v>
      </c>
      <c r="I13" s="27">
        <v>808975.13333333295</v>
      </c>
      <c r="J13" s="28">
        <v>750586.87876614055</v>
      </c>
      <c r="K13" s="25">
        <v>9276.1560258249647</v>
      </c>
      <c r="L13" s="29">
        <v>759863.0347919655</v>
      </c>
      <c r="M13" s="30">
        <v>49112.09854136745</v>
      </c>
      <c r="N13" s="31">
        <v>759863.0347919655</v>
      </c>
      <c r="O13" s="32">
        <v>962.98232434053818</v>
      </c>
      <c r="P13" s="356"/>
      <c r="Q13" s="355">
        <v>15561.312328197411</v>
      </c>
      <c r="R13" s="34">
        <v>7553.9654653483303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2351925.4</v>
      </c>
      <c r="H14" s="26">
        <v>113854.55474538627</v>
      </c>
      <c r="I14" s="27">
        <v>2351925.4</v>
      </c>
      <c r="J14" s="28">
        <v>2225707.9078192255</v>
      </c>
      <c r="K14" s="25">
        <v>8884.6886657101859</v>
      </c>
      <c r="L14" s="29">
        <v>2234592.5964849358</v>
      </c>
      <c r="M14" s="30">
        <v>117332.80351506406</v>
      </c>
      <c r="N14" s="31">
        <v>2234592.5964849358</v>
      </c>
      <c r="O14" s="32">
        <v>2300.6432061777268</v>
      </c>
      <c r="P14" s="356"/>
      <c r="Q14" s="355">
        <v>53685.517499429174</v>
      </c>
      <c r="R14" s="34">
        <v>21679.415022456553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2441815.7666666671</v>
      </c>
      <c r="H15" s="26">
        <v>104468.41257050766</v>
      </c>
      <c r="I15" s="27">
        <v>2441815.7666666671</v>
      </c>
      <c r="J15" s="28">
        <v>2273041.5075322813</v>
      </c>
      <c r="K15" s="25">
        <v>-38281.389526542327</v>
      </c>
      <c r="L15" s="29">
        <v>2234760.1180057391</v>
      </c>
      <c r="M15" s="30">
        <v>207055.64866092801</v>
      </c>
      <c r="N15" s="31">
        <v>2234760.1180057391</v>
      </c>
      <c r="O15" s="32">
        <v>3569.9249769125518</v>
      </c>
      <c r="P15" s="356"/>
      <c r="Q15" s="355">
        <v>39818.867281101644</v>
      </c>
      <c r="R15" s="34">
        <v>23301.485166760627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2235374.4</v>
      </c>
      <c r="H16" s="36">
        <v>27686.389811520992</v>
      </c>
      <c r="I16" s="37">
        <v>2235374.4</v>
      </c>
      <c r="J16" s="38">
        <v>1952121.256456241</v>
      </c>
      <c r="K16" s="35">
        <v>18442.361190817792</v>
      </c>
      <c r="L16" s="39">
        <v>1970563.6176470588</v>
      </c>
      <c r="M16" s="40">
        <v>264810.78235294111</v>
      </c>
      <c r="N16" s="49">
        <v>1970563.6176470588</v>
      </c>
      <c r="O16" s="50">
        <v>3079.1951436388499</v>
      </c>
      <c r="P16" s="356"/>
      <c r="Q16" s="358">
        <v>34483.345907928422</v>
      </c>
      <c r="R16" s="34">
        <v>21460.610889318632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785124.8</v>
      </c>
      <c r="H17" s="26">
        <v>10250.789096126255</v>
      </c>
      <c r="I17" s="27">
        <v>785124.8</v>
      </c>
      <c r="J17" s="28">
        <v>677292.06922525109</v>
      </c>
      <c r="K17" s="25">
        <v>1351.2582496413199</v>
      </c>
      <c r="L17" s="29">
        <v>678643.32747489237</v>
      </c>
      <c r="M17" s="30">
        <v>106481.47252510767</v>
      </c>
      <c r="N17" s="31">
        <v>678643.32747489237</v>
      </c>
      <c r="O17" s="32">
        <v>1238.1566572686938</v>
      </c>
      <c r="P17" s="356"/>
      <c r="Q17" s="355">
        <v>9665.5463154721074</v>
      </c>
      <c r="R17" s="34">
        <v>7687.1986110244179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2072221.333333334</v>
      </c>
      <c r="H18" s="26">
        <v>0</v>
      </c>
      <c r="I18" s="27">
        <v>2072221.333333334</v>
      </c>
      <c r="J18" s="28">
        <v>2302532.0107604018</v>
      </c>
      <c r="K18" s="25">
        <v>-699901.40638450498</v>
      </c>
      <c r="L18" s="29">
        <v>1602630.604375897</v>
      </c>
      <c r="M18" s="30">
        <v>469590.72895743698</v>
      </c>
      <c r="N18" s="31">
        <v>1602630.604375897</v>
      </c>
      <c r="O18" s="32">
        <v>3913.2560746453082</v>
      </c>
      <c r="P18" s="356"/>
      <c r="Q18" s="355">
        <v>30082.525028070901</v>
      </c>
      <c r="R18" s="34">
        <v>20440.808397791814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2019019.4666666659</v>
      </c>
      <c r="H19" s="26">
        <v>0</v>
      </c>
      <c r="I19" s="27">
        <v>2019019.4666666659</v>
      </c>
      <c r="J19" s="28">
        <v>2040075.5390961263</v>
      </c>
      <c r="K19" s="25">
        <v>-413690.72847919655</v>
      </c>
      <c r="L19" s="29">
        <v>1626384.8106169298</v>
      </c>
      <c r="M19" s="30">
        <v>392634.65604973608</v>
      </c>
      <c r="N19" s="31">
        <v>1626384.8106169298</v>
      </c>
      <c r="O19" s="32">
        <v>2908.4048596276748</v>
      </c>
      <c r="P19" s="356"/>
      <c r="Q19" s="355">
        <v>37831.887066205032</v>
      </c>
      <c r="R19" s="34">
        <v>21709.429671158083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570814.2333333327</v>
      </c>
      <c r="H20" s="26">
        <v>0</v>
      </c>
      <c r="I20" s="27">
        <v>570814.2333333327</v>
      </c>
      <c r="J20" s="28">
        <v>606722.87984218076</v>
      </c>
      <c r="K20" s="25">
        <v>-399930.28228120517</v>
      </c>
      <c r="L20" s="29">
        <v>206792.59756097558</v>
      </c>
      <c r="M20" s="30">
        <v>364021.63577235711</v>
      </c>
      <c r="N20" s="31">
        <v>206792.59756097558</v>
      </c>
      <c r="O20" s="32">
        <v>1473.771804746385</v>
      </c>
      <c r="P20" s="356"/>
      <c r="Q20" s="355">
        <v>9663.8171261929674</v>
      </c>
      <c r="R20" s="34">
        <v>7843.9486047865648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1193628.4666666654</v>
      </c>
      <c r="H21" s="26">
        <v>0</v>
      </c>
      <c r="I21" s="27">
        <v>1193628.4666666654</v>
      </c>
      <c r="J21" s="28">
        <v>1144664.4852941176</v>
      </c>
      <c r="K21" s="25">
        <v>-787203.93077474891</v>
      </c>
      <c r="L21" s="29">
        <v>357460.55451936868</v>
      </c>
      <c r="M21" s="30">
        <v>836167.91214729671</v>
      </c>
      <c r="N21" s="31">
        <v>357460.55451936868</v>
      </c>
      <c r="O21" s="32">
        <v>3385.2951908797436</v>
      </c>
      <c r="P21" s="356"/>
      <c r="Q21" s="355">
        <v>1862.9527077744715</v>
      </c>
      <c r="R21" s="34">
        <v>16240.632776079699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1741100.4500000011</v>
      </c>
      <c r="H22" s="26">
        <v>0</v>
      </c>
      <c r="I22" s="27">
        <v>1741100.4500000011</v>
      </c>
      <c r="J22" s="28">
        <v>1614441.6172883788</v>
      </c>
      <c r="K22" s="25">
        <v>-874020.24175035872</v>
      </c>
      <c r="L22" s="29">
        <v>740421.37553802005</v>
      </c>
      <c r="M22" s="30">
        <v>1000679.0744619811</v>
      </c>
      <c r="N22" s="31">
        <v>740421.37553802005</v>
      </c>
      <c r="O22" s="32">
        <v>3970.9487081824645</v>
      </c>
      <c r="P22" s="356"/>
      <c r="Q22" s="355">
        <v>27402.476987295435</v>
      </c>
      <c r="R22" s="34">
        <v>24204.673709791387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1755595.4000000011</v>
      </c>
      <c r="H23" s="26">
        <v>0</v>
      </c>
      <c r="I23" s="27">
        <v>1755595.4000000011</v>
      </c>
      <c r="J23" s="28">
        <v>1610607.1219512196</v>
      </c>
      <c r="K23" s="25">
        <v>-937889.08393113338</v>
      </c>
      <c r="L23" s="29">
        <v>672718.03802008624</v>
      </c>
      <c r="M23" s="30">
        <v>1082877.3619799148</v>
      </c>
      <c r="N23" s="31">
        <v>672718.03802008624</v>
      </c>
      <c r="O23" s="32">
        <v>4070.9675262402811</v>
      </c>
      <c r="P23" s="356"/>
      <c r="Q23" s="355">
        <v>26561.531136028236</v>
      </c>
      <c r="R23" s="34">
        <v>24554.118528164108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4637225.5916666677</v>
      </c>
      <c r="H24" s="36">
        <v>0</v>
      </c>
      <c r="I24" s="37">
        <v>4637225.5916666677</v>
      </c>
      <c r="J24" s="38">
        <v>3171425.1506456239</v>
      </c>
      <c r="K24" s="35">
        <v>445117.08787661407</v>
      </c>
      <c r="L24" s="39">
        <v>3616542.2385222381</v>
      </c>
      <c r="M24" s="40">
        <v>1020683.3531444296</v>
      </c>
      <c r="N24" s="31">
        <v>3616542.2385222381</v>
      </c>
      <c r="O24" s="32">
        <v>3752.5123277368734</v>
      </c>
      <c r="P24" s="356">
        <v>-388691.71064076549</v>
      </c>
      <c r="Q24" s="355">
        <v>45866.734403211856</v>
      </c>
      <c r="R24" s="34">
        <v>36711.169920854503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4131200.1251793401</v>
      </c>
      <c r="K25" s="35">
        <v>166185.67109038736</v>
      </c>
      <c r="L25" s="39">
        <v>4297385.7962697279</v>
      </c>
      <c r="M25" s="40">
        <v>1118922.9037302723</v>
      </c>
      <c r="N25" s="31">
        <v>4297385.7962697279</v>
      </c>
      <c r="O25" s="32">
        <v>3912.3178452107422</v>
      </c>
      <c r="P25" s="356"/>
      <c r="Q25" s="355">
        <v>40900.872356683947</v>
      </c>
      <c r="R25" s="34">
        <v>23932.25093516754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3099932.6520803445</v>
      </c>
      <c r="K26" s="35">
        <v>135944.25430416068</v>
      </c>
      <c r="L26" s="39">
        <v>3235876.9063845053</v>
      </c>
      <c r="M26" s="40">
        <v>841235.84361549513</v>
      </c>
      <c r="N26" s="31">
        <v>3235876.9063845053</v>
      </c>
      <c r="O26" s="32">
        <v>2941.3840685856471</v>
      </c>
      <c r="P26" s="356"/>
      <c r="Q26" s="355">
        <v>44591.024138128385</v>
      </c>
      <c r="R26" s="34">
        <v>18098.101585989818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1326815.8888888885</v>
      </c>
      <c r="H27" s="26">
        <v>0</v>
      </c>
      <c r="I27" s="27">
        <v>1326815.8888888885</v>
      </c>
      <c r="J27" s="28">
        <v>882012.37697274028</v>
      </c>
      <c r="K27" s="25">
        <v>122959.00322812052</v>
      </c>
      <c r="L27" s="29">
        <v>1004971.3802008608</v>
      </c>
      <c r="M27" s="30">
        <v>321844.50868802774</v>
      </c>
      <c r="N27" s="31">
        <v>1004971.3802008608</v>
      </c>
      <c r="O27" s="32">
        <v>1048.3534484952042</v>
      </c>
      <c r="P27" s="356"/>
      <c r="Q27" s="355">
        <v>10983.178389266599</v>
      </c>
      <c r="R27" s="34">
        <v>6630.2164306655759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1593909.0000000002</v>
      </c>
      <c r="H28" s="36">
        <v>0</v>
      </c>
      <c r="I28" s="37">
        <v>1593909.0000000002</v>
      </c>
      <c r="J28" s="38">
        <v>720855.44942611188</v>
      </c>
      <c r="K28" s="35">
        <v>-576769.53730272595</v>
      </c>
      <c r="L28" s="39">
        <v>144085.91212338593</v>
      </c>
      <c r="M28" s="40">
        <v>1449823.0878766142</v>
      </c>
      <c r="N28" s="31">
        <v>144085.91212338605</v>
      </c>
      <c r="O28" s="32">
        <v>2216.8548744290738</v>
      </c>
      <c r="P28" s="356"/>
      <c r="Q28" s="355">
        <v>17053.261398748247</v>
      </c>
      <c r="R28" s="34">
        <v>11435.115483542293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2405582.7499999995</v>
      </c>
      <c r="H29" s="36">
        <v>0</v>
      </c>
      <c r="I29" s="37">
        <v>2405582.7499999995</v>
      </c>
      <c r="J29" s="38">
        <v>1339184.0294117648</v>
      </c>
      <c r="K29" s="35">
        <v>-1125069.3307030129</v>
      </c>
      <c r="L29" s="39">
        <v>214114.69870875194</v>
      </c>
      <c r="M29" s="40">
        <v>2191468.0512912478</v>
      </c>
      <c r="N29" s="31">
        <v>214114.6987087517</v>
      </c>
      <c r="O29" s="32">
        <v>3315.3828310003751</v>
      </c>
      <c r="P29" s="356"/>
      <c r="Q29" s="355">
        <v>27498.748708751926</v>
      </c>
      <c r="R29" s="34">
        <v>18545.810447466385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2372785.7420289828</v>
      </c>
      <c r="H30" s="36">
        <v>0</v>
      </c>
      <c r="I30" s="37">
        <v>2372785.7420289828</v>
      </c>
      <c r="J30" s="38">
        <v>1416258.2543041606</v>
      </c>
      <c r="K30" s="35">
        <v>-1215869.7109038737</v>
      </c>
      <c r="L30" s="39">
        <v>200388.54340028693</v>
      </c>
      <c r="M30" s="40">
        <v>2172397.1986286957</v>
      </c>
      <c r="N30" s="31">
        <v>200388.54340028716</v>
      </c>
      <c r="O30" s="32">
        <v>3237.5517118162379</v>
      </c>
      <c r="P30" s="356"/>
      <c r="Q30" s="355">
        <v>20054.535066953598</v>
      </c>
      <c r="R30" s="34">
        <v>20054.78999594535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814746.34185692447</v>
      </c>
      <c r="H31" s="47">
        <v>0</v>
      </c>
      <c r="I31" s="48">
        <v>814746.34185692447</v>
      </c>
      <c r="J31" s="38">
        <v>460712.66606886656</v>
      </c>
      <c r="K31" s="35">
        <v>-395096.8913199426</v>
      </c>
      <c r="L31" s="39">
        <v>65615.774748923955</v>
      </c>
      <c r="M31" s="40">
        <v>749130.56710800051</v>
      </c>
      <c r="N31" s="49">
        <v>65615.774748923955</v>
      </c>
      <c r="O31" s="50">
        <v>1116.4389971803287</v>
      </c>
      <c r="P31" s="357"/>
      <c r="Q31" s="358">
        <v>6486.4200387790261</v>
      </c>
      <c r="R31" s="34">
        <v>6486.3205861559836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2583058.1666666642</v>
      </c>
      <c r="H32" s="47">
        <v>0</v>
      </c>
      <c r="I32" s="48">
        <v>2583058.1666666642</v>
      </c>
      <c r="J32" s="38">
        <v>1335950.5197274031</v>
      </c>
      <c r="K32" s="35">
        <v>-1196447.2213055955</v>
      </c>
      <c r="L32" s="39">
        <v>139503.29842180759</v>
      </c>
      <c r="M32" s="40">
        <v>2443554.8682448566</v>
      </c>
      <c r="N32" s="49">
        <v>139503.29842180759</v>
      </c>
      <c r="O32" s="50">
        <v>3625.4523267727841</v>
      </c>
      <c r="P32" s="357"/>
      <c r="Q32" s="358">
        <v>16360.827769633674</v>
      </c>
      <c r="R32" s="34">
        <v>21025.168650323321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2362792.5869565215</v>
      </c>
      <c r="H33" s="47">
        <v>0</v>
      </c>
      <c r="I33" s="48">
        <v>2362792.5869565215</v>
      </c>
      <c r="J33" s="38">
        <v>719664.09827833576</v>
      </c>
      <c r="K33" s="35">
        <v>-558444.30774748919</v>
      </c>
      <c r="L33" s="39">
        <v>161219.79053084657</v>
      </c>
      <c r="M33" s="40">
        <v>2201572.796425675</v>
      </c>
      <c r="N33" s="49">
        <v>161219.79053084645</v>
      </c>
      <c r="O33" s="50">
        <v>3228.1126047297289</v>
      </c>
      <c r="P33" s="357"/>
      <c r="Q33" s="358">
        <v>20739.771327948023</v>
      </c>
      <c r="R33" s="34">
        <v>20739.605363046605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1491470.2294685983</v>
      </c>
      <c r="H34" s="47">
        <v>0</v>
      </c>
      <c r="I34" s="48">
        <v>1491470.2294685983</v>
      </c>
      <c r="J34" s="38">
        <v>531319.72704447631</v>
      </c>
      <c r="K34" s="35">
        <v>-440756.76076040172</v>
      </c>
      <c r="L34" s="39">
        <v>90562.966284074588</v>
      </c>
      <c r="M34" s="40">
        <v>1400907.2631845237</v>
      </c>
      <c r="N34" s="49">
        <v>90562.966284074588</v>
      </c>
      <c r="O34" s="50">
        <v>2036.2024174193657</v>
      </c>
      <c r="P34" s="357"/>
      <c r="Q34" s="358">
        <v>13558.360849291974</v>
      </c>
      <c r="R34" s="34">
        <v>13558.501500738159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2454371.1666666693</v>
      </c>
      <c r="H35" s="58">
        <v>0</v>
      </c>
      <c r="I35" s="59">
        <v>2454371.1666666693</v>
      </c>
      <c r="J35" s="60">
        <v>849399.54698708747</v>
      </c>
      <c r="K35" s="57">
        <v>-721740.46520803438</v>
      </c>
      <c r="L35" s="61">
        <v>127659.08177905309</v>
      </c>
      <c r="M35" s="62">
        <v>2326712.0848876163</v>
      </c>
      <c r="N35" s="63">
        <v>127659.08177905297</v>
      </c>
      <c r="O35" s="64">
        <v>3281.6813609134224</v>
      </c>
      <c r="P35" s="359"/>
      <c r="Q35" s="360">
        <v>18626.400981951636</v>
      </c>
      <c r="R35" s="66">
        <v>22538.335855529906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62585670.364199921</v>
      </c>
      <c r="H36" s="71">
        <v>1123962.0663902047</v>
      </c>
      <c r="I36" s="72">
        <v>62585670.364199921</v>
      </c>
      <c r="J36" s="72">
        <v>45963351.361190826</v>
      </c>
      <c r="K36" s="71">
        <v>-6730703.8278335715</v>
      </c>
      <c r="L36" s="71">
        <v>39232647.533357248</v>
      </c>
      <c r="M36" s="71">
        <v>23353022.83084267</v>
      </c>
      <c r="N36" s="71">
        <v>39232647.533357248</v>
      </c>
      <c r="O36" s="71">
        <v>69060.962673772636</v>
      </c>
      <c r="P36" s="71"/>
      <c r="Q36" s="71">
        <v>740001.21438314777</v>
      </c>
      <c r="R36" s="71">
        <v>520551.81260274269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5645</v>
      </c>
      <c r="R37" s="76">
        <v>38861609.565997139</v>
      </c>
    </row>
    <row r="38" spans="1:18" x14ac:dyDescent="0.3">
      <c r="A38" s="9" t="s">
        <v>5642</v>
      </c>
      <c r="B38" s="634" t="s">
        <v>108</v>
      </c>
      <c r="C38" s="636"/>
      <c r="D38" s="635"/>
      <c r="E38" s="634" t="s">
        <v>109</v>
      </c>
      <c r="F38" s="636"/>
      <c r="G38" s="636"/>
      <c r="H38" s="636"/>
      <c r="I38" s="635"/>
      <c r="J38" s="634" t="s">
        <v>110</v>
      </c>
      <c r="K38" s="636"/>
      <c r="L38" s="635"/>
      <c r="M38" s="634" t="s">
        <v>111</v>
      </c>
      <c r="N38" s="636"/>
      <c r="O38" s="635"/>
      <c r="P38" s="634" t="s">
        <v>112</v>
      </c>
      <c r="Q38" s="636"/>
      <c r="R38" s="635"/>
    </row>
    <row r="39" spans="1:18" x14ac:dyDescent="0.3">
      <c r="A39" s="10" t="s">
        <v>5643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5644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1203720.777777778</v>
      </c>
      <c r="H40" s="36">
        <v>0</v>
      </c>
      <c r="I40" s="37">
        <v>1203720.777777778</v>
      </c>
      <c r="J40" s="38">
        <v>3180839.8841463416</v>
      </c>
      <c r="K40" s="35">
        <v>-2543580.1886657104</v>
      </c>
      <c r="L40" s="39">
        <v>637259.6954806312</v>
      </c>
      <c r="M40" s="40">
        <v>566461.08229714679</v>
      </c>
      <c r="N40" s="49">
        <v>637259.6954806312</v>
      </c>
      <c r="O40" s="50">
        <v>4681.4965479103039</v>
      </c>
      <c r="P40" s="362"/>
      <c r="Q40" s="358">
        <v>17671.152002370334</v>
      </c>
      <c r="R40" s="34">
        <v>37522.586939367466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1166351.1111111119</v>
      </c>
      <c r="H41" s="36">
        <v>0</v>
      </c>
      <c r="I41" s="37">
        <v>1166351.1111111119</v>
      </c>
      <c r="J41" s="38">
        <v>2616181.7729555238</v>
      </c>
      <c r="K41" s="35">
        <v>-2122303.4515781924</v>
      </c>
      <c r="L41" s="39">
        <v>493878.32137733139</v>
      </c>
      <c r="M41" s="40">
        <v>672472.78973378055</v>
      </c>
      <c r="N41" s="49">
        <v>493878.32137733139</v>
      </c>
      <c r="O41" s="50">
        <v>5512.0720469982016</v>
      </c>
      <c r="P41" s="357"/>
      <c r="Q41" s="358">
        <v>16221.965217911114</v>
      </c>
      <c r="R41" s="34">
        <v>33992.71432848851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694827.75631868199</v>
      </c>
      <c r="H42" s="36">
        <v>0</v>
      </c>
      <c r="I42" s="37">
        <v>694827.75631868199</v>
      </c>
      <c r="J42" s="38">
        <v>1318488.3023672884</v>
      </c>
      <c r="K42" s="35">
        <v>-963053.29878048785</v>
      </c>
      <c r="L42" s="39">
        <v>355435.00358680054</v>
      </c>
      <c r="M42" s="40">
        <v>339392.75273188145</v>
      </c>
      <c r="N42" s="49">
        <v>355435.00358680054</v>
      </c>
      <c r="O42" s="50">
        <v>2551.8252085103868</v>
      </c>
      <c r="P42" s="357"/>
      <c r="Q42" s="358">
        <v>50633.099963612156</v>
      </c>
      <c r="R42" s="34">
        <v>23100.809170253458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684019.46666666598</v>
      </c>
      <c r="H43" s="36">
        <v>0</v>
      </c>
      <c r="I43" s="37">
        <v>684019.46666666598</v>
      </c>
      <c r="J43" s="38">
        <v>1133909.6004304162</v>
      </c>
      <c r="K43" s="35">
        <v>-950862.2951936872</v>
      </c>
      <c r="L43" s="39">
        <v>183047.30523672898</v>
      </c>
      <c r="M43" s="40">
        <v>500972.161429937</v>
      </c>
      <c r="N43" s="49">
        <v>183047.30523672898</v>
      </c>
      <c r="O43" s="50">
        <v>3710.9048994810146</v>
      </c>
      <c r="P43" s="357"/>
      <c r="Q43" s="358">
        <v>18029.458497598534</v>
      </c>
      <c r="R43" s="34">
        <v>22956.729990851047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445932.22222222196</v>
      </c>
      <c r="H44" s="36">
        <v>0</v>
      </c>
      <c r="I44" s="37">
        <v>445932.22222222196</v>
      </c>
      <c r="J44" s="38">
        <v>944825.4117647059</v>
      </c>
      <c r="K44" s="35">
        <v>-857238.92862266861</v>
      </c>
      <c r="L44" s="39">
        <v>87586.483142037294</v>
      </c>
      <c r="M44" s="40">
        <v>358345.73908018466</v>
      </c>
      <c r="N44" s="49">
        <v>87586.483142037294</v>
      </c>
      <c r="O44" s="50">
        <v>2523.5615428182018</v>
      </c>
      <c r="P44" s="357"/>
      <c r="Q44" s="358">
        <v>12902.536765225697</v>
      </c>
      <c r="R44" s="34">
        <v>15465.803860748958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470751.28888888803</v>
      </c>
      <c r="H45" s="36">
        <v>0</v>
      </c>
      <c r="I45" s="37">
        <v>470751.28888888803</v>
      </c>
      <c r="J45" s="38">
        <v>915116.77008608321</v>
      </c>
      <c r="K45" s="35">
        <v>-772504.44978479191</v>
      </c>
      <c r="L45" s="39">
        <v>142612.3203012913</v>
      </c>
      <c r="M45" s="40">
        <v>328138.96858759673</v>
      </c>
      <c r="N45" s="49">
        <v>142612.3203012913</v>
      </c>
      <c r="O45" s="50">
        <v>2202.2749569637363</v>
      </c>
      <c r="P45" s="357"/>
      <c r="Q45" s="358">
        <v>11181.75580853768</v>
      </c>
      <c r="R45" s="34">
        <v>16226.499340340597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410581.6</v>
      </c>
      <c r="H46" s="36">
        <v>0</v>
      </c>
      <c r="I46" s="37">
        <v>410581.6</v>
      </c>
      <c r="J46" s="38">
        <v>444401.63307030126</v>
      </c>
      <c r="K46" s="35">
        <v>-334132.47130559542</v>
      </c>
      <c r="L46" s="39">
        <v>110269.16176470584</v>
      </c>
      <c r="M46" s="40">
        <v>300312.43823529413</v>
      </c>
      <c r="N46" s="49">
        <v>110269.16176470584</v>
      </c>
      <c r="O46" s="50">
        <v>1925.0797322775265</v>
      </c>
      <c r="P46" s="357"/>
      <c r="Q46" s="358">
        <v>18881.363938618888</v>
      </c>
      <c r="R46" s="34">
        <v>15040.830733162838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375801.45989010989</v>
      </c>
      <c r="H47" s="36">
        <v>0</v>
      </c>
      <c r="I47" s="37">
        <v>375801.45989010989</v>
      </c>
      <c r="J47" s="38">
        <v>312043.94655667146</v>
      </c>
      <c r="K47" s="35">
        <v>-337154.84433285508</v>
      </c>
      <c r="L47" s="39">
        <v>-25110.897776183614</v>
      </c>
      <c r="M47" s="40">
        <v>400912.35766629351</v>
      </c>
      <c r="N47" s="49">
        <v>-25110.897776183614</v>
      </c>
      <c r="O47" s="50">
        <v>2214.985401471235</v>
      </c>
      <c r="P47" s="357">
        <v>179717.22170710337</v>
      </c>
      <c r="Q47" s="358">
        <v>-6325.2742574860458</v>
      </c>
      <c r="R47" s="34">
        <v>15662.958265724126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815791.07065217383</v>
      </c>
      <c r="H48" s="36">
        <v>0</v>
      </c>
      <c r="I48" s="37">
        <v>815791.07065217383</v>
      </c>
      <c r="J48" s="38">
        <v>-137422.47740315637</v>
      </c>
      <c r="K48" s="35">
        <v>361944.17898134864</v>
      </c>
      <c r="L48" s="39">
        <v>224521.70157819227</v>
      </c>
      <c r="M48" s="40">
        <v>591269.36907398154</v>
      </c>
      <c r="N48" s="49">
        <v>224521.7015781923</v>
      </c>
      <c r="O48" s="50">
        <v>3016.6804544590896</v>
      </c>
      <c r="P48" s="357"/>
      <c r="Q48" s="358">
        <v>29603.545418771973</v>
      </c>
      <c r="R48" s="34">
        <v>15966.264116399485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516212.8893719819</v>
      </c>
      <c r="H49" s="36">
        <v>0</v>
      </c>
      <c r="I49" s="37">
        <v>516212.8893719819</v>
      </c>
      <c r="J49" s="38">
        <v>1086333.1068866572</v>
      </c>
      <c r="K49" s="35">
        <v>-949550.63307030126</v>
      </c>
      <c r="L49" s="39">
        <v>136782.47381635592</v>
      </c>
      <c r="M49" s="40">
        <v>379430.41555562598</v>
      </c>
      <c r="N49" s="49">
        <v>136782.47381635592</v>
      </c>
      <c r="O49" s="50">
        <v>1869.1153475646599</v>
      </c>
      <c r="P49" s="357"/>
      <c r="Q49" s="358">
        <v>10317.493381573309</v>
      </c>
      <c r="R49" s="34">
        <v>10317.33382560873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841353.03695652168</v>
      </c>
      <c r="H50" s="36">
        <v>0</v>
      </c>
      <c r="I50" s="37">
        <v>841353.03695652168</v>
      </c>
      <c r="J50" s="38">
        <v>1244342.2080344332</v>
      </c>
      <c r="K50" s="35">
        <v>-1029372.4361549498</v>
      </c>
      <c r="L50" s="39">
        <v>214969.77187948336</v>
      </c>
      <c r="M50" s="40">
        <v>626383.26507703832</v>
      </c>
      <c r="N50" s="49">
        <v>214969.77187948336</v>
      </c>
      <c r="O50" s="50">
        <v>3055.5281223270163</v>
      </c>
      <c r="P50" s="357"/>
      <c r="Q50" s="358">
        <v>17069.866082381923</v>
      </c>
      <c r="R50" s="34">
        <v>17069.971770320029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914672.26014492661</v>
      </c>
      <c r="H51" s="36">
        <v>0</v>
      </c>
      <c r="I51" s="37">
        <v>914672.26014492661</v>
      </c>
      <c r="J51" s="38">
        <v>1470213.9662840746</v>
      </c>
      <c r="K51" s="35">
        <v>-1253827.4659253946</v>
      </c>
      <c r="L51" s="39">
        <v>216386.50035868003</v>
      </c>
      <c r="M51" s="40">
        <v>698285.75978624658</v>
      </c>
      <c r="N51" s="49">
        <v>216386.50035868003</v>
      </c>
      <c r="O51" s="50">
        <v>3309.4111838210738</v>
      </c>
      <c r="P51" s="357"/>
      <c r="Q51" s="358">
        <v>19674.489851433667</v>
      </c>
      <c r="R51" s="34">
        <v>19674.503728713113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1933877.4717391282</v>
      </c>
      <c r="H52" s="36">
        <v>0</v>
      </c>
      <c r="I52" s="37">
        <v>1933877.4717391282</v>
      </c>
      <c r="J52" s="38">
        <v>837296.69153515063</v>
      </c>
      <c r="K52" s="35">
        <v>-672480.79053084645</v>
      </c>
      <c r="L52" s="39">
        <v>164815.90100430418</v>
      </c>
      <c r="M52" s="40">
        <v>1769061.5707348241</v>
      </c>
      <c r="N52" s="49">
        <v>164815.90100430418</v>
      </c>
      <c r="O52" s="50">
        <v>3034.4109275039864</v>
      </c>
      <c r="P52" s="357"/>
      <c r="Q52" s="358">
        <v>37319.123468072299</v>
      </c>
      <c r="R52" s="34">
        <v>19104.535900754796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1721207.2644927558</v>
      </c>
      <c r="H53" s="36">
        <v>0</v>
      </c>
      <c r="I53" s="37">
        <v>1721207.2644927558</v>
      </c>
      <c r="J53" s="38">
        <v>1592870.4670014346</v>
      </c>
      <c r="K53" s="35">
        <v>-1528643.0477044475</v>
      </c>
      <c r="L53" s="39">
        <v>64227.419296987122</v>
      </c>
      <c r="M53" s="40">
        <v>1656979.8451957686</v>
      </c>
      <c r="N53" s="49">
        <v>64227.419296987122</v>
      </c>
      <c r="O53" s="50">
        <v>2780.1675254962561</v>
      </c>
      <c r="P53" s="357"/>
      <c r="Q53" s="358">
        <v>24079.211688291471</v>
      </c>
      <c r="R53" s="34">
        <v>18736.452848647416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2151972.3818840603</v>
      </c>
      <c r="H54" s="36">
        <v>0</v>
      </c>
      <c r="I54" s="37">
        <v>2151972.3818840603</v>
      </c>
      <c r="J54" s="38">
        <v>1632673.5405308465</v>
      </c>
      <c r="K54" s="35">
        <v>-1512492.4340028695</v>
      </c>
      <c r="L54" s="39">
        <v>120181.10652797692</v>
      </c>
      <c r="M54" s="40">
        <v>2031791.2753560834</v>
      </c>
      <c r="N54" s="49">
        <v>120181.10652797692</v>
      </c>
      <c r="O54" s="50">
        <v>3363.8928399935157</v>
      </c>
      <c r="P54" s="357"/>
      <c r="Q54" s="358">
        <v>22427.294209136351</v>
      </c>
      <c r="R54" s="34">
        <v>22427.068741292911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1855757.3614130435</v>
      </c>
      <c r="H55" s="36">
        <v>0</v>
      </c>
      <c r="I55" s="37">
        <v>1855757.3614130435</v>
      </c>
      <c r="J55" s="38">
        <v>1705582.8091822094</v>
      </c>
      <c r="K55" s="35">
        <v>-1569749.8518651363</v>
      </c>
      <c r="L55" s="39">
        <v>135832.95731707313</v>
      </c>
      <c r="M55" s="40">
        <v>1719924.4040959703</v>
      </c>
      <c r="N55" s="49">
        <v>135832.95731707313</v>
      </c>
      <c r="O55" s="50">
        <v>2814.9335582585441</v>
      </c>
      <c r="P55" s="357"/>
      <c r="Q55" s="358">
        <v>32171.95369388473</v>
      </c>
      <c r="R55" s="34">
        <v>20714.331460399648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816370.99033816333</v>
      </c>
      <c r="H56" s="36">
        <v>0</v>
      </c>
      <c r="I56" s="37">
        <v>816370.99033816333</v>
      </c>
      <c r="J56" s="38">
        <v>569047.58787661407</v>
      </c>
      <c r="K56" s="35">
        <v>-497928.68328550935</v>
      </c>
      <c r="L56" s="39">
        <v>71118.904591104714</v>
      </c>
      <c r="M56" s="40">
        <v>745252.08574705862</v>
      </c>
      <c r="N56" s="49">
        <v>71118.904591104714</v>
      </c>
      <c r="O56" s="50">
        <v>1115.6468349506865</v>
      </c>
      <c r="P56" s="357"/>
      <c r="Q56" s="358">
        <v>6755.5390113945687</v>
      </c>
      <c r="R56" s="34">
        <v>6755.4389661697205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3188320.7572463802</v>
      </c>
      <c r="H57" s="36">
        <v>0</v>
      </c>
      <c r="I57" s="37">
        <v>3188320.7572463802</v>
      </c>
      <c r="J57" s="38">
        <v>1225834.199426112</v>
      </c>
      <c r="K57" s="35">
        <v>-1060087.7091104735</v>
      </c>
      <c r="L57" s="39">
        <v>165746.49031563848</v>
      </c>
      <c r="M57" s="40">
        <v>3022574.2669307417</v>
      </c>
      <c r="N57" s="49">
        <v>165746.49031563848</v>
      </c>
      <c r="O57" s="50">
        <v>4342.7791191533643</v>
      </c>
      <c r="P57" s="357"/>
      <c r="Q57" s="358">
        <v>28855.220025783405</v>
      </c>
      <c r="R57" s="34">
        <v>26919.205683259526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2204209.6086956523</v>
      </c>
      <c r="H58" s="77">
        <v>0</v>
      </c>
      <c r="I58" s="78">
        <v>2204209.6086956523</v>
      </c>
      <c r="J58" s="60">
        <v>872898.61154949781</v>
      </c>
      <c r="K58" s="57">
        <v>-780630.34253945481</v>
      </c>
      <c r="L58" s="61">
        <v>92268.269010043005</v>
      </c>
      <c r="M58" s="62">
        <v>2111941.3396856096</v>
      </c>
      <c r="N58" s="63">
        <v>92268.269010042772</v>
      </c>
      <c r="O58" s="64">
        <v>3008.4634468455974</v>
      </c>
      <c r="P58" s="359"/>
      <c r="Q58" s="360">
        <v>18582.671183956045</v>
      </c>
      <c r="R58" s="66">
        <v>18582.771602935987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22411730.775810242</v>
      </c>
      <c r="H59" s="79">
        <v>0</v>
      </c>
      <c r="I59" s="80">
        <v>22411730.775810242</v>
      </c>
      <c r="J59" s="80">
        <v>22965478.032281201</v>
      </c>
      <c r="K59" s="79">
        <v>-19373649.14347202</v>
      </c>
      <c r="L59" s="79">
        <v>3591828.8888091817</v>
      </c>
      <c r="M59" s="79">
        <v>18819901.887001067</v>
      </c>
      <c r="N59" s="79">
        <v>3591828.8888091817</v>
      </c>
      <c r="O59" s="79">
        <v>57033.229696804388</v>
      </c>
      <c r="P59" s="79"/>
      <c r="Q59" s="79">
        <v>386052.46595106804</v>
      </c>
      <c r="R59" s="79">
        <v>376236.81127343839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5645</v>
      </c>
      <c r="R60" s="81">
        <v>3123227.842180775</v>
      </c>
    </row>
    <row r="61" spans="1:18" x14ac:dyDescent="0.3">
      <c r="A61" s="9" t="s">
        <v>5642</v>
      </c>
      <c r="B61" s="634" t="s">
        <v>108</v>
      </c>
      <c r="C61" s="636"/>
      <c r="D61" s="635"/>
      <c r="E61" s="634" t="s">
        <v>109</v>
      </c>
      <c r="F61" s="636"/>
      <c r="G61" s="636"/>
      <c r="H61" s="636"/>
      <c r="I61" s="635"/>
      <c r="J61" s="634" t="s">
        <v>110</v>
      </c>
      <c r="K61" s="636"/>
      <c r="L61" s="635"/>
      <c r="M61" s="634" t="s">
        <v>111</v>
      </c>
      <c r="N61" s="636"/>
      <c r="O61" s="635"/>
      <c r="P61" s="634" t="s">
        <v>112</v>
      </c>
      <c r="Q61" s="636"/>
      <c r="R61" s="635"/>
    </row>
    <row r="62" spans="1:18" x14ac:dyDescent="0.3">
      <c r="A62" s="10" t="s">
        <v>5643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5644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1422669</v>
      </c>
      <c r="H63" s="26">
        <v>19572.498575106623</v>
      </c>
      <c r="I63" s="27">
        <v>1422669</v>
      </c>
      <c r="J63" s="28">
        <v>4877248.8095408892</v>
      </c>
      <c r="K63" s="25">
        <v>-3442542.0383787663</v>
      </c>
      <c r="L63" s="29">
        <v>1434706.771162123</v>
      </c>
      <c r="M63" s="30">
        <v>-12037.771162122954</v>
      </c>
      <c r="N63" s="31">
        <v>1434706.771162123</v>
      </c>
      <c r="O63" s="32">
        <v>-130.84533871872776</v>
      </c>
      <c r="P63" s="354"/>
      <c r="Q63" s="363">
        <v>24084.069350528764</v>
      </c>
      <c r="R63" s="364">
        <v>16945.322090013127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1506293.875</v>
      </c>
      <c r="H64" s="92">
        <v>15013.295729250603</v>
      </c>
      <c r="I64" s="93">
        <v>1506293.875</v>
      </c>
      <c r="J64" s="94">
        <v>5074363.2984218076</v>
      </c>
      <c r="K64" s="91">
        <v>-3566597.4985652799</v>
      </c>
      <c r="L64" s="95">
        <v>1507765.7998565277</v>
      </c>
      <c r="M64" s="96">
        <v>-1471.9248565277085</v>
      </c>
      <c r="N64" s="97">
        <v>1507765.7998565277</v>
      </c>
      <c r="O64" s="98">
        <v>-15.658775069443708</v>
      </c>
      <c r="P64" s="365"/>
      <c r="Q64" s="366">
        <v>40062.847682614578</v>
      </c>
      <c r="R64" s="66">
        <v>18396.071645561722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2928962.875</v>
      </c>
      <c r="H65" s="79">
        <v>34585.79430435723</v>
      </c>
      <c r="I65" s="80">
        <v>2928962.875</v>
      </c>
      <c r="J65" s="80">
        <v>9951612.1079626977</v>
      </c>
      <c r="K65" s="79">
        <v>-7009139.5369440466</v>
      </c>
      <c r="L65" s="79">
        <v>2942472.5710186507</v>
      </c>
      <c r="M65" s="79">
        <v>-13509.696018650662</v>
      </c>
      <c r="N65" s="79">
        <v>2942472.5710186507</v>
      </c>
      <c r="O65" s="79">
        <v>-146.50411378817148</v>
      </c>
      <c r="P65" s="79"/>
      <c r="Q65" s="79">
        <v>64146.917033143342</v>
      </c>
      <c r="R65" s="79">
        <v>35341.393735574849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5645</v>
      </c>
      <c r="R66" s="81">
        <v>711803.33177905309</v>
      </c>
    </row>
    <row r="67" spans="1:18" x14ac:dyDescent="0.3">
      <c r="A67" s="9" t="s">
        <v>5642</v>
      </c>
      <c r="B67" s="634" t="s">
        <v>108</v>
      </c>
      <c r="C67" s="636"/>
      <c r="D67" s="635"/>
      <c r="E67" s="634" t="s">
        <v>109</v>
      </c>
      <c r="F67" s="636"/>
      <c r="G67" s="636"/>
      <c r="H67" s="636"/>
      <c r="I67" s="635"/>
      <c r="J67" s="634" t="s">
        <v>110</v>
      </c>
      <c r="K67" s="636"/>
      <c r="L67" s="635"/>
      <c r="M67" s="634" t="s">
        <v>111</v>
      </c>
      <c r="N67" s="636"/>
      <c r="O67" s="635"/>
      <c r="P67" s="634" t="s">
        <v>112</v>
      </c>
      <c r="Q67" s="636"/>
      <c r="R67" s="635"/>
    </row>
    <row r="68" spans="1:18" x14ac:dyDescent="0.3">
      <c r="A68" s="10" t="s">
        <v>5643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5644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5646</v>
      </c>
      <c r="C69" s="367" t="s">
        <v>137</v>
      </c>
      <c r="D69" s="105">
        <v>200</v>
      </c>
      <c r="E69" s="106">
        <v>46197</v>
      </c>
      <c r="F69" s="107">
        <v>45923</v>
      </c>
      <c r="G69" s="108">
        <v>360000000.00000036</v>
      </c>
      <c r="H69" s="109">
        <v>0</v>
      </c>
      <c r="I69" s="110">
        <v>360000000.00000036</v>
      </c>
      <c r="J69" s="111">
        <v>112645089.5</v>
      </c>
      <c r="K69" s="108">
        <v>-31272480.5</v>
      </c>
      <c r="L69" s="112">
        <v>81372609</v>
      </c>
      <c r="M69" s="113">
        <v>278627391.00000036</v>
      </c>
      <c r="N69" s="114">
        <v>81372609</v>
      </c>
      <c r="O69" s="115">
        <v>1016888.2883211692</v>
      </c>
      <c r="P69" s="368"/>
      <c r="Q69" s="114">
        <v>2798113</v>
      </c>
      <c r="R69" s="34">
        <v>2798023.5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396653047.5</v>
      </c>
      <c r="K70" s="25">
        <v>-226495990.5</v>
      </c>
      <c r="L70" s="29">
        <v>170157057</v>
      </c>
      <c r="M70" s="30">
        <v>615042943</v>
      </c>
      <c r="N70" s="31">
        <v>170157057</v>
      </c>
      <c r="O70" s="32">
        <v>2188764.9217081852</v>
      </c>
      <c r="P70" s="71"/>
      <c r="Q70" s="31">
        <v>8077291</v>
      </c>
      <c r="R70" s="34">
        <v>8166418.5</v>
      </c>
    </row>
    <row r="71" spans="1:18" ht="17.25" x14ac:dyDescent="0.3">
      <c r="A71" s="86"/>
      <c r="B71" s="86" t="s">
        <v>5646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142688655.5</v>
      </c>
      <c r="K71" s="91">
        <v>-55025052.5</v>
      </c>
      <c r="L71" s="95">
        <v>87663603</v>
      </c>
      <c r="M71" s="96">
        <v>1076336397.0000019</v>
      </c>
      <c r="N71" s="97">
        <v>87663603</v>
      </c>
      <c r="O71" s="98">
        <v>1599311.1396731082</v>
      </c>
      <c r="P71" s="371"/>
      <c r="Q71" s="97">
        <v>7113722</v>
      </c>
      <c r="R71" s="66">
        <v>7113812.5</v>
      </c>
    </row>
    <row r="72" spans="1:18" x14ac:dyDescent="0.3">
      <c r="D72" s="119">
        <v>900</v>
      </c>
      <c r="G72" s="120">
        <v>2309200000.0000024</v>
      </c>
      <c r="I72" s="120">
        <v>2309200000.0000024</v>
      </c>
      <c r="J72" s="120">
        <v>651986792.5</v>
      </c>
      <c r="K72" s="120">
        <v>-312793523.5</v>
      </c>
      <c r="L72" s="120">
        <v>339193269</v>
      </c>
      <c r="M72" s="120">
        <v>1970006731.0000024</v>
      </c>
      <c r="N72" s="120">
        <v>339193269</v>
      </c>
      <c r="O72" s="120">
        <v>4804964.3497024626</v>
      </c>
      <c r="P72" s="120"/>
      <c r="Q72" s="120">
        <v>17989126</v>
      </c>
      <c r="R72" s="120">
        <v>18078254.5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5647</v>
      </c>
      <c r="R73" s="81">
        <v>335661102.5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5642</v>
      </c>
      <c r="B75" s="634" t="s">
        <v>108</v>
      </c>
      <c r="C75" s="636"/>
      <c r="D75" s="635"/>
      <c r="E75" s="634" t="s">
        <v>109</v>
      </c>
      <c r="F75" s="636"/>
      <c r="G75" s="636"/>
      <c r="H75" s="636"/>
      <c r="I75" s="635"/>
      <c r="J75" s="634" t="s">
        <v>110</v>
      </c>
      <c r="K75" s="636"/>
      <c r="L75" s="635"/>
      <c r="M75" s="634" t="s">
        <v>111</v>
      </c>
      <c r="N75" s="636"/>
      <c r="O75" s="635"/>
      <c r="P75" s="634" t="s">
        <v>112</v>
      </c>
      <c r="Q75" s="636"/>
      <c r="R75" s="635"/>
    </row>
    <row r="76" spans="1:18" x14ac:dyDescent="0.3">
      <c r="A76" s="10" t="s">
        <v>5643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5644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2458291266.5</v>
      </c>
      <c r="K77" s="25">
        <v>-906569739.5</v>
      </c>
      <c r="L77" s="29">
        <v>1551721527</v>
      </c>
      <c r="M77" s="30">
        <v>57601760.671232939</v>
      </c>
      <c r="N77" s="31">
        <v>1551721527</v>
      </c>
      <c r="O77" s="32">
        <v>19200586.890410978</v>
      </c>
      <c r="P77" s="356"/>
      <c r="Q77" s="355">
        <v>105489621</v>
      </c>
      <c r="R77" s="34">
        <v>130111043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3783097523.5</v>
      </c>
      <c r="K78" s="25">
        <v>-1907671240</v>
      </c>
      <c r="L78" s="29">
        <v>1875426283.5</v>
      </c>
      <c r="M78" s="30">
        <v>-217322173.91095901</v>
      </c>
      <c r="N78" s="31">
        <v>1875426283.5</v>
      </c>
      <c r="O78" s="32">
        <v>-10348674.948140904</v>
      </c>
      <c r="P78" s="356"/>
      <c r="Q78" s="355">
        <v>-4180514.5</v>
      </c>
      <c r="R78" s="34">
        <v>13725276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3653366380</v>
      </c>
      <c r="K79" s="25">
        <v>-1852426459.5</v>
      </c>
      <c r="L79" s="29">
        <v>1800939920.5</v>
      </c>
      <c r="M79" s="30">
        <v>15598541.012117915</v>
      </c>
      <c r="N79" s="31">
        <v>1642505568.5769231</v>
      </c>
      <c r="O79" s="32">
        <v>519951.36707059719</v>
      </c>
      <c r="P79" s="356"/>
      <c r="Q79" s="355">
        <v>6600776</v>
      </c>
      <c r="R79" s="34">
        <v>14039285.5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2081573208.5</v>
      </c>
      <c r="K80" s="25">
        <v>-1317192764.5</v>
      </c>
      <c r="L80" s="29">
        <v>764380444</v>
      </c>
      <c r="M80" s="30">
        <v>411391940.12292397</v>
      </c>
      <c r="N80" s="31">
        <v>717840936.58940399</v>
      </c>
      <c r="O80" s="32">
        <v>2897126.3388938308</v>
      </c>
      <c r="P80" s="356"/>
      <c r="Q80" s="355">
        <v>-4980876</v>
      </c>
      <c r="R80" s="34">
        <v>9116671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1714950619.5</v>
      </c>
      <c r="K81" s="25">
        <v>-917326669.5</v>
      </c>
      <c r="L81" s="29">
        <v>797623950</v>
      </c>
      <c r="M81" s="30">
        <v>344738672.62913984</v>
      </c>
      <c r="N81" s="31">
        <v>749957217.78181815</v>
      </c>
      <c r="O81" s="32">
        <v>2209863.2860842296</v>
      </c>
      <c r="P81" s="356"/>
      <c r="Q81" s="355">
        <v>7673164</v>
      </c>
      <c r="R81" s="34">
        <v>8816295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1679089196.5</v>
      </c>
      <c r="K82" s="25">
        <v>-879825187</v>
      </c>
      <c r="L82" s="29">
        <v>799264009.5</v>
      </c>
      <c r="M82" s="30">
        <v>391697317.24693596</v>
      </c>
      <c r="N82" s="31">
        <v>784606792.34210527</v>
      </c>
      <c r="O82" s="32">
        <v>2417884.6743638022</v>
      </c>
      <c r="P82" s="356"/>
      <c r="Q82" s="355">
        <v>-2638951.5</v>
      </c>
      <c r="R82" s="34">
        <v>9752087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1517632715.5</v>
      </c>
      <c r="K83" s="25">
        <v>-735710964</v>
      </c>
      <c r="L83" s="29">
        <v>781921751.5</v>
      </c>
      <c r="M83" s="30">
        <v>407894686.8561635</v>
      </c>
      <c r="N83" s="31">
        <v>781921751.5</v>
      </c>
      <c r="O83" s="32">
        <v>2399380.5109186089</v>
      </c>
      <c r="P83" s="356"/>
      <c r="Q83" s="355">
        <v>-6843738</v>
      </c>
      <c r="R83" s="34">
        <v>9907652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1430791964</v>
      </c>
      <c r="K84" s="25">
        <v>-1009157242.5</v>
      </c>
      <c r="L84" s="29">
        <v>421634721.5</v>
      </c>
      <c r="M84" s="30">
        <v>379592675.76027322</v>
      </c>
      <c r="N84" s="31">
        <v>421634721.5</v>
      </c>
      <c r="O84" s="32">
        <v>2144591.3884761198</v>
      </c>
      <c r="P84" s="356">
        <v>128043836</v>
      </c>
      <c r="Q84" s="355">
        <v>273055398</v>
      </c>
      <c r="R84" s="34">
        <v>7890640.5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1292120891.5</v>
      </c>
      <c r="K85" s="25">
        <v>-816152692.5</v>
      </c>
      <c r="L85" s="29">
        <v>475968199</v>
      </c>
      <c r="M85" s="30">
        <v>507394759.33414525</v>
      </c>
      <c r="N85" s="31">
        <v>337769624.22750002</v>
      </c>
      <c r="O85" s="32">
        <v>2656517.0645766766</v>
      </c>
      <c r="P85" s="356"/>
      <c r="Q85" s="355">
        <v>-2974660</v>
      </c>
      <c r="R85" s="34">
        <v>5978708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5339089162.5</v>
      </c>
      <c r="K86" s="25">
        <v>-3569826072.5</v>
      </c>
      <c r="L86" s="29">
        <v>1769263090</v>
      </c>
      <c r="M86" s="30">
        <v>426258265.73909366</v>
      </c>
      <c r="N86" s="31">
        <v>1475330775.3567963</v>
      </c>
      <c r="O86" s="32">
        <v>2163747.5418228107</v>
      </c>
      <c r="P86" s="356"/>
      <c r="Q86" s="355">
        <v>-5288678.5</v>
      </c>
      <c r="R86" s="34">
        <v>20408715.5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950165398.5</v>
      </c>
      <c r="K87" s="25">
        <v>-373468386.5</v>
      </c>
      <c r="L87" s="29">
        <v>576697012</v>
      </c>
      <c r="M87" s="30">
        <v>602029336.06075168</v>
      </c>
      <c r="N87" s="31">
        <v>421176143.39130437</v>
      </c>
      <c r="O87" s="32">
        <v>3040552.2023270288</v>
      </c>
      <c r="P87" s="356"/>
      <c r="Q87" s="355">
        <v>19814450.5</v>
      </c>
      <c r="R87" s="34">
        <v>10472116.5</v>
      </c>
    </row>
    <row r="88" spans="1:18" ht="17.25" x14ac:dyDescent="0.3">
      <c r="A88" s="86"/>
      <c r="B88" s="86" t="s">
        <v>5648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35937748</v>
      </c>
      <c r="K88" s="91">
        <v>561965230</v>
      </c>
      <c r="L88" s="95">
        <v>597902978</v>
      </c>
      <c r="M88" s="96">
        <v>984891542.54794502</v>
      </c>
      <c r="N88" s="97">
        <v>597902978</v>
      </c>
      <c r="O88" s="98">
        <v>3759128.0249921568</v>
      </c>
      <c r="P88" s="365"/>
      <c r="Q88" s="366">
        <v>8758751.5</v>
      </c>
      <c r="R88" s="66">
        <v>15893607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15669561643.835615</v>
      </c>
      <c r="H89" s="79">
        <v>689252054.7945205</v>
      </c>
      <c r="I89" s="80">
        <v>15669561643.835615</v>
      </c>
      <c r="J89" s="80">
        <v>25936106074.5</v>
      </c>
      <c r="K89" s="79">
        <v>-13723362188</v>
      </c>
      <c r="L89" s="79">
        <v>12212743886.5</v>
      </c>
      <c r="M89" s="79">
        <v>4311767324.0697641</v>
      </c>
      <c r="N89" s="79">
        <v>11357794319.765852</v>
      </c>
      <c r="O89" s="79">
        <v>33060654.341795933</v>
      </c>
      <c r="P89" s="79"/>
      <c r="Q89" s="79">
        <v>394484742.5</v>
      </c>
      <c r="R89" s="71">
        <v>256112097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5647</v>
      </c>
      <c r="R90" s="81">
        <v>2277852558.5</v>
      </c>
    </row>
    <row r="91" spans="1:18" x14ac:dyDescent="0.3">
      <c r="A91" s="9" t="s">
        <v>5642</v>
      </c>
      <c r="B91" s="634" t="s">
        <v>108</v>
      </c>
      <c r="C91" s="636"/>
      <c r="D91" s="635"/>
      <c r="E91" s="634" t="s">
        <v>109</v>
      </c>
      <c r="F91" s="636"/>
      <c r="G91" s="636"/>
      <c r="H91" s="636"/>
      <c r="I91" s="635"/>
      <c r="J91" s="634" t="s">
        <v>110</v>
      </c>
      <c r="K91" s="636"/>
      <c r="L91" s="635"/>
      <c r="M91" s="634" t="s">
        <v>111</v>
      </c>
      <c r="N91" s="636"/>
      <c r="O91" s="635"/>
      <c r="P91" s="447"/>
      <c r="Q91" s="447" t="s">
        <v>133</v>
      </c>
      <c r="R91" s="446" t="s">
        <v>132</v>
      </c>
    </row>
    <row r="92" spans="1:18" x14ac:dyDescent="0.3">
      <c r="A92" s="10" t="s">
        <v>5643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5644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45929</v>
      </c>
      <c r="F93" s="422" t="s">
        <v>66</v>
      </c>
      <c r="G93" s="423">
        <v>-130347287.44444445</v>
      </c>
      <c r="H93" s="424">
        <v>53682147.94520548</v>
      </c>
      <c r="I93" s="425">
        <v>-2204.4444444429873</v>
      </c>
      <c r="J93" s="426">
        <v>308734094</v>
      </c>
      <c r="K93" s="423">
        <v>-742194799.5</v>
      </c>
      <c r="L93" s="427">
        <v>-433460705.5</v>
      </c>
      <c r="M93" s="428">
        <v>433458501.05555558</v>
      </c>
      <c r="N93" s="429">
        <v>-563805788.5</v>
      </c>
      <c r="O93" s="430">
        <v>72243083.509259269</v>
      </c>
      <c r="P93" s="431"/>
      <c r="Q93" s="432">
        <v>4920612.6161693037</v>
      </c>
      <c r="R93" s="433">
        <v>26331257.5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-130347287.44444445</v>
      </c>
      <c r="H94" s="79">
        <v>53682147.94520548</v>
      </c>
      <c r="I94" s="80">
        <v>-2204.4444444429873</v>
      </c>
      <c r="J94" s="80">
        <v>308734094</v>
      </c>
      <c r="K94" s="79">
        <v>-742194799.5</v>
      </c>
      <c r="L94" s="79">
        <v>-433460705.5</v>
      </c>
      <c r="M94" s="79">
        <v>433458501.05555558</v>
      </c>
      <c r="N94" s="79">
        <v>-563805788.5</v>
      </c>
      <c r="O94" s="79">
        <v>72243083.509259269</v>
      </c>
      <c r="P94" s="79"/>
      <c r="Q94" s="79">
        <v>4920612.6161693037</v>
      </c>
      <c r="R94" s="79">
        <v>26331257.5</v>
      </c>
    </row>
    <row r="95" spans="1:18" x14ac:dyDescent="0.3">
      <c r="B95" s="125" t="s">
        <v>5649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8" x14ac:dyDescent="0.3">
      <c r="A96" s="9" t="s">
        <v>5642</v>
      </c>
      <c r="B96" s="634" t="s">
        <v>108</v>
      </c>
      <c r="C96" s="636"/>
      <c r="D96" s="635"/>
      <c r="E96" s="634" t="s">
        <v>109</v>
      </c>
      <c r="F96" s="636"/>
      <c r="G96" s="636"/>
      <c r="H96" s="636"/>
      <c r="I96" s="635"/>
      <c r="J96" s="634" t="s">
        <v>110</v>
      </c>
      <c r="K96" s="636"/>
      <c r="L96" s="635"/>
      <c r="M96" s="634" t="s">
        <v>142</v>
      </c>
      <c r="N96" s="636"/>
      <c r="O96" s="636"/>
      <c r="P96" s="448"/>
      <c r="Q96" s="446" t="s">
        <v>133</v>
      </c>
      <c r="R96" s="446" t="s">
        <v>5650</v>
      </c>
    </row>
    <row r="97" spans="1:18" x14ac:dyDescent="0.3">
      <c r="A97" s="10" t="s">
        <v>5643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5644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e">
        <v>#N/A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1815394522.0822217</v>
      </c>
      <c r="H98" s="127">
        <v>0</v>
      </c>
      <c r="I98" s="128">
        <v>951419178.08222175</v>
      </c>
      <c r="J98" s="129">
        <v>2429810706.5</v>
      </c>
      <c r="K98" s="126">
        <v>-2455749304.5</v>
      </c>
      <c r="L98" s="130">
        <v>-25938598</v>
      </c>
      <c r="M98" s="131">
        <v>977357776.08222175</v>
      </c>
      <c r="N98" s="132">
        <v>838036746</v>
      </c>
      <c r="O98" s="133">
        <v>2849439.5804146407</v>
      </c>
      <c r="P98" s="374"/>
      <c r="Q98" s="375">
        <v>9872300.7685072906</v>
      </c>
      <c r="R98" s="135">
        <v>19794004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1360469945.3552141</v>
      </c>
      <c r="H99" s="127">
        <v>0</v>
      </c>
      <c r="I99" s="128">
        <v>560469945.355214</v>
      </c>
      <c r="J99" s="129">
        <v>-825028837.5</v>
      </c>
      <c r="K99" s="126">
        <v>217980218</v>
      </c>
      <c r="L99" s="130">
        <v>-607048619.5</v>
      </c>
      <c r="M99" s="131">
        <v>1167518564.8552141</v>
      </c>
      <c r="N99" s="132">
        <v>192951380.5</v>
      </c>
      <c r="O99" s="133">
        <v>3384111.7821890265</v>
      </c>
      <c r="P99" s="376"/>
      <c r="Q99" s="377">
        <v>11793116.816719335</v>
      </c>
      <c r="R99" s="135">
        <v>4256297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-73766960.5</v>
      </c>
      <c r="K100" s="126">
        <v>137832176.5</v>
      </c>
      <c r="L100" s="130">
        <v>64065216</v>
      </c>
      <c r="M100" s="131">
        <v>99209669.844749153</v>
      </c>
      <c r="N100" s="132">
        <v>222751975</v>
      </c>
      <c r="O100" s="133">
        <v>557357.6957570177</v>
      </c>
      <c r="P100" s="376"/>
      <c r="Q100" s="377">
        <v>1002117.8772196884</v>
      </c>
      <c r="R100" s="135">
        <v>-245416328.5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79980316.5</v>
      </c>
      <c r="K101" s="126">
        <v>297756266</v>
      </c>
      <c r="L101" s="130">
        <v>377736582.5</v>
      </c>
      <c r="M101" s="131">
        <v>175216842.15753424</v>
      </c>
      <c r="N101" s="132">
        <v>140026994.5</v>
      </c>
      <c r="O101" s="133">
        <v>6041960.0743977325</v>
      </c>
      <c r="P101" s="376"/>
      <c r="Q101" s="377">
        <v>2455628.8193579628</v>
      </c>
      <c r="R101" s="135">
        <v>-16713797.5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144204511</v>
      </c>
      <c r="K102" s="126">
        <v>350136832</v>
      </c>
      <c r="L102" s="130">
        <v>494341343</v>
      </c>
      <c r="M102" s="131">
        <v>59340848.780821919</v>
      </c>
      <c r="N102" s="132">
        <v>326146823</v>
      </c>
      <c r="O102" s="133">
        <v>1745319.0817888801</v>
      </c>
      <c r="P102" s="376"/>
      <c r="Q102" s="377">
        <v>1236181.2593053826</v>
      </c>
      <c r="R102" s="135">
        <v>5107242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10557503.5</v>
      </c>
      <c r="K103" s="126">
        <v>660412222</v>
      </c>
      <c r="L103" s="130">
        <v>670969725.5</v>
      </c>
      <c r="M103" s="131">
        <v>435441233.40410995</v>
      </c>
      <c r="N103" s="132">
        <v>192388905.5</v>
      </c>
      <c r="O103" s="133">
        <v>10126540.311723487</v>
      </c>
      <c r="P103" s="376"/>
      <c r="Q103" s="377">
        <v>5498714.548014394</v>
      </c>
      <c r="R103" s="135">
        <v>-32559103.5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1474689154.6153851</v>
      </c>
      <c r="H104" s="127">
        <v>55562381.454162419</v>
      </c>
      <c r="I104" s="128">
        <v>848115384.61538506</v>
      </c>
      <c r="J104" s="129">
        <v>1874609900.5</v>
      </c>
      <c r="K104" s="126">
        <v>-1446748214.5</v>
      </c>
      <c r="L104" s="130">
        <v>427861686</v>
      </c>
      <c r="M104" s="131">
        <v>420253698.61538506</v>
      </c>
      <c r="N104" s="132">
        <v>1054435456</v>
      </c>
      <c r="O104" s="133">
        <v>6778285.4615384685</v>
      </c>
      <c r="P104" s="376"/>
      <c r="Q104" s="377">
        <v>4806223.0310055297</v>
      </c>
      <c r="R104" s="135">
        <v>-6167506.5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624041095.89043999</v>
      </c>
      <c r="H105" s="127">
        <v>0</v>
      </c>
      <c r="I105" s="128">
        <v>939041095.89043999</v>
      </c>
      <c r="J105" s="129">
        <v>4039813642.5</v>
      </c>
      <c r="K105" s="126">
        <v>-932323330.5</v>
      </c>
      <c r="L105" s="130">
        <v>3107490312</v>
      </c>
      <c r="M105" s="131">
        <v>-2168449216.10956</v>
      </c>
      <c r="N105" s="132">
        <v>2792490312</v>
      </c>
      <c r="O105" s="133">
        <v>-18222262.320248403</v>
      </c>
      <c r="P105" s="376"/>
      <c r="Q105" s="377">
        <v>-21903527.435450099</v>
      </c>
      <c r="R105" s="135">
        <v>-6945191.5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-38691505</v>
      </c>
      <c r="K106" s="126">
        <v>356746374.5</v>
      </c>
      <c r="L106" s="130">
        <v>318054869.5</v>
      </c>
      <c r="M106" s="131">
        <v>381146500.36301363</v>
      </c>
      <c r="N106" s="132">
        <v>94961719.5</v>
      </c>
      <c r="O106" s="133">
        <v>3202911.7677564169</v>
      </c>
      <c r="P106" s="376"/>
      <c r="Q106" s="377">
        <v>3849964.650131451</v>
      </c>
      <c r="R106" s="135">
        <v>-32099735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-121145036</v>
      </c>
      <c r="K107" s="126">
        <v>489252358.5</v>
      </c>
      <c r="L107" s="130">
        <v>368107322.5</v>
      </c>
      <c r="M107" s="131">
        <v>330752951.47260201</v>
      </c>
      <c r="N107" s="132">
        <v>250490884.5</v>
      </c>
      <c r="O107" s="133">
        <v>2646023.6117808162</v>
      </c>
      <c r="P107" s="376"/>
      <c r="Q107" s="377">
        <v>3340938.9037636565</v>
      </c>
      <c r="R107" s="135">
        <v>-19177390.5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-174210619</v>
      </c>
      <c r="K108" s="126">
        <v>662138414.5</v>
      </c>
      <c r="L108" s="130">
        <v>487927795.5</v>
      </c>
      <c r="M108" s="131">
        <v>213085903.13013756</v>
      </c>
      <c r="N108" s="132">
        <v>271077111.5</v>
      </c>
      <c r="O108" s="133">
        <v>1224631.6271846986</v>
      </c>
      <c r="P108" s="376">
        <v>-105702740</v>
      </c>
      <c r="Q108" s="377">
        <v>2152382.8599003796</v>
      </c>
      <c r="R108" s="135">
        <v>-94587771.5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-178209581</v>
      </c>
      <c r="K109" s="126">
        <v>679388676.5</v>
      </c>
      <c r="L109" s="130">
        <v>501179095.5</v>
      </c>
      <c r="M109" s="131">
        <v>197241452.44520497</v>
      </c>
      <c r="N109" s="132">
        <v>285672247.5</v>
      </c>
      <c r="O109" s="133">
        <v>1127094.0139725998</v>
      </c>
      <c r="P109" s="376"/>
      <c r="Q109" s="377">
        <v>1992337.9034869189</v>
      </c>
      <c r="R109" s="135">
        <v>5820572.5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1045467334.9246926</v>
      </c>
      <c r="H110" s="127">
        <v>0</v>
      </c>
      <c r="I110" s="128">
        <v>656404318.92469263</v>
      </c>
      <c r="J110" s="129">
        <v>-44822882.5</v>
      </c>
      <c r="K110" s="126">
        <v>324015292.5</v>
      </c>
      <c r="L110" s="130">
        <v>279192410</v>
      </c>
      <c r="M110" s="131">
        <v>377211908.92469263</v>
      </c>
      <c r="N110" s="132">
        <v>668255426</v>
      </c>
      <c r="O110" s="133">
        <v>1533381.7435963114</v>
      </c>
      <c r="P110" s="376"/>
      <c r="Q110" s="377">
        <v>3810221.3022696227</v>
      </c>
      <c r="R110" s="135">
        <v>6124007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1092637220.7722449</v>
      </c>
      <c r="H111" s="127">
        <v>0</v>
      </c>
      <c r="I111" s="128">
        <v>323193721.77224505</v>
      </c>
      <c r="J111" s="129">
        <v>1267872909</v>
      </c>
      <c r="K111" s="126">
        <v>-1797544991</v>
      </c>
      <c r="L111" s="130">
        <v>-529672082</v>
      </c>
      <c r="M111" s="131">
        <v>852865803.77224505</v>
      </c>
      <c r="N111" s="132">
        <v>239771416.99999988</v>
      </c>
      <c r="O111" s="133">
        <v>3305681.4099699422</v>
      </c>
      <c r="P111" s="376"/>
      <c r="Q111" s="377">
        <v>8614806.098709546</v>
      </c>
      <c r="R111" s="135">
        <v>6258703.5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1227389396.406301</v>
      </c>
      <c r="H112" s="127">
        <v>0</v>
      </c>
      <c r="I112" s="128">
        <v>369005607.40630114</v>
      </c>
      <c r="J112" s="129">
        <v>1131456695</v>
      </c>
      <c r="K112" s="126">
        <v>-1519320088</v>
      </c>
      <c r="L112" s="130">
        <v>-387863393</v>
      </c>
      <c r="M112" s="131">
        <v>756869000.40630114</v>
      </c>
      <c r="N112" s="132">
        <v>470520395.99999988</v>
      </c>
      <c r="O112" s="133">
        <v>2856109.4354954758</v>
      </c>
      <c r="P112" s="376"/>
      <c r="Q112" s="377">
        <v>7645141.4182454664</v>
      </c>
      <c r="R112" s="135">
        <v>1847459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1417512328.767143</v>
      </c>
      <c r="H113" s="138">
        <v>0</v>
      </c>
      <c r="I113" s="139">
        <v>597512328.76714301</v>
      </c>
      <c r="J113" s="140">
        <v>-1315005090</v>
      </c>
      <c r="K113" s="137">
        <v>247155407.5</v>
      </c>
      <c r="L113" s="141">
        <v>-1067849682.5</v>
      </c>
      <c r="M113" s="142">
        <v>1665362011.267143</v>
      </c>
      <c r="N113" s="143">
        <v>-247849682.5</v>
      </c>
      <c r="O113" s="144">
        <v>5926555.2002389431</v>
      </c>
      <c r="P113" s="378"/>
      <c r="Q113" s="379">
        <v>16821838.497647908</v>
      </c>
      <c r="R113" s="146">
        <v>23770877</v>
      </c>
    </row>
    <row r="114" spans="1:18" ht="17.25" x14ac:dyDescent="0.3">
      <c r="D114" s="68">
        <v>2700</v>
      </c>
      <c r="G114" s="147">
        <v>13732553061.411816</v>
      </c>
      <c r="H114" s="147">
        <v>295425395.15279257</v>
      </c>
      <c r="I114" s="148">
        <v>10418978932.411816</v>
      </c>
      <c r="J114" s="148">
        <v>8207425673</v>
      </c>
      <c r="K114" s="147">
        <v>-3728871690</v>
      </c>
      <c r="L114" s="147">
        <v>4478553983</v>
      </c>
      <c r="M114" s="147">
        <v>5940424949.4118156</v>
      </c>
      <c r="N114" s="147">
        <v>7792128112</v>
      </c>
      <c r="O114" s="147">
        <v>35083140.47755605</v>
      </c>
      <c r="P114" s="147"/>
      <c r="Q114" s="147">
        <v>62988387.318834439</v>
      </c>
      <c r="R114" s="147">
        <v>-380687662.5</v>
      </c>
    </row>
    <row r="115" spans="1:18" x14ac:dyDescent="0.3">
      <c r="B115" s="7" t="s">
        <v>5651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5642</v>
      </c>
      <c r="B116" s="634" t="s">
        <v>108</v>
      </c>
      <c r="C116" s="636"/>
      <c r="D116" s="635"/>
      <c r="E116" s="634" t="s">
        <v>109</v>
      </c>
      <c r="F116" s="636"/>
      <c r="G116" s="636"/>
      <c r="H116" s="636"/>
      <c r="I116" s="635"/>
      <c r="J116" s="634" t="s">
        <v>110</v>
      </c>
      <c r="K116" s="636"/>
      <c r="L116" s="635"/>
      <c r="M116" s="634" t="s">
        <v>111</v>
      </c>
      <c r="N116" s="636"/>
      <c r="O116" s="635"/>
      <c r="P116" s="447"/>
      <c r="Q116" s="149" t="s">
        <v>133</v>
      </c>
      <c r="R116" s="446" t="s">
        <v>112</v>
      </c>
    </row>
    <row r="117" spans="1:18" x14ac:dyDescent="0.3">
      <c r="A117" s="10" t="s">
        <v>5643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5644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594535628.5</v>
      </c>
      <c r="K118" s="126">
        <v>-846452813</v>
      </c>
      <c r="L118" s="130">
        <v>-251917184.5</v>
      </c>
      <c r="M118" s="131">
        <v>1121111705.047945</v>
      </c>
      <c r="N118" s="132">
        <v>675962269.5</v>
      </c>
      <c r="O118" s="133">
        <v>4328616.621806738</v>
      </c>
      <c r="P118" s="376"/>
      <c r="Q118" s="380">
        <v>11324360.65704995</v>
      </c>
      <c r="R118" s="135">
        <v>2107243.5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296073017</v>
      </c>
      <c r="K119" s="126">
        <v>-1621087781.5</v>
      </c>
      <c r="L119" s="130">
        <v>-1325014764.5</v>
      </c>
      <c r="M119" s="131">
        <v>2265288737.1027403</v>
      </c>
      <c r="N119" s="132">
        <v>1520122222.5</v>
      </c>
      <c r="O119" s="133">
        <v>8548259.3852933589</v>
      </c>
      <c r="P119" s="376"/>
      <c r="Q119" s="132">
        <v>22881704.415179193</v>
      </c>
      <c r="R119" s="135">
        <v>14078126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-222360107.5</v>
      </c>
      <c r="K120" s="126">
        <v>-441338174</v>
      </c>
      <c r="L120" s="130">
        <v>-663698281.5</v>
      </c>
      <c r="M120" s="131">
        <v>1613698281.5</v>
      </c>
      <c r="N120" s="132">
        <v>1231096239.5</v>
      </c>
      <c r="O120" s="133">
        <v>4860536.9924698798</v>
      </c>
      <c r="P120" s="376"/>
      <c r="Q120" s="132">
        <v>16299982.641414141</v>
      </c>
      <c r="R120" s="135">
        <v>7830673.5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1059996478</v>
      </c>
      <c r="K121" s="126">
        <v>168274481</v>
      </c>
      <c r="L121" s="130">
        <v>1228270959</v>
      </c>
      <c r="M121" s="131">
        <v>-718270959</v>
      </c>
      <c r="N121" s="132">
        <v>1738270959</v>
      </c>
      <c r="O121" s="133">
        <v>-32648679.954545453</v>
      </c>
      <c r="P121" s="376"/>
      <c r="Q121" s="132">
        <v>-6168504.2212536326</v>
      </c>
      <c r="R121" s="135">
        <v>2282996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-26949826.5</v>
      </c>
      <c r="K122" s="154">
        <v>-816953162.5</v>
      </c>
      <c r="L122" s="157">
        <v>-843902989</v>
      </c>
      <c r="M122" s="158">
        <v>1780094769.8219199</v>
      </c>
      <c r="N122" s="159">
        <v>1051494272</v>
      </c>
      <c r="O122" s="160">
        <v>7265692.9380486524</v>
      </c>
      <c r="P122" s="381"/>
      <c r="Q122" s="159">
        <v>17980755.250726465</v>
      </c>
      <c r="R122" s="162">
        <v>3667181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1701295189.5</v>
      </c>
      <c r="K123" s="163">
        <v>-3557557450</v>
      </c>
      <c r="L123" s="163">
        <v>-1856262260.5</v>
      </c>
      <c r="M123" s="163">
        <v>6061922534.4726048</v>
      </c>
      <c r="N123" s="163">
        <v>6216945962.5</v>
      </c>
      <c r="O123" s="163">
        <v>-7645574.0169268223</v>
      </c>
      <c r="P123" s="163"/>
      <c r="Q123" s="163">
        <v>62318298.743116125</v>
      </c>
      <c r="R123" s="163">
        <v>29966220</v>
      </c>
    </row>
    <row r="124" spans="1:18" x14ac:dyDescent="0.3">
      <c r="B124" s="7" t="s">
        <v>5652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5642</v>
      </c>
      <c r="B125" s="634" t="s">
        <v>108</v>
      </c>
      <c r="C125" s="636"/>
      <c r="D125" s="635"/>
      <c r="E125" s="634" t="s">
        <v>109</v>
      </c>
      <c r="F125" s="636"/>
      <c r="G125" s="636"/>
      <c r="H125" s="636"/>
      <c r="I125" s="635"/>
      <c r="J125" s="634" t="s">
        <v>110</v>
      </c>
      <c r="K125" s="636"/>
      <c r="L125" s="635"/>
      <c r="M125" s="634" t="s">
        <v>111</v>
      </c>
      <c r="N125" s="636"/>
      <c r="O125" s="635"/>
      <c r="P125" s="447"/>
      <c r="Q125" s="447" t="s">
        <v>133</v>
      </c>
      <c r="R125" s="446" t="s">
        <v>132</v>
      </c>
    </row>
    <row r="126" spans="1:18" x14ac:dyDescent="0.3">
      <c r="A126" s="10" t="s">
        <v>5643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5644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-1289471872.5</v>
      </c>
      <c r="K127" s="126">
        <v>1132362945</v>
      </c>
      <c r="L127" s="130">
        <v>-157108927.5</v>
      </c>
      <c r="M127" s="131">
        <v>627108927.5</v>
      </c>
      <c r="N127" s="132">
        <v>-97187829.5</v>
      </c>
      <c r="O127" s="133">
        <v>2231704.368327402</v>
      </c>
      <c r="P127" s="376"/>
      <c r="Q127" s="380">
        <v>6334433.611111111</v>
      </c>
      <c r="R127" s="135">
        <v>9981808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-219994043.273965</v>
      </c>
      <c r="H128" s="127">
        <v>0</v>
      </c>
      <c r="I128" s="150">
        <v>-227917260.273965</v>
      </c>
      <c r="J128" s="151">
        <v>-760902178</v>
      </c>
      <c r="K128" s="126">
        <v>306364256</v>
      </c>
      <c r="L128" s="130">
        <v>-454537922</v>
      </c>
      <c r="M128" s="131">
        <v>226620661.726035</v>
      </c>
      <c r="N128" s="132">
        <v>-446614705</v>
      </c>
      <c r="O128" s="133">
        <v>717153.99280390819</v>
      </c>
      <c r="P128" s="376"/>
      <c r="Q128" s="132">
        <v>2289097.5931922728</v>
      </c>
      <c r="R128" s="135">
        <v>-6435931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-276746215.56133103</v>
      </c>
      <c r="H129" s="154">
        <v>0</v>
      </c>
      <c r="I129" s="155">
        <v>-215756519.561331</v>
      </c>
      <c r="J129" s="156">
        <v>-914436402</v>
      </c>
      <c r="K129" s="154">
        <v>536197994.5</v>
      </c>
      <c r="L129" s="157">
        <v>-378238407.5</v>
      </c>
      <c r="M129" s="158">
        <v>162481887.938669</v>
      </c>
      <c r="N129" s="159">
        <v>-439228103.5</v>
      </c>
      <c r="O129" s="160">
        <v>456409.79758053087</v>
      </c>
      <c r="P129" s="381"/>
      <c r="Q129" s="382">
        <v>1641231.1912996869</v>
      </c>
      <c r="R129" s="167">
        <v>-22673574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33180839.164703965</v>
      </c>
      <c r="H130" s="168">
        <v>0</v>
      </c>
      <c r="I130" s="169">
        <v>26326220.164703995</v>
      </c>
      <c r="J130" s="169">
        <v>-2964810452.5</v>
      </c>
      <c r="K130" s="168">
        <v>1974925195.5</v>
      </c>
      <c r="L130" s="168">
        <v>-989885257</v>
      </c>
      <c r="M130" s="168">
        <v>1016211477.164704</v>
      </c>
      <c r="N130" s="168">
        <v>-983030638</v>
      </c>
      <c r="O130" s="168">
        <v>3405268.1587118413</v>
      </c>
      <c r="P130" s="168"/>
      <c r="Q130" s="168">
        <v>10264762.39560307</v>
      </c>
      <c r="R130" s="163">
        <v>-19127697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5642</v>
      </c>
      <c r="B132" s="634" t="s">
        <v>108</v>
      </c>
      <c r="C132" s="636"/>
      <c r="D132" s="635"/>
      <c r="E132" s="634" t="s">
        <v>109</v>
      </c>
      <c r="F132" s="636"/>
      <c r="G132" s="636"/>
      <c r="H132" s="636"/>
      <c r="I132" s="635"/>
      <c r="J132" s="634" t="s">
        <v>110</v>
      </c>
      <c r="K132" s="636"/>
      <c r="L132" s="635"/>
      <c r="M132" s="634" t="s">
        <v>111</v>
      </c>
      <c r="N132" s="636"/>
      <c r="O132" s="635"/>
      <c r="P132" s="447"/>
      <c r="Q132" s="447" t="s">
        <v>133</v>
      </c>
      <c r="R132" s="446" t="s">
        <v>132</v>
      </c>
    </row>
    <row r="133" spans="1:18" x14ac:dyDescent="0.3">
      <c r="A133" s="10" t="s">
        <v>5643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5644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1425176811</v>
      </c>
      <c r="K134" s="25">
        <v>-1162793258</v>
      </c>
      <c r="L134" s="29">
        <v>262383553</v>
      </c>
      <c r="M134" s="30">
        <v>-90824648.89041099</v>
      </c>
      <c r="N134" s="31">
        <v>479742661</v>
      </c>
      <c r="O134" s="32">
        <v>-1056100.5684931511</v>
      </c>
      <c r="P134" s="356"/>
      <c r="Q134" s="383">
        <v>-671343.4854019651</v>
      </c>
      <c r="R134" s="123">
        <v>-7118798.5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594298899</v>
      </c>
      <c r="K135" s="154">
        <v>-854223154</v>
      </c>
      <c r="L135" s="157">
        <v>-259924255</v>
      </c>
      <c r="M135" s="158">
        <v>667924254.99999833</v>
      </c>
      <c r="N135" s="159">
        <v>68242870</v>
      </c>
      <c r="O135" s="160">
        <v>1941640.2761627859</v>
      </c>
      <c r="P135" s="381"/>
      <c r="Q135" s="382">
        <v>6746709.64646463</v>
      </c>
      <c r="R135" s="167">
        <v>10022008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2019475710</v>
      </c>
      <c r="K136" s="79">
        <v>-2017016412</v>
      </c>
      <c r="L136" s="79">
        <v>2459298</v>
      </c>
      <c r="M136" s="79">
        <v>577099606.10958731</v>
      </c>
      <c r="N136" s="79">
        <v>547985531</v>
      </c>
      <c r="O136" s="79">
        <v>885539.70766963484</v>
      </c>
      <c r="P136" s="79"/>
      <c r="Q136" s="79">
        <v>6075366.1610626653</v>
      </c>
      <c r="R136" s="172">
        <v>2903209.5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4" t="s">
        <v>108</v>
      </c>
      <c r="C139" s="636"/>
      <c r="D139" s="635"/>
      <c r="E139" s="634" t="s">
        <v>109</v>
      </c>
      <c r="F139" s="636"/>
      <c r="G139" s="636"/>
      <c r="H139" s="636"/>
      <c r="I139" s="635"/>
      <c r="J139" s="634" t="s">
        <v>110</v>
      </c>
      <c r="K139" s="636"/>
      <c r="L139" s="635"/>
      <c r="M139" s="634" t="s">
        <v>111</v>
      </c>
      <c r="N139" s="636"/>
      <c r="O139" s="635"/>
      <c r="P139" s="447"/>
      <c r="Q139" s="447" t="s">
        <v>133</v>
      </c>
      <c r="R139" s="446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5644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968728767.12332201</v>
      </c>
      <c r="H141" s="26">
        <v>0</v>
      </c>
      <c r="I141" s="173">
        <v>968728767.12332201</v>
      </c>
      <c r="J141" s="28">
        <v>1373314378</v>
      </c>
      <c r="K141" s="25">
        <v>-2141277933.5</v>
      </c>
      <c r="L141" s="174">
        <v>-767963555.5</v>
      </c>
      <c r="M141" s="175">
        <v>1736692322.623322</v>
      </c>
      <c r="N141" s="31">
        <v>-767963555.5</v>
      </c>
      <c r="O141" s="32">
        <v>5887092.6190621089</v>
      </c>
      <c r="P141" s="356"/>
      <c r="Q141" s="384">
        <v>17542346.69316487</v>
      </c>
      <c r="R141" s="180">
        <v>11839250</v>
      </c>
    </row>
    <row r="142" spans="1:18" ht="17.25" x14ac:dyDescent="0.3">
      <c r="A142" s="20" t="s">
        <v>5653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562584296.5</v>
      </c>
      <c r="K142" s="25">
        <v>148968253.5</v>
      </c>
      <c r="L142" s="29">
        <v>711552550</v>
      </c>
      <c r="M142" s="30">
        <v>52529641.7808218</v>
      </c>
      <c r="N142" s="31">
        <v>711552550</v>
      </c>
      <c r="O142" s="32">
        <v>375211.72700587002</v>
      </c>
      <c r="P142" s="356"/>
      <c r="Q142" s="355">
        <v>530602.44223052321</v>
      </c>
      <c r="R142" s="32">
        <v>-6005983.5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1002945205.4794844</v>
      </c>
      <c r="H143" s="92">
        <v>0</v>
      </c>
      <c r="I143" s="181">
        <v>1002945205.4794844</v>
      </c>
      <c r="J143" s="94">
        <v>3108441863</v>
      </c>
      <c r="K143" s="91">
        <v>-2927726114.5</v>
      </c>
      <c r="L143" s="182">
        <v>180715748.5</v>
      </c>
      <c r="M143" s="183">
        <v>822229456.97948444</v>
      </c>
      <c r="N143" s="97">
        <v>180715748.5</v>
      </c>
      <c r="O143" s="98">
        <v>3544092.4869805365</v>
      </c>
      <c r="P143" s="365"/>
      <c r="Q143" s="366">
        <v>8305348.0502978228</v>
      </c>
      <c r="R143" s="91">
        <v>29831426.5</v>
      </c>
    </row>
    <row r="144" spans="1:18" ht="17.25" x14ac:dyDescent="0.3">
      <c r="D144" s="68">
        <v>800</v>
      </c>
      <c r="G144" s="71">
        <v>2735756164.3836284</v>
      </c>
      <c r="H144" s="71">
        <v>0</v>
      </c>
      <c r="I144" s="72">
        <v>2735756164.3836284</v>
      </c>
      <c r="J144" s="72">
        <v>5044340537.5</v>
      </c>
      <c r="K144" s="71">
        <v>-4920035794.5</v>
      </c>
      <c r="L144" s="71">
        <v>124304743</v>
      </c>
      <c r="M144" s="71">
        <v>2611451421.3836284</v>
      </c>
      <c r="N144" s="71">
        <v>124304743</v>
      </c>
      <c r="O144" s="71">
        <v>9806396.833048515</v>
      </c>
      <c r="P144" s="71"/>
      <c r="Q144" s="71">
        <v>26378297.185693216</v>
      </c>
      <c r="R144" s="71">
        <v>35664693</v>
      </c>
    </row>
    <row r="145" spans="4:18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8" x14ac:dyDescent="0.3">
      <c r="E149" s="385" t="s">
        <v>5654</v>
      </c>
      <c r="F149" s="385" t="s">
        <v>5655</v>
      </c>
      <c r="G149" s="385" t="s">
        <v>5656</v>
      </c>
      <c r="H149" s="385" t="s">
        <v>5657</v>
      </c>
      <c r="I149" s="450" t="s">
        <v>5658</v>
      </c>
      <c r="J149" s="450" t="s">
        <v>5659</v>
      </c>
      <c r="K149" s="450" t="s">
        <v>5660</v>
      </c>
      <c r="L149" s="450" t="s">
        <v>5661</v>
      </c>
      <c r="M149" s="385" t="s">
        <v>5662</v>
      </c>
      <c r="N149" s="412" t="s">
        <v>5663</v>
      </c>
      <c r="O149" s="385" t="s">
        <v>5664</v>
      </c>
      <c r="P149" s="385" t="s">
        <v>5665</v>
      </c>
      <c r="Q149" s="386" t="s">
        <v>5666</v>
      </c>
      <c r="R149" s="386" t="s">
        <v>5667</v>
      </c>
    </row>
    <row r="150" spans="4:18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408"/>
      <c r="J150" s="408"/>
      <c r="K150" s="408"/>
      <c r="L150" s="408"/>
      <c r="M150" s="119">
        <v>526106886.5</v>
      </c>
      <c r="P150" s="119"/>
      <c r="Q150" s="203">
        <v>822331722.09814548</v>
      </c>
      <c r="R150" s="203">
        <v>822331722.09814548</v>
      </c>
    </row>
    <row r="151" spans="4:18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408"/>
      <c r="J151" s="408"/>
      <c r="K151" s="408"/>
      <c r="L151" s="408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</row>
    <row r="152" spans="4:18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408"/>
      <c r="J152" s="408"/>
      <c r="K152" s="408"/>
      <c r="L152" s="408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</row>
    <row r="153" spans="4:18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408"/>
      <c r="J153" s="408"/>
      <c r="K153" s="408"/>
      <c r="L153" s="408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</row>
    <row r="154" spans="4:18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408"/>
      <c r="J154" s="408"/>
      <c r="K154" s="408"/>
      <c r="L154" s="408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</row>
    <row r="155" spans="4:18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408"/>
      <c r="J155" s="408"/>
      <c r="K155" s="408"/>
      <c r="L155" s="408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</row>
    <row r="156" spans="4:18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408"/>
      <c r="J156" s="408"/>
      <c r="K156" s="408"/>
      <c r="L156" s="408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</row>
    <row r="157" spans="4:18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408"/>
      <c r="J157" s="408"/>
      <c r="K157" s="408"/>
      <c r="L157" s="408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</row>
    <row r="158" spans="4:18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408"/>
      <c r="J158" s="408"/>
      <c r="K158" s="408"/>
      <c r="L158" s="408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</row>
    <row r="159" spans="4:18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51"/>
      <c r="J159" s="408"/>
      <c r="K159" s="408"/>
      <c r="L159" s="408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</row>
    <row r="160" spans="4:18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51">
        <v>1393.6</v>
      </c>
      <c r="J160" s="408"/>
      <c r="K160" s="408"/>
      <c r="L160" s="408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</row>
    <row r="161" spans="5:18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51">
        <v>1394</v>
      </c>
      <c r="J161" s="408">
        <f>R37+R60+R66</f>
        <v>42696640.739956968</v>
      </c>
      <c r="K161" s="408">
        <f>J161*(I161-I160)*-1</f>
        <v>-17078656.295986671</v>
      </c>
      <c r="L161" s="408">
        <f>M161+K161</f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</row>
    <row r="162" spans="5:18" x14ac:dyDescent="0.3">
      <c r="N162" s="119"/>
      <c r="O162" s="119"/>
    </row>
    <row r="163" spans="5:18" x14ac:dyDescent="0.3">
      <c r="J163" s="3"/>
    </row>
  </sheetData>
  <mergeCells count="50">
    <mergeCell ref="B132:D132"/>
    <mergeCell ref="E132:I132"/>
    <mergeCell ref="J132:L132"/>
    <mergeCell ref="M132:O132"/>
    <mergeCell ref="B139:D139"/>
    <mergeCell ref="E139:I139"/>
    <mergeCell ref="J139:L139"/>
    <mergeCell ref="M139:O139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91:D91"/>
    <mergeCell ref="E91:I91"/>
    <mergeCell ref="J91:L91"/>
    <mergeCell ref="M91:O91"/>
    <mergeCell ref="B96:D96"/>
    <mergeCell ref="E96:I96"/>
    <mergeCell ref="J96:L96"/>
    <mergeCell ref="M96:O96"/>
    <mergeCell ref="B67:D67"/>
    <mergeCell ref="E67:I67"/>
    <mergeCell ref="J67:L67"/>
    <mergeCell ref="M67:O67"/>
    <mergeCell ref="P67:R67"/>
    <mergeCell ref="B75:D75"/>
    <mergeCell ref="E75:I75"/>
    <mergeCell ref="J75:L75"/>
    <mergeCell ref="M75:O75"/>
    <mergeCell ref="P75:R75"/>
    <mergeCell ref="B38:D38"/>
    <mergeCell ref="E38:I38"/>
    <mergeCell ref="J38:L38"/>
    <mergeCell ref="M38:O38"/>
    <mergeCell ref="P38:R38"/>
    <mergeCell ref="B61:D61"/>
    <mergeCell ref="E61:I61"/>
    <mergeCell ref="J61:L61"/>
    <mergeCell ref="M61:O61"/>
    <mergeCell ref="P61:R61"/>
    <mergeCell ref="A1:R1"/>
    <mergeCell ref="B5:D5"/>
    <mergeCell ref="E5:I5"/>
    <mergeCell ref="J5:L5"/>
    <mergeCell ref="M5:O5"/>
    <mergeCell ref="P5:R5"/>
  </mergeCells>
  <phoneticPr fontId="7" type="noConversion"/>
  <conditionalFormatting sqref="A141:A142">
    <cfRule type="expression" dxfId="143" priority="5">
      <formula>#REF!="CRS"</formula>
    </cfRule>
    <cfRule type="expression" dxfId="142" priority="6">
      <formula>#REF!="CPN"</formula>
    </cfRule>
    <cfRule type="expression" dxfId="141" priority="7">
      <formula>#REF!="IRS"</formula>
    </cfRule>
    <cfRule type="expression" dxfId="140" priority="8">
      <formula>#REF!="CDS"</formula>
    </cfRule>
  </conditionalFormatting>
  <conditionalFormatting sqref="A141:A142">
    <cfRule type="expression" dxfId="139" priority="1">
      <formula>#REF!="CRS"</formula>
    </cfRule>
    <cfRule type="expression" dxfId="138" priority="2">
      <formula>#REF!="CPN"</formula>
    </cfRule>
    <cfRule type="expression" dxfId="137" priority="3">
      <formula>#REF!="IRS"</formula>
    </cfRule>
    <cfRule type="expression" dxfId="136" priority="4">
      <formula>#REF!="CDS"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>
      <selection activeCell="D7" sqref="D7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5315</v>
      </c>
      <c r="C1" s="186">
        <v>45922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5316</v>
      </c>
      <c r="D3" s="191">
        <v>2.8070524420621745E-2</v>
      </c>
      <c r="F3" s="637" t="s">
        <v>5317</v>
      </c>
      <c r="G3" s="637"/>
      <c r="I3" s="638" t="s">
        <v>5318</v>
      </c>
      <c r="J3" s="639"/>
      <c r="L3" s="192" t="s">
        <v>5319</v>
      </c>
      <c r="M3" s="193" t="s">
        <v>5320</v>
      </c>
      <c r="N3" s="194" t="s">
        <v>5321</v>
      </c>
      <c r="O3" s="195" t="s">
        <v>5322</v>
      </c>
      <c r="P3" s="194" t="s">
        <v>5323</v>
      </c>
      <c r="Q3" s="196" t="s">
        <v>5324</v>
      </c>
      <c r="R3" s="197" t="s">
        <v>5325</v>
      </c>
      <c r="S3" s="197" t="s">
        <v>5326</v>
      </c>
      <c r="T3" s="198" t="s">
        <v>5327</v>
      </c>
      <c r="U3" s="194" t="s">
        <v>5328</v>
      </c>
      <c r="V3" s="193" t="s">
        <v>5329</v>
      </c>
    </row>
    <row r="4" spans="1:22" ht="37.5" customHeight="1" x14ac:dyDescent="0.3">
      <c r="A4" s="184"/>
      <c r="B4" s="185"/>
      <c r="C4" s="199" t="s">
        <v>5330</v>
      </c>
      <c r="D4" s="200">
        <v>30642</v>
      </c>
      <c r="E4" s="3"/>
      <c r="F4" s="186" t="s">
        <v>5331</v>
      </c>
      <c r="G4" s="201">
        <v>-5009463862.3456612</v>
      </c>
      <c r="I4" s="202" t="s">
        <v>5332</v>
      </c>
      <c r="J4" s="203">
        <v>5860895868.276001</v>
      </c>
      <c r="L4" s="204" t="s">
        <v>5333</v>
      </c>
      <c r="M4" s="205">
        <v>294.39565954182331</v>
      </c>
      <c r="N4" s="205">
        <v>0.6514053509999943</v>
      </c>
      <c r="O4" s="205">
        <v>294.56509025035825</v>
      </c>
      <c r="P4" s="205">
        <v>36.89875594335615</v>
      </c>
      <c r="Q4" s="206">
        <v>4.5233326950846662</v>
      </c>
      <c r="R4" s="206">
        <v>31.2643268398784</v>
      </c>
      <c r="S4" s="206">
        <v>33.754111315958909</v>
      </c>
      <c r="T4" s="206">
        <v>10.637627561221892</v>
      </c>
      <c r="U4" s="206">
        <v>0.74552929195845108</v>
      </c>
      <c r="V4" s="206">
        <v>0.23178290739724994</v>
      </c>
    </row>
    <row r="5" spans="1:22" ht="31.5" x14ac:dyDescent="0.3">
      <c r="A5" s="202"/>
      <c r="B5" s="185"/>
      <c r="C5" s="207" t="s">
        <v>5334</v>
      </c>
      <c r="D5" s="208">
        <v>1393.6</v>
      </c>
      <c r="F5" s="186" t="s">
        <v>5335</v>
      </c>
      <c r="G5" s="201">
        <v>74527363032.075806</v>
      </c>
      <c r="I5" s="202" t="s">
        <v>5336</v>
      </c>
      <c r="J5" s="209">
        <v>-2569000000</v>
      </c>
      <c r="L5" s="192" t="s">
        <v>5337</v>
      </c>
      <c r="M5" s="210">
        <v>13.013471699999968</v>
      </c>
      <c r="N5" s="210">
        <v>0.54135871999999807</v>
      </c>
      <c r="O5" s="210">
        <v>-6.9582814999996856E-2</v>
      </c>
      <c r="P5" s="210">
        <v>0.16918418999999574</v>
      </c>
      <c r="Q5" s="210">
        <v>8.3530254999999443E-2</v>
      </c>
      <c r="R5" s="211">
        <v>-2.2402972400000039</v>
      </c>
      <c r="S5" s="211">
        <v>1.1539654999999982E-2</v>
      </c>
      <c r="T5" s="211">
        <v>-0.28592712000000009</v>
      </c>
      <c r="U5" s="211">
        <v>-3.2576544999997736E-2</v>
      </c>
      <c r="V5" s="211">
        <v>5.9598905000001423E-2</v>
      </c>
    </row>
    <row r="6" spans="1:22" x14ac:dyDescent="0.3">
      <c r="A6" s="202"/>
      <c r="B6" s="185"/>
      <c r="F6" s="186" t="s">
        <v>5338</v>
      </c>
      <c r="G6" s="201">
        <v>69517899169.730148</v>
      </c>
      <c r="I6" s="202" t="s">
        <v>5339</v>
      </c>
      <c r="J6" s="203">
        <v>45053599856</v>
      </c>
      <c r="N6" s="203"/>
    </row>
    <row r="7" spans="1:22" x14ac:dyDescent="0.3">
      <c r="A7" s="212"/>
      <c r="B7" s="185"/>
      <c r="D7" s="213"/>
      <c r="I7" s="212" t="s">
        <v>5340</v>
      </c>
      <c r="J7" s="201">
        <v>50914495724.276001</v>
      </c>
      <c r="N7" s="119"/>
    </row>
    <row r="8" spans="1:22" ht="17.25" thickBot="1" x14ac:dyDescent="0.35">
      <c r="A8" s="3"/>
      <c r="B8" s="185"/>
      <c r="I8" s="212" t="s">
        <v>5341</v>
      </c>
      <c r="J8" s="187">
        <v>50118071996.776001</v>
      </c>
    </row>
    <row r="9" spans="1:22" ht="17.25" thickBot="1" x14ac:dyDescent="0.35">
      <c r="A9" s="3"/>
      <c r="B9" s="185"/>
      <c r="H9" s="70"/>
      <c r="I9" s="214" t="s">
        <v>5342</v>
      </c>
      <c r="J9" s="215">
        <v>420787976.48418307</v>
      </c>
      <c r="M9" s="70"/>
      <c r="N9" s="224"/>
    </row>
    <row r="10" spans="1:22" ht="17.25" thickBot="1" x14ac:dyDescent="0.35">
      <c r="A10" s="3"/>
      <c r="B10" s="185"/>
      <c r="I10" s="214" t="s">
        <v>5343</v>
      </c>
      <c r="J10" s="215">
        <v>796423727.5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5344</v>
      </c>
      <c r="J11" s="223">
        <v>2.2972765321316677E-2</v>
      </c>
      <c r="O11" s="224"/>
      <c r="P11" s="225"/>
      <c r="Q11" s="225"/>
      <c r="R11" s="443" t="s">
        <v>5345</v>
      </c>
      <c r="S11" s="443" t="s">
        <v>5346</v>
      </c>
      <c r="T11" s="227" t="s">
        <v>5347</v>
      </c>
      <c r="U11" s="227" t="s">
        <v>5348</v>
      </c>
      <c r="V11" s="391"/>
    </row>
    <row r="12" spans="1:22" x14ac:dyDescent="0.2">
      <c r="A12" s="443" t="s">
        <v>372</v>
      </c>
      <c r="B12" s="443" t="s">
        <v>151</v>
      </c>
      <c r="C12" s="640" t="s">
        <v>373</v>
      </c>
      <c r="D12" s="640"/>
      <c r="E12" s="640"/>
      <c r="F12" s="641" t="s">
        <v>5349</v>
      </c>
      <c r="G12" s="641"/>
      <c r="H12" s="443" t="s">
        <v>375</v>
      </c>
      <c r="I12" s="443" t="s">
        <v>376</v>
      </c>
      <c r="J12" s="443" t="s">
        <v>377</v>
      </c>
      <c r="K12" s="443" t="s">
        <v>5350</v>
      </c>
      <c r="L12" s="443" t="s">
        <v>152</v>
      </c>
      <c r="M12" s="443" t="s">
        <v>153</v>
      </c>
      <c r="N12" s="443" t="s">
        <v>154</v>
      </c>
      <c r="O12" s="443" t="s">
        <v>5351</v>
      </c>
      <c r="P12" s="227" t="s">
        <v>380</v>
      </c>
      <c r="Q12" s="443" t="s">
        <v>5352</v>
      </c>
      <c r="R12" s="443" t="s">
        <v>5353</v>
      </c>
      <c r="S12" s="443" t="s">
        <v>5354</v>
      </c>
      <c r="T12" s="227" t="s">
        <v>5355</v>
      </c>
      <c r="U12" s="227" t="s">
        <v>5355</v>
      </c>
      <c r="V12" s="392" t="s">
        <v>5356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5357</v>
      </c>
      <c r="H13" s="231">
        <v>44281</v>
      </c>
      <c r="I13" s="231">
        <v>47933</v>
      </c>
      <c r="J13" s="231"/>
      <c r="K13" s="232"/>
      <c r="L13" s="233">
        <v>199136028</v>
      </c>
      <c r="M13" s="233">
        <v>199122007</v>
      </c>
      <c r="N13" s="444">
        <v>199129018</v>
      </c>
      <c r="O13" s="438">
        <v>199087301</v>
      </c>
      <c r="P13" s="233"/>
      <c r="Q13" s="234">
        <v>387123289.39999998</v>
      </c>
      <c r="R13" s="234">
        <v>190518165.57474643</v>
      </c>
      <c r="S13" s="234">
        <v>190518165.57474643</v>
      </c>
      <c r="T13" s="234">
        <v>-8610852.4252535701</v>
      </c>
      <c r="U13" s="234">
        <v>49064.191780984402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50877010.125074506</v>
      </c>
      <c r="S15" s="234">
        <v>50877010.125074506</v>
      </c>
      <c r="T15" s="234">
        <v>50877010.125074506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1271053777</v>
      </c>
      <c r="M17" s="244">
        <v>1259113256</v>
      </c>
      <c r="N17" s="444">
        <v>1265083516.5</v>
      </c>
      <c r="O17" s="245">
        <v>1255078840.5</v>
      </c>
      <c r="P17" s="245"/>
      <c r="Q17" s="246">
        <v>374060703</v>
      </c>
      <c r="R17" s="246">
        <v>87101203.097080499</v>
      </c>
      <c r="S17" s="246">
        <v>95679720.801764488</v>
      </c>
      <c r="T17" s="246">
        <v>624934218.80176449</v>
      </c>
      <c r="U17" s="246">
        <v>852448219.77224505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-1658621989</v>
      </c>
      <c r="M18" s="250">
        <v>-1930054040</v>
      </c>
      <c r="N18" s="444">
        <v>-1794338014.5</v>
      </c>
      <c r="O18" s="250">
        <v>-1783914186.5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1146146691</v>
      </c>
      <c r="M19" s="244">
        <v>1110454279</v>
      </c>
      <c r="N19" s="444">
        <v>1128300485.5</v>
      </c>
      <c r="O19" s="245">
        <v>1118371241</v>
      </c>
      <c r="P19" s="245"/>
      <c r="Q19" s="246">
        <v>429260500.27272725</v>
      </c>
      <c r="R19" s="246">
        <v>129341161.12198184</v>
      </c>
      <c r="S19" s="246">
        <v>138094987.20457885</v>
      </c>
      <c r="T19" s="246">
        <v>526882957.20457888</v>
      </c>
      <c r="U19" s="246">
        <v>757793577.40630114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-1298747051</v>
      </c>
      <c r="M20" s="250">
        <v>-1735429859</v>
      </c>
      <c r="N20" s="444">
        <v>-1517088455.5</v>
      </c>
      <c r="O20" s="250">
        <v>-1507106253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-315880842</v>
      </c>
      <c r="M21" s="244">
        <v>-2197809301</v>
      </c>
      <c r="N21" s="444">
        <v>-1256845071.5</v>
      </c>
      <c r="O21" s="245">
        <v>-1201286756</v>
      </c>
      <c r="P21" s="245"/>
      <c r="Q21" s="246">
        <v>-26588494</v>
      </c>
      <c r="R21" s="246">
        <v>106876712.32876702</v>
      </c>
      <c r="S21" s="246">
        <v>106876712.32876702</v>
      </c>
      <c r="T21" s="246">
        <v>279962551.32876706</v>
      </c>
      <c r="U21" s="246">
        <v>643085839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-21895782</v>
      </c>
      <c r="M22" s="250">
        <v>2189414247</v>
      </c>
      <c r="N22" s="444">
        <v>1083759232.5</v>
      </c>
      <c r="O22" s="250">
        <v>1040731137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693124144</v>
      </c>
      <c r="M23" s="244">
        <v>-2098326528</v>
      </c>
      <c r="N23" s="444">
        <v>-702601192.5</v>
      </c>
      <c r="O23" s="245">
        <v>-645305712</v>
      </c>
      <c r="P23" s="245"/>
      <c r="Q23" s="246">
        <v>-22177535</v>
      </c>
      <c r="R23" s="246">
        <v>-42126665.006226599</v>
      </c>
      <c r="S23" s="246">
        <v>-29972680.8031516</v>
      </c>
      <c r="T23" s="246">
        <v>418402701.19684839</v>
      </c>
      <c r="U23" s="246">
        <v>220458121.726035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292510013</v>
      </c>
      <c r="M24" s="250">
        <v>215941607</v>
      </c>
      <c r="N24" s="444">
        <v>254225810.5</v>
      </c>
      <c r="O24" s="250">
        <v>202344403.5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406630420</v>
      </c>
      <c r="M25" s="244">
        <v>-2120790446</v>
      </c>
      <c r="N25" s="444">
        <v>-857080013</v>
      </c>
      <c r="O25" s="245">
        <v>-798493484</v>
      </c>
      <c r="P25" s="245"/>
      <c r="Q25" s="246">
        <v>-75013150</v>
      </c>
      <c r="R25" s="246">
        <v>-6414191.7808218999</v>
      </c>
      <c r="S25" s="246">
        <v>-3155264.9034263398</v>
      </c>
      <c r="T25" s="246">
        <v>365397503.59657371</v>
      </c>
      <c r="U25" s="246">
        <v>152796248.93866897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599519050</v>
      </c>
      <c r="M26" s="250">
        <v>377535439</v>
      </c>
      <c r="N26" s="444">
        <v>488527244.5</v>
      </c>
      <c r="O26" s="250">
        <v>440589134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327253798</v>
      </c>
      <c r="M27" s="244">
        <v>330339017</v>
      </c>
      <c r="N27" s="444">
        <v>328796408</v>
      </c>
      <c r="O27" s="245">
        <v>317658105.5</v>
      </c>
      <c r="P27" s="245"/>
      <c r="Q27" s="246">
        <v>53722532.666666664</v>
      </c>
      <c r="R27" s="246">
        <v>-51927434.454358295</v>
      </c>
      <c r="S27" s="246">
        <v>-51927434.454358295</v>
      </c>
      <c r="T27" s="246">
        <v>374580243.04564172</v>
      </c>
      <c r="U27" s="246">
        <v>426505473.05555558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-470458046</v>
      </c>
      <c r="M28" s="250">
        <v>-1040150124</v>
      </c>
      <c r="N28" s="444">
        <v>-755304085.5</v>
      </c>
      <c r="O28" s="250">
        <v>-749969919.5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736337672</v>
      </c>
      <c r="M29" s="244">
        <v>1356802307</v>
      </c>
      <c r="N29" s="444">
        <v>1046569989.5</v>
      </c>
      <c r="O29" s="245">
        <v>1054946588</v>
      </c>
      <c r="P29" s="245"/>
      <c r="Q29" s="246">
        <v>0</v>
      </c>
      <c r="R29" s="246">
        <v>368876712.328767</v>
      </c>
      <c r="S29" s="246">
        <v>477863013.69862998</v>
      </c>
      <c r="T29" s="246">
        <v>-749105078.80137002</v>
      </c>
      <c r="U29" s="246">
        <v>-716968092.5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-8703438</v>
      </c>
      <c r="M30" s="250">
        <v>369499643</v>
      </c>
      <c r="N30" s="444">
        <v>180398103</v>
      </c>
      <c r="O30" s="250">
        <v>171298955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318908703</v>
      </c>
      <c r="M31" s="233">
        <v>205263897</v>
      </c>
      <c r="N31" s="444">
        <v>262086300.5</v>
      </c>
      <c r="O31" s="233">
        <v>259537411.5</v>
      </c>
      <c r="P31" s="233"/>
      <c r="Q31" s="234">
        <v>-321195652.173913</v>
      </c>
      <c r="R31" s="234">
        <v>296913972.15525401</v>
      </c>
      <c r="S31" s="234">
        <v>297388839.88820899</v>
      </c>
      <c r="T31" s="234">
        <v>35302539.388208985</v>
      </c>
      <c r="U31" s="234">
        <v>25827796.452911019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1400498716</v>
      </c>
      <c r="M33" s="263">
        <v>2347430821</v>
      </c>
      <c r="N33" s="263">
        <v>1873964768.5</v>
      </c>
      <c r="O33" s="263">
        <v>1853691780.5</v>
      </c>
      <c r="P33" s="263"/>
      <c r="Q33" s="264">
        <v>-258695652.17391306</v>
      </c>
      <c r="R33" s="264">
        <v>605837164.9791553</v>
      </c>
      <c r="S33" s="264">
        <v>752946332.52393925</v>
      </c>
      <c r="T33" s="265">
        <v>329412223.02393913</v>
      </c>
      <c r="U33" s="265">
        <v>424581275.11538506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-901198769</v>
      </c>
      <c r="M34" s="250">
        <v>-1999662548</v>
      </c>
      <c r="N34" s="444">
        <v>-1450430659</v>
      </c>
      <c r="O34" s="250">
        <v>-1425519188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3336703122</v>
      </c>
      <c r="M37" s="263">
        <v>4758393459</v>
      </c>
      <c r="N37" s="263">
        <v>4047548291</v>
      </c>
      <c r="O37" s="263">
        <v>4005017727.5</v>
      </c>
      <c r="P37" s="263"/>
      <c r="Q37" s="264">
        <v>-247435844.26229507</v>
      </c>
      <c r="R37" s="264">
        <v>709626563.43061697</v>
      </c>
      <c r="S37" s="264">
        <v>732188394.91871393</v>
      </c>
      <c r="T37" s="265">
        <v>-2372119169.581286</v>
      </c>
      <c r="U37" s="265">
        <v>-2165266468.60956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-752344802</v>
      </c>
      <c r="M38" s="250">
        <v>-1134136650</v>
      </c>
      <c r="N38" s="444">
        <v>-943240726.5</v>
      </c>
      <c r="O38" s="250">
        <v>-898207094.5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2197889316</v>
      </c>
      <c r="M45" s="244">
        <v>713883084</v>
      </c>
      <c r="N45" s="444">
        <v>1455886200.5</v>
      </c>
      <c r="O45" s="245">
        <v>1466517032</v>
      </c>
      <c r="P45" s="245"/>
      <c r="Q45" s="246">
        <v>310465253.02222222</v>
      </c>
      <c r="R45" s="246">
        <v>7541050.73009184</v>
      </c>
      <c r="S45" s="246">
        <v>7541050.73009184</v>
      </c>
      <c r="T45" s="246">
        <v>-266441194.76990819</v>
      </c>
      <c r="U45" s="246">
        <v>-102423341.3904109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-1035615054</v>
      </c>
      <c r="M46" s="250">
        <v>-1328192856</v>
      </c>
      <c r="N46" s="444">
        <v>-1181903955</v>
      </c>
      <c r="O46" s="250">
        <v>-1187795291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2849489328</v>
      </c>
      <c r="M47" s="263">
        <v>3361400466</v>
      </c>
      <c r="N47" s="263">
        <v>3105444897</v>
      </c>
      <c r="O47" s="263">
        <v>3074666593</v>
      </c>
      <c r="P47" s="263"/>
      <c r="Q47" s="264">
        <v>61044395.930099368</v>
      </c>
      <c r="R47" s="264">
        <v>466847422.88361007</v>
      </c>
      <c r="S47" s="264">
        <v>490625032.83919209</v>
      </c>
      <c r="T47" s="265">
        <v>306026615.83919191</v>
      </c>
      <c r="U47" s="265">
        <v>818346788.47948456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-2843910589</v>
      </c>
      <c r="M48" s="250">
        <v>-2997782370</v>
      </c>
      <c r="N48" s="444">
        <v>-2920846480</v>
      </c>
      <c r="O48" s="250">
        <v>-2904058627.5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256325217</v>
      </c>
      <c r="M49" s="263">
        <v>2482554407</v>
      </c>
      <c r="N49" s="263">
        <v>1369439812.5</v>
      </c>
      <c r="O49" s="263">
        <v>1351282843.5</v>
      </c>
      <c r="P49" s="263"/>
      <c r="Q49" s="264">
        <v>582854795.30017865</v>
      </c>
      <c r="R49" s="264">
        <v>161368961.78803399</v>
      </c>
      <c r="S49" s="264">
        <v>183129547.75755903</v>
      </c>
      <c r="T49" s="265">
        <v>945282078.25755906</v>
      </c>
      <c r="U49" s="265">
        <v>1730881297.623322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-1583971139</v>
      </c>
      <c r="M50" s="250">
        <v>-2679213546</v>
      </c>
      <c r="N50" s="444">
        <v>-2131592343</v>
      </c>
      <c r="O50" s="250">
        <v>-2115900031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1619365470</v>
      </c>
      <c r="M51" s="263">
        <v>3233262130</v>
      </c>
      <c r="N51" s="263">
        <v>2426313800</v>
      </c>
      <c r="O51" s="263">
        <v>2411719539.5</v>
      </c>
      <c r="P51" s="263"/>
      <c r="Q51" s="264">
        <v>1231134247.4777777</v>
      </c>
      <c r="R51" s="284">
        <v>52952054.794520505</v>
      </c>
      <c r="S51" s="264">
        <v>54739185.588292502</v>
      </c>
      <c r="T51" s="265">
        <v>81940775.088292599</v>
      </c>
      <c r="U51" s="265">
        <v>978620767.58222175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-1633320331</v>
      </c>
      <c r="M52" s="250">
        <v>-3273710447</v>
      </c>
      <c r="N52" s="444">
        <v>-2453515389.5</v>
      </c>
      <c r="O52" s="250">
        <v>-2440412005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33863013.698630102</v>
      </c>
      <c r="S53" s="234">
        <v>33863013.698630102</v>
      </c>
      <c r="T53" s="234">
        <v>33863013.698630102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575130093</v>
      </c>
      <c r="M55" s="244">
        <v>585737076</v>
      </c>
      <c r="N55" s="444">
        <v>580433584.5</v>
      </c>
      <c r="O55" s="245">
        <v>596941077.5</v>
      </c>
      <c r="P55" s="245"/>
      <c r="Q55" s="246">
        <v>506783864.07692307</v>
      </c>
      <c r="R55" s="246">
        <v>22356164.383561596</v>
      </c>
      <c r="S55" s="246">
        <v>22356164.383561596</v>
      </c>
      <c r="T55" s="246">
        <v>282494945.88356161</v>
      </c>
      <c r="U55" s="246">
        <v>668138781.49999833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-709861339</v>
      </c>
      <c r="M56" s="250">
        <v>-971283392</v>
      </c>
      <c r="N56" s="444">
        <v>-840572366</v>
      </c>
      <c r="O56" s="250">
        <v>-858561700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24636164.3835616</v>
      </c>
      <c r="S57" s="234">
        <v>24636164.3835616</v>
      </c>
      <c r="T57" s="234">
        <v>24636164.3835616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5358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742050708</v>
      </c>
      <c r="M59" s="244">
        <v>377929867</v>
      </c>
      <c r="N59" s="444">
        <v>559990287.5</v>
      </c>
      <c r="O59" s="245">
        <v>557430731</v>
      </c>
      <c r="P59" s="245"/>
      <c r="Q59" s="246">
        <v>-287288268.09836066</v>
      </c>
      <c r="R59" s="246">
        <v>597972602.73972607</v>
      </c>
      <c r="S59" s="246">
        <v>597972602.73972607</v>
      </c>
      <c r="T59" s="246">
        <v>-115261795.26027393</v>
      </c>
      <c r="U59" s="246">
        <v>50847793.7808218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345994735</v>
      </c>
      <c r="M60" s="250">
        <v>-39506513</v>
      </c>
      <c r="N60" s="444">
        <v>153244110.5</v>
      </c>
      <c r="O60" s="250">
        <v>150692530</v>
      </c>
      <c r="P60" s="250"/>
      <c r="Q60" s="251">
        <v>-6082192.5494505465</v>
      </c>
      <c r="R60" s="251">
        <v>-1150684.931506902</v>
      </c>
      <c r="S60" s="251">
        <v>-1150684.931506902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470888230</v>
      </c>
      <c r="M61" s="244">
        <v>-540198341</v>
      </c>
      <c r="N61" s="444">
        <v>-34655056</v>
      </c>
      <c r="O61" s="245">
        <v>-34345192</v>
      </c>
      <c r="P61" s="245"/>
      <c r="Q61" s="246">
        <v>369589041.0958904</v>
      </c>
      <c r="R61" s="246">
        <v>317534246.57534289</v>
      </c>
      <c r="S61" s="246">
        <v>317534246.57534289</v>
      </c>
      <c r="T61" s="246">
        <v>1166116280.5753429</v>
      </c>
      <c r="U61" s="246">
        <v>1784773814.8219199</v>
      </c>
      <c r="V61" s="394"/>
    </row>
    <row r="62" spans="1:22" x14ac:dyDescent="0.3">
      <c r="A62" s="237" t="s">
        <v>405</v>
      </c>
      <c r="B62" s="237" t="s">
        <v>5358</v>
      </c>
      <c r="C62" s="238" t="s">
        <v>207</v>
      </c>
      <c r="D62" s="239"/>
      <c r="E62" s="239"/>
      <c r="F62" s="247">
        <v>1000000</v>
      </c>
      <c r="G62" s="247" t="s">
        <v>5359</v>
      </c>
      <c r="H62" s="248">
        <v>45070</v>
      </c>
      <c r="I62" s="248">
        <v>48814</v>
      </c>
      <c r="J62" s="248">
        <v>48722</v>
      </c>
      <c r="K62" s="249"/>
      <c r="L62" s="250">
        <v>-1407348120</v>
      </c>
      <c r="M62" s="250">
        <v>-220505836</v>
      </c>
      <c r="N62" s="444">
        <v>-813926978</v>
      </c>
      <c r="O62" s="250">
        <v>-819299550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832077162</v>
      </c>
      <c r="M63" s="244">
        <v>342802616</v>
      </c>
      <c r="N63" s="444">
        <v>587439889.5</v>
      </c>
      <c r="O63" s="245">
        <v>590597459</v>
      </c>
      <c r="P63" s="245"/>
      <c r="Q63" s="246">
        <v>-7824656.7230166793</v>
      </c>
      <c r="R63" s="246">
        <v>441797260.27397239</v>
      </c>
      <c r="S63" s="246">
        <v>441797260.27397239</v>
      </c>
      <c r="T63" s="246">
        <v>694261847.77397239</v>
      </c>
      <c r="U63" s="246">
        <v>1121659108.047945</v>
      </c>
      <c r="V63" s="394"/>
    </row>
    <row r="64" spans="1:22" x14ac:dyDescent="0.3">
      <c r="A64" s="237" t="s">
        <v>405</v>
      </c>
      <c r="B64" s="237" t="s">
        <v>5360</v>
      </c>
      <c r="C64" s="238" t="s">
        <v>209</v>
      </c>
      <c r="D64" s="239"/>
      <c r="E64" s="239"/>
      <c r="F64" s="247">
        <v>600000</v>
      </c>
      <c r="G64" s="247" t="s">
        <v>5359</v>
      </c>
      <c r="H64" s="248">
        <v>45086</v>
      </c>
      <c r="I64" s="248">
        <v>48831</v>
      </c>
      <c r="J64" s="248">
        <v>48739</v>
      </c>
      <c r="K64" s="249"/>
      <c r="L64" s="250">
        <v>-1386044177</v>
      </c>
      <c r="M64" s="250">
        <v>-293764776</v>
      </c>
      <c r="N64" s="444">
        <v>-839904477</v>
      </c>
      <c r="O64" s="250">
        <v>-841396606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609129380</v>
      </c>
      <c r="M65" s="244">
        <v>-48300113</v>
      </c>
      <c r="N65" s="444">
        <v>280414633.5</v>
      </c>
      <c r="O65" s="245">
        <v>283072716</v>
      </c>
      <c r="P65" s="245"/>
      <c r="Q65" s="246">
        <v>848493150.68493152</v>
      </c>
      <c r="R65" s="246">
        <v>262876712.328767</v>
      </c>
      <c r="S65" s="246">
        <v>262876712.328767</v>
      </c>
      <c r="T65" s="246">
        <v>1593697216.8287671</v>
      </c>
      <c r="U65" s="246">
        <v>2271094477.1027403</v>
      </c>
      <c r="V65" s="394"/>
    </row>
    <row r="66" spans="1:22" x14ac:dyDescent="0.3">
      <c r="A66" s="237" t="s">
        <v>405</v>
      </c>
      <c r="B66" s="237" t="s">
        <v>5360</v>
      </c>
      <c r="C66" s="238" t="s">
        <v>211</v>
      </c>
      <c r="D66" s="239"/>
      <c r="E66" s="239"/>
      <c r="F66" s="247">
        <v>1000000</v>
      </c>
      <c r="G66" s="247" t="s">
        <v>5359</v>
      </c>
      <c r="H66" s="248">
        <v>45090</v>
      </c>
      <c r="I66" s="248">
        <v>48835</v>
      </c>
      <c r="J66" s="248">
        <v>48743</v>
      </c>
      <c r="K66" s="249"/>
      <c r="L66" s="250">
        <v>-1902365457</v>
      </c>
      <c r="M66" s="250">
        <v>-1320104819</v>
      </c>
      <c r="N66" s="444">
        <v>-1611235138</v>
      </c>
      <c r="O66" s="250">
        <v>-1613260095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5360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154594255</v>
      </c>
      <c r="M67" s="244">
        <v>-633015840</v>
      </c>
      <c r="N67" s="444">
        <v>-239210793</v>
      </c>
      <c r="O67" s="245">
        <v>-224197317</v>
      </c>
      <c r="P67" s="245"/>
      <c r="Q67" s="246">
        <v>950000000</v>
      </c>
      <c r="R67" s="246">
        <v>83287671.232877016</v>
      </c>
      <c r="S67" s="246">
        <v>83287671.232877016</v>
      </c>
      <c r="T67" s="246">
        <v>751045126.23287702</v>
      </c>
      <c r="U67" s="246">
        <v>1617757455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5359</v>
      </c>
      <c r="H68" s="248">
        <v>45159</v>
      </c>
      <c r="I68" s="248">
        <v>48904</v>
      </c>
      <c r="J68" s="248">
        <v>48812</v>
      </c>
      <c r="K68" s="249"/>
      <c r="L68" s="250">
        <v>-1319804514</v>
      </c>
      <c r="M68" s="250">
        <v>462711190</v>
      </c>
      <c r="N68" s="444">
        <v>-428546662</v>
      </c>
      <c r="O68" s="250">
        <v>-436116275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5361</v>
      </c>
      <c r="B69" s="237" t="s">
        <v>5362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5150182715</v>
      </c>
      <c r="M69" s="244">
        <v>5098242543</v>
      </c>
      <c r="N69" s="444">
        <v>5124212629.5</v>
      </c>
      <c r="O69" s="245">
        <v>5230890431</v>
      </c>
      <c r="P69" s="245"/>
      <c r="Q69" s="246">
        <v>-21684929.830107212</v>
      </c>
      <c r="R69" s="246">
        <v>1049917808.2191751</v>
      </c>
      <c r="S69" s="246">
        <v>1049917808.2191751</v>
      </c>
      <c r="T69" s="246">
        <v>-686010893.28082466</v>
      </c>
      <c r="U69" s="246">
        <v>165660339.59589005</v>
      </c>
      <c r="V69" s="394"/>
    </row>
    <row r="70" spans="1:22" x14ac:dyDescent="0.3">
      <c r="A70" s="237" t="s">
        <v>5363</v>
      </c>
      <c r="B70" s="237" t="s">
        <v>5364</v>
      </c>
      <c r="C70" s="286" t="s">
        <v>215</v>
      </c>
      <c r="D70" s="287"/>
      <c r="E70" s="287"/>
      <c r="F70" s="247">
        <v>5000000</v>
      </c>
      <c r="G70" s="247" t="s">
        <v>5359</v>
      </c>
      <c r="H70" s="248">
        <v>45390</v>
      </c>
      <c r="I70" s="248">
        <v>50868</v>
      </c>
      <c r="J70" s="248"/>
      <c r="K70" s="249"/>
      <c r="L70" s="250">
        <v>-3402342847</v>
      </c>
      <c r="M70" s="250">
        <v>-4040982998</v>
      </c>
      <c r="N70" s="444">
        <v>-3721662923.5</v>
      </c>
      <c r="O70" s="250">
        <v>-3799687981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5365</v>
      </c>
      <c r="B71" s="237" t="s">
        <v>5366</v>
      </c>
      <c r="C71" s="286" t="s">
        <v>5367</v>
      </c>
      <c r="D71" s="287"/>
      <c r="E71" s="287"/>
      <c r="F71" s="247">
        <v>500000</v>
      </c>
      <c r="G71" s="247" t="s">
        <v>5368</v>
      </c>
      <c r="H71" s="248">
        <v>45665</v>
      </c>
      <c r="I71" s="248">
        <v>45755</v>
      </c>
      <c r="J71" s="248"/>
      <c r="K71" s="249"/>
      <c r="L71" s="250">
        <v>328395086</v>
      </c>
      <c r="M71" s="250">
        <v>338362905</v>
      </c>
      <c r="N71" s="444">
        <v>333378995.5</v>
      </c>
      <c r="O71" s="250">
        <v>323662795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5369</v>
      </c>
      <c r="B72" s="267" t="s">
        <v>5362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5370</v>
      </c>
      <c r="B73" s="267" t="s">
        <v>5371</v>
      </c>
      <c r="C73" s="285" t="s">
        <v>217</v>
      </c>
      <c r="D73" s="268"/>
      <c r="E73" s="268"/>
      <c r="F73" s="230">
        <v>200000</v>
      </c>
      <c r="G73" s="230" t="s">
        <v>5359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5369</v>
      </c>
      <c r="B74" s="267" t="s">
        <v>5362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5370</v>
      </c>
      <c r="B75" s="267" t="s">
        <v>5371</v>
      </c>
      <c r="C75" s="285" t="s">
        <v>219</v>
      </c>
      <c r="D75" s="268"/>
      <c r="E75" s="268"/>
      <c r="F75" s="230">
        <v>200000</v>
      </c>
      <c r="G75" s="230" t="s">
        <v>5359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5369</v>
      </c>
      <c r="B76" s="267" t="s">
        <v>5362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5370</v>
      </c>
      <c r="B77" s="267" t="s">
        <v>5371</v>
      </c>
      <c r="C77" s="285" t="s">
        <v>221</v>
      </c>
      <c r="D77" s="268"/>
      <c r="E77" s="268"/>
      <c r="F77" s="230">
        <v>200000</v>
      </c>
      <c r="G77" s="230" t="s">
        <v>5359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5369</v>
      </c>
      <c r="B78" s="267" t="s">
        <v>5362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5372</v>
      </c>
      <c r="B79" s="267" t="s">
        <v>5373</v>
      </c>
      <c r="C79" s="285" t="s">
        <v>223</v>
      </c>
      <c r="D79" s="268"/>
      <c r="E79" s="268"/>
      <c r="F79" s="230">
        <v>500000</v>
      </c>
      <c r="G79" s="230" t="s">
        <v>5359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5363</v>
      </c>
      <c r="B80" s="267" t="s">
        <v>5364</v>
      </c>
      <c r="C80" s="285" t="s">
        <v>5374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5363</v>
      </c>
      <c r="B81" s="267" t="s">
        <v>5364</v>
      </c>
      <c r="C81" s="285" t="s">
        <v>5375</v>
      </c>
      <c r="D81" s="268"/>
      <c r="E81" s="268"/>
      <c r="F81" s="230">
        <v>500000</v>
      </c>
      <c r="G81" s="230" t="s">
        <v>5359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5363</v>
      </c>
      <c r="B82" s="267" t="s">
        <v>5364</v>
      </c>
      <c r="C82" s="285" t="s">
        <v>5376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5359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5359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5359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5377</v>
      </c>
      <c r="D89" s="268"/>
      <c r="E89" s="268"/>
      <c r="F89" s="230">
        <v>2100000</v>
      </c>
      <c r="G89" s="230" t="s">
        <v>5359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5378</v>
      </c>
      <c r="B90" s="237" t="s">
        <v>5379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-1013581084</v>
      </c>
      <c r="M90" s="244">
        <v>822161077</v>
      </c>
      <c r="N90" s="444">
        <v>-95710003.5</v>
      </c>
      <c r="O90" s="245">
        <v>-65094702.5</v>
      </c>
      <c r="P90" s="245"/>
      <c r="Q90" s="246">
        <v>91901370.891304374</v>
      </c>
      <c r="R90" s="246">
        <v>287980517.50380182</v>
      </c>
      <c r="S90" s="246">
        <v>303632186.27199483</v>
      </c>
      <c r="T90" s="246">
        <v>24736541.771994829</v>
      </c>
      <c r="U90" s="246">
        <v>377508674.42469263</v>
      </c>
      <c r="V90" s="394"/>
    </row>
    <row r="91" spans="1:22" x14ac:dyDescent="0.3">
      <c r="A91" s="237" t="s">
        <v>5380</v>
      </c>
      <c r="B91" s="237" t="s">
        <v>5381</v>
      </c>
      <c r="C91" s="238" t="s">
        <v>231</v>
      </c>
      <c r="D91" s="239"/>
      <c r="E91" s="239"/>
      <c r="F91" s="247">
        <v>2000000</v>
      </c>
      <c r="G91" s="247" t="s">
        <v>5382</v>
      </c>
      <c r="H91" s="248">
        <v>45439</v>
      </c>
      <c r="I91" s="248">
        <v>49091</v>
      </c>
      <c r="J91" s="254">
        <v>45804</v>
      </c>
      <c r="K91" s="249"/>
      <c r="L91" s="250">
        <v>871896406</v>
      </c>
      <c r="M91" s="250">
        <v>-122685110</v>
      </c>
      <c r="N91" s="444">
        <v>374605648</v>
      </c>
      <c r="O91" s="250">
        <v>336528351.5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5383</v>
      </c>
      <c r="B92" s="237" t="s">
        <v>5384</v>
      </c>
      <c r="C92" s="291" t="s">
        <v>232</v>
      </c>
      <c r="D92" s="292"/>
      <c r="E92" s="292"/>
      <c r="F92" s="293">
        <v>30000000</v>
      </c>
      <c r="G92" s="240" t="s">
        <v>5385</v>
      </c>
      <c r="H92" s="241">
        <v>45463</v>
      </c>
      <c r="I92" s="241">
        <v>52768</v>
      </c>
      <c r="J92" s="241"/>
      <c r="K92" s="290"/>
      <c r="L92" s="244">
        <v>4522352057</v>
      </c>
      <c r="M92" s="444">
        <v>4400058109</v>
      </c>
      <c r="N92" s="444">
        <v>4461205083</v>
      </c>
      <c r="O92" s="245">
        <v>3898459751</v>
      </c>
      <c r="P92" s="245"/>
      <c r="Q92" s="246">
        <v>-1574580483.2666667</v>
      </c>
      <c r="R92" s="294">
        <v>5034297713.4246569</v>
      </c>
      <c r="S92" s="246">
        <v>9032452313.4246597</v>
      </c>
      <c r="T92" s="246">
        <v>4016280906.4246597</v>
      </c>
      <c r="U92" s="246">
        <v>1446266177.5466681</v>
      </c>
      <c r="V92" s="394"/>
    </row>
    <row r="93" spans="1:22" x14ac:dyDescent="0.3">
      <c r="A93" s="237" t="s">
        <v>5386</v>
      </c>
      <c r="B93" s="237" t="s">
        <v>5384</v>
      </c>
      <c r="C93" s="291" t="s">
        <v>233</v>
      </c>
      <c r="D93" s="292"/>
      <c r="E93" s="292"/>
      <c r="F93" s="247">
        <v>3000000</v>
      </c>
      <c r="G93" s="247" t="s">
        <v>5385</v>
      </c>
      <c r="H93" s="248">
        <v>45463</v>
      </c>
      <c r="I93" s="248">
        <v>52853</v>
      </c>
      <c r="J93" s="248"/>
      <c r="K93" s="249"/>
      <c r="L93" s="250">
        <v>-4520092798</v>
      </c>
      <c r="M93" s="444">
        <v>-4409100003</v>
      </c>
      <c r="N93" s="444">
        <v>-4464596400.5</v>
      </c>
      <c r="O93" s="250">
        <v>-3883960203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5386</v>
      </c>
      <c r="B94" s="237" t="s">
        <v>5384</v>
      </c>
      <c r="C94" s="291" t="s">
        <v>234</v>
      </c>
      <c r="D94" s="292"/>
      <c r="E94" s="292"/>
      <c r="F94" s="247">
        <v>3000000</v>
      </c>
      <c r="G94" s="247" t="s">
        <v>5385</v>
      </c>
      <c r="H94" s="248">
        <v>45463</v>
      </c>
      <c r="I94" s="248">
        <v>45555</v>
      </c>
      <c r="J94" s="248"/>
      <c r="K94" s="249"/>
      <c r="L94" s="250">
        <v>5028372469</v>
      </c>
      <c r="M94" s="444">
        <v>5010752980</v>
      </c>
      <c r="N94" s="444">
        <v>5019562724.5</v>
      </c>
      <c r="O94" s="250">
        <v>4409549483.5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5387</v>
      </c>
      <c r="B95" s="237" t="s">
        <v>5388</v>
      </c>
      <c r="C95" s="238" t="s">
        <v>235</v>
      </c>
      <c r="D95" s="239"/>
      <c r="E95" s="239"/>
      <c r="F95" s="240">
        <v>2000000</v>
      </c>
      <c r="G95" s="240" t="s">
        <v>5389</v>
      </c>
      <c r="H95" s="241">
        <v>45474</v>
      </c>
      <c r="I95" s="241">
        <v>49126</v>
      </c>
      <c r="J95" s="241"/>
      <c r="K95" s="290"/>
      <c r="L95" s="295">
        <v>-2036244918</v>
      </c>
      <c r="M95" s="295">
        <v>-720710125</v>
      </c>
      <c r="N95" s="445">
        <v>-1378477521.5</v>
      </c>
      <c r="O95" s="296">
        <v>-1357939589</v>
      </c>
      <c r="P95" s="296"/>
      <c r="Q95" s="297">
        <v>820000000</v>
      </c>
      <c r="R95" s="246">
        <v>45479452.054795012</v>
      </c>
      <c r="S95" s="297">
        <v>135872666.54157001</v>
      </c>
      <c r="T95" s="246">
        <v>1232612568.0415699</v>
      </c>
      <c r="U95" s="246">
        <v>1694252230.267143</v>
      </c>
      <c r="V95" s="394"/>
    </row>
    <row r="96" spans="1:22" x14ac:dyDescent="0.3">
      <c r="A96" s="237" t="s">
        <v>5390</v>
      </c>
      <c r="B96" s="237" t="s">
        <v>5388</v>
      </c>
      <c r="C96" s="238" t="s">
        <v>236</v>
      </c>
      <c r="D96" s="239"/>
      <c r="E96" s="239"/>
      <c r="F96" s="247">
        <v>1000000</v>
      </c>
      <c r="G96" s="247" t="s">
        <v>5389</v>
      </c>
      <c r="H96" s="248">
        <v>45474</v>
      </c>
      <c r="I96" s="248">
        <v>49491</v>
      </c>
      <c r="J96" s="248"/>
      <c r="K96" s="249"/>
      <c r="L96" s="298">
        <v>499816278</v>
      </c>
      <c r="M96" s="298">
        <v>63658961</v>
      </c>
      <c r="N96" s="445">
        <v>281737620</v>
      </c>
      <c r="O96" s="250">
        <v>267324727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5391</v>
      </c>
      <c r="B97" s="237" t="s">
        <v>5392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5844603069</v>
      </c>
      <c r="M97" s="444">
        <v>5848846161</v>
      </c>
      <c r="N97" s="444">
        <v>5846724615</v>
      </c>
      <c r="O97" s="245">
        <v>5855494426</v>
      </c>
      <c r="P97" s="245"/>
      <c r="Q97" s="246">
        <v>-1501593481.0643954</v>
      </c>
      <c r="R97" s="246">
        <v>5730102401.6635618</v>
      </c>
      <c r="S97" s="246">
        <v>10945906401.663555</v>
      </c>
      <c r="T97" s="246">
        <v>4951005925.1635551</v>
      </c>
      <c r="U97" s="246">
        <v>1553267327.8199997</v>
      </c>
      <c r="V97" s="394"/>
    </row>
    <row r="98" spans="1:22" x14ac:dyDescent="0.3">
      <c r="A98" s="237" t="s">
        <v>5393</v>
      </c>
      <c r="B98" s="237" t="s">
        <v>5392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4358891159</v>
      </c>
      <c r="M98" s="444">
        <v>4399839279</v>
      </c>
      <c r="N98" s="444">
        <v>4379365219.5</v>
      </c>
      <c r="O98" s="245">
        <v>4386442570</v>
      </c>
      <c r="P98" s="245"/>
      <c r="Q98" s="246">
        <v>-1126223895.6643956</v>
      </c>
      <c r="R98" s="246">
        <v>4312129207.0726938</v>
      </c>
      <c r="S98" s="246">
        <v>8233502309.9926996</v>
      </c>
      <c r="T98" s="246">
        <v>3729849019.9926996</v>
      </c>
      <c r="U98" s="246">
        <v>1178211038.4000006</v>
      </c>
      <c r="V98" s="394"/>
    </row>
    <row r="99" spans="1:22" x14ac:dyDescent="0.3">
      <c r="A99" s="237" t="s">
        <v>5394</v>
      </c>
      <c r="B99" s="237" t="s">
        <v>5395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-5299991083</v>
      </c>
      <c r="M99" s="444">
        <v>-5794909490</v>
      </c>
      <c r="N99" s="444">
        <v>-5547450286.5</v>
      </c>
      <c r="O99" s="250">
        <v>-5567287410.5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5394</v>
      </c>
      <c r="B100" s="237" t="s">
        <v>5396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5684774148</v>
      </c>
      <c r="M100" s="444">
        <v>5694316077</v>
      </c>
      <c r="N100" s="444">
        <v>5695626148</v>
      </c>
      <c r="O100" s="250">
        <v>5640294724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5394</v>
      </c>
      <c r="B101" s="237" t="s">
        <v>5395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-3955281095</v>
      </c>
      <c r="M101" s="444">
        <v>-3996373483</v>
      </c>
      <c r="N101" s="444">
        <v>-4162801856.5</v>
      </c>
      <c r="O101" s="250">
        <v>-4178555819.5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5394</v>
      </c>
      <c r="B102" s="237" t="s">
        <v>5396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4279048492</v>
      </c>
      <c r="M102" s="444">
        <v>4285982451</v>
      </c>
      <c r="N102" s="444">
        <v>4287089927</v>
      </c>
      <c r="O102" s="250">
        <v>4245359706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5397</v>
      </c>
      <c r="B103" s="237" t="s">
        <v>5388</v>
      </c>
      <c r="C103" s="299" t="s">
        <v>243</v>
      </c>
      <c r="D103" s="292"/>
      <c r="E103" s="292"/>
      <c r="F103" s="240">
        <v>10000000</v>
      </c>
      <c r="G103" s="240" t="s">
        <v>5398</v>
      </c>
      <c r="H103" s="241">
        <v>45498</v>
      </c>
      <c r="I103" s="241">
        <v>52803</v>
      </c>
      <c r="J103" s="241"/>
      <c r="K103" s="290"/>
      <c r="L103" s="296">
        <v>1278854939</v>
      </c>
      <c r="M103" s="296">
        <v>1097504397</v>
      </c>
      <c r="N103" s="444">
        <v>1249644182</v>
      </c>
      <c r="O103" s="296">
        <v>1249743375.5</v>
      </c>
      <c r="P103" s="296"/>
      <c r="Q103" s="297">
        <v>-406695720.5106383</v>
      </c>
      <c r="R103" s="246">
        <v>90966332.993364334</v>
      </c>
      <c r="S103" s="246">
        <v>1377259132.99336</v>
      </c>
      <c r="T103" s="246">
        <v>-24468128.506639957</v>
      </c>
      <c r="U103" s="246">
        <v>447323361.25555491</v>
      </c>
      <c r="V103" s="394"/>
    </row>
    <row r="104" spans="1:22" x14ac:dyDescent="0.3">
      <c r="A104" s="237" t="s">
        <v>5399</v>
      </c>
      <c r="B104" s="237" t="s">
        <v>5388</v>
      </c>
      <c r="C104" s="299" t="s">
        <v>244</v>
      </c>
      <c r="D104" s="292"/>
      <c r="E104" s="292"/>
      <c r="F104" s="247">
        <v>1000000</v>
      </c>
      <c r="G104" s="247" t="s">
        <v>5398</v>
      </c>
      <c r="H104" s="248">
        <v>45498</v>
      </c>
      <c r="I104" s="248">
        <v>52895</v>
      </c>
      <c r="J104" s="248"/>
      <c r="K104" s="249"/>
      <c r="L104" s="250">
        <v>-1213997037</v>
      </c>
      <c r="M104" s="250">
        <v>-1102999288</v>
      </c>
      <c r="N104" s="444">
        <v>-1219986625</v>
      </c>
      <c r="O104" s="250">
        <v>-1225565857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5399</v>
      </c>
      <c r="B105" s="237" t="s">
        <v>5400</v>
      </c>
      <c r="C105" s="299" t="s">
        <v>245</v>
      </c>
      <c r="D105" s="292"/>
      <c r="E105" s="292"/>
      <c r="F105" s="247">
        <v>1000000</v>
      </c>
      <c r="G105" s="247" t="s">
        <v>5385</v>
      </c>
      <c r="H105" s="248">
        <v>45498</v>
      </c>
      <c r="I105" s="248">
        <v>45590</v>
      </c>
      <c r="J105" s="248"/>
      <c r="K105" s="249"/>
      <c r="L105" s="250">
        <v>1368971539</v>
      </c>
      <c r="M105" s="250">
        <v>1371825401</v>
      </c>
      <c r="N105" s="444">
        <v>1372069704.5</v>
      </c>
      <c r="O105" s="250">
        <v>1357632257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5401</v>
      </c>
      <c r="B106" s="237" t="s">
        <v>5402</v>
      </c>
      <c r="C106" s="238" t="s">
        <v>246</v>
      </c>
      <c r="D106" s="239"/>
      <c r="E106" s="239"/>
      <c r="F106" s="240">
        <v>2000000</v>
      </c>
      <c r="G106" s="240" t="s">
        <v>5389</v>
      </c>
      <c r="H106" s="241">
        <v>45538</v>
      </c>
      <c r="I106" s="241">
        <v>49190</v>
      </c>
      <c r="J106" s="241"/>
      <c r="K106" s="290"/>
      <c r="L106" s="244">
        <v>-1365404984</v>
      </c>
      <c r="M106" s="244">
        <v>-367073926</v>
      </c>
      <c r="N106" s="444">
        <v>-866239455</v>
      </c>
      <c r="O106" s="296">
        <v>-841649666.5</v>
      </c>
      <c r="P106" s="296"/>
      <c r="Q106" s="297">
        <v>800000000</v>
      </c>
      <c r="R106" s="246">
        <v>28175139.5230846</v>
      </c>
      <c r="S106" s="297">
        <v>29175147.840408403</v>
      </c>
      <c r="T106" s="246">
        <v>626974169.34040844</v>
      </c>
      <c r="U106" s="246">
        <v>1158268966.8552141</v>
      </c>
      <c r="V106" s="394"/>
    </row>
    <row r="107" spans="1:22" x14ac:dyDescent="0.3">
      <c r="A107" s="237" t="s">
        <v>5403</v>
      </c>
      <c r="B107" s="237" t="s">
        <v>5404</v>
      </c>
      <c r="C107" s="238" t="s">
        <v>247</v>
      </c>
      <c r="D107" s="239"/>
      <c r="E107" s="239"/>
      <c r="F107" s="247">
        <v>1000000</v>
      </c>
      <c r="G107" s="247" t="s">
        <v>5405</v>
      </c>
      <c r="H107" s="248">
        <v>45538</v>
      </c>
      <c r="I107" s="248">
        <v>49251</v>
      </c>
      <c r="J107" s="248"/>
      <c r="K107" s="249"/>
      <c r="L107" s="250">
        <v>1017245742</v>
      </c>
      <c r="M107" s="250">
        <v>-480364874</v>
      </c>
      <c r="N107" s="444">
        <v>268440433.5</v>
      </c>
      <c r="O107" s="250">
        <v>241297239.5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5406</v>
      </c>
      <c r="B108" s="267" t="s">
        <v>5388</v>
      </c>
      <c r="C108" s="229" t="s">
        <v>248</v>
      </c>
      <c r="D108" s="268"/>
      <c r="E108" s="268"/>
      <c r="F108" s="230">
        <v>5000000</v>
      </c>
      <c r="G108" s="230" t="s">
        <v>5389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34657534.246575408</v>
      </c>
      <c r="S108" s="234">
        <v>34657534.246575408</v>
      </c>
      <c r="T108" s="234">
        <v>34657534.246575408</v>
      </c>
      <c r="U108" s="234">
        <v>1150000000.0000017</v>
      </c>
      <c r="V108" s="394"/>
    </row>
    <row r="109" spans="1:22" x14ac:dyDescent="0.3">
      <c r="A109" s="267" t="s">
        <v>5407</v>
      </c>
      <c r="B109" s="267" t="s">
        <v>5408</v>
      </c>
      <c r="C109" s="229" t="s">
        <v>249</v>
      </c>
      <c r="D109" s="268"/>
      <c r="E109" s="268"/>
      <c r="F109" s="230">
        <v>1000000</v>
      </c>
      <c r="G109" s="230" t="s">
        <v>5359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5409</v>
      </c>
      <c r="B110" s="237" t="s">
        <v>5410</v>
      </c>
      <c r="C110" s="286" t="s">
        <v>250</v>
      </c>
      <c r="D110" s="286"/>
      <c r="E110" s="286"/>
      <c r="F110" s="240">
        <v>3000000</v>
      </c>
      <c r="G110" s="240" t="s">
        <v>5389</v>
      </c>
      <c r="H110" s="241">
        <v>45561</v>
      </c>
      <c r="I110" s="241">
        <v>51039</v>
      </c>
      <c r="J110" s="241"/>
      <c r="K110" s="290"/>
      <c r="L110" s="296">
        <v>2184949071</v>
      </c>
      <c r="M110" s="296">
        <v>2500263827</v>
      </c>
      <c r="N110" s="444">
        <v>2342606449.5</v>
      </c>
      <c r="O110" s="296">
        <v>2429451104.5</v>
      </c>
      <c r="P110" s="296"/>
      <c r="Q110" s="297">
        <v>-471945204.73333335</v>
      </c>
      <c r="R110" s="246">
        <v>1116032876.712328</v>
      </c>
      <c r="S110" s="297">
        <v>1598375342.4657581</v>
      </c>
      <c r="T110" s="246">
        <v>169045112.46575809</v>
      </c>
      <c r="U110" s="246">
        <v>179993057.67123294</v>
      </c>
      <c r="V110" s="394"/>
    </row>
    <row r="111" spans="1:22" x14ac:dyDescent="0.3">
      <c r="A111" s="237" t="s">
        <v>5411</v>
      </c>
      <c r="B111" s="237" t="s">
        <v>5412</v>
      </c>
      <c r="C111" s="286" t="s">
        <v>251</v>
      </c>
      <c r="D111" s="286"/>
      <c r="E111" s="286"/>
      <c r="F111" s="247">
        <v>500000</v>
      </c>
      <c r="G111" s="247" t="s">
        <v>5389</v>
      </c>
      <c r="H111" s="248">
        <v>45561</v>
      </c>
      <c r="I111" s="248">
        <v>51130</v>
      </c>
      <c r="J111" s="248"/>
      <c r="K111" s="249"/>
      <c r="L111" s="250">
        <v>-960445362</v>
      </c>
      <c r="M111" s="250">
        <v>-1336164167</v>
      </c>
      <c r="N111" s="444">
        <v>-1148304765.5</v>
      </c>
      <c r="O111" s="250">
        <v>-1225068799.5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5413</v>
      </c>
      <c r="B112" s="237" t="s">
        <v>5414</v>
      </c>
      <c r="C112" s="286" t="s">
        <v>5415</v>
      </c>
      <c r="D112" s="286"/>
      <c r="E112" s="286"/>
      <c r="F112" s="247">
        <v>500000</v>
      </c>
      <c r="G112" s="247" t="s">
        <v>5359</v>
      </c>
      <c r="H112" s="248">
        <v>45652</v>
      </c>
      <c r="I112" s="248">
        <v>45742</v>
      </c>
      <c r="J112" s="248"/>
      <c r="K112" s="249"/>
      <c r="L112" s="250">
        <v>237265900</v>
      </c>
      <c r="M112" s="250">
        <v>232791192</v>
      </c>
      <c r="N112" s="444">
        <v>235028546</v>
      </c>
      <c r="O112" s="250">
        <v>229067625</v>
      </c>
      <c r="P112" s="250"/>
      <c r="Q112" s="251">
        <v>396000000.20000005</v>
      </c>
      <c r="R112" s="251"/>
      <c r="S112" s="251"/>
      <c r="T112" s="251"/>
      <c r="U112" s="251"/>
      <c r="V112" s="395"/>
    </row>
    <row r="113" spans="1:22" x14ac:dyDescent="0.3">
      <c r="A113" s="237" t="s">
        <v>5416</v>
      </c>
      <c r="B113" s="237" t="s">
        <v>5417</v>
      </c>
      <c r="C113" s="299" t="s">
        <v>253</v>
      </c>
      <c r="D113" s="292"/>
      <c r="E113" s="292"/>
      <c r="F113" s="240">
        <v>30000000</v>
      </c>
      <c r="G113" s="240" t="s">
        <v>5385</v>
      </c>
      <c r="H113" s="241">
        <v>45575</v>
      </c>
      <c r="I113" s="241">
        <v>52880</v>
      </c>
      <c r="J113" s="241"/>
      <c r="K113" s="290"/>
      <c r="L113" s="296">
        <v>1480351644</v>
      </c>
      <c r="M113" s="296">
        <v>1386112576</v>
      </c>
      <c r="N113" s="444">
        <v>1581900270.5</v>
      </c>
      <c r="O113" s="296">
        <v>1612993735</v>
      </c>
      <c r="P113" s="296"/>
      <c r="Q113" s="297">
        <v>-1150280058.318902</v>
      </c>
      <c r="R113" s="246">
        <v>2000877869.5999978</v>
      </c>
      <c r="S113" s="246">
        <v>2759505836.7232857</v>
      </c>
      <c r="T113" s="246">
        <v>-97483036.776714325</v>
      </c>
      <c r="U113" s="246">
        <v>-38554116.700000286</v>
      </c>
      <c r="V113" s="394"/>
    </row>
    <row r="114" spans="1:22" x14ac:dyDescent="0.3">
      <c r="A114" s="237" t="s">
        <v>5399</v>
      </c>
      <c r="B114" s="237" t="s">
        <v>5417</v>
      </c>
      <c r="C114" s="299" t="s">
        <v>254</v>
      </c>
      <c r="D114" s="292"/>
      <c r="E114" s="292"/>
      <c r="F114" s="247">
        <v>3000000</v>
      </c>
      <c r="G114" s="247" t="s">
        <v>5385</v>
      </c>
      <c r="H114" s="248">
        <v>45575</v>
      </c>
      <c r="I114" s="248">
        <v>52972</v>
      </c>
      <c r="J114" s="248"/>
      <c r="K114" s="249"/>
      <c r="L114" s="250">
        <v>-1380280570</v>
      </c>
      <c r="M114" s="250">
        <v>-1312283769</v>
      </c>
      <c r="N114" s="444">
        <v>-1495264779</v>
      </c>
      <c r="O114" s="250">
        <v>-1537211006.5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5399</v>
      </c>
      <c r="B115" s="237" t="s">
        <v>5418</v>
      </c>
      <c r="C115" s="299" t="s">
        <v>255</v>
      </c>
      <c r="D115" s="292"/>
      <c r="E115" s="292"/>
      <c r="F115" s="247">
        <v>3000000</v>
      </c>
      <c r="G115" s="247" t="s">
        <v>5385</v>
      </c>
      <c r="H115" s="248">
        <v>45575</v>
      </c>
      <c r="I115" s="248">
        <v>45667</v>
      </c>
      <c r="J115" s="248"/>
      <c r="K115" s="249"/>
      <c r="L115" s="250">
        <v>2763956199</v>
      </c>
      <c r="M115" s="250">
        <v>2770067006</v>
      </c>
      <c r="N115" s="444">
        <v>2770353382</v>
      </c>
      <c r="O115" s="250">
        <v>2741430303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5397</v>
      </c>
      <c r="B116" s="237" t="s">
        <v>5417</v>
      </c>
      <c r="C116" s="299" t="s">
        <v>256</v>
      </c>
      <c r="D116" s="292"/>
      <c r="E116" s="292"/>
      <c r="F116" s="240">
        <v>30000000</v>
      </c>
      <c r="G116" s="240" t="s">
        <v>5385</v>
      </c>
      <c r="H116" s="241">
        <v>45575</v>
      </c>
      <c r="I116" s="241">
        <v>52880</v>
      </c>
      <c r="J116" s="241"/>
      <c r="K116" s="290"/>
      <c r="L116" s="296">
        <v>1765476414</v>
      </c>
      <c r="M116" s="296">
        <v>1533377205</v>
      </c>
      <c r="N116" s="444">
        <v>1797944845</v>
      </c>
      <c r="O116" s="296">
        <v>1835016508.5</v>
      </c>
      <c r="P116" s="296"/>
      <c r="Q116" s="297">
        <v>-1150760560.8710978</v>
      </c>
      <c r="R116" s="246">
        <v>2085780269.6000018</v>
      </c>
      <c r="S116" s="246">
        <v>2870581309.1693196</v>
      </c>
      <c r="T116" s="246">
        <v>-101438417.83068037</v>
      </c>
      <c r="U116" s="246">
        <v>-36788608.440000057</v>
      </c>
      <c r="V116" s="394"/>
    </row>
    <row r="117" spans="1:22" x14ac:dyDescent="0.3">
      <c r="A117" s="237" t="s">
        <v>5399</v>
      </c>
      <c r="B117" s="237" t="s">
        <v>5417</v>
      </c>
      <c r="C117" s="299" t="s">
        <v>257</v>
      </c>
      <c r="D117" s="292"/>
      <c r="E117" s="292"/>
      <c r="F117" s="247">
        <v>3000000</v>
      </c>
      <c r="G117" s="247" t="s">
        <v>5385</v>
      </c>
      <c r="H117" s="248">
        <v>45575</v>
      </c>
      <c r="I117" s="248">
        <v>52972</v>
      </c>
      <c r="J117" s="248"/>
      <c r="K117" s="249"/>
      <c r="L117" s="250">
        <v>-1648072999</v>
      </c>
      <c r="M117" s="250">
        <v>-1471381636</v>
      </c>
      <c r="N117" s="444">
        <v>-1708213107</v>
      </c>
      <c r="O117" s="250">
        <v>-1743231525.5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5399</v>
      </c>
      <c r="B118" s="237" t="s">
        <v>5418</v>
      </c>
      <c r="C118" s="299" t="s">
        <v>258</v>
      </c>
      <c r="D118" s="292"/>
      <c r="E118" s="292"/>
      <c r="F118" s="247">
        <v>3000000</v>
      </c>
      <c r="G118" s="247" t="s">
        <v>5385</v>
      </c>
      <c r="H118" s="248">
        <v>45575</v>
      </c>
      <c r="I118" s="248">
        <v>45667</v>
      </c>
      <c r="J118" s="248"/>
      <c r="K118" s="249"/>
      <c r="L118" s="250">
        <v>2875203707</v>
      </c>
      <c r="M118" s="250">
        <v>2882483949</v>
      </c>
      <c r="N118" s="444">
        <v>2882287989</v>
      </c>
      <c r="O118" s="250">
        <v>2851872979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5406</v>
      </c>
      <c r="B119" s="237" t="s">
        <v>5417</v>
      </c>
      <c r="C119" s="286" t="s">
        <v>259</v>
      </c>
      <c r="D119" s="287"/>
      <c r="E119" s="287"/>
      <c r="F119" s="240">
        <v>3000000</v>
      </c>
      <c r="G119" s="240" t="s">
        <v>5382</v>
      </c>
      <c r="H119" s="241">
        <v>45579</v>
      </c>
      <c r="I119" s="241">
        <v>51057</v>
      </c>
      <c r="J119" s="242"/>
      <c r="K119" s="243"/>
      <c r="L119" s="296">
        <v>3394181361</v>
      </c>
      <c r="M119" s="296">
        <v>3939822192</v>
      </c>
      <c r="N119" s="444">
        <v>3667001777</v>
      </c>
      <c r="O119" s="296">
        <v>3753821776.5</v>
      </c>
      <c r="P119" s="245"/>
      <c r="Q119" s="297">
        <v>-485605477.82608694</v>
      </c>
      <c r="R119" s="246">
        <v>1191698630.136986</v>
      </c>
      <c r="S119" s="246">
        <v>1594273972.602736</v>
      </c>
      <c r="T119" s="246">
        <v>-265446631.897264</v>
      </c>
      <c r="U119" s="246">
        <v>-201616494.91095901</v>
      </c>
      <c r="V119" s="394"/>
    </row>
    <row r="120" spans="1:22" x14ac:dyDescent="0.3">
      <c r="A120" s="237" t="s">
        <v>5411</v>
      </c>
      <c r="B120" s="237" t="s">
        <v>5418</v>
      </c>
      <c r="C120" s="286" t="s">
        <v>260</v>
      </c>
      <c r="D120" s="287"/>
      <c r="E120" s="287"/>
      <c r="F120" s="247">
        <v>500000</v>
      </c>
      <c r="G120" s="247" t="s">
        <v>5382</v>
      </c>
      <c r="H120" s="248">
        <v>45579</v>
      </c>
      <c r="I120" s="248">
        <v>51149</v>
      </c>
      <c r="J120" s="248"/>
      <c r="K120" s="249"/>
      <c r="L120" s="250">
        <v>-1695992343</v>
      </c>
      <c r="M120" s="250">
        <v>-2333633967</v>
      </c>
      <c r="N120" s="444">
        <v>-2014813155</v>
      </c>
      <c r="O120" s="250">
        <v>-2083534164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5413</v>
      </c>
      <c r="B121" s="237" t="s">
        <v>5414</v>
      </c>
      <c r="C121" s="286" t="s">
        <v>5415</v>
      </c>
      <c r="D121" s="287"/>
      <c r="E121" s="287"/>
      <c r="F121" s="247">
        <v>500000</v>
      </c>
      <c r="G121" s="247" t="s">
        <v>5368</v>
      </c>
      <c r="H121" s="248">
        <v>45671</v>
      </c>
      <c r="I121" s="248">
        <v>45761</v>
      </c>
      <c r="J121" s="248"/>
      <c r="K121" s="249"/>
      <c r="L121" s="250">
        <v>200228100</v>
      </c>
      <c r="M121" s="250">
        <v>214835864</v>
      </c>
      <c r="N121" s="444">
        <v>207531982.5</v>
      </c>
      <c r="O121" s="250">
        <v>201036768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5419</v>
      </c>
      <c r="B122" s="237" t="s">
        <v>5420</v>
      </c>
      <c r="C122" s="286" t="s">
        <v>261</v>
      </c>
      <c r="D122" s="287"/>
      <c r="E122" s="287"/>
      <c r="F122" s="240">
        <v>3000000</v>
      </c>
      <c r="G122" s="240" t="s">
        <v>5382</v>
      </c>
      <c r="H122" s="241">
        <v>45588</v>
      </c>
      <c r="I122" s="241">
        <v>51066</v>
      </c>
      <c r="J122" s="242"/>
      <c r="K122" s="243"/>
      <c r="L122" s="296">
        <v>3379999008</v>
      </c>
      <c r="M122" s="296">
        <v>3712798812</v>
      </c>
      <c r="N122" s="444">
        <v>3546398910.5</v>
      </c>
      <c r="O122" s="296">
        <v>3621885145</v>
      </c>
      <c r="P122" s="245"/>
      <c r="Q122" s="246">
        <v>-513336984.78260869</v>
      </c>
      <c r="R122" s="246">
        <v>1211449315.0684919</v>
      </c>
      <c r="S122" s="246">
        <v>1568161643.8356121</v>
      </c>
      <c r="T122" s="246">
        <v>-224215090.66438794</v>
      </c>
      <c r="U122" s="246">
        <v>-134272624.91095901</v>
      </c>
      <c r="V122" s="394"/>
    </row>
    <row r="123" spans="1:22" x14ac:dyDescent="0.3">
      <c r="A123" s="237" t="s">
        <v>5421</v>
      </c>
      <c r="B123" s="237" t="s">
        <v>5422</v>
      </c>
      <c r="C123" s="286" t="s">
        <v>262</v>
      </c>
      <c r="D123" s="287"/>
      <c r="E123" s="287"/>
      <c r="F123" s="247">
        <v>500000</v>
      </c>
      <c r="G123" s="247" t="s">
        <v>5382</v>
      </c>
      <c r="H123" s="248">
        <v>45588</v>
      </c>
      <c r="I123" s="248">
        <v>51158</v>
      </c>
      <c r="J123" s="248"/>
      <c r="K123" s="249"/>
      <c r="L123" s="250">
        <v>-1706843650</v>
      </c>
      <c r="M123" s="250">
        <v>-2168111007</v>
      </c>
      <c r="N123" s="444">
        <v>-1937477329</v>
      </c>
      <c r="O123" s="250">
        <v>-2007929740.5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5413</v>
      </c>
      <c r="B124" s="237" t="s">
        <v>5414</v>
      </c>
      <c r="C124" s="286" t="s">
        <v>5415</v>
      </c>
      <c r="D124" s="287"/>
      <c r="E124" s="287"/>
      <c r="F124" s="247">
        <v>500000</v>
      </c>
      <c r="G124" s="247" t="s">
        <v>5368</v>
      </c>
      <c r="H124" s="248">
        <v>45314</v>
      </c>
      <c r="I124" s="248">
        <v>45770</v>
      </c>
      <c r="J124" s="248"/>
      <c r="K124" s="249"/>
      <c r="L124" s="250">
        <v>178424312</v>
      </c>
      <c r="M124" s="250">
        <v>188485992</v>
      </c>
      <c r="N124" s="444">
        <v>183455153</v>
      </c>
      <c r="O124" s="250">
        <v>176809101.5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5423</v>
      </c>
      <c r="B125" s="237" t="s">
        <v>5420</v>
      </c>
      <c r="C125" s="299" t="s">
        <v>263</v>
      </c>
      <c r="D125" s="299"/>
      <c r="E125" s="299"/>
      <c r="F125" s="240">
        <v>30000000</v>
      </c>
      <c r="G125" s="240" t="s">
        <v>5385</v>
      </c>
      <c r="H125" s="241">
        <v>45588</v>
      </c>
      <c r="I125" s="241">
        <v>52893</v>
      </c>
      <c r="J125" s="241"/>
      <c r="K125" s="290"/>
      <c r="L125" s="296">
        <v>2417588392</v>
      </c>
      <c r="M125" s="296">
        <v>2238852049</v>
      </c>
      <c r="N125" s="444">
        <v>2498860946.5</v>
      </c>
      <c r="O125" s="296">
        <v>2525386960.5</v>
      </c>
      <c r="P125" s="296"/>
      <c r="Q125" s="246">
        <v>-1222374226.0204349</v>
      </c>
      <c r="R125" s="246">
        <v>2191074903.4361959</v>
      </c>
      <c r="S125" s="246">
        <v>2859193302.1837435</v>
      </c>
      <c r="T125" s="246">
        <v>-48306937.816256523</v>
      </c>
      <c r="U125" s="246">
        <v>66673311.786667347</v>
      </c>
      <c r="V125" s="394"/>
    </row>
    <row r="126" spans="1:22" x14ac:dyDescent="0.3">
      <c r="A126" s="237" t="s">
        <v>5411</v>
      </c>
      <c r="B126" s="237" t="s">
        <v>5420</v>
      </c>
      <c r="C126" s="299" t="s">
        <v>264</v>
      </c>
      <c r="D126" s="299"/>
      <c r="E126" s="299"/>
      <c r="F126" s="247">
        <v>3000000</v>
      </c>
      <c r="G126" s="247" t="s">
        <v>5385</v>
      </c>
      <c r="H126" s="248">
        <v>45588</v>
      </c>
      <c r="I126" s="248">
        <v>52985</v>
      </c>
      <c r="J126" s="248"/>
      <c r="K126" s="249"/>
      <c r="L126" s="250">
        <v>-2401614890</v>
      </c>
      <c r="M126" s="250">
        <v>-2189781241</v>
      </c>
      <c r="N126" s="444">
        <v>-2463807759</v>
      </c>
      <c r="O126" s="250">
        <v>-2489253602.5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5411</v>
      </c>
      <c r="B127" s="237" t="s">
        <v>5422</v>
      </c>
      <c r="C127" s="299" t="s">
        <v>265</v>
      </c>
      <c r="D127" s="299"/>
      <c r="E127" s="299"/>
      <c r="F127" s="247">
        <v>3000000</v>
      </c>
      <c r="G127" s="247" t="s">
        <v>5385</v>
      </c>
      <c r="H127" s="248">
        <v>45588</v>
      </c>
      <c r="I127" s="248">
        <v>45680</v>
      </c>
      <c r="J127" s="248"/>
      <c r="K127" s="249"/>
      <c r="L127" s="250">
        <v>2865427558</v>
      </c>
      <c r="M127" s="250">
        <v>2871734344</v>
      </c>
      <c r="N127" s="444">
        <v>2872447052.5</v>
      </c>
      <c r="O127" s="250">
        <v>2839535264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5424</v>
      </c>
      <c r="B128" s="237" t="s">
        <v>5417</v>
      </c>
      <c r="C128" s="299" t="s">
        <v>266</v>
      </c>
      <c r="D128" s="292"/>
      <c r="E128" s="292"/>
      <c r="F128" s="240">
        <v>30000000</v>
      </c>
      <c r="G128" s="240" t="s">
        <v>5385</v>
      </c>
      <c r="H128" s="241">
        <v>45595</v>
      </c>
      <c r="I128" s="241">
        <v>52900</v>
      </c>
      <c r="J128" s="241"/>
      <c r="K128" s="290"/>
      <c r="L128" s="296">
        <v>2762166069</v>
      </c>
      <c r="M128" s="296">
        <v>2336332775</v>
      </c>
      <c r="N128" s="444">
        <v>2724232810</v>
      </c>
      <c r="O128" s="296">
        <v>2748399115.5</v>
      </c>
      <c r="P128" s="296"/>
      <c r="Q128" s="297">
        <v>-1271591148.8387098</v>
      </c>
      <c r="R128" s="246">
        <v>2359818516.342855</v>
      </c>
      <c r="S128" s="246">
        <v>2990384608.2410908</v>
      </c>
      <c r="T128" s="246">
        <v>-87268172.258909225</v>
      </c>
      <c r="U128" s="246">
        <v>71845127.766666889</v>
      </c>
      <c r="V128" s="394"/>
    </row>
    <row r="129" spans="1:22" x14ac:dyDescent="0.3">
      <c r="A129" s="237" t="s">
        <v>5425</v>
      </c>
      <c r="B129" s="237" t="s">
        <v>5417</v>
      </c>
      <c r="C129" s="299" t="s">
        <v>267</v>
      </c>
      <c r="D129" s="292"/>
      <c r="E129" s="292"/>
      <c r="F129" s="247">
        <v>3000000</v>
      </c>
      <c r="G129" s="247" t="s">
        <v>5385</v>
      </c>
      <c r="H129" s="248">
        <v>45595</v>
      </c>
      <c r="I129" s="248">
        <v>52992</v>
      </c>
      <c r="J129" s="248"/>
      <c r="K129" s="249"/>
      <c r="L129" s="250">
        <v>-2644215186</v>
      </c>
      <c r="M129" s="250">
        <v>-2294287577</v>
      </c>
      <c r="N129" s="444">
        <v>-2650216184.5</v>
      </c>
      <c r="O129" s="250">
        <v>-2655436329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5425</v>
      </c>
      <c r="B130" s="237" t="s">
        <v>5418</v>
      </c>
      <c r="C130" s="299" t="s">
        <v>268</v>
      </c>
      <c r="D130" s="292"/>
      <c r="E130" s="292"/>
      <c r="F130" s="247">
        <v>3000000</v>
      </c>
      <c r="G130" s="247" t="s">
        <v>5385</v>
      </c>
      <c r="H130" s="248">
        <v>45595</v>
      </c>
      <c r="I130" s="248">
        <v>45687</v>
      </c>
      <c r="J130" s="248"/>
      <c r="K130" s="249"/>
      <c r="L130" s="300">
        <v>2995376757</v>
      </c>
      <c r="M130" s="250">
        <v>3003837068</v>
      </c>
      <c r="N130" s="444">
        <v>3003636155</v>
      </c>
      <c r="O130" s="250">
        <v>2967608928.5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5426</v>
      </c>
      <c r="B131" s="237" t="s">
        <v>5417</v>
      </c>
      <c r="C131" s="299" t="s">
        <v>269</v>
      </c>
      <c r="D131" s="292"/>
      <c r="E131" s="292"/>
      <c r="F131" s="240">
        <v>30000000</v>
      </c>
      <c r="G131" s="240" t="s">
        <v>5385</v>
      </c>
      <c r="H131" s="241">
        <v>45595</v>
      </c>
      <c r="I131" s="241">
        <v>52900</v>
      </c>
      <c r="J131" s="241"/>
      <c r="K131" s="290"/>
      <c r="L131" s="296">
        <v>2722557006</v>
      </c>
      <c r="M131" s="296">
        <v>2340535217</v>
      </c>
      <c r="N131" s="444">
        <v>2706286474.5</v>
      </c>
      <c r="O131" s="296">
        <v>2727868058.5</v>
      </c>
      <c r="P131" s="296"/>
      <c r="Q131" s="297">
        <v>-1269440621.2580645</v>
      </c>
      <c r="R131" s="246">
        <v>2362133946.7542915</v>
      </c>
      <c r="S131" s="246">
        <v>2993413348.7112322</v>
      </c>
      <c r="T131" s="246">
        <v>-63626211.288767815</v>
      </c>
      <c r="U131" s="246">
        <v>95417936.586667061</v>
      </c>
      <c r="V131" s="394"/>
    </row>
    <row r="132" spans="1:22" x14ac:dyDescent="0.3">
      <c r="A132" s="237" t="s">
        <v>5425</v>
      </c>
      <c r="B132" s="237" t="s">
        <v>5417</v>
      </c>
      <c r="C132" s="299" t="s">
        <v>270</v>
      </c>
      <c r="D132" s="292"/>
      <c r="E132" s="292"/>
      <c r="F132" s="247">
        <v>3000000</v>
      </c>
      <c r="G132" s="247" t="s">
        <v>5385</v>
      </c>
      <c r="H132" s="248">
        <v>45595</v>
      </c>
      <c r="I132" s="248">
        <v>52992</v>
      </c>
      <c r="J132" s="248"/>
      <c r="K132" s="249"/>
      <c r="L132" s="250">
        <v>-2649978805</v>
      </c>
      <c r="M132" s="250">
        <v>-2298079313</v>
      </c>
      <c r="N132" s="444">
        <v>-2656636872.5</v>
      </c>
      <c r="O132" s="250">
        <v>-2664836881.5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5425</v>
      </c>
      <c r="B133" s="237" t="s">
        <v>5418</v>
      </c>
      <c r="C133" s="299" t="s">
        <v>271</v>
      </c>
      <c r="D133" s="292"/>
      <c r="E133" s="292"/>
      <c r="F133" s="247">
        <v>3000000</v>
      </c>
      <c r="G133" s="247" t="s">
        <v>5385</v>
      </c>
      <c r="H133" s="248">
        <v>45595</v>
      </c>
      <c r="I133" s="248">
        <v>45687</v>
      </c>
      <c r="J133" s="248"/>
      <c r="K133" s="249"/>
      <c r="L133" s="300">
        <v>2999105187</v>
      </c>
      <c r="M133" s="250">
        <v>3007608873</v>
      </c>
      <c r="N133" s="444">
        <v>3007389958</v>
      </c>
      <c r="O133" s="250">
        <v>2971305837.5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5427</v>
      </c>
      <c r="B134" s="237" t="s">
        <v>5428</v>
      </c>
      <c r="C134" s="238" t="s">
        <v>272</v>
      </c>
      <c r="D134" s="239"/>
      <c r="E134" s="239"/>
      <c r="F134" s="240">
        <v>2000000</v>
      </c>
      <c r="G134" s="240" t="s">
        <v>5382</v>
      </c>
      <c r="H134" s="241">
        <v>45601</v>
      </c>
      <c r="I134" s="241">
        <v>49253</v>
      </c>
      <c r="J134" s="242"/>
      <c r="K134" s="243"/>
      <c r="L134" s="244">
        <v>-330351010</v>
      </c>
      <c r="M134" s="244">
        <v>253277262</v>
      </c>
      <c r="N134" s="444">
        <v>-38536874</v>
      </c>
      <c r="O134" s="245">
        <v>2230811.5</v>
      </c>
      <c r="P134" s="245"/>
      <c r="Q134" s="246">
        <v>-366767121.9130435</v>
      </c>
      <c r="R134" s="246">
        <v>827178082.19178069</v>
      </c>
      <c r="S134" s="246">
        <v>1020821917.8082237</v>
      </c>
      <c r="T134" s="246">
        <v>350153323.80822372</v>
      </c>
      <c r="U134" s="246">
        <v>435742364.90410995</v>
      </c>
      <c r="V134" s="394"/>
    </row>
    <row r="135" spans="1:22" x14ac:dyDescent="0.3">
      <c r="A135" s="237" t="s">
        <v>5429</v>
      </c>
      <c r="B135" s="237" t="s">
        <v>5430</v>
      </c>
      <c r="C135" s="238" t="s">
        <v>273</v>
      </c>
      <c r="D135" s="239"/>
      <c r="E135" s="239"/>
      <c r="F135" s="247">
        <v>1000000</v>
      </c>
      <c r="G135" s="247" t="s">
        <v>5431</v>
      </c>
      <c r="H135" s="248">
        <v>45601</v>
      </c>
      <c r="I135" s="248">
        <v>49345</v>
      </c>
      <c r="J135" s="248"/>
      <c r="K135" s="249"/>
      <c r="L135" s="250">
        <v>1049871627</v>
      </c>
      <c r="M135" s="250">
        <v>368539308</v>
      </c>
      <c r="N135" s="444">
        <v>709205468</v>
      </c>
      <c r="O135" s="250">
        <v>669399639.5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5432</v>
      </c>
      <c r="B136" s="237" t="s">
        <v>5417</v>
      </c>
      <c r="C136" s="299" t="s">
        <v>274</v>
      </c>
      <c r="D136" s="292"/>
      <c r="E136" s="292"/>
      <c r="F136" s="240">
        <v>30000000</v>
      </c>
      <c r="G136" s="240" t="s">
        <v>5385</v>
      </c>
      <c r="H136" s="241">
        <v>45602</v>
      </c>
      <c r="I136" s="241">
        <v>52907</v>
      </c>
      <c r="J136" s="241"/>
      <c r="K136" s="290"/>
      <c r="L136" s="296">
        <v>3058430179</v>
      </c>
      <c r="M136" s="296">
        <v>2713904803</v>
      </c>
      <c r="N136" s="444">
        <v>3064270348</v>
      </c>
      <c r="O136" s="296">
        <v>3075855067</v>
      </c>
      <c r="P136" s="296"/>
      <c r="Q136" s="246">
        <v>-1316785576.1304348</v>
      </c>
      <c r="R136" s="246">
        <v>2431035785.017138</v>
      </c>
      <c r="S136" s="246">
        <v>2997054302.4339657</v>
      </c>
      <c r="T136" s="246">
        <v>-45080707.566034317</v>
      </c>
      <c r="U136" s="246">
        <v>147852459.75999975</v>
      </c>
      <c r="V136" s="394"/>
    </row>
    <row r="137" spans="1:22" x14ac:dyDescent="0.3">
      <c r="A137" s="237" t="s">
        <v>5433</v>
      </c>
      <c r="B137" s="237" t="s">
        <v>5417</v>
      </c>
      <c r="C137" s="299" t="s">
        <v>275</v>
      </c>
      <c r="D137" s="292"/>
      <c r="E137" s="292"/>
      <c r="F137" s="247">
        <v>3000000</v>
      </c>
      <c r="G137" s="247" t="s">
        <v>5385</v>
      </c>
      <c r="H137" s="248">
        <v>45602</v>
      </c>
      <c r="I137" s="248">
        <v>52999</v>
      </c>
      <c r="J137" s="248"/>
      <c r="K137" s="249"/>
      <c r="L137" s="250">
        <v>-3036627965</v>
      </c>
      <c r="M137" s="250">
        <v>-2668020125</v>
      </c>
      <c r="N137" s="444">
        <v>-3035657267</v>
      </c>
      <c r="O137" s="250">
        <v>-3046059957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5433</v>
      </c>
      <c r="B138" s="237" t="s">
        <v>5418</v>
      </c>
      <c r="C138" s="299" t="s">
        <v>276</v>
      </c>
      <c r="D138" s="292"/>
      <c r="E138" s="292"/>
      <c r="F138" s="247">
        <v>3000000</v>
      </c>
      <c r="G138" s="247" t="s">
        <v>5385</v>
      </c>
      <c r="H138" s="248">
        <v>45602</v>
      </c>
      <c r="I138" s="248">
        <v>45694</v>
      </c>
      <c r="J138" s="248"/>
      <c r="K138" s="249"/>
      <c r="L138" s="250">
        <v>3007612797</v>
      </c>
      <c r="M138" s="250">
        <v>3011563369</v>
      </c>
      <c r="N138" s="444">
        <v>3013521929</v>
      </c>
      <c r="O138" s="250">
        <v>2976398737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5428</v>
      </c>
      <c r="C139" s="238" t="s">
        <v>277</v>
      </c>
      <c r="D139" s="239"/>
      <c r="E139" s="239"/>
      <c r="F139" s="240">
        <v>1000000</v>
      </c>
      <c r="G139" s="240" t="s">
        <v>5431</v>
      </c>
      <c r="H139" s="241">
        <v>45587</v>
      </c>
      <c r="I139" s="241">
        <v>49239</v>
      </c>
      <c r="J139" s="242"/>
      <c r="K139" s="243"/>
      <c r="L139" s="244">
        <v>-127621451</v>
      </c>
      <c r="M139" s="244">
        <v>235362056</v>
      </c>
      <c r="N139" s="444">
        <v>53870303</v>
      </c>
      <c r="O139" s="245">
        <v>78660015.5</v>
      </c>
      <c r="P139" s="245"/>
      <c r="Q139" s="246">
        <v>-168849314.22826087</v>
      </c>
      <c r="R139" s="246">
        <v>403254794.5205484</v>
      </c>
      <c r="S139" s="246">
        <v>523857534.24657542</v>
      </c>
      <c r="T139" s="246">
        <v>148280936.74657542</v>
      </c>
      <c r="U139" s="246">
        <v>177376827.15753424</v>
      </c>
      <c r="V139" s="395"/>
    </row>
    <row r="140" spans="1:22" x14ac:dyDescent="0.3">
      <c r="A140" s="237" t="s">
        <v>5429</v>
      </c>
      <c r="B140" s="237" t="s">
        <v>5428</v>
      </c>
      <c r="C140" s="238" t="s">
        <v>278</v>
      </c>
      <c r="D140" s="239"/>
      <c r="E140" s="239"/>
      <c r="F140" s="247">
        <v>500000</v>
      </c>
      <c r="G140" s="247" t="s">
        <v>5431</v>
      </c>
      <c r="H140" s="248">
        <v>45587</v>
      </c>
      <c r="I140" s="248">
        <v>45679</v>
      </c>
      <c r="J140" s="248"/>
      <c r="K140" s="249"/>
      <c r="L140" s="250">
        <v>501945111</v>
      </c>
      <c r="M140" s="250">
        <v>141467477</v>
      </c>
      <c r="N140" s="444">
        <v>321706294.5</v>
      </c>
      <c r="O140" s="250">
        <v>301956406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5427</v>
      </c>
      <c r="B141" s="237" t="s">
        <v>5428</v>
      </c>
      <c r="C141" s="238" t="s">
        <v>279</v>
      </c>
      <c r="D141" s="239"/>
      <c r="E141" s="239"/>
      <c r="F141" s="240">
        <v>1000000</v>
      </c>
      <c r="G141" s="240" t="s">
        <v>5431</v>
      </c>
      <c r="H141" s="241">
        <v>45593</v>
      </c>
      <c r="I141" s="241">
        <v>49243</v>
      </c>
      <c r="J141" s="242"/>
      <c r="K141" s="243"/>
      <c r="L141" s="244">
        <v>-82901468</v>
      </c>
      <c r="M141" s="244">
        <v>317735262</v>
      </c>
      <c r="N141" s="444">
        <v>117416897</v>
      </c>
      <c r="O141" s="245">
        <v>139872457</v>
      </c>
      <c r="P141" s="245"/>
      <c r="Q141" s="246">
        <v>-101628752.04301076</v>
      </c>
      <c r="R141" s="246">
        <v>407627397.26027441</v>
      </c>
      <c r="S141" s="246">
        <v>521435616.4383564</v>
      </c>
      <c r="T141" s="246">
        <v>18112936.9383564</v>
      </c>
      <c r="U141" s="246">
        <v>50359512.280821919</v>
      </c>
      <c r="V141" s="395"/>
    </row>
    <row r="142" spans="1:22" x14ac:dyDescent="0.3">
      <c r="A142" s="237" t="s">
        <v>5429</v>
      </c>
      <c r="B142" s="237" t="s">
        <v>5428</v>
      </c>
      <c r="C142" s="238" t="s">
        <v>280</v>
      </c>
      <c r="D142" s="239"/>
      <c r="E142" s="239"/>
      <c r="F142" s="247">
        <v>500000</v>
      </c>
      <c r="G142" s="247" t="s">
        <v>5431</v>
      </c>
      <c r="H142" s="248">
        <v>45593</v>
      </c>
      <c r="I142" s="248">
        <v>49335</v>
      </c>
      <c r="J142" s="248"/>
      <c r="K142" s="249"/>
      <c r="L142" s="250">
        <v>503532186</v>
      </c>
      <c r="M142" s="250">
        <v>268279379</v>
      </c>
      <c r="N142" s="444">
        <v>385905782.5</v>
      </c>
      <c r="O142" s="250">
        <v>357217257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5434</v>
      </c>
      <c r="B143" s="237" t="s">
        <v>5417</v>
      </c>
      <c r="C143" s="299" t="s">
        <v>281</v>
      </c>
      <c r="D143" s="292"/>
      <c r="E143" s="292"/>
      <c r="F143" s="240">
        <v>10000000</v>
      </c>
      <c r="G143" s="240" t="s">
        <v>5385</v>
      </c>
      <c r="H143" s="241">
        <v>45609</v>
      </c>
      <c r="I143" s="241">
        <v>52914</v>
      </c>
      <c r="J143" s="241"/>
      <c r="K143" s="290"/>
      <c r="L143" s="296">
        <v>1071812492</v>
      </c>
      <c r="M143" s="296">
        <v>945655191</v>
      </c>
      <c r="N143" s="444">
        <v>1060438294.5</v>
      </c>
      <c r="O143" s="296">
        <v>1056885198.5</v>
      </c>
      <c r="P143" s="296"/>
      <c r="Q143" s="246">
        <v>-449461557.8369565</v>
      </c>
      <c r="R143" s="294">
        <v>870708609.98095274</v>
      </c>
      <c r="S143" s="294">
        <v>1043966466.7324202</v>
      </c>
      <c r="T143" s="246">
        <v>-10964198.267579794</v>
      </c>
      <c r="U143" s="246">
        <v>72457080.813332796</v>
      </c>
      <c r="V143" s="394"/>
    </row>
    <row r="144" spans="1:22" x14ac:dyDescent="0.3">
      <c r="A144" s="237" t="s">
        <v>5435</v>
      </c>
      <c r="B144" s="237" t="s">
        <v>5417</v>
      </c>
      <c r="C144" s="299" t="s">
        <v>282</v>
      </c>
      <c r="D144" s="292"/>
      <c r="E144" s="292"/>
      <c r="F144" s="247">
        <v>1000000</v>
      </c>
      <c r="G144" s="247" t="s">
        <v>5385</v>
      </c>
      <c r="H144" s="248">
        <v>45609</v>
      </c>
      <c r="I144" s="248">
        <v>53006</v>
      </c>
      <c r="J144" s="248"/>
      <c r="K144" s="249"/>
      <c r="L144" s="250">
        <v>-1065094645</v>
      </c>
      <c r="M144" s="250">
        <v>-934749366</v>
      </c>
      <c r="N144" s="444">
        <v>-1054789602.5</v>
      </c>
      <c r="O144" s="250">
        <v>-1055339351.5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5435</v>
      </c>
      <c r="B145" s="237" t="s">
        <v>5418</v>
      </c>
      <c r="C145" s="299" t="s">
        <v>283</v>
      </c>
      <c r="D145" s="292"/>
      <c r="E145" s="292"/>
      <c r="F145" s="247">
        <v>1000000</v>
      </c>
      <c r="G145" s="247" t="s">
        <v>5385</v>
      </c>
      <c r="H145" s="248">
        <v>45609</v>
      </c>
      <c r="I145" s="248">
        <v>45701</v>
      </c>
      <c r="J145" s="248"/>
      <c r="K145" s="249"/>
      <c r="L145" s="250">
        <v>1047540453</v>
      </c>
      <c r="M145" s="250">
        <v>1048471098</v>
      </c>
      <c r="N145" s="444">
        <v>1049281973</v>
      </c>
      <c r="O145" s="250">
        <v>1035946672.5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5436</v>
      </c>
      <c r="B146" s="237" t="s">
        <v>5417</v>
      </c>
      <c r="C146" s="299" t="s">
        <v>284</v>
      </c>
      <c r="D146" s="292"/>
      <c r="E146" s="292"/>
      <c r="F146" s="240">
        <v>30000000</v>
      </c>
      <c r="G146" s="240" t="s">
        <v>5385</v>
      </c>
      <c r="H146" s="241">
        <v>45609</v>
      </c>
      <c r="I146" s="241">
        <v>52914</v>
      </c>
      <c r="J146" s="241"/>
      <c r="K146" s="290"/>
      <c r="L146" s="296">
        <v>3158510311</v>
      </c>
      <c r="M146" s="296">
        <v>2794420440</v>
      </c>
      <c r="N146" s="444">
        <v>3142390829.5</v>
      </c>
      <c r="O146" s="296">
        <v>3150847340.5</v>
      </c>
      <c r="P146" s="296"/>
      <c r="Q146" s="246">
        <v>-1354380577.2391305</v>
      </c>
      <c r="R146" s="246">
        <v>2536320115.6571412</v>
      </c>
      <c r="S146" s="246">
        <v>3042269920.7452126</v>
      </c>
      <c r="T146" s="246">
        <v>-58129875.754787445</v>
      </c>
      <c r="U146" s="246">
        <v>177243440.93999958</v>
      </c>
      <c r="V146" s="394"/>
    </row>
    <row r="147" spans="1:22" x14ac:dyDescent="0.3">
      <c r="A147" s="237" t="s">
        <v>5435</v>
      </c>
      <c r="B147" s="237" t="s">
        <v>5417</v>
      </c>
      <c r="C147" s="299" t="s">
        <v>285</v>
      </c>
      <c r="D147" s="292"/>
      <c r="E147" s="292"/>
      <c r="F147" s="247">
        <v>3000000</v>
      </c>
      <c r="G147" s="247" t="s">
        <v>5385</v>
      </c>
      <c r="H147" s="248">
        <v>45609</v>
      </c>
      <c r="I147" s="248">
        <v>53006</v>
      </c>
      <c r="J147" s="248"/>
      <c r="K147" s="249"/>
      <c r="L147" s="250">
        <v>-3105464864</v>
      </c>
      <c r="M147" s="250">
        <v>-2749857002</v>
      </c>
      <c r="N147" s="444">
        <v>-3099843813</v>
      </c>
      <c r="O147" s="250">
        <v>-3107403834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5435</v>
      </c>
      <c r="B148" s="237" t="s">
        <v>5418</v>
      </c>
      <c r="C148" s="299" t="s">
        <v>286</v>
      </c>
      <c r="D148" s="292"/>
      <c r="E148" s="292"/>
      <c r="F148" s="247">
        <v>3000000</v>
      </c>
      <c r="G148" s="247" t="s">
        <v>5385</v>
      </c>
      <c r="H148" s="248">
        <v>45609</v>
      </c>
      <c r="I148" s="248">
        <v>45701</v>
      </c>
      <c r="J148" s="248"/>
      <c r="K148" s="249"/>
      <c r="L148" s="250">
        <v>3052852610</v>
      </c>
      <c r="M148" s="250">
        <v>3055377881</v>
      </c>
      <c r="N148" s="444">
        <v>3057852780</v>
      </c>
      <c r="O148" s="250">
        <v>3019083230.5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5437</v>
      </c>
      <c r="B149" s="237" t="s">
        <v>5438</v>
      </c>
      <c r="C149" s="299" t="s">
        <v>287</v>
      </c>
      <c r="D149" s="292"/>
      <c r="E149" s="292"/>
      <c r="F149" s="240">
        <v>30000000</v>
      </c>
      <c r="G149" s="240" t="s">
        <v>5385</v>
      </c>
      <c r="H149" s="241">
        <v>45616</v>
      </c>
      <c r="I149" s="241">
        <v>52921</v>
      </c>
      <c r="J149" s="241"/>
      <c r="K149" s="290"/>
      <c r="L149" s="296">
        <v>3204090676</v>
      </c>
      <c r="M149" s="296">
        <v>2903610510</v>
      </c>
      <c r="N149" s="444">
        <v>3203836265</v>
      </c>
      <c r="O149" s="296">
        <v>3211274792</v>
      </c>
      <c r="P149" s="296"/>
      <c r="Q149" s="246">
        <v>-1697454032.1304348</v>
      </c>
      <c r="R149" s="246">
        <v>2668911749.240005</v>
      </c>
      <c r="S149" s="246">
        <v>3115680231.4317842</v>
      </c>
      <c r="T149" s="246">
        <v>14899120.431784153</v>
      </c>
      <c r="U149" s="246">
        <v>302133341.42666721</v>
      </c>
      <c r="V149" s="394"/>
    </row>
    <row r="150" spans="1:22" x14ac:dyDescent="0.3">
      <c r="A150" s="237" t="s">
        <v>5439</v>
      </c>
      <c r="B150" s="237" t="s">
        <v>5438</v>
      </c>
      <c r="C150" s="299" t="s">
        <v>288</v>
      </c>
      <c r="D150" s="292"/>
      <c r="E150" s="292"/>
      <c r="F150" s="247">
        <v>3000000</v>
      </c>
      <c r="G150" s="247" t="s">
        <v>5385</v>
      </c>
      <c r="H150" s="248">
        <v>45616</v>
      </c>
      <c r="I150" s="248">
        <v>53013</v>
      </c>
      <c r="J150" s="248"/>
      <c r="K150" s="249"/>
      <c r="L150" s="250">
        <v>-3266743527</v>
      </c>
      <c r="M150" s="250">
        <v>-2888300532</v>
      </c>
      <c r="N150" s="444">
        <v>-3234156046.5</v>
      </c>
      <c r="O150" s="250">
        <v>-3230430520.5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5439</v>
      </c>
      <c r="B151" s="237" t="s">
        <v>5440</v>
      </c>
      <c r="C151" s="299" t="s">
        <v>289</v>
      </c>
      <c r="D151" s="292"/>
      <c r="E151" s="292"/>
      <c r="F151" s="247">
        <v>3000000</v>
      </c>
      <c r="G151" s="247" t="s">
        <v>5385</v>
      </c>
      <c r="H151" s="248">
        <v>45616</v>
      </c>
      <c r="I151" s="248">
        <v>45708</v>
      </c>
      <c r="J151" s="248"/>
      <c r="K151" s="249"/>
      <c r="L151" s="250">
        <v>3122609657</v>
      </c>
      <c r="M151" s="250">
        <v>3132728534</v>
      </c>
      <c r="N151" s="444">
        <v>3131100892.5</v>
      </c>
      <c r="O151" s="250">
        <v>3090422489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5441</v>
      </c>
      <c r="B152" s="237" t="s">
        <v>5442</v>
      </c>
      <c r="C152" s="299" t="s">
        <v>290</v>
      </c>
      <c r="D152" s="292"/>
      <c r="E152" s="292"/>
      <c r="F152" s="240">
        <v>30000000</v>
      </c>
      <c r="G152" s="240" t="s">
        <v>5385</v>
      </c>
      <c r="H152" s="241">
        <v>45644</v>
      </c>
      <c r="I152" s="241">
        <v>52949</v>
      </c>
      <c r="J152" s="241"/>
      <c r="K152" s="290"/>
      <c r="L152" s="296">
        <v>2644698273</v>
      </c>
      <c r="M152" s="296">
        <v>1994944029</v>
      </c>
      <c r="N152" s="444">
        <v>2774743647.5</v>
      </c>
      <c r="O152" s="296">
        <v>2774986927.5</v>
      </c>
      <c r="P152" s="250"/>
      <c r="Q152" s="246">
        <v>-1548947119.5999999</v>
      </c>
      <c r="R152" s="246">
        <v>2629332648.9599948</v>
      </c>
      <c r="S152" s="246">
        <v>2762378128.4120536</v>
      </c>
      <c r="T152" s="246">
        <v>14196078.412053585</v>
      </c>
      <c r="U152" s="246">
        <v>367035713.83999968</v>
      </c>
      <c r="V152" s="394"/>
    </row>
    <row r="153" spans="1:22" x14ac:dyDescent="0.3">
      <c r="A153" s="237" t="s">
        <v>5443</v>
      </c>
      <c r="B153" s="237" t="s">
        <v>5442</v>
      </c>
      <c r="C153" s="299" t="s">
        <v>291</v>
      </c>
      <c r="D153" s="292"/>
      <c r="E153" s="292"/>
      <c r="F153" s="247">
        <v>3000000</v>
      </c>
      <c r="G153" s="247" t="s">
        <v>5385</v>
      </c>
      <c r="H153" s="248">
        <v>45644</v>
      </c>
      <c r="I153" s="248">
        <v>53039</v>
      </c>
      <c r="J153" s="248"/>
      <c r="K153" s="249"/>
      <c r="L153" s="250">
        <v>-2713344112</v>
      </c>
      <c r="M153" s="250">
        <v>-1941283920</v>
      </c>
      <c r="N153" s="444">
        <v>-2789016202.5</v>
      </c>
      <c r="O153" s="250">
        <v>-2802105027.5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5443</v>
      </c>
      <c r="B154" s="237" t="s">
        <v>5444</v>
      </c>
      <c r="C154" s="299" t="s">
        <v>292</v>
      </c>
      <c r="D154" s="292"/>
      <c r="E154" s="292"/>
      <c r="F154" s="247">
        <v>3000000</v>
      </c>
      <c r="G154" s="247" t="s">
        <v>5385</v>
      </c>
      <c r="H154" s="248">
        <v>45644</v>
      </c>
      <c r="I154" s="248">
        <v>45734</v>
      </c>
      <c r="J154" s="248"/>
      <c r="K154" s="249"/>
      <c r="L154" s="250">
        <v>2767687575</v>
      </c>
      <c r="M154" s="250">
        <v>1828599389</v>
      </c>
      <c r="N154" s="444">
        <v>2762454605</v>
      </c>
      <c r="O154" s="250">
        <v>2725022579.5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5445</v>
      </c>
      <c r="B155" s="237" t="s">
        <v>5446</v>
      </c>
      <c r="C155" s="299" t="s">
        <v>293</v>
      </c>
      <c r="D155" s="292"/>
      <c r="E155" s="292"/>
      <c r="F155" s="240">
        <v>10000000</v>
      </c>
      <c r="G155" s="240" t="s">
        <v>5385</v>
      </c>
      <c r="H155" s="241">
        <v>45644</v>
      </c>
      <c r="I155" s="241">
        <v>52949</v>
      </c>
      <c r="J155" s="241"/>
      <c r="K155" s="290"/>
      <c r="L155" s="296">
        <v>921167474</v>
      </c>
      <c r="M155" s="296">
        <v>694052493</v>
      </c>
      <c r="N155" s="444">
        <v>957216466</v>
      </c>
      <c r="O155" s="296">
        <v>958788059</v>
      </c>
      <c r="P155" s="296"/>
      <c r="Q155" s="246">
        <v>-516315700.86666667</v>
      </c>
      <c r="R155" s="246">
        <v>916873930.6057148</v>
      </c>
      <c r="S155" s="246">
        <v>963249783.44328737</v>
      </c>
      <c r="T155" s="246">
        <v>21377014.943287373</v>
      </c>
      <c r="U155" s="246">
        <v>152277152.77999997</v>
      </c>
      <c r="V155" s="394"/>
    </row>
    <row r="156" spans="1:22" x14ac:dyDescent="0.3">
      <c r="A156" s="237" t="s">
        <v>5447</v>
      </c>
      <c r="B156" s="237" t="s">
        <v>5446</v>
      </c>
      <c r="C156" s="299" t="s">
        <v>294</v>
      </c>
      <c r="D156" s="292"/>
      <c r="E156" s="292"/>
      <c r="F156" s="247">
        <v>1000000</v>
      </c>
      <c r="G156" s="247" t="s">
        <v>5385</v>
      </c>
      <c r="H156" s="248">
        <v>45644</v>
      </c>
      <c r="I156" s="248">
        <v>53039</v>
      </c>
      <c r="J156" s="248"/>
      <c r="K156" s="249"/>
      <c r="L156" s="250">
        <v>-963894973</v>
      </c>
      <c r="M156" s="250">
        <v>-684902319</v>
      </c>
      <c r="N156" s="444">
        <v>-978334776</v>
      </c>
      <c r="O156" s="250">
        <v>-978038995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5447</v>
      </c>
      <c r="B157" s="237" t="s">
        <v>5448</v>
      </c>
      <c r="C157" s="299" t="s">
        <v>295</v>
      </c>
      <c r="D157" s="292"/>
      <c r="E157" s="292"/>
      <c r="F157" s="247">
        <v>1000000</v>
      </c>
      <c r="G157" s="247" t="s">
        <v>5385</v>
      </c>
      <c r="H157" s="248">
        <v>45644</v>
      </c>
      <c r="I157" s="248">
        <v>45734</v>
      </c>
      <c r="J157" s="248"/>
      <c r="K157" s="249"/>
      <c r="L157" s="250">
        <v>964573026</v>
      </c>
      <c r="M157" s="250">
        <v>638417055</v>
      </c>
      <c r="N157" s="444">
        <v>962991078.5</v>
      </c>
      <c r="O157" s="250">
        <v>949885074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5449</v>
      </c>
      <c r="B158" s="237" t="s">
        <v>5450</v>
      </c>
      <c r="C158" s="286" t="s">
        <v>296</v>
      </c>
      <c r="D158" s="287"/>
      <c r="E158" s="287"/>
      <c r="F158" s="240">
        <v>30000000</v>
      </c>
      <c r="G158" s="240" t="s">
        <v>5385</v>
      </c>
      <c r="H158" s="241">
        <v>45650</v>
      </c>
      <c r="I158" s="241">
        <v>51128</v>
      </c>
      <c r="J158" s="242"/>
      <c r="K158" s="243"/>
      <c r="L158" s="296">
        <v>5670725124</v>
      </c>
      <c r="M158" s="296">
        <v>8015330967</v>
      </c>
      <c r="N158" s="444">
        <v>6665702968.5</v>
      </c>
      <c r="O158" s="296">
        <v>6689850457</v>
      </c>
      <c r="P158" s="245"/>
      <c r="Q158" s="246">
        <v>0</v>
      </c>
      <c r="R158" s="301">
        <v>1491328175.2569785</v>
      </c>
      <c r="S158" s="301">
        <v>1536519938.143554</v>
      </c>
      <c r="T158" s="246">
        <v>-419719081.85644627</v>
      </c>
      <c r="U158" s="246">
        <v>26392498.399999619</v>
      </c>
      <c r="V158" s="395"/>
    </row>
    <row r="159" spans="1:22" x14ac:dyDescent="0.3">
      <c r="A159" s="237" t="s">
        <v>5451</v>
      </c>
      <c r="B159" s="237" t="s">
        <v>5450</v>
      </c>
      <c r="C159" s="286" t="s">
        <v>297</v>
      </c>
      <c r="D159" s="287"/>
      <c r="E159" s="287"/>
      <c r="F159" s="247">
        <v>3000000</v>
      </c>
      <c r="G159" s="247" t="s">
        <v>5385</v>
      </c>
      <c r="H159" s="248">
        <v>45650</v>
      </c>
      <c r="I159" s="248">
        <v>51219</v>
      </c>
      <c r="J159" s="248"/>
      <c r="K159" s="249"/>
      <c r="L159" s="250">
        <v>-4375960010</v>
      </c>
      <c r="M159" s="250">
        <v>-6326935187</v>
      </c>
      <c r="N159" s="444">
        <v>-5189849203</v>
      </c>
      <c r="O159" s="250">
        <v>-5234307361.5</v>
      </c>
      <c r="P159" s="250"/>
      <c r="Q159" s="251">
        <v>-981979783.22222221</v>
      </c>
      <c r="R159" s="251"/>
      <c r="S159" s="251"/>
      <c r="T159" s="251"/>
      <c r="U159" s="251"/>
      <c r="V159" s="395"/>
    </row>
    <row r="160" spans="1:22" x14ac:dyDescent="0.3">
      <c r="A160" s="237" t="s">
        <v>5451</v>
      </c>
      <c r="B160" s="237" t="s">
        <v>5414</v>
      </c>
      <c r="C160" s="286" t="s">
        <v>5415</v>
      </c>
      <c r="D160" s="287"/>
      <c r="E160" s="287"/>
      <c r="F160" s="247">
        <v>3000000</v>
      </c>
      <c r="G160" s="247" t="s">
        <v>5385</v>
      </c>
      <c r="H160" s="248">
        <v>45650</v>
      </c>
      <c r="I160" s="248">
        <v>45740</v>
      </c>
      <c r="J160" s="248"/>
      <c r="K160" s="249"/>
      <c r="L160" s="250">
        <v>493648657</v>
      </c>
      <c r="M160" s="250">
        <v>466701721</v>
      </c>
      <c r="N160" s="444">
        <v>480385254.5</v>
      </c>
      <c r="O160" s="250">
        <v>464527378</v>
      </c>
      <c r="P160" s="250"/>
      <c r="Q160" s="251">
        <v>971744820.22222221</v>
      </c>
      <c r="R160" s="251"/>
      <c r="S160" s="251"/>
      <c r="T160" s="251"/>
      <c r="U160" s="251"/>
      <c r="V160" s="395"/>
    </row>
    <row r="161" spans="1:22" x14ac:dyDescent="0.3">
      <c r="A161" s="237" t="s">
        <v>5449</v>
      </c>
      <c r="B161" s="237" t="s">
        <v>5450</v>
      </c>
      <c r="C161" s="286" t="s">
        <v>298</v>
      </c>
      <c r="D161" s="287"/>
      <c r="E161" s="287"/>
      <c r="F161" s="240">
        <v>30000000</v>
      </c>
      <c r="G161" s="240" t="s">
        <v>5385</v>
      </c>
      <c r="H161" s="241">
        <v>45652</v>
      </c>
      <c r="I161" s="241">
        <v>51130</v>
      </c>
      <c r="J161" s="242"/>
      <c r="K161" s="243"/>
      <c r="L161" s="296">
        <v>5932201261</v>
      </c>
      <c r="M161" s="296">
        <v>8315940492</v>
      </c>
      <c r="N161" s="444">
        <v>6972138157</v>
      </c>
      <c r="O161" s="296">
        <v>7006889749.5</v>
      </c>
      <c r="P161" s="245"/>
      <c r="Q161" s="246">
        <v>0</v>
      </c>
      <c r="R161" s="246">
        <v>1775548835.7501426</v>
      </c>
      <c r="S161" s="246">
        <v>1619666218.3808289</v>
      </c>
      <c r="T161" s="246">
        <v>-440756889.11917114</v>
      </c>
      <c r="U161" s="246">
        <v>38748036.699999809</v>
      </c>
      <c r="V161" s="395"/>
    </row>
    <row r="162" spans="1:22" x14ac:dyDescent="0.3">
      <c r="A162" s="237" t="s">
        <v>5451</v>
      </c>
      <c r="B162" s="237" t="s">
        <v>5450</v>
      </c>
      <c r="C162" s="286" t="s">
        <v>299</v>
      </c>
      <c r="D162" s="287"/>
      <c r="E162" s="287"/>
      <c r="F162" s="247">
        <v>3000000</v>
      </c>
      <c r="G162" s="247" t="s">
        <v>5385</v>
      </c>
      <c r="H162" s="248">
        <v>45652</v>
      </c>
      <c r="I162" s="248">
        <v>51221</v>
      </c>
      <c r="J162" s="248"/>
      <c r="K162" s="249"/>
      <c r="L162" s="250">
        <v>-4609100838</v>
      </c>
      <c r="M162" s="250">
        <v>-6511677925</v>
      </c>
      <c r="N162" s="444">
        <v>-5414415143.5</v>
      </c>
      <c r="O162" s="250">
        <v>-5449952519</v>
      </c>
      <c r="P162" s="250"/>
      <c r="Q162" s="251">
        <v>-1067179202.6666667</v>
      </c>
      <c r="R162" s="251"/>
      <c r="S162" s="251"/>
      <c r="T162" s="251"/>
      <c r="U162" s="251"/>
      <c r="V162" s="395"/>
    </row>
    <row r="163" spans="1:22" x14ac:dyDescent="0.3">
      <c r="A163" s="237" t="s">
        <v>5452</v>
      </c>
      <c r="B163" s="237" t="s">
        <v>5414</v>
      </c>
      <c r="C163" s="286" t="s">
        <v>5415</v>
      </c>
      <c r="D163" s="287"/>
      <c r="E163" s="287"/>
      <c r="F163" s="247">
        <v>3000000</v>
      </c>
      <c r="G163" s="247" t="s">
        <v>5385</v>
      </c>
      <c r="H163" s="248">
        <v>45652</v>
      </c>
      <c r="I163" s="248">
        <v>45742</v>
      </c>
      <c r="J163" s="248"/>
      <c r="K163" s="249"/>
      <c r="L163" s="250">
        <v>518697502</v>
      </c>
      <c r="M163" s="250">
        <v>485871695</v>
      </c>
      <c r="N163" s="444">
        <v>502700094</v>
      </c>
      <c r="O163" s="250">
        <v>485518551.5</v>
      </c>
      <c r="P163" s="250"/>
      <c r="Q163" s="251">
        <v>1056812557.6666667</v>
      </c>
      <c r="R163" s="251"/>
      <c r="S163" s="251"/>
      <c r="T163" s="251"/>
      <c r="U163" s="251"/>
      <c r="V163" s="395"/>
    </row>
    <row r="164" spans="1:22" x14ac:dyDescent="0.3">
      <c r="A164" s="237" t="s">
        <v>5453</v>
      </c>
      <c r="B164" s="237" t="s">
        <v>5454</v>
      </c>
      <c r="C164" s="238" t="s">
        <v>5455</v>
      </c>
      <c r="D164" s="238"/>
      <c r="E164" s="238"/>
      <c r="F164" s="240">
        <v>1500000</v>
      </c>
      <c r="G164" s="240" t="s">
        <v>5431</v>
      </c>
      <c r="H164" s="241">
        <v>45677</v>
      </c>
      <c r="I164" s="241">
        <v>49329</v>
      </c>
      <c r="J164" s="242"/>
      <c r="K164" s="243"/>
      <c r="L164" s="244">
        <v>-329386204</v>
      </c>
      <c r="M164" s="296">
        <v>183189992</v>
      </c>
      <c r="N164" s="444">
        <v>-73098106</v>
      </c>
      <c r="O164" s="296">
        <v>-36136676.5</v>
      </c>
      <c r="P164" s="245"/>
      <c r="Q164" s="246">
        <v>-223093150</v>
      </c>
      <c r="R164" s="246">
        <v>534982191.78082198</v>
      </c>
      <c r="S164" s="246">
        <v>534982191.78082198</v>
      </c>
      <c r="T164" s="246">
        <v>221355248.28082204</v>
      </c>
      <c r="U164" s="246">
        <v>385574426.36301363</v>
      </c>
      <c r="V164" s="395"/>
    </row>
    <row r="165" spans="1:22" x14ac:dyDescent="0.3">
      <c r="A165" s="237" t="s">
        <v>5456</v>
      </c>
      <c r="B165" s="237" t="s">
        <v>5454</v>
      </c>
      <c r="C165" s="238" t="s">
        <v>5457</v>
      </c>
      <c r="D165" s="238"/>
      <c r="E165" s="238"/>
      <c r="F165" s="247">
        <v>500000</v>
      </c>
      <c r="G165" s="247" t="s">
        <v>5431</v>
      </c>
      <c r="H165" s="248">
        <v>45677</v>
      </c>
      <c r="I165" s="248">
        <v>49419</v>
      </c>
      <c r="J165" s="248"/>
      <c r="K165" s="249"/>
      <c r="L165" s="250">
        <v>676483094</v>
      </c>
      <c r="M165" s="250">
        <v>96967004</v>
      </c>
      <c r="N165" s="444">
        <v>386725049.5</v>
      </c>
      <c r="O165" s="250">
        <v>361182514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5453</v>
      </c>
      <c r="B166" s="237" t="s">
        <v>5454</v>
      </c>
      <c r="C166" s="238" t="s">
        <v>5458</v>
      </c>
      <c r="D166" s="238"/>
      <c r="E166" s="238"/>
      <c r="F166" s="240">
        <v>1500000</v>
      </c>
      <c r="G166" s="240" t="s">
        <v>5431</v>
      </c>
      <c r="H166" s="241">
        <v>45681</v>
      </c>
      <c r="I166" s="241">
        <v>49333</v>
      </c>
      <c r="J166" s="242"/>
      <c r="K166" s="243"/>
      <c r="L166" s="296">
        <v>-421120239</v>
      </c>
      <c r="M166" s="296">
        <v>106182124</v>
      </c>
      <c r="N166" s="444">
        <v>-157469057.5</v>
      </c>
      <c r="O166" s="296">
        <v>-126326420.5</v>
      </c>
      <c r="P166" s="245"/>
      <c r="Q166" s="246">
        <v>-117616438</v>
      </c>
      <c r="R166" s="246">
        <v>528657534.24657559</v>
      </c>
      <c r="S166" s="246">
        <v>528657534.24657559</v>
      </c>
      <c r="T166" s="246">
        <v>164684973.24657559</v>
      </c>
      <c r="U166" s="246">
        <v>334887712.97260201</v>
      </c>
      <c r="V166" s="395"/>
    </row>
    <row r="167" spans="1:22" x14ac:dyDescent="0.3">
      <c r="A167" s="237" t="s">
        <v>5456</v>
      </c>
      <c r="B167" s="237" t="s">
        <v>5454</v>
      </c>
      <c r="C167" s="238" t="s">
        <v>5459</v>
      </c>
      <c r="D167" s="238"/>
      <c r="E167" s="238"/>
      <c r="F167" s="247">
        <v>500000</v>
      </c>
      <c r="G167" s="247" t="s">
        <v>5431</v>
      </c>
      <c r="H167" s="248">
        <v>45681</v>
      </c>
      <c r="I167" s="248">
        <v>49423</v>
      </c>
      <c r="J167" s="248"/>
      <c r="K167" s="249"/>
      <c r="L167" s="250">
        <v>823910489</v>
      </c>
      <c r="M167" s="250">
        <v>218972746</v>
      </c>
      <c r="N167" s="444">
        <v>521441618.5</v>
      </c>
      <c r="O167" s="250">
        <v>493700824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5460</v>
      </c>
      <c r="B168" s="237" t="s">
        <v>5454</v>
      </c>
      <c r="C168" s="299" t="s">
        <v>5461</v>
      </c>
      <c r="D168" s="292"/>
      <c r="E168" s="292"/>
      <c r="F168" s="240">
        <v>30000000</v>
      </c>
      <c r="G168" s="240" t="s">
        <v>5385</v>
      </c>
      <c r="H168" s="241">
        <v>45678</v>
      </c>
      <c r="I168" s="241">
        <v>52983</v>
      </c>
      <c r="J168" s="241"/>
      <c r="K168" s="290"/>
      <c r="L168" s="296">
        <v>3252435211</v>
      </c>
      <c r="M168" s="296">
        <v>2902853181</v>
      </c>
      <c r="N168" s="444">
        <v>3264522192</v>
      </c>
      <c r="O168" s="296">
        <v>3223340505.5</v>
      </c>
      <c r="P168" s="296"/>
      <c r="Q168" s="246">
        <v>-1081865957</v>
      </c>
      <c r="R168" s="246">
        <v>2384165857.9315004</v>
      </c>
      <c r="S168" s="246">
        <v>2384165857.9315004</v>
      </c>
      <c r="T168" s="246">
        <v>145188394.43150043</v>
      </c>
      <c r="U168" s="246">
        <v>648870186.63333416</v>
      </c>
      <c r="V168" s="395"/>
    </row>
    <row r="169" spans="1:22" x14ac:dyDescent="0.3">
      <c r="A169" s="237" t="s">
        <v>5462</v>
      </c>
      <c r="B169" s="237" t="s">
        <v>5454</v>
      </c>
      <c r="C169" s="299" t="s">
        <v>5463</v>
      </c>
      <c r="D169" s="292"/>
      <c r="E169" s="292"/>
      <c r="F169" s="247">
        <v>3000000</v>
      </c>
      <c r="G169" s="247" t="s">
        <v>5385</v>
      </c>
      <c r="H169" s="248">
        <v>45679</v>
      </c>
      <c r="I169" s="248">
        <v>53073</v>
      </c>
      <c r="J169" s="248"/>
      <c r="K169" s="249"/>
      <c r="L169" s="250">
        <v>-3286773915</v>
      </c>
      <c r="M169" s="250">
        <v>-2974708618</v>
      </c>
      <c r="N169" s="444">
        <v>-3327132026.5</v>
      </c>
      <c r="O169" s="250">
        <v>-3299527443.5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5462</v>
      </c>
      <c r="B170" s="237" t="s">
        <v>5454</v>
      </c>
      <c r="C170" s="299" t="s">
        <v>5464</v>
      </c>
      <c r="D170" s="292"/>
      <c r="E170" s="292"/>
      <c r="F170" s="247">
        <v>3000000</v>
      </c>
      <c r="G170" s="247" t="s">
        <v>5385</v>
      </c>
      <c r="H170" s="248">
        <v>45679</v>
      </c>
      <c r="I170" s="248">
        <v>45768</v>
      </c>
      <c r="J170" s="248"/>
      <c r="K170" s="249"/>
      <c r="L170" s="250">
        <v>2289791007</v>
      </c>
      <c r="M170" s="250">
        <v>2306670813</v>
      </c>
      <c r="N170" s="444">
        <v>2301587298</v>
      </c>
      <c r="O170" s="250">
        <v>2270438916.5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5460</v>
      </c>
      <c r="B171" s="237" t="s">
        <v>5465</v>
      </c>
      <c r="C171" s="302" t="s">
        <v>5466</v>
      </c>
      <c r="D171" s="302"/>
      <c r="E171" s="302"/>
      <c r="F171" s="240">
        <v>50000000</v>
      </c>
      <c r="G171" s="240" t="s">
        <v>5385</v>
      </c>
      <c r="H171" s="241">
        <v>45679</v>
      </c>
      <c r="I171" s="241">
        <v>51157</v>
      </c>
      <c r="J171" s="241"/>
      <c r="K171" s="290"/>
      <c r="L171" s="296">
        <v>4543256135</v>
      </c>
      <c r="M171" s="296">
        <v>3879094275</v>
      </c>
      <c r="N171" s="444">
        <v>4491046996.5</v>
      </c>
      <c r="O171" s="296">
        <v>4456390507.5</v>
      </c>
      <c r="P171" s="296"/>
      <c r="Q171" s="246">
        <v>1730474067</v>
      </c>
      <c r="R171" s="246">
        <v>583214492.36268151</v>
      </c>
      <c r="S171" s="246">
        <v>583214492.36268151</v>
      </c>
      <c r="T171" s="246">
        <v>-301228460.63731861</v>
      </c>
      <c r="U171" s="246">
        <v>793062322.91111135</v>
      </c>
      <c r="V171" s="395"/>
    </row>
    <row r="172" spans="1:22" x14ac:dyDescent="0.3">
      <c r="A172" s="237" t="s">
        <v>5462</v>
      </c>
      <c r="B172" s="237" t="s">
        <v>5465</v>
      </c>
      <c r="C172" s="302" t="s">
        <v>5467</v>
      </c>
      <c r="D172" s="302"/>
      <c r="E172" s="302"/>
      <c r="F172" s="247">
        <v>5000000</v>
      </c>
      <c r="G172" s="247" t="s">
        <v>5385</v>
      </c>
      <c r="H172" s="248">
        <v>45679</v>
      </c>
      <c r="I172" s="248">
        <v>51248</v>
      </c>
      <c r="J172" s="248"/>
      <c r="K172" s="249"/>
      <c r="L172" s="250">
        <v>-4226285660</v>
      </c>
      <c r="M172" s="250">
        <v>-3648253380</v>
      </c>
      <c r="N172" s="444">
        <v>-4186611551.5</v>
      </c>
      <c r="O172" s="250">
        <v>-4111599681.5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5468</v>
      </c>
      <c r="B173" s="237" t="s">
        <v>5465</v>
      </c>
      <c r="C173" s="302" t="s">
        <v>5469</v>
      </c>
      <c r="D173" s="302"/>
      <c r="E173" s="302"/>
      <c r="F173" s="247">
        <v>5000000</v>
      </c>
      <c r="G173" s="247" t="s">
        <v>5385</v>
      </c>
      <c r="H173" s="248">
        <v>45679</v>
      </c>
      <c r="I173" s="248">
        <v>45769</v>
      </c>
      <c r="J173" s="248"/>
      <c r="K173" s="249"/>
      <c r="L173" s="250">
        <v>559820806</v>
      </c>
      <c r="M173" s="250">
        <v>594639357</v>
      </c>
      <c r="N173" s="444">
        <v>580007508</v>
      </c>
      <c r="O173" s="250">
        <v>546702306.5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5470</v>
      </c>
      <c r="B174" s="237" t="s">
        <v>5465</v>
      </c>
      <c r="C174" s="302" t="s">
        <v>5471</v>
      </c>
      <c r="D174" s="302"/>
      <c r="E174" s="302"/>
      <c r="F174" s="240">
        <v>50000000</v>
      </c>
      <c r="G174" s="240" t="s">
        <v>5385</v>
      </c>
      <c r="H174" s="241">
        <v>45680</v>
      </c>
      <c r="I174" s="241">
        <v>51158</v>
      </c>
      <c r="J174" s="241"/>
      <c r="K174" s="290"/>
      <c r="L174" s="296">
        <v>3728950333</v>
      </c>
      <c r="M174" s="296">
        <v>3102169691</v>
      </c>
      <c r="N174" s="444">
        <v>3571591499</v>
      </c>
      <c r="O174" s="296">
        <v>3618394118.5</v>
      </c>
      <c r="P174" s="296"/>
      <c r="Q174" s="246">
        <v>1668789576</v>
      </c>
      <c r="R174" s="246">
        <v>554601854.99275291</v>
      </c>
      <c r="S174" s="246">
        <v>554601854.99275291</v>
      </c>
      <c r="T174" s="246">
        <v>-100199046.50724697</v>
      </c>
      <c r="U174" s="246">
        <v>970626006.94444561</v>
      </c>
      <c r="V174" s="395"/>
    </row>
    <row r="175" spans="1:22" x14ac:dyDescent="0.3">
      <c r="A175" s="237" t="s">
        <v>5462</v>
      </c>
      <c r="B175" s="237" t="s">
        <v>5465</v>
      </c>
      <c r="C175" s="302" t="s">
        <v>5472</v>
      </c>
      <c r="D175" s="302"/>
      <c r="E175" s="302"/>
      <c r="F175" s="247">
        <v>5000000</v>
      </c>
      <c r="G175" s="247" t="s">
        <v>5385</v>
      </c>
      <c r="H175" s="248">
        <v>45680</v>
      </c>
      <c r="I175" s="248">
        <v>51249</v>
      </c>
      <c r="J175" s="248"/>
      <c r="K175" s="249"/>
      <c r="L175" s="250">
        <v>-3695112612</v>
      </c>
      <c r="M175" s="250">
        <v>-2898731341</v>
      </c>
      <c r="N175" s="444">
        <v>-3483197827.5</v>
      </c>
      <c r="O175" s="250">
        <v>-3508868655.5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5468</v>
      </c>
      <c r="B176" s="237" t="s">
        <v>5465</v>
      </c>
      <c r="C176" s="302" t="s">
        <v>5473</v>
      </c>
      <c r="D176" s="302"/>
      <c r="E176" s="302"/>
      <c r="F176" s="247">
        <v>5000000</v>
      </c>
      <c r="G176" s="247" t="s">
        <v>5385</v>
      </c>
      <c r="H176" s="248">
        <v>45680</v>
      </c>
      <c r="I176" s="248">
        <v>45770</v>
      </c>
      <c r="J176" s="248"/>
      <c r="K176" s="249"/>
      <c r="L176" s="250">
        <v>532916333</v>
      </c>
      <c r="M176" s="250">
        <v>594281763</v>
      </c>
      <c r="N176" s="444">
        <v>566407230</v>
      </c>
      <c r="O176" s="250">
        <v>537057428.5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5474</v>
      </c>
      <c r="B177" s="237" t="s">
        <v>5465</v>
      </c>
      <c r="C177" s="302" t="s">
        <v>5475</v>
      </c>
      <c r="D177" s="302"/>
      <c r="E177" s="302"/>
      <c r="F177" s="240">
        <v>30000000</v>
      </c>
      <c r="G177" s="240" t="s">
        <v>5476</v>
      </c>
      <c r="H177" s="241">
        <v>45691</v>
      </c>
      <c r="I177" s="241">
        <v>51169</v>
      </c>
      <c r="J177" s="241"/>
      <c r="K177" s="290"/>
      <c r="L177" s="296">
        <v>2070424024</v>
      </c>
      <c r="M177" s="296">
        <v>1399997766</v>
      </c>
      <c r="N177" s="444">
        <v>1863556077</v>
      </c>
      <c r="O177" s="296">
        <v>1863060056.5</v>
      </c>
      <c r="P177" s="296"/>
      <c r="Q177" s="246">
        <v>1013996671</v>
      </c>
      <c r="R177" s="246">
        <v>270325965.93782151</v>
      </c>
      <c r="S177" s="246">
        <v>270325965.93782151</v>
      </c>
      <c r="T177" s="246">
        <v>-210042736.06217861</v>
      </c>
      <c r="U177" s="246">
        <v>487943259.20571518</v>
      </c>
      <c r="V177" s="395"/>
    </row>
    <row r="178" spans="1:22" x14ac:dyDescent="0.3">
      <c r="A178" s="237" t="s">
        <v>5462</v>
      </c>
      <c r="B178" s="237" t="s">
        <v>5465</v>
      </c>
      <c r="C178" s="302" t="s">
        <v>5477</v>
      </c>
      <c r="D178" s="302"/>
      <c r="E178" s="302"/>
      <c r="F178" s="247">
        <v>5000000</v>
      </c>
      <c r="G178" s="247" t="s">
        <v>5385</v>
      </c>
      <c r="H178" s="248">
        <v>45691</v>
      </c>
      <c r="I178" s="248">
        <v>51259</v>
      </c>
      <c r="J178" s="248"/>
      <c r="K178" s="249"/>
      <c r="L178" s="250">
        <v>-1777488914</v>
      </c>
      <c r="M178" s="250">
        <v>-1349298645</v>
      </c>
      <c r="N178" s="444">
        <v>-1655610540.5</v>
      </c>
      <c r="O178" s="250">
        <v>-1657433521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5462</v>
      </c>
      <c r="B179" s="237" t="s">
        <v>5465</v>
      </c>
      <c r="C179" s="302" t="s">
        <v>5478</v>
      </c>
      <c r="D179" s="302"/>
      <c r="E179" s="302"/>
      <c r="F179" s="247">
        <v>5000000</v>
      </c>
      <c r="G179" s="247" t="s">
        <v>5385</v>
      </c>
      <c r="H179" s="248">
        <v>45691</v>
      </c>
      <c r="I179" s="248">
        <v>45780</v>
      </c>
      <c r="J179" s="248"/>
      <c r="K179" s="249"/>
      <c r="L179" s="250">
        <v>261182422</v>
      </c>
      <c r="M179" s="250">
        <v>280432660</v>
      </c>
      <c r="N179" s="444">
        <v>272423165.5</v>
      </c>
      <c r="O179" s="250">
        <v>251574669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5474</v>
      </c>
      <c r="B180" s="237" t="s">
        <v>5465</v>
      </c>
      <c r="C180" s="302" t="s">
        <v>5479</v>
      </c>
      <c r="D180" s="302"/>
      <c r="E180" s="302"/>
      <c r="F180" s="240">
        <v>30000000</v>
      </c>
      <c r="G180" s="240" t="s">
        <v>5476</v>
      </c>
      <c r="H180" s="241">
        <v>45693</v>
      </c>
      <c r="I180" s="241">
        <v>51171</v>
      </c>
      <c r="J180" s="241"/>
      <c r="K180" s="290"/>
      <c r="L180" s="296">
        <v>1507506734</v>
      </c>
      <c r="M180" s="296">
        <v>1475767206</v>
      </c>
      <c r="N180" s="444">
        <v>1606358270</v>
      </c>
      <c r="O180" s="296">
        <v>1616865027</v>
      </c>
      <c r="P180" s="296"/>
      <c r="Q180" s="246">
        <v>990048483</v>
      </c>
      <c r="R180" s="246">
        <v>260664948.75826058</v>
      </c>
      <c r="S180" s="246">
        <v>260664948.75826058</v>
      </c>
      <c r="T180" s="246">
        <v>17804028.258260489</v>
      </c>
      <c r="U180" s="246">
        <v>710388608.2466656</v>
      </c>
      <c r="V180" s="395"/>
    </row>
    <row r="181" spans="1:22" x14ac:dyDescent="0.3">
      <c r="A181" s="237" t="s">
        <v>5480</v>
      </c>
      <c r="B181" s="237" t="s">
        <v>5465</v>
      </c>
      <c r="C181" s="302" t="s">
        <v>5481</v>
      </c>
      <c r="D181" s="302"/>
      <c r="E181" s="302"/>
      <c r="F181" s="247">
        <v>3000000</v>
      </c>
      <c r="G181" s="247" t="s">
        <v>5385</v>
      </c>
      <c r="H181" s="248">
        <v>45693</v>
      </c>
      <c r="I181" s="248">
        <v>51261</v>
      </c>
      <c r="J181" s="248"/>
      <c r="K181" s="249"/>
      <c r="L181" s="250">
        <v>-1660372810</v>
      </c>
      <c r="M181" s="250">
        <v>-1366711115</v>
      </c>
      <c r="N181" s="444">
        <v>-1621216568.5</v>
      </c>
      <c r="O181" s="250">
        <v>-1624494192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5480</v>
      </c>
      <c r="B182" s="237" t="s">
        <v>5465</v>
      </c>
      <c r="C182" s="302" t="s">
        <v>5482</v>
      </c>
      <c r="D182" s="302"/>
      <c r="E182" s="302"/>
      <c r="F182" s="247">
        <v>3000000</v>
      </c>
      <c r="G182" s="247" t="s">
        <v>5385</v>
      </c>
      <c r="H182" s="248">
        <v>45693</v>
      </c>
      <c r="I182" s="248">
        <v>45782</v>
      </c>
      <c r="J182" s="248"/>
      <c r="K182" s="249"/>
      <c r="L182" s="250">
        <v>248919600</v>
      </c>
      <c r="M182" s="250">
        <v>263382281</v>
      </c>
      <c r="N182" s="444">
        <v>257719219</v>
      </c>
      <c r="O182" s="250">
        <v>236988455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5483</v>
      </c>
      <c r="B183" s="237" t="s">
        <v>5484</v>
      </c>
      <c r="C183" s="299" t="s">
        <v>5485</v>
      </c>
      <c r="D183" s="292"/>
      <c r="E183" s="292"/>
      <c r="F183" s="240">
        <v>30000000</v>
      </c>
      <c r="G183" s="240" t="s">
        <v>5385</v>
      </c>
      <c r="H183" s="241">
        <v>45693</v>
      </c>
      <c r="I183" s="241">
        <v>52998</v>
      </c>
      <c r="J183" s="241"/>
      <c r="K183" s="290"/>
      <c r="L183" s="296">
        <v>2872258139</v>
      </c>
      <c r="M183" s="296">
        <v>2553906289</v>
      </c>
      <c r="N183" s="444">
        <v>2880102998</v>
      </c>
      <c r="O183" s="296">
        <v>2881553163</v>
      </c>
      <c r="P183" s="296"/>
      <c r="Q183" s="246">
        <v>-1082289651</v>
      </c>
      <c r="R183" s="246">
        <v>2271267784.7320504</v>
      </c>
      <c r="S183" s="246">
        <v>2271267784.7320504</v>
      </c>
      <c r="T183" s="246">
        <v>22328180.232050419</v>
      </c>
      <c r="U183" s="246">
        <v>564765924.24666548</v>
      </c>
      <c r="V183" s="395"/>
    </row>
    <row r="184" spans="1:22" x14ac:dyDescent="0.3">
      <c r="A184" s="237" t="s">
        <v>5480</v>
      </c>
      <c r="B184" s="237" t="s">
        <v>5484</v>
      </c>
      <c r="C184" s="299" t="s">
        <v>5486</v>
      </c>
      <c r="D184" s="292"/>
      <c r="E184" s="292"/>
      <c r="F184" s="247">
        <v>3000000</v>
      </c>
      <c r="G184" s="247" t="s">
        <v>5385</v>
      </c>
      <c r="H184" s="248">
        <v>45693</v>
      </c>
      <c r="I184" s="248">
        <v>53087</v>
      </c>
      <c r="J184" s="248"/>
      <c r="K184" s="249"/>
      <c r="L184" s="250">
        <v>-2751388758</v>
      </c>
      <c r="M184" s="250">
        <v>-2555892328</v>
      </c>
      <c r="N184" s="444">
        <v>-2823730194.5</v>
      </c>
      <c r="O184" s="250">
        <v>-2829663971.5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5480</v>
      </c>
      <c r="B185" s="237" t="s">
        <v>5404</v>
      </c>
      <c r="C185" s="299" t="s">
        <v>5487</v>
      </c>
      <c r="D185" s="292"/>
      <c r="E185" s="292"/>
      <c r="F185" s="247">
        <v>3000000</v>
      </c>
      <c r="G185" s="247" t="s">
        <v>5385</v>
      </c>
      <c r="H185" s="248">
        <v>45693</v>
      </c>
      <c r="I185" s="248">
        <v>45782</v>
      </c>
      <c r="J185" s="248"/>
      <c r="K185" s="249"/>
      <c r="L185" s="250">
        <v>2184765943</v>
      </c>
      <c r="M185" s="250">
        <v>2193860960</v>
      </c>
      <c r="N185" s="444">
        <v>2192566801</v>
      </c>
      <c r="O185" s="250">
        <v>2159925289.5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5474</v>
      </c>
      <c r="B186" s="237" t="s">
        <v>5488</v>
      </c>
      <c r="C186" s="302" t="s">
        <v>5489</v>
      </c>
      <c r="D186" s="302"/>
      <c r="E186" s="302"/>
      <c r="F186" s="240">
        <v>20000000</v>
      </c>
      <c r="G186" s="240" t="s">
        <v>5385</v>
      </c>
      <c r="H186" s="241">
        <v>45700</v>
      </c>
      <c r="I186" s="241">
        <v>51178</v>
      </c>
      <c r="J186" s="241"/>
      <c r="K186" s="290"/>
      <c r="L186" s="296">
        <v>1377491792</v>
      </c>
      <c r="M186" s="296">
        <v>1134555612</v>
      </c>
      <c r="N186" s="444">
        <v>1338139593</v>
      </c>
      <c r="O186" s="296">
        <v>1343007482</v>
      </c>
      <c r="P186" s="296"/>
      <c r="Q186" s="246">
        <v>701733029</v>
      </c>
      <c r="R186" s="246">
        <v>144427510.2445654</v>
      </c>
      <c r="S186" s="246">
        <v>144427510.2445654</v>
      </c>
      <c r="T186" s="246">
        <v>15935693.744565487</v>
      </c>
      <c r="U186" s="246">
        <v>492959328.3888886</v>
      </c>
      <c r="V186" s="395"/>
    </row>
    <row r="187" spans="1:22" x14ac:dyDescent="0.3">
      <c r="A187" s="237" t="s">
        <v>5468</v>
      </c>
      <c r="B187" s="237" t="s">
        <v>5488</v>
      </c>
      <c r="C187" s="302" t="s">
        <v>5490</v>
      </c>
      <c r="D187" s="302"/>
      <c r="E187" s="302"/>
      <c r="F187" s="247">
        <v>2000000</v>
      </c>
      <c r="G187" s="247" t="s">
        <v>5385</v>
      </c>
      <c r="H187" s="248">
        <v>45700</v>
      </c>
      <c r="I187" s="248">
        <v>51268</v>
      </c>
      <c r="J187" s="248"/>
      <c r="K187" s="249"/>
      <c r="L187" s="250">
        <v>-1391370037</v>
      </c>
      <c r="M187" s="250">
        <v>-1110038054</v>
      </c>
      <c r="N187" s="444">
        <v>-1353493001</v>
      </c>
      <c r="O187" s="250">
        <v>-1362408860.5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5468</v>
      </c>
      <c r="B188" s="237" t="s">
        <v>5488</v>
      </c>
      <c r="C188" s="302" t="s">
        <v>5491</v>
      </c>
      <c r="D188" s="302"/>
      <c r="E188" s="302"/>
      <c r="F188" s="247">
        <v>2000000</v>
      </c>
      <c r="G188" s="247" t="s">
        <v>5385</v>
      </c>
      <c r="H188" s="248">
        <v>45700</v>
      </c>
      <c r="I188" s="248">
        <v>45789</v>
      </c>
      <c r="J188" s="248"/>
      <c r="K188" s="249"/>
      <c r="L188" s="250">
        <v>139233327</v>
      </c>
      <c r="M188" s="250">
        <v>146692634</v>
      </c>
      <c r="N188" s="444">
        <v>143845224.5</v>
      </c>
      <c r="O188" s="250">
        <v>129815946.5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5492</v>
      </c>
      <c r="C189" s="286" t="s">
        <v>5493</v>
      </c>
      <c r="D189" s="287"/>
      <c r="E189" s="287"/>
      <c r="F189" s="240">
        <v>3000000</v>
      </c>
      <c r="G189" s="240" t="s">
        <v>5382</v>
      </c>
      <c r="H189" s="241">
        <v>45714</v>
      </c>
      <c r="I189" s="241">
        <v>51192</v>
      </c>
      <c r="J189" s="241"/>
      <c r="K189" s="290"/>
      <c r="L189" s="296">
        <v>1450719126</v>
      </c>
      <c r="M189" s="296">
        <v>1706935355</v>
      </c>
      <c r="N189" s="444">
        <v>1578827240.5</v>
      </c>
      <c r="O189" s="296">
        <v>1651382920.5</v>
      </c>
      <c r="P189" s="296"/>
      <c r="Q189" s="297">
        <v>-432690410</v>
      </c>
      <c r="R189" s="246">
        <v>795320547.94520533</v>
      </c>
      <c r="S189" s="246">
        <v>795320547.94520533</v>
      </c>
      <c r="T189" s="246">
        <v>14229313.945205331</v>
      </c>
      <c r="U189" s="246">
        <v>313604656.41095805</v>
      </c>
      <c r="V189" s="395"/>
    </row>
    <row r="190" spans="1:22" x14ac:dyDescent="0.3">
      <c r="A190" s="237" t="s">
        <v>5468</v>
      </c>
      <c r="B190" s="237" t="s">
        <v>5488</v>
      </c>
      <c r="C190" s="286" t="s">
        <v>5494</v>
      </c>
      <c r="D190" s="287"/>
      <c r="E190" s="287"/>
      <c r="F190" s="247">
        <v>300000</v>
      </c>
      <c r="G190" s="247" t="s">
        <v>5382</v>
      </c>
      <c r="H190" s="248">
        <v>45714</v>
      </c>
      <c r="I190" s="248">
        <v>51282</v>
      </c>
      <c r="J190" s="248"/>
      <c r="K190" s="249"/>
      <c r="L190" s="250">
        <v>-694464314</v>
      </c>
      <c r="M190" s="250">
        <v>-996297448</v>
      </c>
      <c r="N190" s="444">
        <v>-845380881.5</v>
      </c>
      <c r="O190" s="250">
        <v>-913978744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5468</v>
      </c>
      <c r="B191" s="237" t="s">
        <v>5488</v>
      </c>
      <c r="C191" s="286" t="s">
        <v>252</v>
      </c>
      <c r="D191" s="287"/>
      <c r="E191" s="287"/>
      <c r="F191" s="247">
        <v>300000</v>
      </c>
      <c r="G191" s="247" t="s">
        <v>5382</v>
      </c>
      <c r="H191" s="248">
        <v>45714</v>
      </c>
      <c r="I191" s="248">
        <v>45803</v>
      </c>
      <c r="J191" s="248"/>
      <c r="K191" s="249"/>
      <c r="L191" s="250">
        <v>43797108</v>
      </c>
      <c r="M191" s="250">
        <v>51492642</v>
      </c>
      <c r="N191" s="444">
        <v>47644875</v>
      </c>
      <c r="O191" s="250">
        <v>43422288.5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5495</v>
      </c>
      <c r="B192" s="237" t="s">
        <v>5496</v>
      </c>
      <c r="C192" s="286" t="s">
        <v>5497</v>
      </c>
      <c r="D192" s="287"/>
      <c r="E192" s="287"/>
      <c r="F192" s="240">
        <v>3000000</v>
      </c>
      <c r="G192" s="240" t="s">
        <v>5382</v>
      </c>
      <c r="H192" s="241">
        <v>45700</v>
      </c>
      <c r="I192" s="241">
        <v>51178</v>
      </c>
      <c r="J192" s="241"/>
      <c r="K192" s="290"/>
      <c r="L192" s="296">
        <v>1936590093</v>
      </c>
      <c r="M192" s="296">
        <v>1963178752</v>
      </c>
      <c r="N192" s="444">
        <v>1949884423</v>
      </c>
      <c r="O192" s="296">
        <v>2018108136</v>
      </c>
      <c r="P192" s="296"/>
      <c r="Q192" s="246">
        <v>-443687670</v>
      </c>
      <c r="R192" s="246">
        <v>841273972.60273921</v>
      </c>
      <c r="S192" s="246">
        <v>841273972.60273921</v>
      </c>
      <c r="T192" s="246">
        <v>89155641.602739334</v>
      </c>
      <c r="U192" s="246">
        <v>377114545.71232796</v>
      </c>
      <c r="V192" s="394"/>
    </row>
    <row r="193" spans="1:22" x14ac:dyDescent="0.3">
      <c r="A193" s="237" t="s">
        <v>5468</v>
      </c>
      <c r="B193" s="237" t="s">
        <v>5366</v>
      </c>
      <c r="C193" s="286" t="s">
        <v>5498</v>
      </c>
      <c r="D193" s="287"/>
      <c r="E193" s="287"/>
      <c r="F193" s="247">
        <v>300000</v>
      </c>
      <c r="G193" s="247" t="s">
        <v>5382</v>
      </c>
      <c r="H193" s="248">
        <v>45700</v>
      </c>
      <c r="I193" s="248">
        <v>51268</v>
      </c>
      <c r="J193" s="248"/>
      <c r="K193" s="249"/>
      <c r="L193" s="250">
        <v>-1139667245</v>
      </c>
      <c r="M193" s="250">
        <v>-1414982769</v>
      </c>
      <c r="N193" s="444">
        <v>-1277325007.5</v>
      </c>
      <c r="O193" s="250">
        <v>-1346518874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5468</v>
      </c>
      <c r="B194" s="237" t="s">
        <v>5366</v>
      </c>
      <c r="C194" s="286" t="s">
        <v>252</v>
      </c>
      <c r="D194" s="287"/>
      <c r="E194" s="287"/>
      <c r="F194" s="247">
        <v>300000</v>
      </c>
      <c r="G194" s="247" t="s">
        <v>5382</v>
      </c>
      <c r="H194" s="248">
        <v>45700</v>
      </c>
      <c r="I194" s="248">
        <v>45789</v>
      </c>
      <c r="J194" s="248"/>
      <c r="K194" s="249"/>
      <c r="L194" s="250">
        <v>77077511</v>
      </c>
      <c r="M194" s="250">
        <v>82040318</v>
      </c>
      <c r="N194" s="444">
        <v>79558915.5</v>
      </c>
      <c r="O194" s="250">
        <v>75234533.5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5499</v>
      </c>
      <c r="B195" s="237" t="s">
        <v>5488</v>
      </c>
      <c r="C195" s="302" t="s">
        <v>5500</v>
      </c>
      <c r="D195" s="302"/>
      <c r="E195" s="302"/>
      <c r="F195" s="240">
        <v>20000000</v>
      </c>
      <c r="G195" s="240" t="s">
        <v>5385</v>
      </c>
      <c r="H195" s="241">
        <v>45714</v>
      </c>
      <c r="I195" s="241">
        <v>51192</v>
      </c>
      <c r="J195" s="241"/>
      <c r="K195" s="290"/>
      <c r="L195" s="296">
        <v>694384278</v>
      </c>
      <c r="M195" s="296">
        <v>424807236</v>
      </c>
      <c r="N195" s="444">
        <v>649120291.5</v>
      </c>
      <c r="O195" s="296">
        <v>669727302</v>
      </c>
      <c r="P195" s="296"/>
      <c r="Q195" s="246">
        <v>584721594</v>
      </c>
      <c r="R195" s="246">
        <v>86197367.218696013</v>
      </c>
      <c r="S195" s="246">
        <v>86197367.218696013</v>
      </c>
      <c r="T195" s="246">
        <v>-67701777.781304002</v>
      </c>
      <c r="U195" s="246">
        <v>418287372.75999987</v>
      </c>
      <c r="V195" s="395"/>
    </row>
    <row r="196" spans="1:22" x14ac:dyDescent="0.3">
      <c r="A196" s="237" t="s">
        <v>5468</v>
      </c>
      <c r="B196" s="237" t="s">
        <v>5488</v>
      </c>
      <c r="C196" s="302" t="s">
        <v>302</v>
      </c>
      <c r="D196" s="302"/>
      <c r="E196" s="302"/>
      <c r="F196" s="247">
        <v>2000000</v>
      </c>
      <c r="G196" s="247" t="s">
        <v>5385</v>
      </c>
      <c r="H196" s="248">
        <v>45714</v>
      </c>
      <c r="I196" s="248">
        <v>51282</v>
      </c>
      <c r="J196" s="248"/>
      <c r="K196" s="249"/>
      <c r="L196" s="250">
        <v>-598570367</v>
      </c>
      <c r="M196" s="250">
        <v>-397154914</v>
      </c>
      <c r="N196" s="444">
        <v>-584133838</v>
      </c>
      <c r="O196" s="250">
        <v>-596668389.5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5468</v>
      </c>
      <c r="B197" s="237" t="s">
        <v>5488</v>
      </c>
      <c r="C197" s="302" t="s">
        <v>5501</v>
      </c>
      <c r="D197" s="302"/>
      <c r="E197" s="302"/>
      <c r="F197" s="247">
        <v>2000000</v>
      </c>
      <c r="G197" s="247" t="s">
        <v>5385</v>
      </c>
      <c r="H197" s="248">
        <v>45714</v>
      </c>
      <c r="I197" s="248">
        <v>45803</v>
      </c>
      <c r="J197" s="248"/>
      <c r="K197" s="249"/>
      <c r="L197" s="250">
        <v>82830997</v>
      </c>
      <c r="M197" s="250">
        <v>94426937</v>
      </c>
      <c r="N197" s="444">
        <v>88912691.5</v>
      </c>
      <c r="O197" s="250">
        <v>75111176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5502</v>
      </c>
      <c r="C198" s="302" t="s">
        <v>303</v>
      </c>
      <c r="D198" s="302"/>
      <c r="E198" s="302"/>
      <c r="F198" s="240">
        <v>20000000</v>
      </c>
      <c r="G198" s="240" t="s">
        <v>5385</v>
      </c>
      <c r="H198" s="241">
        <v>45707</v>
      </c>
      <c r="I198" s="241">
        <v>51185</v>
      </c>
      <c r="J198" s="241"/>
      <c r="K198" s="290"/>
      <c r="L198" s="296">
        <v>1323077487</v>
      </c>
      <c r="M198" s="296">
        <v>1102593475</v>
      </c>
      <c r="N198" s="444">
        <v>1292300910</v>
      </c>
      <c r="O198" s="296">
        <v>1293238930.5</v>
      </c>
      <c r="P198" s="296"/>
      <c r="Q198" s="246">
        <v>670468580</v>
      </c>
      <c r="R198" s="246">
        <v>125600025.67884064</v>
      </c>
      <c r="S198" s="246">
        <v>125600025.67884064</v>
      </c>
      <c r="T198" s="246">
        <v>-71044093.321159363</v>
      </c>
      <c r="U198" s="246">
        <v>459394877.19555426</v>
      </c>
      <c r="V198" s="395"/>
    </row>
    <row r="199" spans="1:22" x14ac:dyDescent="0.3">
      <c r="A199" s="237" t="s">
        <v>5503</v>
      </c>
      <c r="B199" s="237" t="s">
        <v>5502</v>
      </c>
      <c r="C199" s="302" t="s">
        <v>5504</v>
      </c>
      <c r="D199" s="302"/>
      <c r="E199" s="302"/>
      <c r="F199" s="247">
        <v>2000000</v>
      </c>
      <c r="G199" s="247" t="s">
        <v>5505</v>
      </c>
      <c r="H199" s="248">
        <v>45707</v>
      </c>
      <c r="I199" s="248">
        <v>51275</v>
      </c>
      <c r="J199" s="248"/>
      <c r="K199" s="249"/>
      <c r="L199" s="250">
        <v>-1276593159</v>
      </c>
      <c r="M199" s="250">
        <v>-1014987464</v>
      </c>
      <c r="N199" s="444">
        <v>-1224378786</v>
      </c>
      <c r="O199" s="250">
        <v>-1229086441.5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5503</v>
      </c>
      <c r="B200" s="237" t="s">
        <v>5502</v>
      </c>
      <c r="C200" s="302" t="s">
        <v>304</v>
      </c>
      <c r="D200" s="302"/>
      <c r="E200" s="302"/>
      <c r="F200" s="247">
        <v>2000000</v>
      </c>
      <c r="G200" s="247" t="s">
        <v>5505</v>
      </c>
      <c r="H200" s="248">
        <v>45707</v>
      </c>
      <c r="I200" s="248">
        <v>45796</v>
      </c>
      <c r="J200" s="248"/>
      <c r="K200" s="249"/>
      <c r="L200" s="250">
        <v>123857226</v>
      </c>
      <c r="M200" s="250">
        <v>132282166</v>
      </c>
      <c r="N200" s="444">
        <v>128721995</v>
      </c>
      <c r="O200" s="250">
        <v>114114388.5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5506</v>
      </c>
      <c r="B201" s="237" t="s">
        <v>5492</v>
      </c>
      <c r="C201" s="238" t="s">
        <v>305</v>
      </c>
      <c r="D201" s="238"/>
      <c r="E201" s="238"/>
      <c r="F201" s="240">
        <v>1500000</v>
      </c>
      <c r="G201" s="240" t="s">
        <v>5389</v>
      </c>
      <c r="H201" s="241">
        <v>45730</v>
      </c>
      <c r="I201" s="241">
        <v>49382</v>
      </c>
      <c r="J201" s="241"/>
      <c r="K201" s="290"/>
      <c r="L201" s="296">
        <v>-334974858</v>
      </c>
      <c r="M201" s="296">
        <v>-77627354</v>
      </c>
      <c r="N201" s="444">
        <v>-206301106.5</v>
      </c>
      <c r="O201" s="296">
        <v>-177981473</v>
      </c>
      <c r="P201" s="296"/>
      <c r="Q201" s="297">
        <v>-216850684</v>
      </c>
      <c r="R201" s="246">
        <v>465686301.36986339</v>
      </c>
      <c r="S201" s="246">
        <v>465686301.36986339</v>
      </c>
      <c r="T201" s="246">
        <v>-29614329.630136609</v>
      </c>
      <c r="U201" s="246">
        <v>205713067.63013756</v>
      </c>
      <c r="V201" s="395"/>
    </row>
    <row r="202" spans="1:22" x14ac:dyDescent="0.3">
      <c r="A202" s="237" t="s">
        <v>5507</v>
      </c>
      <c r="B202" s="237" t="s">
        <v>5492</v>
      </c>
      <c r="C202" s="238" t="s">
        <v>5508</v>
      </c>
      <c r="D202" s="238"/>
      <c r="E202" s="238"/>
      <c r="F202" s="247">
        <v>500000</v>
      </c>
      <c r="G202" s="247" t="s">
        <v>5389</v>
      </c>
      <c r="H202" s="248">
        <v>45730</v>
      </c>
      <c r="I202" s="248">
        <v>49474</v>
      </c>
      <c r="J202" s="248"/>
      <c r="K202" s="249"/>
      <c r="L202" s="250">
        <v>945927357</v>
      </c>
      <c r="M202" s="250">
        <v>435519960</v>
      </c>
      <c r="N202" s="444">
        <v>690723659.5</v>
      </c>
      <c r="O202" s="250">
        <v>659147708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5507</v>
      </c>
      <c r="B203" s="237" t="s">
        <v>5488</v>
      </c>
      <c r="C203" s="238" t="s">
        <v>5415</v>
      </c>
      <c r="D203" s="238"/>
      <c r="E203" s="238"/>
      <c r="F203" s="247">
        <v>500000</v>
      </c>
      <c r="G203" s="247" t="s">
        <v>5389</v>
      </c>
      <c r="H203" s="248">
        <v>45730</v>
      </c>
      <c r="I203" s="248">
        <v>45822</v>
      </c>
      <c r="J203" s="248"/>
      <c r="K203" s="249"/>
      <c r="L203" s="250">
        <v>9435106</v>
      </c>
      <c r="M203" s="250">
        <v>12321049</v>
      </c>
      <c r="N203" s="444">
        <v>10878078</v>
      </c>
      <c r="O203" s="250">
        <v>7867588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5506</v>
      </c>
      <c r="B204" s="237" t="s">
        <v>5492</v>
      </c>
      <c r="C204" s="238" t="s">
        <v>305</v>
      </c>
      <c r="D204" s="238"/>
      <c r="E204" s="238"/>
      <c r="F204" s="240">
        <v>1500000</v>
      </c>
      <c r="G204" s="240" t="s">
        <v>5389</v>
      </c>
      <c r="H204" s="241">
        <v>45733</v>
      </c>
      <c r="I204" s="241">
        <v>49385</v>
      </c>
      <c r="J204" s="241"/>
      <c r="K204" s="290"/>
      <c r="L204" s="296">
        <v>-318363973</v>
      </c>
      <c r="M204" s="296">
        <v>-101063960</v>
      </c>
      <c r="N204" s="444">
        <v>-209713967.5</v>
      </c>
      <c r="O204" s="296">
        <v>-182467630.5</v>
      </c>
      <c r="P204" s="296"/>
      <c r="Q204" s="297">
        <v>-215506848</v>
      </c>
      <c r="R204" s="246">
        <v>460458904.10958904</v>
      </c>
      <c r="S204" s="246">
        <v>460458904.10958904</v>
      </c>
      <c r="T204" s="246">
        <v>-49060364.8904109</v>
      </c>
      <c r="U204" s="246">
        <v>188901278.94520497</v>
      </c>
      <c r="V204" s="395"/>
    </row>
    <row r="205" spans="1:22" x14ac:dyDescent="0.3">
      <c r="A205" s="237" t="s">
        <v>5507</v>
      </c>
      <c r="B205" s="237" t="s">
        <v>5492</v>
      </c>
      <c r="C205" s="238" t="s">
        <v>5508</v>
      </c>
      <c r="D205" s="238"/>
      <c r="E205" s="238"/>
      <c r="F205" s="247">
        <v>500000</v>
      </c>
      <c r="G205" s="247" t="s">
        <v>5389</v>
      </c>
      <c r="H205" s="248">
        <v>45733</v>
      </c>
      <c r="I205" s="248">
        <v>49477</v>
      </c>
      <c r="J205" s="248"/>
      <c r="K205" s="249"/>
      <c r="L205" s="250">
        <v>966202856</v>
      </c>
      <c r="M205" s="250">
        <v>461964780</v>
      </c>
      <c r="N205" s="444">
        <v>714083818.5</v>
      </c>
      <c r="O205" s="250">
        <v>681321941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5507</v>
      </c>
      <c r="B206" s="237" t="s">
        <v>5488</v>
      </c>
      <c r="C206" s="238" t="s">
        <v>5415</v>
      </c>
      <c r="D206" s="238"/>
      <c r="E206" s="238"/>
      <c r="F206" s="247">
        <v>500000</v>
      </c>
      <c r="G206" s="247" t="s">
        <v>5389</v>
      </c>
      <c r="H206" s="248">
        <v>45733</v>
      </c>
      <c r="I206" s="248">
        <v>45825</v>
      </c>
      <c r="J206" s="248"/>
      <c r="K206" s="249"/>
      <c r="L206" s="250">
        <v>4521396</v>
      </c>
      <c r="M206" s="250">
        <v>5777440</v>
      </c>
      <c r="N206" s="444">
        <v>5149418</v>
      </c>
      <c r="O206" s="250">
        <v>2142885.5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5506</v>
      </c>
      <c r="B207" s="237" t="s">
        <v>5492</v>
      </c>
      <c r="C207" s="286" t="s">
        <v>5509</v>
      </c>
      <c r="D207" s="286"/>
      <c r="E207" s="286"/>
      <c r="F207" s="240">
        <v>3000000</v>
      </c>
      <c r="G207" s="240" t="s">
        <v>5389</v>
      </c>
      <c r="H207" s="241">
        <v>45720</v>
      </c>
      <c r="I207" s="241">
        <v>51199</v>
      </c>
      <c r="J207" s="241"/>
      <c r="K207" s="290"/>
      <c r="L207" s="296">
        <v>1437126654</v>
      </c>
      <c r="M207" s="296">
        <v>1664563130</v>
      </c>
      <c r="N207" s="444">
        <v>1550844892.5</v>
      </c>
      <c r="O207" s="296">
        <v>1621182057.5</v>
      </c>
      <c r="P207" s="296"/>
      <c r="Q207" s="297">
        <v>-437063013</v>
      </c>
      <c r="R207" s="246">
        <v>831994520.54794478</v>
      </c>
      <c r="S207" s="246">
        <v>831994520.54794478</v>
      </c>
      <c r="T207" s="246">
        <v>35844077.047944784</v>
      </c>
      <c r="U207" s="246">
        <v>380153666.08904123</v>
      </c>
      <c r="V207" s="395"/>
    </row>
    <row r="208" spans="1:22" x14ac:dyDescent="0.3">
      <c r="A208" s="237" t="s">
        <v>5468</v>
      </c>
      <c r="B208" s="237" t="s">
        <v>5492</v>
      </c>
      <c r="C208" s="286" t="s">
        <v>5510</v>
      </c>
      <c r="D208" s="286"/>
      <c r="E208" s="286"/>
      <c r="F208" s="247">
        <v>300000</v>
      </c>
      <c r="G208" s="247" t="s">
        <v>5405</v>
      </c>
      <c r="H208" s="248">
        <v>45720</v>
      </c>
      <c r="I208" s="248">
        <v>51291</v>
      </c>
      <c r="J208" s="248"/>
      <c r="K208" s="249"/>
      <c r="L208" s="250">
        <v>-667664606</v>
      </c>
      <c r="M208" s="250">
        <v>-914433800</v>
      </c>
      <c r="N208" s="444">
        <v>-791049203.5</v>
      </c>
      <c r="O208" s="250">
        <v>-863530790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5468</v>
      </c>
      <c r="B209" s="237" t="s">
        <v>5488</v>
      </c>
      <c r="C209" s="286" t="s">
        <v>5415</v>
      </c>
      <c r="D209" s="286"/>
      <c r="E209" s="286"/>
      <c r="F209" s="247">
        <v>300000</v>
      </c>
      <c r="G209" s="247" t="s">
        <v>5389</v>
      </c>
      <c r="H209" s="248">
        <v>45720</v>
      </c>
      <c r="I209" s="248">
        <v>45812</v>
      </c>
      <c r="J209" s="248"/>
      <c r="K209" s="249"/>
      <c r="L209" s="250">
        <v>34771835</v>
      </c>
      <c r="M209" s="250">
        <v>37937673</v>
      </c>
      <c r="N209" s="444">
        <v>36354754.5</v>
      </c>
      <c r="O209" s="250">
        <v>31720695.5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5427</v>
      </c>
      <c r="B210" s="237" t="s">
        <v>5511</v>
      </c>
      <c r="C210" s="286" t="s">
        <v>5512</v>
      </c>
      <c r="D210" s="286"/>
      <c r="E210" s="286"/>
      <c r="F210" s="240">
        <v>3000000</v>
      </c>
      <c r="G210" s="240" t="s">
        <v>5389</v>
      </c>
      <c r="H210" s="241">
        <v>45728</v>
      </c>
      <c r="I210" s="241">
        <v>51207</v>
      </c>
      <c r="J210" s="241"/>
      <c r="K210" s="290"/>
      <c r="L210" s="296">
        <v>1556376528</v>
      </c>
      <c r="M210" s="296">
        <v>1236461439</v>
      </c>
      <c r="N210" s="444">
        <v>1396418983.5</v>
      </c>
      <c r="O210" s="296">
        <v>1461369497.5</v>
      </c>
      <c r="P210" s="296"/>
      <c r="Q210" s="297">
        <v>-431769862</v>
      </c>
      <c r="R210" s="246">
        <v>822986301.36986315</v>
      </c>
      <c r="S210" s="246">
        <v>822986301.36986315</v>
      </c>
      <c r="T210" s="246">
        <v>35659005.369863153</v>
      </c>
      <c r="U210" s="246">
        <v>402489142.3561635</v>
      </c>
      <c r="V210" s="395"/>
    </row>
    <row r="211" spans="1:22" x14ac:dyDescent="0.3">
      <c r="A211" s="237" t="s">
        <v>5513</v>
      </c>
      <c r="B211" s="237" t="s">
        <v>5514</v>
      </c>
      <c r="C211" s="286" t="s">
        <v>5515</v>
      </c>
      <c r="D211" s="286"/>
      <c r="E211" s="286"/>
      <c r="F211" s="247">
        <v>300000</v>
      </c>
      <c r="G211" s="247" t="s">
        <v>5405</v>
      </c>
      <c r="H211" s="248">
        <v>45728</v>
      </c>
      <c r="I211" s="248">
        <v>51299</v>
      </c>
      <c r="J211" s="248"/>
      <c r="K211" s="249"/>
      <c r="L211" s="250">
        <v>-788429197</v>
      </c>
      <c r="M211" s="250">
        <v>-468195258</v>
      </c>
      <c r="N211" s="444">
        <v>-628312228.5</v>
      </c>
      <c r="O211" s="250">
        <v>-700336129.5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5513</v>
      </c>
      <c r="B212" s="237" t="s">
        <v>5514</v>
      </c>
      <c r="C212" s="286" t="s">
        <v>5415</v>
      </c>
      <c r="D212" s="286"/>
      <c r="E212" s="286"/>
      <c r="F212" s="247">
        <v>300000</v>
      </c>
      <c r="G212" s="247" t="s">
        <v>5389</v>
      </c>
      <c r="H212" s="248">
        <v>45728</v>
      </c>
      <c r="I212" s="248">
        <v>45820</v>
      </c>
      <c r="J212" s="248"/>
      <c r="K212" s="249"/>
      <c r="L212" s="250">
        <v>18902808</v>
      </c>
      <c r="M212" s="250">
        <v>19538272</v>
      </c>
      <c r="N212" s="444">
        <v>19220541</v>
      </c>
      <c r="O212" s="250">
        <v>14513289.5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5516</v>
      </c>
      <c r="B213" s="237" t="s">
        <v>5517</v>
      </c>
      <c r="C213" s="286" t="s">
        <v>306</v>
      </c>
      <c r="D213" s="286"/>
      <c r="E213" s="286"/>
      <c r="F213" s="240">
        <v>2000000</v>
      </c>
      <c r="G213" s="240" t="s">
        <v>5389</v>
      </c>
      <c r="H213" s="241">
        <v>45735</v>
      </c>
      <c r="I213" s="241">
        <v>51214</v>
      </c>
      <c r="J213" s="241"/>
      <c r="K213" s="290"/>
      <c r="L213" s="296">
        <v>1239176570</v>
      </c>
      <c r="M213" s="296">
        <v>1450273637</v>
      </c>
      <c r="N213" s="444">
        <v>1344725103.5</v>
      </c>
      <c r="O213" s="296">
        <v>1388531212.5</v>
      </c>
      <c r="P213" s="296"/>
      <c r="Q213" s="297">
        <v>-287495890</v>
      </c>
      <c r="R213" s="246">
        <v>543736986.30137002</v>
      </c>
      <c r="S213" s="246">
        <v>543736986.30137002</v>
      </c>
      <c r="T213" s="246">
        <v>123792001.80137002</v>
      </c>
      <c r="U213" s="246">
        <v>381282412.76027322</v>
      </c>
      <c r="V213" s="395"/>
    </row>
    <row r="214" spans="1:22" x14ac:dyDescent="0.3">
      <c r="A214" s="237" t="s">
        <v>5518</v>
      </c>
      <c r="B214" s="237" t="s">
        <v>5519</v>
      </c>
      <c r="C214" s="286" t="s">
        <v>307</v>
      </c>
      <c r="D214" s="286"/>
      <c r="E214" s="286"/>
      <c r="F214" s="247">
        <v>200000</v>
      </c>
      <c r="G214" s="247" t="s">
        <v>5405</v>
      </c>
      <c r="H214" s="248">
        <v>45735</v>
      </c>
      <c r="I214" s="248">
        <v>51306</v>
      </c>
      <c r="J214" s="248"/>
      <c r="K214" s="249"/>
      <c r="L214" s="250">
        <v>-916274238</v>
      </c>
      <c r="M214" s="250">
        <v>-934359311</v>
      </c>
      <c r="N214" s="444">
        <v>-925316774.5</v>
      </c>
      <c r="O214" s="250">
        <v>-970551241.5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5513</v>
      </c>
      <c r="B215" s="237" t="s">
        <v>5519</v>
      </c>
      <c r="C215" s="286" t="s">
        <v>5415</v>
      </c>
      <c r="D215" s="286"/>
      <c r="E215" s="286"/>
      <c r="F215" s="247">
        <v>200000</v>
      </c>
      <c r="G215" s="247" t="s">
        <v>5389</v>
      </c>
      <c r="H215" s="248">
        <v>45735</v>
      </c>
      <c r="I215" s="248">
        <v>45827</v>
      </c>
      <c r="J215" s="248"/>
      <c r="K215" s="249"/>
      <c r="L215" s="250">
        <v>-747323</v>
      </c>
      <c r="M215" s="250">
        <v>1820635</v>
      </c>
      <c r="N215" s="444">
        <v>536655.5</v>
      </c>
      <c r="O215" s="250">
        <v>-2708561.5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5520</v>
      </c>
      <c r="B216" s="237" t="s">
        <v>5521</v>
      </c>
      <c r="C216" s="302" t="s">
        <v>308</v>
      </c>
      <c r="D216" s="302"/>
      <c r="E216" s="302"/>
      <c r="F216" s="240">
        <v>20000000</v>
      </c>
      <c r="G216" s="240" t="s">
        <v>5385</v>
      </c>
      <c r="H216" s="241">
        <v>45737</v>
      </c>
      <c r="I216" s="241">
        <v>51216</v>
      </c>
      <c r="J216" s="241"/>
      <c r="K216" s="290"/>
      <c r="L216" s="296">
        <v>512463800</v>
      </c>
      <c r="M216" s="296">
        <v>548828544</v>
      </c>
      <c r="N216" s="444">
        <v>465889876</v>
      </c>
      <c r="O216" s="296">
        <v>773081374</v>
      </c>
      <c r="P216" s="296"/>
      <c r="Q216" s="246">
        <v>246871307</v>
      </c>
      <c r="R216" s="246">
        <v>7135648.3516483521</v>
      </c>
      <c r="S216" s="246">
        <v>7135648.3516483521</v>
      </c>
      <c r="T216" s="246">
        <v>46250743.851648331</v>
      </c>
      <c r="U216" s="246">
        <v>562832010.00285709</v>
      </c>
      <c r="V216" s="395"/>
    </row>
    <row r="217" spans="1:22" x14ac:dyDescent="0.3">
      <c r="A217" s="237" t="s">
        <v>5522</v>
      </c>
      <c r="B217" s="237" t="s">
        <v>5521</v>
      </c>
      <c r="C217" s="302" t="s">
        <v>5523</v>
      </c>
      <c r="D217" s="302"/>
      <c r="E217" s="302"/>
      <c r="F217" s="247">
        <v>2000000</v>
      </c>
      <c r="G217" s="247" t="s">
        <v>5505</v>
      </c>
      <c r="H217" s="248">
        <v>45737</v>
      </c>
      <c r="I217" s="248">
        <v>51308</v>
      </c>
      <c r="J217" s="248"/>
      <c r="K217" s="249"/>
      <c r="L217" s="250">
        <v>-605227889</v>
      </c>
      <c r="M217" s="250">
        <v>-530628565</v>
      </c>
      <c r="N217" s="444">
        <v>-515508668.5</v>
      </c>
      <c r="O217" s="250">
        <v>-808589713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5513</v>
      </c>
      <c r="B218" s="237" t="s">
        <v>5521</v>
      </c>
      <c r="C218" s="302" t="s">
        <v>309</v>
      </c>
      <c r="D218" s="302"/>
      <c r="E218" s="302"/>
      <c r="F218" s="247">
        <v>2000000</v>
      </c>
      <c r="G218" s="247" t="s">
        <v>5505</v>
      </c>
      <c r="H218" s="248">
        <v>45737</v>
      </c>
      <c r="I218" s="248">
        <v>45829</v>
      </c>
      <c r="J218" s="248"/>
      <c r="K218" s="249"/>
      <c r="L218" s="250">
        <v>15038942</v>
      </c>
      <c r="M218" s="250">
        <v>251620255</v>
      </c>
      <c r="N218" s="444">
        <v>10503697</v>
      </c>
      <c r="O218" s="250">
        <v>244617757.5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5524</v>
      </c>
      <c r="B219" s="237" t="s">
        <v>5525</v>
      </c>
      <c r="C219" s="238" t="s">
        <v>310</v>
      </c>
      <c r="D219" s="238"/>
      <c r="E219" s="238"/>
      <c r="F219" s="240">
        <v>1000000</v>
      </c>
      <c r="G219" s="240" t="s">
        <v>5389</v>
      </c>
      <c r="H219" s="241">
        <v>45736</v>
      </c>
      <c r="I219" s="241">
        <v>49388</v>
      </c>
      <c r="J219" s="241"/>
      <c r="K219" s="290"/>
      <c r="L219" s="296">
        <v>-26004783</v>
      </c>
      <c r="M219" s="296">
        <v>-178913281</v>
      </c>
      <c r="N219" s="444">
        <v>-102459032.5</v>
      </c>
      <c r="O219" s="296">
        <v>156136141.5</v>
      </c>
      <c r="P219" s="296"/>
      <c r="Q219" s="297">
        <v>158686759</v>
      </c>
      <c r="R219" s="246">
        <v>0</v>
      </c>
      <c r="S219" s="246">
        <v>0</v>
      </c>
      <c r="T219" s="246">
        <v>-66429176</v>
      </c>
      <c r="U219" s="246">
        <v>96845709.844749153</v>
      </c>
      <c r="V219" s="395"/>
    </row>
    <row r="220" spans="1:22" x14ac:dyDescent="0.3">
      <c r="A220" s="237" t="s">
        <v>5513</v>
      </c>
      <c r="B220" s="237" t="s">
        <v>5521</v>
      </c>
      <c r="C220" s="238" t="s">
        <v>5526</v>
      </c>
      <c r="D220" s="238"/>
      <c r="E220" s="238"/>
      <c r="F220" s="247">
        <v>1000000</v>
      </c>
      <c r="G220" s="247" t="s">
        <v>5389</v>
      </c>
      <c r="H220" s="248">
        <v>45736</v>
      </c>
      <c r="I220" s="248">
        <v>49480</v>
      </c>
      <c r="J220" s="248"/>
      <c r="K220" s="249"/>
      <c r="L220" s="250">
        <v>106147718</v>
      </c>
      <c r="M220" s="250">
        <v>231628698</v>
      </c>
      <c r="N220" s="444">
        <v>168888208.5</v>
      </c>
      <c r="O220" s="250">
        <v>148786589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5527</v>
      </c>
      <c r="B221" s="237" t="s">
        <v>5528</v>
      </c>
      <c r="C221" s="286" t="s">
        <v>311</v>
      </c>
      <c r="D221" s="286"/>
      <c r="E221" s="286"/>
      <c r="F221" s="240">
        <v>2500000</v>
      </c>
      <c r="G221" s="240" t="s">
        <v>5382</v>
      </c>
      <c r="H221" s="241">
        <v>45749</v>
      </c>
      <c r="I221" s="241">
        <v>51228</v>
      </c>
      <c r="J221" s="241"/>
      <c r="K221" s="290"/>
      <c r="L221" s="296">
        <v>1255456075</v>
      </c>
      <c r="M221" s="296">
        <v>1108475471</v>
      </c>
      <c r="N221" s="444">
        <v>1181965773.5</v>
      </c>
      <c r="O221" s="296">
        <v>1242568368.5</v>
      </c>
      <c r="P221" s="296"/>
      <c r="Q221" s="297">
        <v>-186363013</v>
      </c>
      <c r="R221" s="246">
        <v>488780821.91780794</v>
      </c>
      <c r="S221" s="246">
        <v>488780821.91780794</v>
      </c>
      <c r="T221" s="246">
        <v>170157421.91780794</v>
      </c>
      <c r="U221" s="246">
        <v>380683933.56164527</v>
      </c>
      <c r="V221" s="395"/>
    </row>
    <row r="222" spans="1:22" x14ac:dyDescent="0.3">
      <c r="A222" s="237" t="s">
        <v>5529</v>
      </c>
      <c r="B222" s="237" t="s">
        <v>5530</v>
      </c>
      <c r="C222" s="286" t="s">
        <v>312</v>
      </c>
      <c r="D222" s="286"/>
      <c r="E222" s="286"/>
      <c r="F222" s="247">
        <v>250000</v>
      </c>
      <c r="G222" s="247" t="s">
        <v>5382</v>
      </c>
      <c r="H222" s="248">
        <v>45749</v>
      </c>
      <c r="I222" s="248">
        <v>51319</v>
      </c>
      <c r="J222" s="248"/>
      <c r="K222" s="249"/>
      <c r="L222" s="250">
        <v>-955491436</v>
      </c>
      <c r="M222" s="250">
        <v>-771193310</v>
      </c>
      <c r="N222" s="444">
        <v>-863342373.5</v>
      </c>
      <c r="O222" s="250">
        <v>-920017198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5529</v>
      </c>
      <c r="B223" s="237" t="s">
        <v>5530</v>
      </c>
      <c r="C223" s="286" t="s">
        <v>5415</v>
      </c>
      <c r="D223" s="286"/>
      <c r="E223" s="286"/>
      <c r="F223" s="247">
        <v>250000</v>
      </c>
      <c r="G223" s="247" t="s">
        <v>5382</v>
      </c>
      <c r="H223" s="248">
        <v>45749</v>
      </c>
      <c r="I223" s="248">
        <v>45840</v>
      </c>
      <c r="J223" s="248"/>
      <c r="K223" s="249"/>
      <c r="L223" s="250">
        <v>147210523</v>
      </c>
      <c r="M223" s="250">
        <v>144503575</v>
      </c>
      <c r="N223" s="444">
        <v>145857050</v>
      </c>
      <c r="O223" s="250">
        <v>142009748.5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5470</v>
      </c>
      <c r="B224" s="237" t="s">
        <v>5521</v>
      </c>
      <c r="C224" s="302" t="s">
        <v>5531</v>
      </c>
      <c r="D224" s="302"/>
      <c r="E224" s="302"/>
      <c r="F224" s="240">
        <v>30000000</v>
      </c>
      <c r="G224" s="240" t="s">
        <v>5385</v>
      </c>
      <c r="H224" s="241">
        <v>45754</v>
      </c>
      <c r="I224" s="241">
        <v>51233</v>
      </c>
      <c r="J224" s="241"/>
      <c r="K224" s="290"/>
      <c r="L224" s="296">
        <v>-169640826</v>
      </c>
      <c r="M224" s="296">
        <v>-443888463</v>
      </c>
      <c r="N224" s="444">
        <v>-162580674</v>
      </c>
      <c r="O224" s="296">
        <v>-122050194.5</v>
      </c>
      <c r="P224" s="296"/>
      <c r="Q224" s="246">
        <v>194869702</v>
      </c>
      <c r="R224" s="303">
        <v>335113632.22572464</v>
      </c>
      <c r="S224" s="246">
        <v>335113632.22572464</v>
      </c>
      <c r="T224" s="246">
        <v>44684756.725724638</v>
      </c>
      <c r="U224" s="246">
        <v>846457560.56086946</v>
      </c>
      <c r="V224" s="395"/>
    </row>
    <row r="225" spans="1:22" x14ac:dyDescent="0.3">
      <c r="A225" s="237" t="s">
        <v>5532</v>
      </c>
      <c r="B225" s="237" t="s">
        <v>5521</v>
      </c>
      <c r="C225" s="302" t="s">
        <v>5533</v>
      </c>
      <c r="D225" s="302"/>
      <c r="E225" s="302"/>
      <c r="F225" s="247">
        <v>3000000</v>
      </c>
      <c r="G225" s="247" t="s">
        <v>5505</v>
      </c>
      <c r="H225" s="248">
        <v>45754</v>
      </c>
      <c r="I225" s="248">
        <v>51324</v>
      </c>
      <c r="J225" s="248"/>
      <c r="K225" s="249"/>
      <c r="L225" s="250">
        <v>119993986</v>
      </c>
      <c r="M225" s="250">
        <v>462805832</v>
      </c>
      <c r="N225" s="444">
        <v>138230344.5</v>
      </c>
      <c r="O225" s="250">
        <v>104485933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5532</v>
      </c>
      <c r="B226" s="237" t="s">
        <v>5521</v>
      </c>
      <c r="C226" s="302" t="s">
        <v>309</v>
      </c>
      <c r="D226" s="302"/>
      <c r="E226" s="302"/>
      <c r="F226" s="247">
        <v>3000000</v>
      </c>
      <c r="G226" s="247" t="s">
        <v>5505</v>
      </c>
      <c r="H226" s="248">
        <v>45754</v>
      </c>
      <c r="I226" s="248">
        <v>45845</v>
      </c>
      <c r="J226" s="248"/>
      <c r="K226" s="249"/>
      <c r="L226" s="250">
        <v>303469829</v>
      </c>
      <c r="M226" s="250">
        <v>323879538</v>
      </c>
      <c r="N226" s="444">
        <v>314779205</v>
      </c>
      <c r="O226" s="250">
        <v>300554612.5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5449</v>
      </c>
      <c r="B227" s="237" t="s">
        <v>5534</v>
      </c>
      <c r="C227" s="286" t="s">
        <v>5535</v>
      </c>
      <c r="D227" s="286"/>
      <c r="E227" s="286"/>
      <c r="F227" s="240">
        <v>3000000</v>
      </c>
      <c r="G227" s="240" t="s">
        <v>5382</v>
      </c>
      <c r="H227" s="241">
        <v>45756</v>
      </c>
      <c r="I227" s="241">
        <v>51235</v>
      </c>
      <c r="J227" s="241"/>
      <c r="K227" s="290"/>
      <c r="L227" s="296">
        <v>987310911</v>
      </c>
      <c r="M227" s="296">
        <v>640950376</v>
      </c>
      <c r="N227" s="444">
        <v>814130643.5</v>
      </c>
      <c r="O227" s="296">
        <v>880598428</v>
      </c>
      <c r="P227" s="296"/>
      <c r="Q227" s="297">
        <v>-216156164</v>
      </c>
      <c r="R227" s="246">
        <v>573410958.904109</v>
      </c>
      <c r="S227" s="246">
        <v>573410958.904109</v>
      </c>
      <c r="T227" s="246">
        <v>168673541.404109</v>
      </c>
      <c r="U227" s="246">
        <v>449524042.95205605</v>
      </c>
      <c r="V227" s="395"/>
    </row>
    <row r="228" spans="1:22" x14ac:dyDescent="0.3">
      <c r="A228" s="237" t="s">
        <v>5536</v>
      </c>
      <c r="B228" s="237" t="s">
        <v>5534</v>
      </c>
      <c r="C228" s="286" t="s">
        <v>5537</v>
      </c>
      <c r="D228" s="286"/>
      <c r="E228" s="286"/>
      <c r="F228" s="247">
        <v>300000</v>
      </c>
      <c r="G228" s="247" t="s">
        <v>5382</v>
      </c>
      <c r="H228" s="248">
        <v>45756</v>
      </c>
      <c r="I228" s="248">
        <v>51235</v>
      </c>
      <c r="J228" s="248"/>
      <c r="K228" s="249"/>
      <c r="L228" s="250">
        <v>-605509169</v>
      </c>
      <c r="M228" s="250">
        <v>-213277282</v>
      </c>
      <c r="N228" s="444">
        <v>-409393226</v>
      </c>
      <c r="O228" s="250">
        <v>-478355491.5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5513</v>
      </c>
      <c r="B229" s="237" t="s">
        <v>5538</v>
      </c>
      <c r="C229" s="286" t="s">
        <v>5415</v>
      </c>
      <c r="D229" s="286"/>
      <c r="E229" s="286"/>
      <c r="F229" s="247">
        <v>300000</v>
      </c>
      <c r="G229" s="247" t="s">
        <v>5382</v>
      </c>
      <c r="H229" s="248">
        <v>45756</v>
      </c>
      <c r="I229" s="248">
        <v>45847</v>
      </c>
      <c r="J229" s="248"/>
      <c r="K229" s="249"/>
      <c r="L229" s="250">
        <v>165030741</v>
      </c>
      <c r="M229" s="250">
        <v>172857297</v>
      </c>
      <c r="N229" s="444">
        <v>168944019</v>
      </c>
      <c r="O229" s="250">
        <v>163971850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5539</v>
      </c>
      <c r="C230" s="302" t="s">
        <v>313</v>
      </c>
      <c r="D230" s="302"/>
      <c r="E230" s="302"/>
      <c r="F230" s="240">
        <v>20000000</v>
      </c>
      <c r="G230" s="240" t="s">
        <v>5385</v>
      </c>
      <c r="H230" s="241">
        <v>45761</v>
      </c>
      <c r="I230" s="241">
        <v>51240</v>
      </c>
      <c r="J230" s="241"/>
      <c r="K230" s="290"/>
      <c r="L230" s="296">
        <v>1563396742</v>
      </c>
      <c r="M230" s="296">
        <v>1278431364</v>
      </c>
      <c r="N230" s="444">
        <v>1543066149.5</v>
      </c>
      <c r="O230" s="296">
        <v>1562578760.5</v>
      </c>
      <c r="P230" s="296"/>
      <c r="Q230" s="246">
        <v>245570623</v>
      </c>
      <c r="R230" s="303">
        <v>191330351.06956428</v>
      </c>
      <c r="S230" s="246">
        <v>191330351.06956428</v>
      </c>
      <c r="T230" s="246">
        <v>3907777.0695643425</v>
      </c>
      <c r="U230" s="246">
        <v>531971708.62879395</v>
      </c>
      <c r="V230" s="395"/>
    </row>
    <row r="231" spans="1:22" x14ac:dyDescent="0.3">
      <c r="A231" s="237" t="s">
        <v>5540</v>
      </c>
      <c r="B231" s="237" t="s">
        <v>5539</v>
      </c>
      <c r="C231" s="302" t="s">
        <v>5541</v>
      </c>
      <c r="D231" s="302"/>
      <c r="E231" s="302"/>
      <c r="F231" s="247">
        <v>2000000</v>
      </c>
      <c r="G231" s="247" t="s">
        <v>5385</v>
      </c>
      <c r="H231" s="248">
        <v>45761</v>
      </c>
      <c r="I231" s="248">
        <v>51240</v>
      </c>
      <c r="J231" s="248"/>
      <c r="K231" s="249"/>
      <c r="L231" s="250">
        <v>-1563624290</v>
      </c>
      <c r="M231" s="250">
        <v>-1278427239</v>
      </c>
      <c r="N231" s="444">
        <v>-1543177861</v>
      </c>
      <c r="O231" s="250">
        <v>-1562689860.5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5540</v>
      </c>
      <c r="B232" s="237" t="s">
        <v>5539</v>
      </c>
      <c r="C232" s="302" t="s">
        <v>314</v>
      </c>
      <c r="D232" s="302"/>
      <c r="E232" s="302"/>
      <c r="F232" s="247">
        <v>2000000</v>
      </c>
      <c r="G232" s="247" t="s">
        <v>5385</v>
      </c>
      <c r="H232" s="248">
        <v>45761</v>
      </c>
      <c r="I232" s="248">
        <v>45852</v>
      </c>
      <c r="J232" s="248"/>
      <c r="K232" s="249"/>
      <c r="L232" s="250">
        <v>180525248</v>
      </c>
      <c r="M232" s="250">
        <v>192747372</v>
      </c>
      <c r="N232" s="444">
        <v>187534285.5</v>
      </c>
      <c r="O232" s="250">
        <v>178259525.5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5539</v>
      </c>
      <c r="C233" s="302" t="s">
        <v>315</v>
      </c>
      <c r="D233" s="302"/>
      <c r="E233" s="302"/>
      <c r="F233" s="240">
        <v>30000000</v>
      </c>
      <c r="G233" s="240" t="s">
        <v>5385</v>
      </c>
      <c r="H233" s="241">
        <v>45763</v>
      </c>
      <c r="I233" s="241">
        <v>51242</v>
      </c>
      <c r="J233" s="241"/>
      <c r="K233" s="290"/>
      <c r="L233" s="296">
        <v>1821544010</v>
      </c>
      <c r="M233" s="296">
        <v>1259448155</v>
      </c>
      <c r="N233" s="444">
        <v>1769711217</v>
      </c>
      <c r="O233" s="296">
        <v>1800462930.5</v>
      </c>
      <c r="P233" s="296"/>
      <c r="Q233" s="246">
        <v>401793117</v>
      </c>
      <c r="R233" s="303">
        <v>297189229.45260888</v>
      </c>
      <c r="S233" s="301">
        <v>297189229.45260888</v>
      </c>
      <c r="T233" s="301">
        <v>2895741.9526088238</v>
      </c>
      <c r="U233" s="301">
        <v>878216104.80260849</v>
      </c>
      <c r="V233" s="395"/>
    </row>
    <row r="234" spans="1:22" x14ac:dyDescent="0.3">
      <c r="A234" s="237" t="s">
        <v>5540</v>
      </c>
      <c r="B234" s="237" t="s">
        <v>5539</v>
      </c>
      <c r="C234" s="302" t="s">
        <v>5542</v>
      </c>
      <c r="D234" s="302"/>
      <c r="E234" s="302"/>
      <c r="F234" s="247">
        <v>3000000</v>
      </c>
      <c r="G234" s="247" t="s">
        <v>5385</v>
      </c>
      <c r="H234" s="248">
        <v>45763</v>
      </c>
      <c r="I234" s="248">
        <v>51242</v>
      </c>
      <c r="J234" s="248"/>
      <c r="K234" s="249"/>
      <c r="L234" s="250">
        <v>-1821531470</v>
      </c>
      <c r="M234" s="250">
        <v>-1259453758</v>
      </c>
      <c r="N234" s="444">
        <v>-1769707747.5</v>
      </c>
      <c r="O234" s="250">
        <v>-1800459337.5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5540</v>
      </c>
      <c r="B235" s="237" t="s">
        <v>5539</v>
      </c>
      <c r="C235" s="302" t="s">
        <v>316</v>
      </c>
      <c r="D235" s="302"/>
      <c r="E235" s="302"/>
      <c r="F235" s="247">
        <v>3000000</v>
      </c>
      <c r="G235" s="247" t="s">
        <v>5385</v>
      </c>
      <c r="H235" s="248">
        <v>45763</v>
      </c>
      <c r="I235" s="248">
        <v>45854</v>
      </c>
      <c r="J235" s="248"/>
      <c r="K235" s="249"/>
      <c r="L235" s="250">
        <v>283612347</v>
      </c>
      <c r="M235" s="250">
        <v>302088701</v>
      </c>
      <c r="N235" s="444">
        <v>294290018</v>
      </c>
      <c r="O235" s="250">
        <v>279070107.5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5543</v>
      </c>
      <c r="B236" s="237" t="s">
        <v>5544</v>
      </c>
      <c r="C236" s="302" t="s">
        <v>317</v>
      </c>
      <c r="D236" s="302"/>
      <c r="E236" s="302"/>
      <c r="F236" s="240">
        <v>30000000</v>
      </c>
      <c r="G236" s="240" t="s">
        <v>5385</v>
      </c>
      <c r="H236" s="241">
        <v>45769</v>
      </c>
      <c r="I236" s="241">
        <v>51248</v>
      </c>
      <c r="J236" s="241"/>
      <c r="K236" s="290"/>
      <c r="L236" s="296">
        <v>2113040311</v>
      </c>
      <c r="M236" s="296">
        <v>1714129313</v>
      </c>
      <c r="N236" s="444">
        <v>2075571275</v>
      </c>
      <c r="O236" s="296">
        <v>2068574719</v>
      </c>
      <c r="P236" s="296"/>
      <c r="Q236" s="246">
        <v>436499140</v>
      </c>
      <c r="R236" s="303">
        <v>293669215.82123137</v>
      </c>
      <c r="S236" s="301">
        <v>293669215.82123137</v>
      </c>
      <c r="T236" s="301">
        <v>-2161785.1787686348</v>
      </c>
      <c r="U236" s="301">
        <v>978856260.7379694</v>
      </c>
      <c r="V236" s="395"/>
    </row>
    <row r="237" spans="1:22" x14ac:dyDescent="0.3">
      <c r="A237" s="237" t="s">
        <v>5545</v>
      </c>
      <c r="B237" s="237" t="s">
        <v>5544</v>
      </c>
      <c r="C237" s="302" t="s">
        <v>318</v>
      </c>
      <c r="D237" s="302"/>
      <c r="E237" s="302"/>
      <c r="F237" s="247">
        <v>3000000</v>
      </c>
      <c r="G237" s="247" t="s">
        <v>5385</v>
      </c>
      <c r="H237" s="248">
        <v>45769</v>
      </c>
      <c r="I237" s="248">
        <v>51248</v>
      </c>
      <c r="J237" s="248"/>
      <c r="K237" s="249"/>
      <c r="L237" s="250">
        <v>-2113048336</v>
      </c>
      <c r="M237" s="250">
        <v>-1714126052</v>
      </c>
      <c r="N237" s="444">
        <v>-2075573657.5</v>
      </c>
      <c r="O237" s="250">
        <v>-2068577148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5546</v>
      </c>
      <c r="B238" s="237" t="s">
        <v>5539</v>
      </c>
      <c r="C238" s="302" t="s">
        <v>319</v>
      </c>
      <c r="D238" s="302"/>
      <c r="E238" s="302"/>
      <c r="F238" s="247">
        <v>3000000</v>
      </c>
      <c r="G238" s="247" t="s">
        <v>5385</v>
      </c>
      <c r="H238" s="248">
        <v>45769</v>
      </c>
      <c r="I238" s="248">
        <v>45860</v>
      </c>
      <c r="J238" s="248"/>
      <c r="K238" s="249"/>
      <c r="L238" s="250">
        <v>285460763</v>
      </c>
      <c r="M238" s="250">
        <v>303005804</v>
      </c>
      <c r="N238" s="444">
        <v>295833383.5</v>
      </c>
      <c r="O238" s="250">
        <v>278055426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5474</v>
      </c>
      <c r="B239" s="237" t="s">
        <v>5418</v>
      </c>
      <c r="C239" s="302" t="s">
        <v>320</v>
      </c>
      <c r="D239" s="302"/>
      <c r="E239" s="302"/>
      <c r="F239" s="240">
        <v>30000000</v>
      </c>
      <c r="G239" s="240" t="s">
        <v>5385</v>
      </c>
      <c r="H239" s="241">
        <v>45776</v>
      </c>
      <c r="I239" s="241">
        <v>51255</v>
      </c>
      <c r="J239" s="241"/>
      <c r="K239" s="290"/>
      <c r="L239" s="296">
        <v>1291046329</v>
      </c>
      <c r="M239" s="296">
        <v>785414892</v>
      </c>
      <c r="N239" s="444">
        <v>1214093389</v>
      </c>
      <c r="O239" s="296">
        <v>1258175411</v>
      </c>
      <c r="P239" s="296"/>
      <c r="Q239" s="246">
        <v>392391087</v>
      </c>
      <c r="R239" s="301">
        <v>239575338.77789873</v>
      </c>
      <c r="S239" s="301">
        <v>239575338.77789873</v>
      </c>
      <c r="T239" s="301">
        <v>13845718.777898788</v>
      </c>
      <c r="U239" s="301">
        <v>2469322024.6156487</v>
      </c>
      <c r="V239" s="395"/>
    </row>
    <row r="240" spans="1:22" x14ac:dyDescent="0.3">
      <c r="A240" s="237" t="s">
        <v>5480</v>
      </c>
      <c r="B240" s="237" t="s">
        <v>5418</v>
      </c>
      <c r="C240" s="302" t="s">
        <v>321</v>
      </c>
      <c r="D240" s="302"/>
      <c r="E240" s="302"/>
      <c r="F240" s="247">
        <v>3000000</v>
      </c>
      <c r="G240" s="247" t="s">
        <v>5385</v>
      </c>
      <c r="H240" s="248">
        <v>45776</v>
      </c>
      <c r="I240" s="248">
        <v>51255</v>
      </c>
      <c r="J240" s="248"/>
      <c r="K240" s="249"/>
      <c r="L240" s="250">
        <v>-1346976783</v>
      </c>
      <c r="M240" s="250">
        <v>-797614029</v>
      </c>
      <c r="N240" s="444">
        <v>-1225993082</v>
      </c>
      <c r="O240" s="250">
        <v>-1260859214.5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5480</v>
      </c>
      <c r="B241" s="237" t="s">
        <v>5418</v>
      </c>
      <c r="C241" s="302" t="s">
        <v>304</v>
      </c>
      <c r="D241" s="302"/>
      <c r="E241" s="302"/>
      <c r="F241" s="247">
        <v>3000000</v>
      </c>
      <c r="G241" s="247" t="s">
        <v>5385</v>
      </c>
      <c r="H241" s="248">
        <v>45776</v>
      </c>
      <c r="I241" s="248">
        <v>45867</v>
      </c>
      <c r="J241" s="248"/>
      <c r="K241" s="249"/>
      <c r="L241" s="250">
        <v>227866757</v>
      </c>
      <c r="M241" s="250">
        <v>244204808</v>
      </c>
      <c r="N241" s="444">
        <v>237629313</v>
      </c>
      <c r="O241" s="250">
        <v>220019321.5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5547</v>
      </c>
      <c r="B242" s="237" t="s">
        <v>5548</v>
      </c>
      <c r="C242" s="302" t="s">
        <v>5549</v>
      </c>
      <c r="D242" s="302"/>
      <c r="E242" s="302"/>
      <c r="F242" s="240">
        <v>30000000</v>
      </c>
      <c r="G242" s="240" t="s">
        <v>5385</v>
      </c>
      <c r="H242" s="241">
        <v>45789</v>
      </c>
      <c r="I242" s="241">
        <v>51268</v>
      </c>
      <c r="J242" s="241"/>
      <c r="K242" s="290"/>
      <c r="L242" s="296">
        <v>2302568910</v>
      </c>
      <c r="M242" s="296">
        <v>1946792005</v>
      </c>
      <c r="N242" s="444">
        <v>2269615176.5</v>
      </c>
      <c r="O242" s="296">
        <v>2300410976.5</v>
      </c>
      <c r="P242" s="296"/>
      <c r="Q242" s="246">
        <v>347828860</v>
      </c>
      <c r="R242" s="301">
        <v>155474116.25362349</v>
      </c>
      <c r="S242" s="301">
        <v>155474116.25362349</v>
      </c>
      <c r="T242" s="301">
        <v>-85268875.746376514</v>
      </c>
      <c r="U242" s="301">
        <v>2157931451.7971044</v>
      </c>
      <c r="V242" s="395"/>
    </row>
    <row r="243" spans="1:22" x14ac:dyDescent="0.3">
      <c r="A243" s="237" t="s">
        <v>5550</v>
      </c>
      <c r="B243" s="237" t="s">
        <v>5548</v>
      </c>
      <c r="C243" s="302" t="s">
        <v>5551</v>
      </c>
      <c r="D243" s="302"/>
      <c r="E243" s="302"/>
      <c r="F243" s="247">
        <v>3000000</v>
      </c>
      <c r="G243" s="247" t="s">
        <v>5385</v>
      </c>
      <c r="H243" s="248">
        <v>45789</v>
      </c>
      <c r="I243" s="248">
        <v>51268</v>
      </c>
      <c r="J243" s="248"/>
      <c r="K243" s="249"/>
      <c r="L243" s="250">
        <v>-2464838358</v>
      </c>
      <c r="M243" s="250">
        <v>-1946798276</v>
      </c>
      <c r="N243" s="444">
        <v>-2350753036.5</v>
      </c>
      <c r="O243" s="250">
        <v>-2380730249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5550</v>
      </c>
      <c r="B244" s="237" t="s">
        <v>5548</v>
      </c>
      <c r="C244" s="302" t="s">
        <v>5552</v>
      </c>
      <c r="D244" s="302"/>
      <c r="E244" s="302"/>
      <c r="F244" s="247">
        <v>3000000</v>
      </c>
      <c r="G244" s="247" t="s">
        <v>5385</v>
      </c>
      <c r="H244" s="248">
        <v>45789</v>
      </c>
      <c r="I244" s="248">
        <v>45881</v>
      </c>
      <c r="J244" s="248"/>
      <c r="K244" s="249"/>
      <c r="L244" s="250">
        <v>155845678</v>
      </c>
      <c r="M244" s="250">
        <v>162210209</v>
      </c>
      <c r="N244" s="444">
        <v>160246453.5</v>
      </c>
      <c r="O244" s="250">
        <v>142509140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5548</v>
      </c>
      <c r="C245" s="302" t="s">
        <v>322</v>
      </c>
      <c r="D245" s="302"/>
      <c r="E245" s="302"/>
      <c r="F245" s="240">
        <v>30000000</v>
      </c>
      <c r="G245" s="240" t="s">
        <v>5385</v>
      </c>
      <c r="H245" s="241">
        <v>45797</v>
      </c>
      <c r="I245" s="241">
        <v>51276</v>
      </c>
      <c r="J245" s="241"/>
      <c r="K245" s="290"/>
      <c r="L245" s="296">
        <v>2417522548</v>
      </c>
      <c r="M245" s="296">
        <v>1905005419</v>
      </c>
      <c r="N245" s="444">
        <v>2326228838</v>
      </c>
      <c r="O245" s="296">
        <v>2350824179</v>
      </c>
      <c r="P245" s="296"/>
      <c r="Q245" s="246">
        <v>433389405</v>
      </c>
      <c r="R245" s="301">
        <v>155609864.99347851</v>
      </c>
      <c r="S245" s="301">
        <v>155609864.99347851</v>
      </c>
      <c r="T245" s="301">
        <v>-6024533.5065217018</v>
      </c>
      <c r="U245" s="301">
        <v>2837354312.8936262</v>
      </c>
      <c r="V245" s="395"/>
    </row>
    <row r="246" spans="1:22" x14ac:dyDescent="0.3">
      <c r="A246" s="237" t="s">
        <v>5553</v>
      </c>
      <c r="B246" s="237" t="s">
        <v>5548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-2417509882</v>
      </c>
      <c r="M246" s="250">
        <v>-1904994675</v>
      </c>
      <c r="N246" s="444">
        <v>-2326217132</v>
      </c>
      <c r="O246" s="250">
        <v>-2350812611.5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5553</v>
      </c>
      <c r="B247" s="237" t="s">
        <v>5548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152969979</v>
      </c>
      <c r="M247" s="250">
        <v>168547702</v>
      </c>
      <c r="N247" s="444">
        <v>161622692.5</v>
      </c>
      <c r="O247" s="250">
        <v>141044726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5424</v>
      </c>
      <c r="B248" s="237" t="s">
        <v>5554</v>
      </c>
      <c r="C248" s="302" t="s">
        <v>5555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2435249504</v>
      </c>
      <c r="M248" s="296">
        <v>2055208732</v>
      </c>
      <c r="N248" s="444">
        <v>2421688991</v>
      </c>
      <c r="O248" s="296">
        <v>2448750733.5</v>
      </c>
      <c r="P248" s="296"/>
      <c r="Q248" s="246">
        <v>380307069</v>
      </c>
      <c r="R248" s="301">
        <v>119634925.48913042</v>
      </c>
      <c r="S248" s="301">
        <v>104879572.22826174</v>
      </c>
      <c r="T248" s="301">
        <v>-76845079.271738052</v>
      </c>
      <c r="U248" s="301">
        <v>2404458807.3652172</v>
      </c>
      <c r="V248" s="395"/>
    </row>
    <row r="249" spans="1:22" x14ac:dyDescent="0.3">
      <c r="A249" s="237" t="s">
        <v>5553</v>
      </c>
      <c r="B249" s="237" t="s">
        <v>5554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-2465794899</v>
      </c>
      <c r="M249" s="250">
        <v>-1910316866</v>
      </c>
      <c r="N249" s="444">
        <v>-2352933132.5</v>
      </c>
      <c r="O249" s="250">
        <v>-2372911216.5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5553</v>
      </c>
      <c r="B250" s="237" t="s">
        <v>5554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104670640</v>
      </c>
      <c r="M250" s="250">
        <v>120664774</v>
      </c>
      <c r="N250" s="444">
        <v>112968793</v>
      </c>
      <c r="O250" s="250">
        <v>93516419.5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5483</v>
      </c>
      <c r="B251" s="237" t="s">
        <v>5556</v>
      </c>
      <c r="C251" s="299" t="s">
        <v>5557</v>
      </c>
      <c r="D251" s="299"/>
      <c r="E251" s="299"/>
      <c r="F251" s="240">
        <v>10000000</v>
      </c>
      <c r="G251" s="240" t="s">
        <v>5385</v>
      </c>
      <c r="H251" s="241">
        <v>45805</v>
      </c>
      <c r="I251" s="241">
        <v>53110</v>
      </c>
      <c r="J251" s="241"/>
      <c r="K251" s="290"/>
      <c r="L251" s="296">
        <v>861620599</v>
      </c>
      <c r="M251" s="296">
        <v>747049692</v>
      </c>
      <c r="N251" s="444">
        <v>860142144.5</v>
      </c>
      <c r="O251" s="296">
        <v>865564420</v>
      </c>
      <c r="P251" s="296"/>
      <c r="Q251" s="246">
        <v>-181329562</v>
      </c>
      <c r="R251" s="246">
        <v>372295691.37100422</v>
      </c>
      <c r="S251" s="246">
        <v>372295691.37100422</v>
      </c>
      <c r="T251" s="246">
        <v>87081486.871004224</v>
      </c>
      <c r="U251" s="246">
        <v>510272511.07333243</v>
      </c>
      <c r="V251" s="395"/>
    </row>
    <row r="252" spans="1:22" x14ac:dyDescent="0.3">
      <c r="A252" s="237" t="s">
        <v>5553</v>
      </c>
      <c r="B252" s="237" t="s">
        <v>5556</v>
      </c>
      <c r="C252" s="299" t="s">
        <v>5558</v>
      </c>
      <c r="D252" s="299"/>
      <c r="E252" s="299"/>
      <c r="F252" s="247">
        <v>1000000</v>
      </c>
      <c r="G252" s="247" t="s">
        <v>5385</v>
      </c>
      <c r="H252" s="248">
        <v>45805</v>
      </c>
      <c r="I252" s="248">
        <v>53202</v>
      </c>
      <c r="J252" s="248"/>
      <c r="K252" s="249"/>
      <c r="L252" s="250">
        <v>-849309132</v>
      </c>
      <c r="M252" s="250">
        <v>-751098752</v>
      </c>
      <c r="N252" s="444">
        <v>-858018498.5</v>
      </c>
      <c r="O252" s="250">
        <v>-860200571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5553</v>
      </c>
      <c r="B253" s="237" t="s">
        <v>5554</v>
      </c>
      <c r="C253" s="299" t="s">
        <v>5559</v>
      </c>
      <c r="D253" s="299"/>
      <c r="E253" s="299"/>
      <c r="F253" s="247">
        <v>1000000</v>
      </c>
      <c r="G253" s="247" t="s">
        <v>5385</v>
      </c>
      <c r="H253" s="248">
        <v>45805</v>
      </c>
      <c r="I253" s="248">
        <v>45897</v>
      </c>
      <c r="J253" s="248"/>
      <c r="K253" s="249"/>
      <c r="L253" s="250">
        <v>189625596</v>
      </c>
      <c r="M253" s="250">
        <v>375807677</v>
      </c>
      <c r="N253" s="444">
        <v>283090558.5</v>
      </c>
      <c r="O253" s="250">
        <v>274390115.5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5560</v>
      </c>
      <c r="B254" s="237" t="s">
        <v>5556</v>
      </c>
      <c r="C254" s="299" t="s">
        <v>5561</v>
      </c>
      <c r="D254" s="299"/>
      <c r="E254" s="299"/>
      <c r="F254" s="240">
        <v>20000000</v>
      </c>
      <c r="G254" s="240" t="s">
        <v>5385</v>
      </c>
      <c r="H254" s="241">
        <v>45805</v>
      </c>
      <c r="I254" s="241">
        <v>53110</v>
      </c>
      <c r="J254" s="241"/>
      <c r="K254" s="290"/>
      <c r="L254" s="296">
        <v>1570105229</v>
      </c>
      <c r="M254" s="296">
        <v>1473883114</v>
      </c>
      <c r="N254" s="444">
        <v>1631109199.5</v>
      </c>
      <c r="O254" s="296">
        <v>1636533520</v>
      </c>
      <c r="P254" s="296"/>
      <c r="Q254" s="246">
        <v>-362659137</v>
      </c>
      <c r="R254" s="246">
        <v>767398881.92009223</v>
      </c>
      <c r="S254" s="246">
        <v>767398881.92009223</v>
      </c>
      <c r="T254" s="246">
        <v>259832050.42009223</v>
      </c>
      <c r="U254" s="246">
        <v>1155873799.6466649</v>
      </c>
      <c r="V254" s="395"/>
    </row>
    <row r="255" spans="1:22" x14ac:dyDescent="0.3">
      <c r="A255" s="237" t="s">
        <v>5553</v>
      </c>
      <c r="B255" s="237" t="s">
        <v>5556</v>
      </c>
      <c r="C255" s="299" t="s">
        <v>5562</v>
      </c>
      <c r="D255" s="299"/>
      <c r="E255" s="299"/>
      <c r="F255" s="247">
        <v>2000000</v>
      </c>
      <c r="G255" s="247" t="s">
        <v>5385</v>
      </c>
      <c r="H255" s="248">
        <v>45805</v>
      </c>
      <c r="I255" s="248">
        <v>53202</v>
      </c>
      <c r="J255" s="248"/>
      <c r="K255" s="249"/>
      <c r="L255" s="250">
        <v>-1678350298</v>
      </c>
      <c r="M255" s="250">
        <v>-1511397274</v>
      </c>
      <c r="N255" s="444">
        <v>-1708247947.5</v>
      </c>
      <c r="O255" s="250">
        <v>-1711606113.5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5553</v>
      </c>
      <c r="B256" s="237" t="s">
        <v>5554</v>
      </c>
      <c r="C256" s="299" t="s">
        <v>5563</v>
      </c>
      <c r="D256" s="299"/>
      <c r="E256" s="299"/>
      <c r="F256" s="247">
        <v>2000000</v>
      </c>
      <c r="G256" s="247" t="s">
        <v>5385</v>
      </c>
      <c r="H256" s="248">
        <v>45805</v>
      </c>
      <c r="I256" s="248">
        <v>45897</v>
      </c>
      <c r="J256" s="248"/>
      <c r="K256" s="249"/>
      <c r="L256" s="250">
        <v>397562620</v>
      </c>
      <c r="M256" s="250">
        <v>770303300</v>
      </c>
      <c r="N256" s="444">
        <v>584705579.5</v>
      </c>
      <c r="O256" s="250">
        <v>566818013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5564</v>
      </c>
      <c r="B257" s="237" t="s">
        <v>5565</v>
      </c>
      <c r="C257" s="299" t="s">
        <v>5566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2189553190</v>
      </c>
      <c r="M257" s="296">
        <v>2075748889</v>
      </c>
      <c r="N257" s="444">
        <v>2299649427</v>
      </c>
      <c r="O257" s="296">
        <v>2314803340.5</v>
      </c>
      <c r="P257" s="296"/>
      <c r="Q257" s="246">
        <v>-543144770</v>
      </c>
      <c r="R257" s="246">
        <v>1110599638.7392693</v>
      </c>
      <c r="S257" s="246">
        <v>1110599638.7392693</v>
      </c>
      <c r="T257" s="246">
        <v>92580439.739269257</v>
      </c>
      <c r="U257" s="246">
        <v>1408378388.1200013</v>
      </c>
      <c r="V257" s="395"/>
    </row>
    <row r="258" spans="1:22" x14ac:dyDescent="0.3">
      <c r="A258" s="237" t="s">
        <v>5567</v>
      </c>
      <c r="B258" s="237" t="s">
        <v>5565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-2274913025</v>
      </c>
      <c r="M258" s="250">
        <v>-2155145505</v>
      </c>
      <c r="N258" s="444">
        <v>-2394082086.5</v>
      </c>
      <c r="O258" s="250">
        <v>-2403195403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5567</v>
      </c>
      <c r="B259" s="237" t="s">
        <v>5568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1110167118</v>
      </c>
      <c r="M259" s="250">
        <v>1113213958</v>
      </c>
      <c r="N259" s="444">
        <v>1112451858.5</v>
      </c>
      <c r="O259" s="250">
        <v>1084149600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5569</v>
      </c>
      <c r="B260" s="237" t="s">
        <v>5570</v>
      </c>
      <c r="C260" s="286" t="s">
        <v>328</v>
      </c>
      <c r="D260" s="286"/>
      <c r="E260" s="286"/>
      <c r="F260" s="240">
        <v>5000000</v>
      </c>
      <c r="G260" s="240" t="s">
        <v>5431</v>
      </c>
      <c r="H260" s="241">
        <v>45820</v>
      </c>
      <c r="I260" s="241">
        <v>51299</v>
      </c>
      <c r="J260" s="241"/>
      <c r="K260" s="290"/>
      <c r="L260" s="296">
        <v>490415835</v>
      </c>
      <c r="M260" s="296">
        <v>-848208187</v>
      </c>
      <c r="N260" s="444">
        <v>-178896176</v>
      </c>
      <c r="O260" s="296">
        <v>-48526688</v>
      </c>
      <c r="P260" s="296"/>
      <c r="Q260" s="297">
        <v>-342794520</v>
      </c>
      <c r="R260" s="246">
        <v>689315068.49315023</v>
      </c>
      <c r="S260" s="246">
        <v>689315068.49315023</v>
      </c>
      <c r="T260" s="246">
        <v>770018015.49315023</v>
      </c>
      <c r="U260" s="246">
        <v>995258917.04794502</v>
      </c>
      <c r="V260" s="395"/>
    </row>
    <row r="261" spans="1:22" x14ac:dyDescent="0.3">
      <c r="A261" s="237" t="s">
        <v>5571</v>
      </c>
      <c r="B261" s="237" t="s">
        <v>5570</v>
      </c>
      <c r="C261" s="286" t="s">
        <v>329</v>
      </c>
      <c r="D261" s="286"/>
      <c r="E261" s="286"/>
      <c r="F261" s="247">
        <v>500000</v>
      </c>
      <c r="G261" s="247" t="s">
        <v>5431</v>
      </c>
      <c r="H261" s="248">
        <v>45820</v>
      </c>
      <c r="I261" s="248">
        <v>51299</v>
      </c>
      <c r="J261" s="248"/>
      <c r="K261" s="249"/>
      <c r="L261" s="250">
        <v>-583749241</v>
      </c>
      <c r="M261" s="250">
        <v>780135699</v>
      </c>
      <c r="N261" s="444">
        <v>98193229</v>
      </c>
      <c r="O261" s="250">
        <v>-38353986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5553</v>
      </c>
      <c r="B262" s="237" t="s">
        <v>5539</v>
      </c>
      <c r="C262" s="286" t="s">
        <v>5572</v>
      </c>
      <c r="D262" s="286"/>
      <c r="E262" s="286"/>
      <c r="F262" s="247">
        <v>500000</v>
      </c>
      <c r="G262" s="247" t="s">
        <v>5431</v>
      </c>
      <c r="H262" s="248">
        <v>45820</v>
      </c>
      <c r="I262" s="248">
        <v>45912</v>
      </c>
      <c r="J262" s="248"/>
      <c r="K262" s="249"/>
      <c r="L262" s="250">
        <v>667882708</v>
      </c>
      <c r="M262" s="250">
        <v>668594393</v>
      </c>
      <c r="N262" s="444">
        <v>668238550.5</v>
      </c>
      <c r="O262" s="250">
        <v>660628247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5573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2186733680</v>
      </c>
      <c r="M263" s="296">
        <v>1480934441</v>
      </c>
      <c r="N263" s="444">
        <v>2284513468</v>
      </c>
      <c r="O263" s="296">
        <v>2293209047.5</v>
      </c>
      <c r="P263" s="296"/>
      <c r="Q263" s="246">
        <v>-544624308</v>
      </c>
      <c r="R263" s="246">
        <v>1038277682.0317813</v>
      </c>
      <c r="S263" s="246">
        <v>1038277682.0317813</v>
      </c>
      <c r="T263" s="246">
        <v>127770276.5317812</v>
      </c>
      <c r="U263" s="246">
        <v>1536090343.9400015</v>
      </c>
      <c r="V263" s="395"/>
    </row>
    <row r="264" spans="1:22" x14ac:dyDescent="0.3">
      <c r="A264" s="237" t="s">
        <v>5574</v>
      </c>
      <c r="B264" s="237" t="s">
        <v>5573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-2395241863</v>
      </c>
      <c r="M264" s="250">
        <v>-1514925807</v>
      </c>
      <c r="N264" s="444">
        <v>-2418027020.5</v>
      </c>
      <c r="O264" s="250">
        <v>-2419991298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5553</v>
      </c>
      <c r="B265" s="237" t="s">
        <v>5575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1049298227</v>
      </c>
      <c r="M265" s="250">
        <v>8897639</v>
      </c>
      <c r="N265" s="444">
        <v>1044020958</v>
      </c>
      <c r="O265" s="250">
        <v>1015825211.5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5576</v>
      </c>
      <c r="B266" s="237" t="s">
        <v>160</v>
      </c>
      <c r="C266" s="299" t="s">
        <v>5577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27753304</v>
      </c>
      <c r="M266" s="296">
        <v>155336665</v>
      </c>
      <c r="N266" s="444">
        <v>91544985</v>
      </c>
      <c r="O266" s="296">
        <v>121114582</v>
      </c>
      <c r="P266" s="296"/>
      <c r="Q266" s="246">
        <v>0</v>
      </c>
      <c r="R266" s="246">
        <v>88767123.287671</v>
      </c>
      <c r="S266" s="246">
        <v>88767123.287671</v>
      </c>
      <c r="T266" s="246">
        <v>7075349.7876709998</v>
      </c>
      <c r="U266" s="246">
        <v>278308226.50000036</v>
      </c>
      <c r="V266" s="395"/>
    </row>
    <row r="267" spans="1:22" x14ac:dyDescent="0.3">
      <c r="A267" s="237" t="s">
        <v>5578</v>
      </c>
      <c r="B267" s="237" t="s">
        <v>5579</v>
      </c>
      <c r="C267" s="299" t="s">
        <v>5580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-27740184</v>
      </c>
      <c r="M267" s="250">
        <v>-155336745</v>
      </c>
      <c r="N267" s="444">
        <v>-91538465.5</v>
      </c>
      <c r="O267" s="250">
        <v>-121108111.5</v>
      </c>
      <c r="P267" s="250"/>
      <c r="Q267" s="251">
        <v>0</v>
      </c>
      <c r="R267" s="251"/>
      <c r="S267" s="251"/>
      <c r="T267" s="251"/>
      <c r="U267" s="251"/>
      <c r="V267" s="395"/>
    </row>
    <row r="268" spans="1:22" x14ac:dyDescent="0.3">
      <c r="A268" s="237" t="s">
        <v>5578</v>
      </c>
      <c r="B268" s="237" t="s">
        <v>5581</v>
      </c>
      <c r="C268" s="299" t="s">
        <v>5582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82064506</v>
      </c>
      <c r="M268" s="250">
        <v>81306001</v>
      </c>
      <c r="N268" s="444">
        <v>81685254</v>
      </c>
      <c r="O268" s="250">
        <v>79667722</v>
      </c>
      <c r="P268" s="250"/>
      <c r="Q268" s="251">
        <v>0</v>
      </c>
      <c r="R268" s="251"/>
      <c r="S268" s="251"/>
      <c r="T268" s="251"/>
      <c r="U268" s="251"/>
      <c r="V268" s="395"/>
    </row>
    <row r="269" spans="1:22" x14ac:dyDescent="0.3">
      <c r="A269" s="237" t="s">
        <v>5460</v>
      </c>
      <c r="B269" s="237" t="s">
        <v>5583</v>
      </c>
      <c r="C269" s="299" t="s">
        <v>5584</v>
      </c>
      <c r="D269" s="299"/>
      <c r="E269" s="299"/>
      <c r="F269" s="240">
        <v>4000000</v>
      </c>
      <c r="G269" s="240" t="s">
        <v>5382</v>
      </c>
      <c r="H269" s="241">
        <v>45839</v>
      </c>
      <c r="I269" s="241">
        <v>53144</v>
      </c>
      <c r="J269" s="241"/>
      <c r="K269" s="290"/>
      <c r="L269" s="296">
        <v>327580856</v>
      </c>
      <c r="M269" s="296">
        <v>374330179</v>
      </c>
      <c r="N269" s="444">
        <v>350955518</v>
      </c>
      <c r="O269" s="296">
        <v>405920737.5</v>
      </c>
      <c r="P269" s="296"/>
      <c r="Q269" s="246">
        <v>0</v>
      </c>
      <c r="R269" s="246">
        <v>178552328.76712298</v>
      </c>
      <c r="S269" s="246">
        <v>178552328.76712298</v>
      </c>
      <c r="T269" s="246">
        <v>12599207.267122984</v>
      </c>
      <c r="U269" s="246">
        <v>619246878.5</v>
      </c>
      <c r="V269" s="395"/>
    </row>
    <row r="270" spans="1:22" x14ac:dyDescent="0.3">
      <c r="A270" s="237" t="s">
        <v>5585</v>
      </c>
      <c r="B270" s="237" t="s">
        <v>5583</v>
      </c>
      <c r="C270" s="299" t="s">
        <v>5586</v>
      </c>
      <c r="D270" s="299"/>
      <c r="E270" s="299"/>
      <c r="F270" s="247">
        <v>400000</v>
      </c>
      <c r="G270" s="247" t="s">
        <v>5382</v>
      </c>
      <c r="H270" s="248">
        <v>45839</v>
      </c>
      <c r="I270" s="248">
        <v>53144</v>
      </c>
      <c r="J270" s="248"/>
      <c r="K270" s="249"/>
      <c r="L270" s="250">
        <v>-327594016</v>
      </c>
      <c r="M270" s="250">
        <v>-373017895</v>
      </c>
      <c r="N270" s="444">
        <v>-350305955.5</v>
      </c>
      <c r="O270" s="250">
        <v>-401416190.5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5585</v>
      </c>
      <c r="B271" s="237" t="s">
        <v>5587</v>
      </c>
      <c r="C271" s="299" t="s">
        <v>5582</v>
      </c>
      <c r="D271" s="299"/>
      <c r="E271" s="299"/>
      <c r="F271" s="247">
        <v>400000</v>
      </c>
      <c r="G271" s="247" t="s">
        <v>5382</v>
      </c>
      <c r="H271" s="248">
        <v>45839</v>
      </c>
      <c r="I271" s="248">
        <v>45931</v>
      </c>
      <c r="J271" s="248"/>
      <c r="K271" s="249"/>
      <c r="L271" s="250">
        <v>166167820</v>
      </c>
      <c r="M271" s="250">
        <v>164439298</v>
      </c>
      <c r="N271" s="444">
        <v>165303559</v>
      </c>
      <c r="O271" s="250">
        <v>160872975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5588</v>
      </c>
      <c r="B272" s="237" t="s">
        <v>5589</v>
      </c>
      <c r="C272" s="299" t="s">
        <v>5590</v>
      </c>
      <c r="D272" s="299"/>
      <c r="E272" s="299"/>
      <c r="F272" s="240">
        <v>20000000</v>
      </c>
      <c r="G272" s="240" t="s">
        <v>5385</v>
      </c>
      <c r="H272" s="241">
        <v>45847</v>
      </c>
      <c r="I272" s="241">
        <v>53152</v>
      </c>
      <c r="J272" s="241"/>
      <c r="K272" s="290"/>
      <c r="L272" s="296">
        <v>924288069</v>
      </c>
      <c r="M272" s="296">
        <v>884704611</v>
      </c>
      <c r="N272" s="444">
        <v>1038964665</v>
      </c>
      <c r="O272" s="296">
        <v>1061796750.5</v>
      </c>
      <c r="P272" s="296"/>
      <c r="Q272" s="246">
        <v>0</v>
      </c>
      <c r="R272" s="246">
        <v>224160854.79452094</v>
      </c>
      <c r="S272" s="246">
        <v>224020634.79452094</v>
      </c>
      <c r="T272" s="246">
        <v>28002331.794520974</v>
      </c>
      <c r="U272" s="246">
        <v>2025253279.4000001</v>
      </c>
      <c r="V272" s="395"/>
    </row>
    <row r="273" spans="1:22" x14ac:dyDescent="0.3">
      <c r="A273" s="237" t="s">
        <v>5591</v>
      </c>
      <c r="B273" s="237" t="s">
        <v>5589</v>
      </c>
      <c r="C273" s="299" t="s">
        <v>333</v>
      </c>
      <c r="D273" s="299"/>
      <c r="E273" s="299"/>
      <c r="F273" s="247">
        <v>2000000</v>
      </c>
      <c r="G273" s="247" t="s">
        <v>5385</v>
      </c>
      <c r="H273" s="248">
        <v>45847</v>
      </c>
      <c r="I273" s="248">
        <v>53152</v>
      </c>
      <c r="J273" s="248"/>
      <c r="K273" s="249"/>
      <c r="L273" s="250">
        <v>-977169019</v>
      </c>
      <c r="M273" s="250">
        <v>-922121965</v>
      </c>
      <c r="N273" s="444">
        <v>-1063936540.5</v>
      </c>
      <c r="O273" s="250">
        <v>-1082695885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5591</v>
      </c>
      <c r="B274" s="237" t="s">
        <v>5592</v>
      </c>
      <c r="C274" s="299" t="s">
        <v>334</v>
      </c>
      <c r="D274" s="299"/>
      <c r="E274" s="299"/>
      <c r="F274" s="247">
        <v>2000000</v>
      </c>
      <c r="G274" s="247" t="s">
        <v>5385</v>
      </c>
      <c r="H274" s="248">
        <v>45847</v>
      </c>
      <c r="I274" s="248">
        <v>45939</v>
      </c>
      <c r="J274" s="248"/>
      <c r="K274" s="249"/>
      <c r="L274" s="250">
        <v>213677287</v>
      </c>
      <c r="M274" s="250">
        <v>226678189</v>
      </c>
      <c r="N274" s="444">
        <v>220990178.5</v>
      </c>
      <c r="O274" s="250">
        <v>210832870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5593</v>
      </c>
      <c r="B275" s="237" t="s">
        <v>5594</v>
      </c>
      <c r="C275" s="299" t="s">
        <v>5595</v>
      </c>
      <c r="D275" s="299"/>
      <c r="E275" s="299"/>
      <c r="F275" s="240">
        <v>30000000</v>
      </c>
      <c r="G275" s="240" t="s">
        <v>5476</v>
      </c>
      <c r="H275" s="241">
        <v>45854</v>
      </c>
      <c r="I275" s="241">
        <v>53159</v>
      </c>
      <c r="J275" s="241"/>
      <c r="K275" s="290"/>
      <c r="L275" s="296">
        <v>1655925335</v>
      </c>
      <c r="M275" s="296">
        <v>1767314019</v>
      </c>
      <c r="N275" s="444">
        <v>1913004309.5</v>
      </c>
      <c r="O275" s="296">
        <v>1934236606</v>
      </c>
      <c r="P275" s="296"/>
      <c r="Q275" s="246">
        <v>0</v>
      </c>
      <c r="R275" s="246">
        <v>309837740.07246602</v>
      </c>
      <c r="S275" s="246">
        <v>309837740.07246602</v>
      </c>
      <c r="T275" s="246">
        <v>31980473.572465897</v>
      </c>
      <c r="U275" s="246">
        <v>3074562853.8999991</v>
      </c>
      <c r="V275" s="395"/>
    </row>
    <row r="276" spans="1:22" x14ac:dyDescent="0.3">
      <c r="A276" s="237" t="s">
        <v>5596</v>
      </c>
      <c r="B276" s="237" t="s">
        <v>5594</v>
      </c>
      <c r="C276" s="299" t="s">
        <v>5597</v>
      </c>
      <c r="D276" s="299"/>
      <c r="E276" s="299"/>
      <c r="F276" s="247">
        <v>3000000</v>
      </c>
      <c r="G276" s="247" t="s">
        <v>5476</v>
      </c>
      <c r="H276" s="248">
        <v>45854</v>
      </c>
      <c r="I276" s="248">
        <v>53159</v>
      </c>
      <c r="J276" s="248"/>
      <c r="K276" s="249"/>
      <c r="L276" s="250">
        <v>-1701118894</v>
      </c>
      <c r="M276" s="250">
        <v>-1836079404</v>
      </c>
      <c r="N276" s="444">
        <v>-1941121910</v>
      </c>
      <c r="O276" s="250">
        <v>-1968155033.5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5596</v>
      </c>
      <c r="B277" s="237" t="s">
        <v>5598</v>
      </c>
      <c r="C277" s="299" t="s">
        <v>5599</v>
      </c>
      <c r="D277" s="299"/>
      <c r="E277" s="299"/>
      <c r="F277" s="247">
        <v>3000000</v>
      </c>
      <c r="G277" s="247" t="s">
        <v>5476</v>
      </c>
      <c r="H277" s="248">
        <v>45854</v>
      </c>
      <c r="I277" s="248">
        <v>45946</v>
      </c>
      <c r="J277" s="248"/>
      <c r="K277" s="249"/>
      <c r="L277" s="250">
        <v>298081364</v>
      </c>
      <c r="M277" s="250">
        <v>310961811</v>
      </c>
      <c r="N277" s="444">
        <v>305974867</v>
      </c>
      <c r="O277" s="250">
        <v>289467371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5600</v>
      </c>
      <c r="B278" s="237" t="s">
        <v>5554</v>
      </c>
      <c r="C278" s="302" t="s">
        <v>5601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804864714</v>
      </c>
      <c r="M278" s="296">
        <v>721681946</v>
      </c>
      <c r="N278" s="444">
        <v>839491934.5</v>
      </c>
      <c r="O278" s="296">
        <v>854888503</v>
      </c>
      <c r="P278" s="296"/>
      <c r="Q278" s="246">
        <v>0</v>
      </c>
      <c r="R278" s="301">
        <v>94569645.668840244</v>
      </c>
      <c r="S278" s="301">
        <v>94569645.668840244</v>
      </c>
      <c r="T278" s="301">
        <v>-2616007.8311597109</v>
      </c>
      <c r="U278" s="301">
        <v>1040508958.6352644</v>
      </c>
      <c r="V278" s="395"/>
    </row>
    <row r="279" spans="1:22" x14ac:dyDescent="0.3">
      <c r="A279" s="237" t="s">
        <v>5602</v>
      </c>
      <c r="B279" s="237" t="s">
        <v>5554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-804859196</v>
      </c>
      <c r="M279" s="250">
        <v>-721680706</v>
      </c>
      <c r="N279" s="444">
        <v>-839488555</v>
      </c>
      <c r="O279" s="250">
        <v>-854885187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5602</v>
      </c>
      <c r="B280" s="237" t="s">
        <v>5554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94108599</v>
      </c>
      <c r="M280" s="250">
        <v>99179858</v>
      </c>
      <c r="N280" s="444">
        <v>97182274</v>
      </c>
      <c r="O280" s="250">
        <v>91034450.5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5524</v>
      </c>
      <c r="B281" s="237" t="s">
        <v>5598</v>
      </c>
      <c r="C281" s="299" t="s">
        <v>5603</v>
      </c>
      <c r="D281" s="299"/>
      <c r="E281" s="299"/>
      <c r="F281" s="240">
        <v>30000000</v>
      </c>
      <c r="G281" s="240" t="s">
        <v>5476</v>
      </c>
      <c r="H281" s="241">
        <v>45863</v>
      </c>
      <c r="I281" s="241">
        <v>53168</v>
      </c>
      <c r="J281" s="241"/>
      <c r="K281" s="290"/>
      <c r="L281" s="296">
        <v>1868821070</v>
      </c>
      <c r="M281" s="296">
        <v>1817536235</v>
      </c>
      <c r="N281" s="444">
        <v>2047553621.5</v>
      </c>
      <c r="O281" s="296">
        <v>2075981254</v>
      </c>
      <c r="P281" s="296"/>
      <c r="Q281" s="246">
        <v>0</v>
      </c>
      <c r="R281" s="246">
        <v>272369754.75695652</v>
      </c>
      <c r="S281" s="246">
        <v>272369754.75695652</v>
      </c>
      <c r="T281" s="246">
        <v>-1255216.2430434227</v>
      </c>
      <c r="U281" s="246">
        <v>3033089239.0915904</v>
      </c>
      <c r="V281" s="395"/>
    </row>
    <row r="282" spans="1:22" x14ac:dyDescent="0.3">
      <c r="A282" s="237" t="s">
        <v>5604</v>
      </c>
      <c r="B282" s="237" t="s">
        <v>5598</v>
      </c>
      <c r="C282" s="299" t="s">
        <v>5605</v>
      </c>
      <c r="D282" s="299"/>
      <c r="E282" s="299"/>
      <c r="F282" s="247">
        <v>3000000</v>
      </c>
      <c r="G282" s="247" t="s">
        <v>5476</v>
      </c>
      <c r="H282" s="248">
        <v>45863</v>
      </c>
      <c r="I282" s="248">
        <v>53168</v>
      </c>
      <c r="J282" s="248"/>
      <c r="K282" s="249"/>
      <c r="L282" s="250">
        <v>-1868836080</v>
      </c>
      <c r="M282" s="250">
        <v>-1817542757</v>
      </c>
      <c r="N282" s="444">
        <v>-2047564388</v>
      </c>
      <c r="O282" s="250">
        <v>-2075991803.5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5604</v>
      </c>
      <c r="B283" s="237" t="s">
        <v>5598</v>
      </c>
      <c r="C283" s="299" t="s">
        <v>5606</v>
      </c>
      <c r="D283" s="299"/>
      <c r="E283" s="299"/>
      <c r="F283" s="247">
        <v>3000000</v>
      </c>
      <c r="G283" s="247" t="s">
        <v>5476</v>
      </c>
      <c r="H283" s="248">
        <v>45863</v>
      </c>
      <c r="I283" s="248">
        <v>45955</v>
      </c>
      <c r="J283" s="248"/>
      <c r="K283" s="249"/>
      <c r="L283" s="250">
        <v>264214497</v>
      </c>
      <c r="M283" s="250">
        <v>279809324</v>
      </c>
      <c r="N283" s="444">
        <v>273635737.5</v>
      </c>
      <c r="O283" s="250">
        <v>255289981.5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5607</v>
      </c>
      <c r="B284" s="237" t="s">
        <v>5608</v>
      </c>
      <c r="C284" s="299" t="s">
        <v>5609</v>
      </c>
      <c r="D284" s="299"/>
      <c r="E284" s="299"/>
      <c r="F284" s="240">
        <v>10000000</v>
      </c>
      <c r="G284" s="240" t="s">
        <v>5476</v>
      </c>
      <c r="H284" s="241">
        <v>45863</v>
      </c>
      <c r="I284" s="241">
        <v>53168</v>
      </c>
      <c r="J284" s="241"/>
      <c r="K284" s="290"/>
      <c r="L284" s="296">
        <v>612842466</v>
      </c>
      <c r="M284" s="296">
        <v>598238915</v>
      </c>
      <c r="N284" s="444">
        <v>662442692</v>
      </c>
      <c r="O284" s="296">
        <v>670385125</v>
      </c>
      <c r="P284" s="296"/>
      <c r="Q284" s="246">
        <v>0</v>
      </c>
      <c r="R284" s="246">
        <v>90925357.382009268</v>
      </c>
      <c r="S284" s="246">
        <v>90925357.382009268</v>
      </c>
      <c r="T284" s="246">
        <v>1324132.3820092678</v>
      </c>
      <c r="U284" s="246">
        <v>1045829277.0118098</v>
      </c>
      <c r="V284" s="395"/>
    </row>
    <row r="285" spans="1:22" x14ac:dyDescent="0.3">
      <c r="A285" s="237" t="s">
        <v>5604</v>
      </c>
      <c r="B285" s="237" t="s">
        <v>5608</v>
      </c>
      <c r="C285" s="299" t="s">
        <v>5610</v>
      </c>
      <c r="D285" s="299"/>
      <c r="E285" s="299"/>
      <c r="F285" s="247">
        <v>1000000</v>
      </c>
      <c r="G285" s="247" t="s">
        <v>5476</v>
      </c>
      <c r="H285" s="248">
        <v>45863</v>
      </c>
      <c r="I285" s="248">
        <v>53168</v>
      </c>
      <c r="J285" s="248"/>
      <c r="K285" s="249"/>
      <c r="L285" s="250">
        <v>-612840431</v>
      </c>
      <c r="M285" s="250">
        <v>-598237312</v>
      </c>
      <c r="N285" s="444">
        <v>-662440873</v>
      </c>
      <c r="O285" s="250">
        <v>-670383359.5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5604</v>
      </c>
      <c r="B286" s="237" t="s">
        <v>5611</v>
      </c>
      <c r="C286" s="299" t="s">
        <v>337</v>
      </c>
      <c r="D286" s="299"/>
      <c r="E286" s="299"/>
      <c r="F286" s="247">
        <v>1000000</v>
      </c>
      <c r="G286" s="247" t="s">
        <v>5476</v>
      </c>
      <c r="H286" s="248">
        <v>45863</v>
      </c>
      <c r="I286" s="248">
        <v>45955</v>
      </c>
      <c r="J286" s="248"/>
      <c r="K286" s="249"/>
      <c r="L286" s="250">
        <v>86498987</v>
      </c>
      <c r="M286" s="250">
        <v>91621576</v>
      </c>
      <c r="N286" s="444">
        <v>89599406</v>
      </c>
      <c r="O286" s="250">
        <v>83694639.5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5612</v>
      </c>
      <c r="B287" s="237" t="s">
        <v>5613</v>
      </c>
      <c r="C287" s="299" t="s">
        <v>5614</v>
      </c>
      <c r="D287" s="299"/>
      <c r="E287" s="299"/>
      <c r="F287" s="240">
        <v>3000000</v>
      </c>
      <c r="G287" s="240" t="s">
        <v>5382</v>
      </c>
      <c r="H287" s="241">
        <v>45866</v>
      </c>
      <c r="I287" s="241">
        <v>53901</v>
      </c>
      <c r="J287" s="241"/>
      <c r="K287" s="290"/>
      <c r="L287" s="296">
        <v>111407649</v>
      </c>
      <c r="M287" s="296">
        <v>76488984</v>
      </c>
      <c r="N287" s="444">
        <v>93948317</v>
      </c>
      <c r="O287" s="296">
        <v>135699245</v>
      </c>
      <c r="P287" s="296"/>
      <c r="Q287" s="246">
        <v>0</v>
      </c>
      <c r="R287" s="246">
        <v>89293150.68493101</v>
      </c>
      <c r="S287" s="246">
        <v>89293150.68493101</v>
      </c>
      <c r="T287" s="246">
        <v>3503733.68493101</v>
      </c>
      <c r="U287" s="246">
        <v>1078210583.0000019</v>
      </c>
      <c r="V287" s="395"/>
    </row>
    <row r="288" spans="1:22" x14ac:dyDescent="0.3">
      <c r="A288" s="237" t="s">
        <v>5615</v>
      </c>
      <c r="B288" s="237" t="s">
        <v>5616</v>
      </c>
      <c r="C288" s="299" t="s">
        <v>5617</v>
      </c>
      <c r="D288" s="299"/>
      <c r="E288" s="299"/>
      <c r="F288" s="247">
        <v>300000</v>
      </c>
      <c r="G288" s="247" t="s">
        <v>5382</v>
      </c>
      <c r="H288" s="248">
        <v>45866</v>
      </c>
      <c r="I288" s="248">
        <v>53901</v>
      </c>
      <c r="J288" s="248"/>
      <c r="K288" s="249"/>
      <c r="L288" s="250">
        <v>-111421299</v>
      </c>
      <c r="M288" s="250">
        <v>-76488894</v>
      </c>
      <c r="N288" s="444">
        <v>-93955097</v>
      </c>
      <c r="O288" s="250">
        <v>-135705964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5615</v>
      </c>
      <c r="B289" s="237" t="s">
        <v>5616</v>
      </c>
      <c r="C289" s="299" t="s">
        <v>5618</v>
      </c>
      <c r="D289" s="299"/>
      <c r="E289" s="299"/>
      <c r="F289" s="247">
        <v>300000</v>
      </c>
      <c r="G289" s="247" t="s">
        <v>5382</v>
      </c>
      <c r="H289" s="248">
        <v>45866</v>
      </c>
      <c r="I289" s="248">
        <v>45958</v>
      </c>
      <c r="J289" s="248"/>
      <c r="K289" s="249"/>
      <c r="L289" s="250">
        <v>83002465</v>
      </c>
      <c r="M289" s="250">
        <v>88589929</v>
      </c>
      <c r="N289" s="444">
        <v>85796197</v>
      </c>
      <c r="O289" s="250">
        <v>82429426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5619</v>
      </c>
      <c r="B290" s="237" t="s">
        <v>5620</v>
      </c>
      <c r="C290" s="299" t="s">
        <v>5621</v>
      </c>
      <c r="D290" s="299"/>
      <c r="E290" s="299"/>
      <c r="F290" s="240">
        <v>30000000</v>
      </c>
      <c r="G290" s="240" t="s">
        <v>5476</v>
      </c>
      <c r="H290" s="241">
        <v>45867</v>
      </c>
      <c r="I290" s="241">
        <v>53172</v>
      </c>
      <c r="J290" s="241"/>
      <c r="K290" s="290"/>
      <c r="L290" s="296">
        <v>1818676220</v>
      </c>
      <c r="M290" s="296">
        <v>1676375236</v>
      </c>
      <c r="N290" s="444">
        <v>1928247253.5</v>
      </c>
      <c r="O290" s="296">
        <v>1954317414.5</v>
      </c>
      <c r="P290" s="296"/>
      <c r="Q290" s="246">
        <v>0</v>
      </c>
      <c r="R290" s="246">
        <v>96289475.738172948</v>
      </c>
      <c r="S290" s="246">
        <v>269092738.33938468</v>
      </c>
      <c r="T290" s="246">
        <v>73737480.339384556</v>
      </c>
      <c r="U290" s="246">
        <v>3404394603.0666628</v>
      </c>
      <c r="V290" s="395"/>
    </row>
    <row r="291" spans="1:22" x14ac:dyDescent="0.3">
      <c r="A291" s="237" t="s">
        <v>5622</v>
      </c>
      <c r="B291" s="237" t="s">
        <v>5620</v>
      </c>
      <c r="C291" s="299" t="s">
        <v>5623</v>
      </c>
      <c r="D291" s="299"/>
      <c r="E291" s="299"/>
      <c r="F291" s="247">
        <v>3000000</v>
      </c>
      <c r="G291" s="247" t="s">
        <v>5476</v>
      </c>
      <c r="H291" s="248">
        <v>45867</v>
      </c>
      <c r="I291" s="248">
        <v>53172</v>
      </c>
      <c r="J291" s="248"/>
      <c r="K291" s="249"/>
      <c r="L291" s="250">
        <v>-1902261718</v>
      </c>
      <c r="M291" s="250">
        <v>-1737897510</v>
      </c>
      <c r="N291" s="444">
        <v>-2008317211</v>
      </c>
      <c r="O291" s="250">
        <v>-2034590123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5622</v>
      </c>
      <c r="B292" s="237" t="s">
        <v>5624</v>
      </c>
      <c r="C292" s="299" t="s">
        <v>338</v>
      </c>
      <c r="D292" s="299"/>
      <c r="E292" s="299"/>
      <c r="F292" s="247">
        <v>3000000</v>
      </c>
      <c r="G292" s="247" t="s">
        <v>5476</v>
      </c>
      <c r="H292" s="248">
        <v>45867</v>
      </c>
      <c r="I292" s="248">
        <v>45959</v>
      </c>
      <c r="J292" s="248"/>
      <c r="K292" s="249"/>
      <c r="L292" s="250">
        <v>267092161</v>
      </c>
      <c r="M292" s="250">
        <v>280469836</v>
      </c>
      <c r="N292" s="444">
        <v>275425215.5</v>
      </c>
      <c r="O292" s="250">
        <v>256344149.5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5625</v>
      </c>
      <c r="B293" s="237" t="s">
        <v>5488</v>
      </c>
      <c r="C293" s="299" t="s">
        <v>5626</v>
      </c>
      <c r="D293" s="299"/>
      <c r="E293" s="299"/>
      <c r="F293" s="240">
        <v>30000000</v>
      </c>
      <c r="G293" s="240" t="s">
        <v>5385</v>
      </c>
      <c r="H293" s="241">
        <v>45875</v>
      </c>
      <c r="I293" s="241">
        <v>53180</v>
      </c>
      <c r="J293" s="241"/>
      <c r="K293" s="290"/>
      <c r="L293" s="296">
        <v>956033097</v>
      </c>
      <c r="M293" s="296">
        <v>782769410</v>
      </c>
      <c r="N293" s="444">
        <v>1070522621</v>
      </c>
      <c r="O293" s="296">
        <v>1102745218.5</v>
      </c>
      <c r="P293" s="296"/>
      <c r="Q293" s="246">
        <v>0</v>
      </c>
      <c r="R293" s="246">
        <v>210951740.5145652</v>
      </c>
      <c r="S293" s="246">
        <v>210951740.5145652</v>
      </c>
      <c r="T293" s="246">
        <v>-8132140.9854347706</v>
      </c>
      <c r="U293" s="246">
        <v>3073703867.6826081</v>
      </c>
      <c r="V293" s="395"/>
    </row>
    <row r="294" spans="1:22" x14ac:dyDescent="0.3">
      <c r="A294" s="237" t="s">
        <v>5627</v>
      </c>
      <c r="B294" s="237" t="s">
        <v>5488</v>
      </c>
      <c r="C294" s="299" t="s">
        <v>5628</v>
      </c>
      <c r="D294" s="299"/>
      <c r="E294" s="299"/>
      <c r="F294" s="247">
        <v>3000000</v>
      </c>
      <c r="G294" s="247" t="s">
        <v>5385</v>
      </c>
      <c r="H294" s="248">
        <v>45875</v>
      </c>
      <c r="I294" s="248">
        <v>53180</v>
      </c>
      <c r="J294" s="248"/>
      <c r="K294" s="249"/>
      <c r="L294" s="250">
        <v>-956016707</v>
      </c>
      <c r="M294" s="250">
        <v>-782763975</v>
      </c>
      <c r="N294" s="444">
        <v>-1070511709</v>
      </c>
      <c r="O294" s="250">
        <v>-1102734438.5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5627</v>
      </c>
      <c r="B295" s="237" t="s">
        <v>5488</v>
      </c>
      <c r="C295" s="299" t="s">
        <v>992</v>
      </c>
      <c r="D295" s="299"/>
      <c r="E295" s="299"/>
      <c r="F295" s="247">
        <v>3000000</v>
      </c>
      <c r="G295" s="247" t="s">
        <v>5385</v>
      </c>
      <c r="H295" s="248">
        <v>45875</v>
      </c>
      <c r="I295" s="248">
        <v>45967</v>
      </c>
      <c r="J295" s="248"/>
      <c r="K295" s="249"/>
      <c r="L295" s="250">
        <v>214393124</v>
      </c>
      <c r="M295" s="250">
        <v>220775732</v>
      </c>
      <c r="N295" s="444">
        <v>219072969.5</v>
      </c>
      <c r="O295" s="250">
        <v>200010250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5629</v>
      </c>
      <c r="B296" s="237" t="s">
        <v>5554</v>
      </c>
      <c r="C296" s="299" t="s">
        <v>5630</v>
      </c>
      <c r="D296" s="299"/>
      <c r="E296" s="299"/>
      <c r="F296" s="240">
        <v>20000000</v>
      </c>
      <c r="G296" s="240" t="s">
        <v>5385</v>
      </c>
      <c r="H296" s="241">
        <v>45881</v>
      </c>
      <c r="I296" s="241">
        <v>53186</v>
      </c>
      <c r="J296" s="241"/>
      <c r="K296" s="290"/>
      <c r="L296" s="296">
        <v>751779091</v>
      </c>
      <c r="M296" s="296">
        <v>581750032</v>
      </c>
      <c r="N296" s="444">
        <v>784661741</v>
      </c>
      <c r="O296" s="296">
        <v>804259969.5</v>
      </c>
      <c r="P296" s="296"/>
      <c r="Q296" s="246">
        <v>0</v>
      </c>
      <c r="R296" s="246">
        <v>116294428.63345502</v>
      </c>
      <c r="S296" s="246">
        <v>116294428.63345502</v>
      </c>
      <c r="T296" s="246">
        <v>-6397548.3665449619</v>
      </c>
      <c r="U296" s="246">
        <v>1955820934.7874384</v>
      </c>
      <c r="V296" s="395"/>
    </row>
    <row r="297" spans="1:22" x14ac:dyDescent="0.3">
      <c r="A297" s="237" t="s">
        <v>5631</v>
      </c>
      <c r="B297" s="237" t="s">
        <v>5554</v>
      </c>
      <c r="C297" s="299" t="s">
        <v>5632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-751773546</v>
      </c>
      <c r="M297" s="250">
        <v>-581750840</v>
      </c>
      <c r="N297" s="444">
        <v>-784659372.5</v>
      </c>
      <c r="O297" s="250">
        <v>-804257560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5631</v>
      </c>
      <c r="B298" s="237" t="s">
        <v>5554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120346254</v>
      </c>
      <c r="M298" s="250">
        <v>123353575</v>
      </c>
      <c r="N298" s="444">
        <v>122689608.5</v>
      </c>
      <c r="O298" s="250">
        <v>110071869.5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5633</v>
      </c>
      <c r="B299" s="237" t="s">
        <v>2275</v>
      </c>
      <c r="C299" s="302" t="s">
        <v>5555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1619492983</v>
      </c>
      <c r="M299" s="296">
        <v>1447900038</v>
      </c>
      <c r="N299" s="444">
        <v>1784049977.5</v>
      </c>
      <c r="O299" s="296">
        <v>1812041141</v>
      </c>
      <c r="P299" s="296"/>
      <c r="Q299" s="246">
        <v>0</v>
      </c>
      <c r="R299" s="301">
        <v>200253622.44369581</v>
      </c>
      <c r="S299" s="301">
        <v>200253622.44369581</v>
      </c>
      <c r="T299" s="246">
        <v>-28118174.056304216</v>
      </c>
      <c r="U299" s="301">
        <v>4214872010.7985544</v>
      </c>
      <c r="V299" s="395"/>
    </row>
    <row r="300" spans="1:22" x14ac:dyDescent="0.3">
      <c r="A300" s="237" t="s">
        <v>5631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-1588017947</v>
      </c>
      <c r="M300" s="250">
        <v>-1447899996</v>
      </c>
      <c r="N300" s="444">
        <v>-1768312439</v>
      </c>
      <c r="O300" s="250">
        <v>-1797699119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5631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208610365</v>
      </c>
      <c r="M301" s="250">
        <v>214710748</v>
      </c>
      <c r="N301" s="444">
        <v>212634258</v>
      </c>
      <c r="O301" s="250">
        <v>188830131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1157607870</v>
      </c>
      <c r="M302" s="296">
        <v>1043190685</v>
      </c>
      <c r="N302" s="444">
        <v>1254087324.5</v>
      </c>
      <c r="O302" s="296">
        <v>1283534016.5</v>
      </c>
      <c r="P302" s="296"/>
      <c r="Q302" s="246">
        <v>0</v>
      </c>
      <c r="R302" s="301">
        <v>113018885.03347798</v>
      </c>
      <c r="S302" s="301">
        <v>113018885.03347798</v>
      </c>
      <c r="T302" s="246">
        <v>-10375564.466521978</v>
      </c>
      <c r="U302" s="301">
        <v>2948392061.1782608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-1157620051</v>
      </c>
      <c r="M303" s="250">
        <v>-1043191688</v>
      </c>
      <c r="N303" s="444">
        <v>-1254093916</v>
      </c>
      <c r="O303" s="250">
        <v>-1283540565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120902070</v>
      </c>
      <c r="M304" s="250">
        <v>125160669</v>
      </c>
      <c r="N304" s="444">
        <v>123401041</v>
      </c>
      <c r="O304" s="250">
        <v>107091880.5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5634</v>
      </c>
      <c r="B305" s="237" t="s">
        <v>5492</v>
      </c>
      <c r="C305" s="299" t="s">
        <v>5635</v>
      </c>
      <c r="D305" s="299"/>
      <c r="E305" s="299"/>
      <c r="F305" s="240">
        <v>30000000</v>
      </c>
      <c r="G305" s="240" t="s">
        <v>5385</v>
      </c>
      <c r="H305" s="241">
        <v>45902</v>
      </c>
      <c r="I305" s="241">
        <v>53207</v>
      </c>
      <c r="J305" s="241"/>
      <c r="K305" s="290"/>
      <c r="L305" s="296">
        <v>1324217314</v>
      </c>
      <c r="M305" s="296">
        <v>805959430</v>
      </c>
      <c r="N305" s="444">
        <v>1236836027</v>
      </c>
      <c r="O305" s="296">
        <v>1270911710.5</v>
      </c>
      <c r="P305" s="296"/>
      <c r="Q305" s="246">
        <v>0</v>
      </c>
      <c r="R305" s="246">
        <v>93629216.779908463</v>
      </c>
      <c r="S305" s="246">
        <v>93629216.779908463</v>
      </c>
      <c r="T305" s="246">
        <v>-74108463.720091581</v>
      </c>
      <c r="U305" s="246">
        <v>3252673977.3666701</v>
      </c>
      <c r="V305" s="395"/>
    </row>
    <row r="306" spans="1:22" x14ac:dyDescent="0.3">
      <c r="A306" s="237" t="s">
        <v>5578</v>
      </c>
      <c r="B306" s="237" t="s">
        <v>5488</v>
      </c>
      <c r="C306" s="299" t="s">
        <v>5636</v>
      </c>
      <c r="D306" s="299"/>
      <c r="E306" s="299"/>
      <c r="F306" s="247">
        <v>3000000</v>
      </c>
      <c r="G306" s="247" t="s">
        <v>5385</v>
      </c>
      <c r="H306" s="248">
        <v>45902</v>
      </c>
      <c r="I306" s="248">
        <v>53207</v>
      </c>
      <c r="J306" s="248"/>
      <c r="K306" s="249"/>
      <c r="L306" s="250">
        <v>-1187031642</v>
      </c>
      <c r="M306" s="250">
        <v>-812123966</v>
      </c>
      <c r="N306" s="444">
        <v>-1174534649</v>
      </c>
      <c r="O306" s="250">
        <v>-1193646063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5578</v>
      </c>
      <c r="B307" s="237" t="s">
        <v>5488</v>
      </c>
      <c r="C307" s="299" t="s">
        <v>5637</v>
      </c>
      <c r="D307" s="299"/>
      <c r="E307" s="299"/>
      <c r="F307" s="247">
        <v>3000000</v>
      </c>
      <c r="G307" s="247" t="s">
        <v>5385</v>
      </c>
      <c r="H307" s="248">
        <v>45902</v>
      </c>
      <c r="I307" s="248">
        <v>45993</v>
      </c>
      <c r="J307" s="248"/>
      <c r="K307" s="249"/>
      <c r="L307" s="250">
        <v>104627047</v>
      </c>
      <c r="M307" s="250">
        <v>106465067</v>
      </c>
      <c r="N307" s="444">
        <v>105436302.5</v>
      </c>
      <c r="O307" s="250">
        <v>84853065.5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5638</v>
      </c>
      <c r="D308" s="306">
        <v>345020000</v>
      </c>
      <c r="E308" s="305" t="s">
        <v>5639</v>
      </c>
      <c r="F308" s="307">
        <v>186742400</v>
      </c>
      <c r="G308" s="184"/>
      <c r="H308" s="308"/>
      <c r="I308" s="309"/>
      <c r="J308" s="309"/>
      <c r="K308" s="309"/>
      <c r="L308" s="310">
        <v>79080541013</v>
      </c>
      <c r="M308" s="310">
        <v>74178133966</v>
      </c>
      <c r="N308" s="310">
        <v>77511383041</v>
      </c>
      <c r="O308" s="310">
        <v>76386353070.5</v>
      </c>
      <c r="P308" s="311"/>
      <c r="Q308" s="312">
        <v>-5009463862.3456612</v>
      </c>
      <c r="R308" s="312">
        <v>74527363032.075806</v>
      </c>
      <c r="S308" s="312">
        <v>96476945835.687988</v>
      </c>
      <c r="T308" s="312">
        <v>19788118700.619492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{9019C100-6DBD-4623-BA25-5438F16DFADA}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{F3E55863-0967-4EAB-81E9-A7152B86B282}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{DF59882F-E448-4F50-9B18-D667665F86BB}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{258187FC-61F8-487F-9386-F9EF7FAD5AE5}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{7AD49448-8376-46ED-863C-0CDD0001420B}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{1142A769-A35E-4CC1-A06D-B0DDA915EE03}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{B1CC8A28-2701-4F53-A45E-9AC35DB2E896}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{1B42F28F-B69C-44FF-A143-2A1BD5DAE8B6}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{9E903EAB-2D42-459D-838D-DE2D7464E30D}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{C143B94F-157A-4A35-82E3-097C13B16BEE}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{07EDC224-C55D-4F4F-92BD-6E9A6FCAE8DF}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{A1FB1D2D-5455-4D72-B798-3EBAD7B3AE51}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{0F984D87-F07A-42B3-98ED-7FA361BF6FA4}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{DC0CBE40-0310-482A-A47B-A44645C11FBB}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{5972B373-7374-4B46-8AED-892182924993}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19C100-6DBD-4623-BA25-5438F16DFA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F3E55863-0967-4EAB-81E9-A7152B86B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DF59882F-E448-4F50-9B18-D667665F86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258187FC-61F8-487F-9386-F9EF7FAD5A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7AD49448-8376-46ED-863C-0CDD000142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1142A769-A35E-4CC1-A06D-B0DDA915EE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B1CC8A28-2701-4F53-A45E-9AC35DB2E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1B42F28F-B69C-44FF-A143-2A1BD5DAE8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9E903EAB-2D42-459D-838D-DE2D7464E3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C143B94F-157A-4A35-82E3-097C13B16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07EDC224-C55D-4F4F-92BD-6E9A6FCAE8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A1FB1D2D-5455-4D72-B798-3EBAD7B3A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0F984D87-F07A-42B3-98ED-7FA361BF6F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DC0CBE40-0310-482A-A47B-A44645C11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5972B373-7374-4B46-8AED-8921829249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63"/>
  <sheetViews>
    <sheetView showGridLines="0" zoomScale="70" zoomScaleNormal="70" workbookViewId="0">
      <selection sqref="A1:R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11500</v>
      </c>
      <c r="G2" s="3" t="s">
        <v>5668</v>
      </c>
      <c r="H2" s="3"/>
      <c r="M2" s="4" t="s">
        <v>101</v>
      </c>
      <c r="N2" s="5">
        <v>174940124.73599389</v>
      </c>
      <c r="Q2" s="4" t="s">
        <v>102</v>
      </c>
      <c r="R2" s="6">
        <v>45918</v>
      </c>
    </row>
    <row r="3" spans="1:18" x14ac:dyDescent="0.3">
      <c r="B3" s="7"/>
      <c r="E3" s="1" t="s">
        <v>104</v>
      </c>
      <c r="F3" s="8">
        <v>18842</v>
      </c>
      <c r="G3" s="3" t="s">
        <v>5669</v>
      </c>
      <c r="M3" s="4" t="s">
        <v>105</v>
      </c>
      <c r="N3" s="5">
        <v>2785326000.6322441</v>
      </c>
      <c r="Q3" s="4" t="s">
        <v>106</v>
      </c>
      <c r="R3" s="6">
        <v>45924</v>
      </c>
    </row>
    <row r="4" spans="1:18" x14ac:dyDescent="0.3">
      <c r="B4" s="7" t="s">
        <v>5670</v>
      </c>
      <c r="K4" s="203"/>
      <c r="L4" s="203"/>
    </row>
    <row r="5" spans="1:18" x14ac:dyDescent="0.3">
      <c r="A5" s="9" t="s">
        <v>5671</v>
      </c>
      <c r="B5" s="634" t="s">
        <v>108</v>
      </c>
      <c r="C5" s="636"/>
      <c r="D5" s="635"/>
      <c r="E5" s="634" t="s">
        <v>109</v>
      </c>
      <c r="F5" s="636"/>
      <c r="G5" s="636"/>
      <c r="H5" s="636"/>
      <c r="I5" s="635"/>
      <c r="J5" s="634" t="s">
        <v>110</v>
      </c>
      <c r="K5" s="636"/>
      <c r="L5" s="635"/>
      <c r="M5" s="634" t="s">
        <v>111</v>
      </c>
      <c r="N5" s="636"/>
      <c r="O5" s="635"/>
      <c r="P5" s="634" t="s">
        <v>112</v>
      </c>
      <c r="Q5" s="636"/>
      <c r="R5" s="635"/>
    </row>
    <row r="6" spans="1:18" x14ac:dyDescent="0.3">
      <c r="A6" s="10" t="s">
        <v>5672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5673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2022413.0000000002</v>
      </c>
      <c r="H7" s="26">
        <v>141646.43027733389</v>
      </c>
      <c r="I7" s="27">
        <v>2022413.0000000002</v>
      </c>
      <c r="J7" s="28">
        <v>1176110.8021236907</v>
      </c>
      <c r="K7" s="25">
        <v>879344.70584014931</v>
      </c>
      <c r="L7" s="29">
        <v>2055455.5079638399</v>
      </c>
      <c r="M7" s="30">
        <v>-33042.507963839686</v>
      </c>
      <c r="N7" s="31">
        <v>2055455.5079638399</v>
      </c>
      <c r="O7" s="32">
        <v>-2065.1567477399803</v>
      </c>
      <c r="P7" s="354"/>
      <c r="Q7" s="355">
        <v>39885.7768044197</v>
      </c>
      <c r="R7" s="34">
        <v>16497.393621753668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155065.43852717616</v>
      </c>
      <c r="I8" s="27">
        <v>2106222.1</v>
      </c>
      <c r="J8" s="28">
        <v>1321522.9032142346</v>
      </c>
      <c r="K8" s="25">
        <v>803667.8110202325</v>
      </c>
      <c r="L8" s="29">
        <v>2125190.7142344671</v>
      </c>
      <c r="M8" s="30">
        <v>-18968.614234467037</v>
      </c>
      <c r="N8" s="31">
        <v>2125190.7142344671</v>
      </c>
      <c r="O8" s="32">
        <v>-1185.5383896541898</v>
      </c>
      <c r="P8" s="356"/>
      <c r="Q8" s="355">
        <v>25332.721843162552</v>
      </c>
      <c r="R8" s="34">
        <v>17914.840436217608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2134165.8666666672</v>
      </c>
      <c r="H9" s="26">
        <v>134644.78502644785</v>
      </c>
      <c r="I9" s="27">
        <v>2134165.8666666672</v>
      </c>
      <c r="J9" s="28">
        <v>1836160.6241928542</v>
      </c>
      <c r="K9" s="25">
        <v>256228.62749318412</v>
      </c>
      <c r="L9" s="29">
        <v>2092389.2516860382</v>
      </c>
      <c r="M9" s="30">
        <v>41776.614980628947</v>
      </c>
      <c r="N9" s="31">
        <v>2092389.2516860382</v>
      </c>
      <c r="O9" s="32">
        <v>1440.5729303665155</v>
      </c>
      <c r="P9" s="356"/>
      <c r="Q9" s="355">
        <v>33099.537917922251</v>
      </c>
      <c r="R9" s="34">
        <v>20034.291881905636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2259972.666666667</v>
      </c>
      <c r="H10" s="26">
        <v>136248.710040748</v>
      </c>
      <c r="I10" s="27">
        <v>2259972.666666667</v>
      </c>
      <c r="J10" s="28">
        <v>1980886.5949203616</v>
      </c>
      <c r="K10" s="25">
        <v>234195.5861673124</v>
      </c>
      <c r="L10" s="29">
        <v>2215082.1810876741</v>
      </c>
      <c r="M10" s="30">
        <v>44890.48557899287</v>
      </c>
      <c r="N10" s="31">
        <v>2215082.1810876741</v>
      </c>
      <c r="O10" s="32">
        <v>1246.957932749802</v>
      </c>
      <c r="P10" s="356"/>
      <c r="Q10" s="355">
        <v>27595.387609413359</v>
      </c>
      <c r="R10" s="34">
        <v>23060.734431052115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2262096.3666666672</v>
      </c>
      <c r="H11" s="26">
        <v>136196.42762370341</v>
      </c>
      <c r="I11" s="27">
        <v>2262096.3666666672</v>
      </c>
      <c r="J11" s="28">
        <v>1970712.805280528</v>
      </c>
      <c r="K11" s="25">
        <v>228840.81252690486</v>
      </c>
      <c r="L11" s="29">
        <v>2199553.617807433</v>
      </c>
      <c r="M11" s="30">
        <v>62542.748859234154</v>
      </c>
      <c r="N11" s="31">
        <v>2199553.617807433</v>
      </c>
      <c r="O11" s="32">
        <v>1737.2985794231708</v>
      </c>
      <c r="P11" s="356"/>
      <c r="Q11" s="355">
        <v>31139.108024824411</v>
      </c>
      <c r="R11" s="34">
        <v>23110.227694073692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2289026.6</v>
      </c>
      <c r="H12" s="26">
        <v>123708.89084143672</v>
      </c>
      <c r="I12" s="27">
        <v>2289026.6</v>
      </c>
      <c r="J12" s="28">
        <v>2228667.7303056396</v>
      </c>
      <c r="K12" s="25">
        <v>-34153.465705266179</v>
      </c>
      <c r="L12" s="29">
        <v>2194514.2646003733</v>
      </c>
      <c r="M12" s="30">
        <v>94512.335399626754</v>
      </c>
      <c r="N12" s="31">
        <v>2194514.2646003733</v>
      </c>
      <c r="O12" s="32">
        <v>2197.9612883634127</v>
      </c>
      <c r="P12" s="356"/>
      <c r="Q12" s="355">
        <v>45903.833803271875</v>
      </c>
      <c r="R12" s="34">
        <v>24023.18849547999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808975.13333333295</v>
      </c>
      <c r="H13" s="26">
        <v>40315.746643157472</v>
      </c>
      <c r="I13" s="27">
        <v>808975.13333333295</v>
      </c>
      <c r="J13" s="28">
        <v>766591.96010905446</v>
      </c>
      <c r="K13" s="25">
        <v>-6283.333692064859</v>
      </c>
      <c r="L13" s="29">
        <v>760308.6264169896</v>
      </c>
      <c r="M13" s="30">
        <v>48666.506916343351</v>
      </c>
      <c r="N13" s="31">
        <v>760308.6264169896</v>
      </c>
      <c r="O13" s="32">
        <v>973.33013832686697</v>
      </c>
      <c r="P13" s="356"/>
      <c r="Q13" s="355">
        <v>16006.90395322151</v>
      </c>
      <c r="R13" s="34">
        <v>8996.8728117377032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2351925.4</v>
      </c>
      <c r="H14" s="26">
        <v>113870.89203262194</v>
      </c>
      <c r="I14" s="27">
        <v>2351925.4</v>
      </c>
      <c r="J14" s="28">
        <v>2286208.3666953654</v>
      </c>
      <c r="K14" s="25">
        <v>-45490.774860094709</v>
      </c>
      <c r="L14" s="29">
        <v>2240717.5918352706</v>
      </c>
      <c r="M14" s="30">
        <v>111207.80816472927</v>
      </c>
      <c r="N14" s="31">
        <v>2240717.5918352706</v>
      </c>
      <c r="O14" s="32">
        <v>2224.1561632945854</v>
      </c>
      <c r="P14" s="356"/>
      <c r="Q14" s="355">
        <v>59810.512849763967</v>
      </c>
      <c r="R14" s="34">
        <v>25753.083875018172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2441815.7666666671</v>
      </c>
      <c r="H15" s="26">
        <v>104483.4030157036</v>
      </c>
      <c r="I15" s="27">
        <v>2441815.7666666671</v>
      </c>
      <c r="J15" s="28">
        <v>2320525.3207059838</v>
      </c>
      <c r="K15" s="25">
        <v>-74232.736404075185</v>
      </c>
      <c r="L15" s="29">
        <v>2246292.5843019085</v>
      </c>
      <c r="M15" s="30">
        <v>195523.18236475857</v>
      </c>
      <c r="N15" s="31">
        <v>2246292.5843019085</v>
      </c>
      <c r="O15" s="32">
        <v>3430.2312695571677</v>
      </c>
      <c r="P15" s="356"/>
      <c r="Q15" s="355">
        <v>51351.333577271085</v>
      </c>
      <c r="R15" s="34">
        <v>27701.421240494121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2235374.4</v>
      </c>
      <c r="H16" s="36">
        <v>27690.36260386014</v>
      </c>
      <c r="I16" s="37">
        <v>2235374.4</v>
      </c>
      <c r="J16" s="38">
        <v>2006132.2861960109</v>
      </c>
      <c r="K16" s="35">
        <v>-39232.746448557904</v>
      </c>
      <c r="L16" s="39">
        <v>1966899.5397474531</v>
      </c>
      <c r="M16" s="40">
        <v>268474.86025254685</v>
      </c>
      <c r="N16" s="49">
        <v>1966899.5397474531</v>
      </c>
      <c r="O16" s="50">
        <v>3158.5277676770215</v>
      </c>
      <c r="P16" s="356"/>
      <c r="Q16" s="358">
        <v>30819.268008322688</v>
      </c>
      <c r="R16" s="34">
        <v>25449.137394174235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785124.8</v>
      </c>
      <c r="H17" s="26">
        <v>10252.260008609557</v>
      </c>
      <c r="I17" s="27">
        <v>785124.8</v>
      </c>
      <c r="J17" s="28">
        <v>694923.1428468934</v>
      </c>
      <c r="K17" s="25">
        <v>-13293.604175634955</v>
      </c>
      <c r="L17" s="29">
        <v>681629.53867125849</v>
      </c>
      <c r="M17" s="30">
        <v>103495.26132874156</v>
      </c>
      <c r="N17" s="31">
        <v>681629.53867125849</v>
      </c>
      <c r="O17" s="32">
        <v>1217.5913097499008</v>
      </c>
      <c r="P17" s="356"/>
      <c r="Q17" s="355">
        <v>12651.757511838223</v>
      </c>
      <c r="R17" s="34">
        <v>9155.6140622757375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2072221.3333333337</v>
      </c>
      <c r="H18" s="26">
        <v>0</v>
      </c>
      <c r="I18" s="27">
        <v>2072221.3333333337</v>
      </c>
      <c r="J18" s="28">
        <v>2345575.1549720191</v>
      </c>
      <c r="K18" s="25">
        <v>-740538.07827521884</v>
      </c>
      <c r="L18" s="29">
        <v>1605037.0766968003</v>
      </c>
      <c r="M18" s="30">
        <v>467184.25663653342</v>
      </c>
      <c r="N18" s="31">
        <v>1605037.0766968003</v>
      </c>
      <c r="O18" s="32">
        <v>3925.9181229960791</v>
      </c>
      <c r="P18" s="356"/>
      <c r="Q18" s="355">
        <v>32488.997348974226</v>
      </c>
      <c r="R18" s="34">
        <v>24824.733150380198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2019019.4666666659</v>
      </c>
      <c r="H19" s="26">
        <v>0</v>
      </c>
      <c r="I19" s="27">
        <v>2019019.4666666659</v>
      </c>
      <c r="J19" s="28">
        <v>2078678.7749318411</v>
      </c>
      <c r="K19" s="25">
        <v>-453352.33749461902</v>
      </c>
      <c r="L19" s="29">
        <v>1625326.4374372221</v>
      </c>
      <c r="M19" s="30">
        <v>393693.02922944375</v>
      </c>
      <c r="N19" s="31">
        <v>1625326.4374372221</v>
      </c>
      <c r="O19" s="32">
        <v>2938.0076808167446</v>
      </c>
      <c r="P19" s="356"/>
      <c r="Q19" s="355">
        <v>36773.513886497356</v>
      </c>
      <c r="R19" s="34">
        <v>25961.128680585418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570814.2333333327</v>
      </c>
      <c r="H20" s="26">
        <v>0</v>
      </c>
      <c r="I20" s="27">
        <v>570814.2333333327</v>
      </c>
      <c r="J20" s="28">
        <v>622236.42739273934</v>
      </c>
      <c r="K20" s="25">
        <v>-413810.49648443109</v>
      </c>
      <c r="L20" s="29">
        <v>208425.93090830825</v>
      </c>
      <c r="M20" s="30">
        <v>362388.30242502445</v>
      </c>
      <c r="N20" s="31">
        <v>208425.93090830825</v>
      </c>
      <c r="O20" s="32">
        <v>1473.1231805895302</v>
      </c>
      <c r="P20" s="356"/>
      <c r="Q20" s="355">
        <v>11297.150473525631</v>
      </c>
      <c r="R20" s="34">
        <v>9342.2830033003411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1193628.4666666654</v>
      </c>
      <c r="H21" s="26">
        <v>0</v>
      </c>
      <c r="I21" s="27">
        <v>1193628.4666666654</v>
      </c>
      <c r="J21" s="28">
        <v>1175927.4666379681</v>
      </c>
      <c r="K21" s="25">
        <v>-807562.75936289283</v>
      </c>
      <c r="L21" s="29">
        <v>368364.70727507526</v>
      </c>
      <c r="M21" s="30">
        <v>825263.75939159014</v>
      </c>
      <c r="N21" s="31">
        <v>368364.70727507526</v>
      </c>
      <c r="O21" s="32">
        <v>3354.7307292341061</v>
      </c>
      <c r="P21" s="356"/>
      <c r="Q21" s="355">
        <v>12767.105463481043</v>
      </c>
      <c r="R21" s="34">
        <v>19381.314542976033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1741100.4500000011</v>
      </c>
      <c r="H22" s="26">
        <v>0</v>
      </c>
      <c r="I22" s="27">
        <v>1741100.4500000011</v>
      </c>
      <c r="J22" s="28">
        <v>1661649.4565217393</v>
      </c>
      <c r="K22" s="25">
        <v>-915962.5003587316</v>
      </c>
      <c r="L22" s="29">
        <v>745686.95616300765</v>
      </c>
      <c r="M22" s="30">
        <v>995413.49383699347</v>
      </c>
      <c r="N22" s="31">
        <v>745686.95616300765</v>
      </c>
      <c r="O22" s="32">
        <v>3965.7908120995758</v>
      </c>
      <c r="P22" s="356"/>
      <c r="Q22" s="355">
        <v>32668.057612283039</v>
      </c>
      <c r="R22" s="34">
        <v>28877.095770555316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1755595.4000000011</v>
      </c>
      <c r="H23" s="26">
        <v>0</v>
      </c>
      <c r="I23" s="27">
        <v>1755595.4000000011</v>
      </c>
      <c r="J23" s="28">
        <v>1648990.2080642846</v>
      </c>
      <c r="K23" s="25">
        <v>-979907.30485005025</v>
      </c>
      <c r="L23" s="29">
        <v>669082.90321423439</v>
      </c>
      <c r="M23" s="30">
        <v>1086512.4967857667</v>
      </c>
      <c r="N23" s="31">
        <v>669082.90321423439</v>
      </c>
      <c r="O23" s="32">
        <v>4100.0471576821383</v>
      </c>
      <c r="P23" s="356"/>
      <c r="Q23" s="355">
        <v>22926.396330176387</v>
      </c>
      <c r="R23" s="34">
        <v>29379.346875448362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4637225.5916666677</v>
      </c>
      <c r="H24" s="36">
        <v>0</v>
      </c>
      <c r="I24" s="37">
        <v>4637225.5916666677</v>
      </c>
      <c r="J24" s="38">
        <v>3214354.7607260728</v>
      </c>
      <c r="K24" s="35">
        <v>395569.95085378102</v>
      </c>
      <c r="L24" s="39">
        <v>3609924.7115798537</v>
      </c>
      <c r="M24" s="40">
        <v>1027300.8800868141</v>
      </c>
      <c r="N24" s="31">
        <v>3609924.7115798537</v>
      </c>
      <c r="O24" s="32">
        <v>3790.7781553018967</v>
      </c>
      <c r="P24" s="356">
        <v>-388691.71064076549</v>
      </c>
      <c r="Q24" s="355">
        <v>39249.207460827427</v>
      </c>
      <c r="R24" s="34">
        <v>41491.351462836144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4201877.8633950353</v>
      </c>
      <c r="K25" s="35">
        <v>105363.41512412111</v>
      </c>
      <c r="L25" s="39">
        <v>4307241.2785191564</v>
      </c>
      <c r="M25" s="40">
        <v>1109067.4214808438</v>
      </c>
      <c r="N25" s="31">
        <v>4307241.2785191564</v>
      </c>
      <c r="O25" s="32">
        <v>3891.4646367748906</v>
      </c>
      <c r="P25" s="356"/>
      <c r="Q25" s="355">
        <v>50756.354606112465</v>
      </c>
      <c r="R25" s="34">
        <v>29238.694062993396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3152901.8080068878</v>
      </c>
      <c r="K26" s="35">
        <v>83544.690773425173</v>
      </c>
      <c r="L26" s="39">
        <v>3236446.4987803129</v>
      </c>
      <c r="M26" s="40">
        <v>840666.25121968752</v>
      </c>
      <c r="N26" s="31">
        <v>3236446.4987803129</v>
      </c>
      <c r="O26" s="32">
        <v>2949.7061446304824</v>
      </c>
      <c r="P26" s="356"/>
      <c r="Q26" s="355">
        <v>45160.616533936001</v>
      </c>
      <c r="R26" s="34">
        <v>22107.745835127309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1326815.8888888885</v>
      </c>
      <c r="H27" s="26">
        <v>0</v>
      </c>
      <c r="I27" s="27">
        <v>1326815.8888888885</v>
      </c>
      <c r="J27" s="28">
        <v>903102.79021380399</v>
      </c>
      <c r="K27" s="25">
        <v>105527.23597359736</v>
      </c>
      <c r="L27" s="29">
        <v>1008630.0261874014</v>
      </c>
      <c r="M27" s="30">
        <v>318185.86270148715</v>
      </c>
      <c r="N27" s="31">
        <v>1008630.0261874014</v>
      </c>
      <c r="O27" s="32">
        <v>1039.8230807238142</v>
      </c>
      <c r="P27" s="356"/>
      <c r="Q27" s="355">
        <v>14641.824375807191</v>
      </c>
      <c r="R27" s="34">
        <v>7949.8289424595423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1593909.0000000002</v>
      </c>
      <c r="H28" s="36">
        <v>0</v>
      </c>
      <c r="I28" s="37">
        <v>1593909.0000000002</v>
      </c>
      <c r="J28" s="38">
        <v>759833.05101162288</v>
      </c>
      <c r="K28" s="35">
        <v>-615395.14241641562</v>
      </c>
      <c r="L28" s="39">
        <v>144437.90859520726</v>
      </c>
      <c r="M28" s="40">
        <v>1449471.0914047929</v>
      </c>
      <c r="N28" s="31">
        <v>144437.90859520738</v>
      </c>
      <c r="O28" s="32">
        <v>2219.7107065923319</v>
      </c>
      <c r="P28" s="356"/>
      <c r="Q28" s="355">
        <v>17405.257870569578</v>
      </c>
      <c r="R28" s="34">
        <v>14019.229136174486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2405582.7499999995</v>
      </c>
      <c r="H29" s="36">
        <v>0</v>
      </c>
      <c r="I29" s="37">
        <v>2405582.7499999995</v>
      </c>
      <c r="J29" s="38">
        <v>1391375.6543263022</v>
      </c>
      <c r="K29" s="35">
        <v>-1177687.2295164298</v>
      </c>
      <c r="L29" s="39">
        <v>213688.42480987241</v>
      </c>
      <c r="M29" s="40">
        <v>2191894.3251901269</v>
      </c>
      <c r="N29" s="31">
        <v>213688.42480987264</v>
      </c>
      <c r="O29" s="32">
        <v>3321.0520078638287</v>
      </c>
      <c r="P29" s="356"/>
      <c r="Q29" s="355">
        <v>27072.474809872394</v>
      </c>
      <c r="R29" s="34">
        <v>22602.107160281274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2372785.7420289828</v>
      </c>
      <c r="H30" s="36">
        <v>0</v>
      </c>
      <c r="I30" s="37">
        <v>2372785.7420289828</v>
      </c>
      <c r="J30" s="38">
        <v>1483092.009614005</v>
      </c>
      <c r="K30" s="35">
        <v>-1278621.9009183527</v>
      </c>
      <c r="L30" s="39">
        <v>204470.10869565234</v>
      </c>
      <c r="M30" s="40">
        <v>2168315.6333333305</v>
      </c>
      <c r="N30" s="31">
        <v>204470.10869565234</v>
      </c>
      <c r="O30" s="32">
        <v>3236.2919900497468</v>
      </c>
      <c r="P30" s="356"/>
      <c r="Q30" s="355">
        <v>24136.100362319004</v>
      </c>
      <c r="R30" s="34">
        <v>24136.430309226562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814746.34185692435</v>
      </c>
      <c r="H31" s="47">
        <v>0</v>
      </c>
      <c r="I31" s="48">
        <v>814746.34185692435</v>
      </c>
      <c r="J31" s="38">
        <v>483428.69708710001</v>
      </c>
      <c r="K31" s="35">
        <v>-416478.57834696514</v>
      </c>
      <c r="L31" s="39">
        <v>66950.118740134872</v>
      </c>
      <c r="M31" s="40">
        <v>747796.22311678948</v>
      </c>
      <c r="N31" s="49">
        <v>66950.118740134872</v>
      </c>
      <c r="O31" s="50">
        <v>1116.1137658459545</v>
      </c>
      <c r="P31" s="357"/>
      <c r="Q31" s="358">
        <v>7820.7640299899431</v>
      </c>
      <c r="R31" s="34">
        <v>7820.6292294446903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2583058.1666666642</v>
      </c>
      <c r="H32" s="47">
        <v>0</v>
      </c>
      <c r="I32" s="48">
        <v>2583058.1666666642</v>
      </c>
      <c r="J32" s="38">
        <v>1395538.6744870141</v>
      </c>
      <c r="K32" s="35">
        <v>-1248521.5809298321</v>
      </c>
      <c r="L32" s="39">
        <v>147017.093557182</v>
      </c>
      <c r="M32" s="40">
        <v>2436041.0731094824</v>
      </c>
      <c r="N32" s="49">
        <v>147017.09355718177</v>
      </c>
      <c r="O32" s="50">
        <v>3619.6747000140899</v>
      </c>
      <c r="P32" s="357"/>
      <c r="Q32" s="358">
        <v>23874.622905008087</v>
      </c>
      <c r="R32" s="34">
        <v>25336.578447409964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2362792.5869565215</v>
      </c>
      <c r="H33" s="47">
        <v>0</v>
      </c>
      <c r="I33" s="48">
        <v>2362792.5869565215</v>
      </c>
      <c r="J33" s="38">
        <v>783540.10582579998</v>
      </c>
      <c r="K33" s="35">
        <v>-618255.76015210222</v>
      </c>
      <c r="L33" s="39">
        <v>165284.34567369777</v>
      </c>
      <c r="M33" s="40">
        <v>2197508.2412828235</v>
      </c>
      <c r="N33" s="49">
        <v>165284.345673698</v>
      </c>
      <c r="O33" s="50">
        <v>3226.8843484329273</v>
      </c>
      <c r="P33" s="357"/>
      <c r="Q33" s="358">
        <v>24804.32647079922</v>
      </c>
      <c r="R33" s="34">
        <v>24804.101259147661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1491470.2294685983</v>
      </c>
      <c r="H34" s="47">
        <v>0</v>
      </c>
      <c r="I34" s="48">
        <v>1491470.2294685983</v>
      </c>
      <c r="J34" s="38">
        <v>574025.73791074764</v>
      </c>
      <c r="K34" s="35">
        <v>-480895.98184818483</v>
      </c>
      <c r="L34" s="39">
        <v>93129.75606256281</v>
      </c>
      <c r="M34" s="40">
        <v>1398340.4734060355</v>
      </c>
      <c r="N34" s="49">
        <v>93129.75606256281</v>
      </c>
      <c r="O34" s="50">
        <v>2035.4300922940836</v>
      </c>
      <c r="P34" s="357"/>
      <c r="Q34" s="358">
        <v>16125.150627780196</v>
      </c>
      <c r="R34" s="34">
        <v>16125.341264887364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2454371.1666666693</v>
      </c>
      <c r="H35" s="58">
        <v>0</v>
      </c>
      <c r="I35" s="59">
        <v>2454371.1666666693</v>
      </c>
      <c r="J35" s="60">
        <v>912042.25355144218</v>
      </c>
      <c r="K35" s="57">
        <v>-773346.72442244226</v>
      </c>
      <c r="L35" s="61">
        <v>138695.52912899991</v>
      </c>
      <c r="M35" s="62">
        <v>2315675.6375376694</v>
      </c>
      <c r="N35" s="63">
        <v>138695.52912899991</v>
      </c>
      <c r="O35" s="64">
        <v>3270.7283016068777</v>
      </c>
      <c r="P35" s="359"/>
      <c r="Q35" s="360">
        <v>29662.848331898465</v>
      </c>
      <c r="R35" s="66">
        <v>26809.027930836572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62585670.364199921</v>
      </c>
      <c r="H36" s="71">
        <v>1124123.3466407987</v>
      </c>
      <c r="I36" s="72">
        <v>62585670.364199921</v>
      </c>
      <c r="J36" s="72">
        <v>47376613.431267038</v>
      </c>
      <c r="K36" s="71">
        <v>-8040740.2008896545</v>
      </c>
      <c r="L36" s="71">
        <v>39335873.230377376</v>
      </c>
      <c r="M36" s="71">
        <v>23249797.133822531</v>
      </c>
      <c r="N36" s="71">
        <v>39335873.230377376</v>
      </c>
      <c r="O36" s="71">
        <v>67851.207855663364</v>
      </c>
      <c r="P36" s="71"/>
      <c r="Q36" s="71">
        <v>843226.9114032893</v>
      </c>
      <c r="R36" s="71">
        <v>621903.77300825331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5674</v>
      </c>
      <c r="R37" s="76">
        <v>38962961.526402637</v>
      </c>
    </row>
    <row r="38" spans="1:18" x14ac:dyDescent="0.3">
      <c r="A38" s="9" t="s">
        <v>5671</v>
      </c>
      <c r="B38" s="634" t="s">
        <v>108</v>
      </c>
      <c r="C38" s="636"/>
      <c r="D38" s="635"/>
      <c r="E38" s="634" t="s">
        <v>109</v>
      </c>
      <c r="F38" s="636"/>
      <c r="G38" s="636"/>
      <c r="H38" s="636"/>
      <c r="I38" s="635"/>
      <c r="J38" s="634" t="s">
        <v>110</v>
      </c>
      <c r="K38" s="636"/>
      <c r="L38" s="635"/>
      <c r="M38" s="634" t="s">
        <v>111</v>
      </c>
      <c r="N38" s="636"/>
      <c r="O38" s="635"/>
      <c r="P38" s="634" t="s">
        <v>112</v>
      </c>
      <c r="Q38" s="636"/>
      <c r="R38" s="635"/>
    </row>
    <row r="39" spans="1:18" x14ac:dyDescent="0.3">
      <c r="A39" s="10" t="s">
        <v>5672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5673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1203720.777777778</v>
      </c>
      <c r="H40" s="36">
        <v>0</v>
      </c>
      <c r="I40" s="37">
        <v>1203720.777777778</v>
      </c>
      <c r="J40" s="38">
        <v>3288427.0666523175</v>
      </c>
      <c r="K40" s="35">
        <v>-2634824.4959822069</v>
      </c>
      <c r="L40" s="39">
        <v>653602.57067011064</v>
      </c>
      <c r="M40" s="40">
        <v>550118.20710766735</v>
      </c>
      <c r="N40" s="49">
        <v>653602.57067011064</v>
      </c>
      <c r="O40" s="50">
        <v>4584.3183925638941</v>
      </c>
      <c r="P40" s="362"/>
      <c r="Q40" s="358">
        <v>34014.027191849775</v>
      </c>
      <c r="R40" s="34">
        <v>45665.699243076495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1166351.1111111119</v>
      </c>
      <c r="H41" s="36">
        <v>0</v>
      </c>
      <c r="I41" s="37">
        <v>1166351.1111111119</v>
      </c>
      <c r="J41" s="38">
        <v>2692921.7441526763</v>
      </c>
      <c r="K41" s="35">
        <v>-2189698.6314392309</v>
      </c>
      <c r="L41" s="39">
        <v>503223.11271344544</v>
      </c>
      <c r="M41" s="40">
        <v>663127.9983976665</v>
      </c>
      <c r="N41" s="49">
        <v>503223.11271344544</v>
      </c>
      <c r="O41" s="50">
        <v>5480.3966809724507</v>
      </c>
      <c r="P41" s="357"/>
      <c r="Q41" s="358">
        <v>25566.756554025167</v>
      </c>
      <c r="R41" s="34">
        <v>42071.380449131888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694827.75631868199</v>
      </c>
      <c r="H42" s="36">
        <v>0</v>
      </c>
      <c r="I42" s="37">
        <v>694827.75631868199</v>
      </c>
      <c r="J42" s="38">
        <v>1354590.5933419429</v>
      </c>
      <c r="K42" s="35">
        <v>-1010313.5726072608</v>
      </c>
      <c r="L42" s="39">
        <v>344277.0207346821</v>
      </c>
      <c r="M42" s="40">
        <v>350550.73558399989</v>
      </c>
      <c r="N42" s="49">
        <v>344277.0207346821</v>
      </c>
      <c r="O42" s="50">
        <v>2655.687390787878</v>
      </c>
      <c r="P42" s="357"/>
      <c r="Q42" s="358">
        <v>39475.117111493717</v>
      </c>
      <c r="R42" s="34">
        <v>27815.864474817063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684019.46666666598</v>
      </c>
      <c r="H43" s="36">
        <v>0</v>
      </c>
      <c r="I43" s="37">
        <v>684019.46666666598</v>
      </c>
      <c r="J43" s="38">
        <v>1182682.7080642846</v>
      </c>
      <c r="K43" s="35">
        <v>-985607.2183957526</v>
      </c>
      <c r="L43" s="39">
        <v>197075.48966853204</v>
      </c>
      <c r="M43" s="40">
        <v>486943.97699813393</v>
      </c>
      <c r="N43" s="49">
        <v>197075.48966853204</v>
      </c>
      <c r="O43" s="50">
        <v>3633.9102761054769</v>
      </c>
      <c r="P43" s="357"/>
      <c r="Q43" s="358">
        <v>32057.642929401598</v>
      </c>
      <c r="R43" s="34">
        <v>27612.373310374533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445932.22222222202</v>
      </c>
      <c r="H44" s="36">
        <v>0</v>
      </c>
      <c r="I44" s="37">
        <v>445932.22222222202</v>
      </c>
      <c r="J44" s="38">
        <v>980167.0928397188</v>
      </c>
      <c r="K44" s="35">
        <v>-888187.14736691059</v>
      </c>
      <c r="L44" s="39">
        <v>91979.945472808206</v>
      </c>
      <c r="M44" s="40">
        <v>353952.27674941381</v>
      </c>
      <c r="N44" s="49">
        <v>91979.945472808206</v>
      </c>
      <c r="O44" s="50">
        <v>2510.2998351022256</v>
      </c>
      <c r="P44" s="357"/>
      <c r="Q44" s="358">
        <v>17295.999095996609</v>
      </c>
      <c r="R44" s="34">
        <v>18526.07113287416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470751.28888888797</v>
      </c>
      <c r="H45" s="36">
        <v>0</v>
      </c>
      <c r="I45" s="37">
        <v>470751.28888888797</v>
      </c>
      <c r="J45" s="38">
        <v>943795.6012340365</v>
      </c>
      <c r="K45" s="35">
        <v>-801502.31166594918</v>
      </c>
      <c r="L45" s="39">
        <v>142293.28956808732</v>
      </c>
      <c r="M45" s="40">
        <v>328457.99932080065</v>
      </c>
      <c r="N45" s="49">
        <v>142293.28956808732</v>
      </c>
      <c r="O45" s="50">
        <v>2219.3108062216261</v>
      </c>
      <c r="P45" s="357"/>
      <c r="Q45" s="358">
        <v>10862.725075333699</v>
      </c>
      <c r="R45" s="34">
        <v>19443.591881905581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410581.6</v>
      </c>
      <c r="H46" s="36">
        <v>0</v>
      </c>
      <c r="I46" s="37">
        <v>410581.6</v>
      </c>
      <c r="J46" s="38">
        <v>481720.97718467499</v>
      </c>
      <c r="K46" s="35">
        <v>-368534.41490888223</v>
      </c>
      <c r="L46" s="39">
        <v>113186.56227579276</v>
      </c>
      <c r="M46" s="40">
        <v>297395.03772420721</v>
      </c>
      <c r="N46" s="49">
        <v>113186.56227579276</v>
      </c>
      <c r="O46" s="50">
        <v>1918.6776627368208</v>
      </c>
      <c r="P46" s="357"/>
      <c r="Q46" s="358">
        <v>21798.764449705806</v>
      </c>
      <c r="R46" s="34">
        <v>17887.387767254993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375801.45989010989</v>
      </c>
      <c r="H47" s="36">
        <v>0</v>
      </c>
      <c r="I47" s="37">
        <v>375801.45989010989</v>
      </c>
      <c r="J47" s="38">
        <v>358758.26947912184</v>
      </c>
      <c r="K47" s="35">
        <v>-381062.18610991538</v>
      </c>
      <c r="L47" s="39">
        <v>-22303.916630793537</v>
      </c>
      <c r="M47" s="40">
        <v>398105.37652090343</v>
      </c>
      <c r="N47" s="49">
        <v>-22303.916630793537</v>
      </c>
      <c r="O47" s="50">
        <v>2211.6965362272413</v>
      </c>
      <c r="P47" s="357">
        <v>179717.22170710337</v>
      </c>
      <c r="Q47" s="358">
        <v>-3518.2931120959693</v>
      </c>
      <c r="R47" s="34">
        <v>18369.932021347777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815791.07065217383</v>
      </c>
      <c r="H48" s="36">
        <v>0</v>
      </c>
      <c r="I48" s="37">
        <v>815791.07065217383</v>
      </c>
      <c r="J48" s="38">
        <v>-72636.423446692497</v>
      </c>
      <c r="K48" s="35">
        <v>293191.67706988088</v>
      </c>
      <c r="L48" s="39">
        <v>220555.25362318839</v>
      </c>
      <c r="M48" s="40">
        <v>595235.81702898548</v>
      </c>
      <c r="N48" s="49">
        <v>220555.25362318836</v>
      </c>
      <c r="O48" s="50">
        <v>3052.4913693794128</v>
      </c>
      <c r="P48" s="357"/>
      <c r="Q48" s="358">
        <v>25637.097463768092</v>
      </c>
      <c r="R48" s="34">
        <v>19574.239159133314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516212.8893719819</v>
      </c>
      <c r="H49" s="36">
        <v>0</v>
      </c>
      <c r="I49" s="37">
        <v>516212.8893719819</v>
      </c>
      <c r="J49" s="38">
        <v>1138925.1761371789</v>
      </c>
      <c r="K49" s="35">
        <v>-999787.1681733391</v>
      </c>
      <c r="L49" s="39">
        <v>139138.0079638398</v>
      </c>
      <c r="M49" s="40">
        <v>377074.8814081421</v>
      </c>
      <c r="N49" s="49">
        <v>139138.0079638398</v>
      </c>
      <c r="O49" s="50">
        <v>1866.7073337036738</v>
      </c>
      <c r="P49" s="357"/>
      <c r="Q49" s="358">
        <v>12673.027529057188</v>
      </c>
      <c r="R49" s="34">
        <v>12672.827094992113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841353.03695652168</v>
      </c>
      <c r="H50" s="36">
        <v>0</v>
      </c>
      <c r="I50" s="37">
        <v>841353.03695652168</v>
      </c>
      <c r="J50" s="38">
        <v>1309987.5961400489</v>
      </c>
      <c r="K50" s="35">
        <v>-1091124.4210073182</v>
      </c>
      <c r="L50" s="39">
        <v>218863.17513273074</v>
      </c>
      <c r="M50" s="40">
        <v>622489.86182379094</v>
      </c>
      <c r="N50" s="49">
        <v>218863.17513273074</v>
      </c>
      <c r="O50" s="50">
        <v>3051.4208912930931</v>
      </c>
      <c r="P50" s="357"/>
      <c r="Q50" s="358">
        <v>20963.269335629302</v>
      </c>
      <c r="R50" s="34">
        <v>20963.373948916647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914672.26014492637</v>
      </c>
      <c r="H51" s="36">
        <v>0</v>
      </c>
      <c r="I51" s="37">
        <v>914672.26014492637</v>
      </c>
      <c r="J51" s="38">
        <v>1531123.7828239347</v>
      </c>
      <c r="K51" s="35">
        <v>-1310596.5554598938</v>
      </c>
      <c r="L51" s="39">
        <v>220527.22736404091</v>
      </c>
      <c r="M51" s="40">
        <v>694145.03278088546</v>
      </c>
      <c r="N51" s="49">
        <v>220527.22736404091</v>
      </c>
      <c r="O51" s="50">
        <v>3305.4525370518354</v>
      </c>
      <c r="P51" s="357"/>
      <c r="Q51" s="358">
        <v>23815.216856794548</v>
      </c>
      <c r="R51" s="34">
        <v>23815.26219328455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1933877.4717391282</v>
      </c>
      <c r="H52" s="36">
        <v>0</v>
      </c>
      <c r="I52" s="37">
        <v>1933877.4717391282</v>
      </c>
      <c r="J52" s="38">
        <v>909012.25713875738</v>
      </c>
      <c r="K52" s="35">
        <v>-740293.98263739422</v>
      </c>
      <c r="L52" s="39">
        <v>168718.27450136316</v>
      </c>
      <c r="M52" s="40">
        <v>1765159.197237765</v>
      </c>
      <c r="N52" s="49">
        <v>168718.27450136328</v>
      </c>
      <c r="O52" s="50">
        <v>3032.9195828827578</v>
      </c>
      <c r="P52" s="357"/>
      <c r="Q52" s="358">
        <v>41221.496965131286</v>
      </c>
      <c r="R52" s="34">
        <v>22896.20784545847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1721207.2644927558</v>
      </c>
      <c r="H53" s="36">
        <v>0</v>
      </c>
      <c r="I53" s="37">
        <v>1721207.2644927558</v>
      </c>
      <c r="J53" s="38">
        <v>1668666.1160137753</v>
      </c>
      <c r="K53" s="35">
        <v>-1603737.7016071172</v>
      </c>
      <c r="L53" s="39">
        <v>64928.41440665815</v>
      </c>
      <c r="M53" s="40">
        <v>1656278.8500860976</v>
      </c>
      <c r="N53" s="49">
        <v>64928.41440665815</v>
      </c>
      <c r="O53" s="50">
        <v>2783.6619329178111</v>
      </c>
      <c r="P53" s="357"/>
      <c r="Q53" s="358">
        <v>24780.206797962499</v>
      </c>
      <c r="R53" s="34">
        <v>22159.887831826665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2151972.3818840603</v>
      </c>
      <c r="H54" s="36">
        <v>0</v>
      </c>
      <c r="I54" s="37">
        <v>2151972.3818840603</v>
      </c>
      <c r="J54" s="38">
        <v>1705694.4974171331</v>
      </c>
      <c r="K54" s="35">
        <v>-1581233.0147797388</v>
      </c>
      <c r="L54" s="39">
        <v>124461.48263739422</v>
      </c>
      <c r="M54" s="40">
        <v>2027510.8992466661</v>
      </c>
      <c r="N54" s="49">
        <v>124461.48263739422</v>
      </c>
      <c r="O54" s="50">
        <v>3362.3729672415689</v>
      </c>
      <c r="P54" s="357"/>
      <c r="Q54" s="358">
        <v>26707.670318553646</v>
      </c>
      <c r="R54" s="34">
        <v>26707.35502582867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1855757.3614130437</v>
      </c>
      <c r="H55" s="36">
        <v>0</v>
      </c>
      <c r="I55" s="37">
        <v>1855757.3614130437</v>
      </c>
      <c r="J55" s="38">
        <v>1783992.5760510834</v>
      </c>
      <c r="K55" s="35">
        <v>-1641957.8339790502</v>
      </c>
      <c r="L55" s="39">
        <v>142034.74207203323</v>
      </c>
      <c r="M55" s="40">
        <v>1713722.6193410105</v>
      </c>
      <c r="N55" s="49">
        <v>142034.74207203323</v>
      </c>
      <c r="O55" s="50">
        <v>2809.3813431819844</v>
      </c>
      <c r="P55" s="357"/>
      <c r="Q55" s="358">
        <v>38373.73844884483</v>
      </c>
      <c r="R55" s="34">
        <v>24462.485546706848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816370.99033816333</v>
      </c>
      <c r="H56" s="36">
        <v>0</v>
      </c>
      <c r="I56" s="37">
        <v>816370.99033816333</v>
      </c>
      <c r="J56" s="38">
        <v>612982.36009470513</v>
      </c>
      <c r="K56" s="35">
        <v>-540470.55531640118</v>
      </c>
      <c r="L56" s="39">
        <v>72511.804778303951</v>
      </c>
      <c r="M56" s="40">
        <v>743859.18555985938</v>
      </c>
      <c r="N56" s="49">
        <v>72511.804778303951</v>
      </c>
      <c r="O56" s="50">
        <v>1115.2311627584099</v>
      </c>
      <c r="P56" s="357"/>
      <c r="Q56" s="358">
        <v>8148.4391985938055</v>
      </c>
      <c r="R56" s="34">
        <v>8148.3043621753459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3188320.7572463797</v>
      </c>
      <c r="H57" s="36">
        <v>0</v>
      </c>
      <c r="I57" s="37">
        <v>3188320.7572463797</v>
      </c>
      <c r="J57" s="38">
        <v>1316007.4103171187</v>
      </c>
      <c r="K57" s="35">
        <v>-1142449.5558903718</v>
      </c>
      <c r="L57" s="39">
        <v>173557.85442674696</v>
      </c>
      <c r="M57" s="40">
        <v>3014762.9028196326</v>
      </c>
      <c r="N57" s="49">
        <v>173557.85442674719</v>
      </c>
      <c r="O57" s="50">
        <v>4337.7883493807667</v>
      </c>
      <c r="P57" s="357"/>
      <c r="Q57" s="358">
        <v>36666.584136891877</v>
      </c>
      <c r="R57" s="34">
        <v>32400.08807217679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2204209.6086956523</v>
      </c>
      <c r="H58" s="77">
        <v>0</v>
      </c>
      <c r="I58" s="78">
        <v>2204209.6086956523</v>
      </c>
      <c r="J58" s="60">
        <v>929659.95587602246</v>
      </c>
      <c r="K58" s="57">
        <v>-833600.31424881623</v>
      </c>
      <c r="L58" s="61">
        <v>96059.641627206234</v>
      </c>
      <c r="M58" s="62">
        <v>2108149.9670684459</v>
      </c>
      <c r="N58" s="63">
        <v>96059.641627206467</v>
      </c>
      <c r="O58" s="64">
        <v>3007.3466006682538</v>
      </c>
      <c r="P58" s="359"/>
      <c r="Q58" s="360">
        <v>22374.043801119275</v>
      </c>
      <c r="R58" s="66">
        <v>22374.194410962838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22411730.775810242</v>
      </c>
      <c r="H59" s="79">
        <v>0</v>
      </c>
      <c r="I59" s="80">
        <v>22411730.775810242</v>
      </c>
      <c r="J59" s="80">
        <v>24116479.357511841</v>
      </c>
      <c r="K59" s="79">
        <v>-20451789.404505666</v>
      </c>
      <c r="L59" s="79">
        <v>3664689.9530061716</v>
      </c>
      <c r="M59" s="79">
        <v>18747040.822804075</v>
      </c>
      <c r="N59" s="79">
        <v>3664689.9530061716</v>
      </c>
      <c r="O59" s="79">
        <v>56939.071651177204</v>
      </c>
      <c r="P59" s="79"/>
      <c r="Q59" s="79">
        <v>458913.53014805663</v>
      </c>
      <c r="R59" s="79">
        <v>453566.52577224467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5674</v>
      </c>
      <c r="R60" s="81">
        <v>3200557.5566795813</v>
      </c>
    </row>
    <row r="61" spans="1:18" x14ac:dyDescent="0.3">
      <c r="A61" s="9" t="s">
        <v>5671</v>
      </c>
      <c r="B61" s="634" t="s">
        <v>108</v>
      </c>
      <c r="C61" s="636"/>
      <c r="D61" s="635"/>
      <c r="E61" s="634" t="s">
        <v>109</v>
      </c>
      <c r="F61" s="636"/>
      <c r="G61" s="636"/>
      <c r="H61" s="636"/>
      <c r="I61" s="635"/>
      <c r="J61" s="634" t="s">
        <v>110</v>
      </c>
      <c r="K61" s="636"/>
      <c r="L61" s="635"/>
      <c r="M61" s="634" t="s">
        <v>111</v>
      </c>
      <c r="N61" s="636"/>
      <c r="O61" s="635"/>
      <c r="P61" s="634" t="s">
        <v>112</v>
      </c>
      <c r="Q61" s="636"/>
      <c r="R61" s="635"/>
    </row>
    <row r="62" spans="1:18" x14ac:dyDescent="0.3">
      <c r="A62" s="10" t="s">
        <v>5672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5673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1422669</v>
      </c>
      <c r="H63" s="26">
        <v>19575.307084013944</v>
      </c>
      <c r="I63" s="27">
        <v>1422669</v>
      </c>
      <c r="J63" s="28">
        <v>4820560.5782752186</v>
      </c>
      <c r="K63" s="25">
        <v>-3396443.4000573973</v>
      </c>
      <c r="L63" s="29">
        <v>1424117.1782178213</v>
      </c>
      <c r="M63" s="30">
        <v>-1448.1782178212889</v>
      </c>
      <c r="N63" s="31">
        <v>1424117.1782178213</v>
      </c>
      <c r="O63" s="32">
        <v>-15.914046349684494</v>
      </c>
      <c r="P63" s="354">
        <v>-3833.8807576409308</v>
      </c>
      <c r="Q63" s="363">
        <v>9660.595648586168</v>
      </c>
      <c r="R63" s="364">
        <v>30490.702909312386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1506293.875</v>
      </c>
      <c r="H64" s="92">
        <v>15015.450026241457</v>
      </c>
      <c r="I64" s="93">
        <v>1506293.875</v>
      </c>
      <c r="J64" s="94">
        <v>5038577.8992681876</v>
      </c>
      <c r="K64" s="91">
        <v>-3547460.4997130148</v>
      </c>
      <c r="L64" s="95">
        <v>1491117.3995551728</v>
      </c>
      <c r="M64" s="96">
        <v>15176.475444827229</v>
      </c>
      <c r="N64" s="97">
        <v>1491117.3995551728</v>
      </c>
      <c r="O64" s="98">
        <v>163.18790800889494</v>
      </c>
      <c r="P64" s="365"/>
      <c r="Q64" s="366">
        <v>23414.447381259641</v>
      </c>
      <c r="R64" s="66">
        <v>19519.408121681772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2928962.875</v>
      </c>
      <c r="H65" s="79">
        <v>34590.757110255399</v>
      </c>
      <c r="I65" s="80">
        <v>2928962.875</v>
      </c>
      <c r="J65" s="80">
        <v>9859138.4775434062</v>
      </c>
      <c r="K65" s="79">
        <v>-6943903.8997704126</v>
      </c>
      <c r="L65" s="79">
        <v>2915234.5777729941</v>
      </c>
      <c r="M65" s="79">
        <v>13728.29722700594</v>
      </c>
      <c r="N65" s="79">
        <v>2915234.5777729941</v>
      </c>
      <c r="O65" s="79">
        <v>147.27386165921044</v>
      </c>
      <c r="P65" s="79"/>
      <c r="Q65" s="79">
        <v>33075.043029845809</v>
      </c>
      <c r="R65" s="79">
        <v>50010.111030994158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5674</v>
      </c>
      <c r="R66" s="81">
        <v>364098.75878892239</v>
      </c>
    </row>
    <row r="67" spans="1:18" x14ac:dyDescent="0.3">
      <c r="A67" s="9" t="s">
        <v>5671</v>
      </c>
      <c r="B67" s="634" t="s">
        <v>108</v>
      </c>
      <c r="C67" s="636"/>
      <c r="D67" s="635"/>
      <c r="E67" s="634" t="s">
        <v>109</v>
      </c>
      <c r="F67" s="636"/>
      <c r="G67" s="636"/>
      <c r="H67" s="636"/>
      <c r="I67" s="635"/>
      <c r="J67" s="634" t="s">
        <v>110</v>
      </c>
      <c r="K67" s="636"/>
      <c r="L67" s="635"/>
      <c r="M67" s="634" t="s">
        <v>111</v>
      </c>
      <c r="N67" s="636"/>
      <c r="O67" s="635"/>
      <c r="P67" s="634" t="s">
        <v>112</v>
      </c>
      <c r="Q67" s="636"/>
      <c r="R67" s="635"/>
    </row>
    <row r="68" spans="1:18" x14ac:dyDescent="0.3">
      <c r="A68" s="10" t="s">
        <v>5672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5673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5675</v>
      </c>
      <c r="C69" s="367" t="s">
        <v>137</v>
      </c>
      <c r="D69" s="105">
        <v>200</v>
      </c>
      <c r="E69" s="106">
        <v>46197</v>
      </c>
      <c r="F69" s="107">
        <v>46014</v>
      </c>
      <c r="G69" s="108">
        <v>308635616.43835604</v>
      </c>
      <c r="H69" s="109">
        <v>0</v>
      </c>
      <c r="I69" s="110">
        <v>308635616.43835604</v>
      </c>
      <c r="J69" s="111">
        <v>203307979</v>
      </c>
      <c r="K69" s="108">
        <v>16362748</v>
      </c>
      <c r="L69" s="112">
        <v>219670727</v>
      </c>
      <c r="M69" s="113">
        <v>88964889.438356042</v>
      </c>
      <c r="N69" s="114">
        <v>219670727</v>
      </c>
      <c r="O69" s="115">
        <v>325878.71589141409</v>
      </c>
      <c r="P69" s="368">
        <v>-137117808</v>
      </c>
      <c r="Q69" s="114">
        <v>3978423</v>
      </c>
      <c r="R69" s="34">
        <v>3978313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277296967</v>
      </c>
      <c r="K70" s="25">
        <v>-110519336</v>
      </c>
      <c r="L70" s="29">
        <v>166777631</v>
      </c>
      <c r="M70" s="30">
        <v>618422369</v>
      </c>
      <c r="N70" s="31">
        <v>166777631</v>
      </c>
      <c r="O70" s="32">
        <v>2208651.317857143</v>
      </c>
      <c r="P70" s="71"/>
      <c r="Q70" s="31">
        <v>4697865</v>
      </c>
      <c r="R70" s="34">
        <v>10416753</v>
      </c>
    </row>
    <row r="71" spans="1:18" ht="17.25" x14ac:dyDescent="0.3">
      <c r="A71" s="86"/>
      <c r="B71" s="86" t="s">
        <v>5675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38816408.5</v>
      </c>
      <c r="K71" s="91">
        <v>50723174.5</v>
      </c>
      <c r="L71" s="95">
        <v>89539583</v>
      </c>
      <c r="M71" s="96">
        <v>1074460417.0000019</v>
      </c>
      <c r="N71" s="97">
        <v>89539583</v>
      </c>
      <c r="O71" s="98">
        <v>1598899.4300595266</v>
      </c>
      <c r="P71" s="371"/>
      <c r="Q71" s="97">
        <v>8989702</v>
      </c>
      <c r="R71" s="66">
        <v>8989808</v>
      </c>
    </row>
    <row r="72" spans="1:18" x14ac:dyDescent="0.3">
      <c r="D72" s="119">
        <v>900</v>
      </c>
      <c r="G72" s="120">
        <v>2257835616.4383578</v>
      </c>
      <c r="I72" s="120">
        <v>2257835616.4383578</v>
      </c>
      <c r="J72" s="120">
        <v>519421354.5</v>
      </c>
      <c r="K72" s="120">
        <v>-43433413.5</v>
      </c>
      <c r="L72" s="120">
        <v>475987941</v>
      </c>
      <c r="M72" s="120">
        <v>1781847675.4383578</v>
      </c>
      <c r="N72" s="120">
        <v>475987941</v>
      </c>
      <c r="O72" s="120">
        <v>4133429.4638080834</v>
      </c>
      <c r="P72" s="120"/>
      <c r="Q72" s="120">
        <v>17665990</v>
      </c>
      <c r="R72" s="120">
        <v>23384874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5676</v>
      </c>
      <c r="R73" s="81">
        <v>478085530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5671</v>
      </c>
      <c r="B75" s="634" t="s">
        <v>108</v>
      </c>
      <c r="C75" s="636"/>
      <c r="D75" s="635"/>
      <c r="E75" s="634" t="s">
        <v>109</v>
      </c>
      <c r="F75" s="636"/>
      <c r="G75" s="636"/>
      <c r="H75" s="636"/>
      <c r="I75" s="635"/>
      <c r="J75" s="634" t="s">
        <v>110</v>
      </c>
      <c r="K75" s="636"/>
      <c r="L75" s="635"/>
      <c r="M75" s="634" t="s">
        <v>111</v>
      </c>
      <c r="N75" s="636"/>
      <c r="O75" s="635"/>
      <c r="P75" s="634" t="s">
        <v>112</v>
      </c>
      <c r="Q75" s="636"/>
      <c r="R75" s="635"/>
    </row>
    <row r="76" spans="1:18" x14ac:dyDescent="0.3">
      <c r="A76" s="10" t="s">
        <v>5672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5673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2334358668</v>
      </c>
      <c r="K77" s="25">
        <v>-777739757</v>
      </c>
      <c r="L77" s="29">
        <v>1556618911</v>
      </c>
      <c r="M77" s="30">
        <v>52704376.671232939</v>
      </c>
      <c r="N77" s="31">
        <v>1556618911</v>
      </c>
      <c r="O77" s="32">
        <v>26352188.335616469</v>
      </c>
      <c r="P77" s="356"/>
      <c r="Q77" s="355">
        <v>110387005</v>
      </c>
      <c r="R77" s="34">
        <v>131570134.5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3655195014.5</v>
      </c>
      <c r="K78" s="25">
        <v>-1773930134.5</v>
      </c>
      <c r="L78" s="29">
        <v>1881264880</v>
      </c>
      <c r="M78" s="30">
        <v>-223160770.41095901</v>
      </c>
      <c r="N78" s="31">
        <v>1881264880</v>
      </c>
      <c r="O78" s="32">
        <v>-11158038.520547951</v>
      </c>
      <c r="P78" s="356"/>
      <c r="Q78" s="355">
        <v>1658082</v>
      </c>
      <c r="R78" s="34">
        <v>17343392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3522022108.5</v>
      </c>
      <c r="K79" s="25">
        <v>-1718102516</v>
      </c>
      <c r="L79" s="29">
        <v>1803919592.5</v>
      </c>
      <c r="M79" s="30">
        <v>9553377.4864768907</v>
      </c>
      <c r="N79" s="31">
        <v>1648550732.1025641</v>
      </c>
      <c r="O79" s="32">
        <v>329426.80987851345</v>
      </c>
      <c r="P79" s="356"/>
      <c r="Q79" s="355">
        <v>9580448</v>
      </c>
      <c r="R79" s="34">
        <v>17740177.5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1893971733.5</v>
      </c>
      <c r="K80" s="25">
        <v>-1138261641.5</v>
      </c>
      <c r="L80" s="29">
        <v>755710092</v>
      </c>
      <c r="M80" s="30">
        <v>411638392.60967892</v>
      </c>
      <c r="N80" s="31">
        <v>717594484.10264897</v>
      </c>
      <c r="O80" s="32">
        <v>2919421.2241821201</v>
      </c>
      <c r="P80" s="356"/>
      <c r="Q80" s="355">
        <v>-13651228</v>
      </c>
      <c r="R80" s="34">
        <v>11517041.5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1521701637</v>
      </c>
      <c r="K81" s="25">
        <v>-736912149</v>
      </c>
      <c r="L81" s="29">
        <v>784789488</v>
      </c>
      <c r="M81" s="30">
        <v>345210962.83520049</v>
      </c>
      <c r="N81" s="31">
        <v>749484927.5757575</v>
      </c>
      <c r="O81" s="32">
        <v>2227167.5021625836</v>
      </c>
      <c r="P81" s="356"/>
      <c r="Q81" s="355">
        <v>-5161298</v>
      </c>
      <c r="R81" s="34">
        <v>11118070.5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1498217686.5</v>
      </c>
      <c r="K82" s="25">
        <v>-695142664.5</v>
      </c>
      <c r="L82" s="29">
        <v>803075022</v>
      </c>
      <c r="M82" s="30">
        <v>391383974.36974299</v>
      </c>
      <c r="N82" s="31">
        <v>784920135.21929824</v>
      </c>
      <c r="O82" s="32">
        <v>2430956.3625449874</v>
      </c>
      <c r="P82" s="356"/>
      <c r="Q82" s="355">
        <v>1172061</v>
      </c>
      <c r="R82" s="34">
        <v>12317164.5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1343877689</v>
      </c>
      <c r="K83" s="25">
        <v>-547300661</v>
      </c>
      <c r="L83" s="29">
        <v>796577028</v>
      </c>
      <c r="M83" s="30">
        <v>393239410.3561635</v>
      </c>
      <c r="N83" s="31">
        <v>796577028</v>
      </c>
      <c r="O83" s="32">
        <v>2326860.4163086596</v>
      </c>
      <c r="P83" s="356"/>
      <c r="Q83" s="355">
        <v>7811538.5</v>
      </c>
      <c r="R83" s="34">
        <v>12514546.5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1308133913</v>
      </c>
      <c r="K84" s="25">
        <v>-884851172.5</v>
      </c>
      <c r="L84" s="29">
        <v>423282740.5</v>
      </c>
      <c r="M84" s="30">
        <v>377944656.76027322</v>
      </c>
      <c r="N84" s="31">
        <v>423282740.5</v>
      </c>
      <c r="O84" s="32">
        <v>2147412.8225015523</v>
      </c>
      <c r="P84" s="356">
        <v>-137971233</v>
      </c>
      <c r="Q84" s="355">
        <v>8688348</v>
      </c>
      <c r="R84" s="34">
        <v>9676603.5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1137433392</v>
      </c>
      <c r="K85" s="25">
        <v>-650203541.5</v>
      </c>
      <c r="L85" s="29">
        <v>487229850.5</v>
      </c>
      <c r="M85" s="30">
        <v>506108124.01164526</v>
      </c>
      <c r="N85" s="31">
        <v>339056259.55000001</v>
      </c>
      <c r="O85" s="32">
        <v>2663726.9684823435</v>
      </c>
      <c r="P85" s="356"/>
      <c r="Q85" s="355">
        <v>8286991.5</v>
      </c>
      <c r="R85" s="34">
        <v>8088486.5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5056150218.5</v>
      </c>
      <c r="K86" s="25">
        <v>-3306471585.5</v>
      </c>
      <c r="L86" s="29">
        <v>1749678633</v>
      </c>
      <c r="M86" s="30">
        <v>425716925.3288995</v>
      </c>
      <c r="N86" s="31">
        <v>1475872115.7669902</v>
      </c>
      <c r="O86" s="32">
        <v>2172025.129229079</v>
      </c>
      <c r="P86" s="356"/>
      <c r="Q86" s="355">
        <v>-24873135.5</v>
      </c>
      <c r="R86" s="34">
        <v>25758577.5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760093890.5</v>
      </c>
      <c r="K87" s="25">
        <v>-182756984</v>
      </c>
      <c r="L87" s="29">
        <v>577336906.5</v>
      </c>
      <c r="M87" s="30">
        <v>601212964.3506068</v>
      </c>
      <c r="N87" s="31">
        <v>421992515.10144925</v>
      </c>
      <c r="O87" s="32">
        <v>3051842.4586325218</v>
      </c>
      <c r="P87" s="356"/>
      <c r="Q87" s="355">
        <v>20454345</v>
      </c>
      <c r="R87" s="34">
        <v>13224043.5</v>
      </c>
    </row>
    <row r="88" spans="1:18" ht="17.25" x14ac:dyDescent="0.3">
      <c r="A88" s="86"/>
      <c r="B88" s="86" t="s">
        <v>5677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-285479185.5</v>
      </c>
      <c r="K88" s="91">
        <v>872460029.5</v>
      </c>
      <c r="L88" s="95">
        <v>586980844</v>
      </c>
      <c r="M88" s="96">
        <v>995813676.54794502</v>
      </c>
      <c r="N88" s="97">
        <v>586980844</v>
      </c>
      <c r="O88" s="98">
        <v>3815378.0710649234</v>
      </c>
      <c r="P88" s="365"/>
      <c r="Q88" s="366">
        <v>-2163382.5</v>
      </c>
      <c r="R88" s="66">
        <v>20068733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15669561643.835615</v>
      </c>
      <c r="H89" s="79">
        <v>689252054.7945205</v>
      </c>
      <c r="I89" s="80">
        <v>15669561643.835615</v>
      </c>
      <c r="J89" s="80">
        <v>23745676765.5</v>
      </c>
      <c r="K89" s="79">
        <v>-11539212777.5</v>
      </c>
      <c r="L89" s="79">
        <v>12206463988</v>
      </c>
      <c r="M89" s="79">
        <v>4287366070.9169064</v>
      </c>
      <c r="N89" s="79">
        <v>11382195572.918709</v>
      </c>
      <c r="O89" s="79">
        <v>39278367.580055811</v>
      </c>
      <c r="P89" s="79"/>
      <c r="Q89" s="79">
        <v>122189775</v>
      </c>
      <c r="R89" s="71">
        <v>290936971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5676</v>
      </c>
      <c r="R90" s="81">
        <v>2312677432.5</v>
      </c>
    </row>
    <row r="91" spans="1:18" x14ac:dyDescent="0.3">
      <c r="A91" s="9" t="s">
        <v>5671</v>
      </c>
      <c r="B91" s="634" t="s">
        <v>108</v>
      </c>
      <c r="C91" s="636"/>
      <c r="D91" s="635"/>
      <c r="E91" s="634" t="s">
        <v>109</v>
      </c>
      <c r="F91" s="636"/>
      <c r="G91" s="636"/>
      <c r="H91" s="636"/>
      <c r="I91" s="635"/>
      <c r="J91" s="634" t="s">
        <v>110</v>
      </c>
      <c r="K91" s="636"/>
      <c r="L91" s="635"/>
      <c r="M91" s="634" t="s">
        <v>111</v>
      </c>
      <c r="N91" s="636"/>
      <c r="O91" s="635"/>
      <c r="P91" s="454"/>
      <c r="Q91" s="454" t="s">
        <v>133</v>
      </c>
      <c r="R91" s="452" t="s">
        <v>132</v>
      </c>
    </row>
    <row r="92" spans="1:18" x14ac:dyDescent="0.3">
      <c r="A92" s="10" t="s">
        <v>5672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5673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45929</v>
      </c>
      <c r="F93" s="422" t="s">
        <v>66</v>
      </c>
      <c r="G93" s="423">
        <v>-130347287.44444445</v>
      </c>
      <c r="H93" s="424">
        <v>53682147.94520548</v>
      </c>
      <c r="I93" s="425">
        <v>-2204.4444444429873</v>
      </c>
      <c r="J93" s="426">
        <v>302875600</v>
      </c>
      <c r="K93" s="423">
        <v>-740786574.5</v>
      </c>
      <c r="L93" s="427">
        <v>-437910974.5</v>
      </c>
      <c r="M93" s="428">
        <v>437908770.05555558</v>
      </c>
      <c r="N93" s="429">
        <v>-568256057.5</v>
      </c>
      <c r="O93" s="430">
        <v>87581754.01111111</v>
      </c>
      <c r="P93" s="431"/>
      <c r="Q93" s="432">
        <v>5016233.8571506226</v>
      </c>
      <c r="R93" s="433">
        <v>21880988.5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-130347287.44444445</v>
      </c>
      <c r="H94" s="79">
        <v>53682147.94520548</v>
      </c>
      <c r="I94" s="80">
        <v>-2204.4444444429873</v>
      </c>
      <c r="J94" s="80">
        <v>302875600</v>
      </c>
      <c r="K94" s="79">
        <v>-740786574.5</v>
      </c>
      <c r="L94" s="79">
        <v>-437910974.5</v>
      </c>
      <c r="M94" s="79">
        <v>437908770.05555558</v>
      </c>
      <c r="N94" s="79">
        <v>-568256057.5</v>
      </c>
      <c r="O94" s="79">
        <v>87581754.01111111</v>
      </c>
      <c r="P94" s="79"/>
      <c r="Q94" s="79">
        <v>5016233.8571506226</v>
      </c>
      <c r="R94" s="79">
        <v>21880988.5</v>
      </c>
    </row>
    <row r="95" spans="1:18" x14ac:dyDescent="0.3">
      <c r="B95" s="125" t="s">
        <v>5678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>
        <v>1.9432791898127535E-2</v>
      </c>
      <c r="R95" s="74">
        <v>-0.16901087993993449</v>
      </c>
    </row>
    <row r="96" spans="1:18" x14ac:dyDescent="0.3">
      <c r="A96" s="9" t="s">
        <v>5671</v>
      </c>
      <c r="B96" s="634" t="s">
        <v>108</v>
      </c>
      <c r="C96" s="636"/>
      <c r="D96" s="635"/>
      <c r="E96" s="634" t="s">
        <v>109</v>
      </c>
      <c r="F96" s="636"/>
      <c r="G96" s="636"/>
      <c r="H96" s="636"/>
      <c r="I96" s="635"/>
      <c r="J96" s="634" t="s">
        <v>110</v>
      </c>
      <c r="K96" s="636"/>
      <c r="L96" s="635"/>
      <c r="M96" s="634" t="s">
        <v>142</v>
      </c>
      <c r="N96" s="636"/>
      <c r="O96" s="636"/>
      <c r="P96" s="453"/>
      <c r="Q96" s="452" t="s">
        <v>133</v>
      </c>
      <c r="R96" s="452" t="s">
        <v>5679</v>
      </c>
    </row>
    <row r="97" spans="1:18" x14ac:dyDescent="0.3">
      <c r="A97" s="10" t="s">
        <v>5672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5673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e">
        <v>#N/A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1815394522.0822217</v>
      </c>
      <c r="H98" s="127">
        <v>0</v>
      </c>
      <c r="I98" s="128">
        <v>951419178.08222175</v>
      </c>
      <c r="J98" s="129">
        <v>2396639925.5</v>
      </c>
      <c r="K98" s="126">
        <v>-2413294390.5</v>
      </c>
      <c r="L98" s="130">
        <v>-16654465</v>
      </c>
      <c r="M98" s="131">
        <v>968073643.08222175</v>
      </c>
      <c r="N98" s="132">
        <v>847320879</v>
      </c>
      <c r="O98" s="133">
        <v>2830624.6873749173</v>
      </c>
      <c r="P98" s="374"/>
      <c r="Q98" s="375">
        <v>9878302.480430834</v>
      </c>
      <c r="R98" s="135">
        <v>29078137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1360469945.3552141</v>
      </c>
      <c r="H99" s="127">
        <v>0</v>
      </c>
      <c r="I99" s="128">
        <v>560469945.355214</v>
      </c>
      <c r="J99" s="129">
        <v>-851270922</v>
      </c>
      <c r="K99" s="126">
        <v>251255738</v>
      </c>
      <c r="L99" s="130">
        <v>-600015184</v>
      </c>
      <c r="M99" s="131">
        <v>1160485129.3552141</v>
      </c>
      <c r="N99" s="132">
        <v>199984816</v>
      </c>
      <c r="O99" s="133">
        <v>3373503.2830093433</v>
      </c>
      <c r="P99" s="376"/>
      <c r="Q99" s="377">
        <v>11841684.993420552</v>
      </c>
      <c r="R99" s="135">
        <v>11289732.5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-116216883.5</v>
      </c>
      <c r="K100" s="126">
        <v>185089720</v>
      </c>
      <c r="L100" s="130">
        <v>68872836.5</v>
      </c>
      <c r="M100" s="131">
        <v>94402049.344749153</v>
      </c>
      <c r="N100" s="132">
        <v>227559595.5</v>
      </c>
      <c r="O100" s="133">
        <v>533344.91155225504</v>
      </c>
      <c r="P100" s="376"/>
      <c r="Q100" s="377">
        <v>963286.21780356276</v>
      </c>
      <c r="R100" s="135">
        <v>-240608708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43399333</v>
      </c>
      <c r="K101" s="126">
        <v>325467587.5</v>
      </c>
      <c r="L101" s="130">
        <v>368866920.5</v>
      </c>
      <c r="M101" s="131">
        <v>184086504.15753424</v>
      </c>
      <c r="N101" s="132">
        <v>131157332.5</v>
      </c>
      <c r="O101" s="133">
        <v>6574518.0056262231</v>
      </c>
      <c r="P101" s="376"/>
      <c r="Q101" s="377">
        <v>2571193.0113922278</v>
      </c>
      <c r="R101" s="135">
        <v>-25583459.5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108134868.5</v>
      </c>
      <c r="K102" s="126">
        <v>394068469</v>
      </c>
      <c r="L102" s="130">
        <v>502203337.5</v>
      </c>
      <c r="M102" s="131">
        <v>51478854.280821919</v>
      </c>
      <c r="N102" s="132">
        <v>334008817.5</v>
      </c>
      <c r="O102" s="133">
        <v>1559965.2812370278</v>
      </c>
      <c r="P102" s="376"/>
      <c r="Q102" s="377">
        <v>1168570.9201146213</v>
      </c>
      <c r="R102" s="135">
        <v>12969236.5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-63494336</v>
      </c>
      <c r="K103" s="126">
        <v>715707330.5</v>
      </c>
      <c r="L103" s="130">
        <v>652212994.5</v>
      </c>
      <c r="M103" s="131">
        <v>454197964.40410995</v>
      </c>
      <c r="N103" s="132">
        <v>173632174.5</v>
      </c>
      <c r="O103" s="133">
        <v>10814237.247716904</v>
      </c>
      <c r="P103" s="376"/>
      <c r="Q103" s="377">
        <v>5746219.0944227045</v>
      </c>
      <c r="R103" s="135">
        <v>-51315834.5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1474689154.6153851</v>
      </c>
      <c r="H104" s="127">
        <v>55562381.454162419</v>
      </c>
      <c r="I104" s="128">
        <v>848115384.61538506</v>
      </c>
      <c r="J104" s="129">
        <v>1880636424</v>
      </c>
      <c r="K104" s="126">
        <v>-1455490134.5</v>
      </c>
      <c r="L104" s="130">
        <v>425146289.5</v>
      </c>
      <c r="M104" s="131">
        <v>422969095.11538506</v>
      </c>
      <c r="N104" s="132">
        <v>1051720059.5</v>
      </c>
      <c r="O104" s="133">
        <v>6933919.592055493</v>
      </c>
      <c r="P104" s="376"/>
      <c r="Q104" s="377">
        <v>4882974.2507096678</v>
      </c>
      <c r="R104" s="135">
        <v>-8882903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624041095.89043999</v>
      </c>
      <c r="H105" s="127">
        <v>0</v>
      </c>
      <c r="I105" s="128">
        <v>939041095.89043999</v>
      </c>
      <c r="J105" s="129">
        <v>4059696083</v>
      </c>
      <c r="K105" s="126">
        <v>-952256219</v>
      </c>
      <c r="L105" s="130">
        <v>3107439864</v>
      </c>
      <c r="M105" s="131">
        <v>-2168398768.10956</v>
      </c>
      <c r="N105" s="132">
        <v>2792439864</v>
      </c>
      <c r="O105" s="133">
        <v>-18376260.746691186</v>
      </c>
      <c r="P105" s="376"/>
      <c r="Q105" s="377">
        <v>-22126518.041934285</v>
      </c>
      <c r="R105" s="135">
        <v>-6995639.5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-97557829.5</v>
      </c>
      <c r="K106" s="126">
        <v>397447753</v>
      </c>
      <c r="L106" s="130">
        <v>299889923.5</v>
      </c>
      <c r="M106" s="131">
        <v>399311446.36301363</v>
      </c>
      <c r="N106" s="132">
        <v>76796773.5</v>
      </c>
      <c r="O106" s="133">
        <v>3383995.3081611325</v>
      </c>
      <c r="P106" s="376"/>
      <c r="Q106" s="377">
        <v>4074606.5955409552</v>
      </c>
      <c r="R106" s="135">
        <v>-50264681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-186403552.5</v>
      </c>
      <c r="K107" s="126">
        <v>530085665.5</v>
      </c>
      <c r="L107" s="130">
        <v>343682113</v>
      </c>
      <c r="M107" s="131">
        <v>355178160.97260201</v>
      </c>
      <c r="N107" s="132">
        <v>226065675</v>
      </c>
      <c r="O107" s="133">
        <v>2864340.0078435647</v>
      </c>
      <c r="P107" s="376"/>
      <c r="Q107" s="377">
        <v>3624266.9487000206</v>
      </c>
      <c r="R107" s="135">
        <v>-43602600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-232629086</v>
      </c>
      <c r="K108" s="126">
        <v>726167923</v>
      </c>
      <c r="L108" s="130">
        <v>493538837</v>
      </c>
      <c r="M108" s="131">
        <v>207474861.63013756</v>
      </c>
      <c r="N108" s="132">
        <v>276688153</v>
      </c>
      <c r="O108" s="133">
        <v>1199276.6568216044</v>
      </c>
      <c r="P108" s="376">
        <v>-105702740</v>
      </c>
      <c r="Q108" s="377">
        <v>2117090.4247973221</v>
      </c>
      <c r="R108" s="135">
        <v>-88976730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-238628235.5</v>
      </c>
      <c r="K109" s="126">
        <v>743352573.5</v>
      </c>
      <c r="L109" s="130">
        <v>504724338</v>
      </c>
      <c r="M109" s="131">
        <v>193696209.94520497</v>
      </c>
      <c r="N109" s="132">
        <v>289217490</v>
      </c>
      <c r="O109" s="133">
        <v>1113196.6088804884</v>
      </c>
      <c r="P109" s="376"/>
      <c r="Q109" s="377">
        <v>1976491.9382163773</v>
      </c>
      <c r="R109" s="135">
        <v>9365815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1045467334.9246926</v>
      </c>
      <c r="H110" s="127">
        <v>0</v>
      </c>
      <c r="I110" s="128">
        <v>656404318.92469263</v>
      </c>
      <c r="J110" s="129">
        <v>-100072624.5</v>
      </c>
      <c r="K110" s="126">
        <v>382197040</v>
      </c>
      <c r="L110" s="130">
        <v>282124415.5</v>
      </c>
      <c r="M110" s="131">
        <v>374279903.42469263</v>
      </c>
      <c r="N110" s="132">
        <v>671187431.5</v>
      </c>
      <c r="O110" s="133">
        <v>1527673.0752028271</v>
      </c>
      <c r="P110" s="376"/>
      <c r="Q110" s="377">
        <v>3819182.6880070679</v>
      </c>
      <c r="R110" s="135">
        <v>9056012.5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1092637220.7722449</v>
      </c>
      <c r="H111" s="127">
        <v>0</v>
      </c>
      <c r="I111" s="128">
        <v>323193721.77224505</v>
      </c>
      <c r="J111" s="129">
        <v>1274806293</v>
      </c>
      <c r="K111" s="126">
        <v>-1800038244.5</v>
      </c>
      <c r="L111" s="130">
        <v>-525231951.5</v>
      </c>
      <c r="M111" s="131">
        <v>848425673.27224505</v>
      </c>
      <c r="N111" s="132">
        <v>244211547.49999988</v>
      </c>
      <c r="O111" s="133">
        <v>3301267.2111760508</v>
      </c>
      <c r="P111" s="376"/>
      <c r="Q111" s="377">
        <v>8657404.8293086234</v>
      </c>
      <c r="R111" s="135">
        <v>10698834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1227389396.406301</v>
      </c>
      <c r="H112" s="127">
        <v>0</v>
      </c>
      <c r="I112" s="128">
        <v>369005607.40630114</v>
      </c>
      <c r="J112" s="129">
        <v>1138303848</v>
      </c>
      <c r="K112" s="126">
        <v>-1525330819.5</v>
      </c>
      <c r="L112" s="130">
        <v>-387026971.5</v>
      </c>
      <c r="M112" s="131">
        <v>756032578.90630114</v>
      </c>
      <c r="N112" s="132">
        <v>471356817.49999988</v>
      </c>
      <c r="O112" s="133">
        <v>2863759.768584474</v>
      </c>
      <c r="P112" s="376"/>
      <c r="Q112" s="377">
        <v>7714618.1521051135</v>
      </c>
      <c r="R112" s="135">
        <v>2683880.5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1417512328.767143</v>
      </c>
      <c r="H113" s="138">
        <v>0</v>
      </c>
      <c r="I113" s="139">
        <v>597512328.76714301</v>
      </c>
      <c r="J113" s="140">
        <v>-1337210183</v>
      </c>
      <c r="K113" s="137">
        <v>272372174</v>
      </c>
      <c r="L113" s="141">
        <v>-1064838009</v>
      </c>
      <c r="M113" s="142">
        <v>1662350337.767143</v>
      </c>
      <c r="N113" s="143">
        <v>-244838009</v>
      </c>
      <c r="O113" s="144">
        <v>5936965.4920255104</v>
      </c>
      <c r="P113" s="378"/>
      <c r="Q113" s="379">
        <v>16962758.548644315</v>
      </c>
      <c r="R113" s="146">
        <v>26782550.5</v>
      </c>
    </row>
    <row r="114" spans="1:18" ht="17.25" x14ac:dyDescent="0.3">
      <c r="D114" s="68">
        <v>2700</v>
      </c>
      <c r="G114" s="147">
        <v>13732553061.411816</v>
      </c>
      <c r="H114" s="147">
        <v>295425395.15279257</v>
      </c>
      <c r="I114" s="148">
        <v>10418978932.411816</v>
      </c>
      <c r="J114" s="148">
        <v>7678133122.5</v>
      </c>
      <c r="K114" s="147">
        <v>-3223197834</v>
      </c>
      <c r="L114" s="147">
        <v>4454935288.5</v>
      </c>
      <c r="M114" s="147">
        <v>5964043643.9118166</v>
      </c>
      <c r="N114" s="147">
        <v>7768509417.5</v>
      </c>
      <c r="O114" s="147">
        <v>36434326.390576631</v>
      </c>
      <c r="P114" s="147"/>
      <c r="Q114" s="147">
        <v>63872133.051679686</v>
      </c>
      <c r="R114" s="147">
        <v>-404306357</v>
      </c>
    </row>
    <row r="115" spans="1:18" x14ac:dyDescent="0.3">
      <c r="B115" s="7" t="s">
        <v>5680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5671</v>
      </c>
      <c r="B116" s="634" t="s">
        <v>108</v>
      </c>
      <c r="C116" s="636"/>
      <c r="D116" s="635"/>
      <c r="E116" s="634" t="s">
        <v>109</v>
      </c>
      <c r="F116" s="636"/>
      <c r="G116" s="636"/>
      <c r="H116" s="636"/>
      <c r="I116" s="635"/>
      <c r="J116" s="634" t="s">
        <v>110</v>
      </c>
      <c r="K116" s="636"/>
      <c r="L116" s="635"/>
      <c r="M116" s="634" t="s">
        <v>111</v>
      </c>
      <c r="N116" s="636"/>
      <c r="O116" s="635"/>
      <c r="P116" s="454"/>
      <c r="Q116" s="149" t="s">
        <v>133</v>
      </c>
      <c r="R116" s="452" t="s">
        <v>112</v>
      </c>
    </row>
    <row r="117" spans="1:18" x14ac:dyDescent="0.3">
      <c r="A117" s="10" t="s">
        <v>5672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5673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592741072</v>
      </c>
      <c r="K118" s="126">
        <v>-843128312</v>
      </c>
      <c r="L118" s="130">
        <v>-250387240</v>
      </c>
      <c r="M118" s="131">
        <v>1119581760.547945</v>
      </c>
      <c r="N118" s="132">
        <v>677492214</v>
      </c>
      <c r="O118" s="133">
        <v>4339464.1881703297</v>
      </c>
      <c r="P118" s="376"/>
      <c r="Q118" s="380">
        <v>11424303.679060664</v>
      </c>
      <c r="R118" s="135">
        <v>3637188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296591507.5</v>
      </c>
      <c r="K119" s="126">
        <v>-1616492968</v>
      </c>
      <c r="L119" s="130">
        <v>-1319901460.5</v>
      </c>
      <c r="M119" s="131">
        <v>2260175433.1027403</v>
      </c>
      <c r="N119" s="132">
        <v>1525235526.5</v>
      </c>
      <c r="O119" s="133">
        <v>8561270.5799346231</v>
      </c>
      <c r="P119" s="376"/>
      <c r="Q119" s="132">
        <v>23063014.623497348</v>
      </c>
      <c r="R119" s="135">
        <v>19191430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-221904165</v>
      </c>
      <c r="K120" s="126">
        <v>-437514971</v>
      </c>
      <c r="L120" s="130">
        <v>-659419136</v>
      </c>
      <c r="M120" s="131">
        <v>1609419136</v>
      </c>
      <c r="N120" s="132">
        <v>1235375385</v>
      </c>
      <c r="O120" s="133">
        <v>4862293.4622356491</v>
      </c>
      <c r="P120" s="376"/>
      <c r="Q120" s="132">
        <v>16422644.24489796</v>
      </c>
      <c r="R120" s="135">
        <v>12109819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1049974850.5</v>
      </c>
      <c r="K121" s="126">
        <v>170787236</v>
      </c>
      <c r="L121" s="130">
        <v>1220762086.5</v>
      </c>
      <c r="M121" s="131">
        <v>-710762086.5</v>
      </c>
      <c r="N121" s="132">
        <v>1730762086.5</v>
      </c>
      <c r="O121" s="133">
        <v>-33845813.642857142</v>
      </c>
      <c r="P121" s="376"/>
      <c r="Q121" s="132">
        <v>-6154826.9939194852</v>
      </c>
      <c r="R121" s="135">
        <v>-5225876.5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-25851534.5</v>
      </c>
      <c r="K122" s="154">
        <v>-815632685</v>
      </c>
      <c r="L122" s="157">
        <v>-841484219.5</v>
      </c>
      <c r="M122" s="158">
        <v>1777676000.3219199</v>
      </c>
      <c r="N122" s="159">
        <v>1053913041.5</v>
      </c>
      <c r="O122" s="160">
        <v>7285557.3783685239</v>
      </c>
      <c r="P122" s="381"/>
      <c r="Q122" s="159">
        <v>18139551.023693059</v>
      </c>
      <c r="R122" s="162">
        <v>6085950.5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1691551730.5</v>
      </c>
      <c r="K123" s="163">
        <v>-3541981700</v>
      </c>
      <c r="L123" s="163">
        <v>-1850429969.5</v>
      </c>
      <c r="M123" s="163">
        <v>6056090243.4726048</v>
      </c>
      <c r="N123" s="163">
        <v>6222778253.5</v>
      </c>
      <c r="O123" s="163">
        <v>-8797228.0341480188</v>
      </c>
      <c r="P123" s="163"/>
      <c r="Q123" s="163">
        <v>62894686.577229545</v>
      </c>
      <c r="R123" s="163">
        <v>35798511</v>
      </c>
    </row>
    <row r="124" spans="1:18" x14ac:dyDescent="0.3">
      <c r="B124" s="7" t="s">
        <v>5681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5671</v>
      </c>
      <c r="B125" s="634" t="s">
        <v>108</v>
      </c>
      <c r="C125" s="636"/>
      <c r="D125" s="635"/>
      <c r="E125" s="634" t="s">
        <v>109</v>
      </c>
      <c r="F125" s="636"/>
      <c r="G125" s="636"/>
      <c r="H125" s="636"/>
      <c r="I125" s="635"/>
      <c r="J125" s="634" t="s">
        <v>110</v>
      </c>
      <c r="K125" s="636"/>
      <c r="L125" s="635"/>
      <c r="M125" s="634" t="s">
        <v>111</v>
      </c>
      <c r="N125" s="636"/>
      <c r="O125" s="635"/>
      <c r="P125" s="454"/>
      <c r="Q125" s="454" t="s">
        <v>133</v>
      </c>
      <c r="R125" s="452" t="s">
        <v>132</v>
      </c>
    </row>
    <row r="126" spans="1:18" x14ac:dyDescent="0.3">
      <c r="A126" s="10" t="s">
        <v>5672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5673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-1412972087.5</v>
      </c>
      <c r="K127" s="126">
        <v>1246384967.5</v>
      </c>
      <c r="L127" s="130">
        <v>-166587120</v>
      </c>
      <c r="M127" s="131">
        <v>636587120</v>
      </c>
      <c r="N127" s="132">
        <v>-106666022</v>
      </c>
      <c r="O127" s="133">
        <v>2273525.4285714286</v>
      </c>
      <c r="P127" s="376"/>
      <c r="Q127" s="380">
        <v>6495786.9387755105</v>
      </c>
      <c r="R127" s="135">
        <v>503615.5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-219994043.273965</v>
      </c>
      <c r="H128" s="127">
        <v>0</v>
      </c>
      <c r="I128" s="150">
        <v>-227917260.273965</v>
      </c>
      <c r="J128" s="151">
        <v>-887045699.5</v>
      </c>
      <c r="K128" s="126">
        <v>423486029.5</v>
      </c>
      <c r="L128" s="130">
        <v>-463559670</v>
      </c>
      <c r="M128" s="131">
        <v>235642409.726035</v>
      </c>
      <c r="N128" s="132">
        <v>-455636453</v>
      </c>
      <c r="O128" s="133">
        <v>748071.1419874127</v>
      </c>
      <c r="P128" s="376"/>
      <c r="Q128" s="132">
        <v>2404514.3849595408</v>
      </c>
      <c r="R128" s="135">
        <v>-15457679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-276746215.56133103</v>
      </c>
      <c r="H129" s="154">
        <v>0</v>
      </c>
      <c r="I129" s="155">
        <v>-215756519.561331</v>
      </c>
      <c r="J129" s="156">
        <v>-1035939639</v>
      </c>
      <c r="K129" s="154">
        <v>642537423</v>
      </c>
      <c r="L129" s="157">
        <v>-393402216</v>
      </c>
      <c r="M129" s="158">
        <v>177645696.438669</v>
      </c>
      <c r="N129" s="159">
        <v>-454391912</v>
      </c>
      <c r="O129" s="160">
        <v>500410.41250329296</v>
      </c>
      <c r="P129" s="381"/>
      <c r="Q129" s="382">
        <v>1812711.1881496836</v>
      </c>
      <c r="R129" s="167">
        <v>-37837382.5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33180839.164703965</v>
      </c>
      <c r="H130" s="168">
        <v>0</v>
      </c>
      <c r="I130" s="169">
        <v>26326220.164703995</v>
      </c>
      <c r="J130" s="169">
        <v>-3335957426</v>
      </c>
      <c r="K130" s="168">
        <v>2312408420</v>
      </c>
      <c r="L130" s="168">
        <v>-1023549006</v>
      </c>
      <c r="M130" s="168">
        <v>1049875226.164704</v>
      </c>
      <c r="N130" s="168">
        <v>-1016694387</v>
      </c>
      <c r="O130" s="168">
        <v>3522006.9830621341</v>
      </c>
      <c r="P130" s="168"/>
      <c r="Q130" s="168">
        <v>10713012.511884734</v>
      </c>
      <c r="R130" s="163">
        <v>-52791446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5671</v>
      </c>
      <c r="B132" s="634" t="s">
        <v>108</v>
      </c>
      <c r="C132" s="636"/>
      <c r="D132" s="635"/>
      <c r="E132" s="634" t="s">
        <v>109</v>
      </c>
      <c r="F132" s="636"/>
      <c r="G132" s="636"/>
      <c r="H132" s="636"/>
      <c r="I132" s="635"/>
      <c r="J132" s="634" t="s">
        <v>110</v>
      </c>
      <c r="K132" s="636"/>
      <c r="L132" s="635"/>
      <c r="M132" s="634" t="s">
        <v>111</v>
      </c>
      <c r="N132" s="636"/>
      <c r="O132" s="635"/>
      <c r="P132" s="454"/>
      <c r="Q132" s="454" t="s">
        <v>133</v>
      </c>
      <c r="R132" s="452" t="s">
        <v>132</v>
      </c>
    </row>
    <row r="133" spans="1:18" x14ac:dyDescent="0.3">
      <c r="A133" s="10" t="s">
        <v>5672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5673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1427018882</v>
      </c>
      <c r="K134" s="25">
        <v>-1164006633.5</v>
      </c>
      <c r="L134" s="29">
        <v>263012248.5</v>
      </c>
      <c r="M134" s="30">
        <v>-91453344.39041099</v>
      </c>
      <c r="N134" s="31">
        <v>480371356.5</v>
      </c>
      <c r="O134" s="32">
        <v>-1075921.6987107175</v>
      </c>
      <c r="P134" s="356"/>
      <c r="Q134" s="383">
        <v>-684609.1893346383</v>
      </c>
      <c r="R134" s="123">
        <v>-6490103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544339729</v>
      </c>
      <c r="K135" s="154">
        <v>-814773198.5</v>
      </c>
      <c r="L135" s="157">
        <v>-270433469.5</v>
      </c>
      <c r="M135" s="158">
        <v>678433469.49999833</v>
      </c>
      <c r="N135" s="159">
        <v>57733655.5</v>
      </c>
      <c r="O135" s="160">
        <v>1977940.144314864</v>
      </c>
      <c r="P135" s="381"/>
      <c r="Q135" s="382">
        <v>6922790.5051020235</v>
      </c>
      <c r="R135" s="167">
        <v>-487206.5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1971358611</v>
      </c>
      <c r="K136" s="79">
        <v>-1978779832</v>
      </c>
      <c r="L136" s="79">
        <v>-7421221</v>
      </c>
      <c r="M136" s="79">
        <v>586980125.10958731</v>
      </c>
      <c r="N136" s="79">
        <v>538105012</v>
      </c>
      <c r="O136" s="79">
        <v>902018.44560414646</v>
      </c>
      <c r="P136" s="79"/>
      <c r="Q136" s="79">
        <v>6238181.3157673851</v>
      </c>
      <c r="R136" s="172">
        <v>-6977309.5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4" t="s">
        <v>108</v>
      </c>
      <c r="C139" s="636"/>
      <c r="D139" s="635"/>
      <c r="E139" s="634" t="s">
        <v>109</v>
      </c>
      <c r="F139" s="636"/>
      <c r="G139" s="636"/>
      <c r="H139" s="636"/>
      <c r="I139" s="635"/>
      <c r="J139" s="634" t="s">
        <v>110</v>
      </c>
      <c r="K139" s="636"/>
      <c r="L139" s="635"/>
      <c r="M139" s="634" t="s">
        <v>111</v>
      </c>
      <c r="N139" s="636"/>
      <c r="O139" s="635"/>
      <c r="P139" s="454"/>
      <c r="Q139" s="454" t="s">
        <v>133</v>
      </c>
      <c r="R139" s="452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5673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968728767.12332201</v>
      </c>
      <c r="H141" s="26">
        <v>0</v>
      </c>
      <c r="I141" s="173">
        <v>968728767.12332201</v>
      </c>
      <c r="J141" s="28">
        <v>1342065878.5</v>
      </c>
      <c r="K141" s="25">
        <v>-2096401088.5</v>
      </c>
      <c r="L141" s="174">
        <v>-754335210</v>
      </c>
      <c r="M141" s="175">
        <v>1723063977.123322</v>
      </c>
      <c r="N141" s="31">
        <v>-754335210</v>
      </c>
      <c r="O141" s="32">
        <v>5860761.8269500751</v>
      </c>
      <c r="P141" s="356"/>
      <c r="Q141" s="384">
        <v>17582285.480850223</v>
      </c>
      <c r="R141" s="180">
        <v>25467595.5</v>
      </c>
    </row>
    <row r="142" spans="1:18" ht="17.25" x14ac:dyDescent="0.3">
      <c r="A142" s="20" t="s">
        <v>5682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563282681.5</v>
      </c>
      <c r="K142" s="25">
        <v>149579027.5</v>
      </c>
      <c r="L142" s="29">
        <v>712861709</v>
      </c>
      <c r="M142" s="30">
        <v>51220482.7808218</v>
      </c>
      <c r="N142" s="31">
        <v>712861709</v>
      </c>
      <c r="O142" s="32">
        <v>368492.68187641585</v>
      </c>
      <c r="P142" s="356"/>
      <c r="Q142" s="355">
        <v>522657.98755940615</v>
      </c>
      <c r="R142" s="32">
        <v>-4696824.5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1002945205.4794844</v>
      </c>
      <c r="H143" s="92">
        <v>0</v>
      </c>
      <c r="I143" s="181">
        <v>1002945205.4794844</v>
      </c>
      <c r="J143" s="94">
        <v>3090228786.5</v>
      </c>
      <c r="K143" s="91">
        <v>-2881175108.5</v>
      </c>
      <c r="L143" s="182">
        <v>209053678</v>
      </c>
      <c r="M143" s="183">
        <v>793891527.47948444</v>
      </c>
      <c r="N143" s="97">
        <v>209053678</v>
      </c>
      <c r="O143" s="98">
        <v>3436759.8592185476</v>
      </c>
      <c r="P143" s="365"/>
      <c r="Q143" s="366">
        <v>8100933.9538722904</v>
      </c>
      <c r="R143" s="91">
        <v>58169356</v>
      </c>
    </row>
    <row r="144" spans="1:18" ht="17.25" x14ac:dyDescent="0.3">
      <c r="D144" s="68">
        <v>800</v>
      </c>
      <c r="G144" s="71">
        <v>2735756164.3836284</v>
      </c>
      <c r="H144" s="71">
        <v>0</v>
      </c>
      <c r="I144" s="72">
        <v>2735756164.3836284</v>
      </c>
      <c r="J144" s="72">
        <v>4995577346.5</v>
      </c>
      <c r="K144" s="71">
        <v>-4827997169.5</v>
      </c>
      <c r="L144" s="71">
        <v>167580177</v>
      </c>
      <c r="M144" s="71">
        <v>2568175987.3836284</v>
      </c>
      <c r="N144" s="71">
        <v>167580177</v>
      </c>
      <c r="O144" s="71">
        <v>9666014.3680450376</v>
      </c>
      <c r="P144" s="71"/>
      <c r="Q144" s="71">
        <v>26205877.422281921</v>
      </c>
      <c r="R144" s="71">
        <v>78940127</v>
      </c>
    </row>
    <row r="145" spans="4:18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8" x14ac:dyDescent="0.3">
      <c r="E149" s="385" t="s">
        <v>5683</v>
      </c>
      <c r="F149" s="385" t="s">
        <v>5684</v>
      </c>
      <c r="G149" s="385" t="s">
        <v>5685</v>
      </c>
      <c r="H149" s="385" t="s">
        <v>5686</v>
      </c>
      <c r="I149" s="450" t="s">
        <v>5687</v>
      </c>
      <c r="J149" s="450" t="s">
        <v>5688</v>
      </c>
      <c r="K149" s="450" t="s">
        <v>5689</v>
      </c>
      <c r="L149" s="450" t="s">
        <v>5690</v>
      </c>
      <c r="M149" s="385" t="s">
        <v>5691</v>
      </c>
      <c r="N149" s="412" t="s">
        <v>5692</v>
      </c>
      <c r="O149" s="385" t="s">
        <v>5693</v>
      </c>
      <c r="P149" s="385" t="s">
        <v>5694</v>
      </c>
      <c r="Q149" s="386" t="s">
        <v>5695</v>
      </c>
      <c r="R149" s="386" t="s">
        <v>5696</v>
      </c>
    </row>
    <row r="150" spans="4:18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408"/>
      <c r="J150" s="408"/>
      <c r="K150" s="408"/>
      <c r="L150" s="408"/>
      <c r="M150" s="119">
        <v>526106886.5</v>
      </c>
      <c r="P150" s="119"/>
      <c r="Q150" s="203">
        <v>822331722.09814548</v>
      </c>
      <c r="R150" s="203">
        <v>822331722.09814548</v>
      </c>
    </row>
    <row r="151" spans="4:18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408"/>
      <c r="J151" s="408"/>
      <c r="K151" s="408"/>
      <c r="L151" s="408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</row>
    <row r="152" spans="4:18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408"/>
      <c r="J152" s="408"/>
      <c r="K152" s="408"/>
      <c r="L152" s="408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</row>
    <row r="153" spans="4:18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408"/>
      <c r="J153" s="408"/>
      <c r="K153" s="408"/>
      <c r="L153" s="408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</row>
    <row r="154" spans="4:18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408"/>
      <c r="J154" s="408"/>
      <c r="K154" s="408"/>
      <c r="L154" s="408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</row>
    <row r="155" spans="4:18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408"/>
      <c r="J155" s="408"/>
      <c r="K155" s="408"/>
      <c r="L155" s="408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</row>
    <row r="156" spans="4:18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408"/>
      <c r="J156" s="408"/>
      <c r="K156" s="408"/>
      <c r="L156" s="408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</row>
    <row r="157" spans="4:18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408"/>
      <c r="J157" s="408"/>
      <c r="K157" s="408"/>
      <c r="L157" s="408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</row>
    <row r="158" spans="4:18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408"/>
      <c r="J158" s="408"/>
      <c r="K158" s="408"/>
      <c r="L158" s="408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</row>
    <row r="159" spans="4:18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51"/>
      <c r="J159" s="408"/>
      <c r="K159" s="408"/>
      <c r="L159" s="408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</row>
    <row r="160" spans="4:18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51">
        <v>1393.6</v>
      </c>
      <c r="J160" s="408"/>
      <c r="K160" s="408"/>
      <c r="L160" s="408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</row>
    <row r="161" spans="5:18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51">
        <v>1394</v>
      </c>
      <c r="J161" s="408">
        <v>42696640.739956968</v>
      </c>
      <c r="K161" s="408">
        <v>-17078656.295986671</v>
      </c>
      <c r="L161" s="408"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</row>
    <row r="162" spans="5:18" x14ac:dyDescent="0.3">
      <c r="E162" s="388">
        <v>45924</v>
      </c>
      <c r="F162" s="119">
        <v>5975884691.276001</v>
      </c>
      <c r="G162" s="119">
        <v>45984715815</v>
      </c>
      <c r="H162" s="119">
        <v>51960600506.276001</v>
      </c>
      <c r="I162" s="451">
        <v>1393.8</v>
      </c>
      <c r="J162" s="408">
        <f>R37+R60+R66</f>
        <v>42527617.841871142</v>
      </c>
      <c r="K162" s="408">
        <f>J162*(I162-I161)*-1</f>
        <v>8505523.568376163</v>
      </c>
      <c r="L162" s="408">
        <f>M162+K162</f>
        <v>168255425.06837615</v>
      </c>
      <c r="M162" s="119">
        <v>159749901.5</v>
      </c>
      <c r="N162" s="119">
        <v>232247460.64491105</v>
      </c>
      <c r="O162" s="203">
        <v>-72497559.144911051</v>
      </c>
      <c r="P162" s="203">
        <v>306955034.735636</v>
      </c>
      <c r="Q162" s="203">
        <v>1867484810.5398591</v>
      </c>
      <c r="R162" s="203">
        <v>1560529775.8042231</v>
      </c>
    </row>
    <row r="163" spans="5:18" x14ac:dyDescent="0.3">
      <c r="J163" s="3"/>
    </row>
  </sheetData>
  <mergeCells count="50">
    <mergeCell ref="A1:R1"/>
    <mergeCell ref="B5:D5"/>
    <mergeCell ref="E5:I5"/>
    <mergeCell ref="J5:L5"/>
    <mergeCell ref="M5:O5"/>
    <mergeCell ref="P5:R5"/>
    <mergeCell ref="B61:D61"/>
    <mergeCell ref="E61:I61"/>
    <mergeCell ref="J61:L61"/>
    <mergeCell ref="M61:O61"/>
    <mergeCell ref="P61:R61"/>
    <mergeCell ref="B38:D38"/>
    <mergeCell ref="E38:I38"/>
    <mergeCell ref="J38:L38"/>
    <mergeCell ref="M38:O38"/>
    <mergeCell ref="P38:R38"/>
    <mergeCell ref="B75:D75"/>
    <mergeCell ref="E75:I75"/>
    <mergeCell ref="J75:L75"/>
    <mergeCell ref="M75:O75"/>
    <mergeCell ref="P75:R75"/>
    <mergeCell ref="B67:D67"/>
    <mergeCell ref="E67:I67"/>
    <mergeCell ref="J67:L67"/>
    <mergeCell ref="M67:O67"/>
    <mergeCell ref="P67:R67"/>
    <mergeCell ref="B91:D91"/>
    <mergeCell ref="E91:I91"/>
    <mergeCell ref="J91:L91"/>
    <mergeCell ref="M91:O91"/>
    <mergeCell ref="B96:D96"/>
    <mergeCell ref="E96:I96"/>
    <mergeCell ref="J96:L96"/>
    <mergeCell ref="M96:O96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132:D132"/>
    <mergeCell ref="E132:I132"/>
    <mergeCell ref="J132:L132"/>
    <mergeCell ref="M132:O132"/>
    <mergeCell ref="B139:D139"/>
    <mergeCell ref="E139:I139"/>
    <mergeCell ref="J139:L139"/>
    <mergeCell ref="M139:O139"/>
  </mergeCells>
  <phoneticPr fontId="7" type="noConversion"/>
  <conditionalFormatting sqref="A141:A142">
    <cfRule type="expression" dxfId="135" priority="5">
      <formula>#REF!="CRS"</formula>
    </cfRule>
    <cfRule type="expression" dxfId="134" priority="6">
      <formula>#REF!="CPN"</formula>
    </cfRule>
    <cfRule type="expression" dxfId="133" priority="7">
      <formula>#REF!="IRS"</formula>
    </cfRule>
    <cfRule type="expression" dxfId="132" priority="8">
      <formula>#REF!="CDS"</formula>
    </cfRule>
  </conditionalFormatting>
  <conditionalFormatting sqref="A141:A142">
    <cfRule type="expression" dxfId="131" priority="1">
      <formula>#REF!="CRS"</formula>
    </cfRule>
    <cfRule type="expression" dxfId="130" priority="2">
      <formula>#REF!="CPN"</formula>
    </cfRule>
    <cfRule type="expression" dxfId="129" priority="3">
      <formula>#REF!="IRS"</formula>
    </cfRule>
    <cfRule type="expression" dxfId="128" priority="4">
      <formula>#REF!="CDS"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63"/>
  <sheetViews>
    <sheetView showGridLines="0" zoomScale="70" zoomScaleNormal="70" workbookViewId="0">
      <selection activeCell="I36" sqref="I36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174009579.41883919</v>
      </c>
      <c r="Q2" s="4" t="s">
        <v>102</v>
      </c>
      <c r="R2" s="6">
        <v>45918</v>
      </c>
    </row>
    <row r="3" spans="1:18" x14ac:dyDescent="0.3">
      <c r="B3" s="7"/>
      <c r="E3" s="1" t="s">
        <v>104</v>
      </c>
      <c r="F3" s="8">
        <v>18842</v>
      </c>
      <c r="G3" s="3"/>
      <c r="M3" s="4" t="s">
        <v>105</v>
      </c>
      <c r="N3" s="5">
        <v>2785326000.6322451</v>
      </c>
      <c r="Q3" s="4" t="s">
        <v>106</v>
      </c>
      <c r="R3" s="6">
        <v>45925</v>
      </c>
    </row>
    <row r="4" spans="1:18" x14ac:dyDescent="0.3">
      <c r="B4" s="7" t="s">
        <v>6022</v>
      </c>
      <c r="K4" s="203"/>
      <c r="L4" s="203"/>
    </row>
    <row r="5" spans="1:18" x14ac:dyDescent="0.3">
      <c r="A5" s="9" t="s">
        <v>6023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6024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6025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2022413</v>
      </c>
      <c r="H7" s="26">
        <v>141534.72974446049</v>
      </c>
      <c r="I7" s="27">
        <v>2022413</v>
      </c>
      <c r="J7" s="28">
        <v>1020543.1170693239</v>
      </c>
      <c r="K7" s="25">
        <v>1030449.6261380743</v>
      </c>
      <c r="L7" s="29">
        <v>2050992.7432073983</v>
      </c>
      <c r="M7" s="30">
        <v>-28579.743207398336</v>
      </c>
      <c r="N7" s="31">
        <v>2050992.7432073983</v>
      </c>
      <c r="O7" s="32">
        <v>-1905.3162138265557</v>
      </c>
      <c r="P7" s="354"/>
      <c r="Q7" s="355">
        <v>35423.012047978118</v>
      </c>
      <c r="R7" s="34">
        <v>19478.449973402079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154943.15593890465</v>
      </c>
      <c r="I8" s="27">
        <v>2106222.1</v>
      </c>
      <c r="J8" s="28">
        <v>1169785.8584844791</v>
      </c>
      <c r="K8" s="25">
        <v>959969.02143522829</v>
      </c>
      <c r="L8" s="29">
        <v>2129754.8799197073</v>
      </c>
      <c r="M8" s="30">
        <v>-23532.779919707216</v>
      </c>
      <c r="N8" s="31">
        <v>2129754.8799197073</v>
      </c>
      <c r="O8" s="32">
        <v>-1568.8519946471476</v>
      </c>
      <c r="P8" s="356"/>
      <c r="Q8" s="355">
        <v>29896.887528402731</v>
      </c>
      <c r="R8" s="34">
        <v>21185.495456014061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2134165.8666666672</v>
      </c>
      <c r="H9" s="26">
        <v>134538.60589996629</v>
      </c>
      <c r="I9" s="27">
        <v>2134165.8666666672</v>
      </c>
      <c r="J9" s="28">
        <v>1685507.9098860133</v>
      </c>
      <c r="K9" s="25">
        <v>406718.16868592729</v>
      </c>
      <c r="L9" s="29">
        <v>2092226.0785719405</v>
      </c>
      <c r="M9" s="30">
        <v>41939.788094726624</v>
      </c>
      <c r="N9" s="31">
        <v>2092226.0785719405</v>
      </c>
      <c r="O9" s="32">
        <v>1497.8495748116652</v>
      </c>
      <c r="P9" s="356"/>
      <c r="Q9" s="355">
        <v>32936.364803824574</v>
      </c>
      <c r="R9" s="34">
        <v>23485.206244201167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2259972.666666667</v>
      </c>
      <c r="H10" s="26">
        <v>136141.26607985844</v>
      </c>
      <c r="I10" s="27">
        <v>2259972.666666667</v>
      </c>
      <c r="J10" s="28">
        <v>1842134.0307548926</v>
      </c>
      <c r="K10" s="25">
        <v>384910.38138934691</v>
      </c>
      <c r="L10" s="29">
        <v>2227044.4121442395</v>
      </c>
      <c r="M10" s="30">
        <v>32928.254522427451</v>
      </c>
      <c r="N10" s="31">
        <v>2227044.4121442395</v>
      </c>
      <c r="O10" s="32">
        <v>940.80727206935569</v>
      </c>
      <c r="P10" s="356"/>
      <c r="Q10" s="355">
        <v>39557.618665978778</v>
      </c>
      <c r="R10" s="34">
        <v>27015.599457807373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2262096.3666666672</v>
      </c>
      <c r="H11" s="26">
        <v>136089.02489204804</v>
      </c>
      <c r="I11" s="27">
        <v>2262096.3666666672</v>
      </c>
      <c r="J11" s="28">
        <v>1835669.1164241163</v>
      </c>
      <c r="K11" s="25">
        <v>380769.04509283818</v>
      </c>
      <c r="L11" s="29">
        <v>2216438.1615169547</v>
      </c>
      <c r="M11" s="30">
        <v>45658.205149712507</v>
      </c>
      <c r="N11" s="31">
        <v>2216438.1615169547</v>
      </c>
      <c r="O11" s="32">
        <v>1304.5201471346431</v>
      </c>
      <c r="P11" s="356"/>
      <c r="Q11" s="355">
        <v>48023.651734346058</v>
      </c>
      <c r="R11" s="34">
        <v>27075.307139257435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2289026.6</v>
      </c>
      <c r="H12" s="26">
        <v>123611.33561889346</v>
      </c>
      <c r="I12" s="27">
        <v>2289026.6</v>
      </c>
      <c r="J12" s="28">
        <v>2090638.1296150261</v>
      </c>
      <c r="K12" s="25">
        <v>106235.15126532367</v>
      </c>
      <c r="L12" s="29">
        <v>2196873.2808803497</v>
      </c>
      <c r="M12" s="30">
        <v>92153.319119650405</v>
      </c>
      <c r="N12" s="31">
        <v>2196873.2808803497</v>
      </c>
      <c r="O12" s="32">
        <v>2194.1266457059619</v>
      </c>
      <c r="P12" s="356"/>
      <c r="Q12" s="355">
        <v>48262.850083248224</v>
      </c>
      <c r="R12" s="34">
        <v>28089.59926286852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808975.13333333295</v>
      </c>
      <c r="H13" s="26">
        <v>40283.95416964146</v>
      </c>
      <c r="I13" s="27">
        <v>808975.13333333295</v>
      </c>
      <c r="J13" s="28">
        <v>731397.95576743851</v>
      </c>
      <c r="K13" s="25">
        <v>34799.80392859703</v>
      </c>
      <c r="L13" s="29">
        <v>766197.75969603553</v>
      </c>
      <c r="M13" s="30">
        <v>42777.373637297424</v>
      </c>
      <c r="N13" s="31">
        <v>766197.75969603553</v>
      </c>
      <c r="O13" s="32">
        <v>873.00762525096786</v>
      </c>
      <c r="P13" s="356"/>
      <c r="Q13" s="355">
        <v>21896.037232267438</v>
      </c>
      <c r="R13" s="34">
        <v>10530.509542136337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2351925.4</v>
      </c>
      <c r="H14" s="26">
        <v>113781.09492800089</v>
      </c>
      <c r="I14" s="27">
        <v>2351925.4</v>
      </c>
      <c r="J14" s="28">
        <v>2156357.3729299591</v>
      </c>
      <c r="K14" s="25">
        <v>86039.468062226675</v>
      </c>
      <c r="L14" s="29">
        <v>2242396.8409921858</v>
      </c>
      <c r="M14" s="30">
        <v>109528.55900781415</v>
      </c>
      <c r="N14" s="31">
        <v>2242396.8409921858</v>
      </c>
      <c r="O14" s="32">
        <v>2235.2767144451868</v>
      </c>
      <c r="P14" s="356"/>
      <c r="Q14" s="355">
        <v>61489.762006679084</v>
      </c>
      <c r="R14" s="34">
        <v>30099.012190604582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2441815.7666666671</v>
      </c>
      <c r="H15" s="26">
        <v>104401.00876284155</v>
      </c>
      <c r="I15" s="27">
        <v>2441815.7666666671</v>
      </c>
      <c r="J15" s="28">
        <v>2215974.2651802995</v>
      </c>
      <c r="K15" s="25">
        <v>40519.470929815754</v>
      </c>
      <c r="L15" s="29">
        <v>2256493.7361101154</v>
      </c>
      <c r="M15" s="30">
        <v>185322.03055655165</v>
      </c>
      <c r="N15" s="31">
        <v>2256493.7361101154</v>
      </c>
      <c r="O15" s="32">
        <v>3309.3219742241367</v>
      </c>
      <c r="P15" s="356"/>
      <c r="Q15" s="355">
        <v>61552.485385478009</v>
      </c>
      <c r="R15" s="34">
        <v>32373.510546312202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2235374.4</v>
      </c>
      <c r="H16" s="36">
        <v>27668.526344010512</v>
      </c>
      <c r="I16" s="37">
        <v>2235374.4</v>
      </c>
      <c r="J16" s="38">
        <v>1879401.0993619612</v>
      </c>
      <c r="K16" s="35">
        <v>102266.89189189188</v>
      </c>
      <c r="L16" s="39">
        <v>1981667.9912538531</v>
      </c>
      <c r="M16" s="40">
        <v>253706.40874614683</v>
      </c>
      <c r="N16" s="49">
        <v>1981667.9912538531</v>
      </c>
      <c r="O16" s="50">
        <v>3020.3143898350813</v>
      </c>
      <c r="P16" s="356"/>
      <c r="Q16" s="358">
        <v>45587.719514722703</v>
      </c>
      <c r="R16" s="34">
        <v>29578.037521260092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785124.80000000016</v>
      </c>
      <c r="H17" s="26">
        <v>10244.17520969245</v>
      </c>
      <c r="I17" s="27">
        <v>785124.80000000016</v>
      </c>
      <c r="J17" s="28">
        <v>654980.8516739551</v>
      </c>
      <c r="K17" s="25">
        <v>31119.34403899921</v>
      </c>
      <c r="L17" s="29">
        <v>686100.19571295427</v>
      </c>
      <c r="M17" s="30">
        <v>99024.604287045891</v>
      </c>
      <c r="N17" s="31">
        <v>686100.19571295427</v>
      </c>
      <c r="O17" s="32">
        <v>1178.8643367505463</v>
      </c>
      <c r="P17" s="356"/>
      <c r="Q17" s="355">
        <v>17122.414553534007</v>
      </c>
      <c r="R17" s="34">
        <v>10670.244670388289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2072221.333333334</v>
      </c>
      <c r="H18" s="26">
        <v>0</v>
      </c>
      <c r="I18" s="27">
        <v>2072221.333333334</v>
      </c>
      <c r="J18" s="28">
        <v>2248414.6204028963</v>
      </c>
      <c r="K18" s="25">
        <v>-628508.28733242524</v>
      </c>
      <c r="L18" s="29">
        <v>1619906.333070471</v>
      </c>
      <c r="M18" s="30">
        <v>452315.000262863</v>
      </c>
      <c r="N18" s="31">
        <v>1619906.333070471</v>
      </c>
      <c r="O18" s="32">
        <v>3833.1779683293476</v>
      </c>
      <c r="P18" s="356"/>
      <c r="Q18" s="355">
        <v>47358.253722644877</v>
      </c>
      <c r="R18" s="34">
        <v>29364.623050662689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2019019.4666666659</v>
      </c>
      <c r="H19" s="26">
        <v>0</v>
      </c>
      <c r="I19" s="27">
        <v>2019019.4666666659</v>
      </c>
      <c r="J19" s="28">
        <v>1964426.7524553731</v>
      </c>
      <c r="K19" s="25">
        <v>-334130.18675173848</v>
      </c>
      <c r="L19" s="29">
        <v>1630296.5657036346</v>
      </c>
      <c r="M19" s="30">
        <v>388722.90096303122</v>
      </c>
      <c r="N19" s="31">
        <v>1630296.5657036346</v>
      </c>
      <c r="O19" s="32">
        <v>2922.7285786694079</v>
      </c>
      <c r="P19" s="356"/>
      <c r="Q19" s="355">
        <v>41743.642152909888</v>
      </c>
      <c r="R19" s="34">
        <v>30469.189971516142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570814.2333333327</v>
      </c>
      <c r="H20" s="26">
        <v>0</v>
      </c>
      <c r="I20" s="27">
        <v>570814.2333333327</v>
      </c>
      <c r="J20" s="28">
        <v>583303.09305326547</v>
      </c>
      <c r="K20" s="25">
        <v>-371998.05864219653</v>
      </c>
      <c r="L20" s="29">
        <v>211305.03441106895</v>
      </c>
      <c r="M20" s="30">
        <v>359509.19892226375</v>
      </c>
      <c r="N20" s="31">
        <v>211305.03441106895</v>
      </c>
      <c r="O20" s="32">
        <v>1467.3844853969949</v>
      </c>
      <c r="P20" s="356"/>
      <c r="Q20" s="355">
        <v>14176.253976286331</v>
      </c>
      <c r="R20" s="34">
        <v>10926.613540682883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1193628.4666666654</v>
      </c>
      <c r="H21" s="26">
        <v>0</v>
      </c>
      <c r="I21" s="27">
        <v>1193628.4666666654</v>
      </c>
      <c r="J21" s="28">
        <v>1100438.369775611</v>
      </c>
      <c r="K21" s="25">
        <v>-721662.63029607851</v>
      </c>
      <c r="L21" s="29">
        <v>378775.73947953247</v>
      </c>
      <c r="M21" s="30">
        <v>814852.72718713293</v>
      </c>
      <c r="N21" s="31">
        <v>378775.73947953247</v>
      </c>
      <c r="O21" s="32">
        <v>3325.9294987229914</v>
      </c>
      <c r="P21" s="356"/>
      <c r="Q21" s="355">
        <v>23178.137667938252</v>
      </c>
      <c r="R21" s="34">
        <v>22693.896013479738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1741100.4500000011</v>
      </c>
      <c r="H22" s="26">
        <v>0</v>
      </c>
      <c r="I22" s="27">
        <v>1741100.4500000011</v>
      </c>
      <c r="J22" s="28">
        <v>1544211.6140942003</v>
      </c>
      <c r="K22" s="25">
        <v>-795100.6183238941</v>
      </c>
      <c r="L22" s="29">
        <v>749110.99577030621</v>
      </c>
      <c r="M22" s="30">
        <v>991989.45422969491</v>
      </c>
      <c r="N22" s="31">
        <v>749110.99577030621</v>
      </c>
      <c r="O22" s="32">
        <v>3967.9578169187798</v>
      </c>
      <c r="P22" s="356"/>
      <c r="Q22" s="355">
        <v>36092.097219581599</v>
      </c>
      <c r="R22" s="34">
        <v>33796.505627981154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1755595.4000000008</v>
      </c>
      <c r="H23" s="26">
        <v>0</v>
      </c>
      <c r="I23" s="27">
        <v>1755595.4000000008</v>
      </c>
      <c r="J23" s="28">
        <v>1536795.9480966376</v>
      </c>
      <c r="K23" s="25">
        <v>-857324.30532654666</v>
      </c>
      <c r="L23" s="29">
        <v>679471.64277009096</v>
      </c>
      <c r="M23" s="30">
        <v>1076123.7572299098</v>
      </c>
      <c r="N23" s="31">
        <v>679471.64277009107</v>
      </c>
      <c r="O23" s="32">
        <v>4076.2263531435974</v>
      </c>
      <c r="P23" s="356"/>
      <c r="Q23" s="355">
        <v>33315.135886032949</v>
      </c>
      <c r="R23" s="34">
        <v>34376.335735848173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4637225.5916666677</v>
      </c>
      <c r="H24" s="36">
        <v>0</v>
      </c>
      <c r="I24" s="37">
        <v>4637225.5916666677</v>
      </c>
      <c r="J24" s="38">
        <v>3094349.0200014338</v>
      </c>
      <c r="K24" s="35">
        <v>532601.36927378306</v>
      </c>
      <c r="L24" s="39">
        <v>3626950.389275217</v>
      </c>
      <c r="M24" s="40">
        <v>1010275.2023914508</v>
      </c>
      <c r="N24" s="31">
        <v>3626950.389275217</v>
      </c>
      <c r="O24" s="32">
        <v>3741.7600088572249</v>
      </c>
      <c r="P24" s="356">
        <v>-388691.71064076549</v>
      </c>
      <c r="Q24" s="355">
        <v>56274.885156190721</v>
      </c>
      <c r="R24" s="34">
        <v>46364.259640933247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4021890.5319377729</v>
      </c>
      <c r="K25" s="35">
        <v>297883.84077711659</v>
      </c>
      <c r="L25" s="39">
        <v>4319774.3727148892</v>
      </c>
      <c r="M25" s="40">
        <v>1096534.327285111</v>
      </c>
      <c r="N25" s="31">
        <v>4319774.3727148892</v>
      </c>
      <c r="O25" s="32">
        <v>3861.036363679968</v>
      </c>
      <c r="P25" s="356"/>
      <c r="Q25" s="355">
        <v>63289.448801845312</v>
      </c>
      <c r="R25" s="34">
        <v>34693.124695266597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3017820.5735178147</v>
      </c>
      <c r="K26" s="35">
        <v>226570.3709943365</v>
      </c>
      <c r="L26" s="39">
        <v>3244390.9445121512</v>
      </c>
      <c r="M26" s="40">
        <v>832721.80548784928</v>
      </c>
      <c r="N26" s="31">
        <v>3244390.9445121512</v>
      </c>
      <c r="O26" s="32">
        <v>2932.1190334079201</v>
      </c>
      <c r="P26" s="356"/>
      <c r="Q26" s="355">
        <v>53105.062265774235</v>
      </c>
      <c r="R26" s="34">
        <v>26228.584455718752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1326815.8888888885</v>
      </c>
      <c r="H27" s="26">
        <v>0</v>
      </c>
      <c r="I27" s="27">
        <v>1326815.8888888885</v>
      </c>
      <c r="J27" s="28">
        <v>855406.60656677897</v>
      </c>
      <c r="K27" s="25">
        <v>155409.84622553588</v>
      </c>
      <c r="L27" s="29">
        <v>1010816.4527923148</v>
      </c>
      <c r="M27" s="30">
        <v>315999.43609657371</v>
      </c>
      <c r="N27" s="31">
        <v>1010816.4527923148</v>
      </c>
      <c r="O27" s="32">
        <v>1036.0637249067991</v>
      </c>
      <c r="P27" s="356"/>
      <c r="Q27" s="355">
        <v>16828.250980720622</v>
      </c>
      <c r="R27" s="34">
        <v>9334.9243773123017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1593909.0000000002</v>
      </c>
      <c r="H28" s="36">
        <v>0</v>
      </c>
      <c r="I28" s="37">
        <v>1593909.0000000002</v>
      </c>
      <c r="J28" s="38">
        <v>665748.8214208904</v>
      </c>
      <c r="K28" s="35">
        <v>-519500.70291777182</v>
      </c>
      <c r="L28" s="39">
        <v>146248.11850311857</v>
      </c>
      <c r="M28" s="40">
        <v>1447660.8814968816</v>
      </c>
      <c r="N28" s="31">
        <v>146248.11850311863</v>
      </c>
      <c r="O28" s="32">
        <v>2220.3387753019656</v>
      </c>
      <c r="P28" s="356"/>
      <c r="Q28" s="355">
        <v>19215.467778480888</v>
      </c>
      <c r="R28" s="34">
        <v>16677.38231939121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2405582.7499999995</v>
      </c>
      <c r="H29" s="36">
        <v>0</v>
      </c>
      <c r="I29" s="37">
        <v>2405582.7499999995</v>
      </c>
      <c r="J29" s="38">
        <v>1250871.3570865295</v>
      </c>
      <c r="K29" s="35">
        <v>-1040095.3534303533</v>
      </c>
      <c r="L29" s="39">
        <v>210776.00365617615</v>
      </c>
      <c r="M29" s="40">
        <v>2194806.7463438231</v>
      </c>
      <c r="N29" s="31">
        <v>210776.00365617638</v>
      </c>
      <c r="O29" s="32">
        <v>3330.5109959693827</v>
      </c>
      <c r="P29" s="356"/>
      <c r="Q29" s="355">
        <v>24160.05365617614</v>
      </c>
      <c r="R29" s="34">
        <v>26813.077554465999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2372785.7420289828</v>
      </c>
      <c r="H30" s="36">
        <v>0</v>
      </c>
      <c r="I30" s="37">
        <v>2372785.7420289828</v>
      </c>
      <c r="J30" s="38">
        <v>1320581.7603412431</v>
      </c>
      <c r="K30" s="35">
        <v>-1111800.4627571867</v>
      </c>
      <c r="L30" s="39">
        <v>208781.29758405639</v>
      </c>
      <c r="M30" s="40">
        <v>2164004.4444449265</v>
      </c>
      <c r="N30" s="31">
        <v>208781.29758405639</v>
      </c>
      <c r="O30" s="32">
        <v>3234.6852682285894</v>
      </c>
      <c r="P30" s="356"/>
      <c r="Q30" s="355">
        <v>28447.289250723057</v>
      </c>
      <c r="R30" s="34">
        <v>28447.693996998365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814746.34185692435</v>
      </c>
      <c r="H31" s="47">
        <v>0</v>
      </c>
      <c r="I31" s="48">
        <v>814746.34185692435</v>
      </c>
      <c r="J31" s="38">
        <v>435403.64183812455</v>
      </c>
      <c r="K31" s="35">
        <v>-367055.61832389416</v>
      </c>
      <c r="L31" s="39">
        <v>68348.023514230386</v>
      </c>
      <c r="M31" s="40">
        <v>746398.31834269396</v>
      </c>
      <c r="N31" s="49">
        <v>68348.023514230386</v>
      </c>
      <c r="O31" s="50">
        <v>1115.6925535765231</v>
      </c>
      <c r="P31" s="357"/>
      <c r="Q31" s="358">
        <v>9218.6688040854569</v>
      </c>
      <c r="R31" s="34">
        <v>9218.4988845494081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2583058.1666666642</v>
      </c>
      <c r="H32" s="47">
        <v>0</v>
      </c>
      <c r="I32" s="48">
        <v>2583058.1666666642</v>
      </c>
      <c r="J32" s="38">
        <v>1245734.3246827729</v>
      </c>
      <c r="K32" s="35">
        <v>-1093110.4842641049</v>
      </c>
      <c r="L32" s="39">
        <v>152623.840418668</v>
      </c>
      <c r="M32" s="40">
        <v>2430434.3262479962</v>
      </c>
      <c r="N32" s="49">
        <v>152623.840418668</v>
      </c>
      <c r="O32" s="50">
        <v>3616.7177473928514</v>
      </c>
      <c r="P32" s="357"/>
      <c r="Q32" s="358">
        <v>29481.369766494085</v>
      </c>
      <c r="R32" s="34">
        <v>29875.133064756577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2362792.5869565215</v>
      </c>
      <c r="H33" s="47">
        <v>0</v>
      </c>
      <c r="I33" s="48">
        <v>2362792.5869565215</v>
      </c>
      <c r="J33" s="38">
        <v>626159.62398738251</v>
      </c>
      <c r="K33" s="35">
        <v>-456551.76428417803</v>
      </c>
      <c r="L33" s="39">
        <v>169607.85970320448</v>
      </c>
      <c r="M33" s="40">
        <v>2193184.7272533169</v>
      </c>
      <c r="N33" s="49">
        <v>169607.85970320459</v>
      </c>
      <c r="O33" s="50">
        <v>3225.271657725466</v>
      </c>
      <c r="P33" s="357"/>
      <c r="Q33" s="358">
        <v>29127.840500305931</v>
      </c>
      <c r="R33" s="34">
        <v>29127.555961702077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1491470.2294685983</v>
      </c>
      <c r="H34" s="47">
        <v>0</v>
      </c>
      <c r="I34" s="48">
        <v>1491470.2294685983</v>
      </c>
      <c r="J34" s="38">
        <v>470384.75302889093</v>
      </c>
      <c r="K34" s="35">
        <v>-374504.27736755321</v>
      </c>
      <c r="L34" s="39">
        <v>95880.475661337725</v>
      </c>
      <c r="M34" s="40">
        <v>1395589.7538072607</v>
      </c>
      <c r="N34" s="49">
        <v>95880.475661337608</v>
      </c>
      <c r="O34" s="50">
        <v>2034.3873962204966</v>
      </c>
      <c r="P34" s="357"/>
      <c r="Q34" s="358">
        <v>18875.870226555111</v>
      </c>
      <c r="R34" s="34">
        <v>18876.110874370512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2454371.1666666693</v>
      </c>
      <c r="H35" s="58">
        <v>0</v>
      </c>
      <c r="I35" s="59">
        <v>2454371.1666666693</v>
      </c>
      <c r="J35" s="60">
        <v>757556.87862929236</v>
      </c>
      <c r="K35" s="57">
        <v>-622918.4780270987</v>
      </c>
      <c r="L35" s="61">
        <v>134638.40060219367</v>
      </c>
      <c r="M35" s="62">
        <v>2319732.7660644758</v>
      </c>
      <c r="N35" s="63">
        <v>134638.40060219355</v>
      </c>
      <c r="O35" s="64">
        <v>3281.0930213076035</v>
      </c>
      <c r="P35" s="359"/>
      <c r="Q35" s="360">
        <v>25605.719805092216</v>
      </c>
      <c r="R35" s="66">
        <v>31330.680456912916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62585670.364199921</v>
      </c>
      <c r="H36" s="71">
        <v>1123236.8775883184</v>
      </c>
      <c r="I36" s="72">
        <v>62585670.364199921</v>
      </c>
      <c r="J36" s="72">
        <v>44021887.998064384</v>
      </c>
      <c r="K36" s="71">
        <v>-4517999.4279159792</v>
      </c>
      <c r="L36" s="71">
        <v>39503888.570148401</v>
      </c>
      <c r="M36" s="71">
        <v>23081781.794051524</v>
      </c>
      <c r="N36" s="71">
        <v>39503888.570148401</v>
      </c>
      <c r="O36" s="71">
        <v>66303.001719509761</v>
      </c>
      <c r="P36" s="71"/>
      <c r="Q36" s="71">
        <v>1011242.2511742974</v>
      </c>
      <c r="R36" s="71">
        <v>728195.16222680081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6026</v>
      </c>
      <c r="R37" s="76">
        <v>39069252.915621184</v>
      </c>
    </row>
    <row r="38" spans="1:18" x14ac:dyDescent="0.3">
      <c r="A38" s="9" t="s">
        <v>6023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6024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6025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1203720.777777778</v>
      </c>
      <c r="H40" s="36">
        <v>0</v>
      </c>
      <c r="I40" s="37">
        <v>1203720.777777778</v>
      </c>
      <c r="J40" s="38">
        <v>3093430.7079360527</v>
      </c>
      <c r="K40" s="35">
        <v>-2452492.7428489495</v>
      </c>
      <c r="L40" s="39">
        <v>640937.96508710319</v>
      </c>
      <c r="M40" s="40">
        <v>562782.81269067479</v>
      </c>
      <c r="N40" s="49">
        <v>640937.96508710319</v>
      </c>
      <c r="O40" s="50">
        <v>4729.2673335350819</v>
      </c>
      <c r="P40" s="362"/>
      <c r="Q40" s="358">
        <v>21349.421608842327</v>
      </c>
      <c r="R40" s="34">
        <v>54128.01103421778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1166351.1111111119</v>
      </c>
      <c r="H41" s="36">
        <v>0</v>
      </c>
      <c r="I41" s="37">
        <v>1166351.1111111119</v>
      </c>
      <c r="J41" s="38">
        <v>2517575.0340526202</v>
      </c>
      <c r="K41" s="35">
        <v>-2012319.054054054</v>
      </c>
      <c r="L41" s="39">
        <v>505255.97999856621</v>
      </c>
      <c r="M41" s="40">
        <v>661095.13111254573</v>
      </c>
      <c r="N41" s="49">
        <v>505255.97999856621</v>
      </c>
      <c r="O41" s="50">
        <v>5509.1260926045479</v>
      </c>
      <c r="P41" s="357"/>
      <c r="Q41" s="358">
        <v>27599.623839145934</v>
      </c>
      <c r="R41" s="34">
        <v>50422.532397678471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694827.75631868199</v>
      </c>
      <c r="H42" s="36">
        <v>0</v>
      </c>
      <c r="I42" s="37">
        <v>694827.75631868199</v>
      </c>
      <c r="J42" s="38">
        <v>1270434.1623055416</v>
      </c>
      <c r="K42" s="35">
        <v>-903343.6260663846</v>
      </c>
      <c r="L42" s="39">
        <v>367090.53623915697</v>
      </c>
      <c r="M42" s="40">
        <v>327737.22007952502</v>
      </c>
      <c r="N42" s="49">
        <v>367090.53623915697</v>
      </c>
      <c r="O42" s="50">
        <v>2501.8108403017177</v>
      </c>
      <c r="P42" s="357"/>
      <c r="Q42" s="358">
        <v>62288.632615968585</v>
      </c>
      <c r="R42" s="34">
        <v>32788.332558486843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684019.46666666598</v>
      </c>
      <c r="H43" s="36">
        <v>0</v>
      </c>
      <c r="I43" s="37">
        <v>684019.46666666598</v>
      </c>
      <c r="J43" s="38">
        <v>1082560.582120582</v>
      </c>
      <c r="K43" s="35">
        <v>-892546.08108108107</v>
      </c>
      <c r="L43" s="39">
        <v>190014.50103950093</v>
      </c>
      <c r="M43" s="40">
        <v>494004.96562716505</v>
      </c>
      <c r="N43" s="49">
        <v>190014.50103950093</v>
      </c>
      <c r="O43" s="50">
        <v>3714.3230498283087</v>
      </c>
      <c r="P43" s="357"/>
      <c r="Q43" s="358">
        <v>24996.654300370486</v>
      </c>
      <c r="R43" s="34">
        <v>32523.880887414911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445932.22222222202</v>
      </c>
      <c r="H44" s="36">
        <v>0</v>
      </c>
      <c r="I44" s="37">
        <v>445932.22222222202</v>
      </c>
      <c r="J44" s="38">
        <v>911582.64176643477</v>
      </c>
      <c r="K44" s="35">
        <v>-812378.99921141297</v>
      </c>
      <c r="L44" s="39">
        <v>99203.642555021797</v>
      </c>
      <c r="M44" s="40">
        <v>346728.57966720022</v>
      </c>
      <c r="N44" s="49">
        <v>99203.642555021797</v>
      </c>
      <c r="O44" s="50">
        <v>2476.6327119085731</v>
      </c>
      <c r="P44" s="357"/>
      <c r="Q44" s="358">
        <v>24519.696178210201</v>
      </c>
      <c r="R44" s="34">
        <v>21770.267902976775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470751.28888888803</v>
      </c>
      <c r="H45" s="36">
        <v>0</v>
      </c>
      <c r="I45" s="37">
        <v>470751.28888888803</v>
      </c>
      <c r="J45" s="38">
        <v>882271.46641336288</v>
      </c>
      <c r="K45" s="35">
        <v>-737175.48533945077</v>
      </c>
      <c r="L45" s="39">
        <v>145095.98107391212</v>
      </c>
      <c r="M45" s="40">
        <v>325655.30781497591</v>
      </c>
      <c r="N45" s="49">
        <v>145095.98107391212</v>
      </c>
      <c r="O45" s="50">
        <v>2215.3422300338498</v>
      </c>
      <c r="P45" s="357"/>
      <c r="Q45" s="358">
        <v>13665.416581158497</v>
      </c>
      <c r="R45" s="34">
        <v>22841.409097348413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410581.6</v>
      </c>
      <c r="H46" s="36">
        <v>0</v>
      </c>
      <c r="I46" s="37">
        <v>410581.6</v>
      </c>
      <c r="J46" s="38">
        <v>403077.09728295932</v>
      </c>
      <c r="K46" s="35">
        <v>-286249.42289769877</v>
      </c>
      <c r="L46" s="39">
        <v>116827.67438526056</v>
      </c>
      <c r="M46" s="40">
        <v>293753.92561473942</v>
      </c>
      <c r="N46" s="49">
        <v>116827.67438526056</v>
      </c>
      <c r="O46" s="50">
        <v>1907.4930234723338</v>
      </c>
      <c r="P46" s="357"/>
      <c r="Q46" s="358">
        <v>25439.876559173601</v>
      </c>
      <c r="R46" s="34">
        <v>20912.595108007321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375801.45989010989</v>
      </c>
      <c r="H47" s="36">
        <v>0</v>
      </c>
      <c r="I47" s="37">
        <v>375801.45989010989</v>
      </c>
      <c r="J47" s="38">
        <v>264923.76335221162</v>
      </c>
      <c r="K47" s="35">
        <v>-284415.01577173988</v>
      </c>
      <c r="L47" s="39">
        <v>-19491.25241952826</v>
      </c>
      <c r="M47" s="40">
        <v>395292.71230963815</v>
      </c>
      <c r="N47" s="49">
        <v>-19491.25241952826</v>
      </c>
      <c r="O47" s="50">
        <v>2208.3391749141797</v>
      </c>
      <c r="P47" s="357">
        <v>179717.22170710337</v>
      </c>
      <c r="Q47" s="358">
        <v>-705.62890083069215</v>
      </c>
      <c r="R47" s="34">
        <v>21149.222268414596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815791.07065217383</v>
      </c>
      <c r="H48" s="36">
        <v>0</v>
      </c>
      <c r="I48" s="37">
        <v>815791.07065217383</v>
      </c>
      <c r="J48" s="38">
        <v>-214644.31464621119</v>
      </c>
      <c r="K48" s="35">
        <v>433707.3550075274</v>
      </c>
      <c r="L48" s="39">
        <v>219063.04036131621</v>
      </c>
      <c r="M48" s="40">
        <v>596728.03029085766</v>
      </c>
      <c r="N48" s="49">
        <v>219063.04036131618</v>
      </c>
      <c r="O48" s="50">
        <v>3075.9176819116374</v>
      </c>
      <c r="P48" s="357"/>
      <c r="Q48" s="358">
        <v>24144.884201895911</v>
      </c>
      <c r="R48" s="34">
        <v>23282.098752910446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516212.88937198196</v>
      </c>
      <c r="H49" s="36">
        <v>0</v>
      </c>
      <c r="I49" s="37">
        <v>516212.88937198196</v>
      </c>
      <c r="J49" s="38">
        <v>1039226.3302028818</v>
      </c>
      <c r="K49" s="35">
        <v>-897612.28152555728</v>
      </c>
      <c r="L49" s="39">
        <v>141614.04867732455</v>
      </c>
      <c r="M49" s="40">
        <v>374598.84069465741</v>
      </c>
      <c r="N49" s="49">
        <v>141614.04867732455</v>
      </c>
      <c r="O49" s="50">
        <v>1863.6758243515294</v>
      </c>
      <c r="P49" s="357"/>
      <c r="Q49" s="358">
        <v>15149.068242541936</v>
      </c>
      <c r="R49" s="34">
        <v>15148.827957876565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841353.03695652157</v>
      </c>
      <c r="H50" s="36">
        <v>0</v>
      </c>
      <c r="I50" s="37">
        <v>841353.03695652157</v>
      </c>
      <c r="J50" s="38">
        <v>1162525.6717327407</v>
      </c>
      <c r="K50" s="35">
        <v>-939569.89891748503</v>
      </c>
      <c r="L50" s="39">
        <v>222955.77281525568</v>
      </c>
      <c r="M50" s="40">
        <v>618397.26414126588</v>
      </c>
      <c r="N50" s="49">
        <v>222955.77281525568</v>
      </c>
      <c r="O50" s="50">
        <v>3046.2919415825904</v>
      </c>
      <c r="P50" s="357"/>
      <c r="Q50" s="358">
        <v>25055.86701815424</v>
      </c>
      <c r="R50" s="34">
        <v>25055.971444579161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914672.26014492637</v>
      </c>
      <c r="H51" s="36">
        <v>0</v>
      </c>
      <c r="I51" s="37">
        <v>914672.26014492637</v>
      </c>
      <c r="J51" s="38">
        <v>1407449.684206753</v>
      </c>
      <c r="K51" s="35">
        <v>-1182590.3552225966</v>
      </c>
      <c r="L51" s="39">
        <v>224859.32898415648</v>
      </c>
      <c r="M51" s="40">
        <v>689812.93116076989</v>
      </c>
      <c r="N51" s="49">
        <v>224859.32898415648</v>
      </c>
      <c r="O51" s="50">
        <v>3300.5403404821527</v>
      </c>
      <c r="P51" s="357"/>
      <c r="Q51" s="358">
        <v>28147.318476910121</v>
      </c>
      <c r="R51" s="34">
        <v>28147.393243632832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1933877.4717391285</v>
      </c>
      <c r="H52" s="36">
        <v>0</v>
      </c>
      <c r="I52" s="37">
        <v>1933877.4717391285</v>
      </c>
      <c r="J52" s="38">
        <v>762314.51645279222</v>
      </c>
      <c r="K52" s="35">
        <v>-587097.66112266108</v>
      </c>
      <c r="L52" s="39">
        <v>175216.85533013113</v>
      </c>
      <c r="M52" s="40">
        <v>1758660.6164089972</v>
      </c>
      <c r="N52" s="49">
        <v>175216.85533013125</v>
      </c>
      <c r="O52" s="50">
        <v>3026.9545893442291</v>
      </c>
      <c r="P52" s="357"/>
      <c r="Q52" s="358">
        <v>47720.077793899254</v>
      </c>
      <c r="R52" s="34">
        <v>26914.941589782014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1721207.264492756</v>
      </c>
      <c r="H53" s="36">
        <v>0</v>
      </c>
      <c r="I53" s="37">
        <v>1721207.264492756</v>
      </c>
      <c r="J53" s="38">
        <v>1508724.6497956843</v>
      </c>
      <c r="K53" s="35">
        <v>-1441880.1268908165</v>
      </c>
      <c r="L53" s="39">
        <v>66844.522904867772</v>
      </c>
      <c r="M53" s="40">
        <v>1654362.7415878882</v>
      </c>
      <c r="N53" s="49">
        <v>66844.522904867772</v>
      </c>
      <c r="O53" s="50">
        <v>2785.1224605856705</v>
      </c>
      <c r="P53" s="357"/>
      <c r="Q53" s="358">
        <v>26696.315296172121</v>
      </c>
      <c r="R53" s="34">
        <v>25859.252111678041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2151972.3818840603</v>
      </c>
      <c r="H54" s="36">
        <v>0</v>
      </c>
      <c r="I54" s="37">
        <v>2151972.3818840603</v>
      </c>
      <c r="J54" s="38">
        <v>1554120.0745573158</v>
      </c>
      <c r="K54" s="35">
        <v>-1425102.1926302959</v>
      </c>
      <c r="L54" s="39">
        <v>129017.88192701992</v>
      </c>
      <c r="M54" s="40">
        <v>2022954.4999570404</v>
      </c>
      <c r="N54" s="49">
        <v>129017.88192701992</v>
      </c>
      <c r="O54" s="50">
        <v>3360.3895348123597</v>
      </c>
      <c r="P54" s="357"/>
      <c r="Q54" s="358">
        <v>31264.069608179343</v>
      </c>
      <c r="R54" s="34">
        <v>31263.663224598713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1855757.3614130432</v>
      </c>
      <c r="H55" s="36">
        <v>0</v>
      </c>
      <c r="I55" s="37">
        <v>1855757.3614130432</v>
      </c>
      <c r="J55" s="38">
        <v>1618976.3696322315</v>
      </c>
      <c r="K55" s="35">
        <v>-1477807.4930102516</v>
      </c>
      <c r="L55" s="39">
        <v>141168.87662197999</v>
      </c>
      <c r="M55" s="40">
        <v>1714588.4847910632</v>
      </c>
      <c r="N55" s="49">
        <v>141168.87662197999</v>
      </c>
      <c r="O55" s="50">
        <v>2815.4162311840118</v>
      </c>
      <c r="P55" s="357"/>
      <c r="Q55" s="358">
        <v>37507.872998791587</v>
      </c>
      <c r="R55" s="34">
        <v>28485.631378151877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816370.99033816345</v>
      </c>
      <c r="H56" s="36">
        <v>0</v>
      </c>
      <c r="I56" s="37">
        <v>816370.99033816345</v>
      </c>
      <c r="J56" s="38">
        <v>547500.89217865071</v>
      </c>
      <c r="K56" s="35">
        <v>-473516.04236862855</v>
      </c>
      <c r="L56" s="39">
        <v>73984.849810022162</v>
      </c>
      <c r="M56" s="40">
        <v>742386.14052814129</v>
      </c>
      <c r="N56" s="49">
        <v>73984.849810022162</v>
      </c>
      <c r="O56" s="50">
        <v>1114.6939046969089</v>
      </c>
      <c r="P56" s="357"/>
      <c r="Q56" s="358">
        <v>9621.4842303120167</v>
      </c>
      <c r="R56" s="34">
        <v>9621.3144409084489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3188320.7572463797</v>
      </c>
      <c r="H57" s="36">
        <v>0</v>
      </c>
      <c r="I57" s="37">
        <v>3188320.7572463797</v>
      </c>
      <c r="J57" s="38">
        <v>1120165.7237077926</v>
      </c>
      <c r="K57" s="35">
        <v>-940568.82930676034</v>
      </c>
      <c r="L57" s="39">
        <v>179596.89440103224</v>
      </c>
      <c r="M57" s="40">
        <v>3008723.8628453473</v>
      </c>
      <c r="N57" s="49">
        <v>179596.89440103248</v>
      </c>
      <c r="O57" s="50">
        <v>4335.3369781633246</v>
      </c>
      <c r="P57" s="357"/>
      <c r="Q57" s="358">
        <v>42705.624111177167</v>
      </c>
      <c r="R57" s="34">
        <v>38156.826171088032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2204209.6086956523</v>
      </c>
      <c r="H58" s="77">
        <v>0</v>
      </c>
      <c r="I58" s="78">
        <v>2204209.6086956523</v>
      </c>
      <c r="J58" s="60">
        <v>804546.17033479095</v>
      </c>
      <c r="K58" s="57">
        <v>-704516.73811742768</v>
      </c>
      <c r="L58" s="61">
        <v>100029.43221736327</v>
      </c>
      <c r="M58" s="62">
        <v>2104180.1764782891</v>
      </c>
      <c r="N58" s="63">
        <v>100029.43221736327</v>
      </c>
      <c r="O58" s="64">
        <v>3005.9716806832703</v>
      </c>
      <c r="P58" s="359"/>
      <c r="Q58" s="360">
        <v>26343.834391276308</v>
      </c>
      <c r="R58" s="66">
        <v>26344.034600838873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22411730.775810242</v>
      </c>
      <c r="H59" s="79">
        <v>0</v>
      </c>
      <c r="I59" s="80">
        <v>22411730.775810242</v>
      </c>
      <c r="J59" s="80">
        <v>21736761.223385189</v>
      </c>
      <c r="K59" s="79">
        <v>-18017474.691375721</v>
      </c>
      <c r="L59" s="79">
        <v>3719286.5320094619</v>
      </c>
      <c r="M59" s="79">
        <v>18692444.243800778</v>
      </c>
      <c r="N59" s="79">
        <v>3719286.5320094619</v>
      </c>
      <c r="O59" s="79">
        <v>56992.645624396275</v>
      </c>
      <c r="P59" s="79"/>
      <c r="Q59" s="79">
        <v>513510.10915134888</v>
      </c>
      <c r="R59" s="79">
        <v>534816.20617059013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6026</v>
      </c>
      <c r="R60" s="81">
        <v>3281807.2370779268</v>
      </c>
    </row>
    <row r="61" spans="1:18" x14ac:dyDescent="0.3">
      <c r="A61" s="9" t="s">
        <v>6023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6024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6025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1422669</v>
      </c>
      <c r="H63" s="26">
        <v>19559.87025141489</v>
      </c>
      <c r="I63" s="27">
        <v>1422669</v>
      </c>
      <c r="J63" s="28">
        <v>4438335.2788730375</v>
      </c>
      <c r="K63" s="25">
        <v>-3007198.3210265967</v>
      </c>
      <c r="L63" s="29">
        <v>1431136.9578464408</v>
      </c>
      <c r="M63" s="30">
        <v>-8467.9578464408405</v>
      </c>
      <c r="N63" s="31">
        <v>1431136.9578464408</v>
      </c>
      <c r="O63" s="32">
        <v>-94.088420516009336</v>
      </c>
      <c r="P63" s="354">
        <v>-3833.8807576409308</v>
      </c>
      <c r="Q63" s="363">
        <v>16680.37527720572</v>
      </c>
      <c r="R63" s="364">
        <v>35941.766697214276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1506293.875</v>
      </c>
      <c r="H64" s="92">
        <v>15003.609037619428</v>
      </c>
      <c r="I64" s="93">
        <v>1506293.875</v>
      </c>
      <c r="J64" s="94">
        <v>4645144.794608932</v>
      </c>
      <c r="K64" s="91">
        <v>-3149049.9634382389</v>
      </c>
      <c r="L64" s="95">
        <v>1496094.831170693</v>
      </c>
      <c r="M64" s="96">
        <v>10199.04382930696</v>
      </c>
      <c r="N64" s="97">
        <v>1496094.831170693</v>
      </c>
      <c r="O64" s="98">
        <v>110.85917205768435</v>
      </c>
      <c r="P64" s="365"/>
      <c r="Q64" s="366">
        <v>28391.878996779909</v>
      </c>
      <c r="R64" s="66">
        <v>25544.941125902697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2928962.875</v>
      </c>
      <c r="H65" s="79">
        <v>34563.479289034316</v>
      </c>
      <c r="I65" s="80">
        <v>2928962.875</v>
      </c>
      <c r="J65" s="80">
        <v>9083480.0734819695</v>
      </c>
      <c r="K65" s="79">
        <v>-6156248.2844648361</v>
      </c>
      <c r="L65" s="79">
        <v>2927231.7890171339</v>
      </c>
      <c r="M65" s="79">
        <v>1731.0859828661196</v>
      </c>
      <c r="N65" s="79">
        <v>2927231.7890171339</v>
      </c>
      <c r="O65" s="79">
        <v>16.770751541675011</v>
      </c>
      <c r="P65" s="79"/>
      <c r="Q65" s="79">
        <v>45072.254273985629</v>
      </c>
      <c r="R65" s="79">
        <v>61486.707823116973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6026</v>
      </c>
      <c r="R66" s="81">
        <v>375575.35558104521</v>
      </c>
    </row>
    <row r="67" spans="1:18" x14ac:dyDescent="0.3">
      <c r="A67" s="9" t="s">
        <v>6023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6024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6025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6027</v>
      </c>
      <c r="C69" s="367" t="s">
        <v>137</v>
      </c>
      <c r="D69" s="105">
        <v>200</v>
      </c>
      <c r="E69" s="106">
        <v>46197</v>
      </c>
      <c r="F69" s="107">
        <v>46014</v>
      </c>
      <c r="G69" s="108">
        <v>308635616.43835604</v>
      </c>
      <c r="H69" s="109">
        <v>0</v>
      </c>
      <c r="I69" s="110">
        <v>308635616.43835604</v>
      </c>
      <c r="J69" s="111">
        <v>103858415.5</v>
      </c>
      <c r="K69" s="108">
        <v>116990090.5</v>
      </c>
      <c r="L69" s="112">
        <v>220848506</v>
      </c>
      <c r="M69" s="113">
        <v>87787110.438356042</v>
      </c>
      <c r="N69" s="114">
        <v>220848506</v>
      </c>
      <c r="O69" s="115">
        <v>322746.72955277958</v>
      </c>
      <c r="P69" s="368">
        <v>-137117808</v>
      </c>
      <c r="Q69" s="114">
        <v>5156202</v>
      </c>
      <c r="R69" s="34">
        <v>5156072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154935617</v>
      </c>
      <c r="K70" s="25">
        <v>6227039.5</v>
      </c>
      <c r="L70" s="29">
        <v>161162656.5</v>
      </c>
      <c r="M70" s="30">
        <v>624037343.5</v>
      </c>
      <c r="N70" s="31">
        <v>161162656.5</v>
      </c>
      <c r="O70" s="32">
        <v>2236692.9874551971</v>
      </c>
      <c r="P70" s="71"/>
      <c r="Q70" s="31">
        <v>-917109.5</v>
      </c>
      <c r="R70" s="34">
        <v>12780037.5</v>
      </c>
    </row>
    <row r="71" spans="1:18" ht="17.25" x14ac:dyDescent="0.3">
      <c r="A71" s="86"/>
      <c r="B71" s="86" t="s">
        <v>6027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-115143119.5</v>
      </c>
      <c r="K71" s="91">
        <v>206557054.5</v>
      </c>
      <c r="L71" s="95">
        <v>91413935</v>
      </c>
      <c r="M71" s="96">
        <v>1072586065.0000019</v>
      </c>
      <c r="N71" s="97">
        <v>91413935</v>
      </c>
      <c r="O71" s="98">
        <v>1598488.9195231027</v>
      </c>
      <c r="P71" s="371"/>
      <c r="Q71" s="97">
        <v>10864054</v>
      </c>
      <c r="R71" s="66">
        <v>10864175.5</v>
      </c>
    </row>
    <row r="72" spans="1:18" x14ac:dyDescent="0.3">
      <c r="D72" s="119">
        <v>900</v>
      </c>
      <c r="G72" s="120">
        <v>2257835616.4383578</v>
      </c>
      <c r="I72" s="120">
        <v>2257835616.4383578</v>
      </c>
      <c r="J72" s="120">
        <v>143650913</v>
      </c>
      <c r="K72" s="120">
        <v>329774184.5</v>
      </c>
      <c r="L72" s="120">
        <v>473425097.5</v>
      </c>
      <c r="M72" s="120">
        <v>1784410518.9383578</v>
      </c>
      <c r="N72" s="120">
        <v>473425097.5</v>
      </c>
      <c r="O72" s="120">
        <v>4157928.6365310797</v>
      </c>
      <c r="P72" s="120"/>
      <c r="Q72" s="120">
        <v>15103146.5</v>
      </c>
      <c r="R72" s="120">
        <v>28800285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6028</v>
      </c>
      <c r="R73" s="81">
        <v>483500941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6023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6024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6025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45926</v>
      </c>
      <c r="F77" s="24">
        <v>45925</v>
      </c>
      <c r="G77" s="25">
        <v>1609323287.6712329</v>
      </c>
      <c r="H77" s="26">
        <v>262750684.93150681</v>
      </c>
      <c r="I77" s="27">
        <v>1609323287.6712329</v>
      </c>
      <c r="J77" s="28">
        <v>2005831362</v>
      </c>
      <c r="K77" s="25">
        <v>-437891819.5</v>
      </c>
      <c r="L77" s="29">
        <v>1567939542.5</v>
      </c>
      <c r="M77" s="30">
        <v>41383745.171232939</v>
      </c>
      <c r="N77" s="31">
        <v>1567939542.5</v>
      </c>
      <c r="O77" s="32">
        <v>41383745.171232939</v>
      </c>
      <c r="P77" s="460"/>
      <c r="Q77" s="461">
        <v>121707636.5</v>
      </c>
      <c r="R77" s="340">
        <v>132314828.5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3302043610</v>
      </c>
      <c r="K78" s="25">
        <v>-1436566313</v>
      </c>
      <c r="L78" s="29">
        <v>1865477297</v>
      </c>
      <c r="M78" s="30">
        <v>-207373187.41095901</v>
      </c>
      <c r="N78" s="31">
        <v>1865477297</v>
      </c>
      <c r="O78" s="32">
        <v>-10914378.284787316</v>
      </c>
      <c r="P78" s="356"/>
      <c r="Q78" s="355">
        <v>-14129501</v>
      </c>
      <c r="R78" s="34">
        <v>20959544.5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3176819004.5</v>
      </c>
      <c r="K79" s="25">
        <v>-1380335806</v>
      </c>
      <c r="L79" s="29">
        <v>1796483198.5</v>
      </c>
      <c r="M79" s="30">
        <v>6293275.0377589464</v>
      </c>
      <c r="N79" s="31">
        <v>1651810834.5512819</v>
      </c>
      <c r="O79" s="32">
        <v>224759.82277710523</v>
      </c>
      <c r="P79" s="356"/>
      <c r="Q79" s="355">
        <v>2144054</v>
      </c>
      <c r="R79" s="34">
        <v>21438290.5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1571259924</v>
      </c>
      <c r="K80" s="25">
        <v>-822642598.5</v>
      </c>
      <c r="L80" s="29">
        <v>748617325.5</v>
      </c>
      <c r="M80" s="30">
        <v>411884760.74875182</v>
      </c>
      <c r="N80" s="31">
        <v>717348115.96357608</v>
      </c>
      <c r="O80" s="32">
        <v>2942034.0053482275</v>
      </c>
      <c r="P80" s="356"/>
      <c r="Q80" s="355">
        <v>-20743994.5</v>
      </c>
      <c r="R80" s="34">
        <v>13914622.5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1204722427.5</v>
      </c>
      <c r="K81" s="25">
        <v>-421539023.5</v>
      </c>
      <c r="L81" s="29">
        <v>783183404</v>
      </c>
      <c r="M81" s="30">
        <v>345090263.74429137</v>
      </c>
      <c r="N81" s="31">
        <v>749605626.66666675</v>
      </c>
      <c r="O81" s="32">
        <v>2240845.8684694245</v>
      </c>
      <c r="P81" s="356"/>
      <c r="Q81" s="355">
        <v>-6767382</v>
      </c>
      <c r="R81" s="34">
        <v>13416622.5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1178498635</v>
      </c>
      <c r="K82" s="25">
        <v>-373770172</v>
      </c>
      <c r="L82" s="29">
        <v>804728463</v>
      </c>
      <c r="M82" s="30">
        <v>391164849.3960588</v>
      </c>
      <c r="N82" s="31">
        <v>785139260.19298244</v>
      </c>
      <c r="O82" s="32">
        <v>2444780.3087253673</v>
      </c>
      <c r="P82" s="356"/>
      <c r="Q82" s="355">
        <v>2825502</v>
      </c>
      <c r="R82" s="34">
        <v>14878336.5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1026019185.5</v>
      </c>
      <c r="K83" s="25">
        <v>-224374939.5</v>
      </c>
      <c r="L83" s="29">
        <v>801644246</v>
      </c>
      <c r="M83" s="30">
        <v>388172192.3561635</v>
      </c>
      <c r="N83" s="31">
        <v>801644246</v>
      </c>
      <c r="O83" s="32">
        <v>2310548.7640247829</v>
      </c>
      <c r="P83" s="356"/>
      <c r="Q83" s="355">
        <v>12878756.5</v>
      </c>
      <c r="R83" s="34">
        <v>15117233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1095569515.5</v>
      </c>
      <c r="K84" s="25">
        <v>-673469069.5</v>
      </c>
      <c r="L84" s="29">
        <v>422100446</v>
      </c>
      <c r="M84" s="30">
        <v>379126951.26027322</v>
      </c>
      <c r="N84" s="31">
        <v>422100446</v>
      </c>
      <c r="O84" s="32">
        <v>2166439.7214872753</v>
      </c>
      <c r="P84" s="356">
        <v>-137971233</v>
      </c>
      <c r="Q84" s="355">
        <v>7506053.5</v>
      </c>
      <c r="R84" s="34">
        <v>11459571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863595727.5</v>
      </c>
      <c r="K85" s="25">
        <v>-403474406.5</v>
      </c>
      <c r="L85" s="29">
        <v>460121321</v>
      </c>
      <c r="M85" s="30">
        <v>506819232.12914526</v>
      </c>
      <c r="N85" s="31">
        <v>338345151.4325</v>
      </c>
      <c r="O85" s="32">
        <v>2681583.2387785465</v>
      </c>
      <c r="P85" s="356"/>
      <c r="Q85" s="355">
        <v>-18821538</v>
      </c>
      <c r="R85" s="34">
        <v>9655390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4531023607</v>
      </c>
      <c r="K86" s="25">
        <v>-2802402251.5</v>
      </c>
      <c r="L86" s="29">
        <v>1728621355.5</v>
      </c>
      <c r="M86" s="30">
        <v>425444371.03278303</v>
      </c>
      <c r="N86" s="31">
        <v>1476144670.0631068</v>
      </c>
      <c r="O86" s="32">
        <v>2181766.0052963234</v>
      </c>
      <c r="P86" s="356"/>
      <c r="Q86" s="355">
        <v>-45930413</v>
      </c>
      <c r="R86" s="34">
        <v>31106260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435161591</v>
      </c>
      <c r="K87" s="25">
        <v>141425371.5</v>
      </c>
      <c r="L87" s="29">
        <v>576586962.5</v>
      </c>
      <c r="M87" s="30">
        <v>600464266.23708022</v>
      </c>
      <c r="N87" s="31">
        <v>422741213.21497583</v>
      </c>
      <c r="O87" s="32">
        <v>3063593.1950871442</v>
      </c>
      <c r="P87" s="356"/>
      <c r="Q87" s="355">
        <v>19704401</v>
      </c>
      <c r="R87" s="34">
        <v>15974753.5</v>
      </c>
    </row>
    <row r="88" spans="1:18" ht="17.25" x14ac:dyDescent="0.3">
      <c r="A88" s="86"/>
      <c r="B88" s="86" t="s">
        <v>6029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-807242587</v>
      </c>
      <c r="K88" s="91">
        <v>1412654291</v>
      </c>
      <c r="L88" s="95">
        <v>605411704</v>
      </c>
      <c r="M88" s="96">
        <v>977382816.54794502</v>
      </c>
      <c r="N88" s="97">
        <v>605411704</v>
      </c>
      <c r="O88" s="98">
        <v>3759164.6790305576</v>
      </c>
      <c r="P88" s="365"/>
      <c r="Q88" s="366">
        <v>16267477.5</v>
      </c>
      <c r="R88" s="66">
        <v>24222735.5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15669561643.835615</v>
      </c>
      <c r="H89" s="79">
        <v>689252054.7945205</v>
      </c>
      <c r="I89" s="80">
        <v>15669561643.835615</v>
      </c>
      <c r="J89" s="80">
        <v>19583302002.5</v>
      </c>
      <c r="K89" s="79">
        <v>-7422386737</v>
      </c>
      <c r="L89" s="79">
        <v>12160915265.5</v>
      </c>
      <c r="M89" s="79">
        <v>4265853536.250525</v>
      </c>
      <c r="N89" s="79">
        <v>11403708107.585091</v>
      </c>
      <c r="O89" s="79">
        <v>54484882.495470375</v>
      </c>
      <c r="P89" s="79"/>
      <c r="Q89" s="79">
        <v>76641052.5</v>
      </c>
      <c r="R89" s="71">
        <v>324458188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6028</v>
      </c>
      <c r="R90" s="81">
        <v>2346198649.5</v>
      </c>
    </row>
    <row r="91" spans="1:18" x14ac:dyDescent="0.3">
      <c r="A91" s="9" t="s">
        <v>6023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54"/>
      <c r="Q91" s="454" t="s">
        <v>133</v>
      </c>
      <c r="R91" s="452" t="s">
        <v>132</v>
      </c>
    </row>
    <row r="92" spans="1:18" x14ac:dyDescent="0.3">
      <c r="A92" s="10" t="s">
        <v>6024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6025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45929</v>
      </c>
      <c r="F93" s="422" t="s">
        <v>66</v>
      </c>
      <c r="G93" s="423">
        <v>-130347287.44444445</v>
      </c>
      <c r="H93" s="424">
        <v>53682147.94520548</v>
      </c>
      <c r="I93" s="425">
        <v>-2204.4444444429873</v>
      </c>
      <c r="J93" s="426">
        <v>269321404</v>
      </c>
      <c r="K93" s="423">
        <v>-716245090.5</v>
      </c>
      <c r="L93" s="427">
        <v>-446923686.5</v>
      </c>
      <c r="M93" s="428">
        <v>446921482.05555558</v>
      </c>
      <c r="N93" s="429">
        <v>-577268769.5</v>
      </c>
      <c r="O93" s="430">
        <v>111730370.5138889</v>
      </c>
      <c r="P93" s="431"/>
      <c r="Q93" s="432">
        <v>5160862.1649562996</v>
      </c>
      <c r="R93" s="433">
        <v>12868276.5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-130347287.44444445</v>
      </c>
      <c r="H94" s="79">
        <v>53682147.94520548</v>
      </c>
      <c r="I94" s="80">
        <v>-2204.4444444429873</v>
      </c>
      <c r="J94" s="80">
        <v>269321404</v>
      </c>
      <c r="K94" s="79">
        <v>-716245090.5</v>
      </c>
      <c r="L94" s="79">
        <v>-446923686.5</v>
      </c>
      <c r="M94" s="79">
        <v>446921482.05555558</v>
      </c>
      <c r="N94" s="79">
        <v>-577268769.5</v>
      </c>
      <c r="O94" s="79">
        <v>111730370.5138889</v>
      </c>
      <c r="P94" s="79"/>
      <c r="Q94" s="79">
        <v>5160862.1649562996</v>
      </c>
      <c r="R94" s="79">
        <v>12868276.5</v>
      </c>
    </row>
    <row r="95" spans="1:18" x14ac:dyDescent="0.3">
      <c r="B95" s="125" t="s">
        <v>6030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8" x14ac:dyDescent="0.3">
      <c r="A96" s="9" t="s">
        <v>6023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53"/>
      <c r="Q96" s="452" t="s">
        <v>133</v>
      </c>
      <c r="R96" s="452" t="s">
        <v>6031</v>
      </c>
    </row>
    <row r="97" spans="1:18" x14ac:dyDescent="0.3">
      <c r="A97" s="10" t="s">
        <v>6024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6025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1815394522.0822217</v>
      </c>
      <c r="H98" s="127">
        <v>0</v>
      </c>
      <c r="I98" s="128">
        <v>951419178.08222175</v>
      </c>
      <c r="J98" s="129">
        <v>2520911524.5</v>
      </c>
      <c r="K98" s="126">
        <v>-2527149097</v>
      </c>
      <c r="L98" s="130">
        <v>-6237572.5</v>
      </c>
      <c r="M98" s="131">
        <v>957656750.58222175</v>
      </c>
      <c r="N98" s="132">
        <v>857737771.5</v>
      </c>
      <c r="O98" s="133">
        <v>2808377.5676897997</v>
      </c>
      <c r="P98" s="374"/>
      <c r="Q98" s="375">
        <v>9872750.0060022864</v>
      </c>
      <c r="R98" s="135">
        <v>39495029.5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1360469945.3552141</v>
      </c>
      <c r="H99" s="127">
        <v>0</v>
      </c>
      <c r="I99" s="128">
        <v>560469945.355214</v>
      </c>
      <c r="J99" s="129">
        <v>-677809231</v>
      </c>
      <c r="K99" s="126">
        <v>67578920.5</v>
      </c>
      <c r="L99" s="130">
        <v>-610230310.5</v>
      </c>
      <c r="M99" s="131">
        <v>1170700255.8552141</v>
      </c>
      <c r="N99" s="132">
        <v>189769689.5</v>
      </c>
      <c r="O99" s="133">
        <v>3413120.2794612655</v>
      </c>
      <c r="P99" s="376"/>
      <c r="Q99" s="377">
        <v>12069074.802631073</v>
      </c>
      <c r="R99" s="135">
        <v>1074606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-41908141.5</v>
      </c>
      <c r="K100" s="126">
        <v>114495594.5</v>
      </c>
      <c r="L100" s="130">
        <v>72587453</v>
      </c>
      <c r="M100" s="131">
        <v>90687432.844749153</v>
      </c>
      <c r="N100" s="132">
        <v>231274212</v>
      </c>
      <c r="O100" s="133">
        <v>515269.50479971111</v>
      </c>
      <c r="P100" s="376"/>
      <c r="Q100" s="377">
        <v>934921.98809019744</v>
      </c>
      <c r="R100" s="135">
        <v>-236894091.5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116281324</v>
      </c>
      <c r="K101" s="126">
        <v>283167806.5</v>
      </c>
      <c r="L101" s="130">
        <v>399449130.5</v>
      </c>
      <c r="M101" s="131">
        <v>153504294.15753424</v>
      </c>
      <c r="N101" s="132">
        <v>161739542.5</v>
      </c>
      <c r="O101" s="133">
        <v>5685344.2280568238</v>
      </c>
      <c r="P101" s="376"/>
      <c r="Q101" s="377">
        <v>2282419.6403756528</v>
      </c>
      <c r="R101" s="135">
        <v>4998750.5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176791885</v>
      </c>
      <c r="K102" s="126">
        <v>324052805</v>
      </c>
      <c r="L102" s="130">
        <v>500844690</v>
      </c>
      <c r="M102" s="131">
        <v>52837501.780821919</v>
      </c>
      <c r="N102" s="132">
        <v>332650170</v>
      </c>
      <c r="O102" s="133">
        <v>1651171.930650685</v>
      </c>
      <c r="P102" s="376"/>
      <c r="Q102" s="377">
        <v>1194624.7182601327</v>
      </c>
      <c r="R102" s="135">
        <v>11610589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75503410.5</v>
      </c>
      <c r="K103" s="126">
        <v>625104491</v>
      </c>
      <c r="L103" s="130">
        <v>700607901.5</v>
      </c>
      <c r="M103" s="131">
        <v>405803057.40410995</v>
      </c>
      <c r="N103" s="132">
        <v>222027081.5</v>
      </c>
      <c r="O103" s="133">
        <v>9897635.5464417059</v>
      </c>
      <c r="P103" s="376"/>
      <c r="Q103" s="377">
        <v>5306541.8995198458</v>
      </c>
      <c r="R103" s="135">
        <v>-2920927.5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1474689154.6153851</v>
      </c>
      <c r="H104" s="127">
        <v>55562381.454162419</v>
      </c>
      <c r="I104" s="128">
        <v>848115384.61538506</v>
      </c>
      <c r="J104" s="129">
        <v>2011000397</v>
      </c>
      <c r="K104" s="126">
        <v>-1587476620</v>
      </c>
      <c r="L104" s="130">
        <v>423523777</v>
      </c>
      <c r="M104" s="131">
        <v>424591607.61538506</v>
      </c>
      <c r="N104" s="132">
        <v>1050097547</v>
      </c>
      <c r="O104" s="133">
        <v>7076526.7935897512</v>
      </c>
      <c r="P104" s="376"/>
      <c r="Q104" s="377">
        <v>4950041.1244283244</v>
      </c>
      <c r="R104" s="135">
        <v>-10505415.5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624041095.89043999</v>
      </c>
      <c r="H105" s="127">
        <v>0</v>
      </c>
      <c r="I105" s="128">
        <v>939041095.89043999</v>
      </c>
      <c r="J105" s="129">
        <v>4266127326.5</v>
      </c>
      <c r="K105" s="126">
        <v>-1161716880.5</v>
      </c>
      <c r="L105" s="130">
        <v>3104410446</v>
      </c>
      <c r="M105" s="131">
        <v>-2165369350.10956</v>
      </c>
      <c r="N105" s="132">
        <v>2789410446</v>
      </c>
      <c r="O105" s="133">
        <v>-18507430.342816751</v>
      </c>
      <c r="P105" s="376"/>
      <c r="Q105" s="377">
        <v>-22323395.361954227</v>
      </c>
      <c r="R105" s="135">
        <v>-10025057.5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4810105</v>
      </c>
      <c r="K106" s="126">
        <v>329252728</v>
      </c>
      <c r="L106" s="130">
        <v>334062833</v>
      </c>
      <c r="M106" s="131">
        <v>365138536.86301363</v>
      </c>
      <c r="N106" s="132">
        <v>110969683</v>
      </c>
      <c r="O106" s="133">
        <v>3120842.1954103727</v>
      </c>
      <c r="P106" s="376"/>
      <c r="Q106" s="377">
        <v>3764314.8130207588</v>
      </c>
      <c r="R106" s="135">
        <v>-16091771.5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-83650099.5</v>
      </c>
      <c r="K107" s="126">
        <v>461570723</v>
      </c>
      <c r="L107" s="130">
        <v>377920623.5</v>
      </c>
      <c r="M107" s="131">
        <v>320939650.47260201</v>
      </c>
      <c r="N107" s="132">
        <v>260304185.5</v>
      </c>
      <c r="O107" s="133">
        <v>2609265.4509967645</v>
      </c>
      <c r="P107" s="376"/>
      <c r="Q107" s="377">
        <v>3308656.1904391958</v>
      </c>
      <c r="R107" s="135">
        <v>-9364089.5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-133547891.5</v>
      </c>
      <c r="K108" s="126">
        <v>634282203.5</v>
      </c>
      <c r="L108" s="130">
        <v>500734312</v>
      </c>
      <c r="M108" s="131">
        <v>200279386.63013756</v>
      </c>
      <c r="N108" s="132">
        <v>283883628</v>
      </c>
      <c r="O108" s="133">
        <v>1164415.0385473114</v>
      </c>
      <c r="P108" s="376">
        <v>-105702740</v>
      </c>
      <c r="Q108" s="377">
        <v>2064735.9446405934</v>
      </c>
      <c r="R108" s="135">
        <v>-81781255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-147139886.5</v>
      </c>
      <c r="K109" s="126">
        <v>653585258.5</v>
      </c>
      <c r="L109" s="130">
        <v>506445372</v>
      </c>
      <c r="M109" s="131">
        <v>191975175.94520497</v>
      </c>
      <c r="N109" s="132">
        <v>290938524</v>
      </c>
      <c r="O109" s="133">
        <v>1109683.0979491617</v>
      </c>
      <c r="P109" s="376"/>
      <c r="Q109" s="377">
        <v>1979125.5252082986</v>
      </c>
      <c r="R109" s="135">
        <v>11086849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1045467334.9246926</v>
      </c>
      <c r="H110" s="127">
        <v>0</v>
      </c>
      <c r="I110" s="128">
        <v>656404318.92469263</v>
      </c>
      <c r="J110" s="129">
        <v>44351500.5</v>
      </c>
      <c r="K110" s="126">
        <v>261715851</v>
      </c>
      <c r="L110" s="130">
        <v>306067351.5</v>
      </c>
      <c r="M110" s="131">
        <v>350336967.42469263</v>
      </c>
      <c r="N110" s="132">
        <v>695130367.5</v>
      </c>
      <c r="O110" s="133">
        <v>1435807.2435438223</v>
      </c>
      <c r="P110" s="376"/>
      <c r="Q110" s="377">
        <v>3611721.3136566249</v>
      </c>
      <c r="R110" s="135">
        <v>32998948.5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1092637220.7722449</v>
      </c>
      <c r="H111" s="127">
        <v>0</v>
      </c>
      <c r="I111" s="128">
        <v>323193721.77224505</v>
      </c>
      <c r="J111" s="129">
        <v>1330171764.5</v>
      </c>
      <c r="K111" s="126">
        <v>-1856931932.5</v>
      </c>
      <c r="L111" s="130">
        <v>-526760168</v>
      </c>
      <c r="M111" s="131">
        <v>849953889.77224505</v>
      </c>
      <c r="N111" s="132">
        <v>242683330.99999988</v>
      </c>
      <c r="O111" s="133">
        <v>3320132.3819228322</v>
      </c>
      <c r="P111" s="376"/>
      <c r="Q111" s="377">
        <v>8762411.2347654123</v>
      </c>
      <c r="R111" s="135">
        <v>9170617.5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1227389396.406301</v>
      </c>
      <c r="H112" s="127">
        <v>0</v>
      </c>
      <c r="I112" s="128">
        <v>369005607.40630114</v>
      </c>
      <c r="J112" s="129">
        <v>1194119862.5</v>
      </c>
      <c r="K112" s="126">
        <v>-1584262033.5</v>
      </c>
      <c r="L112" s="130">
        <v>-390142171</v>
      </c>
      <c r="M112" s="131">
        <v>759147778.40630114</v>
      </c>
      <c r="N112" s="132">
        <v>468241617.99999988</v>
      </c>
      <c r="O112" s="133">
        <v>2886493.4540163539</v>
      </c>
      <c r="P112" s="376"/>
      <c r="Q112" s="377">
        <v>7826265.7567659914</v>
      </c>
      <c r="R112" s="135">
        <v>-431319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1417512328.767143</v>
      </c>
      <c r="H113" s="138">
        <v>0</v>
      </c>
      <c r="I113" s="139">
        <v>597512328.76714301</v>
      </c>
      <c r="J113" s="140">
        <v>-1161227940.5</v>
      </c>
      <c r="K113" s="137">
        <v>124703284.5</v>
      </c>
      <c r="L113" s="141">
        <v>-1036524656</v>
      </c>
      <c r="M113" s="142">
        <v>1634036984.767143</v>
      </c>
      <c r="N113" s="143">
        <v>-216524656</v>
      </c>
      <c r="O113" s="144">
        <v>5856763.3862621617</v>
      </c>
      <c r="P113" s="378"/>
      <c r="Q113" s="379">
        <v>16845742.111001473</v>
      </c>
      <c r="R113" s="146">
        <v>55095903.5</v>
      </c>
    </row>
    <row r="114" spans="1:18" ht="17.25" x14ac:dyDescent="0.3">
      <c r="D114" s="68">
        <v>2700</v>
      </c>
      <c r="G114" s="147">
        <v>13732553061.411816</v>
      </c>
      <c r="H114" s="147">
        <v>295425395.15279257</v>
      </c>
      <c r="I114" s="148">
        <v>10418978932.411816</v>
      </c>
      <c r="J114" s="148">
        <v>9494785909.5</v>
      </c>
      <c r="K114" s="147">
        <v>-4838026897.5</v>
      </c>
      <c r="L114" s="147">
        <v>4656759012</v>
      </c>
      <c r="M114" s="147">
        <v>5762219920.4118156</v>
      </c>
      <c r="N114" s="147">
        <v>7970333141</v>
      </c>
      <c r="O114" s="147">
        <v>34043417.756521776</v>
      </c>
      <c r="P114" s="147"/>
      <c r="Q114" s="147">
        <v>62449951.706851617</v>
      </c>
      <c r="R114" s="147">
        <v>-202482633.5</v>
      </c>
    </row>
    <row r="115" spans="1:18" x14ac:dyDescent="0.3">
      <c r="B115" s="7" t="s">
        <v>6032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6023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54"/>
      <c r="Q116" s="149" t="s">
        <v>133</v>
      </c>
      <c r="R116" s="452" t="s">
        <v>112</v>
      </c>
    </row>
    <row r="117" spans="1:18" x14ac:dyDescent="0.3">
      <c r="A117" s="10" t="s">
        <v>6024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6025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695823585</v>
      </c>
      <c r="K118" s="126">
        <v>-943321876.5</v>
      </c>
      <c r="L118" s="130">
        <v>-247498291.5</v>
      </c>
      <c r="M118" s="131">
        <v>1116692812.047945</v>
      </c>
      <c r="N118" s="132">
        <v>680381162.5</v>
      </c>
      <c r="O118" s="133">
        <v>4345108.2180853896</v>
      </c>
      <c r="P118" s="376"/>
      <c r="Q118" s="380">
        <v>11512297.031422114</v>
      </c>
      <c r="R118" s="135">
        <v>6526136.5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468965935</v>
      </c>
      <c r="K119" s="126">
        <v>-1785044456</v>
      </c>
      <c r="L119" s="130">
        <v>-1316078521</v>
      </c>
      <c r="M119" s="131">
        <v>2256352493.6027403</v>
      </c>
      <c r="N119" s="132">
        <v>1529058466</v>
      </c>
      <c r="O119" s="133">
        <v>8579287.0479191653</v>
      </c>
      <c r="P119" s="376"/>
      <c r="Q119" s="132">
        <v>23261365.913430311</v>
      </c>
      <c r="R119" s="135">
        <v>23014369.5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-33537522.5</v>
      </c>
      <c r="K120" s="126">
        <v>-621338197.5</v>
      </c>
      <c r="L120" s="130">
        <v>-654875720</v>
      </c>
      <c r="M120" s="131">
        <v>1604875720</v>
      </c>
      <c r="N120" s="132">
        <v>1239918801</v>
      </c>
      <c r="O120" s="133">
        <v>4863259.7575757578</v>
      </c>
      <c r="P120" s="376"/>
      <c r="Q120" s="132">
        <v>16545110.515463918</v>
      </c>
      <c r="R120" s="135">
        <v>16653235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1157734203</v>
      </c>
      <c r="K121" s="126">
        <v>51116917.5</v>
      </c>
      <c r="L121" s="130">
        <v>1208851120.5</v>
      </c>
      <c r="M121" s="131">
        <v>-698851120.5</v>
      </c>
      <c r="N121" s="132">
        <v>1718851120.5</v>
      </c>
      <c r="O121" s="133">
        <v>-34942556.024999999</v>
      </c>
      <c r="P121" s="376"/>
      <c r="Q121" s="132">
        <v>-6095485.3546815421</v>
      </c>
      <c r="R121" s="135">
        <v>-17136842.5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150303645</v>
      </c>
      <c r="K122" s="154">
        <v>-975242908.5</v>
      </c>
      <c r="L122" s="157">
        <v>-824939263.5</v>
      </c>
      <c r="M122" s="158">
        <v>1761131044.3219199</v>
      </c>
      <c r="N122" s="159">
        <v>1070457997.5</v>
      </c>
      <c r="O122" s="160">
        <v>7247452.8572918512</v>
      </c>
      <c r="P122" s="381"/>
      <c r="Q122" s="159">
        <v>18155990.147648659</v>
      </c>
      <c r="R122" s="162">
        <v>22630906.5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2439289845.5</v>
      </c>
      <c r="K123" s="163">
        <v>-4273830521</v>
      </c>
      <c r="L123" s="163">
        <v>-1834540675.5</v>
      </c>
      <c r="M123" s="163">
        <v>6040200949.4726048</v>
      </c>
      <c r="N123" s="163">
        <v>6238667547.5</v>
      </c>
      <c r="O123" s="163">
        <v>-9907448.1441278346</v>
      </c>
      <c r="P123" s="163"/>
      <c r="Q123" s="163">
        <v>63379278.253283456</v>
      </c>
      <c r="R123" s="163">
        <v>51687805</v>
      </c>
    </row>
    <row r="124" spans="1:18" x14ac:dyDescent="0.3">
      <c r="B124" s="7" t="s">
        <v>6033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6023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54"/>
      <c r="Q125" s="454" t="s">
        <v>133</v>
      </c>
      <c r="R125" s="452" t="s">
        <v>132</v>
      </c>
    </row>
    <row r="126" spans="1:18" x14ac:dyDescent="0.3">
      <c r="A126" s="10" t="s">
        <v>6024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6025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-1581278976</v>
      </c>
      <c r="K127" s="126">
        <v>1404038483.5</v>
      </c>
      <c r="L127" s="130">
        <v>-177240492.5</v>
      </c>
      <c r="M127" s="131">
        <v>647240492.5</v>
      </c>
      <c r="N127" s="132">
        <v>-117319394.5</v>
      </c>
      <c r="O127" s="133">
        <v>2319858.3960573478</v>
      </c>
      <c r="P127" s="376"/>
      <c r="Q127" s="380">
        <v>6672582.3969072169</v>
      </c>
      <c r="R127" s="135">
        <v>-10149757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-219994043.273965</v>
      </c>
      <c r="H128" s="127">
        <v>0</v>
      </c>
      <c r="I128" s="150">
        <v>-227917260.273965</v>
      </c>
      <c r="J128" s="151">
        <v>-1056673710</v>
      </c>
      <c r="K128" s="126">
        <v>584982827.5</v>
      </c>
      <c r="L128" s="130">
        <v>-471690882.5</v>
      </c>
      <c r="M128" s="131">
        <v>243773622.226035</v>
      </c>
      <c r="N128" s="132">
        <v>-463767665.5</v>
      </c>
      <c r="O128" s="133">
        <v>776349.11536953819</v>
      </c>
      <c r="P128" s="376"/>
      <c r="Q128" s="132">
        <v>2513130.1260415982</v>
      </c>
      <c r="R128" s="135">
        <v>-23588891.5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-276746215.56133103</v>
      </c>
      <c r="H129" s="154">
        <v>0</v>
      </c>
      <c r="I129" s="155">
        <v>-215756519.561331</v>
      </c>
      <c r="J129" s="156">
        <v>-1203746443</v>
      </c>
      <c r="K129" s="154">
        <v>810863528</v>
      </c>
      <c r="L129" s="157">
        <v>-392882915</v>
      </c>
      <c r="M129" s="158">
        <v>177126395.438669</v>
      </c>
      <c r="N129" s="159">
        <v>-453872611</v>
      </c>
      <c r="O129" s="160">
        <v>500357.04926177685</v>
      </c>
      <c r="P129" s="381"/>
      <c r="Q129" s="382">
        <v>1826045.3138007112</v>
      </c>
      <c r="R129" s="167">
        <v>-37318081.5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33180839.164703965</v>
      </c>
      <c r="H130" s="168">
        <v>0</v>
      </c>
      <c r="I130" s="169">
        <v>26326220.164703995</v>
      </c>
      <c r="J130" s="169">
        <v>-3841699129</v>
      </c>
      <c r="K130" s="168">
        <v>2799884839</v>
      </c>
      <c r="L130" s="168">
        <v>-1041814290</v>
      </c>
      <c r="M130" s="168">
        <v>1068140510.164704</v>
      </c>
      <c r="N130" s="168">
        <v>-1034959671</v>
      </c>
      <c r="O130" s="168">
        <v>3596564.5606886628</v>
      </c>
      <c r="P130" s="168"/>
      <c r="Q130" s="168">
        <v>11011757.836749526</v>
      </c>
      <c r="R130" s="163">
        <v>-71056730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6023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54"/>
      <c r="Q132" s="454" t="s">
        <v>133</v>
      </c>
      <c r="R132" s="452" t="s">
        <v>132</v>
      </c>
    </row>
    <row r="133" spans="1:18" x14ac:dyDescent="0.3">
      <c r="A133" s="10" t="s">
        <v>6024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6025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1366090652</v>
      </c>
      <c r="K134" s="25">
        <v>-1133475163</v>
      </c>
      <c r="L134" s="29">
        <v>232615489</v>
      </c>
      <c r="M134" s="30">
        <v>-61056584.89041099</v>
      </c>
      <c r="N134" s="31">
        <v>449974597</v>
      </c>
      <c r="O134" s="32">
        <v>-726864.10583822604</v>
      </c>
      <c r="P134" s="356"/>
      <c r="Q134" s="383">
        <v>-378298.36138963455</v>
      </c>
      <c r="R134" s="123">
        <v>-36886862.5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569549294</v>
      </c>
      <c r="K135" s="154">
        <v>-830746181.5</v>
      </c>
      <c r="L135" s="157">
        <v>-261196887.5</v>
      </c>
      <c r="M135" s="158">
        <v>669196887.49999833</v>
      </c>
      <c r="N135" s="159">
        <v>66970237.5</v>
      </c>
      <c r="O135" s="160">
        <v>1956716.0453216326</v>
      </c>
      <c r="P135" s="381"/>
      <c r="Q135" s="382">
        <v>6898936.9845360657</v>
      </c>
      <c r="R135" s="167">
        <v>8749375.5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1935639946</v>
      </c>
      <c r="K136" s="79">
        <v>-1964221344.5</v>
      </c>
      <c r="L136" s="79">
        <v>-28581398.5</v>
      </c>
      <c r="M136" s="79">
        <v>608140302.60958731</v>
      </c>
      <c r="N136" s="79">
        <v>516944834.5</v>
      </c>
      <c r="O136" s="79">
        <v>1229851.9394834065</v>
      </c>
      <c r="P136" s="79"/>
      <c r="Q136" s="79">
        <v>6520638.6231464315</v>
      </c>
      <c r="R136" s="172">
        <v>-28137487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54"/>
      <c r="Q139" s="454" t="s">
        <v>133</v>
      </c>
      <c r="R139" s="452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6025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968728767.12332201</v>
      </c>
      <c r="H141" s="26">
        <v>0</v>
      </c>
      <c r="I141" s="173">
        <v>968728767.12332201</v>
      </c>
      <c r="J141" s="28">
        <v>1465281941.5</v>
      </c>
      <c r="K141" s="25">
        <v>-2199753664</v>
      </c>
      <c r="L141" s="174">
        <v>-734471722.5</v>
      </c>
      <c r="M141" s="175">
        <v>1703200489.623322</v>
      </c>
      <c r="N141" s="31">
        <v>-734471722.5</v>
      </c>
      <c r="O141" s="32">
        <v>5812970.9543458093</v>
      </c>
      <c r="P141" s="356"/>
      <c r="Q141" s="384">
        <v>17558767.93426105</v>
      </c>
      <c r="R141" s="180">
        <v>45331083</v>
      </c>
    </row>
    <row r="142" spans="1:18" ht="17.25" x14ac:dyDescent="0.3">
      <c r="A142" s="20" t="s">
        <v>6034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628290274.5</v>
      </c>
      <c r="K142" s="25">
        <v>136344352.5</v>
      </c>
      <c r="L142" s="29">
        <v>764634627</v>
      </c>
      <c r="M142" s="30">
        <v>-552435.21917819977</v>
      </c>
      <c r="N142" s="31">
        <v>764634627</v>
      </c>
      <c r="O142" s="32">
        <v>-4003.1537621608677</v>
      </c>
      <c r="P142" s="356"/>
      <c r="Q142" s="355">
        <v>-5695.2084451360797</v>
      </c>
      <c r="R142" s="32">
        <v>47076093.5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1002945205.4794844</v>
      </c>
      <c r="H143" s="92">
        <v>0</v>
      </c>
      <c r="I143" s="181">
        <v>1002945205.4794844</v>
      </c>
      <c r="J143" s="94">
        <v>3219921327.5</v>
      </c>
      <c r="K143" s="91">
        <v>-2986575878.5</v>
      </c>
      <c r="L143" s="182">
        <v>233345449</v>
      </c>
      <c r="M143" s="183">
        <v>769599756.47948444</v>
      </c>
      <c r="N143" s="97">
        <v>233345449</v>
      </c>
      <c r="O143" s="98">
        <v>3346085.8977368888</v>
      </c>
      <c r="P143" s="365"/>
      <c r="Q143" s="366">
        <v>7934018.1080359221</v>
      </c>
      <c r="R143" s="91">
        <v>82461127</v>
      </c>
    </row>
    <row r="144" spans="1:18" ht="17.25" x14ac:dyDescent="0.3">
      <c r="D144" s="68">
        <v>800</v>
      </c>
      <c r="G144" s="71">
        <v>2735756164.3836284</v>
      </c>
      <c r="H144" s="71">
        <v>0</v>
      </c>
      <c r="I144" s="72">
        <v>2735756164.3836284</v>
      </c>
      <c r="J144" s="72">
        <v>5313493543.5</v>
      </c>
      <c r="K144" s="71">
        <v>-5049985190</v>
      </c>
      <c r="L144" s="71">
        <v>263508353.5</v>
      </c>
      <c r="M144" s="71">
        <v>2472247810.8836284</v>
      </c>
      <c r="N144" s="71">
        <v>263508353.5</v>
      </c>
      <c r="O144" s="71">
        <v>9155053.6983205378</v>
      </c>
      <c r="P144" s="71"/>
      <c r="Q144" s="71">
        <v>25487090.833851837</v>
      </c>
      <c r="R144" s="71">
        <v>174868303.5</v>
      </c>
    </row>
    <row r="145" spans="4:18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8" x14ac:dyDescent="0.3">
      <c r="E149" s="385" t="s">
        <v>6035</v>
      </c>
      <c r="F149" s="385" t="s">
        <v>6036</v>
      </c>
      <c r="G149" s="385" t="s">
        <v>6037</v>
      </c>
      <c r="H149" s="385" t="s">
        <v>6038</v>
      </c>
      <c r="I149" s="450" t="s">
        <v>6039</v>
      </c>
      <c r="J149" s="450" t="s">
        <v>6040</v>
      </c>
      <c r="K149" s="450" t="s">
        <v>6041</v>
      </c>
      <c r="L149" s="450" t="s">
        <v>6042</v>
      </c>
      <c r="M149" s="385" t="s">
        <v>6043</v>
      </c>
      <c r="N149" s="412" t="s">
        <v>6044</v>
      </c>
      <c r="O149" s="385" t="s">
        <v>6045</v>
      </c>
      <c r="P149" s="385" t="s">
        <v>6046</v>
      </c>
      <c r="Q149" s="386" t="s">
        <v>6047</v>
      </c>
      <c r="R149" s="386" t="s">
        <v>6048</v>
      </c>
    </row>
    <row r="150" spans="4:18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408"/>
      <c r="J150" s="408"/>
      <c r="K150" s="408"/>
      <c r="L150" s="408"/>
      <c r="M150" s="119">
        <v>526106886.5</v>
      </c>
      <c r="P150" s="119"/>
      <c r="Q150" s="203">
        <v>822331722.09814548</v>
      </c>
      <c r="R150" s="203">
        <v>822331722.09814548</v>
      </c>
    </row>
    <row r="151" spans="4:18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408"/>
      <c r="J151" s="408"/>
      <c r="K151" s="408"/>
      <c r="L151" s="408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</row>
    <row r="152" spans="4:18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408"/>
      <c r="J152" s="408"/>
      <c r="K152" s="408"/>
      <c r="L152" s="408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</row>
    <row r="153" spans="4:18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408"/>
      <c r="J153" s="408"/>
      <c r="K153" s="408"/>
      <c r="L153" s="408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</row>
    <row r="154" spans="4:18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408"/>
      <c r="J154" s="408"/>
      <c r="K154" s="408"/>
      <c r="L154" s="408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</row>
    <row r="155" spans="4:18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408"/>
      <c r="J155" s="408"/>
      <c r="K155" s="408"/>
      <c r="L155" s="408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</row>
    <row r="156" spans="4:18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408"/>
      <c r="J156" s="408"/>
      <c r="K156" s="408"/>
      <c r="L156" s="408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</row>
    <row r="157" spans="4:18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408"/>
      <c r="J157" s="408"/>
      <c r="K157" s="408"/>
      <c r="L157" s="408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</row>
    <row r="158" spans="4:18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408"/>
      <c r="J158" s="408"/>
      <c r="K158" s="408"/>
      <c r="L158" s="408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</row>
    <row r="159" spans="4:18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51"/>
      <c r="J159" s="408"/>
      <c r="K159" s="408"/>
      <c r="L159" s="408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</row>
    <row r="160" spans="4:18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51">
        <v>1393.6</v>
      </c>
      <c r="J160" s="408"/>
      <c r="K160" s="408"/>
      <c r="L160" s="408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</row>
    <row r="161" spans="5:18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51">
        <v>1394</v>
      </c>
      <c r="J161" s="408">
        <v>42696640.739956968</v>
      </c>
      <c r="K161" s="408">
        <v>-17078656.295986671</v>
      </c>
      <c r="L161" s="408"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</row>
    <row r="162" spans="5:18" x14ac:dyDescent="0.3">
      <c r="E162" s="388">
        <v>45924</v>
      </c>
      <c r="F162" s="119">
        <v>5975884691.276001</v>
      </c>
      <c r="G162" s="119">
        <v>45984715815</v>
      </c>
      <c r="H162" s="119">
        <v>51960600506.276001</v>
      </c>
      <c r="I162" s="451">
        <v>1393.8</v>
      </c>
      <c r="J162" s="408">
        <v>42527617.841871142</v>
      </c>
      <c r="K162" s="408">
        <v>8505523.568376163</v>
      </c>
      <c r="L162" s="408">
        <v>168255425.06837615</v>
      </c>
      <c r="M162" s="119">
        <v>159749901.5</v>
      </c>
      <c r="N162" s="119">
        <v>232247460.64491105</v>
      </c>
      <c r="O162" s="203">
        <v>-72497559.144911051</v>
      </c>
      <c r="P162" s="203">
        <v>306955034.735636</v>
      </c>
      <c r="Q162" s="203">
        <v>1867484810.5398591</v>
      </c>
      <c r="R162" s="203">
        <v>1560529775.8042231</v>
      </c>
    </row>
    <row r="163" spans="5:18" x14ac:dyDescent="0.3">
      <c r="E163" s="388">
        <v>45925</v>
      </c>
      <c r="F163" s="119">
        <v>5975884691.276001</v>
      </c>
      <c r="G163" s="119">
        <v>46574704230.5</v>
      </c>
      <c r="H163" s="119">
        <v>52550588921.776001</v>
      </c>
      <c r="I163" s="451">
        <v>1394.9</v>
      </c>
      <c r="J163" s="408">
        <f>R37+R60+R66</f>
        <v>42726635.508280158</v>
      </c>
      <c r="K163" s="408">
        <f>J163*(I163-I162)*-1</f>
        <v>-46999299.059114002</v>
      </c>
      <c r="L163" s="408">
        <f>M163+K163</f>
        <v>542989116.44088602</v>
      </c>
      <c r="M163" s="119">
        <v>589988415.5</v>
      </c>
      <c r="N163" s="119">
        <v>589988415.5</v>
      </c>
      <c r="O163" s="203">
        <v>0</v>
      </c>
      <c r="P163" s="203">
        <v>620536042.38007784</v>
      </c>
      <c r="Q163" s="203">
        <v>2181065818.1843009</v>
      </c>
      <c r="R163" s="203">
        <v>1560529775.8042231</v>
      </c>
    </row>
  </sheetData>
  <mergeCells count="50">
    <mergeCell ref="B132:D132"/>
    <mergeCell ref="E132:I132"/>
    <mergeCell ref="J132:L132"/>
    <mergeCell ref="M132:O132"/>
    <mergeCell ref="B139:D139"/>
    <mergeCell ref="E139:I139"/>
    <mergeCell ref="J139:L139"/>
    <mergeCell ref="M139:O139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91:D91"/>
    <mergeCell ref="E91:I91"/>
    <mergeCell ref="J91:L91"/>
    <mergeCell ref="M91:O91"/>
    <mergeCell ref="B96:D96"/>
    <mergeCell ref="E96:I96"/>
    <mergeCell ref="J96:L96"/>
    <mergeCell ref="M96:O96"/>
    <mergeCell ref="B67:D67"/>
    <mergeCell ref="E67:I67"/>
    <mergeCell ref="J67:L67"/>
    <mergeCell ref="M67:O67"/>
    <mergeCell ref="P67:R67"/>
    <mergeCell ref="B75:D75"/>
    <mergeCell ref="E75:I75"/>
    <mergeCell ref="J75:L75"/>
    <mergeCell ref="M75:O75"/>
    <mergeCell ref="P75:R75"/>
    <mergeCell ref="B38:D38"/>
    <mergeCell ref="E38:I38"/>
    <mergeCell ref="J38:L38"/>
    <mergeCell ref="M38:O38"/>
    <mergeCell ref="P38:R38"/>
    <mergeCell ref="B61:D61"/>
    <mergeCell ref="E61:I61"/>
    <mergeCell ref="J61:L61"/>
    <mergeCell ref="M61:O61"/>
    <mergeCell ref="P61:R61"/>
    <mergeCell ref="A1:R1"/>
    <mergeCell ref="B5:D5"/>
    <mergeCell ref="E5:I5"/>
    <mergeCell ref="J5:L5"/>
    <mergeCell ref="M5:O5"/>
    <mergeCell ref="P5:R5"/>
  </mergeCells>
  <phoneticPr fontId="7" type="noConversion"/>
  <conditionalFormatting sqref="A141:A142">
    <cfRule type="expression" dxfId="127" priority="5">
      <formula>#REF!="CRS"</formula>
    </cfRule>
    <cfRule type="expression" dxfId="126" priority="6">
      <formula>#REF!="CPN"</formula>
    </cfRule>
    <cfRule type="expression" dxfId="125" priority="7">
      <formula>#REF!="IRS"</formula>
    </cfRule>
    <cfRule type="expression" dxfId="124" priority="8">
      <formula>#REF!="CDS"</formula>
    </cfRule>
  </conditionalFormatting>
  <conditionalFormatting sqref="A141:A142">
    <cfRule type="expression" dxfId="123" priority="1">
      <formula>#REF!="CRS"</formula>
    </cfRule>
    <cfRule type="expression" dxfId="122" priority="2">
      <formula>#REF!="CPN"</formula>
    </cfRule>
    <cfRule type="expression" dxfId="121" priority="3">
      <formula>#REF!="IRS"</formula>
    </cfRule>
    <cfRule type="expression" dxfId="120" priority="4">
      <formula>#REF!="CDS"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/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5697</v>
      </c>
      <c r="C1" s="186">
        <v>45924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5698</v>
      </c>
      <c r="D3" s="191">
        <v>2.7977422676360796E-2</v>
      </c>
      <c r="F3" s="637" t="s">
        <v>5699</v>
      </c>
      <c r="G3" s="637"/>
      <c r="I3" s="638" t="s">
        <v>5700</v>
      </c>
      <c r="J3" s="639"/>
      <c r="L3" s="192" t="s">
        <v>5701</v>
      </c>
      <c r="M3" s="193" t="s">
        <v>5702</v>
      </c>
      <c r="N3" s="194" t="s">
        <v>5703</v>
      </c>
      <c r="O3" s="195" t="s">
        <v>5704</v>
      </c>
      <c r="P3" s="194" t="s">
        <v>5705</v>
      </c>
      <c r="Q3" s="196" t="s">
        <v>5706</v>
      </c>
      <c r="R3" s="197" t="s">
        <v>5707</v>
      </c>
      <c r="S3" s="197" t="s">
        <v>5708</v>
      </c>
      <c r="T3" s="198" t="s">
        <v>5709</v>
      </c>
      <c r="U3" s="194" t="s">
        <v>5710</v>
      </c>
      <c r="V3" s="193" t="s">
        <v>5711</v>
      </c>
    </row>
    <row r="4" spans="1:22" ht="37.5" customHeight="1" x14ac:dyDescent="0.3">
      <c r="A4" s="184"/>
      <c r="B4" s="185"/>
      <c r="C4" s="199" t="s">
        <v>5712</v>
      </c>
      <c r="D4" s="200">
        <v>30642</v>
      </c>
      <c r="E4" s="3"/>
      <c r="F4" s="186" t="s">
        <v>5713</v>
      </c>
      <c r="G4" s="201">
        <v>-4894475039.3456612</v>
      </c>
      <c r="I4" s="202" t="s">
        <v>5714</v>
      </c>
      <c r="J4" s="203">
        <v>5975884691.276001</v>
      </c>
      <c r="L4" s="204" t="s">
        <v>5715</v>
      </c>
      <c r="M4" s="205">
        <v>291.77978541521844</v>
      </c>
      <c r="N4" s="205">
        <v>0.19134500675000191</v>
      </c>
      <c r="O4" s="205">
        <v>291.83739787924321</v>
      </c>
      <c r="P4" s="205">
        <v>34.630976558356153</v>
      </c>
      <c r="Q4" s="206">
        <v>4.655761380084666</v>
      </c>
      <c r="R4" s="206">
        <v>31.656633916893277</v>
      </c>
      <c r="S4" s="206">
        <v>33.839134659794524</v>
      </c>
      <c r="T4" s="206">
        <v>10.974360210044011</v>
      </c>
      <c r="U4" s="206">
        <v>1.0999690668417856</v>
      </c>
      <c r="V4" s="206">
        <v>0.27206579547944965</v>
      </c>
    </row>
    <row r="5" spans="1:22" ht="31.5" x14ac:dyDescent="0.3">
      <c r="A5" s="202"/>
      <c r="B5" s="185"/>
      <c r="C5" s="207" t="s">
        <v>5716</v>
      </c>
      <c r="D5" s="208">
        <v>1393.8</v>
      </c>
      <c r="F5" s="186" t="s">
        <v>5717</v>
      </c>
      <c r="G5" s="201">
        <v>75263347811.516449</v>
      </c>
      <c r="I5" s="202" t="s">
        <v>5718</v>
      </c>
      <c r="J5" s="209">
        <v>-2569000000</v>
      </c>
      <c r="L5" s="192" t="s">
        <v>5719</v>
      </c>
      <c r="M5" s="210">
        <v>1.2067237849999515</v>
      </c>
      <c r="N5" s="210">
        <v>-0.38552809499999796</v>
      </c>
      <c r="O5" s="210">
        <v>1.1619245400000011</v>
      </c>
      <c r="P5" s="210">
        <v>-6.2798985000000584E-2</v>
      </c>
      <c r="Q5" s="210">
        <v>-7.8759044999998196E-2</v>
      </c>
      <c r="R5" s="211">
        <v>0.18361683000000539</v>
      </c>
      <c r="S5" s="211">
        <v>7.141449999999594E-2</v>
      </c>
      <c r="T5" s="211">
        <v>-0.33663748999999998</v>
      </c>
      <c r="U5" s="211">
        <v>-9.8805190000000209E-2</v>
      </c>
      <c r="V5" s="211">
        <v>1.3679467200000062</v>
      </c>
    </row>
    <row r="6" spans="1:22" x14ac:dyDescent="0.3">
      <c r="A6" s="202"/>
      <c r="B6" s="185"/>
      <c r="F6" s="186" t="s">
        <v>5720</v>
      </c>
      <c r="G6" s="201">
        <v>70368872772.170792</v>
      </c>
      <c r="I6" s="202" t="s">
        <v>5721</v>
      </c>
      <c r="J6" s="203">
        <v>45984715815</v>
      </c>
      <c r="N6" s="203"/>
    </row>
    <row r="7" spans="1:22" x14ac:dyDescent="0.3">
      <c r="A7" s="212"/>
      <c r="B7" s="185"/>
      <c r="D7" s="213"/>
      <c r="I7" s="212" t="s">
        <v>5722</v>
      </c>
      <c r="J7" s="201">
        <v>51960600506.276001</v>
      </c>
      <c r="N7" s="119"/>
    </row>
    <row r="8" spans="1:22" ht="17.25" thickBot="1" x14ac:dyDescent="0.35">
      <c r="A8" s="3"/>
      <c r="B8" s="185"/>
      <c r="I8" s="212" t="s">
        <v>5723</v>
      </c>
      <c r="J8" s="187">
        <v>51800850604.776001</v>
      </c>
    </row>
    <row r="9" spans="1:22" ht="17.25" thickBot="1" x14ac:dyDescent="0.35">
      <c r="A9" s="3"/>
      <c r="B9" s="185"/>
      <c r="H9" s="70"/>
      <c r="I9" s="214" t="s">
        <v>5724</v>
      </c>
      <c r="J9" s="215">
        <v>168254204.76370353</v>
      </c>
      <c r="M9" s="70"/>
      <c r="N9" s="224"/>
    </row>
    <row r="10" spans="1:22" ht="17.25" thickBot="1" x14ac:dyDescent="0.35">
      <c r="A10" s="3"/>
      <c r="B10" s="185"/>
      <c r="I10" s="214" t="s">
        <v>5725</v>
      </c>
      <c r="J10" s="215">
        <v>159749901.5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5726</v>
      </c>
      <c r="J11" s="223">
        <v>2.3268494303104958E-2</v>
      </c>
      <c r="O11" s="224"/>
      <c r="P11" s="225"/>
      <c r="Q11" s="225"/>
      <c r="R11" s="449" t="s">
        <v>5727</v>
      </c>
      <c r="S11" s="449" t="s">
        <v>5728</v>
      </c>
      <c r="T11" s="227" t="s">
        <v>5729</v>
      </c>
      <c r="U11" s="227" t="s">
        <v>5730</v>
      </c>
      <c r="V11" s="391"/>
    </row>
    <row r="12" spans="1:22" x14ac:dyDescent="0.2">
      <c r="A12" s="449" t="s">
        <v>372</v>
      </c>
      <c r="B12" s="449" t="s">
        <v>151</v>
      </c>
      <c r="C12" s="640" t="s">
        <v>373</v>
      </c>
      <c r="D12" s="640"/>
      <c r="E12" s="640"/>
      <c r="F12" s="641" t="s">
        <v>5731</v>
      </c>
      <c r="G12" s="641"/>
      <c r="H12" s="449" t="s">
        <v>375</v>
      </c>
      <c r="I12" s="449" t="s">
        <v>376</v>
      </c>
      <c r="J12" s="449" t="s">
        <v>377</v>
      </c>
      <c r="K12" s="449" t="s">
        <v>5732</v>
      </c>
      <c r="L12" s="449" t="s">
        <v>152</v>
      </c>
      <c r="M12" s="449" t="s">
        <v>153</v>
      </c>
      <c r="N12" s="449" t="s">
        <v>154</v>
      </c>
      <c r="O12" s="449" t="s">
        <v>5733</v>
      </c>
      <c r="P12" s="227" t="s">
        <v>380</v>
      </c>
      <c r="Q12" s="449" t="s">
        <v>5734</v>
      </c>
      <c r="R12" s="449" t="s">
        <v>5735</v>
      </c>
      <c r="S12" s="449" t="s">
        <v>5736</v>
      </c>
      <c r="T12" s="227" t="s">
        <v>5737</v>
      </c>
      <c r="U12" s="227" t="s">
        <v>5737</v>
      </c>
      <c r="V12" s="392" t="s">
        <v>5738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5739</v>
      </c>
      <c r="H13" s="231">
        <v>44281</v>
      </c>
      <c r="I13" s="231">
        <v>47933</v>
      </c>
      <c r="J13" s="231"/>
      <c r="K13" s="232"/>
      <c r="L13" s="233">
        <v>199164112</v>
      </c>
      <c r="M13" s="233">
        <v>199150144</v>
      </c>
      <c r="N13" s="444">
        <v>199157128</v>
      </c>
      <c r="O13" s="438">
        <v>199143025.5</v>
      </c>
      <c r="P13" s="233"/>
      <c r="Q13" s="234">
        <v>387123289.39999998</v>
      </c>
      <c r="R13" s="234">
        <v>194848123.88326359</v>
      </c>
      <c r="S13" s="234">
        <v>194848123.88326359</v>
      </c>
      <c r="T13" s="234">
        <v>-4309004.116736412</v>
      </c>
      <c r="U13" s="234">
        <v>20954.191780984402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53041989.279332891</v>
      </c>
      <c r="S15" s="234">
        <v>53041989.279332891</v>
      </c>
      <c r="T15" s="234">
        <v>53041989.279332891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1290851122</v>
      </c>
      <c r="M17" s="244">
        <v>1258761464</v>
      </c>
      <c r="N17" s="444">
        <v>1274806293</v>
      </c>
      <c r="O17" s="245">
        <v>1267872909</v>
      </c>
      <c r="P17" s="245"/>
      <c r="Q17" s="246">
        <v>374060703</v>
      </c>
      <c r="R17" s="246">
        <v>88708779.035138607</v>
      </c>
      <c r="S17" s="246">
        <v>97447642.865143597</v>
      </c>
      <c r="T17" s="246">
        <v>622679594.36514354</v>
      </c>
      <c r="U17" s="246">
        <v>848425673.27224505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-1672547105</v>
      </c>
      <c r="M18" s="250">
        <v>-1927529384</v>
      </c>
      <c r="N18" s="444">
        <v>-1800038244.5</v>
      </c>
      <c r="O18" s="250">
        <v>-1797544991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1166309040</v>
      </c>
      <c r="M19" s="244">
        <v>1110298655</v>
      </c>
      <c r="N19" s="444">
        <v>1138303848</v>
      </c>
      <c r="O19" s="245">
        <v>1131456695</v>
      </c>
      <c r="P19" s="245"/>
      <c r="Q19" s="246">
        <v>429260500.27272725</v>
      </c>
      <c r="R19" s="246">
        <v>130908806.26222992</v>
      </c>
      <c r="S19" s="246">
        <v>139837708.86647794</v>
      </c>
      <c r="T19" s="246">
        <v>526864680.36647797</v>
      </c>
      <c r="U19" s="246">
        <v>756032578.90630114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-1320056025</v>
      </c>
      <c r="M20" s="250">
        <v>-1730605613</v>
      </c>
      <c r="N20" s="444">
        <v>-1525330819.5</v>
      </c>
      <c r="O20" s="250">
        <v>-1519320088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-418749422</v>
      </c>
      <c r="M21" s="244">
        <v>-2407194752</v>
      </c>
      <c r="N21" s="444">
        <v>-1412972087.5</v>
      </c>
      <c r="O21" s="245">
        <v>-1289471872.5</v>
      </c>
      <c r="P21" s="245"/>
      <c r="Q21" s="246">
        <v>-26588494</v>
      </c>
      <c r="R21" s="246">
        <v>109452054.79452021</v>
      </c>
      <c r="S21" s="246">
        <v>109452054.79452021</v>
      </c>
      <c r="T21" s="246">
        <v>276039174.79452014</v>
      </c>
      <c r="U21" s="246">
        <v>636587120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108163893</v>
      </c>
      <c r="M22" s="250">
        <v>2384606041</v>
      </c>
      <c r="N22" s="444">
        <v>1246384967.5</v>
      </c>
      <c r="O22" s="250">
        <v>1132362945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537104830</v>
      </c>
      <c r="M23" s="244">
        <v>-2311196228</v>
      </c>
      <c r="N23" s="444">
        <v>-887045699.5</v>
      </c>
      <c r="O23" s="245">
        <v>-760902178</v>
      </c>
      <c r="P23" s="245"/>
      <c r="Q23" s="246">
        <v>-22177535</v>
      </c>
      <c r="R23" s="246">
        <v>-43881942.714819402</v>
      </c>
      <c r="S23" s="246">
        <v>-31221542.503282901</v>
      </c>
      <c r="T23" s="246">
        <v>432338127.4967171</v>
      </c>
      <c r="U23" s="246">
        <v>235642409.726035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430593765</v>
      </c>
      <c r="M24" s="250">
        <v>416378293</v>
      </c>
      <c r="N24" s="444">
        <v>423486029.5</v>
      </c>
      <c r="O24" s="250">
        <v>306364256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258525380</v>
      </c>
      <c r="M25" s="244">
        <v>-2330404658</v>
      </c>
      <c r="N25" s="444">
        <v>-1035939639</v>
      </c>
      <c r="O25" s="245">
        <v>-914436402</v>
      </c>
      <c r="P25" s="245"/>
      <c r="Q25" s="246">
        <v>-75013150</v>
      </c>
      <c r="R25" s="246">
        <v>-8326630.1369862892</v>
      </c>
      <c r="S25" s="246">
        <v>-4343497.2868361492</v>
      </c>
      <c r="T25" s="246">
        <v>389058718.71316385</v>
      </c>
      <c r="U25" s="246">
        <v>177645696.43866897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708839994</v>
      </c>
      <c r="M26" s="250">
        <v>576234851</v>
      </c>
      <c r="N26" s="444">
        <v>642537423</v>
      </c>
      <c r="O26" s="250">
        <v>536197994.5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301506788</v>
      </c>
      <c r="M27" s="244">
        <v>304244412</v>
      </c>
      <c r="N27" s="444">
        <v>302875600</v>
      </c>
      <c r="O27" s="245">
        <v>308734094</v>
      </c>
      <c r="P27" s="245"/>
      <c r="Q27" s="246">
        <v>53722532.666666664</v>
      </c>
      <c r="R27" s="246">
        <v>-50819106.535499096</v>
      </c>
      <c r="S27" s="246">
        <v>-50819106.535499096</v>
      </c>
      <c r="T27" s="246">
        <v>387091867.9645009</v>
      </c>
      <c r="U27" s="246">
        <v>437908770.05555558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-470003547</v>
      </c>
      <c r="M28" s="250">
        <v>-1011569602</v>
      </c>
      <c r="N28" s="444">
        <v>-740786574.5</v>
      </c>
      <c r="O28" s="250">
        <v>-742194799.5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747644626</v>
      </c>
      <c r="M29" s="244">
        <v>1352305074</v>
      </c>
      <c r="N29" s="444">
        <v>1049974850.5</v>
      </c>
      <c r="O29" s="245">
        <v>1059996478</v>
      </c>
      <c r="P29" s="245"/>
      <c r="Q29" s="246">
        <v>0</v>
      </c>
      <c r="R29" s="246">
        <v>371671232.87671304</v>
      </c>
      <c r="S29" s="246">
        <v>480657534.24657506</v>
      </c>
      <c r="T29" s="246">
        <v>-740104552.25342488</v>
      </c>
      <c r="U29" s="246">
        <v>-710762086.5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-30600703</v>
      </c>
      <c r="M30" s="250">
        <v>372175175</v>
      </c>
      <c r="N30" s="444">
        <v>170787236</v>
      </c>
      <c r="O30" s="250">
        <v>168274481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316239135</v>
      </c>
      <c r="M31" s="233">
        <v>204254322</v>
      </c>
      <c r="N31" s="444">
        <v>260246729</v>
      </c>
      <c r="O31" s="233">
        <v>263672364.5</v>
      </c>
      <c r="P31" s="233"/>
      <c r="Q31" s="234">
        <v>-321195652.173913</v>
      </c>
      <c r="R31" s="234">
        <v>296767075.36987001</v>
      </c>
      <c r="S31" s="234">
        <v>296527499.621364</v>
      </c>
      <c r="T31" s="234">
        <v>36280770.621363997</v>
      </c>
      <c r="U31" s="234">
        <v>27667367.952911019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1426539792</v>
      </c>
      <c r="M33" s="263">
        <v>2334733055</v>
      </c>
      <c r="N33" s="444">
        <v>1880636424</v>
      </c>
      <c r="O33" s="263">
        <v>1874609900.5</v>
      </c>
      <c r="P33" s="263"/>
      <c r="Q33" s="264">
        <v>-258695652.17391306</v>
      </c>
      <c r="R33" s="264">
        <v>608491728.48196197</v>
      </c>
      <c r="S33" s="264">
        <v>755967572.272874</v>
      </c>
      <c r="T33" s="265">
        <v>330821282.77287388</v>
      </c>
      <c r="U33" s="265">
        <v>422969095.11538506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-930939570</v>
      </c>
      <c r="M34" s="250">
        <v>-1980040698</v>
      </c>
      <c r="N34" s="444">
        <v>-1455490134.5</v>
      </c>
      <c r="O34" s="250">
        <v>-1446748214.5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3375538275</v>
      </c>
      <c r="M37" s="263">
        <v>4743853890</v>
      </c>
      <c r="N37" s="444">
        <v>4059696083</v>
      </c>
      <c r="O37" s="263">
        <v>4039813642.5</v>
      </c>
      <c r="P37" s="263"/>
      <c r="Q37" s="264">
        <v>-247435844.26229507</v>
      </c>
      <c r="R37" s="264">
        <v>712889930.230582</v>
      </c>
      <c r="S37" s="264">
        <v>735635939.93490899</v>
      </c>
      <c r="T37" s="265">
        <v>-2371803924.0650911</v>
      </c>
      <c r="U37" s="265">
        <v>-2168398768.10956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-792091025</v>
      </c>
      <c r="M38" s="250">
        <v>-1112421412</v>
      </c>
      <c r="N38" s="444">
        <v>-952256219</v>
      </c>
      <c r="O38" s="250">
        <v>-932323330.5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2163963231</v>
      </c>
      <c r="M45" s="244">
        <v>690074533</v>
      </c>
      <c r="N45" s="444">
        <v>1427018882</v>
      </c>
      <c r="O45" s="245">
        <v>1425176811</v>
      </c>
      <c r="P45" s="245"/>
      <c r="Q45" s="246">
        <v>310465253.02222222</v>
      </c>
      <c r="R45" s="246">
        <v>11311576.0951377</v>
      </c>
      <c r="S45" s="246">
        <v>11311576.0951377</v>
      </c>
      <c r="T45" s="246">
        <v>-251700672.4048624</v>
      </c>
      <c r="U45" s="246">
        <v>-91453344.3904109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-1024451341</v>
      </c>
      <c r="M46" s="250">
        <v>-1303561926</v>
      </c>
      <c r="N46" s="444">
        <v>-1164006633.5</v>
      </c>
      <c r="O46" s="250">
        <v>-1162793258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2872624599</v>
      </c>
      <c r="M47" s="263">
        <v>3307832973</v>
      </c>
      <c r="N47" s="444">
        <v>3090228786.5</v>
      </c>
      <c r="O47" s="263">
        <v>3108441863</v>
      </c>
      <c r="P47" s="263"/>
      <c r="Q47" s="264">
        <v>61044395.930099368</v>
      </c>
      <c r="R47" s="264">
        <v>470884754.11451548</v>
      </c>
      <c r="S47" s="264">
        <v>495022630.88760656</v>
      </c>
      <c r="T47" s="265">
        <v>285968952.88760662</v>
      </c>
      <c r="U47" s="265">
        <v>793891527.47948456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-2823928321</v>
      </c>
      <c r="M48" s="250">
        <v>-2938421895</v>
      </c>
      <c r="N48" s="444">
        <v>-2881175108.5</v>
      </c>
      <c r="O48" s="250">
        <v>-2927726114.5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252825597</v>
      </c>
      <c r="M49" s="263">
        <v>2431306159</v>
      </c>
      <c r="N49" s="444">
        <v>1342065878.5</v>
      </c>
      <c r="O49" s="263">
        <v>1373314378</v>
      </c>
      <c r="P49" s="263"/>
      <c r="Q49" s="264">
        <v>582854795.30017865</v>
      </c>
      <c r="R49" s="264">
        <v>166046322.99928099</v>
      </c>
      <c r="S49" s="264">
        <v>188437650.59111196</v>
      </c>
      <c r="T49" s="265">
        <v>942772860.5911119</v>
      </c>
      <c r="U49" s="265">
        <v>1723063977.123322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-1565065191</v>
      </c>
      <c r="M50" s="250">
        <v>-2627736986</v>
      </c>
      <c r="N50" s="444">
        <v>-2096401088.5</v>
      </c>
      <c r="O50" s="250">
        <v>-2141277933.5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1609199226</v>
      </c>
      <c r="M51" s="263">
        <v>3184080624</v>
      </c>
      <c r="N51" s="444">
        <v>2396639925.5</v>
      </c>
      <c r="O51" s="263">
        <v>2429810706.5</v>
      </c>
      <c r="P51" s="263"/>
      <c r="Q51" s="264">
        <v>1231134247.4777777</v>
      </c>
      <c r="R51" s="284">
        <v>57995107.632093802</v>
      </c>
      <c r="S51" s="264">
        <v>59952441.358605802</v>
      </c>
      <c r="T51" s="265">
        <v>76606906.358605862</v>
      </c>
      <c r="U51" s="265">
        <v>968073643.08222175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-1604348181</v>
      </c>
      <c r="M52" s="250">
        <v>-3222240599</v>
      </c>
      <c r="N52" s="444">
        <v>-2413294390.5</v>
      </c>
      <c r="O52" s="250">
        <v>-2455749304.5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37249315.068493098</v>
      </c>
      <c r="S53" s="234">
        <v>37249315.068493098</v>
      </c>
      <c r="T53" s="234">
        <v>37249315.068493098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569242527</v>
      </c>
      <c r="M55" s="244">
        <v>519436930</v>
      </c>
      <c r="N55" s="444">
        <v>544339729</v>
      </c>
      <c r="O55" s="245">
        <v>594298899</v>
      </c>
      <c r="P55" s="245"/>
      <c r="Q55" s="246">
        <v>506783864.07692307</v>
      </c>
      <c r="R55" s="246">
        <v>24591780.821917802</v>
      </c>
      <c r="S55" s="246">
        <v>24591780.821917802</v>
      </c>
      <c r="T55" s="246">
        <v>295025250.32191777</v>
      </c>
      <c r="U55" s="246">
        <v>678433469.49999833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-702440427</v>
      </c>
      <c r="M56" s="250">
        <v>-927105969</v>
      </c>
      <c r="N56" s="444">
        <v>-814773198.5</v>
      </c>
      <c r="O56" s="250">
        <v>-854223154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29423013.698630095</v>
      </c>
      <c r="S57" s="234">
        <v>29423013.698630095</v>
      </c>
      <c r="T57" s="234">
        <v>29423013.698630095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5740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751592054</v>
      </c>
      <c r="M59" s="244">
        <v>374973308</v>
      </c>
      <c r="N59" s="444">
        <v>563282681.5</v>
      </c>
      <c r="O59" s="245">
        <v>562584296.5</v>
      </c>
      <c r="P59" s="245"/>
      <c r="Q59" s="246">
        <v>-287288268.09836066</v>
      </c>
      <c r="R59" s="246">
        <v>600328767.1232878</v>
      </c>
      <c r="S59" s="246">
        <v>600328767.1232878</v>
      </c>
      <c r="T59" s="246">
        <v>-112532941.8767122</v>
      </c>
      <c r="U59" s="246">
        <v>51220482.7808218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341381219</v>
      </c>
      <c r="M60" s="250">
        <v>-42223164</v>
      </c>
      <c r="N60" s="444">
        <v>149579027.5</v>
      </c>
      <c r="O60" s="250">
        <v>148968253.5</v>
      </c>
      <c r="P60" s="250"/>
      <c r="Q60" s="251">
        <v>-6082192.5494505465</v>
      </c>
      <c r="R60" s="251">
        <v>-1205479.4520548135</v>
      </c>
      <c r="S60" s="251">
        <v>-1205479.4520548135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502022935</v>
      </c>
      <c r="M61" s="244">
        <v>-553726004</v>
      </c>
      <c r="N61" s="444">
        <v>-25851534.5</v>
      </c>
      <c r="O61" s="245">
        <v>-26949826.5</v>
      </c>
      <c r="P61" s="245"/>
      <c r="Q61" s="246">
        <v>369589041.0958904</v>
      </c>
      <c r="R61" s="246">
        <v>322739726.02739799</v>
      </c>
      <c r="S61" s="246">
        <v>322739726.02739799</v>
      </c>
      <c r="T61" s="246">
        <v>1164223945.5273981</v>
      </c>
      <c r="U61" s="246">
        <v>1777676000.3219199</v>
      </c>
      <c r="V61" s="394"/>
    </row>
    <row r="62" spans="1:22" x14ac:dyDescent="0.3">
      <c r="A62" s="237" t="s">
        <v>405</v>
      </c>
      <c r="B62" s="237" t="s">
        <v>5740</v>
      </c>
      <c r="C62" s="238" t="s">
        <v>207</v>
      </c>
      <c r="D62" s="239"/>
      <c r="E62" s="239"/>
      <c r="F62" s="247">
        <v>1000000</v>
      </c>
      <c r="G62" s="247" t="s">
        <v>5741</v>
      </c>
      <c r="H62" s="248">
        <v>45070</v>
      </c>
      <c r="I62" s="248">
        <v>48814</v>
      </c>
      <c r="J62" s="248">
        <v>48722</v>
      </c>
      <c r="K62" s="249"/>
      <c r="L62" s="250">
        <v>-1435960231</v>
      </c>
      <c r="M62" s="250">
        <v>-195305139</v>
      </c>
      <c r="N62" s="444">
        <v>-815632685</v>
      </c>
      <c r="O62" s="250">
        <v>-816953162.5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847970367</v>
      </c>
      <c r="M63" s="244">
        <v>337511776</v>
      </c>
      <c r="N63" s="444">
        <v>592741072</v>
      </c>
      <c r="O63" s="245">
        <v>594535628.5</v>
      </c>
      <c r="P63" s="245"/>
      <c r="Q63" s="246">
        <v>-7824656.7230166793</v>
      </c>
      <c r="R63" s="246">
        <v>445084931.50684893</v>
      </c>
      <c r="S63" s="246">
        <v>445084931.50684893</v>
      </c>
      <c r="T63" s="246">
        <v>695472171.50684893</v>
      </c>
      <c r="U63" s="246">
        <v>1119581760.547945</v>
      </c>
      <c r="V63" s="394"/>
    </row>
    <row r="64" spans="1:22" x14ac:dyDescent="0.3">
      <c r="A64" s="237" t="s">
        <v>405</v>
      </c>
      <c r="B64" s="237" t="s">
        <v>5742</v>
      </c>
      <c r="C64" s="238" t="s">
        <v>209</v>
      </c>
      <c r="D64" s="239"/>
      <c r="E64" s="239"/>
      <c r="F64" s="247">
        <v>600000</v>
      </c>
      <c r="G64" s="247" t="s">
        <v>5741</v>
      </c>
      <c r="H64" s="248">
        <v>45086</v>
      </c>
      <c r="I64" s="248">
        <v>48831</v>
      </c>
      <c r="J64" s="248">
        <v>48739</v>
      </c>
      <c r="K64" s="249"/>
      <c r="L64" s="250">
        <v>-1402286506</v>
      </c>
      <c r="M64" s="250">
        <v>-283970117</v>
      </c>
      <c r="N64" s="444">
        <v>-843128312</v>
      </c>
      <c r="O64" s="250">
        <v>-846452813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641454885</v>
      </c>
      <c r="M65" s="244">
        <v>-48271869</v>
      </c>
      <c r="N65" s="444">
        <v>296591507.5</v>
      </c>
      <c r="O65" s="245">
        <v>296073017</v>
      </c>
      <c r="P65" s="245"/>
      <c r="Q65" s="246">
        <v>848493150.68493152</v>
      </c>
      <c r="R65" s="246">
        <v>268082191.78082192</v>
      </c>
      <c r="S65" s="246">
        <v>268082191.78082192</v>
      </c>
      <c r="T65" s="246">
        <v>1587983652.2808218</v>
      </c>
      <c r="U65" s="246">
        <v>2260175433.1027403</v>
      </c>
      <c r="V65" s="394"/>
    </row>
    <row r="66" spans="1:22" x14ac:dyDescent="0.3">
      <c r="A66" s="237" t="s">
        <v>405</v>
      </c>
      <c r="B66" s="237" t="s">
        <v>5742</v>
      </c>
      <c r="C66" s="238" t="s">
        <v>211</v>
      </c>
      <c r="D66" s="239"/>
      <c r="E66" s="239"/>
      <c r="F66" s="247">
        <v>1000000</v>
      </c>
      <c r="G66" s="247" t="s">
        <v>5741</v>
      </c>
      <c r="H66" s="248">
        <v>45090</v>
      </c>
      <c r="I66" s="248">
        <v>48835</v>
      </c>
      <c r="J66" s="248">
        <v>48743</v>
      </c>
      <c r="K66" s="249"/>
      <c r="L66" s="250">
        <v>-1926296647</v>
      </c>
      <c r="M66" s="250">
        <v>-1306689288</v>
      </c>
      <c r="N66" s="444">
        <v>-1616492968</v>
      </c>
      <c r="O66" s="250">
        <v>-1621087781.5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5742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187522670</v>
      </c>
      <c r="M67" s="244">
        <v>-631331000</v>
      </c>
      <c r="N67" s="444">
        <v>-221904165</v>
      </c>
      <c r="O67" s="245">
        <v>-222360107.5</v>
      </c>
      <c r="P67" s="245"/>
      <c r="Q67" s="246">
        <v>950000000</v>
      </c>
      <c r="R67" s="246">
        <v>88493150.684931993</v>
      </c>
      <c r="S67" s="246">
        <v>88493150.684931993</v>
      </c>
      <c r="T67" s="246">
        <v>747912286.68493199</v>
      </c>
      <c r="U67" s="246">
        <v>1609419136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5741</v>
      </c>
      <c r="H68" s="248">
        <v>45159</v>
      </c>
      <c r="I68" s="248">
        <v>48904</v>
      </c>
      <c r="J68" s="248">
        <v>48812</v>
      </c>
      <c r="K68" s="249"/>
      <c r="L68" s="250">
        <v>-1347425278</v>
      </c>
      <c r="M68" s="250">
        <v>472395336</v>
      </c>
      <c r="N68" s="444">
        <v>-437514971</v>
      </c>
      <c r="O68" s="250">
        <v>-441338174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5743</v>
      </c>
      <c r="B69" s="237" t="s">
        <v>5744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5112802740</v>
      </c>
      <c r="M69" s="244">
        <v>4999497697</v>
      </c>
      <c r="N69" s="444">
        <v>5056150218.5</v>
      </c>
      <c r="O69" s="245">
        <v>5339089162.5</v>
      </c>
      <c r="P69" s="245"/>
      <c r="Q69" s="246">
        <v>-21684929.830107212</v>
      </c>
      <c r="R69" s="246">
        <v>1058520547.9452081</v>
      </c>
      <c r="S69" s="246">
        <v>1058520547.9452081</v>
      </c>
      <c r="T69" s="246">
        <v>-691158085.05479193</v>
      </c>
      <c r="U69" s="246">
        <v>151910408.09589005</v>
      </c>
      <c r="V69" s="394"/>
    </row>
    <row r="70" spans="1:22" x14ac:dyDescent="0.3">
      <c r="A70" s="237" t="s">
        <v>5745</v>
      </c>
      <c r="B70" s="237" t="s">
        <v>5746</v>
      </c>
      <c r="C70" s="286" t="s">
        <v>215</v>
      </c>
      <c r="D70" s="287"/>
      <c r="E70" s="287"/>
      <c r="F70" s="247">
        <v>5000000</v>
      </c>
      <c r="G70" s="247" t="s">
        <v>5741</v>
      </c>
      <c r="H70" s="248">
        <v>45390</v>
      </c>
      <c r="I70" s="248">
        <v>50868</v>
      </c>
      <c r="J70" s="248"/>
      <c r="K70" s="249"/>
      <c r="L70" s="250">
        <v>-3371822148</v>
      </c>
      <c r="M70" s="250">
        <v>-3929274597</v>
      </c>
      <c r="N70" s="444">
        <v>-3650548373.5</v>
      </c>
      <c r="O70" s="250">
        <v>-3908552998.5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5747</v>
      </c>
      <c r="B71" s="237" t="s">
        <v>5748</v>
      </c>
      <c r="C71" s="286" t="s">
        <v>5749</v>
      </c>
      <c r="D71" s="287"/>
      <c r="E71" s="287"/>
      <c r="F71" s="247">
        <v>500000</v>
      </c>
      <c r="G71" s="247" t="s">
        <v>5750</v>
      </c>
      <c r="H71" s="248">
        <v>45665</v>
      </c>
      <c r="I71" s="248">
        <v>45755</v>
      </c>
      <c r="J71" s="248"/>
      <c r="K71" s="249"/>
      <c r="L71" s="250">
        <v>337079200</v>
      </c>
      <c r="M71" s="250">
        <v>351074376</v>
      </c>
      <c r="N71" s="444">
        <v>344076788</v>
      </c>
      <c r="O71" s="250">
        <v>338726926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5751</v>
      </c>
      <c r="B72" s="267" t="s">
        <v>5744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5752</v>
      </c>
      <c r="B73" s="267" t="s">
        <v>5753</v>
      </c>
      <c r="C73" s="285" t="s">
        <v>217</v>
      </c>
      <c r="D73" s="268"/>
      <c r="E73" s="268"/>
      <c r="F73" s="230">
        <v>200000</v>
      </c>
      <c r="G73" s="230" t="s">
        <v>5741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5751</v>
      </c>
      <c r="B74" s="267" t="s">
        <v>5744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5752</v>
      </c>
      <c r="B75" s="267" t="s">
        <v>5753</v>
      </c>
      <c r="C75" s="285" t="s">
        <v>219</v>
      </c>
      <c r="D75" s="268"/>
      <c r="E75" s="268"/>
      <c r="F75" s="230">
        <v>200000</v>
      </c>
      <c r="G75" s="230" t="s">
        <v>5741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5751</v>
      </c>
      <c r="B76" s="267" t="s">
        <v>5744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5752</v>
      </c>
      <c r="B77" s="267" t="s">
        <v>5753</v>
      </c>
      <c r="C77" s="285" t="s">
        <v>221</v>
      </c>
      <c r="D77" s="268"/>
      <c r="E77" s="268"/>
      <c r="F77" s="230">
        <v>200000</v>
      </c>
      <c r="G77" s="230" t="s">
        <v>5741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5751</v>
      </c>
      <c r="B78" s="267" t="s">
        <v>5744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5754</v>
      </c>
      <c r="B79" s="267" t="s">
        <v>5755</v>
      </c>
      <c r="C79" s="285" t="s">
        <v>223</v>
      </c>
      <c r="D79" s="268"/>
      <c r="E79" s="268"/>
      <c r="F79" s="230">
        <v>500000</v>
      </c>
      <c r="G79" s="230" t="s">
        <v>5741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5745</v>
      </c>
      <c r="B80" s="267" t="s">
        <v>5746</v>
      </c>
      <c r="C80" s="285" t="s">
        <v>5756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5745</v>
      </c>
      <c r="B81" s="267" t="s">
        <v>5746</v>
      </c>
      <c r="C81" s="285" t="s">
        <v>5757</v>
      </c>
      <c r="D81" s="268"/>
      <c r="E81" s="268"/>
      <c r="F81" s="230">
        <v>500000</v>
      </c>
      <c r="G81" s="230" t="s">
        <v>5741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5745</v>
      </c>
      <c r="B82" s="267" t="s">
        <v>5746</v>
      </c>
      <c r="C82" s="285" t="s">
        <v>5758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5741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5741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5741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5759</v>
      </c>
      <c r="D89" s="268"/>
      <c r="E89" s="268"/>
      <c r="F89" s="230">
        <v>2100000</v>
      </c>
      <c r="G89" s="230" t="s">
        <v>5741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5760</v>
      </c>
      <c r="B90" s="237" t="s">
        <v>5761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-986378556</v>
      </c>
      <c r="M90" s="244">
        <v>786233306</v>
      </c>
      <c r="N90" s="444">
        <v>-100072624.5</v>
      </c>
      <c r="O90" s="245">
        <v>-44822882.5</v>
      </c>
      <c r="P90" s="245"/>
      <c r="Q90" s="246">
        <v>91901370.891304374</v>
      </c>
      <c r="R90" s="246">
        <v>290571689.49771291</v>
      </c>
      <c r="S90" s="246">
        <v>306488640.7874009</v>
      </c>
      <c r="T90" s="246">
        <v>24364225.287400901</v>
      </c>
      <c r="U90" s="246">
        <v>374279903.42469263</v>
      </c>
      <c r="V90" s="394"/>
    </row>
    <row r="91" spans="1:22" x14ac:dyDescent="0.3">
      <c r="A91" s="237" t="s">
        <v>5762</v>
      </c>
      <c r="B91" s="237" t="s">
        <v>5763</v>
      </c>
      <c r="C91" s="238" t="s">
        <v>231</v>
      </c>
      <c r="D91" s="239"/>
      <c r="E91" s="239"/>
      <c r="F91" s="247">
        <v>2000000</v>
      </c>
      <c r="G91" s="247" t="s">
        <v>5764</v>
      </c>
      <c r="H91" s="248">
        <v>45439</v>
      </c>
      <c r="I91" s="248">
        <v>49091</v>
      </c>
      <c r="J91" s="254">
        <v>45804</v>
      </c>
      <c r="K91" s="249"/>
      <c r="L91" s="250">
        <v>856965654</v>
      </c>
      <c r="M91" s="250">
        <v>-92571574</v>
      </c>
      <c r="N91" s="444">
        <v>382197040</v>
      </c>
      <c r="O91" s="250">
        <v>324015292.5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5765</v>
      </c>
      <c r="B92" s="237" t="s">
        <v>5766</v>
      </c>
      <c r="C92" s="291" t="s">
        <v>232</v>
      </c>
      <c r="D92" s="292"/>
      <c r="E92" s="292"/>
      <c r="F92" s="293">
        <v>30000000</v>
      </c>
      <c r="G92" s="240" t="s">
        <v>5767</v>
      </c>
      <c r="H92" s="241">
        <v>45463</v>
      </c>
      <c r="I92" s="241">
        <v>52768</v>
      </c>
      <c r="J92" s="241"/>
      <c r="K92" s="290"/>
      <c r="L92" s="244">
        <v>4612878289</v>
      </c>
      <c r="M92" s="444">
        <v>4400058109</v>
      </c>
      <c r="N92" s="444">
        <v>4480167665.5</v>
      </c>
      <c r="O92" s="245">
        <v>4420966660</v>
      </c>
      <c r="P92" s="245"/>
      <c r="Q92" s="246">
        <v>-1574580483.2666667</v>
      </c>
      <c r="R92" s="294">
        <v>5045582271.0656157</v>
      </c>
      <c r="S92" s="246">
        <v>9044311071.0656109</v>
      </c>
      <c r="T92" s="246">
        <v>4012798008.0656109</v>
      </c>
      <c r="U92" s="246">
        <v>1431851966.6650009</v>
      </c>
      <c r="V92" s="394"/>
    </row>
    <row r="93" spans="1:22" x14ac:dyDescent="0.3">
      <c r="A93" s="237" t="s">
        <v>5768</v>
      </c>
      <c r="B93" s="237" t="s">
        <v>5766</v>
      </c>
      <c r="C93" s="291" t="s">
        <v>233</v>
      </c>
      <c r="D93" s="292"/>
      <c r="E93" s="292"/>
      <c r="F93" s="247">
        <v>3000000</v>
      </c>
      <c r="G93" s="247" t="s">
        <v>5767</v>
      </c>
      <c r="H93" s="248">
        <v>45463</v>
      </c>
      <c r="I93" s="248">
        <v>52853</v>
      </c>
      <c r="J93" s="248"/>
      <c r="K93" s="249"/>
      <c r="L93" s="250">
        <v>-4607254019</v>
      </c>
      <c r="M93" s="444">
        <v>-4409100003</v>
      </c>
      <c r="N93" s="444">
        <v>-4481945647</v>
      </c>
      <c r="O93" s="250">
        <v>-4406856491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5768</v>
      </c>
      <c r="B94" s="237" t="s">
        <v>5766</v>
      </c>
      <c r="C94" s="291" t="s">
        <v>234</v>
      </c>
      <c r="D94" s="292"/>
      <c r="E94" s="292"/>
      <c r="F94" s="247">
        <v>3000000</v>
      </c>
      <c r="G94" s="247" t="s">
        <v>5767</v>
      </c>
      <c r="H94" s="248">
        <v>45463</v>
      </c>
      <c r="I94" s="248">
        <v>45555</v>
      </c>
      <c r="J94" s="248"/>
      <c r="K94" s="249"/>
      <c r="L94" s="250">
        <v>5039148836</v>
      </c>
      <c r="M94" s="444">
        <v>5010752980</v>
      </c>
      <c r="N94" s="444">
        <v>5033291044.5</v>
      </c>
      <c r="O94" s="250">
        <v>5027349711.5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5769</v>
      </c>
      <c r="B95" s="237" t="s">
        <v>5770</v>
      </c>
      <c r="C95" s="238" t="s">
        <v>235</v>
      </c>
      <c r="D95" s="239"/>
      <c r="E95" s="239"/>
      <c r="F95" s="240">
        <v>2000000</v>
      </c>
      <c r="G95" s="240" t="s">
        <v>5771</v>
      </c>
      <c r="H95" s="241">
        <v>45474</v>
      </c>
      <c r="I95" s="241">
        <v>49126</v>
      </c>
      <c r="J95" s="241"/>
      <c r="K95" s="290"/>
      <c r="L95" s="295">
        <v>-1953747322</v>
      </c>
      <c r="M95" s="295">
        <v>-720673044</v>
      </c>
      <c r="N95" s="444">
        <v>-1337210183</v>
      </c>
      <c r="O95" s="296">
        <v>-1315005090</v>
      </c>
      <c r="P95" s="296"/>
      <c r="Q95" s="297">
        <v>820000000</v>
      </c>
      <c r="R95" s="246">
        <v>46575342.465753213</v>
      </c>
      <c r="S95" s="297">
        <v>139146706.69919819</v>
      </c>
      <c r="T95" s="246">
        <v>1203984715.6991982</v>
      </c>
      <c r="U95" s="246">
        <v>1662350337.767143</v>
      </c>
      <c r="V95" s="394"/>
    </row>
    <row r="96" spans="1:22" x14ac:dyDescent="0.3">
      <c r="A96" s="237" t="s">
        <v>5772</v>
      </c>
      <c r="B96" s="237" t="s">
        <v>5770</v>
      </c>
      <c r="C96" s="238" t="s">
        <v>236</v>
      </c>
      <c r="D96" s="239"/>
      <c r="E96" s="239"/>
      <c r="F96" s="247">
        <v>1000000</v>
      </c>
      <c r="G96" s="247" t="s">
        <v>5771</v>
      </c>
      <c r="H96" s="248">
        <v>45474</v>
      </c>
      <c r="I96" s="248">
        <v>49491</v>
      </c>
      <c r="J96" s="248"/>
      <c r="K96" s="249"/>
      <c r="L96" s="298">
        <v>472383444</v>
      </c>
      <c r="M96" s="298">
        <v>72360904</v>
      </c>
      <c r="N96" s="444">
        <v>272372174</v>
      </c>
      <c r="O96" s="250">
        <v>247155407.5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5773</v>
      </c>
      <c r="B97" s="237" t="s">
        <v>5774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5959643658</v>
      </c>
      <c r="M97" s="444">
        <v>5848846161</v>
      </c>
      <c r="N97" s="444">
        <v>5856577366</v>
      </c>
      <c r="O97" s="245">
        <v>5758892974.5</v>
      </c>
      <c r="P97" s="245"/>
      <c r="Q97" s="246">
        <v>-1501593481.0643954</v>
      </c>
      <c r="R97" s="246">
        <v>5743640315.6786299</v>
      </c>
      <c r="S97" s="246">
        <v>10960192315.678637</v>
      </c>
      <c r="T97" s="246">
        <v>4956759421.6786366</v>
      </c>
      <c r="U97" s="246">
        <v>1545818172.0600004</v>
      </c>
      <c r="V97" s="394"/>
    </row>
    <row r="98" spans="1:22" x14ac:dyDescent="0.3">
      <c r="A98" s="237" t="s">
        <v>5775</v>
      </c>
      <c r="B98" s="237" t="s">
        <v>5774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4449253183</v>
      </c>
      <c r="M98" s="444">
        <v>4399839279</v>
      </c>
      <c r="N98" s="444">
        <v>4394514540</v>
      </c>
      <c r="O98" s="245">
        <v>4321306117</v>
      </c>
      <c r="P98" s="245"/>
      <c r="Q98" s="246">
        <v>-1126223895.6643956</v>
      </c>
      <c r="R98" s="246">
        <v>4322335161.1488352</v>
      </c>
      <c r="S98" s="246">
        <v>8244265387.9938393</v>
      </c>
      <c r="T98" s="246">
        <v>3733306257.9938393</v>
      </c>
      <c r="U98" s="246">
        <v>1171720620.9500008</v>
      </c>
      <c r="V98" s="394"/>
    </row>
    <row r="99" spans="1:22" x14ac:dyDescent="0.3">
      <c r="A99" s="237" t="s">
        <v>5776</v>
      </c>
      <c r="B99" s="237" t="s">
        <v>5777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-5408582382</v>
      </c>
      <c r="M99" s="444">
        <v>-5794909490</v>
      </c>
      <c r="N99" s="444">
        <v>-5564332103.5</v>
      </c>
      <c r="O99" s="250">
        <v>-5472947137.5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5776</v>
      </c>
      <c r="B100" s="237" t="s">
        <v>5778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5697424522</v>
      </c>
      <c r="M100" s="444">
        <v>5724950740</v>
      </c>
      <c r="N100" s="444">
        <v>5711187631.5</v>
      </c>
      <c r="O100" s="250">
        <v>5704609963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5776</v>
      </c>
      <c r="B101" s="237" t="s">
        <v>5777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-4054915008</v>
      </c>
      <c r="M101" s="444">
        <v>-4309887117</v>
      </c>
      <c r="N101" s="444">
        <v>-4182401063</v>
      </c>
      <c r="O101" s="250">
        <v>-4104366771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5776</v>
      </c>
      <c r="B102" s="237" t="s">
        <v>5778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4288605578</v>
      </c>
      <c r="M102" s="444">
        <v>4309085726</v>
      </c>
      <c r="N102" s="444">
        <v>4298845653</v>
      </c>
      <c r="O102" s="250">
        <v>4293873061.5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5779</v>
      </c>
      <c r="B103" s="237" t="s">
        <v>5770</v>
      </c>
      <c r="C103" s="299" t="s">
        <v>243</v>
      </c>
      <c r="D103" s="292"/>
      <c r="E103" s="292"/>
      <c r="F103" s="240">
        <v>10000000</v>
      </c>
      <c r="G103" s="240" t="s">
        <v>5780</v>
      </c>
      <c r="H103" s="241">
        <v>45498</v>
      </c>
      <c r="I103" s="241">
        <v>52803</v>
      </c>
      <c r="J103" s="241"/>
      <c r="K103" s="290"/>
      <c r="L103" s="296">
        <v>1311475576</v>
      </c>
      <c r="M103" s="296">
        <v>1206013760</v>
      </c>
      <c r="N103" s="444">
        <v>1258744669</v>
      </c>
      <c r="O103" s="296">
        <v>1229525253.5</v>
      </c>
      <c r="P103" s="296"/>
      <c r="Q103" s="297">
        <v>-406695720.5106383</v>
      </c>
      <c r="R103" s="246">
        <v>94063434.909406394</v>
      </c>
      <c r="S103" s="246">
        <v>1380540834.909409</v>
      </c>
      <c r="T103" s="246">
        <v>-25287695.590590954</v>
      </c>
      <c r="U103" s="246">
        <v>443487455.43333268</v>
      </c>
      <c r="V103" s="394"/>
    </row>
    <row r="104" spans="1:22" x14ac:dyDescent="0.3">
      <c r="A104" s="237" t="s">
        <v>5781</v>
      </c>
      <c r="B104" s="237" t="s">
        <v>5770</v>
      </c>
      <c r="C104" s="299" t="s">
        <v>244</v>
      </c>
      <c r="D104" s="292"/>
      <c r="E104" s="292"/>
      <c r="F104" s="247">
        <v>1000000</v>
      </c>
      <c r="G104" s="247" t="s">
        <v>5780</v>
      </c>
      <c r="H104" s="248">
        <v>45498</v>
      </c>
      <c r="I104" s="248">
        <v>52895</v>
      </c>
      <c r="J104" s="248"/>
      <c r="K104" s="249"/>
      <c r="L104" s="250">
        <v>-1249663717</v>
      </c>
      <c r="M104" s="250">
        <v>-1208008410</v>
      </c>
      <c r="N104" s="444">
        <v>-1228836064</v>
      </c>
      <c r="O104" s="250">
        <v>-1202872969.5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5781</v>
      </c>
      <c r="B105" s="237" t="s">
        <v>5782</v>
      </c>
      <c r="C105" s="299" t="s">
        <v>245</v>
      </c>
      <c r="D105" s="292"/>
      <c r="E105" s="292"/>
      <c r="F105" s="247">
        <v>1000000</v>
      </c>
      <c r="G105" s="247" t="s">
        <v>5767</v>
      </c>
      <c r="H105" s="248">
        <v>45498</v>
      </c>
      <c r="I105" s="248">
        <v>45590</v>
      </c>
      <c r="J105" s="248"/>
      <c r="K105" s="249"/>
      <c r="L105" s="250">
        <v>1372119529</v>
      </c>
      <c r="M105" s="250">
        <v>1379720321</v>
      </c>
      <c r="N105" s="444">
        <v>1375919925.5</v>
      </c>
      <c r="O105" s="250">
        <v>1374277820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5783</v>
      </c>
      <c r="B106" s="237" t="s">
        <v>5784</v>
      </c>
      <c r="C106" s="238" t="s">
        <v>246</v>
      </c>
      <c r="D106" s="239"/>
      <c r="E106" s="239"/>
      <c r="F106" s="240">
        <v>2000000</v>
      </c>
      <c r="G106" s="240" t="s">
        <v>5771</v>
      </c>
      <c r="H106" s="241">
        <v>45538</v>
      </c>
      <c r="I106" s="241">
        <v>49190</v>
      </c>
      <c r="J106" s="241"/>
      <c r="K106" s="290"/>
      <c r="L106" s="244">
        <v>-1339075544</v>
      </c>
      <c r="M106" s="244">
        <v>-363466299</v>
      </c>
      <c r="N106" s="444">
        <v>-851270922</v>
      </c>
      <c r="O106" s="296">
        <v>-825028837.5</v>
      </c>
      <c r="P106" s="296"/>
      <c r="Q106" s="297">
        <v>800000000</v>
      </c>
      <c r="R106" s="246">
        <v>31140943.6834093</v>
      </c>
      <c r="S106" s="297">
        <v>32246216.034135599</v>
      </c>
      <c r="T106" s="246">
        <v>632261400.03413558</v>
      </c>
      <c r="U106" s="246">
        <v>1160485129.3552141</v>
      </c>
      <c r="V106" s="394"/>
    </row>
    <row r="107" spans="1:22" x14ac:dyDescent="0.3">
      <c r="A107" s="237" t="s">
        <v>5785</v>
      </c>
      <c r="B107" s="237" t="s">
        <v>5786</v>
      </c>
      <c r="C107" s="238" t="s">
        <v>247</v>
      </c>
      <c r="D107" s="239"/>
      <c r="E107" s="239"/>
      <c r="F107" s="247">
        <v>1000000</v>
      </c>
      <c r="G107" s="247" t="s">
        <v>5787</v>
      </c>
      <c r="H107" s="248">
        <v>45538</v>
      </c>
      <c r="I107" s="248">
        <v>49251</v>
      </c>
      <c r="J107" s="248"/>
      <c r="K107" s="249"/>
      <c r="L107" s="250">
        <v>973917967</v>
      </c>
      <c r="M107" s="250">
        <v>-471406490</v>
      </c>
      <c r="N107" s="444">
        <v>251255738</v>
      </c>
      <c r="O107" s="250">
        <v>217980218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5788</v>
      </c>
      <c r="B108" s="267" t="s">
        <v>5770</v>
      </c>
      <c r="C108" s="229" t="s">
        <v>248</v>
      </c>
      <c r="D108" s="268"/>
      <c r="E108" s="268"/>
      <c r="F108" s="230">
        <v>5000000</v>
      </c>
      <c r="G108" s="230" t="s">
        <v>5771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40958904.109589107</v>
      </c>
      <c r="S108" s="234">
        <v>40958904.109589107</v>
      </c>
      <c r="T108" s="234">
        <v>40958904.109589107</v>
      </c>
      <c r="U108" s="234">
        <v>1150000000.0000017</v>
      </c>
      <c r="V108" s="394"/>
    </row>
    <row r="109" spans="1:22" x14ac:dyDescent="0.3">
      <c r="A109" s="267" t="s">
        <v>5789</v>
      </c>
      <c r="B109" s="267" t="s">
        <v>5790</v>
      </c>
      <c r="C109" s="229" t="s">
        <v>249</v>
      </c>
      <c r="D109" s="268"/>
      <c r="E109" s="268"/>
      <c r="F109" s="230">
        <v>1000000</v>
      </c>
      <c r="G109" s="230" t="s">
        <v>5741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5791</v>
      </c>
      <c r="B110" s="237" t="s">
        <v>5792</v>
      </c>
      <c r="C110" s="286" t="s">
        <v>250</v>
      </c>
      <c r="D110" s="286"/>
      <c r="E110" s="286"/>
      <c r="F110" s="240">
        <v>3000000</v>
      </c>
      <c r="G110" s="240" t="s">
        <v>5771</v>
      </c>
      <c r="H110" s="241">
        <v>45561</v>
      </c>
      <c r="I110" s="241">
        <v>51039</v>
      </c>
      <c r="J110" s="241"/>
      <c r="K110" s="290"/>
      <c r="L110" s="296">
        <v>2185571469</v>
      </c>
      <c r="M110" s="296">
        <v>2483145867</v>
      </c>
      <c r="N110" s="444">
        <v>2334358668</v>
      </c>
      <c r="O110" s="296">
        <v>2458291266.5</v>
      </c>
      <c r="P110" s="296"/>
      <c r="Q110" s="297">
        <v>-471945204.73333335</v>
      </c>
      <c r="R110" s="246">
        <v>1121506849.3150649</v>
      </c>
      <c r="S110" s="297">
        <v>1603849315.068495</v>
      </c>
      <c r="T110" s="246">
        <v>47230404.068495035</v>
      </c>
      <c r="U110" s="246">
        <v>52704376.671232939</v>
      </c>
      <c r="V110" s="394"/>
    </row>
    <row r="111" spans="1:22" x14ac:dyDescent="0.3">
      <c r="A111" s="237" t="s">
        <v>5793</v>
      </c>
      <c r="B111" s="237" t="s">
        <v>5794</v>
      </c>
      <c r="C111" s="286" t="s">
        <v>251</v>
      </c>
      <c r="D111" s="286"/>
      <c r="E111" s="286"/>
      <c r="F111" s="247">
        <v>500000</v>
      </c>
      <c r="G111" s="247" t="s">
        <v>5771</v>
      </c>
      <c r="H111" s="248">
        <v>45561</v>
      </c>
      <c r="I111" s="248">
        <v>51130</v>
      </c>
      <c r="J111" s="248"/>
      <c r="K111" s="249"/>
      <c r="L111" s="250">
        <v>-971006942</v>
      </c>
      <c r="M111" s="250">
        <v>-1299249176</v>
      </c>
      <c r="N111" s="444">
        <v>-1135128060</v>
      </c>
      <c r="O111" s="250">
        <v>-1262498951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5795</v>
      </c>
      <c r="B112" s="237" t="s">
        <v>5796</v>
      </c>
      <c r="C112" s="286" t="s">
        <v>5797</v>
      </c>
      <c r="D112" s="286"/>
      <c r="E112" s="286"/>
      <c r="F112" s="247">
        <v>500000</v>
      </c>
      <c r="G112" s="247" t="s">
        <v>5741</v>
      </c>
      <c r="H112" s="248">
        <v>45652</v>
      </c>
      <c r="I112" s="248">
        <v>45742</v>
      </c>
      <c r="J112" s="248"/>
      <c r="K112" s="249"/>
      <c r="L112" s="250">
        <v>238453265</v>
      </c>
      <c r="M112" s="250">
        <v>476323341</v>
      </c>
      <c r="N112" s="444">
        <v>357388303</v>
      </c>
      <c r="O112" s="250">
        <v>355929211.5</v>
      </c>
      <c r="P112" s="250"/>
      <c r="Q112" s="251">
        <v>396000000.20000005</v>
      </c>
      <c r="R112" s="251"/>
      <c r="S112" s="251"/>
      <c r="T112" s="251"/>
      <c r="U112" s="251"/>
      <c r="V112" s="395"/>
    </row>
    <row r="113" spans="1:22" x14ac:dyDescent="0.3">
      <c r="A113" s="237" t="s">
        <v>5798</v>
      </c>
      <c r="B113" s="237" t="s">
        <v>5799</v>
      </c>
      <c r="C113" s="299" t="s">
        <v>253</v>
      </c>
      <c r="D113" s="292"/>
      <c r="E113" s="292"/>
      <c r="F113" s="240">
        <v>30000000</v>
      </c>
      <c r="G113" s="240" t="s">
        <v>5767</v>
      </c>
      <c r="H113" s="241">
        <v>45575</v>
      </c>
      <c r="I113" s="241">
        <v>52880</v>
      </c>
      <c r="J113" s="241"/>
      <c r="K113" s="290"/>
      <c r="L113" s="296">
        <v>1616223696</v>
      </c>
      <c r="M113" s="296">
        <v>1662302774</v>
      </c>
      <c r="N113" s="444">
        <v>1639263236</v>
      </c>
      <c r="O113" s="296">
        <v>1529947449.5</v>
      </c>
      <c r="P113" s="296"/>
      <c r="Q113" s="297">
        <v>-1150280058.318902</v>
      </c>
      <c r="R113" s="246">
        <v>2007764289.7384582</v>
      </c>
      <c r="S113" s="246">
        <v>2766450459.7068496</v>
      </c>
      <c r="T113" s="246">
        <v>-98443427.293150425</v>
      </c>
      <c r="U113" s="246">
        <v>-46054647.599999905</v>
      </c>
      <c r="V113" s="394"/>
    </row>
    <row r="114" spans="1:22" x14ac:dyDescent="0.3">
      <c r="A114" s="237" t="s">
        <v>5781</v>
      </c>
      <c r="B114" s="237" t="s">
        <v>5799</v>
      </c>
      <c r="C114" s="299" t="s">
        <v>254</v>
      </c>
      <c r="D114" s="292"/>
      <c r="E114" s="292"/>
      <c r="F114" s="247">
        <v>3000000</v>
      </c>
      <c r="G114" s="247" t="s">
        <v>5767</v>
      </c>
      <c r="H114" s="248">
        <v>45575</v>
      </c>
      <c r="I114" s="248">
        <v>52972</v>
      </c>
      <c r="J114" s="248"/>
      <c r="K114" s="249"/>
      <c r="L114" s="250">
        <v>-1519768779</v>
      </c>
      <c r="M114" s="250">
        <v>-1586363476</v>
      </c>
      <c r="N114" s="444">
        <v>-1553066128.5</v>
      </c>
      <c r="O114" s="250">
        <v>-1451982327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5781</v>
      </c>
      <c r="B115" s="237" t="s">
        <v>5800</v>
      </c>
      <c r="C115" s="299" t="s">
        <v>255</v>
      </c>
      <c r="D115" s="292"/>
      <c r="E115" s="292"/>
      <c r="F115" s="247">
        <v>3000000</v>
      </c>
      <c r="G115" s="247" t="s">
        <v>5767</v>
      </c>
      <c r="H115" s="248">
        <v>45575</v>
      </c>
      <c r="I115" s="248">
        <v>45667</v>
      </c>
      <c r="J115" s="248"/>
      <c r="K115" s="249"/>
      <c r="L115" s="250">
        <v>2770708550</v>
      </c>
      <c r="M115" s="250">
        <v>2786685009</v>
      </c>
      <c r="N115" s="444">
        <v>2778696779.5</v>
      </c>
      <c r="O115" s="250">
        <v>2775104907.5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5779</v>
      </c>
      <c r="B116" s="237" t="s">
        <v>5799</v>
      </c>
      <c r="C116" s="299" t="s">
        <v>256</v>
      </c>
      <c r="D116" s="292"/>
      <c r="E116" s="292"/>
      <c r="F116" s="240">
        <v>30000000</v>
      </c>
      <c r="G116" s="240" t="s">
        <v>5767</v>
      </c>
      <c r="H116" s="241">
        <v>45575</v>
      </c>
      <c r="I116" s="241">
        <v>52880</v>
      </c>
      <c r="J116" s="241"/>
      <c r="K116" s="290"/>
      <c r="L116" s="296">
        <v>1882913250</v>
      </c>
      <c r="M116" s="296">
        <v>1800963993</v>
      </c>
      <c r="N116" s="444">
        <v>1841938622.5</v>
      </c>
      <c r="O116" s="296">
        <v>1746247404.5</v>
      </c>
      <c r="P116" s="296"/>
      <c r="Q116" s="297">
        <v>-1150760560.8710978</v>
      </c>
      <c r="R116" s="246">
        <v>2093322166.6615417</v>
      </c>
      <c r="S116" s="246">
        <v>2878177618.5427423</v>
      </c>
      <c r="T116" s="246">
        <v>-83913198.957257748</v>
      </c>
      <c r="U116" s="246">
        <v>-26438454.519999981</v>
      </c>
      <c r="V116" s="394"/>
    </row>
    <row r="117" spans="1:22" x14ac:dyDescent="0.3">
      <c r="A117" s="237" t="s">
        <v>5781</v>
      </c>
      <c r="B117" s="237" t="s">
        <v>5799</v>
      </c>
      <c r="C117" s="299" t="s">
        <v>257</v>
      </c>
      <c r="D117" s="292"/>
      <c r="E117" s="292"/>
      <c r="F117" s="247">
        <v>3000000</v>
      </c>
      <c r="G117" s="247" t="s">
        <v>5767</v>
      </c>
      <c r="H117" s="248">
        <v>45575</v>
      </c>
      <c r="I117" s="248">
        <v>52972</v>
      </c>
      <c r="J117" s="248"/>
      <c r="K117" s="249"/>
      <c r="L117" s="250">
        <v>-1799799105</v>
      </c>
      <c r="M117" s="250">
        <v>-1742802639</v>
      </c>
      <c r="N117" s="444">
        <v>-1771300873</v>
      </c>
      <c r="O117" s="250">
        <v>-1667873121.5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5781</v>
      </c>
      <c r="B118" s="237" t="s">
        <v>5800</v>
      </c>
      <c r="C118" s="299" t="s">
        <v>258</v>
      </c>
      <c r="D118" s="292"/>
      <c r="E118" s="292"/>
      <c r="F118" s="247">
        <v>3000000</v>
      </c>
      <c r="G118" s="247" t="s">
        <v>5767</v>
      </c>
      <c r="H118" s="248">
        <v>45575</v>
      </c>
      <c r="I118" s="248">
        <v>45667</v>
      </c>
      <c r="J118" s="248"/>
      <c r="K118" s="249"/>
      <c r="L118" s="250">
        <v>2882623145</v>
      </c>
      <c r="M118" s="250">
        <v>2900282991</v>
      </c>
      <c r="N118" s="444">
        <v>2891453068</v>
      </c>
      <c r="O118" s="250">
        <v>2887474265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5788</v>
      </c>
      <c r="B119" s="237" t="s">
        <v>5799</v>
      </c>
      <c r="C119" s="286" t="s">
        <v>259</v>
      </c>
      <c r="D119" s="287"/>
      <c r="E119" s="287"/>
      <c r="F119" s="240">
        <v>3000000</v>
      </c>
      <c r="G119" s="240" t="s">
        <v>5764</v>
      </c>
      <c r="H119" s="241">
        <v>45579</v>
      </c>
      <c r="I119" s="241">
        <v>51057</v>
      </c>
      <c r="J119" s="242"/>
      <c r="K119" s="243"/>
      <c r="L119" s="296">
        <v>3396859236</v>
      </c>
      <c r="M119" s="296">
        <v>3913530793</v>
      </c>
      <c r="N119" s="444">
        <v>3655195014.5</v>
      </c>
      <c r="O119" s="296">
        <v>3783097523.5</v>
      </c>
      <c r="P119" s="245"/>
      <c r="Q119" s="297">
        <v>-485605477.82608694</v>
      </c>
      <c r="R119" s="246">
        <v>1197501369.8630149</v>
      </c>
      <c r="S119" s="246">
        <v>1600076712.3287649</v>
      </c>
      <c r="T119" s="246">
        <v>-281188167.67123508</v>
      </c>
      <c r="U119" s="246">
        <v>-223160770.41095901</v>
      </c>
      <c r="V119" s="394"/>
    </row>
    <row r="120" spans="1:22" x14ac:dyDescent="0.3">
      <c r="A120" s="237" t="s">
        <v>5793</v>
      </c>
      <c r="B120" s="237" t="s">
        <v>5800</v>
      </c>
      <c r="C120" s="286" t="s">
        <v>260</v>
      </c>
      <c r="D120" s="287"/>
      <c r="E120" s="287"/>
      <c r="F120" s="247">
        <v>500000</v>
      </c>
      <c r="G120" s="247" t="s">
        <v>5764</v>
      </c>
      <c r="H120" s="248">
        <v>45579</v>
      </c>
      <c r="I120" s="248">
        <v>51149</v>
      </c>
      <c r="J120" s="248"/>
      <c r="K120" s="249"/>
      <c r="L120" s="250">
        <v>-1695046745</v>
      </c>
      <c r="M120" s="250">
        <v>-2282346336</v>
      </c>
      <c r="N120" s="444">
        <v>-1988696541.5</v>
      </c>
      <c r="O120" s="250">
        <v>-2118819531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5795</v>
      </c>
      <c r="B121" s="237" t="s">
        <v>5796</v>
      </c>
      <c r="C121" s="286" t="s">
        <v>5797</v>
      </c>
      <c r="D121" s="287"/>
      <c r="E121" s="287"/>
      <c r="F121" s="247">
        <v>500000</v>
      </c>
      <c r="G121" s="247" t="s">
        <v>5750</v>
      </c>
      <c r="H121" s="248">
        <v>45671</v>
      </c>
      <c r="I121" s="248">
        <v>45761</v>
      </c>
      <c r="J121" s="248"/>
      <c r="K121" s="249"/>
      <c r="L121" s="250">
        <v>205949913</v>
      </c>
      <c r="M121" s="250">
        <v>223582901</v>
      </c>
      <c r="N121" s="444">
        <v>214766407</v>
      </c>
      <c r="O121" s="250">
        <v>211148291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5801</v>
      </c>
      <c r="B122" s="237" t="s">
        <v>5802</v>
      </c>
      <c r="C122" s="286" t="s">
        <v>261</v>
      </c>
      <c r="D122" s="287"/>
      <c r="E122" s="287"/>
      <c r="F122" s="240">
        <v>3000000</v>
      </c>
      <c r="G122" s="240" t="s">
        <v>5764</v>
      </c>
      <c r="H122" s="241">
        <v>45588</v>
      </c>
      <c r="I122" s="241">
        <v>51066</v>
      </c>
      <c r="J122" s="242"/>
      <c r="K122" s="243"/>
      <c r="L122" s="296">
        <v>3384526401</v>
      </c>
      <c r="M122" s="296">
        <v>3659517815</v>
      </c>
      <c r="N122" s="444">
        <v>3522022108.5</v>
      </c>
      <c r="O122" s="296">
        <v>3653366380</v>
      </c>
      <c r="P122" s="245"/>
      <c r="Q122" s="246">
        <v>-513336984.78260869</v>
      </c>
      <c r="R122" s="246">
        <v>1217252054.7945218</v>
      </c>
      <c r="S122" s="246">
        <v>1573964383.5616422</v>
      </c>
      <c r="T122" s="246">
        <v>-229955208.93835783</v>
      </c>
      <c r="U122" s="246">
        <v>-145815482.91095901</v>
      </c>
      <c r="V122" s="394"/>
    </row>
    <row r="123" spans="1:22" x14ac:dyDescent="0.3">
      <c r="A123" s="237" t="s">
        <v>5803</v>
      </c>
      <c r="B123" s="237" t="s">
        <v>5804</v>
      </c>
      <c r="C123" s="286" t="s">
        <v>262</v>
      </c>
      <c r="D123" s="287"/>
      <c r="E123" s="287"/>
      <c r="F123" s="247">
        <v>500000</v>
      </c>
      <c r="G123" s="247" t="s">
        <v>5764</v>
      </c>
      <c r="H123" s="248">
        <v>45588</v>
      </c>
      <c r="I123" s="248">
        <v>51158</v>
      </c>
      <c r="J123" s="248"/>
      <c r="K123" s="249"/>
      <c r="L123" s="250">
        <v>-1705756350</v>
      </c>
      <c r="M123" s="250">
        <v>-2112156752</v>
      </c>
      <c r="N123" s="444">
        <v>-1908956551.5</v>
      </c>
      <c r="O123" s="250">
        <v>-2039579603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5795</v>
      </c>
      <c r="B124" s="237" t="s">
        <v>5796</v>
      </c>
      <c r="C124" s="286" t="s">
        <v>5797</v>
      </c>
      <c r="D124" s="287"/>
      <c r="E124" s="287"/>
      <c r="F124" s="247">
        <v>500000</v>
      </c>
      <c r="G124" s="247" t="s">
        <v>5750</v>
      </c>
      <c r="H124" s="248">
        <v>45314</v>
      </c>
      <c r="I124" s="248">
        <v>45770</v>
      </c>
      <c r="J124" s="248"/>
      <c r="K124" s="249"/>
      <c r="L124" s="250">
        <v>184281676</v>
      </c>
      <c r="M124" s="250">
        <v>197426393</v>
      </c>
      <c r="N124" s="444">
        <v>190854035.5</v>
      </c>
      <c r="O124" s="250">
        <v>187153143.5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5805</v>
      </c>
      <c r="B125" s="237" t="s">
        <v>5802</v>
      </c>
      <c r="C125" s="299" t="s">
        <v>263</v>
      </c>
      <c r="D125" s="299"/>
      <c r="E125" s="299"/>
      <c r="F125" s="240">
        <v>30000000</v>
      </c>
      <c r="G125" s="240" t="s">
        <v>5767</v>
      </c>
      <c r="H125" s="241">
        <v>45588</v>
      </c>
      <c r="I125" s="241">
        <v>52893</v>
      </c>
      <c r="J125" s="241"/>
      <c r="K125" s="290"/>
      <c r="L125" s="296">
        <v>2546569976</v>
      </c>
      <c r="M125" s="296">
        <v>2571911379</v>
      </c>
      <c r="N125" s="444">
        <v>2559240678</v>
      </c>
      <c r="O125" s="296">
        <v>2462194868.5</v>
      </c>
      <c r="P125" s="296"/>
      <c r="Q125" s="246">
        <v>-1222374226.0204349</v>
      </c>
      <c r="R125" s="246">
        <v>2198861496.0553889</v>
      </c>
      <c r="S125" s="246">
        <v>2867022779.3852038</v>
      </c>
      <c r="T125" s="246">
        <v>-49349359.614796162</v>
      </c>
      <c r="U125" s="246">
        <v>58228245.960000515</v>
      </c>
      <c r="V125" s="394"/>
    </row>
    <row r="126" spans="1:22" x14ac:dyDescent="0.3">
      <c r="A126" s="237" t="s">
        <v>5793</v>
      </c>
      <c r="B126" s="237" t="s">
        <v>5802</v>
      </c>
      <c r="C126" s="299" t="s">
        <v>264</v>
      </c>
      <c r="D126" s="299"/>
      <c r="E126" s="299"/>
      <c r="F126" s="247">
        <v>3000000</v>
      </c>
      <c r="G126" s="247" t="s">
        <v>5767</v>
      </c>
      <c r="H126" s="248">
        <v>45588</v>
      </c>
      <c r="I126" s="248">
        <v>52985</v>
      </c>
      <c r="J126" s="248"/>
      <c r="K126" s="249"/>
      <c r="L126" s="250">
        <v>-2527991964</v>
      </c>
      <c r="M126" s="250">
        <v>-2521456705</v>
      </c>
      <c r="N126" s="444">
        <v>-2524724335</v>
      </c>
      <c r="O126" s="250">
        <v>-2435611990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5793</v>
      </c>
      <c r="B127" s="237" t="s">
        <v>5804</v>
      </c>
      <c r="C127" s="299" t="s">
        <v>265</v>
      </c>
      <c r="D127" s="299"/>
      <c r="E127" s="299"/>
      <c r="F127" s="247">
        <v>3000000</v>
      </c>
      <c r="G127" s="247" t="s">
        <v>5767</v>
      </c>
      <c r="H127" s="248">
        <v>45588</v>
      </c>
      <c r="I127" s="248">
        <v>45680</v>
      </c>
      <c r="J127" s="248"/>
      <c r="K127" s="249"/>
      <c r="L127" s="250">
        <v>2873101334</v>
      </c>
      <c r="M127" s="250">
        <v>2890610257</v>
      </c>
      <c r="N127" s="444">
        <v>2881855796</v>
      </c>
      <c r="O127" s="250">
        <v>2877740986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5806</v>
      </c>
      <c r="B128" s="237" t="s">
        <v>5799</v>
      </c>
      <c r="C128" s="299" t="s">
        <v>266</v>
      </c>
      <c r="D128" s="292"/>
      <c r="E128" s="292"/>
      <c r="F128" s="240">
        <v>30000000</v>
      </c>
      <c r="G128" s="240" t="s">
        <v>5767</v>
      </c>
      <c r="H128" s="241">
        <v>45595</v>
      </c>
      <c r="I128" s="241">
        <v>52900</v>
      </c>
      <c r="J128" s="241"/>
      <c r="K128" s="290"/>
      <c r="L128" s="296">
        <v>2868622123</v>
      </c>
      <c r="M128" s="296">
        <v>2653297347</v>
      </c>
      <c r="N128" s="444">
        <v>2760959736</v>
      </c>
      <c r="O128" s="296">
        <v>2674253381.5</v>
      </c>
      <c r="P128" s="296"/>
      <c r="Q128" s="297">
        <v>-1271591148.8387098</v>
      </c>
      <c r="R128" s="246">
        <v>2368588410.4000006</v>
      </c>
      <c r="S128" s="246">
        <v>2999189353.9616461</v>
      </c>
      <c r="T128" s="246">
        <v>-88192190.03835392</v>
      </c>
      <c r="U128" s="246">
        <v>62568358.800000191</v>
      </c>
      <c r="V128" s="394"/>
    </row>
    <row r="129" spans="1:22" x14ac:dyDescent="0.3">
      <c r="A129" s="237" t="s">
        <v>5807</v>
      </c>
      <c r="B129" s="237" t="s">
        <v>5799</v>
      </c>
      <c r="C129" s="299" t="s">
        <v>267</v>
      </c>
      <c r="D129" s="292"/>
      <c r="E129" s="292"/>
      <c r="F129" s="247">
        <v>3000000</v>
      </c>
      <c r="G129" s="247" t="s">
        <v>5767</v>
      </c>
      <c r="H129" s="248">
        <v>45595</v>
      </c>
      <c r="I129" s="248">
        <v>52992</v>
      </c>
      <c r="J129" s="248"/>
      <c r="K129" s="249"/>
      <c r="L129" s="250">
        <v>-2759509433</v>
      </c>
      <c r="M129" s="250">
        <v>-2616378762</v>
      </c>
      <c r="N129" s="444">
        <v>-2687944097.5</v>
      </c>
      <c r="O129" s="250">
        <v>-2604660384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5807</v>
      </c>
      <c r="B130" s="237" t="s">
        <v>5800</v>
      </c>
      <c r="C130" s="299" t="s">
        <v>268</v>
      </c>
      <c r="D130" s="292"/>
      <c r="E130" s="292"/>
      <c r="F130" s="247">
        <v>3000000</v>
      </c>
      <c r="G130" s="247" t="s">
        <v>5767</v>
      </c>
      <c r="H130" s="248">
        <v>45595</v>
      </c>
      <c r="I130" s="248">
        <v>45687</v>
      </c>
      <c r="J130" s="248"/>
      <c r="K130" s="249"/>
      <c r="L130" s="300">
        <v>3004190930</v>
      </c>
      <c r="M130" s="250">
        <v>3024540881</v>
      </c>
      <c r="N130" s="444">
        <v>3014365905.5</v>
      </c>
      <c r="O130" s="250">
        <v>3009612531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5808</v>
      </c>
      <c r="B131" s="237" t="s">
        <v>5799</v>
      </c>
      <c r="C131" s="299" t="s">
        <v>269</v>
      </c>
      <c r="D131" s="292"/>
      <c r="E131" s="292"/>
      <c r="F131" s="240">
        <v>30000000</v>
      </c>
      <c r="G131" s="240" t="s">
        <v>5767</v>
      </c>
      <c r="H131" s="241">
        <v>45595</v>
      </c>
      <c r="I131" s="241">
        <v>52900</v>
      </c>
      <c r="J131" s="241"/>
      <c r="K131" s="290"/>
      <c r="L131" s="296">
        <v>2834768668</v>
      </c>
      <c r="M131" s="296">
        <v>2658790346</v>
      </c>
      <c r="N131" s="444">
        <v>2746779508</v>
      </c>
      <c r="O131" s="296">
        <v>2666400511</v>
      </c>
      <c r="P131" s="296"/>
      <c r="Q131" s="297">
        <v>-1269440621.2580645</v>
      </c>
      <c r="R131" s="246">
        <v>2370900595.9415421</v>
      </c>
      <c r="S131" s="246">
        <v>3002214888.9868498</v>
      </c>
      <c r="T131" s="246">
        <v>-63522943.513150215</v>
      </c>
      <c r="U131" s="246">
        <v>87172083.36000061</v>
      </c>
      <c r="V131" s="394"/>
    </row>
    <row r="132" spans="1:22" x14ac:dyDescent="0.3">
      <c r="A132" s="237" t="s">
        <v>5807</v>
      </c>
      <c r="B132" s="237" t="s">
        <v>5799</v>
      </c>
      <c r="C132" s="299" t="s">
        <v>270</v>
      </c>
      <c r="D132" s="292"/>
      <c r="E132" s="292"/>
      <c r="F132" s="247">
        <v>3000000</v>
      </c>
      <c r="G132" s="247" t="s">
        <v>5767</v>
      </c>
      <c r="H132" s="248">
        <v>45595</v>
      </c>
      <c r="I132" s="248">
        <v>52992</v>
      </c>
      <c r="J132" s="248"/>
      <c r="K132" s="249"/>
      <c r="L132" s="250">
        <v>-2773888313</v>
      </c>
      <c r="M132" s="250">
        <v>-2624492414</v>
      </c>
      <c r="N132" s="444">
        <v>-2699190364</v>
      </c>
      <c r="O132" s="250">
        <v>-2615081494.5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5807</v>
      </c>
      <c r="B133" s="237" t="s">
        <v>5800</v>
      </c>
      <c r="C133" s="299" t="s">
        <v>271</v>
      </c>
      <c r="D133" s="292"/>
      <c r="E133" s="292"/>
      <c r="F133" s="247">
        <v>3000000</v>
      </c>
      <c r="G133" s="247" t="s">
        <v>5767</v>
      </c>
      <c r="H133" s="248">
        <v>45595</v>
      </c>
      <c r="I133" s="248">
        <v>45687</v>
      </c>
      <c r="J133" s="248"/>
      <c r="K133" s="249"/>
      <c r="L133" s="300">
        <v>3007942470</v>
      </c>
      <c r="M133" s="250">
        <v>3028354906</v>
      </c>
      <c r="N133" s="444">
        <v>3018148688.5</v>
      </c>
      <c r="O133" s="250">
        <v>3013381622.5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5809</v>
      </c>
      <c r="B134" s="237" t="s">
        <v>5810</v>
      </c>
      <c r="C134" s="238" t="s">
        <v>272</v>
      </c>
      <c r="D134" s="239"/>
      <c r="E134" s="239"/>
      <c r="F134" s="240">
        <v>2000000</v>
      </c>
      <c r="G134" s="240" t="s">
        <v>5764</v>
      </c>
      <c r="H134" s="241">
        <v>45601</v>
      </c>
      <c r="I134" s="241">
        <v>49253</v>
      </c>
      <c r="J134" s="242"/>
      <c r="K134" s="243"/>
      <c r="L134" s="244">
        <v>-332528588</v>
      </c>
      <c r="M134" s="244">
        <v>205539916</v>
      </c>
      <c r="N134" s="444">
        <v>-63494336</v>
      </c>
      <c r="O134" s="245">
        <v>10557503.5</v>
      </c>
      <c r="P134" s="245"/>
      <c r="Q134" s="246">
        <v>-366767121.9130435</v>
      </c>
      <c r="R134" s="246">
        <v>831068493.1506846</v>
      </c>
      <c r="S134" s="246">
        <v>1024712328.7671226</v>
      </c>
      <c r="T134" s="246">
        <v>372499334.26712275</v>
      </c>
      <c r="U134" s="246">
        <v>454197964.40410995</v>
      </c>
      <c r="V134" s="394"/>
    </row>
    <row r="135" spans="1:22" x14ac:dyDescent="0.3">
      <c r="A135" s="237" t="s">
        <v>5811</v>
      </c>
      <c r="B135" s="237" t="s">
        <v>5812</v>
      </c>
      <c r="C135" s="238" t="s">
        <v>273</v>
      </c>
      <c r="D135" s="239"/>
      <c r="E135" s="239"/>
      <c r="F135" s="247">
        <v>1000000</v>
      </c>
      <c r="G135" s="247" t="s">
        <v>5813</v>
      </c>
      <c r="H135" s="248">
        <v>45601</v>
      </c>
      <c r="I135" s="248">
        <v>49345</v>
      </c>
      <c r="J135" s="248"/>
      <c r="K135" s="249"/>
      <c r="L135" s="250">
        <v>1037523023</v>
      </c>
      <c r="M135" s="250">
        <v>393891638</v>
      </c>
      <c r="N135" s="444">
        <v>715707330.5</v>
      </c>
      <c r="O135" s="250">
        <v>660412222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5814</v>
      </c>
      <c r="B136" s="237" t="s">
        <v>5799</v>
      </c>
      <c r="C136" s="299" t="s">
        <v>274</v>
      </c>
      <c r="D136" s="292"/>
      <c r="E136" s="292"/>
      <c r="F136" s="240">
        <v>30000000</v>
      </c>
      <c r="G136" s="240" t="s">
        <v>5767</v>
      </c>
      <c r="H136" s="241">
        <v>45602</v>
      </c>
      <c r="I136" s="241">
        <v>52907</v>
      </c>
      <c r="J136" s="241"/>
      <c r="K136" s="290"/>
      <c r="L136" s="296">
        <v>3173395960</v>
      </c>
      <c r="M136" s="296">
        <v>3039238204</v>
      </c>
      <c r="N136" s="444">
        <v>3106317082.5</v>
      </c>
      <c r="O136" s="296">
        <v>3011011411.5</v>
      </c>
      <c r="P136" s="296"/>
      <c r="Q136" s="246">
        <v>-1316785576.1304348</v>
      </c>
      <c r="R136" s="246">
        <v>2440016981.1253886</v>
      </c>
      <c r="S136" s="246">
        <v>3006060457.331913</v>
      </c>
      <c r="T136" s="246">
        <v>-52653524.668087006</v>
      </c>
      <c r="U136" s="246">
        <v>131731293.07999992</v>
      </c>
      <c r="V136" s="394"/>
    </row>
    <row r="137" spans="1:22" x14ac:dyDescent="0.3">
      <c r="A137" s="237" t="s">
        <v>5815</v>
      </c>
      <c r="B137" s="237" t="s">
        <v>5799</v>
      </c>
      <c r="C137" s="299" t="s">
        <v>275</v>
      </c>
      <c r="D137" s="292"/>
      <c r="E137" s="292"/>
      <c r="F137" s="247">
        <v>3000000</v>
      </c>
      <c r="G137" s="247" t="s">
        <v>5767</v>
      </c>
      <c r="H137" s="248">
        <v>45602</v>
      </c>
      <c r="I137" s="248">
        <v>52999</v>
      </c>
      <c r="J137" s="248"/>
      <c r="K137" s="249"/>
      <c r="L137" s="250">
        <v>-3142707059</v>
      </c>
      <c r="M137" s="250">
        <v>-3001458402</v>
      </c>
      <c r="N137" s="444">
        <v>-3072082731</v>
      </c>
      <c r="O137" s="250">
        <v>-2985019393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5815</v>
      </c>
      <c r="B138" s="237" t="s">
        <v>5800</v>
      </c>
      <c r="C138" s="299" t="s">
        <v>276</v>
      </c>
      <c r="D138" s="292"/>
      <c r="E138" s="292"/>
      <c r="F138" s="247">
        <v>3000000</v>
      </c>
      <c r="G138" s="247" t="s">
        <v>5767</v>
      </c>
      <c r="H138" s="248">
        <v>45602</v>
      </c>
      <c r="I138" s="248">
        <v>45694</v>
      </c>
      <c r="J138" s="248"/>
      <c r="K138" s="249"/>
      <c r="L138" s="250">
        <v>3016502016</v>
      </c>
      <c r="M138" s="250">
        <v>3032457243</v>
      </c>
      <c r="N138" s="444">
        <v>3024479630.5</v>
      </c>
      <c r="O138" s="250">
        <v>3019606688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5810</v>
      </c>
      <c r="C139" s="238" t="s">
        <v>277</v>
      </c>
      <c r="D139" s="239"/>
      <c r="E139" s="239"/>
      <c r="F139" s="240">
        <v>1000000</v>
      </c>
      <c r="G139" s="240" t="s">
        <v>5813</v>
      </c>
      <c r="H139" s="241">
        <v>45587</v>
      </c>
      <c r="I139" s="241">
        <v>49239</v>
      </c>
      <c r="J139" s="242"/>
      <c r="K139" s="243"/>
      <c r="L139" s="244">
        <v>-127289612</v>
      </c>
      <c r="M139" s="244">
        <v>214088277</v>
      </c>
      <c r="N139" s="444">
        <v>43399333</v>
      </c>
      <c r="O139" s="245">
        <v>79980316.5</v>
      </c>
      <c r="P139" s="245"/>
      <c r="Q139" s="246">
        <v>-168849314.22826087</v>
      </c>
      <c r="R139" s="246">
        <v>405194520.54794496</v>
      </c>
      <c r="S139" s="246">
        <v>525797260.27397299</v>
      </c>
      <c r="T139" s="246">
        <v>156930339.77397299</v>
      </c>
      <c r="U139" s="246">
        <v>184086504.15753424</v>
      </c>
      <c r="V139" s="395"/>
    </row>
    <row r="140" spans="1:22" x14ac:dyDescent="0.3">
      <c r="A140" s="237" t="s">
        <v>5811</v>
      </c>
      <c r="B140" s="237" t="s">
        <v>5810</v>
      </c>
      <c r="C140" s="238" t="s">
        <v>278</v>
      </c>
      <c r="D140" s="239"/>
      <c r="E140" s="239"/>
      <c r="F140" s="247">
        <v>500000</v>
      </c>
      <c r="G140" s="247" t="s">
        <v>5813</v>
      </c>
      <c r="H140" s="248">
        <v>45587</v>
      </c>
      <c r="I140" s="248">
        <v>45679</v>
      </c>
      <c r="J140" s="248"/>
      <c r="K140" s="249"/>
      <c r="L140" s="250">
        <v>496664295</v>
      </c>
      <c r="M140" s="250">
        <v>154270878</v>
      </c>
      <c r="N140" s="444">
        <v>325467587.5</v>
      </c>
      <c r="O140" s="250">
        <v>297756266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5809</v>
      </c>
      <c r="B141" s="237" t="s">
        <v>5810</v>
      </c>
      <c r="C141" s="238" t="s">
        <v>279</v>
      </c>
      <c r="D141" s="239"/>
      <c r="E141" s="239"/>
      <c r="F141" s="240">
        <v>1000000</v>
      </c>
      <c r="G141" s="240" t="s">
        <v>5813</v>
      </c>
      <c r="H141" s="241">
        <v>45593</v>
      </c>
      <c r="I141" s="241">
        <v>49243</v>
      </c>
      <c r="J141" s="242"/>
      <c r="K141" s="243"/>
      <c r="L141" s="244">
        <v>-81873618</v>
      </c>
      <c r="M141" s="244">
        <v>298143355</v>
      </c>
      <c r="N141" s="444">
        <v>108134868.5</v>
      </c>
      <c r="O141" s="245">
        <v>144204511</v>
      </c>
      <c r="P141" s="245"/>
      <c r="Q141" s="246">
        <v>-101628752.04301076</v>
      </c>
      <c r="R141" s="246">
        <v>409567123.28767109</v>
      </c>
      <c r="S141" s="246">
        <v>523375342.46575314</v>
      </c>
      <c r="T141" s="246">
        <v>21172004.965753138</v>
      </c>
      <c r="U141" s="246">
        <v>51478854.280821919</v>
      </c>
      <c r="V141" s="395"/>
    </row>
    <row r="142" spans="1:22" x14ac:dyDescent="0.3">
      <c r="A142" s="237" t="s">
        <v>5811</v>
      </c>
      <c r="B142" s="237" t="s">
        <v>5810</v>
      </c>
      <c r="C142" s="238" t="s">
        <v>280</v>
      </c>
      <c r="D142" s="239"/>
      <c r="E142" s="239"/>
      <c r="F142" s="247">
        <v>500000</v>
      </c>
      <c r="G142" s="247" t="s">
        <v>5813</v>
      </c>
      <c r="H142" s="248">
        <v>45593</v>
      </c>
      <c r="I142" s="248">
        <v>49335</v>
      </c>
      <c r="J142" s="248"/>
      <c r="K142" s="249"/>
      <c r="L142" s="250">
        <v>497010067</v>
      </c>
      <c r="M142" s="250">
        <v>291126870</v>
      </c>
      <c r="N142" s="444">
        <v>394068469</v>
      </c>
      <c r="O142" s="250">
        <v>350136832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5816</v>
      </c>
      <c r="B143" s="237" t="s">
        <v>5799</v>
      </c>
      <c r="C143" s="299" t="s">
        <v>281</v>
      </c>
      <c r="D143" s="292"/>
      <c r="E143" s="292"/>
      <c r="F143" s="240">
        <v>10000000</v>
      </c>
      <c r="G143" s="240" t="s">
        <v>5767</v>
      </c>
      <c r="H143" s="241">
        <v>45609</v>
      </c>
      <c r="I143" s="241">
        <v>52914</v>
      </c>
      <c r="J143" s="241"/>
      <c r="K143" s="290"/>
      <c r="L143" s="296">
        <v>1097844820</v>
      </c>
      <c r="M143" s="296">
        <v>1039106927</v>
      </c>
      <c r="N143" s="444">
        <v>1068475874</v>
      </c>
      <c r="O143" s="296">
        <v>1046318109</v>
      </c>
      <c r="P143" s="296"/>
      <c r="Q143" s="246">
        <v>-449461557.8369565</v>
      </c>
      <c r="R143" s="294">
        <v>874062261.95538473</v>
      </c>
      <c r="S143" s="294">
        <v>1047325260.9016442</v>
      </c>
      <c r="T143" s="246">
        <v>-12392902.59835577</v>
      </c>
      <c r="U143" s="246">
        <v>67831377.339999437</v>
      </c>
      <c r="V143" s="394"/>
    </row>
    <row r="144" spans="1:22" x14ac:dyDescent="0.3">
      <c r="A144" s="237" t="s">
        <v>5817</v>
      </c>
      <c r="B144" s="237" t="s">
        <v>5799</v>
      </c>
      <c r="C144" s="299" t="s">
        <v>282</v>
      </c>
      <c r="D144" s="292"/>
      <c r="E144" s="292"/>
      <c r="F144" s="247">
        <v>1000000</v>
      </c>
      <c r="G144" s="247" t="s">
        <v>5767</v>
      </c>
      <c r="H144" s="248">
        <v>45609</v>
      </c>
      <c r="I144" s="248">
        <v>53006</v>
      </c>
      <c r="J144" s="248"/>
      <c r="K144" s="249"/>
      <c r="L144" s="250">
        <v>-1090786761</v>
      </c>
      <c r="M144" s="250">
        <v>-1033566644</v>
      </c>
      <c r="N144" s="444">
        <v>-1062176703.5</v>
      </c>
      <c r="O144" s="250">
        <v>-1038627776.5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5817</v>
      </c>
      <c r="B145" s="237" t="s">
        <v>5800</v>
      </c>
      <c r="C145" s="299" t="s">
        <v>283</v>
      </c>
      <c r="D145" s="292"/>
      <c r="E145" s="292"/>
      <c r="F145" s="247">
        <v>1000000</v>
      </c>
      <c r="G145" s="247" t="s">
        <v>5767</v>
      </c>
      <c r="H145" s="248">
        <v>45609</v>
      </c>
      <c r="I145" s="248">
        <v>45701</v>
      </c>
      <c r="J145" s="248"/>
      <c r="K145" s="249"/>
      <c r="L145" s="250">
        <v>1050884939</v>
      </c>
      <c r="M145" s="250">
        <v>1055953045</v>
      </c>
      <c r="N145" s="444">
        <v>1053418993</v>
      </c>
      <c r="O145" s="250">
        <v>1051558738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5818</v>
      </c>
      <c r="B146" s="237" t="s">
        <v>5799</v>
      </c>
      <c r="C146" s="299" t="s">
        <v>284</v>
      </c>
      <c r="D146" s="292"/>
      <c r="E146" s="292"/>
      <c r="F146" s="240">
        <v>30000000</v>
      </c>
      <c r="G146" s="240" t="s">
        <v>5767</v>
      </c>
      <c r="H146" s="241">
        <v>45609</v>
      </c>
      <c r="I146" s="241">
        <v>52914</v>
      </c>
      <c r="J146" s="241"/>
      <c r="K146" s="290"/>
      <c r="L146" s="296">
        <v>3275738715</v>
      </c>
      <c r="M146" s="296">
        <v>3097295727</v>
      </c>
      <c r="N146" s="444">
        <v>3186517221.5</v>
      </c>
      <c r="O146" s="296">
        <v>3102636823.5</v>
      </c>
      <c r="P146" s="296"/>
      <c r="Q146" s="246">
        <v>-1354380577.2391305</v>
      </c>
      <c r="R146" s="246">
        <v>2545795824.3276939</v>
      </c>
      <c r="S146" s="246">
        <v>3051760645.7186356</v>
      </c>
      <c r="T146" s="246">
        <v>-71351533.781364441</v>
      </c>
      <c r="U146" s="246">
        <v>155001443.01999998</v>
      </c>
      <c r="V146" s="394"/>
    </row>
    <row r="147" spans="1:22" x14ac:dyDescent="0.3">
      <c r="A147" s="237" t="s">
        <v>5817</v>
      </c>
      <c r="B147" s="237" t="s">
        <v>5799</v>
      </c>
      <c r="C147" s="299" t="s">
        <v>285</v>
      </c>
      <c r="D147" s="292"/>
      <c r="E147" s="292"/>
      <c r="F147" s="247">
        <v>3000000</v>
      </c>
      <c r="G147" s="247" t="s">
        <v>5767</v>
      </c>
      <c r="H147" s="248">
        <v>45609</v>
      </c>
      <c r="I147" s="248">
        <v>53006</v>
      </c>
      <c r="J147" s="248"/>
      <c r="K147" s="249"/>
      <c r="L147" s="250">
        <v>-3205336315</v>
      </c>
      <c r="M147" s="250">
        <v>-3060554799</v>
      </c>
      <c r="N147" s="444">
        <v>-3132945557.5</v>
      </c>
      <c r="O147" s="250">
        <v>-3051917021.5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5817</v>
      </c>
      <c r="B148" s="237" t="s">
        <v>5800</v>
      </c>
      <c r="C148" s="299" t="s">
        <v>286</v>
      </c>
      <c r="D148" s="292"/>
      <c r="E148" s="292"/>
      <c r="F148" s="247">
        <v>3000000</v>
      </c>
      <c r="G148" s="247" t="s">
        <v>5767</v>
      </c>
      <c r="H148" s="248">
        <v>45609</v>
      </c>
      <c r="I148" s="248">
        <v>45701</v>
      </c>
      <c r="J148" s="248"/>
      <c r="K148" s="249"/>
      <c r="L148" s="250">
        <v>3062305824</v>
      </c>
      <c r="M148" s="250">
        <v>3076775206</v>
      </c>
      <c r="N148" s="444">
        <v>3069540515.5</v>
      </c>
      <c r="O148" s="250">
        <v>3064302277.5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5819</v>
      </c>
      <c r="B149" s="237" t="s">
        <v>5820</v>
      </c>
      <c r="C149" s="299" t="s">
        <v>287</v>
      </c>
      <c r="D149" s="292"/>
      <c r="E149" s="292"/>
      <c r="F149" s="240">
        <v>30000000</v>
      </c>
      <c r="G149" s="240" t="s">
        <v>5767</v>
      </c>
      <c r="H149" s="241">
        <v>45616</v>
      </c>
      <c r="I149" s="241">
        <v>52921</v>
      </c>
      <c r="J149" s="241"/>
      <c r="K149" s="290"/>
      <c r="L149" s="296">
        <v>3295206515</v>
      </c>
      <c r="M149" s="296">
        <v>3173489868</v>
      </c>
      <c r="N149" s="444">
        <v>3234348192</v>
      </c>
      <c r="O149" s="296">
        <v>3168619861.5</v>
      </c>
      <c r="P149" s="296"/>
      <c r="Q149" s="246">
        <v>-1697454032.1304348</v>
      </c>
      <c r="R149" s="246">
        <v>2679092406.4288473</v>
      </c>
      <c r="S149" s="246">
        <v>3125865523.2886992</v>
      </c>
      <c r="T149" s="246">
        <v>-5017080.7113008499</v>
      </c>
      <c r="U149" s="246">
        <v>272520211.5800004</v>
      </c>
      <c r="V149" s="394"/>
    </row>
    <row r="150" spans="1:22" x14ac:dyDescent="0.3">
      <c r="A150" s="237" t="s">
        <v>5821</v>
      </c>
      <c r="B150" s="237" t="s">
        <v>5820</v>
      </c>
      <c r="C150" s="299" t="s">
        <v>288</v>
      </c>
      <c r="D150" s="292"/>
      <c r="E150" s="292"/>
      <c r="F150" s="247">
        <v>3000000</v>
      </c>
      <c r="G150" s="247" t="s">
        <v>5767</v>
      </c>
      <c r="H150" s="248">
        <v>45616</v>
      </c>
      <c r="I150" s="248">
        <v>53013</v>
      </c>
      <c r="J150" s="248"/>
      <c r="K150" s="249"/>
      <c r="L150" s="250">
        <v>-3326499420</v>
      </c>
      <c r="M150" s="250">
        <v>-3167799255</v>
      </c>
      <c r="N150" s="444">
        <v>-3247149338.5</v>
      </c>
      <c r="O150" s="250">
        <v>-3191365592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5821</v>
      </c>
      <c r="B151" s="237" t="s">
        <v>5822</v>
      </c>
      <c r="C151" s="299" t="s">
        <v>289</v>
      </c>
      <c r="D151" s="292"/>
      <c r="E151" s="292"/>
      <c r="F151" s="247">
        <v>3000000</v>
      </c>
      <c r="G151" s="247" t="s">
        <v>5767</v>
      </c>
      <c r="H151" s="248">
        <v>45616</v>
      </c>
      <c r="I151" s="248">
        <v>45708</v>
      </c>
      <c r="J151" s="248"/>
      <c r="K151" s="249"/>
      <c r="L151" s="250">
        <v>3132938214</v>
      </c>
      <c r="M151" s="250">
        <v>3154429287</v>
      </c>
      <c r="N151" s="444">
        <v>3143683750.5</v>
      </c>
      <c r="O151" s="250">
        <v>3138001335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5823</v>
      </c>
      <c r="B152" s="237" t="s">
        <v>5824</v>
      </c>
      <c r="C152" s="299" t="s">
        <v>290</v>
      </c>
      <c r="D152" s="292"/>
      <c r="E152" s="292"/>
      <c r="F152" s="240">
        <v>30000000</v>
      </c>
      <c r="G152" s="240" t="s">
        <v>5767</v>
      </c>
      <c r="H152" s="241">
        <v>45644</v>
      </c>
      <c r="I152" s="241">
        <v>52949</v>
      </c>
      <c r="J152" s="241"/>
      <c r="K152" s="290"/>
      <c r="L152" s="296">
        <v>2732606119</v>
      </c>
      <c r="M152" s="296">
        <v>2859688240</v>
      </c>
      <c r="N152" s="444">
        <v>2796147180.5</v>
      </c>
      <c r="O152" s="296">
        <v>2721257031.5</v>
      </c>
      <c r="P152" s="250"/>
      <c r="Q152" s="246">
        <v>-1548947119.5999999</v>
      </c>
      <c r="R152" s="246">
        <v>2637877489.3661528</v>
      </c>
      <c r="S152" s="246">
        <v>2770886986.2049365</v>
      </c>
      <c r="T152" s="246">
        <v>29422407.704936504</v>
      </c>
      <c r="U152" s="246">
        <v>374200260.21999979</v>
      </c>
      <c r="V152" s="394"/>
    </row>
    <row r="153" spans="1:22" x14ac:dyDescent="0.3">
      <c r="A153" s="237" t="s">
        <v>5825</v>
      </c>
      <c r="B153" s="237" t="s">
        <v>5824</v>
      </c>
      <c r="C153" s="299" t="s">
        <v>291</v>
      </c>
      <c r="D153" s="292"/>
      <c r="E153" s="292"/>
      <c r="F153" s="247">
        <v>3000000</v>
      </c>
      <c r="G153" s="247" t="s">
        <v>5767</v>
      </c>
      <c r="H153" s="248">
        <v>45644</v>
      </c>
      <c r="I153" s="248">
        <v>53039</v>
      </c>
      <c r="J153" s="248"/>
      <c r="K153" s="249"/>
      <c r="L153" s="250">
        <v>-2835355529</v>
      </c>
      <c r="M153" s="250">
        <v>-2821402637</v>
      </c>
      <c r="N153" s="444">
        <v>-2828379083</v>
      </c>
      <c r="O153" s="250">
        <v>-2742825828.5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5825</v>
      </c>
      <c r="B154" s="237" t="s">
        <v>5826</v>
      </c>
      <c r="C154" s="299" t="s">
        <v>292</v>
      </c>
      <c r="D154" s="292"/>
      <c r="E154" s="292"/>
      <c r="F154" s="247">
        <v>3000000</v>
      </c>
      <c r="G154" s="247" t="s">
        <v>5767</v>
      </c>
      <c r="H154" s="248">
        <v>45644</v>
      </c>
      <c r="I154" s="248">
        <v>45734</v>
      </c>
      <c r="J154" s="248"/>
      <c r="K154" s="249"/>
      <c r="L154" s="250">
        <v>2776460552</v>
      </c>
      <c r="M154" s="250">
        <v>2770932409</v>
      </c>
      <c r="N154" s="444">
        <v>2773696481</v>
      </c>
      <c r="O154" s="250">
        <v>2768534480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5827</v>
      </c>
      <c r="B155" s="237" t="s">
        <v>5828</v>
      </c>
      <c r="C155" s="299" t="s">
        <v>293</v>
      </c>
      <c r="D155" s="292"/>
      <c r="E155" s="292"/>
      <c r="F155" s="240">
        <v>10000000</v>
      </c>
      <c r="G155" s="240" t="s">
        <v>5767</v>
      </c>
      <c r="H155" s="241">
        <v>45644</v>
      </c>
      <c r="I155" s="241">
        <v>52949</v>
      </c>
      <c r="J155" s="241"/>
      <c r="K155" s="290"/>
      <c r="L155" s="296">
        <v>959139979</v>
      </c>
      <c r="M155" s="296">
        <v>978027772</v>
      </c>
      <c r="N155" s="444">
        <v>968583876.5</v>
      </c>
      <c r="O155" s="296">
        <v>944145144.5</v>
      </c>
      <c r="P155" s="296"/>
      <c r="Q155" s="246">
        <v>-516315700.86666667</v>
      </c>
      <c r="R155" s="246">
        <v>920034342.60923064</v>
      </c>
      <c r="S155" s="246">
        <v>966397652.93589032</v>
      </c>
      <c r="T155" s="246">
        <v>16342401.935890317</v>
      </c>
      <c r="U155" s="246">
        <v>144251695.24000001</v>
      </c>
      <c r="V155" s="394"/>
    </row>
    <row r="156" spans="1:22" x14ac:dyDescent="0.3">
      <c r="A156" s="237" t="s">
        <v>5829</v>
      </c>
      <c r="B156" s="237" t="s">
        <v>5828</v>
      </c>
      <c r="C156" s="299" t="s">
        <v>294</v>
      </c>
      <c r="D156" s="292"/>
      <c r="E156" s="292"/>
      <c r="F156" s="247">
        <v>1000000</v>
      </c>
      <c r="G156" s="247" t="s">
        <v>5767</v>
      </c>
      <c r="H156" s="248">
        <v>45644</v>
      </c>
      <c r="I156" s="248">
        <v>53039</v>
      </c>
      <c r="J156" s="248"/>
      <c r="K156" s="249"/>
      <c r="L156" s="250">
        <v>-992852520</v>
      </c>
      <c r="M156" s="250">
        <v>-978466555</v>
      </c>
      <c r="N156" s="444">
        <v>-985659538.5</v>
      </c>
      <c r="O156" s="250">
        <v>-963339064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5829</v>
      </c>
      <c r="B157" s="237" t="s">
        <v>5830</v>
      </c>
      <c r="C157" s="299" t="s">
        <v>295</v>
      </c>
      <c r="D157" s="292"/>
      <c r="E157" s="292"/>
      <c r="F157" s="247">
        <v>1000000</v>
      </c>
      <c r="G157" s="247" t="s">
        <v>5767</v>
      </c>
      <c r="H157" s="248">
        <v>45644</v>
      </c>
      <c r="I157" s="248">
        <v>45734</v>
      </c>
      <c r="J157" s="248"/>
      <c r="K157" s="249"/>
      <c r="L157" s="250">
        <v>967819713</v>
      </c>
      <c r="M157" s="250">
        <v>966442111</v>
      </c>
      <c r="N157" s="444">
        <v>967130913</v>
      </c>
      <c r="O157" s="250">
        <v>965222718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5831</v>
      </c>
      <c r="B158" s="237" t="s">
        <v>5832</v>
      </c>
      <c r="C158" s="286" t="s">
        <v>296</v>
      </c>
      <c r="D158" s="287"/>
      <c r="E158" s="287"/>
      <c r="F158" s="240">
        <v>30000000</v>
      </c>
      <c r="G158" s="240" t="s">
        <v>5767</v>
      </c>
      <c r="H158" s="241">
        <v>45650</v>
      </c>
      <c r="I158" s="241">
        <v>51128</v>
      </c>
      <c r="J158" s="242"/>
      <c r="K158" s="243"/>
      <c r="L158" s="296">
        <v>5811674045</v>
      </c>
      <c r="M158" s="296">
        <v>7626120622</v>
      </c>
      <c r="N158" s="444">
        <v>6718897334</v>
      </c>
      <c r="O158" s="296">
        <v>6798884840.5</v>
      </c>
      <c r="P158" s="245"/>
      <c r="Q158" s="246">
        <v>0</v>
      </c>
      <c r="R158" s="301">
        <v>1502626115.9786186</v>
      </c>
      <c r="S158" s="301">
        <v>1547817878.8652086</v>
      </c>
      <c r="T158" s="246">
        <v>-437116644.13479137</v>
      </c>
      <c r="U158" s="246">
        <v>-2018470.8000001907</v>
      </c>
      <c r="V158" s="395"/>
    </row>
    <row r="159" spans="1:22" x14ac:dyDescent="0.3">
      <c r="A159" s="237" t="s">
        <v>5833</v>
      </c>
      <c r="B159" s="237" t="s">
        <v>5832</v>
      </c>
      <c r="C159" s="286" t="s">
        <v>297</v>
      </c>
      <c r="D159" s="287"/>
      <c r="E159" s="287"/>
      <c r="F159" s="247">
        <v>3000000</v>
      </c>
      <c r="G159" s="247" t="s">
        <v>5767</v>
      </c>
      <c r="H159" s="248">
        <v>45650</v>
      </c>
      <c r="I159" s="248">
        <v>51219</v>
      </c>
      <c r="J159" s="248"/>
      <c r="K159" s="249"/>
      <c r="L159" s="250">
        <v>-3992323117</v>
      </c>
      <c r="M159" s="250">
        <v>-5472636553</v>
      </c>
      <c r="N159" s="444">
        <v>-4732479836</v>
      </c>
      <c r="O159" s="250">
        <v>-5283686519.5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5833</v>
      </c>
      <c r="B160" s="237" t="s">
        <v>5796</v>
      </c>
      <c r="C160" s="286" t="s">
        <v>5797</v>
      </c>
      <c r="D160" s="287"/>
      <c r="E160" s="287"/>
      <c r="F160" s="247">
        <v>3000000</v>
      </c>
      <c r="G160" s="247" t="s">
        <v>5767</v>
      </c>
      <c r="H160" s="248">
        <v>45650</v>
      </c>
      <c r="I160" s="248">
        <v>45740</v>
      </c>
      <c r="J160" s="248"/>
      <c r="K160" s="249"/>
      <c r="L160" s="250">
        <v>-5549138</v>
      </c>
      <c r="M160" s="250">
        <v>2583188</v>
      </c>
      <c r="N160" s="444">
        <v>-1482975</v>
      </c>
      <c r="O160" s="250">
        <v>484782918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5831</v>
      </c>
      <c r="B161" s="237" t="s">
        <v>5832</v>
      </c>
      <c r="C161" s="286" t="s">
        <v>298</v>
      </c>
      <c r="D161" s="287"/>
      <c r="E161" s="287"/>
      <c r="F161" s="240">
        <v>30000000</v>
      </c>
      <c r="G161" s="240" t="s">
        <v>5767</v>
      </c>
      <c r="H161" s="241">
        <v>45652</v>
      </c>
      <c r="I161" s="241">
        <v>51130</v>
      </c>
      <c r="J161" s="242"/>
      <c r="K161" s="243"/>
      <c r="L161" s="296">
        <v>6035532402</v>
      </c>
      <c r="M161" s="296">
        <v>8010007349</v>
      </c>
      <c r="N161" s="444">
        <v>7022769876</v>
      </c>
      <c r="O161" s="296">
        <v>7073662438</v>
      </c>
      <c r="P161" s="245"/>
      <c r="Q161" s="246">
        <v>0</v>
      </c>
      <c r="R161" s="246">
        <v>1788999963.2937002</v>
      </c>
      <c r="S161" s="246">
        <v>1631663745.9243858</v>
      </c>
      <c r="T161" s="246">
        <v>-446655685.57561398</v>
      </c>
      <c r="U161" s="246">
        <v>21152971.475000381</v>
      </c>
      <c r="V161" s="395"/>
    </row>
    <row r="162" spans="1:22" x14ac:dyDescent="0.3">
      <c r="A162" s="237" t="s">
        <v>5833</v>
      </c>
      <c r="B162" s="237" t="s">
        <v>5832</v>
      </c>
      <c r="C162" s="286" t="s">
        <v>299</v>
      </c>
      <c r="D162" s="287"/>
      <c r="E162" s="287"/>
      <c r="F162" s="247">
        <v>3000000</v>
      </c>
      <c r="G162" s="247" t="s">
        <v>5767</v>
      </c>
      <c r="H162" s="248">
        <v>45652</v>
      </c>
      <c r="I162" s="248">
        <v>51221</v>
      </c>
      <c r="J162" s="248"/>
      <c r="K162" s="249"/>
      <c r="L162" s="250">
        <v>-4688298230</v>
      </c>
      <c r="M162" s="250">
        <v>-6218530309</v>
      </c>
      <c r="N162" s="444">
        <v>-5453414269.5</v>
      </c>
      <c r="O162" s="250">
        <v>-5479307839.5</v>
      </c>
      <c r="P162" s="250"/>
      <c r="Q162" s="251">
        <v>-1067179202.6666667</v>
      </c>
      <c r="R162" s="251"/>
      <c r="S162" s="251"/>
      <c r="T162" s="251"/>
      <c r="U162" s="251"/>
      <c r="V162" s="395"/>
    </row>
    <row r="163" spans="1:22" x14ac:dyDescent="0.3">
      <c r="A163" s="237" t="s">
        <v>5834</v>
      </c>
      <c r="B163" s="237" t="s">
        <v>5796</v>
      </c>
      <c r="C163" s="286" t="s">
        <v>5797</v>
      </c>
      <c r="D163" s="287"/>
      <c r="E163" s="287"/>
      <c r="F163" s="247">
        <v>3000000</v>
      </c>
      <c r="G163" s="247" t="s">
        <v>5767</v>
      </c>
      <c r="H163" s="248">
        <v>45652</v>
      </c>
      <c r="I163" s="248">
        <v>45742</v>
      </c>
      <c r="J163" s="248"/>
      <c r="K163" s="249"/>
      <c r="L163" s="250">
        <v>511564730</v>
      </c>
      <c r="M163" s="250">
        <v>506362920</v>
      </c>
      <c r="N163" s="444">
        <v>508963825</v>
      </c>
      <c r="O163" s="250">
        <v>507470926.5</v>
      </c>
      <c r="P163" s="250"/>
      <c r="Q163" s="251">
        <v>1056812557.6666667</v>
      </c>
      <c r="R163" s="251"/>
      <c r="S163" s="251"/>
      <c r="T163" s="251"/>
      <c r="U163" s="251"/>
      <c r="V163" s="395"/>
    </row>
    <row r="164" spans="1:22" x14ac:dyDescent="0.3">
      <c r="A164" s="237" t="s">
        <v>5835</v>
      </c>
      <c r="B164" s="237" t="s">
        <v>5836</v>
      </c>
      <c r="C164" s="238" t="s">
        <v>5837</v>
      </c>
      <c r="D164" s="238"/>
      <c r="E164" s="238"/>
      <c r="F164" s="240">
        <v>1500000</v>
      </c>
      <c r="G164" s="240" t="s">
        <v>5813</v>
      </c>
      <c r="H164" s="241">
        <v>45677</v>
      </c>
      <c r="I164" s="241">
        <v>49329</v>
      </c>
      <c r="J164" s="242"/>
      <c r="K164" s="243"/>
      <c r="L164" s="244">
        <v>-335213773</v>
      </c>
      <c r="M164" s="296">
        <v>140098115</v>
      </c>
      <c r="N164" s="444">
        <v>-97557829.5</v>
      </c>
      <c r="O164" s="296">
        <v>-38691505</v>
      </c>
      <c r="P164" s="245"/>
      <c r="Q164" s="246">
        <v>-223093150</v>
      </c>
      <c r="R164" s="246">
        <v>537719178.08219182</v>
      </c>
      <c r="S164" s="246">
        <v>537719178.08219182</v>
      </c>
      <c r="T164" s="246">
        <v>237829254.58219182</v>
      </c>
      <c r="U164" s="246">
        <v>399311446.36301363</v>
      </c>
      <c r="V164" s="395"/>
    </row>
    <row r="165" spans="1:22" x14ac:dyDescent="0.3">
      <c r="A165" s="237" t="s">
        <v>5838</v>
      </c>
      <c r="B165" s="237" t="s">
        <v>5836</v>
      </c>
      <c r="C165" s="238" t="s">
        <v>5839</v>
      </c>
      <c r="D165" s="238"/>
      <c r="E165" s="238"/>
      <c r="F165" s="247">
        <v>500000</v>
      </c>
      <c r="G165" s="247" t="s">
        <v>5813</v>
      </c>
      <c r="H165" s="248">
        <v>45677</v>
      </c>
      <c r="I165" s="248">
        <v>49419</v>
      </c>
      <c r="J165" s="248"/>
      <c r="K165" s="249"/>
      <c r="L165" s="250">
        <v>674199505</v>
      </c>
      <c r="M165" s="250">
        <v>120696000</v>
      </c>
      <c r="N165" s="444">
        <v>397447753</v>
      </c>
      <c r="O165" s="250">
        <v>356746374.5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5835</v>
      </c>
      <c r="B166" s="237" t="s">
        <v>5836</v>
      </c>
      <c r="C166" s="238" t="s">
        <v>5840</v>
      </c>
      <c r="D166" s="238"/>
      <c r="E166" s="238"/>
      <c r="F166" s="240">
        <v>1500000</v>
      </c>
      <c r="G166" s="240" t="s">
        <v>5813</v>
      </c>
      <c r="H166" s="241">
        <v>45681</v>
      </c>
      <c r="I166" s="241">
        <v>49333</v>
      </c>
      <c r="J166" s="242"/>
      <c r="K166" s="243"/>
      <c r="L166" s="296">
        <v>-422982159</v>
      </c>
      <c r="M166" s="296">
        <v>50175054</v>
      </c>
      <c r="N166" s="444">
        <v>-186403552.5</v>
      </c>
      <c r="O166" s="296">
        <v>-121145036</v>
      </c>
      <c r="P166" s="245"/>
      <c r="Q166" s="246">
        <v>-117616438</v>
      </c>
      <c r="R166" s="246">
        <v>531402739.72602761</v>
      </c>
      <c r="S166" s="246">
        <v>531402739.72602761</v>
      </c>
      <c r="T166" s="246">
        <v>187720626.72602761</v>
      </c>
      <c r="U166" s="246">
        <v>355178160.97260201</v>
      </c>
      <c r="V166" s="395"/>
    </row>
    <row r="167" spans="1:22" x14ac:dyDescent="0.3">
      <c r="A167" s="237" t="s">
        <v>5838</v>
      </c>
      <c r="B167" s="237" t="s">
        <v>5836</v>
      </c>
      <c r="C167" s="238" t="s">
        <v>5841</v>
      </c>
      <c r="D167" s="238"/>
      <c r="E167" s="238"/>
      <c r="F167" s="247">
        <v>500000</v>
      </c>
      <c r="G167" s="247" t="s">
        <v>5813</v>
      </c>
      <c r="H167" s="248">
        <v>45681</v>
      </c>
      <c r="I167" s="248">
        <v>49423</v>
      </c>
      <c r="J167" s="248"/>
      <c r="K167" s="249"/>
      <c r="L167" s="250">
        <v>818160214</v>
      </c>
      <c r="M167" s="250">
        <v>242011115</v>
      </c>
      <c r="N167" s="444">
        <v>530085665.5</v>
      </c>
      <c r="O167" s="250">
        <v>489252358.5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5842</v>
      </c>
      <c r="B168" s="237" t="s">
        <v>5836</v>
      </c>
      <c r="C168" s="299" t="s">
        <v>5843</v>
      </c>
      <c r="D168" s="292"/>
      <c r="E168" s="292"/>
      <c r="F168" s="240">
        <v>30000000</v>
      </c>
      <c r="G168" s="240" t="s">
        <v>5767</v>
      </c>
      <c r="H168" s="241">
        <v>45678</v>
      </c>
      <c r="I168" s="241">
        <v>52983</v>
      </c>
      <c r="J168" s="241"/>
      <c r="K168" s="290"/>
      <c r="L168" s="296">
        <v>3318544125</v>
      </c>
      <c r="M168" s="296">
        <v>3219981176</v>
      </c>
      <c r="N168" s="444">
        <v>3269262651</v>
      </c>
      <c r="O168" s="296">
        <v>3209729623</v>
      </c>
      <c r="P168" s="296"/>
      <c r="Q168" s="246">
        <v>-1081865957</v>
      </c>
      <c r="R168" s="246">
        <v>2394525721.3926983</v>
      </c>
      <c r="S168" s="246">
        <v>2394525721.3926983</v>
      </c>
      <c r="T168" s="246">
        <v>157425043.89269829</v>
      </c>
      <c r="U168" s="246">
        <v>651161416.90000057</v>
      </c>
      <c r="V168" s="395"/>
    </row>
    <row r="169" spans="1:22" x14ac:dyDescent="0.3">
      <c r="A169" s="237" t="s">
        <v>5844</v>
      </c>
      <c r="B169" s="237" t="s">
        <v>5836</v>
      </c>
      <c r="C169" s="299" t="s">
        <v>5845</v>
      </c>
      <c r="D169" s="292"/>
      <c r="E169" s="292"/>
      <c r="F169" s="247">
        <v>3000000</v>
      </c>
      <c r="G169" s="247" t="s">
        <v>5767</v>
      </c>
      <c r="H169" s="248">
        <v>45679</v>
      </c>
      <c r="I169" s="248">
        <v>53073</v>
      </c>
      <c r="J169" s="248"/>
      <c r="K169" s="249"/>
      <c r="L169" s="250">
        <v>-3371939976</v>
      </c>
      <c r="M169" s="250">
        <v>-3320526210</v>
      </c>
      <c r="N169" s="444">
        <v>-3346233094</v>
      </c>
      <c r="O169" s="250">
        <v>-3283954542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5844</v>
      </c>
      <c r="B170" s="237" t="s">
        <v>5836</v>
      </c>
      <c r="C170" s="299" t="s">
        <v>5846</v>
      </c>
      <c r="D170" s="292"/>
      <c r="E170" s="292"/>
      <c r="F170" s="247">
        <v>3000000</v>
      </c>
      <c r="G170" s="247" t="s">
        <v>5767</v>
      </c>
      <c r="H170" s="248">
        <v>45679</v>
      </c>
      <c r="I170" s="248">
        <v>45768</v>
      </c>
      <c r="J170" s="248"/>
      <c r="K170" s="249"/>
      <c r="L170" s="250">
        <v>2299824543</v>
      </c>
      <c r="M170" s="250">
        <v>2328317698</v>
      </c>
      <c r="N170" s="444">
        <v>2314071120.5</v>
      </c>
      <c r="O170" s="250">
        <v>2308291981.5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5842</v>
      </c>
      <c r="B171" s="237" t="s">
        <v>5847</v>
      </c>
      <c r="C171" s="302" t="s">
        <v>5848</v>
      </c>
      <c r="D171" s="302"/>
      <c r="E171" s="302"/>
      <c r="F171" s="240">
        <v>50000000</v>
      </c>
      <c r="G171" s="240" t="s">
        <v>5767</v>
      </c>
      <c r="H171" s="241">
        <v>45679</v>
      </c>
      <c r="I171" s="241">
        <v>51157</v>
      </c>
      <c r="J171" s="241"/>
      <c r="K171" s="290"/>
      <c r="L171" s="296">
        <v>4708128713</v>
      </c>
      <c r="M171" s="296">
        <v>4458690577</v>
      </c>
      <c r="N171" s="444">
        <v>4583409645.5</v>
      </c>
      <c r="O171" s="296">
        <v>4434090798.5</v>
      </c>
      <c r="P171" s="296"/>
      <c r="Q171" s="246">
        <v>1730474067</v>
      </c>
      <c r="R171" s="246">
        <v>602027863.08405745</v>
      </c>
      <c r="S171" s="246">
        <v>602027863.08405745</v>
      </c>
      <c r="T171" s="246">
        <v>-308963399.91594267</v>
      </c>
      <c r="U171" s="246">
        <v>766754757.0666666</v>
      </c>
      <c r="V171" s="395"/>
    </row>
    <row r="172" spans="1:22" x14ac:dyDescent="0.3">
      <c r="A172" s="237" t="s">
        <v>5844</v>
      </c>
      <c r="B172" s="237" t="s">
        <v>5847</v>
      </c>
      <c r="C172" s="302" t="s">
        <v>5849</v>
      </c>
      <c r="D172" s="302"/>
      <c r="E172" s="302"/>
      <c r="F172" s="247">
        <v>5000000</v>
      </c>
      <c r="G172" s="247" t="s">
        <v>5767</v>
      </c>
      <c r="H172" s="248">
        <v>45679</v>
      </c>
      <c r="I172" s="248">
        <v>51248</v>
      </c>
      <c r="J172" s="248"/>
      <c r="K172" s="249"/>
      <c r="L172" s="250">
        <v>-4376375906</v>
      </c>
      <c r="M172" s="250">
        <v>-4173889505</v>
      </c>
      <c r="N172" s="444">
        <v>-4275132705.5</v>
      </c>
      <c r="O172" s="250">
        <v>-4137200092.5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5850</v>
      </c>
      <c r="B173" s="237" t="s">
        <v>5847</v>
      </c>
      <c r="C173" s="302" t="s">
        <v>5851</v>
      </c>
      <c r="D173" s="302"/>
      <c r="E173" s="302"/>
      <c r="F173" s="247">
        <v>5000000</v>
      </c>
      <c r="G173" s="247" t="s">
        <v>5767</v>
      </c>
      <c r="H173" s="248">
        <v>45679</v>
      </c>
      <c r="I173" s="248">
        <v>45769</v>
      </c>
      <c r="J173" s="248"/>
      <c r="K173" s="249"/>
      <c r="L173" s="250">
        <v>577864105</v>
      </c>
      <c r="M173" s="250">
        <v>627564539</v>
      </c>
      <c r="N173" s="444">
        <v>602714323</v>
      </c>
      <c r="O173" s="250">
        <v>591449309.5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5852</v>
      </c>
      <c r="B174" s="237" t="s">
        <v>5847</v>
      </c>
      <c r="C174" s="302" t="s">
        <v>5853</v>
      </c>
      <c r="D174" s="302"/>
      <c r="E174" s="302"/>
      <c r="F174" s="240">
        <v>50000000</v>
      </c>
      <c r="G174" s="240" t="s">
        <v>5767</v>
      </c>
      <c r="H174" s="241">
        <v>45680</v>
      </c>
      <c r="I174" s="241">
        <v>51158</v>
      </c>
      <c r="J174" s="241"/>
      <c r="K174" s="290"/>
      <c r="L174" s="296">
        <v>3859372622</v>
      </c>
      <c r="M174" s="296">
        <v>3647416031</v>
      </c>
      <c r="N174" s="444">
        <v>3753394327</v>
      </c>
      <c r="O174" s="296">
        <v>3646957391.5</v>
      </c>
      <c r="P174" s="296"/>
      <c r="Q174" s="246">
        <v>1668789576</v>
      </c>
      <c r="R174" s="246">
        <v>572785522.36956584</v>
      </c>
      <c r="S174" s="246">
        <v>572785522.36956584</v>
      </c>
      <c r="T174" s="246">
        <v>-128606852.13043404</v>
      </c>
      <c r="U174" s="246">
        <v>924267804.1666677</v>
      </c>
      <c r="V174" s="395"/>
    </row>
    <row r="175" spans="1:22" x14ac:dyDescent="0.3">
      <c r="A175" s="237" t="s">
        <v>5844</v>
      </c>
      <c r="B175" s="237" t="s">
        <v>5847</v>
      </c>
      <c r="C175" s="302" t="s">
        <v>5854</v>
      </c>
      <c r="D175" s="302"/>
      <c r="E175" s="302"/>
      <c r="F175" s="247">
        <v>5000000</v>
      </c>
      <c r="G175" s="247" t="s">
        <v>5767</v>
      </c>
      <c r="H175" s="248">
        <v>45680</v>
      </c>
      <c r="I175" s="248">
        <v>51249</v>
      </c>
      <c r="J175" s="248"/>
      <c r="K175" s="249"/>
      <c r="L175" s="250">
        <v>-3838582312</v>
      </c>
      <c r="M175" s="250">
        <v>-3442744552</v>
      </c>
      <c r="N175" s="444">
        <v>-3640663432</v>
      </c>
      <c r="O175" s="250">
        <v>-3535975299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5850</v>
      </c>
      <c r="B176" s="237" t="s">
        <v>5847</v>
      </c>
      <c r="C176" s="302" t="s">
        <v>5855</v>
      </c>
      <c r="D176" s="302"/>
      <c r="E176" s="302"/>
      <c r="F176" s="247">
        <v>5000000</v>
      </c>
      <c r="G176" s="247" t="s">
        <v>5767</v>
      </c>
      <c r="H176" s="248">
        <v>45680</v>
      </c>
      <c r="I176" s="248">
        <v>45770</v>
      </c>
      <c r="J176" s="248"/>
      <c r="K176" s="249"/>
      <c r="L176" s="250">
        <v>550189203</v>
      </c>
      <c r="M176" s="250">
        <v>627133754</v>
      </c>
      <c r="N176" s="444">
        <v>588661479.5</v>
      </c>
      <c r="O176" s="250">
        <v>577484287.5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5856</v>
      </c>
      <c r="B177" s="237" t="s">
        <v>5847</v>
      </c>
      <c r="C177" s="302" t="s">
        <v>5857</v>
      </c>
      <c r="D177" s="302"/>
      <c r="E177" s="302"/>
      <c r="F177" s="240">
        <v>30000000</v>
      </c>
      <c r="G177" s="240" t="s">
        <v>5858</v>
      </c>
      <c r="H177" s="241">
        <v>45691</v>
      </c>
      <c r="I177" s="241">
        <v>51169</v>
      </c>
      <c r="J177" s="241"/>
      <c r="K177" s="290"/>
      <c r="L177" s="296">
        <v>2132068994</v>
      </c>
      <c r="M177" s="296">
        <v>1643987742</v>
      </c>
      <c r="N177" s="444">
        <v>1888028369</v>
      </c>
      <c r="O177" s="296">
        <v>1837972693.5</v>
      </c>
      <c r="P177" s="296"/>
      <c r="Q177" s="246">
        <v>1013996671</v>
      </c>
      <c r="R177" s="246">
        <v>281359678.8332414</v>
      </c>
      <c r="S177" s="246">
        <v>281359678.8332414</v>
      </c>
      <c r="T177" s="246">
        <v>-198493632.66675854</v>
      </c>
      <c r="U177" s="246">
        <v>488597615.25697887</v>
      </c>
      <c r="V177" s="395"/>
    </row>
    <row r="178" spans="1:22" x14ac:dyDescent="0.3">
      <c r="A178" s="237" t="s">
        <v>5844</v>
      </c>
      <c r="B178" s="237" t="s">
        <v>5847</v>
      </c>
      <c r="C178" s="302" t="s">
        <v>5859</v>
      </c>
      <c r="D178" s="302"/>
      <c r="E178" s="302"/>
      <c r="F178" s="247">
        <v>5000000</v>
      </c>
      <c r="G178" s="247" t="s">
        <v>5767</v>
      </c>
      <c r="H178" s="248">
        <v>45691</v>
      </c>
      <c r="I178" s="248">
        <v>51259</v>
      </c>
      <c r="J178" s="248"/>
      <c r="K178" s="249"/>
      <c r="L178" s="250">
        <v>-1844186302</v>
      </c>
      <c r="M178" s="250">
        <v>-1543239835</v>
      </c>
      <c r="N178" s="444">
        <v>-1693713069</v>
      </c>
      <c r="O178" s="250">
        <v>-1621502495.5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5844</v>
      </c>
      <c r="B179" s="237" t="s">
        <v>5847</v>
      </c>
      <c r="C179" s="302" t="s">
        <v>5860</v>
      </c>
      <c r="D179" s="302"/>
      <c r="E179" s="302"/>
      <c r="F179" s="247">
        <v>5000000</v>
      </c>
      <c r="G179" s="247" t="s">
        <v>5767</v>
      </c>
      <c r="H179" s="248">
        <v>45691</v>
      </c>
      <c r="I179" s="248">
        <v>45780</v>
      </c>
      <c r="J179" s="248"/>
      <c r="K179" s="249"/>
      <c r="L179" s="250">
        <v>271568683</v>
      </c>
      <c r="M179" s="250">
        <v>299507340</v>
      </c>
      <c r="N179" s="444">
        <v>285538011.5</v>
      </c>
      <c r="O179" s="250">
        <v>279006197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5856</v>
      </c>
      <c r="B180" s="237" t="s">
        <v>5847</v>
      </c>
      <c r="C180" s="302" t="s">
        <v>5861</v>
      </c>
      <c r="D180" s="302"/>
      <c r="E180" s="302"/>
      <c r="F180" s="240">
        <v>30000000</v>
      </c>
      <c r="G180" s="240" t="s">
        <v>5858</v>
      </c>
      <c r="H180" s="241">
        <v>45693</v>
      </c>
      <c r="I180" s="241">
        <v>51171</v>
      </c>
      <c r="J180" s="241"/>
      <c r="K180" s="290"/>
      <c r="L180" s="296">
        <v>1591161012</v>
      </c>
      <c r="M180" s="296">
        <v>1705685304</v>
      </c>
      <c r="N180" s="444">
        <v>1648423158.5</v>
      </c>
      <c r="O180" s="296">
        <v>1580669983</v>
      </c>
      <c r="P180" s="296"/>
      <c r="Q180" s="246">
        <v>990048483</v>
      </c>
      <c r="R180" s="246">
        <v>271525988.28985399</v>
      </c>
      <c r="S180" s="246">
        <v>271525988.28985399</v>
      </c>
      <c r="T180" s="246">
        <v>-3157829.2101459503</v>
      </c>
      <c r="U180" s="246">
        <v>678702515.13999903</v>
      </c>
      <c r="V180" s="395"/>
    </row>
    <row r="181" spans="1:22" x14ac:dyDescent="0.3">
      <c r="A181" s="237" t="s">
        <v>5862</v>
      </c>
      <c r="B181" s="237" t="s">
        <v>5847</v>
      </c>
      <c r="C181" s="302" t="s">
        <v>5863</v>
      </c>
      <c r="D181" s="302"/>
      <c r="E181" s="302"/>
      <c r="F181" s="247">
        <v>3000000</v>
      </c>
      <c r="G181" s="247" t="s">
        <v>5767</v>
      </c>
      <c r="H181" s="248">
        <v>45693</v>
      </c>
      <c r="I181" s="248">
        <v>51261</v>
      </c>
      <c r="J181" s="248"/>
      <c r="K181" s="249"/>
      <c r="L181" s="250">
        <v>-1711731006</v>
      </c>
      <c r="M181" s="250">
        <v>-1577075726</v>
      </c>
      <c r="N181" s="444">
        <v>-1644403366</v>
      </c>
      <c r="O181" s="250">
        <v>-1589714936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5862</v>
      </c>
      <c r="B182" s="237" t="s">
        <v>5847</v>
      </c>
      <c r="C182" s="302" t="s">
        <v>5864</v>
      </c>
      <c r="D182" s="302"/>
      <c r="E182" s="302"/>
      <c r="F182" s="247">
        <v>3000000</v>
      </c>
      <c r="G182" s="247" t="s">
        <v>5767</v>
      </c>
      <c r="H182" s="248">
        <v>45693</v>
      </c>
      <c r="I182" s="248">
        <v>45782</v>
      </c>
      <c r="J182" s="248"/>
      <c r="K182" s="249"/>
      <c r="L182" s="250">
        <v>259190300</v>
      </c>
      <c r="M182" s="250">
        <v>282137748</v>
      </c>
      <c r="N182" s="444">
        <v>270664025</v>
      </c>
      <c r="O182" s="250">
        <v>264212896.5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5865</v>
      </c>
      <c r="B183" s="237" t="s">
        <v>5866</v>
      </c>
      <c r="C183" s="299" t="s">
        <v>5867</v>
      </c>
      <c r="D183" s="292"/>
      <c r="E183" s="292"/>
      <c r="F183" s="240">
        <v>30000000</v>
      </c>
      <c r="G183" s="240" t="s">
        <v>5767</v>
      </c>
      <c r="H183" s="241">
        <v>45693</v>
      </c>
      <c r="I183" s="241">
        <v>52998</v>
      </c>
      <c r="J183" s="241"/>
      <c r="K183" s="290"/>
      <c r="L183" s="296">
        <v>2949090716</v>
      </c>
      <c r="M183" s="296">
        <v>2845434237</v>
      </c>
      <c r="N183" s="444">
        <v>2897262476.5</v>
      </c>
      <c r="O183" s="296">
        <v>2843865301.5</v>
      </c>
      <c r="P183" s="296"/>
      <c r="Q183" s="246">
        <v>-1082289651</v>
      </c>
      <c r="R183" s="246">
        <v>2281240076.675796</v>
      </c>
      <c r="S183" s="246">
        <v>2281240076.675796</v>
      </c>
      <c r="T183" s="246">
        <v>15860088.175796032</v>
      </c>
      <c r="U183" s="246">
        <v>548729344.13999891</v>
      </c>
      <c r="V183" s="395"/>
    </row>
    <row r="184" spans="1:22" x14ac:dyDescent="0.3">
      <c r="A184" s="237" t="s">
        <v>5862</v>
      </c>
      <c r="B184" s="237" t="s">
        <v>5866</v>
      </c>
      <c r="C184" s="299" t="s">
        <v>5868</v>
      </c>
      <c r="D184" s="292"/>
      <c r="E184" s="292"/>
      <c r="F184" s="247">
        <v>3000000</v>
      </c>
      <c r="G184" s="247" t="s">
        <v>5767</v>
      </c>
      <c r="H184" s="248">
        <v>45693</v>
      </c>
      <c r="I184" s="248">
        <v>53087</v>
      </c>
      <c r="J184" s="248"/>
      <c r="K184" s="249"/>
      <c r="L184" s="250">
        <v>-2826814528</v>
      </c>
      <c r="M184" s="250">
        <v>-2846256526</v>
      </c>
      <c r="N184" s="444">
        <v>-2836535528</v>
      </c>
      <c r="O184" s="250">
        <v>-2775727398.5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5862</v>
      </c>
      <c r="B185" s="237" t="s">
        <v>5786</v>
      </c>
      <c r="C185" s="299" t="s">
        <v>5869</v>
      </c>
      <c r="D185" s="292"/>
      <c r="E185" s="292"/>
      <c r="F185" s="247">
        <v>3000000</v>
      </c>
      <c r="G185" s="247" t="s">
        <v>5767</v>
      </c>
      <c r="H185" s="248">
        <v>45693</v>
      </c>
      <c r="I185" s="248">
        <v>45782</v>
      </c>
      <c r="J185" s="248"/>
      <c r="K185" s="249"/>
      <c r="L185" s="250">
        <v>2194493806</v>
      </c>
      <c r="M185" s="250">
        <v>2214812274</v>
      </c>
      <c r="N185" s="444">
        <v>2204653040</v>
      </c>
      <c r="O185" s="250">
        <v>2199042523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5856</v>
      </c>
      <c r="B186" s="237" t="s">
        <v>5870</v>
      </c>
      <c r="C186" s="302" t="s">
        <v>5871</v>
      </c>
      <c r="D186" s="302"/>
      <c r="E186" s="302"/>
      <c r="F186" s="240">
        <v>20000000</v>
      </c>
      <c r="G186" s="240" t="s">
        <v>5767</v>
      </c>
      <c r="H186" s="241">
        <v>45700</v>
      </c>
      <c r="I186" s="241">
        <v>51178</v>
      </c>
      <c r="J186" s="241"/>
      <c r="K186" s="290"/>
      <c r="L186" s="296">
        <v>1431347349</v>
      </c>
      <c r="M186" s="296">
        <v>1300966437</v>
      </c>
      <c r="N186" s="444">
        <v>1366156894</v>
      </c>
      <c r="O186" s="296">
        <v>1317086624</v>
      </c>
      <c r="P186" s="296"/>
      <c r="Q186" s="246">
        <v>701733029</v>
      </c>
      <c r="R186" s="246">
        <v>151472754.64673981</v>
      </c>
      <c r="S186" s="246">
        <v>151472754.64673981</v>
      </c>
      <c r="T186" s="246">
        <v>23271106.646739721</v>
      </c>
      <c r="U186" s="246">
        <v>493338683.33333302</v>
      </c>
      <c r="V186" s="395"/>
    </row>
    <row r="187" spans="1:22" x14ac:dyDescent="0.3">
      <c r="A187" s="237" t="s">
        <v>5850</v>
      </c>
      <c r="B187" s="237" t="s">
        <v>5870</v>
      </c>
      <c r="C187" s="302" t="s">
        <v>5872</v>
      </c>
      <c r="D187" s="302"/>
      <c r="E187" s="302"/>
      <c r="F187" s="247">
        <v>2000000</v>
      </c>
      <c r="G187" s="247" t="s">
        <v>5767</v>
      </c>
      <c r="H187" s="248">
        <v>45700</v>
      </c>
      <c r="I187" s="248">
        <v>51268</v>
      </c>
      <c r="J187" s="248"/>
      <c r="K187" s="249"/>
      <c r="L187" s="250">
        <v>-1465792936</v>
      </c>
      <c r="M187" s="250">
        <v>-1314789375</v>
      </c>
      <c r="N187" s="444">
        <v>-1390291156</v>
      </c>
      <c r="O187" s="250">
        <v>-1343082823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5850</v>
      </c>
      <c r="B188" s="237" t="s">
        <v>5870</v>
      </c>
      <c r="C188" s="302" t="s">
        <v>5873</v>
      </c>
      <c r="D188" s="302"/>
      <c r="E188" s="302"/>
      <c r="F188" s="247">
        <v>2000000</v>
      </c>
      <c r="G188" s="247" t="s">
        <v>5767</v>
      </c>
      <c r="H188" s="248">
        <v>45700</v>
      </c>
      <c r="I188" s="248">
        <v>45789</v>
      </c>
      <c r="J188" s="248"/>
      <c r="K188" s="249"/>
      <c r="L188" s="250">
        <v>145934174</v>
      </c>
      <c r="M188" s="250">
        <v>158737645</v>
      </c>
      <c r="N188" s="444">
        <v>152335910</v>
      </c>
      <c r="O188" s="250">
        <v>148091756.5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5874</v>
      </c>
      <c r="C189" s="286" t="s">
        <v>5875</v>
      </c>
      <c r="D189" s="287"/>
      <c r="E189" s="287"/>
      <c r="F189" s="240">
        <v>3000000</v>
      </c>
      <c r="G189" s="240" t="s">
        <v>5764</v>
      </c>
      <c r="H189" s="241">
        <v>45714</v>
      </c>
      <c r="I189" s="241">
        <v>51192</v>
      </c>
      <c r="J189" s="241"/>
      <c r="K189" s="290"/>
      <c r="L189" s="296">
        <v>1402928532</v>
      </c>
      <c r="M189" s="296">
        <v>1640474741</v>
      </c>
      <c r="N189" s="444">
        <v>1521701637</v>
      </c>
      <c r="O189" s="296">
        <v>1714950619.5</v>
      </c>
      <c r="P189" s="296"/>
      <c r="Q189" s="297">
        <v>-432690410</v>
      </c>
      <c r="R189" s="246">
        <v>799134246.57534242</v>
      </c>
      <c r="S189" s="246">
        <v>799134246.57534242</v>
      </c>
      <c r="T189" s="246">
        <v>14344758.575342417</v>
      </c>
      <c r="U189" s="246">
        <v>309906402.41095805</v>
      </c>
      <c r="V189" s="395"/>
    </row>
    <row r="190" spans="1:22" x14ac:dyDescent="0.3">
      <c r="A190" s="237" t="s">
        <v>5850</v>
      </c>
      <c r="B190" s="237" t="s">
        <v>5870</v>
      </c>
      <c r="C190" s="286" t="s">
        <v>5876</v>
      </c>
      <c r="D190" s="287"/>
      <c r="E190" s="287"/>
      <c r="F190" s="247">
        <v>300000</v>
      </c>
      <c r="G190" s="247" t="s">
        <v>5764</v>
      </c>
      <c r="H190" s="248">
        <v>45714</v>
      </c>
      <c r="I190" s="248">
        <v>51282</v>
      </c>
      <c r="J190" s="248"/>
      <c r="K190" s="249"/>
      <c r="L190" s="250">
        <v>-652367797</v>
      </c>
      <c r="M190" s="250">
        <v>-925943285</v>
      </c>
      <c r="N190" s="444">
        <v>-789155542</v>
      </c>
      <c r="O190" s="250">
        <v>-967268287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5850</v>
      </c>
      <c r="B191" s="237" t="s">
        <v>5870</v>
      </c>
      <c r="C191" s="286" t="s">
        <v>252</v>
      </c>
      <c r="D191" s="287"/>
      <c r="E191" s="287"/>
      <c r="F191" s="247">
        <v>300000</v>
      </c>
      <c r="G191" s="247" t="s">
        <v>5764</v>
      </c>
      <c r="H191" s="248">
        <v>45714</v>
      </c>
      <c r="I191" s="248">
        <v>45803</v>
      </c>
      <c r="J191" s="248"/>
      <c r="K191" s="249"/>
      <c r="L191" s="250">
        <v>47611927</v>
      </c>
      <c r="M191" s="250">
        <v>56874857</v>
      </c>
      <c r="N191" s="444">
        <v>52243393</v>
      </c>
      <c r="O191" s="250">
        <v>49941617.5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5877</v>
      </c>
      <c r="B192" s="237" t="s">
        <v>5878</v>
      </c>
      <c r="C192" s="286" t="s">
        <v>5879</v>
      </c>
      <c r="D192" s="287"/>
      <c r="E192" s="287"/>
      <c r="F192" s="240">
        <v>3000000</v>
      </c>
      <c r="G192" s="240" t="s">
        <v>5764</v>
      </c>
      <c r="H192" s="241">
        <v>45700</v>
      </c>
      <c r="I192" s="241">
        <v>51178</v>
      </c>
      <c r="J192" s="241"/>
      <c r="K192" s="290"/>
      <c r="L192" s="296">
        <v>1888333926</v>
      </c>
      <c r="M192" s="296">
        <v>1899609541</v>
      </c>
      <c r="N192" s="444">
        <v>1893971733.5</v>
      </c>
      <c r="O192" s="296">
        <v>2081573208.5</v>
      </c>
      <c r="P192" s="296"/>
      <c r="Q192" s="246">
        <v>-443687670</v>
      </c>
      <c r="R192" s="246">
        <v>845301369.86301363</v>
      </c>
      <c r="S192" s="246">
        <v>845301369.86301363</v>
      </c>
      <c r="T192" s="246">
        <v>89591277.863013625</v>
      </c>
      <c r="U192" s="246">
        <v>373522784.71232796</v>
      </c>
      <c r="V192" s="394"/>
    </row>
    <row r="193" spans="1:22" x14ac:dyDescent="0.3">
      <c r="A193" s="237" t="s">
        <v>5850</v>
      </c>
      <c r="B193" s="237" t="s">
        <v>5748</v>
      </c>
      <c r="C193" s="286" t="s">
        <v>5880</v>
      </c>
      <c r="D193" s="287"/>
      <c r="E193" s="287"/>
      <c r="F193" s="247">
        <v>300000</v>
      </c>
      <c r="G193" s="247" t="s">
        <v>5764</v>
      </c>
      <c r="H193" s="248">
        <v>45700</v>
      </c>
      <c r="I193" s="248">
        <v>51268</v>
      </c>
      <c r="J193" s="248"/>
      <c r="K193" s="249"/>
      <c r="L193" s="250">
        <v>-1093370171</v>
      </c>
      <c r="M193" s="250">
        <v>-1351865099</v>
      </c>
      <c r="N193" s="444">
        <v>-1222617636</v>
      </c>
      <c r="O193" s="250">
        <v>-1399148388.5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5850</v>
      </c>
      <c r="B194" s="237" t="s">
        <v>5748</v>
      </c>
      <c r="C194" s="286" t="s">
        <v>252</v>
      </c>
      <c r="D194" s="287"/>
      <c r="E194" s="287"/>
      <c r="F194" s="247">
        <v>300000</v>
      </c>
      <c r="G194" s="247" t="s">
        <v>5764</v>
      </c>
      <c r="H194" s="248">
        <v>45700</v>
      </c>
      <c r="I194" s="248">
        <v>45789</v>
      </c>
      <c r="J194" s="248"/>
      <c r="K194" s="249"/>
      <c r="L194" s="250">
        <v>80901618</v>
      </c>
      <c r="M194" s="250">
        <v>87810371</v>
      </c>
      <c r="N194" s="444">
        <v>84355994.5</v>
      </c>
      <c r="O194" s="250">
        <v>81955624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5881</v>
      </c>
      <c r="B195" s="237" t="s">
        <v>5870</v>
      </c>
      <c r="C195" s="302" t="s">
        <v>5882</v>
      </c>
      <c r="D195" s="302"/>
      <c r="E195" s="302"/>
      <c r="F195" s="240">
        <v>20000000</v>
      </c>
      <c r="G195" s="240" t="s">
        <v>5767</v>
      </c>
      <c r="H195" s="241">
        <v>45714</v>
      </c>
      <c r="I195" s="241">
        <v>51192</v>
      </c>
      <c r="J195" s="241"/>
      <c r="K195" s="290"/>
      <c r="L195" s="296">
        <v>757959654</v>
      </c>
      <c r="M195" s="296">
        <v>584885740</v>
      </c>
      <c r="N195" s="444">
        <v>671422698</v>
      </c>
      <c r="O195" s="296">
        <v>619495876.5</v>
      </c>
      <c r="P195" s="296"/>
      <c r="Q195" s="246">
        <v>584721594</v>
      </c>
      <c r="R195" s="246">
        <v>92582357.383044049</v>
      </c>
      <c r="S195" s="246">
        <v>92582357.383044049</v>
      </c>
      <c r="T195" s="246">
        <v>-65177073.116955996</v>
      </c>
      <c r="U195" s="246">
        <v>414509203.57999992</v>
      </c>
      <c r="V195" s="395"/>
    </row>
    <row r="196" spans="1:22" x14ac:dyDescent="0.3">
      <c r="A196" s="237" t="s">
        <v>5850</v>
      </c>
      <c r="B196" s="237" t="s">
        <v>5870</v>
      </c>
      <c r="C196" s="302" t="s">
        <v>302</v>
      </c>
      <c r="D196" s="302"/>
      <c r="E196" s="302"/>
      <c r="F196" s="247">
        <v>2000000</v>
      </c>
      <c r="G196" s="247" t="s">
        <v>5767</v>
      </c>
      <c r="H196" s="248">
        <v>45714</v>
      </c>
      <c r="I196" s="248">
        <v>51282</v>
      </c>
      <c r="J196" s="248"/>
      <c r="K196" s="249"/>
      <c r="L196" s="250">
        <v>-661008452</v>
      </c>
      <c r="M196" s="250">
        <v>-559854259</v>
      </c>
      <c r="N196" s="444">
        <v>-610431355.5</v>
      </c>
      <c r="O196" s="250">
        <v>-558594538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5850</v>
      </c>
      <c r="B197" s="237" t="s">
        <v>5870</v>
      </c>
      <c r="C197" s="302" t="s">
        <v>5883</v>
      </c>
      <c r="D197" s="302"/>
      <c r="E197" s="302"/>
      <c r="F197" s="247">
        <v>2000000</v>
      </c>
      <c r="G197" s="247" t="s">
        <v>5767</v>
      </c>
      <c r="H197" s="248">
        <v>45714</v>
      </c>
      <c r="I197" s="248">
        <v>45803</v>
      </c>
      <c r="J197" s="248"/>
      <c r="K197" s="249"/>
      <c r="L197" s="250">
        <v>89128012</v>
      </c>
      <c r="M197" s="250">
        <v>104408164</v>
      </c>
      <c r="N197" s="444">
        <v>96768088</v>
      </c>
      <c r="O197" s="250">
        <v>92813873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5884</v>
      </c>
      <c r="C198" s="302" t="s">
        <v>303</v>
      </c>
      <c r="D198" s="302"/>
      <c r="E198" s="302"/>
      <c r="F198" s="240">
        <v>20000000</v>
      </c>
      <c r="G198" s="240" t="s">
        <v>5767</v>
      </c>
      <c r="H198" s="241">
        <v>45707</v>
      </c>
      <c r="I198" s="241">
        <v>51185</v>
      </c>
      <c r="J198" s="241"/>
      <c r="K198" s="290"/>
      <c r="L198" s="296">
        <v>1372653099</v>
      </c>
      <c r="M198" s="296">
        <v>1258271519</v>
      </c>
      <c r="N198" s="444">
        <v>1315462309</v>
      </c>
      <c r="O198" s="296">
        <v>1275672777.5</v>
      </c>
      <c r="P198" s="296"/>
      <c r="Q198" s="246">
        <v>670468580</v>
      </c>
      <c r="R198" s="246">
        <v>132988262.48347792</v>
      </c>
      <c r="S198" s="246">
        <v>132988262.48347792</v>
      </c>
      <c r="T198" s="246">
        <v>-65340124.516522169</v>
      </c>
      <c r="U198" s="246">
        <v>457804759.45333207</v>
      </c>
      <c r="V198" s="395"/>
    </row>
    <row r="199" spans="1:22" x14ac:dyDescent="0.3">
      <c r="A199" s="237" t="s">
        <v>5885</v>
      </c>
      <c r="B199" s="237" t="s">
        <v>5884</v>
      </c>
      <c r="C199" s="302" t="s">
        <v>5886</v>
      </c>
      <c r="D199" s="302"/>
      <c r="E199" s="302"/>
      <c r="F199" s="247">
        <v>2000000</v>
      </c>
      <c r="G199" s="247" t="s">
        <v>5887</v>
      </c>
      <c r="H199" s="248">
        <v>45707</v>
      </c>
      <c r="I199" s="248">
        <v>51275</v>
      </c>
      <c r="J199" s="248"/>
      <c r="K199" s="249"/>
      <c r="L199" s="250">
        <v>-1335761171</v>
      </c>
      <c r="M199" s="250">
        <v>-1173775245</v>
      </c>
      <c r="N199" s="444">
        <v>-1254768208</v>
      </c>
      <c r="O199" s="250">
        <v>-1210040611.5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5885</v>
      </c>
      <c r="B200" s="237" t="s">
        <v>5884</v>
      </c>
      <c r="C200" s="302" t="s">
        <v>304</v>
      </c>
      <c r="D200" s="302"/>
      <c r="E200" s="302"/>
      <c r="F200" s="247">
        <v>2000000</v>
      </c>
      <c r="G200" s="247" t="s">
        <v>5887</v>
      </c>
      <c r="H200" s="248">
        <v>45707</v>
      </c>
      <c r="I200" s="248">
        <v>45796</v>
      </c>
      <c r="J200" s="248"/>
      <c r="K200" s="249"/>
      <c r="L200" s="250">
        <v>130939380</v>
      </c>
      <c r="M200" s="250">
        <v>144329191</v>
      </c>
      <c r="N200" s="444">
        <v>137634286</v>
      </c>
      <c r="O200" s="250">
        <v>133169408.5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5888</v>
      </c>
      <c r="B201" s="237" t="s">
        <v>5874</v>
      </c>
      <c r="C201" s="238" t="s">
        <v>305</v>
      </c>
      <c r="D201" s="238"/>
      <c r="E201" s="238"/>
      <c r="F201" s="240">
        <v>1500000</v>
      </c>
      <c r="G201" s="240" t="s">
        <v>5771</v>
      </c>
      <c r="H201" s="241">
        <v>45730</v>
      </c>
      <c r="I201" s="241">
        <v>49382</v>
      </c>
      <c r="J201" s="241"/>
      <c r="K201" s="290"/>
      <c r="L201" s="296">
        <v>-337537948</v>
      </c>
      <c r="M201" s="296">
        <v>-127720222</v>
      </c>
      <c r="N201" s="444">
        <v>-232629086</v>
      </c>
      <c r="O201" s="296">
        <v>-174210619</v>
      </c>
      <c r="P201" s="296"/>
      <c r="Q201" s="297">
        <v>-216850684</v>
      </c>
      <c r="R201" s="246">
        <v>468406849.3150689</v>
      </c>
      <c r="S201" s="246">
        <v>468406849.3150689</v>
      </c>
      <c r="T201" s="246">
        <v>-25131987.68493104</v>
      </c>
      <c r="U201" s="246">
        <v>207474861.63013756</v>
      </c>
      <c r="V201" s="395"/>
    </row>
    <row r="202" spans="1:22" x14ac:dyDescent="0.3">
      <c r="A202" s="237" t="s">
        <v>5889</v>
      </c>
      <c r="B202" s="237" t="s">
        <v>5874</v>
      </c>
      <c r="C202" s="238" t="s">
        <v>5890</v>
      </c>
      <c r="D202" s="238"/>
      <c r="E202" s="238"/>
      <c r="F202" s="247">
        <v>500000</v>
      </c>
      <c r="G202" s="247" t="s">
        <v>5771</v>
      </c>
      <c r="H202" s="248">
        <v>45730</v>
      </c>
      <c r="I202" s="248">
        <v>49474</v>
      </c>
      <c r="J202" s="248"/>
      <c r="K202" s="249"/>
      <c r="L202" s="250">
        <v>945552327</v>
      </c>
      <c r="M202" s="250">
        <v>478368569</v>
      </c>
      <c r="N202" s="444">
        <v>711960448.5</v>
      </c>
      <c r="O202" s="250">
        <v>649598321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5889</v>
      </c>
      <c r="B203" s="237" t="s">
        <v>5870</v>
      </c>
      <c r="C203" s="238" t="s">
        <v>5797</v>
      </c>
      <c r="D203" s="238"/>
      <c r="E203" s="238"/>
      <c r="F203" s="247">
        <v>500000</v>
      </c>
      <c r="G203" s="247" t="s">
        <v>5771</v>
      </c>
      <c r="H203" s="248">
        <v>45730</v>
      </c>
      <c r="I203" s="248">
        <v>45822</v>
      </c>
      <c r="J203" s="248"/>
      <c r="K203" s="249"/>
      <c r="L203" s="250">
        <v>12095563</v>
      </c>
      <c r="M203" s="250">
        <v>16319385</v>
      </c>
      <c r="N203" s="444">
        <v>14207474.5</v>
      </c>
      <c r="O203" s="250">
        <v>12540093.5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5888</v>
      </c>
      <c r="B204" s="237" t="s">
        <v>5874</v>
      </c>
      <c r="C204" s="238" t="s">
        <v>305</v>
      </c>
      <c r="D204" s="238"/>
      <c r="E204" s="238"/>
      <c r="F204" s="240">
        <v>1500000</v>
      </c>
      <c r="G204" s="240" t="s">
        <v>5771</v>
      </c>
      <c r="H204" s="241">
        <v>45733</v>
      </c>
      <c r="I204" s="241">
        <v>49385</v>
      </c>
      <c r="J204" s="241"/>
      <c r="K204" s="290"/>
      <c r="L204" s="296">
        <v>-322492209</v>
      </c>
      <c r="M204" s="296">
        <v>-154764262</v>
      </c>
      <c r="N204" s="444">
        <v>-238628235.5</v>
      </c>
      <c r="O204" s="296">
        <v>-178209581</v>
      </c>
      <c r="P204" s="296"/>
      <c r="Q204" s="297">
        <v>-215506848</v>
      </c>
      <c r="R204" s="246">
        <v>463163013.69863009</v>
      </c>
      <c r="S204" s="246">
        <v>463163013.69863009</v>
      </c>
      <c r="T204" s="246">
        <v>-41561324.301369905</v>
      </c>
      <c r="U204" s="246">
        <v>193696209.94520497</v>
      </c>
      <c r="V204" s="395"/>
    </row>
    <row r="205" spans="1:22" x14ac:dyDescent="0.3">
      <c r="A205" s="237" t="s">
        <v>5889</v>
      </c>
      <c r="B205" s="237" t="s">
        <v>5874</v>
      </c>
      <c r="C205" s="238" t="s">
        <v>5890</v>
      </c>
      <c r="D205" s="238"/>
      <c r="E205" s="238"/>
      <c r="F205" s="247">
        <v>500000</v>
      </c>
      <c r="G205" s="247" t="s">
        <v>5771</v>
      </c>
      <c r="H205" s="248">
        <v>45733</v>
      </c>
      <c r="I205" s="248">
        <v>49477</v>
      </c>
      <c r="J205" s="248"/>
      <c r="K205" s="249"/>
      <c r="L205" s="250">
        <v>964751759</v>
      </c>
      <c r="M205" s="250">
        <v>505020303</v>
      </c>
      <c r="N205" s="444">
        <v>734886031.5</v>
      </c>
      <c r="O205" s="250">
        <v>672583451.5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5889</v>
      </c>
      <c r="B206" s="237" t="s">
        <v>5870</v>
      </c>
      <c r="C206" s="238" t="s">
        <v>5797</v>
      </c>
      <c r="D206" s="238"/>
      <c r="E206" s="238"/>
      <c r="F206" s="247">
        <v>500000</v>
      </c>
      <c r="G206" s="247" t="s">
        <v>5771</v>
      </c>
      <c r="H206" s="248">
        <v>45733</v>
      </c>
      <c r="I206" s="248">
        <v>45825</v>
      </c>
      <c r="J206" s="248"/>
      <c r="K206" s="249"/>
      <c r="L206" s="250">
        <v>7185786</v>
      </c>
      <c r="M206" s="250">
        <v>9747298</v>
      </c>
      <c r="N206" s="444">
        <v>8466542</v>
      </c>
      <c r="O206" s="250">
        <v>6805225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5888</v>
      </c>
      <c r="B207" s="237" t="s">
        <v>5874</v>
      </c>
      <c r="C207" s="286" t="s">
        <v>5891</v>
      </c>
      <c r="D207" s="286"/>
      <c r="E207" s="286"/>
      <c r="F207" s="240">
        <v>3000000</v>
      </c>
      <c r="G207" s="240" t="s">
        <v>5771</v>
      </c>
      <c r="H207" s="241">
        <v>45720</v>
      </c>
      <c r="I207" s="241">
        <v>51199</v>
      </c>
      <c r="J207" s="241"/>
      <c r="K207" s="290"/>
      <c r="L207" s="296">
        <v>1392245763</v>
      </c>
      <c r="M207" s="296">
        <v>1604189609</v>
      </c>
      <c r="N207" s="444">
        <v>1498217686.5</v>
      </c>
      <c r="O207" s="296">
        <v>1679089196.5</v>
      </c>
      <c r="P207" s="296"/>
      <c r="Q207" s="297">
        <v>-437063013</v>
      </c>
      <c r="R207" s="246">
        <v>836219178.08219218</v>
      </c>
      <c r="S207" s="246">
        <v>836219178.08219218</v>
      </c>
      <c r="T207" s="246">
        <v>33144156.082192183</v>
      </c>
      <c r="U207" s="246">
        <v>373229087.58904123</v>
      </c>
      <c r="V207" s="395"/>
    </row>
    <row r="208" spans="1:22" x14ac:dyDescent="0.3">
      <c r="A208" s="237" t="s">
        <v>5850</v>
      </c>
      <c r="B208" s="237" t="s">
        <v>5874</v>
      </c>
      <c r="C208" s="286" t="s">
        <v>5892</v>
      </c>
      <c r="D208" s="286"/>
      <c r="E208" s="286"/>
      <c r="F208" s="247">
        <v>300000</v>
      </c>
      <c r="G208" s="247" t="s">
        <v>5787</v>
      </c>
      <c r="H208" s="248">
        <v>45720</v>
      </c>
      <c r="I208" s="248">
        <v>51291</v>
      </c>
      <c r="J208" s="248"/>
      <c r="K208" s="249"/>
      <c r="L208" s="250">
        <v>-621676326</v>
      </c>
      <c r="M208" s="250">
        <v>-851565325</v>
      </c>
      <c r="N208" s="444">
        <v>-736620826</v>
      </c>
      <c r="O208" s="250">
        <v>-918738271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5850</v>
      </c>
      <c r="B209" s="237" t="s">
        <v>5870</v>
      </c>
      <c r="C209" s="286" t="s">
        <v>5797</v>
      </c>
      <c r="D209" s="286"/>
      <c r="E209" s="286"/>
      <c r="F209" s="247">
        <v>300000</v>
      </c>
      <c r="G209" s="247" t="s">
        <v>5771</v>
      </c>
      <c r="H209" s="248">
        <v>45720</v>
      </c>
      <c r="I209" s="248">
        <v>45812</v>
      </c>
      <c r="J209" s="248"/>
      <c r="K209" s="249"/>
      <c r="L209" s="250">
        <v>38875978</v>
      </c>
      <c r="M209" s="250">
        <v>44080344</v>
      </c>
      <c r="N209" s="444">
        <v>41478161.5</v>
      </c>
      <c r="O209" s="250">
        <v>38913084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5809</v>
      </c>
      <c r="B210" s="237" t="s">
        <v>5893</v>
      </c>
      <c r="C210" s="286" t="s">
        <v>5894</v>
      </c>
      <c r="D210" s="286"/>
      <c r="E210" s="286"/>
      <c r="F210" s="240">
        <v>3000000</v>
      </c>
      <c r="G210" s="240" t="s">
        <v>5771</v>
      </c>
      <c r="H210" s="241">
        <v>45728</v>
      </c>
      <c r="I210" s="241">
        <v>51207</v>
      </c>
      <c r="J210" s="241"/>
      <c r="K210" s="290"/>
      <c r="L210" s="296">
        <v>1512270924</v>
      </c>
      <c r="M210" s="296">
        <v>1175484453</v>
      </c>
      <c r="N210" s="444">
        <v>1343877689</v>
      </c>
      <c r="O210" s="296">
        <v>1517632715.5</v>
      </c>
      <c r="P210" s="296"/>
      <c r="Q210" s="297">
        <v>-431769862</v>
      </c>
      <c r="R210" s="246">
        <v>827276712.32876694</v>
      </c>
      <c r="S210" s="246">
        <v>827276712.32876694</v>
      </c>
      <c r="T210" s="246">
        <v>30699684.328766942</v>
      </c>
      <c r="U210" s="246">
        <v>393239410.3561635</v>
      </c>
      <c r="V210" s="395"/>
    </row>
    <row r="211" spans="1:22" x14ac:dyDescent="0.3">
      <c r="A211" s="237" t="s">
        <v>5895</v>
      </c>
      <c r="B211" s="237" t="s">
        <v>5896</v>
      </c>
      <c r="C211" s="286" t="s">
        <v>5897</v>
      </c>
      <c r="D211" s="286"/>
      <c r="E211" s="286"/>
      <c r="F211" s="247">
        <v>300000</v>
      </c>
      <c r="G211" s="247" t="s">
        <v>5787</v>
      </c>
      <c r="H211" s="248">
        <v>45728</v>
      </c>
      <c r="I211" s="248">
        <v>51299</v>
      </c>
      <c r="J211" s="248"/>
      <c r="K211" s="249"/>
      <c r="L211" s="250">
        <v>-743846248</v>
      </c>
      <c r="M211" s="250">
        <v>-399607724</v>
      </c>
      <c r="N211" s="444">
        <v>-571726987</v>
      </c>
      <c r="O211" s="250">
        <v>-757530395.5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5895</v>
      </c>
      <c r="B212" s="237" t="s">
        <v>5896</v>
      </c>
      <c r="C212" s="286" t="s">
        <v>5797</v>
      </c>
      <c r="D212" s="286"/>
      <c r="E212" s="286"/>
      <c r="F212" s="247">
        <v>300000</v>
      </c>
      <c r="G212" s="247" t="s">
        <v>5771</v>
      </c>
      <c r="H212" s="248">
        <v>45728</v>
      </c>
      <c r="I212" s="248">
        <v>45820</v>
      </c>
      <c r="J212" s="248"/>
      <c r="K212" s="249"/>
      <c r="L212" s="250">
        <v>23064960</v>
      </c>
      <c r="M212" s="250">
        <v>25787691</v>
      </c>
      <c r="N212" s="444">
        <v>24426326</v>
      </c>
      <c r="O212" s="250">
        <v>21819431.5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5898</v>
      </c>
      <c r="B213" s="237" t="s">
        <v>5899</v>
      </c>
      <c r="C213" s="286" t="s">
        <v>306</v>
      </c>
      <c r="D213" s="286"/>
      <c r="E213" s="286"/>
      <c r="F213" s="240">
        <v>2000000</v>
      </c>
      <c r="G213" s="240" t="s">
        <v>5771</v>
      </c>
      <c r="H213" s="241">
        <v>45735</v>
      </c>
      <c r="I213" s="241">
        <v>51214</v>
      </c>
      <c r="J213" s="241"/>
      <c r="K213" s="290"/>
      <c r="L213" s="296">
        <v>1206645266</v>
      </c>
      <c r="M213" s="296">
        <v>1409622560</v>
      </c>
      <c r="N213" s="444">
        <v>1308133913</v>
      </c>
      <c r="O213" s="296">
        <v>1430791964</v>
      </c>
      <c r="P213" s="296"/>
      <c r="Q213" s="297">
        <v>-287495890</v>
      </c>
      <c r="R213" s="246">
        <v>546630136.98630142</v>
      </c>
      <c r="S213" s="246">
        <v>546630136.98630142</v>
      </c>
      <c r="T213" s="246">
        <v>123347396.48630142</v>
      </c>
      <c r="U213" s="246">
        <v>377944656.76027322</v>
      </c>
      <c r="V213" s="395"/>
    </row>
    <row r="214" spans="1:22" x14ac:dyDescent="0.3">
      <c r="A214" s="237" t="s">
        <v>5900</v>
      </c>
      <c r="B214" s="237" t="s">
        <v>5901</v>
      </c>
      <c r="C214" s="286" t="s">
        <v>307</v>
      </c>
      <c r="D214" s="286"/>
      <c r="E214" s="286"/>
      <c r="F214" s="247">
        <v>200000</v>
      </c>
      <c r="G214" s="247" t="s">
        <v>5787</v>
      </c>
      <c r="H214" s="248">
        <v>45735</v>
      </c>
      <c r="I214" s="248">
        <v>51306</v>
      </c>
      <c r="J214" s="248"/>
      <c r="K214" s="249"/>
      <c r="L214" s="250">
        <v>-887266235</v>
      </c>
      <c r="M214" s="250">
        <v>-890641179</v>
      </c>
      <c r="N214" s="444">
        <v>-888953707</v>
      </c>
      <c r="O214" s="250">
        <v>-1011473814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5895</v>
      </c>
      <c r="B215" s="237" t="s">
        <v>5901</v>
      </c>
      <c r="C215" s="286" t="s">
        <v>5797</v>
      </c>
      <c r="D215" s="286"/>
      <c r="E215" s="286"/>
      <c r="F215" s="247">
        <v>200000</v>
      </c>
      <c r="G215" s="247" t="s">
        <v>5771</v>
      </c>
      <c r="H215" s="248">
        <v>45735</v>
      </c>
      <c r="I215" s="248">
        <v>45827</v>
      </c>
      <c r="J215" s="248"/>
      <c r="K215" s="249"/>
      <c r="L215" s="250">
        <v>2142631</v>
      </c>
      <c r="M215" s="250">
        <v>6062436</v>
      </c>
      <c r="N215" s="444">
        <v>4102534.5</v>
      </c>
      <c r="O215" s="250">
        <v>2316571.5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5902</v>
      </c>
      <c r="B216" s="237" t="s">
        <v>5903</v>
      </c>
      <c r="C216" s="302" t="s">
        <v>308</v>
      </c>
      <c r="D216" s="302"/>
      <c r="E216" s="302"/>
      <c r="F216" s="240">
        <v>20000000</v>
      </c>
      <c r="G216" s="240" t="s">
        <v>5767</v>
      </c>
      <c r="H216" s="241">
        <v>45737</v>
      </c>
      <c r="I216" s="241">
        <v>51216</v>
      </c>
      <c r="J216" s="241"/>
      <c r="K216" s="290"/>
      <c r="L216" s="296">
        <v>575223478</v>
      </c>
      <c r="M216" s="296">
        <v>424851073</v>
      </c>
      <c r="N216" s="444">
        <v>500037276</v>
      </c>
      <c r="O216" s="296">
        <v>434989261.5</v>
      </c>
      <c r="P216" s="296"/>
      <c r="Q216" s="246">
        <v>504321601</v>
      </c>
      <c r="R216" s="246">
        <v>13128757.534945099</v>
      </c>
      <c r="S216" s="246">
        <v>13128757.534945099</v>
      </c>
      <c r="T216" s="246">
        <v>44215956.534945071</v>
      </c>
      <c r="U216" s="246">
        <v>554879273.79483509</v>
      </c>
      <c r="V216" s="395"/>
    </row>
    <row r="217" spans="1:22" x14ac:dyDescent="0.3">
      <c r="A217" s="237" t="s">
        <v>5904</v>
      </c>
      <c r="B217" s="237" t="s">
        <v>5903</v>
      </c>
      <c r="C217" s="302" t="s">
        <v>5905</v>
      </c>
      <c r="D217" s="302"/>
      <c r="E217" s="302"/>
      <c r="F217" s="247">
        <v>2000000</v>
      </c>
      <c r="G217" s="247" t="s">
        <v>5887</v>
      </c>
      <c r="H217" s="248">
        <v>45737</v>
      </c>
      <c r="I217" s="248">
        <v>51308</v>
      </c>
      <c r="J217" s="248"/>
      <c r="K217" s="249"/>
      <c r="L217" s="250">
        <v>-674923567</v>
      </c>
      <c r="M217" s="250">
        <v>-423047296</v>
      </c>
      <c r="N217" s="444">
        <v>-548985432</v>
      </c>
      <c r="O217" s="250">
        <v>-484083851.5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5895</v>
      </c>
      <c r="B218" s="237" t="s">
        <v>5903</v>
      </c>
      <c r="C218" s="302" t="s">
        <v>309</v>
      </c>
      <c r="D218" s="302"/>
      <c r="E218" s="302"/>
      <c r="F218" s="247">
        <v>2000000</v>
      </c>
      <c r="G218" s="247" t="s">
        <v>5887</v>
      </c>
      <c r="H218" s="248">
        <v>45737</v>
      </c>
      <c r="I218" s="248">
        <v>45829</v>
      </c>
      <c r="J218" s="248"/>
      <c r="K218" s="249"/>
      <c r="L218" s="250">
        <v>20541195</v>
      </c>
      <c r="M218" s="250">
        <v>15180717</v>
      </c>
      <c r="N218" s="444">
        <v>17860957</v>
      </c>
      <c r="O218" s="250">
        <v>14089998.5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5906</v>
      </c>
      <c r="B219" s="237" t="s">
        <v>5907</v>
      </c>
      <c r="C219" s="238" t="s">
        <v>310</v>
      </c>
      <c r="D219" s="238"/>
      <c r="E219" s="238"/>
      <c r="F219" s="240">
        <v>1000000</v>
      </c>
      <c r="G219" s="240" t="s">
        <v>5771</v>
      </c>
      <c r="H219" s="241">
        <v>45736</v>
      </c>
      <c r="I219" s="241">
        <v>49388</v>
      </c>
      <c r="J219" s="241"/>
      <c r="K219" s="290"/>
      <c r="L219" s="296">
        <v>-24762552</v>
      </c>
      <c r="M219" s="296">
        <v>-207671215</v>
      </c>
      <c r="N219" s="444">
        <v>-116216883.5</v>
      </c>
      <c r="O219" s="296">
        <v>-73766960.5</v>
      </c>
      <c r="P219" s="296"/>
      <c r="Q219" s="297">
        <v>158686759</v>
      </c>
      <c r="R219" s="246">
        <v>1824300.4004999902</v>
      </c>
      <c r="S219" s="246">
        <v>1824300.4004999902</v>
      </c>
      <c r="T219" s="246">
        <v>-67048536.099500015</v>
      </c>
      <c r="U219" s="246">
        <v>94402049.344749153</v>
      </c>
      <c r="V219" s="395"/>
    </row>
    <row r="220" spans="1:22" x14ac:dyDescent="0.3">
      <c r="A220" s="237" t="s">
        <v>5895</v>
      </c>
      <c r="B220" s="237" t="s">
        <v>5903</v>
      </c>
      <c r="C220" s="238" t="s">
        <v>5908</v>
      </c>
      <c r="D220" s="238"/>
      <c r="E220" s="238"/>
      <c r="F220" s="247">
        <v>1000000</v>
      </c>
      <c r="G220" s="247" t="s">
        <v>5771</v>
      </c>
      <c r="H220" s="248">
        <v>45736</v>
      </c>
      <c r="I220" s="248">
        <v>49480</v>
      </c>
      <c r="J220" s="248"/>
      <c r="K220" s="249"/>
      <c r="L220" s="250">
        <v>108311313</v>
      </c>
      <c r="M220" s="250">
        <v>261868127</v>
      </c>
      <c r="N220" s="444">
        <v>185089720</v>
      </c>
      <c r="O220" s="250">
        <v>137832176.5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5909</v>
      </c>
      <c r="B221" s="237" t="s">
        <v>5910</v>
      </c>
      <c r="C221" s="286" t="s">
        <v>311</v>
      </c>
      <c r="D221" s="286"/>
      <c r="E221" s="286"/>
      <c r="F221" s="240">
        <v>2500000</v>
      </c>
      <c r="G221" s="240" t="s">
        <v>5764</v>
      </c>
      <c r="H221" s="241">
        <v>45749</v>
      </c>
      <c r="I221" s="241">
        <v>51228</v>
      </c>
      <c r="J221" s="241"/>
      <c r="K221" s="290"/>
      <c r="L221" s="296">
        <v>1217918762</v>
      </c>
      <c r="M221" s="296">
        <v>1056948020</v>
      </c>
      <c r="N221" s="444">
        <v>1137433392</v>
      </c>
      <c r="O221" s="296">
        <v>1292120891.5</v>
      </c>
      <c r="P221" s="296"/>
      <c r="Q221" s="297">
        <v>-186363013</v>
      </c>
      <c r="R221" s="246">
        <v>492493150.68493199</v>
      </c>
      <c r="S221" s="246">
        <v>492493150.68493199</v>
      </c>
      <c r="T221" s="246">
        <v>153253176.18493199</v>
      </c>
      <c r="U221" s="246">
        <v>357934533.06164527</v>
      </c>
      <c r="V221" s="395"/>
    </row>
    <row r="222" spans="1:22" x14ac:dyDescent="0.3">
      <c r="A222" s="237" t="s">
        <v>5911</v>
      </c>
      <c r="B222" s="237" t="s">
        <v>5912</v>
      </c>
      <c r="C222" s="286" t="s">
        <v>312</v>
      </c>
      <c r="D222" s="286"/>
      <c r="E222" s="286"/>
      <c r="F222" s="247">
        <v>250000</v>
      </c>
      <c r="G222" s="247" t="s">
        <v>5764</v>
      </c>
      <c r="H222" s="248">
        <v>45749</v>
      </c>
      <c r="I222" s="248">
        <v>51319</v>
      </c>
      <c r="J222" s="248"/>
      <c r="K222" s="249"/>
      <c r="L222" s="250">
        <v>-876711602</v>
      </c>
      <c r="M222" s="250">
        <v>-719675231</v>
      </c>
      <c r="N222" s="444">
        <v>-798193417.5</v>
      </c>
      <c r="O222" s="250">
        <v>-962032790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5911</v>
      </c>
      <c r="B223" s="237" t="s">
        <v>5912</v>
      </c>
      <c r="C223" s="286" t="s">
        <v>5797</v>
      </c>
      <c r="D223" s="286"/>
      <c r="E223" s="286"/>
      <c r="F223" s="247">
        <v>250000</v>
      </c>
      <c r="G223" s="247" t="s">
        <v>5764</v>
      </c>
      <c r="H223" s="248">
        <v>45749</v>
      </c>
      <c r="I223" s="248">
        <v>45840</v>
      </c>
      <c r="J223" s="248"/>
      <c r="K223" s="249"/>
      <c r="L223" s="250">
        <v>147502024</v>
      </c>
      <c r="M223" s="250">
        <v>148477727</v>
      </c>
      <c r="N223" s="444">
        <v>147989876</v>
      </c>
      <c r="O223" s="250">
        <v>145880097.5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5852</v>
      </c>
      <c r="B224" s="237" t="s">
        <v>5903</v>
      </c>
      <c r="C224" s="302" t="s">
        <v>5913</v>
      </c>
      <c r="D224" s="302"/>
      <c r="E224" s="302"/>
      <c r="F224" s="240">
        <v>30000000</v>
      </c>
      <c r="G224" s="240" t="s">
        <v>5767</v>
      </c>
      <c r="H224" s="241">
        <v>45754</v>
      </c>
      <c r="I224" s="241">
        <v>51233</v>
      </c>
      <c r="J224" s="241"/>
      <c r="K224" s="290"/>
      <c r="L224" s="296">
        <v>-50470869</v>
      </c>
      <c r="M224" s="296">
        <v>-152010425</v>
      </c>
      <c r="N224" s="444">
        <v>-101240647</v>
      </c>
      <c r="O224" s="296">
        <v>-191566933.5</v>
      </c>
      <c r="P224" s="296"/>
      <c r="Q224" s="246">
        <v>194869702</v>
      </c>
      <c r="R224" s="303">
        <v>343817882.41340518</v>
      </c>
      <c r="S224" s="246">
        <v>343817882.41340518</v>
      </c>
      <c r="T224" s="246">
        <v>36407969.91340518</v>
      </c>
      <c r="U224" s="246">
        <v>829639681.77499986</v>
      </c>
      <c r="V224" s="395"/>
    </row>
    <row r="225" spans="1:22" x14ac:dyDescent="0.3">
      <c r="A225" s="237" t="s">
        <v>5914</v>
      </c>
      <c r="B225" s="237" t="s">
        <v>5903</v>
      </c>
      <c r="C225" s="302" t="s">
        <v>5915</v>
      </c>
      <c r="D225" s="302"/>
      <c r="E225" s="302"/>
      <c r="F225" s="247">
        <v>3000000</v>
      </c>
      <c r="G225" s="247" t="s">
        <v>5887</v>
      </c>
      <c r="H225" s="248">
        <v>45754</v>
      </c>
      <c r="I225" s="248">
        <v>51324</v>
      </c>
      <c r="J225" s="248"/>
      <c r="K225" s="249"/>
      <c r="L225" s="250">
        <v>13351703</v>
      </c>
      <c r="M225" s="250">
        <v>154240562</v>
      </c>
      <c r="N225" s="444">
        <v>83796133</v>
      </c>
      <c r="O225" s="250">
        <v>184678662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5914</v>
      </c>
      <c r="B226" s="237" t="s">
        <v>5903</v>
      </c>
      <c r="C226" s="302" t="s">
        <v>309</v>
      </c>
      <c r="D226" s="302"/>
      <c r="E226" s="302"/>
      <c r="F226" s="247">
        <v>3000000</v>
      </c>
      <c r="G226" s="247" t="s">
        <v>5887</v>
      </c>
      <c r="H226" s="248">
        <v>45754</v>
      </c>
      <c r="I226" s="248">
        <v>45845</v>
      </c>
      <c r="J226" s="248"/>
      <c r="K226" s="249"/>
      <c r="L226" s="250">
        <v>311308929</v>
      </c>
      <c r="M226" s="250">
        <v>338399923</v>
      </c>
      <c r="N226" s="444">
        <v>324854426.5</v>
      </c>
      <c r="O226" s="250">
        <v>319871523.5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5831</v>
      </c>
      <c r="B227" s="237" t="s">
        <v>5916</v>
      </c>
      <c r="C227" s="286" t="s">
        <v>5917</v>
      </c>
      <c r="D227" s="286"/>
      <c r="E227" s="286"/>
      <c r="F227" s="240">
        <v>3000000</v>
      </c>
      <c r="G227" s="240" t="s">
        <v>5764</v>
      </c>
      <c r="H227" s="241">
        <v>45756</v>
      </c>
      <c r="I227" s="241">
        <v>51235</v>
      </c>
      <c r="J227" s="241"/>
      <c r="K227" s="290"/>
      <c r="L227" s="296">
        <v>942595110</v>
      </c>
      <c r="M227" s="296">
        <v>577592670</v>
      </c>
      <c r="N227" s="444">
        <v>760093890.5</v>
      </c>
      <c r="O227" s="296">
        <v>950165398.5</v>
      </c>
      <c r="P227" s="296"/>
      <c r="Q227" s="297">
        <v>-216156164</v>
      </c>
      <c r="R227" s="246">
        <v>577931506.84931505</v>
      </c>
      <c r="S227" s="246">
        <v>577931506.84931505</v>
      </c>
      <c r="T227" s="246">
        <v>175041413.34931505</v>
      </c>
      <c r="U227" s="246">
        <v>445868572.95205605</v>
      </c>
      <c r="V227" s="395"/>
    </row>
    <row r="228" spans="1:22" x14ac:dyDescent="0.3">
      <c r="A228" s="237" t="s">
        <v>5918</v>
      </c>
      <c r="B228" s="237" t="s">
        <v>5916</v>
      </c>
      <c r="C228" s="286" t="s">
        <v>5919</v>
      </c>
      <c r="D228" s="286"/>
      <c r="E228" s="286"/>
      <c r="F228" s="247">
        <v>300000</v>
      </c>
      <c r="G228" s="247" t="s">
        <v>5764</v>
      </c>
      <c r="H228" s="248">
        <v>45756</v>
      </c>
      <c r="I228" s="248">
        <v>51235</v>
      </c>
      <c r="J228" s="248"/>
      <c r="K228" s="249"/>
      <c r="L228" s="250">
        <v>-567190945</v>
      </c>
      <c r="M228" s="250">
        <v>-147216647</v>
      </c>
      <c r="N228" s="444">
        <v>-357203797</v>
      </c>
      <c r="O228" s="250">
        <v>-545163272.5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5895</v>
      </c>
      <c r="B229" s="237" t="s">
        <v>5920</v>
      </c>
      <c r="C229" s="286" t="s">
        <v>5797</v>
      </c>
      <c r="D229" s="286"/>
      <c r="E229" s="286"/>
      <c r="F229" s="247">
        <v>300000</v>
      </c>
      <c r="G229" s="247" t="s">
        <v>5764</v>
      </c>
      <c r="H229" s="248">
        <v>45756</v>
      </c>
      <c r="I229" s="248">
        <v>45847</v>
      </c>
      <c r="J229" s="248"/>
      <c r="K229" s="249"/>
      <c r="L229" s="250">
        <v>169446522</v>
      </c>
      <c r="M229" s="250">
        <v>179447103</v>
      </c>
      <c r="N229" s="444">
        <v>174446813</v>
      </c>
      <c r="O229" s="250">
        <v>171694886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5921</v>
      </c>
      <c r="C230" s="302" t="s">
        <v>313</v>
      </c>
      <c r="D230" s="302"/>
      <c r="E230" s="302"/>
      <c r="F230" s="240">
        <v>20000000</v>
      </c>
      <c r="G230" s="240" t="s">
        <v>5767</v>
      </c>
      <c r="H230" s="241">
        <v>45761</v>
      </c>
      <c r="I230" s="241">
        <v>51240</v>
      </c>
      <c r="J230" s="241"/>
      <c r="K230" s="290"/>
      <c r="L230" s="296">
        <v>1642808856</v>
      </c>
      <c r="M230" s="296">
        <v>1532058963</v>
      </c>
      <c r="N230" s="444">
        <v>1587433910.5</v>
      </c>
      <c r="O230" s="296">
        <v>1514348351</v>
      </c>
      <c r="P230" s="296"/>
      <c r="Q230" s="246">
        <v>245570623</v>
      </c>
      <c r="R230" s="303">
        <v>196796932.52869618</v>
      </c>
      <c r="S230" s="246">
        <v>196796932.52869618</v>
      </c>
      <c r="T230" s="246">
        <v>2866377.0286960602</v>
      </c>
      <c r="U230" s="246">
        <v>525566969.70666838</v>
      </c>
      <c r="V230" s="395"/>
    </row>
    <row r="231" spans="1:22" x14ac:dyDescent="0.3">
      <c r="A231" s="237" t="s">
        <v>5922</v>
      </c>
      <c r="B231" s="237" t="s">
        <v>5921</v>
      </c>
      <c r="C231" s="302" t="s">
        <v>5923</v>
      </c>
      <c r="D231" s="302"/>
      <c r="E231" s="302"/>
      <c r="F231" s="247">
        <v>2000000</v>
      </c>
      <c r="G231" s="247" t="s">
        <v>5767</v>
      </c>
      <c r="H231" s="248">
        <v>45761</v>
      </c>
      <c r="I231" s="248">
        <v>51240</v>
      </c>
      <c r="J231" s="248"/>
      <c r="K231" s="249"/>
      <c r="L231" s="250">
        <v>-1643036323</v>
      </c>
      <c r="M231" s="250">
        <v>-1532054726</v>
      </c>
      <c r="N231" s="444">
        <v>-1587545525.5</v>
      </c>
      <c r="O231" s="250">
        <v>-1514460039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5922</v>
      </c>
      <c r="B232" s="237" t="s">
        <v>5921</v>
      </c>
      <c r="C232" s="302" t="s">
        <v>314</v>
      </c>
      <c r="D232" s="302"/>
      <c r="E232" s="302"/>
      <c r="F232" s="247">
        <v>2000000</v>
      </c>
      <c r="G232" s="247" t="s">
        <v>5767</v>
      </c>
      <c r="H232" s="248">
        <v>45761</v>
      </c>
      <c r="I232" s="248">
        <v>45852</v>
      </c>
      <c r="J232" s="248"/>
      <c r="K232" s="249"/>
      <c r="L232" s="250">
        <v>185681736</v>
      </c>
      <c r="M232" s="250">
        <v>202402604</v>
      </c>
      <c r="N232" s="444">
        <v>194042170.5</v>
      </c>
      <c r="O232" s="250">
        <v>190786456.5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5921</v>
      </c>
      <c r="C233" s="302" t="s">
        <v>315</v>
      </c>
      <c r="D233" s="302"/>
      <c r="E233" s="302"/>
      <c r="F233" s="240">
        <v>30000000</v>
      </c>
      <c r="G233" s="240" t="s">
        <v>5767</v>
      </c>
      <c r="H233" s="241">
        <v>45763</v>
      </c>
      <c r="I233" s="241">
        <v>51242</v>
      </c>
      <c r="J233" s="241"/>
      <c r="K233" s="290"/>
      <c r="L233" s="296">
        <v>1929989492</v>
      </c>
      <c r="M233" s="296">
        <v>1721731931</v>
      </c>
      <c r="N233" s="444">
        <v>1825860711.5</v>
      </c>
      <c r="O233" s="296">
        <v>1734613038</v>
      </c>
      <c r="P233" s="296"/>
      <c r="Q233" s="246">
        <v>401793117</v>
      </c>
      <c r="R233" s="303">
        <v>305930089.14239115</v>
      </c>
      <c r="S233" s="301">
        <v>305930089.14239115</v>
      </c>
      <c r="T233" s="301">
        <v>878595.64239120483</v>
      </c>
      <c r="U233" s="301">
        <v>867626369.40999985</v>
      </c>
      <c r="V233" s="395"/>
    </row>
    <row r="234" spans="1:22" x14ac:dyDescent="0.3">
      <c r="A234" s="237" t="s">
        <v>5922</v>
      </c>
      <c r="B234" s="237" t="s">
        <v>5921</v>
      </c>
      <c r="C234" s="302" t="s">
        <v>5924</v>
      </c>
      <c r="D234" s="302"/>
      <c r="E234" s="302"/>
      <c r="F234" s="247">
        <v>3000000</v>
      </c>
      <c r="G234" s="247" t="s">
        <v>5767</v>
      </c>
      <c r="H234" s="248">
        <v>45763</v>
      </c>
      <c r="I234" s="248">
        <v>51242</v>
      </c>
      <c r="J234" s="248"/>
      <c r="K234" s="249"/>
      <c r="L234" s="250">
        <v>-1929976780</v>
      </c>
      <c r="M234" s="250">
        <v>-1721737701</v>
      </c>
      <c r="N234" s="444">
        <v>-1825857240.5</v>
      </c>
      <c r="O234" s="250">
        <v>-1734609568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5922</v>
      </c>
      <c r="B235" s="237" t="s">
        <v>5921</v>
      </c>
      <c r="C235" s="302" t="s">
        <v>316</v>
      </c>
      <c r="D235" s="302"/>
      <c r="E235" s="302"/>
      <c r="F235" s="247">
        <v>3000000</v>
      </c>
      <c r="G235" s="247" t="s">
        <v>5767</v>
      </c>
      <c r="H235" s="248">
        <v>45763</v>
      </c>
      <c r="I235" s="248">
        <v>45854</v>
      </c>
      <c r="J235" s="248"/>
      <c r="K235" s="249"/>
      <c r="L235" s="250">
        <v>292288746</v>
      </c>
      <c r="M235" s="250">
        <v>317807298</v>
      </c>
      <c r="N235" s="444">
        <v>305048022.5</v>
      </c>
      <c r="O235" s="250">
        <v>299664392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5925</v>
      </c>
      <c r="B236" s="237" t="s">
        <v>5926</v>
      </c>
      <c r="C236" s="302" t="s">
        <v>317</v>
      </c>
      <c r="D236" s="302"/>
      <c r="E236" s="302"/>
      <c r="F236" s="240">
        <v>30000000</v>
      </c>
      <c r="G236" s="240" t="s">
        <v>5767</v>
      </c>
      <c r="H236" s="241">
        <v>45769</v>
      </c>
      <c r="I236" s="241">
        <v>51248</v>
      </c>
      <c r="J236" s="241"/>
      <c r="K236" s="290"/>
      <c r="L236" s="296">
        <v>2223225216</v>
      </c>
      <c r="M236" s="296">
        <v>2044935440</v>
      </c>
      <c r="N236" s="444">
        <v>2134080328.5</v>
      </c>
      <c r="O236" s="296">
        <v>2049478269</v>
      </c>
      <c r="P236" s="296"/>
      <c r="Q236" s="246">
        <v>436499140</v>
      </c>
      <c r="R236" s="303">
        <v>303142416.33159447</v>
      </c>
      <c r="S236" s="301">
        <v>303142416.33159447</v>
      </c>
      <c r="T236" s="301">
        <v>-4228433.1684055328</v>
      </c>
      <c r="U236" s="301">
        <v>967499346.68999839</v>
      </c>
      <c r="V236" s="395"/>
    </row>
    <row r="237" spans="1:22" x14ac:dyDescent="0.3">
      <c r="A237" s="237" t="s">
        <v>5927</v>
      </c>
      <c r="B237" s="237" t="s">
        <v>5926</v>
      </c>
      <c r="C237" s="302" t="s">
        <v>318</v>
      </c>
      <c r="D237" s="302"/>
      <c r="E237" s="302"/>
      <c r="F237" s="247">
        <v>3000000</v>
      </c>
      <c r="G237" s="247" t="s">
        <v>5767</v>
      </c>
      <c r="H237" s="248">
        <v>45769</v>
      </c>
      <c r="I237" s="248">
        <v>51248</v>
      </c>
      <c r="J237" s="248"/>
      <c r="K237" s="249"/>
      <c r="L237" s="250">
        <v>-2223233496</v>
      </c>
      <c r="M237" s="250">
        <v>-2044932095</v>
      </c>
      <c r="N237" s="444">
        <v>-2134082796.5</v>
      </c>
      <c r="O237" s="250">
        <v>-2049480693.5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5928</v>
      </c>
      <c r="B238" s="237" t="s">
        <v>5921</v>
      </c>
      <c r="C238" s="302" t="s">
        <v>319</v>
      </c>
      <c r="D238" s="302"/>
      <c r="E238" s="302"/>
      <c r="F238" s="247">
        <v>3000000</v>
      </c>
      <c r="G238" s="247" t="s">
        <v>5767</v>
      </c>
      <c r="H238" s="248">
        <v>45769</v>
      </c>
      <c r="I238" s="248">
        <v>45860</v>
      </c>
      <c r="J238" s="248"/>
      <c r="K238" s="249"/>
      <c r="L238" s="250">
        <v>294624432</v>
      </c>
      <c r="M238" s="250">
        <v>320122202</v>
      </c>
      <c r="N238" s="444">
        <v>307373317.5</v>
      </c>
      <c r="O238" s="250">
        <v>301645206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5856</v>
      </c>
      <c r="B239" s="237" t="s">
        <v>5800</v>
      </c>
      <c r="C239" s="302" t="s">
        <v>320</v>
      </c>
      <c r="D239" s="302"/>
      <c r="E239" s="302"/>
      <c r="F239" s="240">
        <v>30000000</v>
      </c>
      <c r="G239" s="240" t="s">
        <v>5767</v>
      </c>
      <c r="H239" s="241">
        <v>45776</v>
      </c>
      <c r="I239" s="241">
        <v>51255</v>
      </c>
      <c r="J239" s="241"/>
      <c r="K239" s="290"/>
      <c r="L239" s="296">
        <v>1404473996</v>
      </c>
      <c r="M239" s="296">
        <v>1129488571</v>
      </c>
      <c r="N239" s="444">
        <v>1266981284</v>
      </c>
      <c r="O239" s="296">
        <v>1167191588</v>
      </c>
      <c r="P239" s="296"/>
      <c r="Q239" s="246">
        <v>392391087</v>
      </c>
      <c r="R239" s="301">
        <v>248287169.27891302</v>
      </c>
      <c r="S239" s="301">
        <v>248287169.27891302</v>
      </c>
      <c r="T239" s="301">
        <v>13127638.278913021</v>
      </c>
      <c r="U239" s="301">
        <v>2460278889.1099968</v>
      </c>
      <c r="V239" s="395"/>
    </row>
    <row r="240" spans="1:22" x14ac:dyDescent="0.3">
      <c r="A240" s="237" t="s">
        <v>5862</v>
      </c>
      <c r="B240" s="237" t="s">
        <v>5800</v>
      </c>
      <c r="C240" s="302" t="s">
        <v>321</v>
      </c>
      <c r="D240" s="302"/>
      <c r="E240" s="302"/>
      <c r="F240" s="247">
        <v>3000000</v>
      </c>
      <c r="G240" s="247" t="s">
        <v>5767</v>
      </c>
      <c r="H240" s="248">
        <v>45776</v>
      </c>
      <c r="I240" s="248">
        <v>51255</v>
      </c>
      <c r="J240" s="248"/>
      <c r="K240" s="249"/>
      <c r="L240" s="250">
        <v>-1446622719</v>
      </c>
      <c r="M240" s="250">
        <v>-1113376533</v>
      </c>
      <c r="N240" s="444">
        <v>-1279999627</v>
      </c>
      <c r="O240" s="250">
        <v>-1180366117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5862</v>
      </c>
      <c r="B241" s="237" t="s">
        <v>5800</v>
      </c>
      <c r="C241" s="302" t="s">
        <v>304</v>
      </c>
      <c r="D241" s="302"/>
      <c r="E241" s="302"/>
      <c r="F241" s="247">
        <v>3000000</v>
      </c>
      <c r="G241" s="247" t="s">
        <v>5767</v>
      </c>
      <c r="H241" s="248">
        <v>45776</v>
      </c>
      <c r="I241" s="248">
        <v>45867</v>
      </c>
      <c r="J241" s="248"/>
      <c r="K241" s="249"/>
      <c r="L241" s="250">
        <v>236332700</v>
      </c>
      <c r="M241" s="250">
        <v>260023046</v>
      </c>
      <c r="N241" s="444">
        <v>248177874</v>
      </c>
      <c r="O241" s="250">
        <v>242927895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5929</v>
      </c>
      <c r="B242" s="237" t="s">
        <v>5930</v>
      </c>
      <c r="C242" s="302" t="s">
        <v>5931</v>
      </c>
      <c r="D242" s="302"/>
      <c r="E242" s="302"/>
      <c r="F242" s="240">
        <v>30000000</v>
      </c>
      <c r="G242" s="240" t="s">
        <v>5767</v>
      </c>
      <c r="H242" s="241">
        <v>45789</v>
      </c>
      <c r="I242" s="241">
        <v>51268</v>
      </c>
      <c r="J242" s="241"/>
      <c r="K242" s="290"/>
      <c r="L242" s="296">
        <v>2426402478</v>
      </c>
      <c r="M242" s="296">
        <v>2225171187</v>
      </c>
      <c r="N242" s="444">
        <v>2325786832.5</v>
      </c>
      <c r="O242" s="296">
        <v>2220461431</v>
      </c>
      <c r="P242" s="296"/>
      <c r="Q242" s="246">
        <v>347828860</v>
      </c>
      <c r="R242" s="301">
        <v>163058219.48550609</v>
      </c>
      <c r="S242" s="301">
        <v>163058219.48550609</v>
      </c>
      <c r="T242" s="301">
        <v>-100913419.01449394</v>
      </c>
      <c r="U242" s="301">
        <v>2135047046.7500029</v>
      </c>
      <c r="V242" s="395"/>
    </row>
    <row r="243" spans="1:22" x14ac:dyDescent="0.3">
      <c r="A243" s="237" t="s">
        <v>5932</v>
      </c>
      <c r="B243" s="237" t="s">
        <v>5930</v>
      </c>
      <c r="C243" s="302" t="s">
        <v>5933</v>
      </c>
      <c r="D243" s="302"/>
      <c r="E243" s="302"/>
      <c r="F243" s="247">
        <v>3000000</v>
      </c>
      <c r="G243" s="247" t="s">
        <v>5767</v>
      </c>
      <c r="H243" s="248">
        <v>45789</v>
      </c>
      <c r="I243" s="248">
        <v>51268</v>
      </c>
      <c r="J243" s="248"/>
      <c r="K243" s="249"/>
      <c r="L243" s="250">
        <v>-2584845781</v>
      </c>
      <c r="M243" s="250">
        <v>-2225177626</v>
      </c>
      <c r="N243" s="444">
        <v>-2405011704.5</v>
      </c>
      <c r="O243" s="250">
        <v>-2295902590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5932</v>
      </c>
      <c r="B244" s="237" t="s">
        <v>5930</v>
      </c>
      <c r="C244" s="302" t="s">
        <v>5934</v>
      </c>
      <c r="D244" s="302"/>
      <c r="E244" s="302"/>
      <c r="F244" s="247">
        <v>3000000</v>
      </c>
      <c r="G244" s="247" t="s">
        <v>5767</v>
      </c>
      <c r="H244" s="248">
        <v>45789</v>
      </c>
      <c r="I244" s="248">
        <v>45881</v>
      </c>
      <c r="J244" s="248"/>
      <c r="K244" s="249"/>
      <c r="L244" s="250">
        <v>163254009</v>
      </c>
      <c r="M244" s="250">
        <v>176190182</v>
      </c>
      <c r="N244" s="444">
        <v>169722096</v>
      </c>
      <c r="O244" s="250">
        <v>164974181.5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5930</v>
      </c>
      <c r="C245" s="302" t="s">
        <v>322</v>
      </c>
      <c r="D245" s="302"/>
      <c r="E245" s="302"/>
      <c r="F245" s="240">
        <v>30000000</v>
      </c>
      <c r="G245" s="240" t="s">
        <v>5767</v>
      </c>
      <c r="H245" s="241">
        <v>45797</v>
      </c>
      <c r="I245" s="241">
        <v>51276</v>
      </c>
      <c r="J245" s="241"/>
      <c r="K245" s="290"/>
      <c r="L245" s="296">
        <v>2522222804</v>
      </c>
      <c r="M245" s="296">
        <v>2232571175</v>
      </c>
      <c r="N245" s="444">
        <v>2377396990.5</v>
      </c>
      <c r="O245" s="296">
        <v>2275946915.5</v>
      </c>
      <c r="P245" s="296"/>
      <c r="Q245" s="246">
        <v>433389405</v>
      </c>
      <c r="R245" s="301">
        <v>165040765.90217385</v>
      </c>
      <c r="S245" s="301">
        <v>165040765.90217385</v>
      </c>
      <c r="T245" s="301">
        <v>-8433648.597826004</v>
      </c>
      <c r="U245" s="301">
        <v>2825944691.3700032</v>
      </c>
      <c r="V245" s="395"/>
    </row>
    <row r="246" spans="1:22" x14ac:dyDescent="0.3">
      <c r="A246" s="237" t="s">
        <v>5935</v>
      </c>
      <c r="B246" s="237" t="s">
        <v>5930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-2522209886</v>
      </c>
      <c r="M246" s="250">
        <v>-2232560178</v>
      </c>
      <c r="N246" s="444">
        <v>-2377385032.5</v>
      </c>
      <c r="O246" s="250">
        <v>-2275935081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5935</v>
      </c>
      <c r="B247" s="237" t="s">
        <v>5930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162483242</v>
      </c>
      <c r="M247" s="250">
        <v>184441670</v>
      </c>
      <c r="N247" s="444">
        <v>173462456.5</v>
      </c>
      <c r="O247" s="250">
        <v>167520628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5806</v>
      </c>
      <c r="B248" s="237" t="s">
        <v>5936</v>
      </c>
      <c r="C248" s="302" t="s">
        <v>5937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2560065340</v>
      </c>
      <c r="M248" s="296">
        <v>2412992365</v>
      </c>
      <c r="N248" s="444">
        <v>2486528852.5</v>
      </c>
      <c r="O248" s="296">
        <v>2377582436</v>
      </c>
      <c r="P248" s="296"/>
      <c r="Q248" s="246">
        <v>380307069</v>
      </c>
      <c r="R248" s="301">
        <v>128837612.06521706</v>
      </c>
      <c r="S248" s="301">
        <v>112947231.63043457</v>
      </c>
      <c r="T248" s="301">
        <v>-85020791.869565487</v>
      </c>
      <c r="U248" s="301">
        <v>2388586586.8375001</v>
      </c>
      <c r="V248" s="395"/>
    </row>
    <row r="249" spans="1:22" x14ac:dyDescent="0.3">
      <c r="A249" s="237" t="s">
        <v>5935</v>
      </c>
      <c r="B249" s="237" t="s">
        <v>5936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-2590692820</v>
      </c>
      <c r="M249" s="250">
        <v>-2233017094</v>
      </c>
      <c r="N249" s="444">
        <v>-2411854957.5</v>
      </c>
      <c r="O249" s="250">
        <v>-2306318187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5935</v>
      </c>
      <c r="B250" s="237" t="s">
        <v>5936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112847279</v>
      </c>
      <c r="M250" s="250">
        <v>133740977</v>
      </c>
      <c r="N250" s="444">
        <v>123294128.5</v>
      </c>
      <c r="O250" s="250">
        <v>118086893.5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5865</v>
      </c>
      <c r="B251" s="237" t="s">
        <v>5938</v>
      </c>
      <c r="C251" s="299" t="s">
        <v>5939</v>
      </c>
      <c r="D251" s="299"/>
      <c r="E251" s="299"/>
      <c r="F251" s="240">
        <v>10000000</v>
      </c>
      <c r="G251" s="240" t="s">
        <v>5767</v>
      </c>
      <c r="H251" s="241">
        <v>45805</v>
      </c>
      <c r="I251" s="241">
        <v>53110</v>
      </c>
      <c r="J251" s="241"/>
      <c r="K251" s="290"/>
      <c r="L251" s="296">
        <v>891037498</v>
      </c>
      <c r="M251" s="296">
        <v>843508766</v>
      </c>
      <c r="N251" s="444">
        <v>867273132.5</v>
      </c>
      <c r="O251" s="296">
        <v>845771694.5</v>
      </c>
      <c r="P251" s="296"/>
      <c r="Q251" s="246">
        <v>-181329562</v>
      </c>
      <c r="R251" s="246">
        <v>375592057.69438344</v>
      </c>
      <c r="S251" s="246">
        <v>375592057.69438344</v>
      </c>
      <c r="T251" s="246">
        <v>85087995.194383442</v>
      </c>
      <c r="U251" s="246">
        <v>505096815.91999912</v>
      </c>
      <c r="V251" s="395"/>
    </row>
    <row r="252" spans="1:22" x14ac:dyDescent="0.3">
      <c r="A252" s="237" t="s">
        <v>5935</v>
      </c>
      <c r="B252" s="237" t="s">
        <v>5938</v>
      </c>
      <c r="C252" s="299" t="s">
        <v>5940</v>
      </c>
      <c r="D252" s="299"/>
      <c r="E252" s="299"/>
      <c r="F252" s="247">
        <v>1000000</v>
      </c>
      <c r="G252" s="247" t="s">
        <v>5767</v>
      </c>
      <c r="H252" s="248">
        <v>45805</v>
      </c>
      <c r="I252" s="248">
        <v>53202</v>
      </c>
      <c r="J252" s="248"/>
      <c r="K252" s="249"/>
      <c r="L252" s="250">
        <v>-877270978</v>
      </c>
      <c r="M252" s="250">
        <v>-850779695</v>
      </c>
      <c r="N252" s="444">
        <v>-864025337</v>
      </c>
      <c r="O252" s="250">
        <v>-842711621.5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5935</v>
      </c>
      <c r="B253" s="237" t="s">
        <v>5936</v>
      </c>
      <c r="C253" s="299" t="s">
        <v>5941</v>
      </c>
      <c r="D253" s="299"/>
      <c r="E253" s="299"/>
      <c r="F253" s="247">
        <v>1000000</v>
      </c>
      <c r="G253" s="247" t="s">
        <v>5767</v>
      </c>
      <c r="H253" s="248">
        <v>45805</v>
      </c>
      <c r="I253" s="248">
        <v>45897</v>
      </c>
      <c r="J253" s="248"/>
      <c r="K253" s="249"/>
      <c r="L253" s="250">
        <v>192955398</v>
      </c>
      <c r="M253" s="250">
        <v>381557136</v>
      </c>
      <c r="N253" s="444">
        <v>287256267</v>
      </c>
      <c r="O253" s="250">
        <v>285208808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5942</v>
      </c>
      <c r="B254" s="237" t="s">
        <v>5938</v>
      </c>
      <c r="C254" s="299" t="s">
        <v>5943</v>
      </c>
      <c r="D254" s="299"/>
      <c r="E254" s="299"/>
      <c r="F254" s="240">
        <v>20000000</v>
      </c>
      <c r="G254" s="240" t="s">
        <v>5767</v>
      </c>
      <c r="H254" s="241">
        <v>45805</v>
      </c>
      <c r="I254" s="241">
        <v>53110</v>
      </c>
      <c r="J254" s="241"/>
      <c r="K254" s="290"/>
      <c r="L254" s="296">
        <v>1610166451</v>
      </c>
      <c r="M254" s="296">
        <v>1667848954</v>
      </c>
      <c r="N254" s="444">
        <v>1639007703</v>
      </c>
      <c r="O254" s="296">
        <v>1595662292.5</v>
      </c>
      <c r="P254" s="296"/>
      <c r="Q254" s="246">
        <v>-362659137</v>
      </c>
      <c r="R254" s="246">
        <v>774381486.34767067</v>
      </c>
      <c r="S254" s="246">
        <v>774381486.34767067</v>
      </c>
      <c r="T254" s="246">
        <v>260954757.34767067</v>
      </c>
      <c r="U254" s="246">
        <v>1150252627.8399982</v>
      </c>
      <c r="V254" s="395"/>
    </row>
    <row r="255" spans="1:22" x14ac:dyDescent="0.3">
      <c r="A255" s="237" t="s">
        <v>5935</v>
      </c>
      <c r="B255" s="237" t="s">
        <v>5938</v>
      </c>
      <c r="C255" s="299" t="s">
        <v>5944</v>
      </c>
      <c r="D255" s="299"/>
      <c r="E255" s="299"/>
      <c r="F255" s="247">
        <v>2000000</v>
      </c>
      <c r="G255" s="247" t="s">
        <v>5767</v>
      </c>
      <c r="H255" s="248">
        <v>45805</v>
      </c>
      <c r="I255" s="248">
        <v>53202</v>
      </c>
      <c r="J255" s="248"/>
      <c r="K255" s="249"/>
      <c r="L255" s="250">
        <v>-1732643408</v>
      </c>
      <c r="M255" s="250">
        <v>-1705400330</v>
      </c>
      <c r="N255" s="444">
        <v>-1719021869.5</v>
      </c>
      <c r="O255" s="250">
        <v>-1686510219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5935</v>
      </c>
      <c r="B256" s="237" t="s">
        <v>5936</v>
      </c>
      <c r="C256" s="299" t="s">
        <v>5945</v>
      </c>
      <c r="D256" s="299"/>
      <c r="E256" s="299"/>
      <c r="F256" s="247">
        <v>2000000</v>
      </c>
      <c r="G256" s="247" t="s">
        <v>5767</v>
      </c>
      <c r="H256" s="248">
        <v>45805</v>
      </c>
      <c r="I256" s="248">
        <v>45897</v>
      </c>
      <c r="J256" s="248"/>
      <c r="K256" s="249"/>
      <c r="L256" s="250">
        <v>404552058</v>
      </c>
      <c r="M256" s="250">
        <v>782329731</v>
      </c>
      <c r="N256" s="444">
        <v>593440895.5</v>
      </c>
      <c r="O256" s="250">
        <v>589147939.5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5946</v>
      </c>
      <c r="B257" s="237" t="s">
        <v>5947</v>
      </c>
      <c r="C257" s="299" t="s">
        <v>5948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2287308930</v>
      </c>
      <c r="M257" s="296">
        <v>2344705095</v>
      </c>
      <c r="N257" s="444">
        <v>2316007012.5</v>
      </c>
      <c r="O257" s="296">
        <v>2250531614.5</v>
      </c>
      <c r="P257" s="296"/>
      <c r="Q257" s="246">
        <v>-543144770</v>
      </c>
      <c r="R257" s="246">
        <v>1120754834.3940182</v>
      </c>
      <c r="S257" s="246">
        <v>1120754834.3940182</v>
      </c>
      <c r="T257" s="246">
        <v>81416354.894018173</v>
      </c>
      <c r="U257" s="246">
        <v>1387407327.7100015</v>
      </c>
      <c r="V257" s="395"/>
    </row>
    <row r="258" spans="1:22" x14ac:dyDescent="0.3">
      <c r="A258" s="237" t="s">
        <v>5949</v>
      </c>
      <c r="B258" s="237" t="s">
        <v>5947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-2354041609</v>
      </c>
      <c r="M258" s="250">
        <v>-2450224651</v>
      </c>
      <c r="N258" s="444">
        <v>-2402133130.5</v>
      </c>
      <c r="O258" s="250">
        <v>-2337496954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5949</v>
      </c>
      <c r="B259" s="237" t="s">
        <v>5950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1120380691</v>
      </c>
      <c r="M259" s="250">
        <v>1130548503</v>
      </c>
      <c r="N259" s="444">
        <v>1125464597.5</v>
      </c>
      <c r="O259" s="250">
        <v>1119112737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5951</v>
      </c>
      <c r="B260" s="237" t="s">
        <v>5952</v>
      </c>
      <c r="C260" s="286" t="s">
        <v>328</v>
      </c>
      <c r="D260" s="286"/>
      <c r="E260" s="286"/>
      <c r="F260" s="240">
        <v>5000000</v>
      </c>
      <c r="G260" s="240" t="s">
        <v>5813</v>
      </c>
      <c r="H260" s="241">
        <v>45820</v>
      </c>
      <c r="I260" s="241">
        <v>51299</v>
      </c>
      <c r="J260" s="241"/>
      <c r="K260" s="290"/>
      <c r="L260" s="296">
        <v>371345595</v>
      </c>
      <c r="M260" s="296">
        <v>-942303965</v>
      </c>
      <c r="N260" s="444">
        <v>-285479185.5</v>
      </c>
      <c r="O260" s="296">
        <v>35937748</v>
      </c>
      <c r="P260" s="296"/>
      <c r="Q260" s="297">
        <v>-342794520</v>
      </c>
      <c r="R260" s="246">
        <v>696109589.04109561</v>
      </c>
      <c r="S260" s="246">
        <v>696109589.04109561</v>
      </c>
      <c r="T260" s="246">
        <v>785677545.54109561</v>
      </c>
      <c r="U260" s="246">
        <v>995813676.54794502</v>
      </c>
      <c r="V260" s="395"/>
    </row>
    <row r="261" spans="1:22" x14ac:dyDescent="0.3">
      <c r="A261" s="237" t="s">
        <v>5953</v>
      </c>
      <c r="B261" s="237" t="s">
        <v>5952</v>
      </c>
      <c r="C261" s="286" t="s">
        <v>329</v>
      </c>
      <c r="D261" s="286"/>
      <c r="E261" s="286"/>
      <c r="F261" s="247">
        <v>500000</v>
      </c>
      <c r="G261" s="247" t="s">
        <v>5813</v>
      </c>
      <c r="H261" s="248">
        <v>45820</v>
      </c>
      <c r="I261" s="248">
        <v>51299</v>
      </c>
      <c r="J261" s="248"/>
      <c r="K261" s="249"/>
      <c r="L261" s="250">
        <v>-484810094</v>
      </c>
      <c r="M261" s="250">
        <v>876632552</v>
      </c>
      <c r="N261" s="444">
        <v>195911229</v>
      </c>
      <c r="O261" s="250">
        <v>-110408444.5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5935</v>
      </c>
      <c r="B262" s="237" t="s">
        <v>5921</v>
      </c>
      <c r="C262" s="286" t="s">
        <v>5954</v>
      </c>
      <c r="D262" s="286"/>
      <c r="E262" s="286"/>
      <c r="F262" s="247">
        <v>500000</v>
      </c>
      <c r="G262" s="247" t="s">
        <v>5813</v>
      </c>
      <c r="H262" s="248">
        <v>45820</v>
      </c>
      <c r="I262" s="248">
        <v>45912</v>
      </c>
      <c r="J262" s="248"/>
      <c r="K262" s="249"/>
      <c r="L262" s="250">
        <v>674561020</v>
      </c>
      <c r="M262" s="250">
        <v>678536579</v>
      </c>
      <c r="N262" s="444">
        <v>676548800.5</v>
      </c>
      <c r="O262" s="250">
        <v>672373674.5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5955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2278543503</v>
      </c>
      <c r="M263" s="296">
        <v>2318181600</v>
      </c>
      <c r="N263" s="444">
        <v>2298362552</v>
      </c>
      <c r="O263" s="296">
        <v>2245186328</v>
      </c>
      <c r="P263" s="296"/>
      <c r="Q263" s="246">
        <v>-544624308</v>
      </c>
      <c r="R263" s="246">
        <v>1048474461.8871236</v>
      </c>
      <c r="S263" s="246">
        <v>1048474461.8871236</v>
      </c>
      <c r="T263" s="246">
        <v>115906711.38712358</v>
      </c>
      <c r="U263" s="246">
        <v>1514381118.0200014</v>
      </c>
      <c r="V263" s="395"/>
    </row>
    <row r="264" spans="1:22" x14ac:dyDescent="0.3">
      <c r="A264" s="237" t="s">
        <v>5956</v>
      </c>
      <c r="B264" s="237" t="s">
        <v>5955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-2461910549</v>
      </c>
      <c r="M264" s="250">
        <v>-2384440447</v>
      </c>
      <c r="N264" s="444">
        <v>-2423175498.5</v>
      </c>
      <c r="O264" s="250">
        <v>-2358223438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5935</v>
      </c>
      <c r="B265" s="237" t="s">
        <v>5957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1059573601</v>
      </c>
      <c r="M265" s="250">
        <v>1055187792</v>
      </c>
      <c r="N265" s="444">
        <v>1057380697</v>
      </c>
      <c r="O265" s="250">
        <v>1050806055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5958</v>
      </c>
      <c r="B266" s="237" t="s">
        <v>160</v>
      </c>
      <c r="C266" s="299" t="s">
        <v>5959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133526830</v>
      </c>
      <c r="M266" s="296">
        <v>273089128</v>
      </c>
      <c r="N266" s="444">
        <v>203307979</v>
      </c>
      <c r="O266" s="296">
        <v>112645089.5</v>
      </c>
      <c r="P266" s="296"/>
      <c r="Q266" s="246">
        <v>-137117808</v>
      </c>
      <c r="R266" s="246">
        <v>227857534.246575</v>
      </c>
      <c r="S266" s="246">
        <v>227857534.246575</v>
      </c>
      <c r="T266" s="246">
        <v>8186807.2465749979</v>
      </c>
      <c r="U266" s="246">
        <v>88964889.438356042</v>
      </c>
      <c r="V266" s="395"/>
    </row>
    <row r="267" spans="1:22" x14ac:dyDescent="0.3">
      <c r="A267" s="237" t="s">
        <v>5960</v>
      </c>
      <c r="B267" s="237" t="s">
        <v>5961</v>
      </c>
      <c r="C267" s="299" t="s">
        <v>5962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-133513630</v>
      </c>
      <c r="M267" s="250">
        <v>-273089208</v>
      </c>
      <c r="N267" s="444">
        <v>-203301419</v>
      </c>
      <c r="O267" s="250">
        <v>-112638550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5960</v>
      </c>
      <c r="B268" s="237" t="s">
        <v>5963</v>
      </c>
      <c r="C268" s="299" t="s">
        <v>5964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219136834</v>
      </c>
      <c r="M268" s="250">
        <v>220191500</v>
      </c>
      <c r="N268" s="444">
        <v>219664167</v>
      </c>
      <c r="O268" s="250">
        <v>81366069.5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5842</v>
      </c>
      <c r="B269" s="237" t="s">
        <v>5965</v>
      </c>
      <c r="C269" s="299" t="s">
        <v>5966</v>
      </c>
      <c r="D269" s="299"/>
      <c r="E269" s="299"/>
      <c r="F269" s="240">
        <v>4000000</v>
      </c>
      <c r="G269" s="240" t="s">
        <v>5764</v>
      </c>
      <c r="H269" s="241">
        <v>45839</v>
      </c>
      <c r="I269" s="241">
        <v>53144</v>
      </c>
      <c r="J269" s="241"/>
      <c r="K269" s="290"/>
      <c r="L269" s="296">
        <v>258541420</v>
      </c>
      <c r="M269" s="296">
        <v>296052513</v>
      </c>
      <c r="N269" s="444">
        <v>277296967</v>
      </c>
      <c r="O269" s="296">
        <v>396653047.5</v>
      </c>
      <c r="P269" s="296"/>
      <c r="Q269" s="246">
        <v>0</v>
      </c>
      <c r="R269" s="246">
        <v>182854794.52054799</v>
      </c>
      <c r="S269" s="246">
        <v>182854794.52054799</v>
      </c>
      <c r="T269" s="246">
        <v>16077163.520547986</v>
      </c>
      <c r="U269" s="246">
        <v>618422369</v>
      </c>
      <c r="V269" s="395"/>
    </row>
    <row r="270" spans="1:22" x14ac:dyDescent="0.3">
      <c r="A270" s="237" t="s">
        <v>5967</v>
      </c>
      <c r="B270" s="237" t="s">
        <v>5965</v>
      </c>
      <c r="C270" s="299" t="s">
        <v>5968</v>
      </c>
      <c r="D270" s="299"/>
      <c r="E270" s="299"/>
      <c r="F270" s="247">
        <v>400000</v>
      </c>
      <c r="G270" s="247" t="s">
        <v>5764</v>
      </c>
      <c r="H270" s="248">
        <v>45839</v>
      </c>
      <c r="I270" s="248">
        <v>53144</v>
      </c>
      <c r="J270" s="248"/>
      <c r="K270" s="249"/>
      <c r="L270" s="250">
        <v>-258554818</v>
      </c>
      <c r="M270" s="250">
        <v>-300233793</v>
      </c>
      <c r="N270" s="444">
        <v>-279394306</v>
      </c>
      <c r="O270" s="250">
        <v>-393120626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5967</v>
      </c>
      <c r="B271" s="237" t="s">
        <v>5969</v>
      </c>
      <c r="C271" s="299" t="s">
        <v>5964</v>
      </c>
      <c r="D271" s="299"/>
      <c r="E271" s="299"/>
      <c r="F271" s="247">
        <v>400000</v>
      </c>
      <c r="G271" s="247" t="s">
        <v>5764</v>
      </c>
      <c r="H271" s="248">
        <v>45839</v>
      </c>
      <c r="I271" s="248">
        <v>45931</v>
      </c>
      <c r="J271" s="248"/>
      <c r="K271" s="249"/>
      <c r="L271" s="250">
        <v>167584686</v>
      </c>
      <c r="M271" s="250">
        <v>170165253</v>
      </c>
      <c r="N271" s="444">
        <v>168874970</v>
      </c>
      <c r="O271" s="250">
        <v>166624635.5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5970</v>
      </c>
      <c r="B272" s="237" t="s">
        <v>5971</v>
      </c>
      <c r="C272" s="299" t="s">
        <v>5972</v>
      </c>
      <c r="D272" s="299"/>
      <c r="E272" s="299"/>
      <c r="F272" s="240">
        <v>20000000</v>
      </c>
      <c r="G272" s="240" t="s">
        <v>5767</v>
      </c>
      <c r="H272" s="241">
        <v>45847</v>
      </c>
      <c r="I272" s="241">
        <v>53152</v>
      </c>
      <c r="J272" s="241"/>
      <c r="K272" s="290"/>
      <c r="L272" s="296">
        <v>994431664</v>
      </c>
      <c r="M272" s="296">
        <v>1123678948</v>
      </c>
      <c r="N272" s="444">
        <v>1059055306.5</v>
      </c>
      <c r="O272" s="296">
        <v>1004872496.5</v>
      </c>
      <c r="P272" s="296"/>
      <c r="Q272" s="246">
        <v>0</v>
      </c>
      <c r="R272" s="246">
        <v>230138477.58904132</v>
      </c>
      <c r="S272" s="246">
        <v>229994518.38904181</v>
      </c>
      <c r="T272" s="246">
        <v>28676961.389041781</v>
      </c>
      <c r="U272" s="246">
        <v>2020272807.2000003</v>
      </c>
      <c r="V272" s="395"/>
    </row>
    <row r="273" spans="1:22" x14ac:dyDescent="0.3">
      <c r="A273" s="237" t="s">
        <v>5973</v>
      </c>
      <c r="B273" s="237" t="s">
        <v>5971</v>
      </c>
      <c r="C273" s="299" t="s">
        <v>333</v>
      </c>
      <c r="D273" s="299"/>
      <c r="E273" s="299"/>
      <c r="F273" s="247">
        <v>2000000</v>
      </c>
      <c r="G273" s="247" t="s">
        <v>5767</v>
      </c>
      <c r="H273" s="248">
        <v>45847</v>
      </c>
      <c r="I273" s="248">
        <v>53152</v>
      </c>
      <c r="J273" s="248"/>
      <c r="K273" s="249"/>
      <c r="L273" s="250">
        <v>-1050560280</v>
      </c>
      <c r="M273" s="250">
        <v>-1121328014</v>
      </c>
      <c r="N273" s="444">
        <v>-1085944148</v>
      </c>
      <c r="O273" s="250">
        <v>-1028653625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5973</v>
      </c>
      <c r="B274" s="237" t="s">
        <v>5974</v>
      </c>
      <c r="C274" s="299" t="s">
        <v>334</v>
      </c>
      <c r="D274" s="299"/>
      <c r="E274" s="299"/>
      <c r="F274" s="247">
        <v>2000000</v>
      </c>
      <c r="G274" s="247" t="s">
        <v>5767</v>
      </c>
      <c r="H274" s="248">
        <v>45847</v>
      </c>
      <c r="I274" s="248">
        <v>45939</v>
      </c>
      <c r="J274" s="248"/>
      <c r="K274" s="249"/>
      <c r="L274" s="250">
        <v>219403616</v>
      </c>
      <c r="M274" s="250">
        <v>237009180</v>
      </c>
      <c r="N274" s="444">
        <v>228206398.5</v>
      </c>
      <c r="O274" s="250">
        <v>224636890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5975</v>
      </c>
      <c r="B275" s="237" t="s">
        <v>5976</v>
      </c>
      <c r="C275" s="299" t="s">
        <v>5977</v>
      </c>
      <c r="D275" s="299"/>
      <c r="E275" s="299"/>
      <c r="F275" s="240">
        <v>30000000</v>
      </c>
      <c r="G275" s="240" t="s">
        <v>5858</v>
      </c>
      <c r="H275" s="241">
        <v>45854</v>
      </c>
      <c r="I275" s="241">
        <v>53159</v>
      </c>
      <c r="J275" s="241"/>
      <c r="K275" s="290"/>
      <c r="L275" s="296">
        <v>1757942477</v>
      </c>
      <c r="M275" s="296">
        <v>2120656295</v>
      </c>
      <c r="N275" s="444">
        <v>1939299387</v>
      </c>
      <c r="O275" s="296">
        <v>1866822537</v>
      </c>
      <c r="P275" s="296"/>
      <c r="Q275" s="246">
        <v>0</v>
      </c>
      <c r="R275" s="246">
        <v>318950614.78047991</v>
      </c>
      <c r="S275" s="246">
        <v>318950614.78047991</v>
      </c>
      <c r="T275" s="246">
        <v>21111688.280479908</v>
      </c>
      <c r="U275" s="246">
        <v>3055062310.4499993</v>
      </c>
      <c r="V275" s="395"/>
    </row>
    <row r="276" spans="1:22" x14ac:dyDescent="0.3">
      <c r="A276" s="237" t="s">
        <v>5978</v>
      </c>
      <c r="B276" s="237" t="s">
        <v>5976</v>
      </c>
      <c r="C276" s="299" t="s">
        <v>5979</v>
      </c>
      <c r="D276" s="299"/>
      <c r="E276" s="299"/>
      <c r="F276" s="247">
        <v>3000000</v>
      </c>
      <c r="G276" s="247" t="s">
        <v>5858</v>
      </c>
      <c r="H276" s="248">
        <v>45854</v>
      </c>
      <c r="I276" s="248">
        <v>53159</v>
      </c>
      <c r="J276" s="248"/>
      <c r="K276" s="249"/>
      <c r="L276" s="250">
        <v>-1781932285</v>
      </c>
      <c r="M276" s="250">
        <v>-2135566509</v>
      </c>
      <c r="N276" s="444">
        <v>-1958749397</v>
      </c>
      <c r="O276" s="250">
        <v>-1880026634.5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5978</v>
      </c>
      <c r="B277" s="237" t="s">
        <v>5980</v>
      </c>
      <c r="C277" s="299" t="s">
        <v>5981</v>
      </c>
      <c r="D277" s="299"/>
      <c r="E277" s="299"/>
      <c r="F277" s="247">
        <v>3000000</v>
      </c>
      <c r="G277" s="247" t="s">
        <v>5858</v>
      </c>
      <c r="H277" s="248">
        <v>45854</v>
      </c>
      <c r="I277" s="248">
        <v>45946</v>
      </c>
      <c r="J277" s="248"/>
      <c r="K277" s="249"/>
      <c r="L277" s="250">
        <v>306828875</v>
      </c>
      <c r="M277" s="250">
        <v>327748996</v>
      </c>
      <c r="N277" s="444">
        <v>317288936.5</v>
      </c>
      <c r="O277" s="250">
        <v>311679987.5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5982</v>
      </c>
      <c r="B278" s="237" t="s">
        <v>5936</v>
      </c>
      <c r="C278" s="302" t="s">
        <v>5983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856167603</v>
      </c>
      <c r="M278" s="296">
        <v>852582023</v>
      </c>
      <c r="N278" s="444">
        <v>854374813.5</v>
      </c>
      <c r="O278" s="296">
        <v>793252337.5</v>
      </c>
      <c r="P278" s="296"/>
      <c r="Q278" s="246">
        <v>0</v>
      </c>
      <c r="R278" s="301">
        <v>97670289.789130852</v>
      </c>
      <c r="S278" s="301">
        <v>97670289.789130852</v>
      </c>
      <c r="T278" s="301">
        <v>-3396663.7108691931</v>
      </c>
      <c r="U278" s="301">
        <v>1036790932.8333321</v>
      </c>
      <c r="V278" s="395"/>
    </row>
    <row r="279" spans="1:22" x14ac:dyDescent="0.3">
      <c r="A279" s="237" t="s">
        <v>5984</v>
      </c>
      <c r="B279" s="237" t="s">
        <v>5936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-856161945</v>
      </c>
      <c r="M279" s="250">
        <v>-852580727</v>
      </c>
      <c r="N279" s="444">
        <v>-854371336.5</v>
      </c>
      <c r="O279" s="250">
        <v>-793248908.5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5984</v>
      </c>
      <c r="B280" s="237" t="s">
        <v>5936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97203040</v>
      </c>
      <c r="M280" s="250">
        <v>104923913</v>
      </c>
      <c r="N280" s="444">
        <v>101063476.5</v>
      </c>
      <c r="O280" s="250">
        <v>99136324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5906</v>
      </c>
      <c r="B281" s="237" t="s">
        <v>5980</v>
      </c>
      <c r="C281" s="299" t="s">
        <v>5985</v>
      </c>
      <c r="D281" s="299"/>
      <c r="E281" s="299"/>
      <c r="F281" s="240">
        <v>30000000</v>
      </c>
      <c r="G281" s="240" t="s">
        <v>5858</v>
      </c>
      <c r="H281" s="241">
        <v>45863</v>
      </c>
      <c r="I281" s="241">
        <v>53168</v>
      </c>
      <c r="J281" s="241"/>
      <c r="K281" s="290"/>
      <c r="L281" s="296">
        <v>1969483451</v>
      </c>
      <c r="M281" s="296">
        <v>2164783835</v>
      </c>
      <c r="N281" s="444">
        <v>2067133643</v>
      </c>
      <c r="O281" s="296">
        <v>1974264006.5</v>
      </c>
      <c r="P281" s="296"/>
      <c r="Q281" s="246">
        <v>0</v>
      </c>
      <c r="R281" s="246">
        <v>281602627.79956406</v>
      </c>
      <c r="S281" s="246">
        <v>281602627.79956406</v>
      </c>
      <c r="T281" s="246">
        <v>-3387809.7004358768</v>
      </c>
      <c r="U281" s="246">
        <v>3022198329.739996</v>
      </c>
      <c r="V281" s="395"/>
    </row>
    <row r="282" spans="1:22" x14ac:dyDescent="0.3">
      <c r="A282" s="237" t="s">
        <v>5986</v>
      </c>
      <c r="B282" s="237" t="s">
        <v>5980</v>
      </c>
      <c r="C282" s="299" t="s">
        <v>5987</v>
      </c>
      <c r="D282" s="299"/>
      <c r="E282" s="299"/>
      <c r="F282" s="247">
        <v>3000000</v>
      </c>
      <c r="G282" s="247" t="s">
        <v>5858</v>
      </c>
      <c r="H282" s="248">
        <v>45863</v>
      </c>
      <c r="I282" s="248">
        <v>53168</v>
      </c>
      <c r="J282" s="248"/>
      <c r="K282" s="249"/>
      <c r="L282" s="250">
        <v>-1969498544</v>
      </c>
      <c r="M282" s="250">
        <v>-2164790692</v>
      </c>
      <c r="N282" s="444">
        <v>-2067144619</v>
      </c>
      <c r="O282" s="250">
        <v>-1974274879.5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5986</v>
      </c>
      <c r="B283" s="237" t="s">
        <v>5980</v>
      </c>
      <c r="C283" s="299" t="s">
        <v>5988</v>
      </c>
      <c r="D283" s="299"/>
      <c r="E283" s="299"/>
      <c r="F283" s="247">
        <v>3000000</v>
      </c>
      <c r="G283" s="247" t="s">
        <v>5858</v>
      </c>
      <c r="H283" s="248">
        <v>45863</v>
      </c>
      <c r="I283" s="248">
        <v>45955</v>
      </c>
      <c r="J283" s="248"/>
      <c r="K283" s="249"/>
      <c r="L283" s="250">
        <v>273182184</v>
      </c>
      <c r="M283" s="250">
        <v>296820641</v>
      </c>
      <c r="N283" s="444">
        <v>285001413.5</v>
      </c>
      <c r="O283" s="250">
        <v>279352502.5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5989</v>
      </c>
      <c r="B284" s="237" t="s">
        <v>5990</v>
      </c>
      <c r="C284" s="299" t="s">
        <v>5991</v>
      </c>
      <c r="D284" s="299"/>
      <c r="E284" s="299"/>
      <c r="F284" s="240">
        <v>10000000</v>
      </c>
      <c r="G284" s="240" t="s">
        <v>5858</v>
      </c>
      <c r="H284" s="241">
        <v>45863</v>
      </c>
      <c r="I284" s="241">
        <v>53168</v>
      </c>
      <c r="J284" s="241"/>
      <c r="K284" s="290"/>
      <c r="L284" s="296">
        <v>652069579</v>
      </c>
      <c r="M284" s="296">
        <v>695536256</v>
      </c>
      <c r="N284" s="444">
        <v>673802918</v>
      </c>
      <c r="O284" s="296">
        <v>642233456.5</v>
      </c>
      <c r="P284" s="296"/>
      <c r="Q284" s="246">
        <v>0</v>
      </c>
      <c r="R284" s="246">
        <v>94007572.886484429</v>
      </c>
      <c r="S284" s="246">
        <v>94007572.886484429</v>
      </c>
      <c r="T284" s="246">
        <v>692497.38648438454</v>
      </c>
      <c r="U284" s="246">
        <v>1042278375.7801812</v>
      </c>
      <c r="V284" s="395"/>
    </row>
    <row r="285" spans="1:22" x14ac:dyDescent="0.3">
      <c r="A285" s="237" t="s">
        <v>5986</v>
      </c>
      <c r="B285" s="237" t="s">
        <v>5990</v>
      </c>
      <c r="C285" s="299" t="s">
        <v>5992</v>
      </c>
      <c r="D285" s="299"/>
      <c r="E285" s="299"/>
      <c r="F285" s="247">
        <v>1000000</v>
      </c>
      <c r="G285" s="247" t="s">
        <v>5858</v>
      </c>
      <c r="H285" s="248">
        <v>45863</v>
      </c>
      <c r="I285" s="248">
        <v>53168</v>
      </c>
      <c r="J285" s="248"/>
      <c r="K285" s="249"/>
      <c r="L285" s="250">
        <v>-652067432</v>
      </c>
      <c r="M285" s="250">
        <v>-695534569</v>
      </c>
      <c r="N285" s="444">
        <v>-673801001.5</v>
      </c>
      <c r="O285" s="250">
        <v>-642231589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5986</v>
      </c>
      <c r="B286" s="237" t="s">
        <v>5993</v>
      </c>
      <c r="C286" s="299" t="s">
        <v>337</v>
      </c>
      <c r="D286" s="299"/>
      <c r="E286" s="299"/>
      <c r="F286" s="247">
        <v>1000000</v>
      </c>
      <c r="G286" s="247" t="s">
        <v>5858</v>
      </c>
      <c r="H286" s="248">
        <v>45863</v>
      </c>
      <c r="I286" s="248">
        <v>45955</v>
      </c>
      <c r="J286" s="248"/>
      <c r="K286" s="249"/>
      <c r="L286" s="250">
        <v>89421166</v>
      </c>
      <c r="M286" s="250">
        <v>97205152</v>
      </c>
      <c r="N286" s="444">
        <v>93313159</v>
      </c>
      <c r="O286" s="250">
        <v>91466522.5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5994</v>
      </c>
      <c r="B287" s="237" t="s">
        <v>5995</v>
      </c>
      <c r="C287" s="299" t="s">
        <v>5996</v>
      </c>
      <c r="D287" s="299"/>
      <c r="E287" s="299"/>
      <c r="F287" s="240">
        <v>3000000</v>
      </c>
      <c r="G287" s="240" t="s">
        <v>5764</v>
      </c>
      <c r="H287" s="241">
        <v>45866</v>
      </c>
      <c r="I287" s="241">
        <v>53901</v>
      </c>
      <c r="J287" s="241"/>
      <c r="K287" s="290"/>
      <c r="L287" s="296">
        <v>62105892</v>
      </c>
      <c r="M287" s="296">
        <v>15526925</v>
      </c>
      <c r="N287" s="444">
        <v>38816408.5</v>
      </c>
      <c r="O287" s="296">
        <v>142688655.5</v>
      </c>
      <c r="P287" s="296"/>
      <c r="Q287" s="246">
        <v>0</v>
      </c>
      <c r="R287" s="246">
        <v>92482191.780821979</v>
      </c>
      <c r="S287" s="246">
        <v>92482191.780821979</v>
      </c>
      <c r="T287" s="246">
        <v>2942608.780821979</v>
      </c>
      <c r="U287" s="246">
        <v>1074460417.0000019</v>
      </c>
      <c r="V287" s="395"/>
    </row>
    <row r="288" spans="1:22" x14ac:dyDescent="0.3">
      <c r="A288" s="237" t="s">
        <v>5997</v>
      </c>
      <c r="B288" s="237" t="s">
        <v>5998</v>
      </c>
      <c r="C288" s="299" t="s">
        <v>5999</v>
      </c>
      <c r="D288" s="299"/>
      <c r="E288" s="299"/>
      <c r="F288" s="247">
        <v>300000</v>
      </c>
      <c r="G288" s="247" t="s">
        <v>5764</v>
      </c>
      <c r="H288" s="248">
        <v>45866</v>
      </c>
      <c r="I288" s="248">
        <v>53901</v>
      </c>
      <c r="J288" s="248"/>
      <c r="K288" s="249"/>
      <c r="L288" s="250">
        <v>-62119602</v>
      </c>
      <c r="M288" s="250">
        <v>-15526835</v>
      </c>
      <c r="N288" s="444">
        <v>-38823218.5</v>
      </c>
      <c r="O288" s="250">
        <v>-142695450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5997</v>
      </c>
      <c r="B289" s="237" t="s">
        <v>5998</v>
      </c>
      <c r="C289" s="299" t="s">
        <v>6000</v>
      </c>
      <c r="D289" s="299"/>
      <c r="E289" s="299"/>
      <c r="F289" s="247">
        <v>300000</v>
      </c>
      <c r="G289" s="247" t="s">
        <v>5764</v>
      </c>
      <c r="H289" s="248">
        <v>45866</v>
      </c>
      <c r="I289" s="248">
        <v>45958</v>
      </c>
      <c r="J289" s="248"/>
      <c r="K289" s="249"/>
      <c r="L289" s="250">
        <v>85967123</v>
      </c>
      <c r="M289" s="250">
        <v>93125662</v>
      </c>
      <c r="N289" s="444">
        <v>89546393</v>
      </c>
      <c r="O289" s="250">
        <v>87670397.5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6001</v>
      </c>
      <c r="B290" s="237" t="s">
        <v>6002</v>
      </c>
      <c r="C290" s="299" t="s">
        <v>6003</v>
      </c>
      <c r="D290" s="299"/>
      <c r="E290" s="299"/>
      <c r="F290" s="240">
        <v>30000000</v>
      </c>
      <c r="G290" s="240" t="s">
        <v>5858</v>
      </c>
      <c r="H290" s="241">
        <v>45867</v>
      </c>
      <c r="I290" s="241">
        <v>53172</v>
      </c>
      <c r="J290" s="241"/>
      <c r="K290" s="290"/>
      <c r="L290" s="296">
        <v>1921499728</v>
      </c>
      <c r="M290" s="296">
        <v>1968703880</v>
      </c>
      <c r="N290" s="444">
        <v>1945101804.5</v>
      </c>
      <c r="O290" s="296">
        <v>1862315024.5</v>
      </c>
      <c r="P290" s="296"/>
      <c r="Q290" s="246">
        <v>0</v>
      </c>
      <c r="R290" s="246">
        <v>99553525.763195977</v>
      </c>
      <c r="S290" s="246">
        <v>278877928.82445216</v>
      </c>
      <c r="T290" s="246">
        <v>73965503.824452162</v>
      </c>
      <c r="U290" s="246">
        <v>3395354047.6999965</v>
      </c>
      <c r="V290" s="395"/>
    </row>
    <row r="291" spans="1:22" x14ac:dyDescent="0.3">
      <c r="A291" s="237" t="s">
        <v>6004</v>
      </c>
      <c r="B291" s="237" t="s">
        <v>6002</v>
      </c>
      <c r="C291" s="299" t="s">
        <v>6005</v>
      </c>
      <c r="D291" s="299"/>
      <c r="E291" s="299"/>
      <c r="F291" s="247">
        <v>3000000</v>
      </c>
      <c r="G291" s="247" t="s">
        <v>5858</v>
      </c>
      <c r="H291" s="248">
        <v>45867</v>
      </c>
      <c r="I291" s="248">
        <v>53172</v>
      </c>
      <c r="J291" s="248"/>
      <c r="K291" s="249"/>
      <c r="L291" s="250">
        <v>-2000541106</v>
      </c>
      <c r="M291" s="250">
        <v>-2054693140</v>
      </c>
      <c r="N291" s="444">
        <v>-2027617123</v>
      </c>
      <c r="O291" s="250">
        <v>-1949306308.5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6004</v>
      </c>
      <c r="B292" s="237" t="s">
        <v>6006</v>
      </c>
      <c r="C292" s="299" t="s">
        <v>338</v>
      </c>
      <c r="D292" s="299"/>
      <c r="E292" s="299"/>
      <c r="F292" s="247">
        <v>3000000</v>
      </c>
      <c r="G292" s="247" t="s">
        <v>5858</v>
      </c>
      <c r="H292" s="248">
        <v>45867</v>
      </c>
      <c r="I292" s="248">
        <v>45959</v>
      </c>
      <c r="J292" s="248"/>
      <c r="K292" s="249"/>
      <c r="L292" s="250">
        <v>276549485</v>
      </c>
      <c r="M292" s="250">
        <v>298306002</v>
      </c>
      <c r="N292" s="444">
        <v>287427743.5</v>
      </c>
      <c r="O292" s="250">
        <v>281458882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6007</v>
      </c>
      <c r="B293" s="237" t="s">
        <v>5870</v>
      </c>
      <c r="C293" s="299" t="s">
        <v>6008</v>
      </c>
      <c r="D293" s="299"/>
      <c r="E293" s="299"/>
      <c r="F293" s="240">
        <v>30000000</v>
      </c>
      <c r="G293" s="240" t="s">
        <v>5767</v>
      </c>
      <c r="H293" s="241">
        <v>45875</v>
      </c>
      <c r="I293" s="241">
        <v>53180</v>
      </c>
      <c r="J293" s="241"/>
      <c r="K293" s="290"/>
      <c r="L293" s="296">
        <v>1062720008</v>
      </c>
      <c r="M293" s="296">
        <v>1121476391</v>
      </c>
      <c r="N293" s="444">
        <v>1092098199.5</v>
      </c>
      <c r="O293" s="296">
        <v>1003211753</v>
      </c>
      <c r="P293" s="296"/>
      <c r="Q293" s="246">
        <v>0</v>
      </c>
      <c r="R293" s="246">
        <v>219928410.32369551</v>
      </c>
      <c r="S293" s="246">
        <v>219928410.32369551</v>
      </c>
      <c r="T293" s="246">
        <v>-10444910.67630446</v>
      </c>
      <c r="U293" s="246">
        <v>3062886986.6999993</v>
      </c>
      <c r="V293" s="395"/>
    </row>
    <row r="294" spans="1:22" x14ac:dyDescent="0.3">
      <c r="A294" s="237" t="s">
        <v>6009</v>
      </c>
      <c r="B294" s="237" t="s">
        <v>5870</v>
      </c>
      <c r="C294" s="299" t="s">
        <v>6010</v>
      </c>
      <c r="D294" s="299"/>
      <c r="E294" s="299"/>
      <c r="F294" s="247">
        <v>3000000</v>
      </c>
      <c r="G294" s="247" t="s">
        <v>5767</v>
      </c>
      <c r="H294" s="248">
        <v>45875</v>
      </c>
      <c r="I294" s="248">
        <v>53180</v>
      </c>
      <c r="J294" s="248"/>
      <c r="K294" s="249"/>
      <c r="L294" s="250">
        <v>-1062703616</v>
      </c>
      <c r="M294" s="250">
        <v>-1121470621</v>
      </c>
      <c r="N294" s="444">
        <v>-1092087119</v>
      </c>
      <c r="O294" s="250">
        <v>-1003200753.5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6009</v>
      </c>
      <c r="B295" s="237" t="s">
        <v>5870</v>
      </c>
      <c r="C295" s="299" t="s">
        <v>992</v>
      </c>
      <c r="D295" s="299"/>
      <c r="E295" s="299"/>
      <c r="F295" s="247">
        <v>3000000</v>
      </c>
      <c r="G295" s="247" t="s">
        <v>5767</v>
      </c>
      <c r="H295" s="248">
        <v>45875</v>
      </c>
      <c r="I295" s="248">
        <v>45967</v>
      </c>
      <c r="J295" s="248"/>
      <c r="K295" s="249"/>
      <c r="L295" s="250">
        <v>223234052</v>
      </c>
      <c r="M295" s="250">
        <v>237490428</v>
      </c>
      <c r="N295" s="444">
        <v>230362240.5</v>
      </c>
      <c r="O295" s="250">
        <v>224729388.5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6011</v>
      </c>
      <c r="B296" s="237" t="s">
        <v>5936</v>
      </c>
      <c r="C296" s="299" t="s">
        <v>6012</v>
      </c>
      <c r="D296" s="299"/>
      <c r="E296" s="299"/>
      <c r="F296" s="240">
        <v>20000000</v>
      </c>
      <c r="G296" s="240" t="s">
        <v>5767</v>
      </c>
      <c r="H296" s="241">
        <v>45881</v>
      </c>
      <c r="I296" s="241">
        <v>53186</v>
      </c>
      <c r="J296" s="241"/>
      <c r="K296" s="290"/>
      <c r="L296" s="296">
        <v>821747399</v>
      </c>
      <c r="M296" s="296">
        <v>778406747</v>
      </c>
      <c r="N296" s="444">
        <v>800077073.5</v>
      </c>
      <c r="O296" s="296">
        <v>740659699.5</v>
      </c>
      <c r="P296" s="296"/>
      <c r="Q296" s="246">
        <v>0</v>
      </c>
      <c r="R296" s="246">
        <v>121967327.59118408</v>
      </c>
      <c r="S296" s="246">
        <v>121967327.59118408</v>
      </c>
      <c r="T296" s="246">
        <v>-7836926.4088158607</v>
      </c>
      <c r="U296" s="246">
        <v>1949006951.8333323</v>
      </c>
      <c r="V296" s="395"/>
    </row>
    <row r="297" spans="1:22" x14ac:dyDescent="0.3">
      <c r="A297" s="237" t="s">
        <v>6013</v>
      </c>
      <c r="B297" s="237" t="s">
        <v>5936</v>
      </c>
      <c r="C297" s="299" t="s">
        <v>6014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-821742075</v>
      </c>
      <c r="M297" s="250">
        <v>-778407612</v>
      </c>
      <c r="N297" s="444">
        <v>-800074843.5</v>
      </c>
      <c r="O297" s="250">
        <v>-740657399.5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6013</v>
      </c>
      <c r="B298" s="237" t="s">
        <v>5936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125872154</v>
      </c>
      <c r="M298" s="250">
        <v>133731893</v>
      </c>
      <c r="N298" s="444">
        <v>129802024</v>
      </c>
      <c r="O298" s="250">
        <v>126242475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6015</v>
      </c>
      <c r="B299" s="237" t="s">
        <v>2275</v>
      </c>
      <c r="C299" s="302" t="s">
        <v>5937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1736615891</v>
      </c>
      <c r="M299" s="296">
        <v>1931886366</v>
      </c>
      <c r="N299" s="444">
        <v>1834251128.5</v>
      </c>
      <c r="O299" s="296">
        <v>1708812874</v>
      </c>
      <c r="P299" s="296"/>
      <c r="Q299" s="246">
        <v>0</v>
      </c>
      <c r="R299" s="301">
        <v>212390205.6221019</v>
      </c>
      <c r="S299" s="301">
        <v>212390205.6221019</v>
      </c>
      <c r="T299" s="246">
        <v>-29514731.877898216</v>
      </c>
      <c r="U299" s="301">
        <v>4201976533.9500036</v>
      </c>
      <c r="V299" s="395"/>
    </row>
    <row r="300" spans="1:22" x14ac:dyDescent="0.3">
      <c r="A300" s="237" t="s">
        <v>6013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-1708460884</v>
      </c>
      <c r="M300" s="250">
        <v>-1931886324</v>
      </c>
      <c r="N300" s="444">
        <v>-1820173604</v>
      </c>
      <c r="O300" s="250">
        <v>-1697982021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6013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220568689</v>
      </c>
      <c r="M301" s="250">
        <v>235086135</v>
      </c>
      <c r="N301" s="444">
        <v>227827413</v>
      </c>
      <c r="O301" s="250">
        <v>220219754.5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1243893283</v>
      </c>
      <c r="M302" s="296">
        <v>1347626809</v>
      </c>
      <c r="N302" s="444">
        <v>1295760046.5</v>
      </c>
      <c r="O302" s="296">
        <v>1216820664.5</v>
      </c>
      <c r="P302" s="296"/>
      <c r="Q302" s="246">
        <v>0</v>
      </c>
      <c r="R302" s="301">
        <v>121390654.29521765</v>
      </c>
      <c r="S302" s="301">
        <v>121390654.29521765</v>
      </c>
      <c r="T302" s="246">
        <v>-12497274.204782248</v>
      </c>
      <c r="U302" s="301">
        <v>2938339424.0999999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-1243905633</v>
      </c>
      <c r="M303" s="250">
        <v>-1347627924</v>
      </c>
      <c r="N303" s="444">
        <v>-1295766779</v>
      </c>
      <c r="O303" s="250">
        <v>-1216827328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129143255</v>
      </c>
      <c r="M304" s="250">
        <v>138646066</v>
      </c>
      <c r="N304" s="444">
        <v>133894661</v>
      </c>
      <c r="O304" s="250">
        <v>128628630.5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6016</v>
      </c>
      <c r="B305" s="237" t="s">
        <v>5874</v>
      </c>
      <c r="C305" s="299" t="s">
        <v>6017</v>
      </c>
      <c r="D305" s="299"/>
      <c r="E305" s="299"/>
      <c r="F305" s="240">
        <v>30000000</v>
      </c>
      <c r="G305" s="240" t="s">
        <v>5767</v>
      </c>
      <c r="H305" s="241">
        <v>45902</v>
      </c>
      <c r="I305" s="241">
        <v>53207</v>
      </c>
      <c r="J305" s="241"/>
      <c r="K305" s="290"/>
      <c r="L305" s="296">
        <v>1438950103</v>
      </c>
      <c r="M305" s="296">
        <v>1103458881</v>
      </c>
      <c r="N305" s="444">
        <v>1271204493</v>
      </c>
      <c r="O305" s="296">
        <v>1184062968.5</v>
      </c>
      <c r="P305" s="296"/>
      <c r="Q305" s="246">
        <v>0</v>
      </c>
      <c r="R305" s="246">
        <v>102992138.45789984</v>
      </c>
      <c r="S305" s="246">
        <v>102992138.45789984</v>
      </c>
      <c r="T305" s="246">
        <v>-90321690.042100191</v>
      </c>
      <c r="U305" s="246">
        <v>3227588703.6000037</v>
      </c>
      <c r="V305" s="395"/>
    </row>
    <row r="306" spans="1:22" x14ac:dyDescent="0.3">
      <c r="A306" s="237" t="s">
        <v>5960</v>
      </c>
      <c r="B306" s="237" t="s">
        <v>5870</v>
      </c>
      <c r="C306" s="299" t="s">
        <v>6018</v>
      </c>
      <c r="D306" s="299"/>
      <c r="E306" s="299"/>
      <c r="F306" s="247">
        <v>3000000</v>
      </c>
      <c r="G306" s="247" t="s">
        <v>5767</v>
      </c>
      <c r="H306" s="248">
        <v>45902</v>
      </c>
      <c r="I306" s="248">
        <v>53207</v>
      </c>
      <c r="J306" s="248"/>
      <c r="K306" s="249"/>
      <c r="L306" s="250">
        <v>-1280323896</v>
      </c>
      <c r="M306" s="250">
        <v>-1109842367</v>
      </c>
      <c r="N306" s="444">
        <v>-1195083131.5</v>
      </c>
      <c r="O306" s="250">
        <v>-1117362147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5960</v>
      </c>
      <c r="B307" s="237" t="s">
        <v>5870</v>
      </c>
      <c r="C307" s="299" t="s">
        <v>6019</v>
      </c>
      <c r="D307" s="299"/>
      <c r="E307" s="299"/>
      <c r="F307" s="247">
        <v>3000000</v>
      </c>
      <c r="G307" s="247" t="s">
        <v>5767</v>
      </c>
      <c r="H307" s="248">
        <v>45902</v>
      </c>
      <c r="I307" s="248">
        <v>45993</v>
      </c>
      <c r="J307" s="248"/>
      <c r="K307" s="249"/>
      <c r="L307" s="250">
        <v>113718700</v>
      </c>
      <c r="M307" s="250">
        <v>120666233</v>
      </c>
      <c r="N307" s="444">
        <v>117192467</v>
      </c>
      <c r="O307" s="250">
        <v>111255938.5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6020</v>
      </c>
      <c r="D308" s="306">
        <v>345020000</v>
      </c>
      <c r="E308" s="305" t="s">
        <v>6021</v>
      </c>
      <c r="F308" s="307">
        <v>186769200</v>
      </c>
      <c r="G308" s="184"/>
      <c r="H308" s="308"/>
      <c r="I308" s="309"/>
      <c r="J308" s="309"/>
      <c r="K308" s="309"/>
      <c r="L308" s="310">
        <v>79782713798</v>
      </c>
      <c r="M308" s="310">
        <v>77166313009</v>
      </c>
      <c r="N308" s="310">
        <v>78442499000</v>
      </c>
      <c r="O308" s="310">
        <v>76386353070.5</v>
      </c>
      <c r="P308" s="311"/>
      <c r="Q308" s="312">
        <v>-4894475039.3456612</v>
      </c>
      <c r="R308" s="312">
        <v>75263347811.516449</v>
      </c>
      <c r="S308" s="312">
        <v>97224262145.74527</v>
      </c>
      <c r="T308" s="312">
        <v>19608479700.197327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{17892C30-1B70-407E-86A8-5F81BF6FC1B6}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{EBD40F9C-15C0-4FF1-A030-EEF77F525195}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{972425AC-F8D9-46F2-A176-750E20F673DC}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{9D03A372-E682-4AEF-9E0D-84CA5B04548C}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{F21C3796-FA0C-42C7-A0D6-C723C0E1BF11}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{B624F122-9D7D-46E1-9A64-0369BD0F9E09}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{1CE7345D-2F7B-4296-A6A0-EEDFDA20D9C9}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{00D3007D-CA0C-49A0-A771-546421057006}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{C5A87774-5AAE-4982-95AD-653EC7BA1FB8}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{FFDCBEE4-F952-4D2B-A424-55C528BACD62}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{82AF1C7E-E532-441B-93A5-96C7E80FBE2C}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{70653C76-9F6E-4931-8CBB-DB1C5F5D0791}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{5CD2DC02-2C7B-4BB5-81BF-7856577D96EC}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{53751349-FF76-4DD8-A2F0-8994CB0A0DB0}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{896AE9C3-527A-466D-AC38-C339442DDC49}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92C30-1B70-407E-86A8-5F81BF6FC1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EBD40F9C-15C0-4FF1-A030-EEF77F52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972425AC-F8D9-46F2-A176-750E20F673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9D03A372-E682-4AEF-9E0D-84CA5B0454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F21C3796-FA0C-42C7-A0D6-C723C0E1B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B624F122-9D7D-46E1-9A64-0369BD0F9E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1CE7345D-2F7B-4296-A6A0-EEDFDA20D9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00D3007D-CA0C-49A0-A771-5464210570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C5A87774-5AAE-4982-95AD-653EC7BA1F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FFDCBEE4-F952-4D2B-A424-55C528BAC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82AF1C7E-E532-441B-93A5-96C7E80FBE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70653C76-9F6E-4931-8CBB-DB1C5F5D0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5CD2DC02-2C7B-4BB5-81BF-7856577D96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53751349-FF76-4DD8-A2F0-8994CB0A0D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896AE9C3-527A-466D-AC38-C339442DDC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64"/>
  <sheetViews>
    <sheetView showGridLines="0" zoomScale="70" zoomScaleNormal="70" workbookViewId="0">
      <selection activeCell="A47" sqref="A47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177814475.47212893</v>
      </c>
      <c r="Q2" s="4" t="s">
        <v>102</v>
      </c>
      <c r="R2" s="6">
        <v>45925</v>
      </c>
    </row>
    <row r="3" spans="1:18" x14ac:dyDescent="0.3">
      <c r="B3" s="7"/>
      <c r="E3" s="1" t="s">
        <v>104</v>
      </c>
      <c r="F3" s="8">
        <v>18842</v>
      </c>
      <c r="G3" s="3"/>
      <c r="M3" s="4" t="s">
        <v>105</v>
      </c>
      <c r="N3" s="5">
        <v>2529680123.8898087</v>
      </c>
      <c r="Q3" s="4" t="s">
        <v>106</v>
      </c>
      <c r="R3" s="6">
        <v>45926</v>
      </c>
    </row>
    <row r="4" spans="1:18" x14ac:dyDescent="0.3">
      <c r="B4" s="7" t="s">
        <v>6374</v>
      </c>
      <c r="K4" s="203"/>
      <c r="L4" s="203"/>
    </row>
    <row r="5" spans="1:18" x14ac:dyDescent="0.3">
      <c r="A5" s="9" t="s">
        <v>6375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6376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6377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2022413</v>
      </c>
      <c r="H7" s="26">
        <v>140978.85926917163</v>
      </c>
      <c r="I7" s="27">
        <v>2022413</v>
      </c>
      <c r="J7" s="28">
        <v>832471.62953441869</v>
      </c>
      <c r="K7" s="25">
        <v>1227435.8568980291</v>
      </c>
      <c r="L7" s="29">
        <v>2059907.4864324478</v>
      </c>
      <c r="M7" s="30">
        <v>-37494.486432447797</v>
      </c>
      <c r="N7" s="31">
        <v>2059907.4864324478</v>
      </c>
      <c r="O7" s="32">
        <v>-2678.1776023176999</v>
      </c>
      <c r="P7" s="354"/>
      <c r="Q7" s="355">
        <v>8914.7432250494603</v>
      </c>
      <c r="R7" s="34">
        <v>2796.6132638095878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154334.62454954162</v>
      </c>
      <c r="I8" s="27">
        <v>2106222.1</v>
      </c>
      <c r="J8" s="28">
        <v>994763.55826906592</v>
      </c>
      <c r="K8" s="25">
        <v>1154704.620822622</v>
      </c>
      <c r="L8" s="29">
        <v>2149468.1790916878</v>
      </c>
      <c r="M8" s="30">
        <v>-43246.079091687687</v>
      </c>
      <c r="N8" s="31">
        <v>2149468.1790916878</v>
      </c>
      <c r="O8" s="32">
        <v>-3089.0056494062633</v>
      </c>
      <c r="P8" s="356"/>
      <c r="Q8" s="355">
        <v>19713.29917198047</v>
      </c>
      <c r="R8" s="34">
        <v>3081.3623485881835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2134802.2000000002</v>
      </c>
      <c r="H9" s="26">
        <v>134346.33940204949</v>
      </c>
      <c r="I9" s="27">
        <v>2134802.2000000002</v>
      </c>
      <c r="J9" s="28">
        <v>1495933.2797772065</v>
      </c>
      <c r="K9" s="25">
        <v>601834.4562267923</v>
      </c>
      <c r="L9" s="29">
        <v>2097767.7360039987</v>
      </c>
      <c r="M9" s="30">
        <v>37034.463996001519</v>
      </c>
      <c r="N9" s="31">
        <v>2097767.7360039987</v>
      </c>
      <c r="O9" s="32">
        <v>1371.646814666723</v>
      </c>
      <c r="P9" s="356"/>
      <c r="Q9" s="355">
        <v>5541.6574320581276</v>
      </c>
      <c r="R9" s="34">
        <v>3074.3210445859004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2260700.2333333329</v>
      </c>
      <c r="H10" s="26">
        <v>135951.90806540599</v>
      </c>
      <c r="I10" s="27">
        <v>2260700.2333333329</v>
      </c>
      <c r="J10" s="28">
        <v>1676135.6244644385</v>
      </c>
      <c r="K10" s="25">
        <v>558696.54241645243</v>
      </c>
      <c r="L10" s="29">
        <v>2234832.1668808907</v>
      </c>
      <c r="M10" s="30">
        <v>25868.066452442203</v>
      </c>
      <c r="N10" s="31">
        <v>2234832.1668808907</v>
      </c>
      <c r="O10" s="32">
        <v>760.82548389535896</v>
      </c>
      <c r="P10" s="356"/>
      <c r="Q10" s="355">
        <v>7787.7547366512008</v>
      </c>
      <c r="R10" s="34">
        <v>3486.2463378035463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2263367.5</v>
      </c>
      <c r="H11" s="26">
        <v>136157.86878895652</v>
      </c>
      <c r="I11" s="27">
        <v>2263367.5</v>
      </c>
      <c r="J11" s="28">
        <v>1667596.8762496428</v>
      </c>
      <c r="K11" s="25">
        <v>554037.18366181082</v>
      </c>
      <c r="L11" s="29">
        <v>2221634.0599114536</v>
      </c>
      <c r="M11" s="30">
        <v>41733.440088546369</v>
      </c>
      <c r="N11" s="31">
        <v>2221634.0599114536</v>
      </c>
      <c r="O11" s="32">
        <v>1227.4541202513637</v>
      </c>
      <c r="P11" s="356"/>
      <c r="Q11" s="355">
        <v>5195.8983944994397</v>
      </c>
      <c r="R11" s="34">
        <v>3492.2569647873752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2290487.8666666672</v>
      </c>
      <c r="H12" s="26">
        <v>123741.122888568</v>
      </c>
      <c r="I12" s="27">
        <v>2290487.8666666672</v>
      </c>
      <c r="J12" s="28">
        <v>1926093.8356898029</v>
      </c>
      <c r="K12" s="25">
        <v>287696.87660668377</v>
      </c>
      <c r="L12" s="29">
        <v>2213790.7122964868</v>
      </c>
      <c r="M12" s="30">
        <v>76697.154370180331</v>
      </c>
      <c r="N12" s="31">
        <v>2213790.7122964868</v>
      </c>
      <c r="O12" s="32">
        <v>1870.6623017117154</v>
      </c>
      <c r="P12" s="356"/>
      <c r="Q12" s="355">
        <v>16917.431416137144</v>
      </c>
      <c r="R12" s="34">
        <v>3508.2480990653858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809544.25555555604</v>
      </c>
      <c r="H13" s="26">
        <v>40334.871054454103</v>
      </c>
      <c r="I13" s="27">
        <v>809544.25555555604</v>
      </c>
      <c r="J13" s="28">
        <v>680763.51042559266</v>
      </c>
      <c r="K13" s="25">
        <v>91603.746072550697</v>
      </c>
      <c r="L13" s="29">
        <v>772367.25649814331</v>
      </c>
      <c r="M13" s="30">
        <v>37176.99905741273</v>
      </c>
      <c r="N13" s="31">
        <v>772367.25649814331</v>
      </c>
      <c r="O13" s="32">
        <v>774.52081369609857</v>
      </c>
      <c r="P13" s="356"/>
      <c r="Q13" s="355">
        <v>6169.4968021077802</v>
      </c>
      <c r="R13" s="34">
        <v>1322.1178764272481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2353632.7666666671</v>
      </c>
      <c r="H14" s="26">
        <v>113961.61566362643</v>
      </c>
      <c r="I14" s="27">
        <v>2353632.7666666671</v>
      </c>
      <c r="J14" s="28">
        <v>1990329.9250214223</v>
      </c>
      <c r="K14" s="25">
        <v>245828.15874035988</v>
      </c>
      <c r="L14" s="29">
        <v>2236158.0837617824</v>
      </c>
      <c r="M14" s="30">
        <v>117474.68290488468</v>
      </c>
      <c r="N14" s="31">
        <v>2236158.0837617824</v>
      </c>
      <c r="O14" s="32">
        <v>2447.3892271850978</v>
      </c>
      <c r="P14" s="356"/>
      <c r="Q14" s="355">
        <v>-6238.7572304038331</v>
      </c>
      <c r="R14" s="34">
        <v>3712.1632614401169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2443852.7999999998</v>
      </c>
      <c r="H15" s="26">
        <v>104630.34827622636</v>
      </c>
      <c r="I15" s="27">
        <v>2443852.7999999998</v>
      </c>
      <c r="J15" s="28">
        <v>2072242.2225792629</v>
      </c>
      <c r="K15" s="25">
        <v>188317.3218366181</v>
      </c>
      <c r="L15" s="29">
        <v>2260559.5444158809</v>
      </c>
      <c r="M15" s="30">
        <v>183293.25558411889</v>
      </c>
      <c r="N15" s="31">
        <v>2260559.5444158809</v>
      </c>
      <c r="O15" s="32">
        <v>3332.6046469839798</v>
      </c>
      <c r="P15" s="356"/>
      <c r="Q15" s="355">
        <v>4065.8083057655022</v>
      </c>
      <c r="R15" s="34">
        <v>3972.8844417659566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2242585.3916666671</v>
      </c>
      <c r="H16" s="36">
        <v>28285.388127853872</v>
      </c>
      <c r="I16" s="37">
        <v>2242585.3916666671</v>
      </c>
      <c r="J16" s="38">
        <v>1718358.9413738931</v>
      </c>
      <c r="K16" s="35">
        <v>279405.48807483574</v>
      </c>
      <c r="L16" s="39">
        <v>1997764.4294487289</v>
      </c>
      <c r="M16" s="40">
        <v>244820.96221793815</v>
      </c>
      <c r="N16" s="49">
        <v>1997764.4294487289</v>
      </c>
      <c r="O16" s="50">
        <v>2949.6501472040741</v>
      </c>
      <c r="P16" s="356"/>
      <c r="Q16" s="358">
        <v>16096.438194875605</v>
      </c>
      <c r="R16" s="34">
        <v>3285.5276961310301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787528.46388888895</v>
      </c>
      <c r="H17" s="26">
        <v>10445.784570357588</v>
      </c>
      <c r="I17" s="27">
        <v>787528.46388888895</v>
      </c>
      <c r="J17" s="28">
        <v>599165.3195515566</v>
      </c>
      <c r="K17" s="25">
        <v>84468.665738360462</v>
      </c>
      <c r="L17" s="29">
        <v>683633.98528991709</v>
      </c>
      <c r="M17" s="30">
        <v>103894.47859897185</v>
      </c>
      <c r="N17" s="31">
        <v>683633.98528991709</v>
      </c>
      <c r="O17" s="32">
        <v>1251.7407060117091</v>
      </c>
      <c r="P17" s="356"/>
      <c r="Q17" s="355">
        <v>-2466.2104230372934</v>
      </c>
      <c r="R17" s="34">
        <v>1232.9300256612478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2073457.2</v>
      </c>
      <c r="H18" s="26">
        <v>0</v>
      </c>
      <c r="I18" s="27">
        <v>2073457.2</v>
      </c>
      <c r="J18" s="28">
        <v>2108135.1520993998</v>
      </c>
      <c r="K18" s="25">
        <v>-474351.26999428734</v>
      </c>
      <c r="L18" s="29">
        <v>1633783.8821051125</v>
      </c>
      <c r="M18" s="30">
        <v>439673.31789488741</v>
      </c>
      <c r="N18" s="31">
        <v>1633783.8821051125</v>
      </c>
      <c r="O18" s="32">
        <v>3757.8916059392086</v>
      </c>
      <c r="P18" s="356"/>
      <c r="Q18" s="355">
        <v>13877.54903464159</v>
      </c>
      <c r="R18" s="34">
        <v>4227.9628785126843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2021886.8</v>
      </c>
      <c r="H19" s="26">
        <v>0</v>
      </c>
      <c r="I19" s="27">
        <v>2021886.8</v>
      </c>
      <c r="J19" s="28">
        <v>1829394.8911025419</v>
      </c>
      <c r="K19" s="25">
        <v>-188154.58833190516</v>
      </c>
      <c r="L19" s="29">
        <v>1641240.3027706367</v>
      </c>
      <c r="M19" s="30">
        <v>380646.4972293633</v>
      </c>
      <c r="N19" s="31">
        <v>1641240.3027706367</v>
      </c>
      <c r="O19" s="32">
        <v>2883.6855850709339</v>
      </c>
      <c r="P19" s="356"/>
      <c r="Q19" s="355">
        <v>10943.737067002105</v>
      </c>
      <c r="R19" s="34">
        <v>3967.0291605950333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573309.90833333461</v>
      </c>
      <c r="H20" s="26">
        <v>0</v>
      </c>
      <c r="I20" s="27">
        <v>573309.90833333461</v>
      </c>
      <c r="J20" s="28">
        <v>536686.864467295</v>
      </c>
      <c r="K20" s="25">
        <v>-324074.66938017705</v>
      </c>
      <c r="L20" s="29">
        <v>212612.19508711796</v>
      </c>
      <c r="M20" s="30">
        <v>360697.71324621665</v>
      </c>
      <c r="N20" s="31">
        <v>212612.19508711796</v>
      </c>
      <c r="O20" s="32">
        <v>1478.269316582855</v>
      </c>
      <c r="P20" s="356"/>
      <c r="Q20" s="355">
        <v>1307.1606760490686</v>
      </c>
      <c r="R20" s="34">
        <v>1337.1943837610597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1198619.8166666664</v>
      </c>
      <c r="H21" s="26">
        <v>0</v>
      </c>
      <c r="I21" s="27">
        <v>1198619.8166666664</v>
      </c>
      <c r="J21" s="28">
        <v>1010618.4436589545</v>
      </c>
      <c r="K21" s="25">
        <v>-625490.57697800628</v>
      </c>
      <c r="L21" s="29">
        <v>385127.86668094818</v>
      </c>
      <c r="M21" s="30">
        <v>813491.94998571824</v>
      </c>
      <c r="N21" s="31">
        <v>385127.86668094818</v>
      </c>
      <c r="O21" s="32">
        <v>3333.9834015808124</v>
      </c>
      <c r="P21" s="356"/>
      <c r="Q21" s="355">
        <v>6352.1272014155984</v>
      </c>
      <c r="R21" s="34">
        <v>2818.0414652530453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1750484.8250000011</v>
      </c>
      <c r="H22" s="26">
        <v>0</v>
      </c>
      <c r="I22" s="27">
        <v>1750484.8250000011</v>
      </c>
      <c r="J22" s="28">
        <v>1405648.2972722079</v>
      </c>
      <c r="K22" s="25">
        <v>-645780.55019994278</v>
      </c>
      <c r="L22" s="29">
        <v>759867.74707226513</v>
      </c>
      <c r="M22" s="30">
        <v>990617.07792773598</v>
      </c>
      <c r="N22" s="31">
        <v>759867.74707226513</v>
      </c>
      <c r="O22" s="32">
        <v>3978.3818390672127</v>
      </c>
      <c r="P22" s="356"/>
      <c r="Q22" s="355">
        <v>10756.751301959041</v>
      </c>
      <c r="R22" s="34">
        <v>4155.1787320773583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1774441.5000000002</v>
      </c>
      <c r="H23" s="26">
        <v>0</v>
      </c>
      <c r="I23" s="27">
        <v>1774441.5000000002</v>
      </c>
      <c r="J23" s="28">
        <v>1391256.2064410169</v>
      </c>
      <c r="K23" s="25">
        <v>-704192.20722650667</v>
      </c>
      <c r="L23" s="29">
        <v>687063.9992145102</v>
      </c>
      <c r="M23" s="30">
        <v>1087377.50078549</v>
      </c>
      <c r="N23" s="31">
        <v>687063.9992145102</v>
      </c>
      <c r="O23" s="32">
        <v>4134.5152121121291</v>
      </c>
      <c r="P23" s="356"/>
      <c r="Q23" s="355">
        <v>7592.3564444192452</v>
      </c>
      <c r="R23" s="34">
        <v>4175.4526336238487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4618458.8416666677</v>
      </c>
      <c r="H24" s="36">
        <v>0</v>
      </c>
      <c r="I24" s="37">
        <v>4618458.8416666677</v>
      </c>
      <c r="J24" s="38">
        <v>2920352.2057983433</v>
      </c>
      <c r="K24" s="35">
        <v>705689.51942302193</v>
      </c>
      <c r="L24" s="39">
        <v>3626041.7252213652</v>
      </c>
      <c r="M24" s="40">
        <v>992417.1164453025</v>
      </c>
      <c r="N24" s="31">
        <v>3626041.7252213652</v>
      </c>
      <c r="O24" s="32">
        <v>3689.2829607632061</v>
      </c>
      <c r="P24" s="356"/>
      <c r="Q24" s="355">
        <v>-908.66405385127291</v>
      </c>
      <c r="R24" s="34">
        <v>3999.5787583268248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3795310.1017566407</v>
      </c>
      <c r="K25" s="35">
        <v>522722.2507854898</v>
      </c>
      <c r="L25" s="39">
        <v>4318032.3525421303</v>
      </c>
      <c r="M25" s="40">
        <v>1098276.3474578699</v>
      </c>
      <c r="N25" s="31">
        <v>4318032.3525421303</v>
      </c>
      <c r="O25" s="32">
        <v>3880.835150027809</v>
      </c>
      <c r="P25" s="356"/>
      <c r="Q25" s="355">
        <v>-1742.0201727589592</v>
      </c>
      <c r="R25" s="34">
        <v>5227.6303744027391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2847827.8088403312</v>
      </c>
      <c r="K26" s="35">
        <v>399650.55876892316</v>
      </c>
      <c r="L26" s="39">
        <v>3247478.3676092541</v>
      </c>
      <c r="M26" s="40">
        <v>829634.38239074638</v>
      </c>
      <c r="N26" s="31">
        <v>3247478.3676092541</v>
      </c>
      <c r="O26" s="32">
        <v>2931.5702557976906</v>
      </c>
      <c r="P26" s="356"/>
      <c r="Q26" s="355">
        <v>3087.4230971029028</v>
      </c>
      <c r="R26" s="34">
        <v>3946.1988338381052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1328324.5555555539</v>
      </c>
      <c r="H27" s="26">
        <v>0</v>
      </c>
      <c r="I27" s="27">
        <v>1328324.5555555539</v>
      </c>
      <c r="J27" s="28">
        <v>796205.61303913163</v>
      </c>
      <c r="K27" s="25">
        <v>213911.79055984004</v>
      </c>
      <c r="L27" s="29">
        <v>1010117.4035989717</v>
      </c>
      <c r="M27" s="30">
        <v>318207.15195658221</v>
      </c>
      <c r="N27" s="31">
        <v>1010117.4035989717</v>
      </c>
      <c r="O27" s="32">
        <v>1046.7340524887572</v>
      </c>
      <c r="P27" s="356"/>
      <c r="Q27" s="355">
        <v>-699.04919334314764</v>
      </c>
      <c r="R27" s="34">
        <v>1247.1926488789031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1593909.0000000002</v>
      </c>
      <c r="H28" s="36">
        <v>0</v>
      </c>
      <c r="I28" s="37">
        <v>1593909.0000000002</v>
      </c>
      <c r="J28" s="38">
        <v>555068.10054270201</v>
      </c>
      <c r="K28" s="35">
        <v>-400908.73286203941</v>
      </c>
      <c r="L28" s="39">
        <v>154159.3676806626</v>
      </c>
      <c r="M28" s="40">
        <v>1439749.6323193377</v>
      </c>
      <c r="N28" s="31">
        <v>154159.36768066254</v>
      </c>
      <c r="O28" s="32">
        <v>2211.5969774490595</v>
      </c>
      <c r="P28" s="356"/>
      <c r="Q28" s="355">
        <v>7911.2491775441158</v>
      </c>
      <c r="R28" s="34">
        <v>2540.2420978560112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1083815.0142816338</v>
      </c>
      <c r="K29" s="35">
        <v>-863989.50049985712</v>
      </c>
      <c r="L29" s="39">
        <v>219825.51378177665</v>
      </c>
      <c r="M29" s="40">
        <v>2191937.9028848871</v>
      </c>
      <c r="N29" s="31">
        <v>219825.51378177665</v>
      </c>
      <c r="O29" s="32">
        <v>3331.2126183660898</v>
      </c>
      <c r="P29" s="356"/>
      <c r="Q29" s="355">
        <v>9049.5101256005873</v>
      </c>
      <c r="R29" s="34">
        <v>3943.1242338429438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2382047.1942028957</v>
      </c>
      <c r="H30" s="36">
        <v>0</v>
      </c>
      <c r="I30" s="37">
        <v>2382047.1942028957</v>
      </c>
      <c r="J30" s="38">
        <v>1141603.0419880033</v>
      </c>
      <c r="K30" s="35">
        <v>-928935.39917166519</v>
      </c>
      <c r="L30" s="39">
        <v>212667.64281633811</v>
      </c>
      <c r="M30" s="40">
        <v>2169379.5513865575</v>
      </c>
      <c r="N30" s="31">
        <v>212667.64281633822</v>
      </c>
      <c r="O30" s="32">
        <v>3247.5741787223915</v>
      </c>
      <c r="P30" s="356"/>
      <c r="Q30" s="355">
        <v>3886.3452322819212</v>
      </c>
      <c r="R30" s="34">
        <v>3886.4204085130768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817767.8085235887</v>
      </c>
      <c r="H31" s="47">
        <v>0</v>
      </c>
      <c r="I31" s="48">
        <v>817767.8085235887</v>
      </c>
      <c r="J31" s="38">
        <v>374381.61918023421</v>
      </c>
      <c r="K31" s="35">
        <v>-304765.32276492426</v>
      </c>
      <c r="L31" s="39">
        <v>69616.296415309946</v>
      </c>
      <c r="M31" s="40">
        <v>748151.51210827869</v>
      </c>
      <c r="N31" s="49">
        <v>69616.296415310004</v>
      </c>
      <c r="O31" s="50">
        <v>1119.9872935752676</v>
      </c>
      <c r="P31" s="357"/>
      <c r="Q31" s="358">
        <v>1268.2729010795447</v>
      </c>
      <c r="R31" s="34">
        <v>1268.2377366644068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2592919.25</v>
      </c>
      <c r="H32" s="47">
        <v>0</v>
      </c>
      <c r="I32" s="48">
        <v>2592919.25</v>
      </c>
      <c r="J32" s="38">
        <v>1073509.4676520994</v>
      </c>
      <c r="K32" s="35">
        <v>-908758.8546129677</v>
      </c>
      <c r="L32" s="39">
        <v>164750.61303913174</v>
      </c>
      <c r="M32" s="40">
        <v>2428168.6369608683</v>
      </c>
      <c r="N32" s="49">
        <v>164750.61303913174</v>
      </c>
      <c r="O32" s="50">
        <v>3618.7312026242448</v>
      </c>
      <c r="P32" s="357"/>
      <c r="Q32" s="358">
        <v>12126.772620463744</v>
      </c>
      <c r="R32" s="34">
        <v>4096.2129593607388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2374387.4202898578</v>
      </c>
      <c r="H33" s="47">
        <v>0</v>
      </c>
      <c r="I33" s="48">
        <v>2374387.4202898578</v>
      </c>
      <c r="J33" s="38">
        <v>441444.91502427874</v>
      </c>
      <c r="K33" s="35">
        <v>-268052.29541559552</v>
      </c>
      <c r="L33" s="39">
        <v>173392.61960868322</v>
      </c>
      <c r="M33" s="40">
        <v>2200994.8006811747</v>
      </c>
      <c r="N33" s="49">
        <v>173392.61960868305</v>
      </c>
      <c r="O33" s="50">
        <v>3241.5240068942189</v>
      </c>
      <c r="P33" s="357"/>
      <c r="Q33" s="358">
        <v>3784.7599054787133</v>
      </c>
      <c r="R33" s="34">
        <v>3784.698530492693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1500291.0628019343</v>
      </c>
      <c r="H34" s="47">
        <v>0</v>
      </c>
      <c r="I34" s="48">
        <v>1500291.0628019343</v>
      </c>
      <c r="J34" s="38">
        <v>348307.084047415</v>
      </c>
      <c r="K34" s="35">
        <v>-250074.51299628676</v>
      </c>
      <c r="L34" s="39">
        <v>98232.571051128238</v>
      </c>
      <c r="M34" s="40">
        <v>1402058.4917508061</v>
      </c>
      <c r="N34" s="49">
        <v>98232.571051128209</v>
      </c>
      <c r="O34" s="50">
        <v>2046.8007178843884</v>
      </c>
      <c r="P34" s="357"/>
      <c r="Q34" s="358">
        <v>2352.0953897905129</v>
      </c>
      <c r="R34" s="34">
        <v>2352.1450360525923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2479464.9166666693</v>
      </c>
      <c r="H35" s="58">
        <v>0</v>
      </c>
      <c r="I35" s="59">
        <v>2479464.9166666693</v>
      </c>
      <c r="J35" s="60">
        <v>581130.48950299912</v>
      </c>
      <c r="K35" s="57">
        <v>-440325.25457012281</v>
      </c>
      <c r="L35" s="61">
        <v>140805.23493287631</v>
      </c>
      <c r="M35" s="62">
        <v>2338659.6817337931</v>
      </c>
      <c r="N35" s="63">
        <v>140805.23493287619</v>
      </c>
      <c r="O35" s="64">
        <v>3312.5491242688286</v>
      </c>
      <c r="P35" s="359"/>
      <c r="Q35" s="360">
        <v>6166.8343306826137</v>
      </c>
      <c r="R35" s="66">
        <v>3767.6659913068434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62700091.544151612</v>
      </c>
      <c r="H36" s="71">
        <v>1123168.7306562115</v>
      </c>
      <c r="I36" s="72">
        <v>62700091.544151612</v>
      </c>
      <c r="J36" s="72">
        <v>39894550.039631523</v>
      </c>
      <c r="K36" s="71">
        <v>-211850.69837189492</v>
      </c>
      <c r="L36" s="71">
        <v>39682699.341259629</v>
      </c>
      <c r="M36" s="71">
        <v>23017392.202891979</v>
      </c>
      <c r="N36" s="71">
        <v>39682699.341259629</v>
      </c>
      <c r="O36" s="71">
        <v>63464.436509097257</v>
      </c>
      <c r="P36" s="71"/>
      <c r="Q36" s="71">
        <v>178810.77111124151</v>
      </c>
      <c r="R36" s="71">
        <v>93704.878223424486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6378</v>
      </c>
      <c r="R37" s="76">
        <v>39162957.793844625</v>
      </c>
    </row>
    <row r="38" spans="1:18" x14ac:dyDescent="0.3">
      <c r="A38" s="9" t="s">
        <v>6375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6376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6377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1207347.1111111119</v>
      </c>
      <c r="H40" s="36">
        <v>0</v>
      </c>
      <c r="I40" s="37">
        <v>1207347.1111111119</v>
      </c>
      <c r="J40" s="38">
        <v>2852180.695515567</v>
      </c>
      <c r="K40" s="35">
        <v>-2176366.3117680661</v>
      </c>
      <c r="L40" s="39">
        <v>675814.38374750083</v>
      </c>
      <c r="M40" s="40">
        <v>531532.72736361111</v>
      </c>
      <c r="N40" s="49">
        <v>675814.38374750083</v>
      </c>
      <c r="O40" s="50">
        <v>4504.5146386746701</v>
      </c>
      <c r="P40" s="362"/>
      <c r="Q40" s="358">
        <v>34876.418660397874</v>
      </c>
      <c r="R40" s="34">
        <v>7883.2093490888365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1170028.555555556</v>
      </c>
      <c r="H41" s="36">
        <v>0</v>
      </c>
      <c r="I41" s="37">
        <v>1170028.555555556</v>
      </c>
      <c r="J41" s="38">
        <v>2294921.6477435017</v>
      </c>
      <c r="K41" s="35">
        <v>-1792706.5741930876</v>
      </c>
      <c r="L41" s="39">
        <v>502215.07355041406</v>
      </c>
      <c r="M41" s="40">
        <v>667813.48200514191</v>
      </c>
      <c r="N41" s="49">
        <v>502215.07355041406</v>
      </c>
      <c r="O41" s="50">
        <v>5611.8780000432089</v>
      </c>
      <c r="P41" s="357"/>
      <c r="Q41" s="358">
        <v>-3040.9064481520909</v>
      </c>
      <c r="R41" s="34">
        <v>7772.3535628545214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697626.13131868059</v>
      </c>
      <c r="H42" s="36">
        <v>0</v>
      </c>
      <c r="I42" s="37">
        <v>697626.13131868059</v>
      </c>
      <c r="J42" s="38">
        <v>1148031.8605398457</v>
      </c>
      <c r="K42" s="35">
        <v>-793472.22507854889</v>
      </c>
      <c r="L42" s="39">
        <v>354559.63546129677</v>
      </c>
      <c r="M42" s="40">
        <v>343066.49585738382</v>
      </c>
      <c r="N42" s="49">
        <v>354559.63546129677</v>
      </c>
      <c r="O42" s="50">
        <v>2638.9730450567986</v>
      </c>
      <c r="P42" s="357"/>
      <c r="Q42" s="358">
        <v>-12530.900777860137</v>
      </c>
      <c r="R42" s="34">
        <v>4463.5254749321612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686886.8</v>
      </c>
      <c r="H43" s="36">
        <v>0</v>
      </c>
      <c r="I43" s="37">
        <v>686886.8</v>
      </c>
      <c r="J43" s="38">
        <v>931939.43908883166</v>
      </c>
      <c r="K43" s="35">
        <v>-764962.28684661526</v>
      </c>
      <c r="L43" s="39">
        <v>166977.1522422164</v>
      </c>
      <c r="M43" s="40">
        <v>519909.64775778365</v>
      </c>
      <c r="N43" s="49">
        <v>166977.1522422164</v>
      </c>
      <c r="O43" s="50">
        <v>3938.7094527104823</v>
      </c>
      <c r="P43" s="357"/>
      <c r="Q43" s="358">
        <v>-23037.34879728462</v>
      </c>
      <c r="R43" s="34">
        <v>4387.8133421840612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448155.55555555603</v>
      </c>
      <c r="H44" s="36">
        <v>0</v>
      </c>
      <c r="I44" s="37">
        <v>448155.55555555603</v>
      </c>
      <c r="J44" s="38">
        <v>818729.03527563543</v>
      </c>
      <c r="K44" s="35">
        <v>-712396.90945444151</v>
      </c>
      <c r="L44" s="39">
        <v>106332.12582119391</v>
      </c>
      <c r="M44" s="40">
        <v>341823.42973436211</v>
      </c>
      <c r="N44" s="49">
        <v>106332.12582119391</v>
      </c>
      <c r="O44" s="50">
        <v>2459.1613649954111</v>
      </c>
      <c r="P44" s="357"/>
      <c r="Q44" s="358">
        <v>7128.4832661720575</v>
      </c>
      <c r="R44" s="34">
        <v>2845.1905104578764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473398.844444444</v>
      </c>
      <c r="H45" s="36">
        <v>0</v>
      </c>
      <c r="I45" s="37">
        <v>473398.844444444</v>
      </c>
      <c r="J45" s="38">
        <v>808492.66173950292</v>
      </c>
      <c r="K45" s="35">
        <v>-655764.69294487289</v>
      </c>
      <c r="L45" s="39">
        <v>152727.96879463003</v>
      </c>
      <c r="M45" s="40">
        <v>320670.87564981397</v>
      </c>
      <c r="N45" s="49">
        <v>152727.96879463003</v>
      </c>
      <c r="O45" s="50">
        <v>2196.3758606151641</v>
      </c>
      <c r="P45" s="357"/>
      <c r="Q45" s="358">
        <v>7631.9877207179379</v>
      </c>
      <c r="R45" s="34">
        <v>2958.5580365760543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413722.888888888</v>
      </c>
      <c r="H46" s="36">
        <v>0</v>
      </c>
      <c r="I46" s="37">
        <v>413722.888888888</v>
      </c>
      <c r="J46" s="38">
        <v>308981.65774064552</v>
      </c>
      <c r="K46" s="35">
        <v>-196816.71379605826</v>
      </c>
      <c r="L46" s="39">
        <v>112164.94394458726</v>
      </c>
      <c r="M46" s="40">
        <v>301557.94494430075</v>
      </c>
      <c r="N46" s="49">
        <v>112164.94394458726</v>
      </c>
      <c r="O46" s="50">
        <v>1970.9669604202663</v>
      </c>
      <c r="P46" s="357"/>
      <c r="Q46" s="358">
        <v>-4662.730440673331</v>
      </c>
      <c r="R46" s="34">
        <v>2546.9240629127889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388064.4932234431</v>
      </c>
      <c r="H47" s="36">
        <v>0</v>
      </c>
      <c r="I47" s="37">
        <v>388064.4932234431</v>
      </c>
      <c r="J47" s="38">
        <v>149983.11696658097</v>
      </c>
      <c r="K47" s="35">
        <v>-174120.83047700656</v>
      </c>
      <c r="L47" s="39">
        <v>-24137.713510425587</v>
      </c>
      <c r="M47" s="40">
        <v>412202.20673386869</v>
      </c>
      <c r="N47" s="49">
        <v>-24137.713510425587</v>
      </c>
      <c r="O47" s="50">
        <v>2315.7427344599364</v>
      </c>
      <c r="P47" s="357"/>
      <c r="Q47" s="358">
        <v>-4646.4610908973082</v>
      </c>
      <c r="R47" s="34">
        <v>2235.3968379096914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815791.07065217383</v>
      </c>
      <c r="H48" s="36">
        <v>0</v>
      </c>
      <c r="I48" s="37">
        <v>815791.07065217383</v>
      </c>
      <c r="J48" s="38">
        <v>-380903.35082833475</v>
      </c>
      <c r="K48" s="35">
        <v>603912.74921451008</v>
      </c>
      <c r="L48" s="39">
        <v>223009.39838617534</v>
      </c>
      <c r="M48" s="40">
        <v>592781.67226599855</v>
      </c>
      <c r="N48" s="49">
        <v>223009.39838617528</v>
      </c>
      <c r="O48" s="50">
        <v>3071.4076283212362</v>
      </c>
      <c r="P48" s="357"/>
      <c r="Q48" s="358">
        <v>3946.3580248591315</v>
      </c>
      <c r="R48" s="34">
        <v>3550.9529484667873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517354.5560386476</v>
      </c>
      <c r="H49" s="36">
        <v>0</v>
      </c>
      <c r="I49" s="37">
        <v>517354.5560386476</v>
      </c>
      <c r="J49" s="38">
        <v>906950.79655812623</v>
      </c>
      <c r="K49" s="35">
        <v>-763055.38881748065</v>
      </c>
      <c r="L49" s="39">
        <v>143895.40774064558</v>
      </c>
      <c r="M49" s="40">
        <v>373459.14829800202</v>
      </c>
      <c r="N49" s="49">
        <v>143895.40774064558</v>
      </c>
      <c r="O49" s="50">
        <v>1867.2957414900102</v>
      </c>
      <c r="P49" s="357"/>
      <c r="Q49" s="358">
        <v>2281.3590633210551</v>
      </c>
      <c r="R49" s="34">
        <v>2281.3192755225755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844271.13695652178</v>
      </c>
      <c r="H50" s="36">
        <v>0</v>
      </c>
      <c r="I50" s="37">
        <v>844271.13695652178</v>
      </c>
      <c r="J50" s="38">
        <v>1002413.8331905169</v>
      </c>
      <c r="K50" s="35">
        <v>-775693.6053984575</v>
      </c>
      <c r="L50" s="39">
        <v>226720.22779205942</v>
      </c>
      <c r="M50" s="40">
        <v>617550.90916446235</v>
      </c>
      <c r="N50" s="49">
        <v>226720.22779205942</v>
      </c>
      <c r="O50" s="50">
        <v>3057.1827186359524</v>
      </c>
      <c r="P50" s="357"/>
      <c r="Q50" s="358">
        <v>3764.454976803856</v>
      </c>
      <c r="R50" s="34">
        <v>3764.4561891403864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917912.31014492654</v>
      </c>
      <c r="H51" s="36">
        <v>0</v>
      </c>
      <c r="I51" s="37">
        <v>917912.31014492654</v>
      </c>
      <c r="J51" s="38">
        <v>1231397.5492716366</v>
      </c>
      <c r="K51" s="35">
        <v>-1002553.1276778063</v>
      </c>
      <c r="L51" s="39">
        <v>228844.42159383034</v>
      </c>
      <c r="M51" s="40">
        <v>689067.8885510962</v>
      </c>
      <c r="N51" s="49">
        <v>228844.42159383034</v>
      </c>
      <c r="O51" s="50">
        <v>3312.8263872648854</v>
      </c>
      <c r="P51" s="357"/>
      <c r="Q51" s="358">
        <v>3985.0926096737967</v>
      </c>
      <c r="R51" s="34">
        <v>3985.1226720061677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1942509.296739131</v>
      </c>
      <c r="H52" s="36">
        <v>0</v>
      </c>
      <c r="I52" s="37">
        <v>1942509.296739131</v>
      </c>
      <c r="J52" s="38">
        <v>550706.37996286771</v>
      </c>
      <c r="K52" s="35">
        <v>-386804.89038846042</v>
      </c>
      <c r="L52" s="39">
        <v>163901.48957440729</v>
      </c>
      <c r="M52" s="40">
        <v>1778607.8071647238</v>
      </c>
      <c r="N52" s="49">
        <v>163901.48957440723</v>
      </c>
      <c r="O52" s="50">
        <v>3066.565184766765</v>
      </c>
      <c r="P52" s="357"/>
      <c r="Q52" s="358">
        <v>-11315.365755723906</v>
      </c>
      <c r="R52" s="34">
        <v>3580.9568438953138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1732771.0144927558</v>
      </c>
      <c r="H53" s="36">
        <v>0</v>
      </c>
      <c r="I53" s="37">
        <v>1732771.0144927558</v>
      </c>
      <c r="J53" s="38">
        <v>1304604.6836618108</v>
      </c>
      <c r="K53" s="35">
        <v>-1235875.0446301056</v>
      </c>
      <c r="L53" s="39">
        <v>68729.639031705214</v>
      </c>
      <c r="M53" s="40">
        <v>1664041.3754610505</v>
      </c>
      <c r="N53" s="49">
        <v>68729.639031705214</v>
      </c>
      <c r="O53" s="50">
        <v>2806.140599428416</v>
      </c>
      <c r="P53" s="357"/>
      <c r="Q53" s="358">
        <v>1885.1161268374854</v>
      </c>
      <c r="R53" s="34">
        <v>3101.7856800088048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2166098.7652173913</v>
      </c>
      <c r="H54" s="36">
        <v>0</v>
      </c>
      <c r="I54" s="37">
        <v>2166098.7652173913</v>
      </c>
      <c r="J54" s="38">
        <v>1345412.4885746927</v>
      </c>
      <c r="K54" s="35">
        <v>-1212507.4842902026</v>
      </c>
      <c r="L54" s="39">
        <v>132905.00428449013</v>
      </c>
      <c r="M54" s="40">
        <v>2033193.7609329012</v>
      </c>
      <c r="N54" s="49">
        <v>132905.00428449013</v>
      </c>
      <c r="O54" s="50">
        <v>3383.0179050464244</v>
      </c>
      <c r="P54" s="357"/>
      <c r="Q54" s="358">
        <v>3887.122357470289</v>
      </c>
      <c r="R54" s="34">
        <v>3887.0321602602635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1872832.0097826086</v>
      </c>
      <c r="H55" s="36">
        <v>0</v>
      </c>
      <c r="I55" s="37">
        <v>1872832.0097826086</v>
      </c>
      <c r="J55" s="38">
        <v>1403190.0057126535</v>
      </c>
      <c r="K55" s="35">
        <v>-1265768.8153384747</v>
      </c>
      <c r="L55" s="39">
        <v>137421.19037417881</v>
      </c>
      <c r="M55" s="40">
        <v>1735410.8194084298</v>
      </c>
      <c r="N55" s="49">
        <v>137421.19037417881</v>
      </c>
      <c r="O55" s="50">
        <v>2854.294110869128</v>
      </c>
      <c r="P55" s="357"/>
      <c r="Q55" s="358">
        <v>-3747.6862478012627</v>
      </c>
      <c r="R55" s="34">
        <v>3297.8283342905197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819288.96256039001</v>
      </c>
      <c r="H56" s="36">
        <v>0</v>
      </c>
      <c r="I56" s="37">
        <v>819288.96256039001</v>
      </c>
      <c r="J56" s="38">
        <v>485249.98107683513</v>
      </c>
      <c r="K56" s="35">
        <v>-409934.66688089113</v>
      </c>
      <c r="L56" s="39">
        <v>75315.314195943996</v>
      </c>
      <c r="M56" s="40">
        <v>743973.64836444601</v>
      </c>
      <c r="N56" s="49">
        <v>75315.314195943996</v>
      </c>
      <c r="O56" s="50">
        <v>1118.757365961573</v>
      </c>
      <c r="P56" s="357"/>
      <c r="Q56" s="358">
        <v>1330.4643859217758</v>
      </c>
      <c r="R56" s="34">
        <v>1330.4289765002468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3204484.1739130435</v>
      </c>
      <c r="H57" s="36">
        <v>0</v>
      </c>
      <c r="I57" s="37">
        <v>3204484.1739130435</v>
      </c>
      <c r="J57" s="38">
        <v>891209.56548129104</v>
      </c>
      <c r="K57" s="35">
        <v>-709772.39538703219</v>
      </c>
      <c r="L57" s="39">
        <v>181437.17009425885</v>
      </c>
      <c r="M57" s="40">
        <v>3023047.0038187848</v>
      </c>
      <c r="N57" s="49">
        <v>181437.17009425862</v>
      </c>
      <c r="O57" s="50">
        <v>4362.2611887716957</v>
      </c>
      <c r="P57" s="357"/>
      <c r="Q57" s="358">
        <v>1840.2756932265183</v>
      </c>
      <c r="R57" s="34">
        <v>5086.3612620056083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2216672.3309178711</v>
      </c>
      <c r="H58" s="77">
        <v>0</v>
      </c>
      <c r="I58" s="78">
        <v>2216672.3309178711</v>
      </c>
      <c r="J58" s="60">
        <v>651987.34147386462</v>
      </c>
      <c r="K58" s="57">
        <v>-548464.56833761779</v>
      </c>
      <c r="L58" s="61">
        <v>103522.77313624683</v>
      </c>
      <c r="M58" s="62">
        <v>2113149.5577816241</v>
      </c>
      <c r="N58" s="63">
        <v>103522.77313624695</v>
      </c>
      <c r="O58" s="64">
        <v>3023.1038022626954</v>
      </c>
      <c r="P58" s="359"/>
      <c r="Q58" s="360">
        <v>3493.340918883594</v>
      </c>
      <c r="R58" s="66">
        <v>3493.3903050886292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22535216.007513143</v>
      </c>
      <c r="H59" s="79">
        <v>0</v>
      </c>
      <c r="I59" s="80">
        <v>22535216.007513143</v>
      </c>
      <c r="J59" s="80">
        <v>18705479.388746075</v>
      </c>
      <c r="K59" s="79">
        <v>-14973123.782490719</v>
      </c>
      <c r="L59" s="79">
        <v>3732355.6062553562</v>
      </c>
      <c r="M59" s="79">
        <v>18802860.401257787</v>
      </c>
      <c r="N59" s="79">
        <v>3732355.6062553548</v>
      </c>
      <c r="O59" s="79">
        <v>57559.174689794709</v>
      </c>
      <c r="P59" s="79"/>
      <c r="Q59" s="79">
        <v>13069.074245892716</v>
      </c>
      <c r="R59" s="79">
        <v>72452.605824101294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6378</v>
      </c>
      <c r="R60" s="81">
        <v>3354259.8429020275</v>
      </c>
    </row>
    <row r="61" spans="1:18" x14ac:dyDescent="0.3">
      <c r="A61" s="9" t="s">
        <v>6375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6376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6377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1423386</v>
      </c>
      <c r="H63" s="26">
        <v>19492.868965031521</v>
      </c>
      <c r="I63" s="27">
        <v>1423386</v>
      </c>
      <c r="J63" s="28">
        <v>4119403.7439303054</v>
      </c>
      <c r="K63" s="25">
        <v>-2687436.7869894314</v>
      </c>
      <c r="L63" s="29">
        <v>1431966.956940874</v>
      </c>
      <c r="M63" s="30">
        <v>-8580.9569408739917</v>
      </c>
      <c r="N63" s="31">
        <v>1431966.956940874</v>
      </c>
      <c r="O63" s="32">
        <v>-96.415246526674068</v>
      </c>
      <c r="P63" s="354"/>
      <c r="Q63" s="363">
        <v>829.99909443338402</v>
      </c>
      <c r="R63" s="364">
        <v>4562.551797977736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1507036.04166667</v>
      </c>
      <c r="H64" s="92">
        <v>14951.843504595554</v>
      </c>
      <c r="I64" s="93">
        <v>1507036.04166667</v>
      </c>
      <c r="J64" s="94">
        <v>4316542.3675378459</v>
      </c>
      <c r="K64" s="91">
        <v>-2829546.117894887</v>
      </c>
      <c r="L64" s="95">
        <v>1486996.2496429589</v>
      </c>
      <c r="M64" s="96">
        <v>20039.792023711139</v>
      </c>
      <c r="N64" s="97">
        <v>1486996.2496429589</v>
      </c>
      <c r="O64" s="98">
        <v>220.21749476605649</v>
      </c>
      <c r="P64" s="365"/>
      <c r="Q64" s="366">
        <v>-9098.5815277341753</v>
      </c>
      <c r="R64" s="66">
        <v>12178.235508723301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2930422.0416666698</v>
      </c>
      <c r="H65" s="79">
        <v>34444.712469627077</v>
      </c>
      <c r="I65" s="80">
        <v>2930422.0416666698</v>
      </c>
      <c r="J65" s="80">
        <v>8435946.1114681512</v>
      </c>
      <c r="K65" s="79">
        <v>-5516982.9048843179</v>
      </c>
      <c r="L65" s="79">
        <v>2918963.2065838329</v>
      </c>
      <c r="M65" s="79">
        <v>11458.835082837148</v>
      </c>
      <c r="N65" s="79">
        <v>2918963.2065838329</v>
      </c>
      <c r="O65" s="79">
        <v>123.80224823938242</v>
      </c>
      <c r="P65" s="79"/>
      <c r="Q65" s="79">
        <v>-8268.5824333007913</v>
      </c>
      <c r="R65" s="79">
        <v>16740.787306701037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6378</v>
      </c>
      <c r="R66" s="81">
        <v>4421.8548271922309</v>
      </c>
    </row>
    <row r="67" spans="1:18" x14ac:dyDescent="0.3">
      <c r="A67" s="9" t="s">
        <v>6375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6376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6377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6379</v>
      </c>
      <c r="C69" s="367" t="s">
        <v>137</v>
      </c>
      <c r="D69" s="105">
        <v>200</v>
      </c>
      <c r="E69" s="106">
        <v>46197</v>
      </c>
      <c r="F69" s="107">
        <v>46014</v>
      </c>
      <c r="G69" s="108">
        <v>495621917.80821997</v>
      </c>
      <c r="H69" s="109">
        <v>0</v>
      </c>
      <c r="I69" s="110">
        <v>495621917.80821997</v>
      </c>
      <c r="J69" s="111">
        <v>-10655288</v>
      </c>
      <c r="K69" s="108">
        <v>232696449</v>
      </c>
      <c r="L69" s="112">
        <v>222041161</v>
      </c>
      <c r="M69" s="113">
        <v>273580756.80821997</v>
      </c>
      <c r="N69" s="114">
        <v>222041161</v>
      </c>
      <c r="O69" s="115">
        <v>1009523.0878532102</v>
      </c>
      <c r="P69" s="368"/>
      <c r="Q69" s="114">
        <v>1192655</v>
      </c>
      <c r="R69" s="34">
        <v>1192635.5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-30150009</v>
      </c>
      <c r="K70" s="25">
        <v>198387501.5</v>
      </c>
      <c r="L70" s="29">
        <v>168237492.5</v>
      </c>
      <c r="M70" s="30">
        <v>616962507.5</v>
      </c>
      <c r="N70" s="31">
        <v>168237492.5</v>
      </c>
      <c r="O70" s="32">
        <v>2219289.595323741</v>
      </c>
      <c r="P70" s="71"/>
      <c r="Q70" s="31">
        <v>7074836</v>
      </c>
      <c r="R70" s="34">
        <v>2130643.5</v>
      </c>
    </row>
    <row r="71" spans="1:18" ht="17.25" x14ac:dyDescent="0.3">
      <c r="A71" s="86"/>
      <c r="B71" s="86" t="s">
        <v>6379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-294558393.5</v>
      </c>
      <c r="K71" s="91">
        <v>387848358</v>
      </c>
      <c r="L71" s="95">
        <v>93289964.5</v>
      </c>
      <c r="M71" s="96">
        <v>1070710035.5000019</v>
      </c>
      <c r="N71" s="97">
        <v>93289964.5</v>
      </c>
      <c r="O71" s="98">
        <v>1598074.6798507492</v>
      </c>
      <c r="P71" s="371"/>
      <c r="Q71" s="97">
        <v>1876029.5</v>
      </c>
      <c r="R71" s="66">
        <v>1876044.5</v>
      </c>
    </row>
    <row r="72" spans="1:18" x14ac:dyDescent="0.3">
      <c r="D72" s="119">
        <v>900</v>
      </c>
      <c r="G72" s="120">
        <v>2444821917.8082218</v>
      </c>
      <c r="I72" s="120">
        <v>2444821917.8082218</v>
      </c>
      <c r="J72" s="120">
        <v>-335363690.5</v>
      </c>
      <c r="K72" s="120">
        <v>818932308.5</v>
      </c>
      <c r="L72" s="120">
        <v>483568618</v>
      </c>
      <c r="M72" s="120">
        <v>1961253299.8082218</v>
      </c>
      <c r="N72" s="120">
        <v>483568618</v>
      </c>
      <c r="O72" s="120">
        <v>4826887.3630277002</v>
      </c>
      <c r="P72" s="120"/>
      <c r="Q72" s="120">
        <v>10143520.5</v>
      </c>
      <c r="R72" s="120">
        <v>5199323.5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6380</v>
      </c>
      <c r="R73" s="81">
        <v>488700264.5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6375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6376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6377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46293</v>
      </c>
      <c r="F77" s="24">
        <v>46015</v>
      </c>
      <c r="G77" s="25">
        <v>992999999.99999952</v>
      </c>
      <c r="H77" s="26">
        <v>0</v>
      </c>
      <c r="I77" s="27">
        <v>992999999.99999952</v>
      </c>
      <c r="J77" s="28">
        <v>127441040.5</v>
      </c>
      <c r="K77" s="25">
        <v>-169562699.5</v>
      </c>
      <c r="L77" s="29">
        <v>-42121659</v>
      </c>
      <c r="M77" s="30">
        <v>1035121658.9999995</v>
      </c>
      <c r="N77" s="31">
        <v>-42121659</v>
      </c>
      <c r="O77" s="32">
        <v>2820494.983651225</v>
      </c>
      <c r="P77" s="460">
        <v>1605542466</v>
      </c>
      <c r="Q77" s="461">
        <v>-4518735.5</v>
      </c>
      <c r="R77" s="340">
        <v>1510033.5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3024425771</v>
      </c>
      <c r="K78" s="25">
        <v>-1176879459</v>
      </c>
      <c r="L78" s="29">
        <v>1847546312</v>
      </c>
      <c r="M78" s="30">
        <v>-189442202.41095901</v>
      </c>
      <c r="N78" s="31">
        <v>1847546312</v>
      </c>
      <c r="O78" s="32">
        <v>-10524566.800608834</v>
      </c>
      <c r="P78" s="356"/>
      <c r="Q78" s="355">
        <v>-17930985</v>
      </c>
      <c r="R78" s="34">
        <v>3617839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2908699595</v>
      </c>
      <c r="K79" s="25">
        <v>-1125565314</v>
      </c>
      <c r="L79" s="29">
        <v>1783134281</v>
      </c>
      <c r="M79" s="30">
        <v>5233764.1275025308</v>
      </c>
      <c r="N79" s="31">
        <v>1652870345.4615386</v>
      </c>
      <c r="O79" s="32">
        <v>193843.11583342706</v>
      </c>
      <c r="P79" s="356"/>
      <c r="Q79" s="355">
        <v>-13348917.5</v>
      </c>
      <c r="R79" s="34">
        <v>3700795.5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1311307621</v>
      </c>
      <c r="K80" s="25">
        <v>-575095188.5</v>
      </c>
      <c r="L80" s="29">
        <v>736212432.5</v>
      </c>
      <c r="M80" s="30">
        <v>412647228.56332135</v>
      </c>
      <c r="N80" s="31">
        <v>716585648.14900661</v>
      </c>
      <c r="O80" s="32">
        <v>2968685.0975778513</v>
      </c>
      <c r="P80" s="356"/>
      <c r="Q80" s="355">
        <v>-12404893</v>
      </c>
      <c r="R80" s="34">
        <v>2401038.5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951487273.5</v>
      </c>
      <c r="K81" s="25">
        <v>-179562777.5</v>
      </c>
      <c r="L81" s="29">
        <v>771924496</v>
      </c>
      <c r="M81" s="30">
        <v>345691055.90186715</v>
      </c>
      <c r="N81" s="31">
        <v>749004834.5090909</v>
      </c>
      <c r="O81" s="32">
        <v>2259418.6660252754</v>
      </c>
      <c r="P81" s="356"/>
      <c r="Q81" s="355">
        <v>-11258908</v>
      </c>
      <c r="R81" s="34">
        <v>2303263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929219603.5</v>
      </c>
      <c r="K82" s="25">
        <v>-134615631.5</v>
      </c>
      <c r="L82" s="29">
        <v>794603972</v>
      </c>
      <c r="M82" s="30">
        <v>391752907.47500616</v>
      </c>
      <c r="N82" s="31">
        <v>784551202.11403513</v>
      </c>
      <c r="O82" s="32">
        <v>2463854.7639937494</v>
      </c>
      <c r="P82" s="356"/>
      <c r="Q82" s="355">
        <v>-10124491</v>
      </c>
      <c r="R82" s="34">
        <v>2567492.5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773182794.5</v>
      </c>
      <c r="K83" s="25">
        <v>20903557</v>
      </c>
      <c r="L83" s="29">
        <v>794086351.5</v>
      </c>
      <c r="M83" s="30">
        <v>395730086.8561635</v>
      </c>
      <c r="N83" s="31">
        <v>794086351.5</v>
      </c>
      <c r="O83" s="32">
        <v>2369641.2386596617</v>
      </c>
      <c r="P83" s="356"/>
      <c r="Q83" s="355">
        <v>-7557894.5</v>
      </c>
      <c r="R83" s="34">
        <v>2610222.5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930008705</v>
      </c>
      <c r="K84" s="25">
        <v>-512792092</v>
      </c>
      <c r="L84" s="29">
        <v>417216613</v>
      </c>
      <c r="M84" s="30">
        <v>384010784.26027322</v>
      </c>
      <c r="N84" s="31">
        <v>417216613</v>
      </c>
      <c r="O84" s="32">
        <v>2206958.5302314553</v>
      </c>
      <c r="P84" s="356"/>
      <c r="Q84" s="355">
        <v>-4883833</v>
      </c>
      <c r="R84" s="34">
        <v>1788721.5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657203330.5</v>
      </c>
      <c r="K85" s="25">
        <v>-194162432.5</v>
      </c>
      <c r="L85" s="29">
        <v>463040898</v>
      </c>
      <c r="M85" s="30">
        <v>505999739.15164524</v>
      </c>
      <c r="N85" s="31">
        <v>339164644.41000003</v>
      </c>
      <c r="O85" s="32">
        <v>2691487.9742108788</v>
      </c>
      <c r="P85" s="356"/>
      <c r="Q85" s="355">
        <v>2919577</v>
      </c>
      <c r="R85" s="34">
        <v>2864127.5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4159280380.5</v>
      </c>
      <c r="K86" s="25">
        <v>-2452409200</v>
      </c>
      <c r="L86" s="29">
        <v>1706871180.5</v>
      </c>
      <c r="M86" s="30">
        <v>425416619.28521019</v>
      </c>
      <c r="N86" s="31">
        <v>1476172421.8106797</v>
      </c>
      <c r="O86" s="32">
        <v>2192869.1715732482</v>
      </c>
      <c r="P86" s="356"/>
      <c r="Q86" s="355">
        <v>-21750175</v>
      </c>
      <c r="R86" s="34">
        <v>5349319.5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191773921</v>
      </c>
      <c r="K87" s="25">
        <v>384736100.5</v>
      </c>
      <c r="L87" s="29">
        <v>576510021.5</v>
      </c>
      <c r="M87" s="30">
        <v>599683799.2926358</v>
      </c>
      <c r="N87" s="31">
        <v>423521680.15942025</v>
      </c>
      <c r="O87" s="32">
        <v>3075301.5348340296</v>
      </c>
      <c r="P87" s="356"/>
      <c r="Q87" s="355">
        <v>-76941</v>
      </c>
      <c r="R87" s="34">
        <v>2751654.5</v>
      </c>
    </row>
    <row r="88" spans="1:18" ht="17.25" x14ac:dyDescent="0.3">
      <c r="A88" s="86"/>
      <c r="B88" s="86" t="s">
        <v>6381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-1300969974</v>
      </c>
      <c r="K88" s="91">
        <v>1960935982.5</v>
      </c>
      <c r="L88" s="95">
        <v>659966008.5</v>
      </c>
      <c r="M88" s="96">
        <v>922828512.04794502</v>
      </c>
      <c r="N88" s="97">
        <v>659966008.5</v>
      </c>
      <c r="O88" s="98">
        <v>3563044.448061564</v>
      </c>
      <c r="P88" s="365"/>
      <c r="Q88" s="366">
        <v>54554304.5</v>
      </c>
      <c r="R88" s="66">
        <v>4191684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15053238356.164383</v>
      </c>
      <c r="H89" s="79">
        <v>426501369.86301368</v>
      </c>
      <c r="I89" s="80">
        <v>15053238356.164383</v>
      </c>
      <c r="J89" s="80">
        <v>14663060062</v>
      </c>
      <c r="K89" s="79">
        <v>-4154069154.5</v>
      </c>
      <c r="L89" s="79">
        <v>10508990907.5</v>
      </c>
      <c r="M89" s="79">
        <v>5234673953.5506105</v>
      </c>
      <c r="N89" s="79">
        <v>9818564402.6137714</v>
      </c>
      <c r="O89" s="79">
        <v>16281032.724043529</v>
      </c>
      <c r="P89" s="79"/>
      <c r="Q89" s="79">
        <v>-46381892</v>
      </c>
      <c r="R89" s="71">
        <v>35656191.5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6380</v>
      </c>
      <c r="R90" s="81">
        <v>2133832923</v>
      </c>
    </row>
    <row r="91" spans="1:18" x14ac:dyDescent="0.3">
      <c r="A91" s="9" t="s">
        <v>6375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57"/>
      <c r="Q91" s="457" t="s">
        <v>133</v>
      </c>
      <c r="R91" s="456" t="s">
        <v>132</v>
      </c>
    </row>
    <row r="92" spans="1:18" x14ac:dyDescent="0.3">
      <c r="A92" s="10" t="s">
        <v>6376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6377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45929</v>
      </c>
      <c r="F93" s="422" t="s">
        <v>66</v>
      </c>
      <c r="G93" s="423">
        <v>-130347287.44444445</v>
      </c>
      <c r="H93" s="424">
        <v>53682147.94520548</v>
      </c>
      <c r="I93" s="425">
        <v>-2204.4444444429873</v>
      </c>
      <c r="J93" s="426">
        <v>218154433</v>
      </c>
      <c r="K93" s="423">
        <v>-691958639</v>
      </c>
      <c r="L93" s="427">
        <v>-473804206</v>
      </c>
      <c r="M93" s="428">
        <v>473802001.55555558</v>
      </c>
      <c r="N93" s="429">
        <v>-604149289</v>
      </c>
      <c r="O93" s="430">
        <v>157934000.51851854</v>
      </c>
      <c r="P93" s="431"/>
      <c r="Q93" s="432">
        <v>5494626.5572995944</v>
      </c>
      <c r="R93" s="433">
        <v>-26880519.5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-130347287.44444445</v>
      </c>
      <c r="H94" s="79">
        <v>53682147.94520548</v>
      </c>
      <c r="I94" s="80">
        <v>-2204.4444444429873</v>
      </c>
      <c r="J94" s="80">
        <v>218154433</v>
      </c>
      <c r="K94" s="79">
        <v>-691958639</v>
      </c>
      <c r="L94" s="79">
        <v>-473804206</v>
      </c>
      <c r="M94" s="79">
        <v>473802001.55555558</v>
      </c>
      <c r="N94" s="79">
        <v>-604149289</v>
      </c>
      <c r="O94" s="79">
        <v>157934000.51851854</v>
      </c>
      <c r="P94" s="79"/>
      <c r="Q94" s="79">
        <v>5494626.5572995944</v>
      </c>
      <c r="R94" s="79">
        <v>-26880519.5</v>
      </c>
    </row>
    <row r="95" spans="1:18" x14ac:dyDescent="0.3">
      <c r="B95" s="125" t="s">
        <v>6382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8" x14ac:dyDescent="0.3">
      <c r="A96" s="9" t="s">
        <v>6375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58"/>
      <c r="Q96" s="456" t="s">
        <v>133</v>
      </c>
      <c r="R96" s="456" t="s">
        <v>6383</v>
      </c>
    </row>
    <row r="97" spans="1:18" x14ac:dyDescent="0.3">
      <c r="A97" s="10" t="s">
        <v>6376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6377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1889975344.0000017</v>
      </c>
      <c r="H98" s="127">
        <v>0</v>
      </c>
      <c r="I98" s="128">
        <v>1026000000.0000017</v>
      </c>
      <c r="J98" s="129">
        <v>2577246151.5</v>
      </c>
      <c r="K98" s="126">
        <v>-2582832504</v>
      </c>
      <c r="L98" s="130">
        <v>-5586352.5</v>
      </c>
      <c r="M98" s="131">
        <v>1031586352.5000017</v>
      </c>
      <c r="N98" s="132">
        <v>858388991.5</v>
      </c>
      <c r="O98" s="133">
        <v>3034077.5073529459</v>
      </c>
      <c r="P98" s="374"/>
      <c r="Q98" s="375">
        <v>10745691.171875017</v>
      </c>
      <c r="R98" s="135">
        <v>651220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1421300546.4480901</v>
      </c>
      <c r="H99" s="127">
        <v>0</v>
      </c>
      <c r="I99" s="128">
        <v>621300546.44808996</v>
      </c>
      <c r="J99" s="129">
        <v>-608001906.5</v>
      </c>
      <c r="K99" s="126">
        <v>2503147.5</v>
      </c>
      <c r="L99" s="130">
        <v>-605498759</v>
      </c>
      <c r="M99" s="131">
        <v>1226799305.4480901</v>
      </c>
      <c r="N99" s="132">
        <v>194501241</v>
      </c>
      <c r="O99" s="133">
        <v>3587132.4720704388</v>
      </c>
      <c r="P99" s="376"/>
      <c r="Q99" s="377">
        <v>12779159.431750938</v>
      </c>
      <c r="R99" s="135">
        <v>4731551.5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-22768441.5</v>
      </c>
      <c r="K100" s="126">
        <v>101134400</v>
      </c>
      <c r="L100" s="130">
        <v>78365958.5</v>
      </c>
      <c r="M100" s="131">
        <v>84908927.344749153</v>
      </c>
      <c r="N100" s="132">
        <v>237052717.5</v>
      </c>
      <c r="O100" s="133">
        <v>485193.87054142373</v>
      </c>
      <c r="P100" s="376"/>
      <c r="Q100" s="377">
        <v>884467.99317447038</v>
      </c>
      <c r="R100" s="135">
        <v>5778505.5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130713349.5</v>
      </c>
      <c r="K101" s="126">
        <v>279581408</v>
      </c>
      <c r="L101" s="130">
        <v>410294757.5</v>
      </c>
      <c r="M101" s="131">
        <v>142658667.15753424</v>
      </c>
      <c r="N101" s="132">
        <v>172585169.5</v>
      </c>
      <c r="O101" s="133">
        <v>5486871.8137513166</v>
      </c>
      <c r="P101" s="376"/>
      <c r="Q101" s="377">
        <v>2193219.5637128991</v>
      </c>
      <c r="R101" s="135">
        <v>10845627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187706764</v>
      </c>
      <c r="K102" s="126">
        <v>315078418.5</v>
      </c>
      <c r="L102" s="130">
        <v>502785182.5</v>
      </c>
      <c r="M102" s="131">
        <v>50897009.280821919</v>
      </c>
      <c r="N102" s="132">
        <v>334590662.5</v>
      </c>
      <c r="O102" s="133">
        <v>1641839.0090587717</v>
      </c>
      <c r="P102" s="376"/>
      <c r="Q102" s="377">
        <v>1186855.2622003425</v>
      </c>
      <c r="R102" s="135">
        <v>1940492.5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103522767</v>
      </c>
      <c r="K103" s="126">
        <v>616672832.5</v>
      </c>
      <c r="L103" s="130">
        <v>720195599.5</v>
      </c>
      <c r="M103" s="131">
        <v>386215359.40410995</v>
      </c>
      <c r="N103" s="132">
        <v>241614779.5</v>
      </c>
      <c r="O103" s="133">
        <v>9655383.9851027485</v>
      </c>
      <c r="P103" s="376"/>
      <c r="Q103" s="377">
        <v>5157779.8568065101</v>
      </c>
      <c r="R103" s="135">
        <v>19587698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1484540802.967032</v>
      </c>
      <c r="H104" s="127">
        <v>56561041.698027894</v>
      </c>
      <c r="I104" s="128">
        <v>857967032.96703196</v>
      </c>
      <c r="J104" s="129">
        <v>2093155308</v>
      </c>
      <c r="K104" s="126">
        <v>-1675530679.5</v>
      </c>
      <c r="L104" s="130">
        <v>417624628.5</v>
      </c>
      <c r="M104" s="131">
        <v>440342404.46703196</v>
      </c>
      <c r="N104" s="132">
        <v>1044198398.5</v>
      </c>
      <c r="O104" s="133">
        <v>7463430.5841869824</v>
      </c>
      <c r="P104" s="376"/>
      <c r="Q104" s="377">
        <v>5176077.5642193733</v>
      </c>
      <c r="R104" s="135">
        <v>-5899148.5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654238356.16439009</v>
      </c>
      <c r="H105" s="127">
        <v>0</v>
      </c>
      <c r="I105" s="128">
        <v>969238356.16439009</v>
      </c>
      <c r="J105" s="129">
        <v>4397395225</v>
      </c>
      <c r="K105" s="126">
        <v>-1298492082</v>
      </c>
      <c r="L105" s="130">
        <v>3098903143</v>
      </c>
      <c r="M105" s="131">
        <v>-2129664786.8356099</v>
      </c>
      <c r="N105" s="132">
        <v>2783903143</v>
      </c>
      <c r="O105" s="133">
        <v>-18359179.196858708</v>
      </c>
      <c r="P105" s="376"/>
      <c r="Q105" s="377">
        <v>-22184008.196204271</v>
      </c>
      <c r="R105" s="135">
        <v>-5507303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30944221.5</v>
      </c>
      <c r="K106" s="126">
        <v>318124611</v>
      </c>
      <c r="L106" s="130">
        <v>349068832.5</v>
      </c>
      <c r="M106" s="131">
        <v>350132537.36301363</v>
      </c>
      <c r="N106" s="132">
        <v>125975682.5</v>
      </c>
      <c r="O106" s="133">
        <v>3018383.9427846004</v>
      </c>
      <c r="P106" s="376"/>
      <c r="Q106" s="377">
        <v>3647213.9308647253</v>
      </c>
      <c r="R106" s="135">
        <v>15005999.5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-54710129</v>
      </c>
      <c r="K107" s="126">
        <v>450653594.5</v>
      </c>
      <c r="L107" s="130">
        <v>395943465.5</v>
      </c>
      <c r="M107" s="131">
        <v>302916808.47260201</v>
      </c>
      <c r="N107" s="132">
        <v>278327027.5</v>
      </c>
      <c r="O107" s="133">
        <v>2482924.659611492</v>
      </c>
      <c r="P107" s="376"/>
      <c r="Q107" s="377">
        <v>3155383.4215896041</v>
      </c>
      <c r="R107" s="135">
        <v>18022842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-105655446.5</v>
      </c>
      <c r="K108" s="126">
        <v>621374958.5</v>
      </c>
      <c r="L108" s="130">
        <v>515719512</v>
      </c>
      <c r="M108" s="131">
        <v>185294186.63013756</v>
      </c>
      <c r="N108" s="132">
        <v>298868828</v>
      </c>
      <c r="O108" s="133">
        <v>1083591.7346791669</v>
      </c>
      <c r="P108" s="376">
        <v>-105702740</v>
      </c>
      <c r="Q108" s="377">
        <v>1930147.7773972664</v>
      </c>
      <c r="R108" s="135">
        <v>-74845398.5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-117068880</v>
      </c>
      <c r="K109" s="126">
        <v>640046012.5</v>
      </c>
      <c r="L109" s="130">
        <v>522977132.5</v>
      </c>
      <c r="M109" s="131">
        <v>175443415.44520497</v>
      </c>
      <c r="N109" s="132">
        <v>307470284.5</v>
      </c>
      <c r="O109" s="133">
        <v>1020019.8572395638</v>
      </c>
      <c r="P109" s="376"/>
      <c r="Q109" s="377">
        <v>1827535.5775542185</v>
      </c>
      <c r="R109" s="135">
        <v>26656847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1088877522.5922325</v>
      </c>
      <c r="H110" s="127">
        <v>0</v>
      </c>
      <c r="I110" s="128">
        <v>699814506.59223247</v>
      </c>
      <c r="J110" s="129">
        <v>78835999</v>
      </c>
      <c r="K110" s="126">
        <v>263676666</v>
      </c>
      <c r="L110" s="130">
        <v>342512665</v>
      </c>
      <c r="M110" s="131">
        <v>357301841.59223247</v>
      </c>
      <c r="N110" s="132">
        <v>731575681</v>
      </c>
      <c r="O110" s="133">
        <v>1470377.9489392282</v>
      </c>
      <c r="P110" s="376"/>
      <c r="Q110" s="377">
        <v>3721894.1832524217</v>
      </c>
      <c r="R110" s="135">
        <v>36445313.5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1115146757.5569761</v>
      </c>
      <c r="H111" s="127">
        <v>0</v>
      </c>
      <c r="I111" s="128">
        <v>345703258.55697608</v>
      </c>
      <c r="J111" s="129">
        <v>1364456108</v>
      </c>
      <c r="K111" s="126">
        <v>-1897719597.5</v>
      </c>
      <c r="L111" s="130">
        <v>-533263489.5</v>
      </c>
      <c r="M111" s="131">
        <v>878966748.05697608</v>
      </c>
      <c r="N111" s="132">
        <v>236180009.5</v>
      </c>
      <c r="O111" s="133">
        <v>3446928.4237528476</v>
      </c>
      <c r="P111" s="376"/>
      <c r="Q111" s="377">
        <v>9155903.6255935002</v>
      </c>
      <c r="R111" s="135">
        <v>-6503321.5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1250719066.735961</v>
      </c>
      <c r="H112" s="127">
        <v>0</v>
      </c>
      <c r="I112" s="128">
        <v>392335277.73596108</v>
      </c>
      <c r="J112" s="129">
        <v>1229559818.5</v>
      </c>
      <c r="K112" s="126">
        <v>-1621283006.5</v>
      </c>
      <c r="L112" s="130">
        <v>-391723188</v>
      </c>
      <c r="M112" s="131">
        <v>784058465.73596108</v>
      </c>
      <c r="N112" s="132">
        <v>466660600.99999988</v>
      </c>
      <c r="O112" s="133">
        <v>2992589.5638777139</v>
      </c>
      <c r="P112" s="376"/>
      <c r="Q112" s="377">
        <v>8167275.6847495949</v>
      </c>
      <c r="R112" s="135">
        <v>-1581017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1466936986.3013701</v>
      </c>
      <c r="H113" s="138">
        <v>0</v>
      </c>
      <c r="I113" s="139">
        <v>646936986.30137002</v>
      </c>
      <c r="J113" s="140">
        <v>-1099039198</v>
      </c>
      <c r="K113" s="137">
        <v>75487425</v>
      </c>
      <c r="L113" s="141">
        <v>-1023551773</v>
      </c>
      <c r="M113" s="142">
        <v>1670488759.3013701</v>
      </c>
      <c r="N113" s="143">
        <v>-203551773</v>
      </c>
      <c r="O113" s="144">
        <v>6008952.371587662</v>
      </c>
      <c r="P113" s="378"/>
      <c r="Q113" s="379">
        <v>17400924.57605594</v>
      </c>
      <c r="R113" s="146">
        <v>12972883</v>
      </c>
    </row>
    <row r="114" spans="1:18" ht="17.25" x14ac:dyDescent="0.3">
      <c r="D114" s="68">
        <v>2700</v>
      </c>
      <c r="G114" s="147">
        <v>14046687445.364229</v>
      </c>
      <c r="H114" s="147">
        <v>296424055.396658</v>
      </c>
      <c r="I114" s="148">
        <v>10733113316.364227</v>
      </c>
      <c r="J114" s="148">
        <v>10186291710.5</v>
      </c>
      <c r="K114" s="147">
        <v>-5391524395.5</v>
      </c>
      <c r="L114" s="147">
        <v>4794767315</v>
      </c>
      <c r="M114" s="147">
        <v>5938346001.3642273</v>
      </c>
      <c r="N114" s="147">
        <v>8108341444</v>
      </c>
      <c r="O114" s="147">
        <v>34518518.547678195</v>
      </c>
      <c r="P114" s="147"/>
      <c r="Q114" s="147">
        <v>64945521.424592555</v>
      </c>
      <c r="R114" s="147">
        <v>58302791</v>
      </c>
    </row>
    <row r="115" spans="1:18" x14ac:dyDescent="0.3">
      <c r="B115" s="7" t="s">
        <v>6384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6375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57"/>
      <c r="Q116" s="149" t="s">
        <v>133</v>
      </c>
      <c r="R116" s="456" t="s">
        <v>112</v>
      </c>
    </row>
    <row r="117" spans="1:18" x14ac:dyDescent="0.3">
      <c r="A117" s="10" t="s">
        <v>6376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6377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772856568</v>
      </c>
      <c r="K118" s="126">
        <v>-1016704352.5</v>
      </c>
      <c r="L118" s="130">
        <v>-243847784.5</v>
      </c>
      <c r="M118" s="131">
        <v>1113042305.047945</v>
      </c>
      <c r="N118" s="132">
        <v>684031669.5</v>
      </c>
      <c r="O118" s="133">
        <v>4347821.5040935352</v>
      </c>
      <c r="P118" s="376"/>
      <c r="Q118" s="380">
        <v>11594190.677582761</v>
      </c>
      <c r="R118" s="135">
        <v>3650507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595189737.5</v>
      </c>
      <c r="K119" s="126">
        <v>-1907104242</v>
      </c>
      <c r="L119" s="130">
        <v>-1311914504.5</v>
      </c>
      <c r="M119" s="131">
        <v>2252188477.1027403</v>
      </c>
      <c r="N119" s="132">
        <v>1533222482.5</v>
      </c>
      <c r="O119" s="133">
        <v>8596139.2255829778</v>
      </c>
      <c r="P119" s="376"/>
      <c r="Q119" s="132">
        <v>23460296.636486877</v>
      </c>
      <c r="R119" s="135">
        <v>4164016.5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98626241</v>
      </c>
      <c r="K120" s="126">
        <v>-748307868.5</v>
      </c>
      <c r="L120" s="130">
        <v>-649681627.5</v>
      </c>
      <c r="M120" s="131">
        <v>1599681627.5</v>
      </c>
      <c r="N120" s="132">
        <v>1245112893.5</v>
      </c>
      <c r="O120" s="133">
        <v>4862254.1869300911</v>
      </c>
      <c r="P120" s="376"/>
      <c r="Q120" s="132">
        <v>16663350.286458334</v>
      </c>
      <c r="R120" s="135">
        <v>5194092.5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1228109592.5</v>
      </c>
      <c r="K121" s="126">
        <v>-32618595</v>
      </c>
      <c r="L121" s="130">
        <v>1195490997.5</v>
      </c>
      <c r="M121" s="131">
        <v>-685490997.5</v>
      </c>
      <c r="N121" s="132">
        <v>1705490997.5</v>
      </c>
      <c r="O121" s="133">
        <v>-36078473.552631579</v>
      </c>
      <c r="P121" s="376"/>
      <c r="Q121" s="132">
        <v>-6019812.0458761416</v>
      </c>
      <c r="R121" s="135">
        <v>-13360123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272023873.5</v>
      </c>
      <c r="K122" s="154">
        <v>-1091594512.5</v>
      </c>
      <c r="L122" s="157">
        <v>-819570639</v>
      </c>
      <c r="M122" s="158">
        <v>1755762419.8219199</v>
      </c>
      <c r="N122" s="159">
        <v>1075826622</v>
      </c>
      <c r="O122" s="160">
        <v>7255216.6108343797</v>
      </c>
      <c r="P122" s="381"/>
      <c r="Q122" s="159">
        <v>18289191.873144999</v>
      </c>
      <c r="R122" s="162">
        <v>5368624.5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2966806012.5</v>
      </c>
      <c r="K123" s="163">
        <v>-4796329570.5</v>
      </c>
      <c r="L123" s="163">
        <v>-1829523558</v>
      </c>
      <c r="M123" s="163">
        <v>6035183831.9726048</v>
      </c>
      <c r="N123" s="163">
        <v>6243684665</v>
      </c>
      <c r="O123" s="163">
        <v>-11017042.025190596</v>
      </c>
      <c r="P123" s="163"/>
      <c r="Q123" s="163">
        <v>63987217.427796826</v>
      </c>
      <c r="R123" s="163">
        <v>5017117.5</v>
      </c>
    </row>
    <row r="124" spans="1:18" x14ac:dyDescent="0.3">
      <c r="B124" s="7" t="s">
        <v>6385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6375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57"/>
      <c r="Q125" s="457" t="s">
        <v>133</v>
      </c>
      <c r="R125" s="456" t="s">
        <v>132</v>
      </c>
    </row>
    <row r="126" spans="1:18" x14ac:dyDescent="0.3">
      <c r="A126" s="10" t="s">
        <v>6376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6377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-1087887288</v>
      </c>
      <c r="K127" s="126">
        <v>938320343.5</v>
      </c>
      <c r="L127" s="130">
        <v>-149566944.5</v>
      </c>
      <c r="M127" s="131">
        <v>619566944.5</v>
      </c>
      <c r="N127" s="132">
        <v>-89645846.5</v>
      </c>
      <c r="O127" s="133">
        <v>2228658.0737410071</v>
      </c>
      <c r="P127" s="376"/>
      <c r="Q127" s="380">
        <v>6453822.338541667</v>
      </c>
      <c r="R127" s="135">
        <v>27673548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-203103632.315074</v>
      </c>
      <c r="H128" s="127">
        <v>0</v>
      </c>
      <c r="I128" s="150">
        <v>-211026849.315074</v>
      </c>
      <c r="J128" s="151">
        <v>-552693168.5</v>
      </c>
      <c r="K128" s="126">
        <v>111141762</v>
      </c>
      <c r="L128" s="130">
        <v>-441551406.5</v>
      </c>
      <c r="M128" s="131">
        <v>230524557.184926</v>
      </c>
      <c r="N128" s="132">
        <v>-433628189.5</v>
      </c>
      <c r="O128" s="133">
        <v>736500.18269944412</v>
      </c>
      <c r="P128" s="376"/>
      <c r="Q128" s="132">
        <v>2401297.4706763127</v>
      </c>
      <c r="R128" s="135">
        <v>30139476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-257618791.73863098</v>
      </c>
      <c r="H129" s="154">
        <v>0</v>
      </c>
      <c r="I129" s="155">
        <v>-196629095.73863098</v>
      </c>
      <c r="J129" s="156">
        <v>-697478877.5</v>
      </c>
      <c r="K129" s="154">
        <v>308487698.5</v>
      </c>
      <c r="L129" s="157">
        <v>-388991179</v>
      </c>
      <c r="M129" s="158">
        <v>192362083.26136902</v>
      </c>
      <c r="N129" s="159">
        <v>-449980875</v>
      </c>
      <c r="O129" s="160">
        <v>544935.08006053546</v>
      </c>
      <c r="P129" s="381"/>
      <c r="Q129" s="382">
        <v>2003771.7006392607</v>
      </c>
      <c r="R129" s="167">
        <v>3891736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69198673.946295053</v>
      </c>
      <c r="H130" s="168">
        <v>0</v>
      </c>
      <c r="I130" s="169">
        <v>62344054.946295023</v>
      </c>
      <c r="J130" s="169">
        <v>-2338059334</v>
      </c>
      <c r="K130" s="168">
        <v>1357949804</v>
      </c>
      <c r="L130" s="168">
        <v>-980109530</v>
      </c>
      <c r="M130" s="168">
        <v>1042453584.946295</v>
      </c>
      <c r="N130" s="168">
        <v>-973254911</v>
      </c>
      <c r="O130" s="168">
        <v>3510093.3365009869</v>
      </c>
      <c r="P130" s="168"/>
      <c r="Q130" s="168">
        <v>10858891.509857241</v>
      </c>
      <c r="R130" s="163">
        <v>61704760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6375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57"/>
      <c r="Q132" s="457" t="s">
        <v>133</v>
      </c>
      <c r="R132" s="456" t="s">
        <v>132</v>
      </c>
    </row>
    <row r="133" spans="1:18" x14ac:dyDescent="0.3">
      <c r="A133" s="10" t="s">
        <v>6376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6377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1365541736</v>
      </c>
      <c r="K134" s="25">
        <v>-1128448847.5</v>
      </c>
      <c r="L134" s="29">
        <v>237092888.5</v>
      </c>
      <c r="M134" s="30">
        <v>-65533984.39041099</v>
      </c>
      <c r="N134" s="31">
        <v>454451996.5</v>
      </c>
      <c r="O134" s="32">
        <v>-789566.07699290349</v>
      </c>
      <c r="P134" s="356"/>
      <c r="Q134" s="383">
        <v>-428878.54744577658</v>
      </c>
      <c r="R134" s="123">
        <v>4477399.5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579564754</v>
      </c>
      <c r="K135" s="154">
        <v>-828865231</v>
      </c>
      <c r="L135" s="157">
        <v>-249300477</v>
      </c>
      <c r="M135" s="158">
        <v>657300476.99999833</v>
      </c>
      <c r="N135" s="159">
        <v>78866648</v>
      </c>
      <c r="O135" s="160">
        <v>1927567.3812316668</v>
      </c>
      <c r="P135" s="381"/>
      <c r="Q135" s="382">
        <v>6846879.9687499823</v>
      </c>
      <c r="R135" s="167">
        <v>11896410.5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1945106490</v>
      </c>
      <c r="K136" s="79">
        <v>-1957314078.5</v>
      </c>
      <c r="L136" s="79">
        <v>-12207588.5</v>
      </c>
      <c r="M136" s="79">
        <v>591766492.60958731</v>
      </c>
      <c r="N136" s="79">
        <v>533318644.5</v>
      </c>
      <c r="O136" s="79">
        <v>1138001.3042387632</v>
      </c>
      <c r="P136" s="79"/>
      <c r="Q136" s="79">
        <v>6418001.4213042054</v>
      </c>
      <c r="R136" s="172">
        <v>16373810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57"/>
      <c r="Q139" s="457" t="s">
        <v>133</v>
      </c>
      <c r="R139" s="456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6377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1017000000.0000019</v>
      </c>
      <c r="H141" s="26">
        <v>0</v>
      </c>
      <c r="I141" s="173">
        <v>1017000000.0000019</v>
      </c>
      <c r="J141" s="28">
        <v>1527648999.5</v>
      </c>
      <c r="K141" s="25">
        <v>-2249783330</v>
      </c>
      <c r="L141" s="174">
        <v>-722134330.5</v>
      </c>
      <c r="M141" s="175">
        <v>1739134330.5000019</v>
      </c>
      <c r="N141" s="31">
        <v>-722134330.5</v>
      </c>
      <c r="O141" s="32">
        <v>5955939.4880137052</v>
      </c>
      <c r="P141" s="356"/>
      <c r="Q141" s="384">
        <v>18115982.609375019</v>
      </c>
      <c r="R141" s="180">
        <v>12337392</v>
      </c>
    </row>
    <row r="142" spans="1:18" ht="17.25" x14ac:dyDescent="0.3">
      <c r="A142" s="20" t="s">
        <v>6386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678079437.5</v>
      </c>
      <c r="K142" s="25">
        <v>124232529.5</v>
      </c>
      <c r="L142" s="29">
        <v>802311967</v>
      </c>
      <c r="M142" s="30">
        <v>-38229775.2191782</v>
      </c>
      <c r="N142" s="31">
        <v>802311967</v>
      </c>
      <c r="O142" s="32">
        <v>-279049.45415458537</v>
      </c>
      <c r="P142" s="356"/>
      <c r="Q142" s="355">
        <v>-398226.82519977289</v>
      </c>
      <c r="R142" s="32">
        <v>37677340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1063791780.8219146</v>
      </c>
      <c r="H143" s="92">
        <v>0</v>
      </c>
      <c r="I143" s="181">
        <v>1063791780.8219146</v>
      </c>
      <c r="J143" s="94">
        <v>3293118656.5</v>
      </c>
      <c r="K143" s="91">
        <v>-3035003165</v>
      </c>
      <c r="L143" s="182">
        <v>258115491.5</v>
      </c>
      <c r="M143" s="183">
        <v>805676289.32191455</v>
      </c>
      <c r="N143" s="97">
        <v>258115491.5</v>
      </c>
      <c r="O143" s="98">
        <v>3518237.071274736</v>
      </c>
      <c r="P143" s="365"/>
      <c r="Q143" s="366">
        <v>8392461.3471032772</v>
      </c>
      <c r="R143" s="91">
        <v>24770042.5</v>
      </c>
    </row>
    <row r="144" spans="1:18" ht="17.25" x14ac:dyDescent="0.3">
      <c r="D144" s="68">
        <v>800</v>
      </c>
      <c r="G144" s="71">
        <v>2844873972.6027384</v>
      </c>
      <c r="H144" s="71">
        <v>0</v>
      </c>
      <c r="I144" s="72">
        <v>2844873972.6027384</v>
      </c>
      <c r="J144" s="72">
        <v>5498847093.5</v>
      </c>
      <c r="K144" s="71">
        <v>-5160553965.5</v>
      </c>
      <c r="L144" s="71">
        <v>338293128</v>
      </c>
      <c r="M144" s="71">
        <v>2506580844.6027384</v>
      </c>
      <c r="N144" s="71">
        <v>338293128</v>
      </c>
      <c r="O144" s="71">
        <v>9195127.1051338557</v>
      </c>
      <c r="P144" s="71"/>
      <c r="Q144" s="71">
        <v>26110217.131278522</v>
      </c>
      <c r="R144" s="71">
        <v>74784774.5</v>
      </c>
    </row>
    <row r="145" spans="4:18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8" x14ac:dyDescent="0.3">
      <c r="E149" s="385" t="s">
        <v>6387</v>
      </c>
      <c r="F149" s="385" t="s">
        <v>6388</v>
      </c>
      <c r="G149" s="385" t="s">
        <v>6389</v>
      </c>
      <c r="H149" s="385" t="s">
        <v>6390</v>
      </c>
      <c r="I149" s="385" t="s">
        <v>6391</v>
      </c>
      <c r="J149" s="385" t="s">
        <v>6392</v>
      </c>
      <c r="K149" s="385" t="s">
        <v>6393</v>
      </c>
      <c r="L149" s="385" t="s">
        <v>6394</v>
      </c>
      <c r="M149" s="385" t="s">
        <v>6395</v>
      </c>
      <c r="N149" s="412" t="s">
        <v>6396</v>
      </c>
      <c r="O149" s="385" t="s">
        <v>6397</v>
      </c>
      <c r="P149" s="385" t="s">
        <v>6398</v>
      </c>
      <c r="Q149" s="386" t="s">
        <v>6399</v>
      </c>
      <c r="R149" s="386" t="s">
        <v>6400</v>
      </c>
    </row>
    <row r="150" spans="4:18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119"/>
      <c r="J150" s="119"/>
      <c r="K150" s="119"/>
      <c r="L150" s="119"/>
      <c r="M150" s="119">
        <v>526106886.5</v>
      </c>
      <c r="P150" s="119"/>
      <c r="Q150" s="203">
        <v>822331722.09814548</v>
      </c>
      <c r="R150" s="203">
        <v>822331722.09814548</v>
      </c>
    </row>
    <row r="151" spans="4:18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119"/>
      <c r="J151" s="119"/>
      <c r="K151" s="119"/>
      <c r="L151" s="119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</row>
    <row r="152" spans="4:18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119"/>
      <c r="J152" s="119"/>
      <c r="K152" s="119"/>
      <c r="L152" s="119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</row>
    <row r="153" spans="4:18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119"/>
      <c r="J153" s="119"/>
      <c r="K153" s="119"/>
      <c r="L153" s="119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</row>
    <row r="154" spans="4:18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119"/>
      <c r="J154" s="119"/>
      <c r="K154" s="119"/>
      <c r="L154" s="119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</row>
    <row r="155" spans="4:18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119"/>
      <c r="J155" s="119"/>
      <c r="K155" s="119"/>
      <c r="L155" s="119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</row>
    <row r="156" spans="4:18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119"/>
      <c r="J156" s="119"/>
      <c r="K156" s="119"/>
      <c r="L156" s="119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</row>
    <row r="157" spans="4:18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119"/>
      <c r="J157" s="119"/>
      <c r="K157" s="119"/>
      <c r="L157" s="119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</row>
    <row r="158" spans="4:18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119"/>
      <c r="J158" s="119"/>
      <c r="K158" s="119"/>
      <c r="L158" s="119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</row>
    <row r="159" spans="4:18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62"/>
      <c r="J159" s="119"/>
      <c r="K159" s="119"/>
      <c r="L159" s="119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</row>
    <row r="160" spans="4:18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62">
        <v>1393.6</v>
      </c>
      <c r="J160" s="119"/>
      <c r="K160" s="119"/>
      <c r="L160" s="119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</row>
    <row r="161" spans="5:18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62">
        <v>1394</v>
      </c>
      <c r="J161" s="119">
        <v>42696640.739956968</v>
      </c>
      <c r="K161" s="119">
        <v>-17078656.295986671</v>
      </c>
      <c r="L161" s="119"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</row>
    <row r="162" spans="5:18" x14ac:dyDescent="0.3">
      <c r="E162" s="388">
        <v>45924</v>
      </c>
      <c r="F162" s="119">
        <v>5975884691.276001</v>
      </c>
      <c r="G162" s="119">
        <v>45984715815</v>
      </c>
      <c r="H162" s="119">
        <v>51960600506.276001</v>
      </c>
      <c r="I162" s="462">
        <v>1393.8</v>
      </c>
      <c r="J162" s="119">
        <v>42527617.841871142</v>
      </c>
      <c r="K162" s="119">
        <v>8505523.568376163</v>
      </c>
      <c r="L162" s="119">
        <v>168255425.06837615</v>
      </c>
      <c r="M162" s="119">
        <v>159749901.5</v>
      </c>
      <c r="N162" s="119">
        <v>232247460.64491105</v>
      </c>
      <c r="O162" s="203">
        <v>-72497559.144911051</v>
      </c>
      <c r="P162" s="203">
        <v>306955034.735636</v>
      </c>
      <c r="Q162" s="203">
        <v>1867484810.5398591</v>
      </c>
      <c r="R162" s="203">
        <v>1560529775.8042231</v>
      </c>
    </row>
    <row r="163" spans="5:18" x14ac:dyDescent="0.3">
      <c r="E163" s="388">
        <v>45925</v>
      </c>
      <c r="F163" s="119">
        <v>5975884691.276001</v>
      </c>
      <c r="G163" s="119">
        <v>46574704230.5</v>
      </c>
      <c r="H163" s="119">
        <v>52550588921.776001</v>
      </c>
      <c r="I163" s="462">
        <v>1394.9</v>
      </c>
      <c r="J163" s="119">
        <v>42726635.508280158</v>
      </c>
      <c r="K163" s="119">
        <v>-46999299.059114002</v>
      </c>
      <c r="L163" s="119">
        <v>542989116.44088602</v>
      </c>
      <c r="M163" s="119">
        <v>589988415.5</v>
      </c>
      <c r="N163" s="119">
        <v>589988415.5</v>
      </c>
      <c r="O163" s="203">
        <v>0</v>
      </c>
      <c r="P163" s="203">
        <v>620536042.38007784</v>
      </c>
      <c r="Q163" s="203">
        <v>2181065818.1843009</v>
      </c>
      <c r="R163" s="203">
        <v>1560529775.8042231</v>
      </c>
    </row>
    <row r="164" spans="5:18" x14ac:dyDescent="0.3">
      <c r="E164" s="388">
        <v>45926</v>
      </c>
      <c r="F164" s="119">
        <v>7775258128.276001</v>
      </c>
      <c r="G164" s="119">
        <v>45514463818.5</v>
      </c>
      <c r="H164" s="119">
        <v>53289721946.776001</v>
      </c>
      <c r="I164" s="462">
        <v>1400.4</v>
      </c>
      <c r="J164" s="119">
        <v>42521639.491573848</v>
      </c>
      <c r="K164" s="119">
        <v>-233869017.20365617</v>
      </c>
      <c r="L164" s="119">
        <v>505264007.7963438</v>
      </c>
      <c r="M164" s="119">
        <v>739133025</v>
      </c>
      <c r="N164" s="119">
        <v>519252045.84754473</v>
      </c>
      <c r="O164" s="203">
        <v>219880979.15245527</v>
      </c>
      <c r="P164" s="203">
        <v>295980313.71201098</v>
      </c>
      <c r="Q164" s="203">
        <v>295980313.71201098</v>
      </c>
      <c r="R164" s="203"/>
    </row>
  </sheetData>
  <mergeCells count="50">
    <mergeCell ref="A1:R1"/>
    <mergeCell ref="B5:D5"/>
    <mergeCell ref="E5:I5"/>
    <mergeCell ref="J5:L5"/>
    <mergeCell ref="M5:O5"/>
    <mergeCell ref="P5:R5"/>
    <mergeCell ref="B61:D61"/>
    <mergeCell ref="E61:I61"/>
    <mergeCell ref="J61:L61"/>
    <mergeCell ref="M61:O61"/>
    <mergeCell ref="P61:R61"/>
    <mergeCell ref="B38:D38"/>
    <mergeCell ref="E38:I38"/>
    <mergeCell ref="J38:L38"/>
    <mergeCell ref="M38:O38"/>
    <mergeCell ref="P38:R38"/>
    <mergeCell ref="B75:D75"/>
    <mergeCell ref="E75:I75"/>
    <mergeCell ref="J75:L75"/>
    <mergeCell ref="M75:O75"/>
    <mergeCell ref="P75:R75"/>
    <mergeCell ref="B67:D67"/>
    <mergeCell ref="E67:I67"/>
    <mergeCell ref="J67:L67"/>
    <mergeCell ref="M67:O67"/>
    <mergeCell ref="P67:R67"/>
    <mergeCell ref="B91:D91"/>
    <mergeCell ref="E91:I91"/>
    <mergeCell ref="J91:L91"/>
    <mergeCell ref="M91:O91"/>
    <mergeCell ref="B96:D96"/>
    <mergeCell ref="E96:I96"/>
    <mergeCell ref="J96:L96"/>
    <mergeCell ref="M96:O96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132:D132"/>
    <mergeCell ref="E132:I132"/>
    <mergeCell ref="J132:L132"/>
    <mergeCell ref="M132:O132"/>
    <mergeCell ref="B139:D139"/>
    <mergeCell ref="E139:I139"/>
    <mergeCell ref="J139:L139"/>
    <mergeCell ref="M139:O139"/>
  </mergeCells>
  <phoneticPr fontId="7" type="noConversion"/>
  <conditionalFormatting sqref="A141:A142">
    <cfRule type="expression" dxfId="119" priority="5">
      <formula>#REF!="CRS"</formula>
    </cfRule>
    <cfRule type="expression" dxfId="118" priority="6">
      <formula>#REF!="CPN"</formula>
    </cfRule>
    <cfRule type="expression" dxfId="117" priority="7">
      <formula>#REF!="IRS"</formula>
    </cfRule>
    <cfRule type="expression" dxfId="116" priority="8">
      <formula>#REF!="CDS"</formula>
    </cfRule>
  </conditionalFormatting>
  <conditionalFormatting sqref="A141:A142">
    <cfRule type="expression" dxfId="115" priority="1">
      <formula>#REF!="CRS"</formula>
    </cfRule>
    <cfRule type="expression" dxfId="114" priority="2">
      <formula>#REF!="CPN"</formula>
    </cfRule>
    <cfRule type="expression" dxfId="113" priority="3">
      <formula>#REF!="IRS"</formula>
    </cfRule>
    <cfRule type="expression" dxfId="112" priority="4">
      <formula>#REF!="CDS"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>
      <selection activeCell="J7" sqref="J7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6049</v>
      </c>
      <c r="C1" s="186">
        <v>45925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6050</v>
      </c>
      <c r="D3" s="191">
        <v>2.7828058077168399E-2</v>
      </c>
      <c r="F3" s="637" t="s">
        <v>6051</v>
      </c>
      <c r="G3" s="637"/>
      <c r="I3" s="638" t="s">
        <v>6052</v>
      </c>
      <c r="J3" s="639"/>
      <c r="L3" s="192" t="s">
        <v>6053</v>
      </c>
      <c r="M3" s="193" t="s">
        <v>6054</v>
      </c>
      <c r="N3" s="194" t="s">
        <v>6055</v>
      </c>
      <c r="O3" s="195" t="s">
        <v>6056</v>
      </c>
      <c r="P3" s="194" t="s">
        <v>6057</v>
      </c>
      <c r="Q3" s="196" t="s">
        <v>6058</v>
      </c>
      <c r="R3" s="197" t="s">
        <v>6059</v>
      </c>
      <c r="S3" s="197" t="s">
        <v>6060</v>
      </c>
      <c r="T3" s="198" t="s">
        <v>6061</v>
      </c>
      <c r="U3" s="194" t="s">
        <v>6062</v>
      </c>
      <c r="V3" s="193" t="s">
        <v>6063</v>
      </c>
    </row>
    <row r="4" spans="1:22" ht="37.5" customHeight="1" x14ac:dyDescent="0.3">
      <c r="A4" s="184"/>
      <c r="B4" s="185"/>
      <c r="C4" s="199" t="s">
        <v>6064</v>
      </c>
      <c r="D4" s="200">
        <v>30642</v>
      </c>
      <c r="E4" s="3"/>
      <c r="F4" s="186" t="s">
        <v>6065</v>
      </c>
      <c r="G4" s="201">
        <v>-4894475039.3456612</v>
      </c>
      <c r="I4" s="202" t="s">
        <v>6066</v>
      </c>
      <c r="J4" s="203">
        <v>5975884691.276001</v>
      </c>
      <c r="L4" s="204" t="s">
        <v>6067</v>
      </c>
      <c r="M4" s="205">
        <v>289.60982189139133</v>
      </c>
      <c r="N4" s="205">
        <v>2.4146918375005721E-2</v>
      </c>
      <c r="O4" s="205">
        <v>291.29918667561049</v>
      </c>
      <c r="P4" s="205">
        <v>35.086463783356152</v>
      </c>
      <c r="Q4" s="206">
        <v>4.794694845084666</v>
      </c>
      <c r="R4" s="206">
        <v>29.196704671893276</v>
      </c>
      <c r="S4" s="206">
        <v>33.162512539794527</v>
      </c>
      <c r="T4" s="206">
        <v>11.157013050044013</v>
      </c>
      <c r="U4" s="206">
        <v>1.3115708418417855</v>
      </c>
      <c r="V4" s="206">
        <v>0.29769423047944965</v>
      </c>
    </row>
    <row r="5" spans="1:22" ht="31.5" x14ac:dyDescent="0.3">
      <c r="A5" s="202"/>
      <c r="B5" s="185"/>
      <c r="C5" s="207" t="s">
        <v>6068</v>
      </c>
      <c r="D5" s="208">
        <v>1394.9</v>
      </c>
      <c r="F5" s="186" t="s">
        <v>6069</v>
      </c>
      <c r="G5" s="201">
        <v>75293605361.446243</v>
      </c>
      <c r="I5" s="202" t="s">
        <v>6070</v>
      </c>
      <c r="J5" s="209">
        <v>-2569000000</v>
      </c>
      <c r="L5" s="192" t="s">
        <v>6071</v>
      </c>
      <c r="M5" s="210">
        <v>2.8314078150000341</v>
      </c>
      <c r="N5" s="210">
        <v>0.19941667999999879</v>
      </c>
      <c r="O5" s="210">
        <v>0.74681203499999782</v>
      </c>
      <c r="P5" s="210">
        <v>-0.45548722499999883</v>
      </c>
      <c r="Q5" s="210">
        <v>-0.13893346500000092</v>
      </c>
      <c r="R5" s="211">
        <v>2.4599292449999979</v>
      </c>
      <c r="S5" s="211">
        <v>0.67662212000000466</v>
      </c>
      <c r="T5" s="211">
        <v>-0.18265284000000004</v>
      </c>
      <c r="U5" s="211">
        <v>-0.21160177499999833</v>
      </c>
      <c r="V5" s="211">
        <v>-2.5628435000001559E-2</v>
      </c>
    </row>
    <row r="6" spans="1:22" x14ac:dyDescent="0.3">
      <c r="A6" s="202"/>
      <c r="B6" s="185"/>
      <c r="F6" s="186" t="s">
        <v>6072</v>
      </c>
      <c r="G6" s="201">
        <v>70399130322.100586</v>
      </c>
      <c r="I6" s="202" t="s">
        <v>6073</v>
      </c>
      <c r="J6" s="203">
        <v>46574704230.5</v>
      </c>
      <c r="N6" s="203"/>
    </row>
    <row r="7" spans="1:22" x14ac:dyDescent="0.3">
      <c r="A7" s="212"/>
      <c r="B7" s="185"/>
      <c r="D7" s="213"/>
      <c r="I7" s="212" t="s">
        <v>6074</v>
      </c>
      <c r="J7" s="201">
        <v>52550588921.776001</v>
      </c>
      <c r="N7" s="119"/>
    </row>
    <row r="8" spans="1:22" ht="17.25" thickBot="1" x14ac:dyDescent="0.35">
      <c r="A8" s="3"/>
      <c r="B8" s="185"/>
      <c r="I8" s="212" t="s">
        <v>6075</v>
      </c>
      <c r="J8" s="187">
        <v>51960600506.276001</v>
      </c>
    </row>
    <row r="9" spans="1:22" ht="17.25" thickBot="1" x14ac:dyDescent="0.35">
      <c r="A9" s="3"/>
      <c r="B9" s="185"/>
      <c r="H9" s="70"/>
      <c r="I9" s="214" t="s">
        <v>6076</v>
      </c>
      <c r="J9" s="215">
        <v>542952024.15435636</v>
      </c>
      <c r="M9" s="70"/>
      <c r="N9" s="224"/>
    </row>
    <row r="10" spans="1:22" ht="17.25" thickBot="1" x14ac:dyDescent="0.35">
      <c r="A10" s="3"/>
      <c r="B10" s="185"/>
      <c r="I10" s="214" t="s">
        <v>6077</v>
      </c>
      <c r="J10" s="215">
        <v>589988415.5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6078</v>
      </c>
      <c r="J11" s="223">
        <v>2.3444559774689611E-2</v>
      </c>
      <c r="O11" s="224"/>
      <c r="P11" s="225"/>
      <c r="Q11" s="225"/>
      <c r="R11" s="455" t="s">
        <v>6079</v>
      </c>
      <c r="S11" s="455" t="s">
        <v>6080</v>
      </c>
      <c r="T11" s="227" t="s">
        <v>6081</v>
      </c>
      <c r="U11" s="227" t="s">
        <v>6082</v>
      </c>
      <c r="V11" s="391"/>
    </row>
    <row r="12" spans="1:22" x14ac:dyDescent="0.2">
      <c r="A12" s="455" t="s">
        <v>372</v>
      </c>
      <c r="B12" s="455" t="s">
        <v>151</v>
      </c>
      <c r="C12" s="640" t="s">
        <v>373</v>
      </c>
      <c r="D12" s="640"/>
      <c r="E12" s="640"/>
      <c r="F12" s="641" t="s">
        <v>6083</v>
      </c>
      <c r="G12" s="641"/>
      <c r="H12" s="455" t="s">
        <v>375</v>
      </c>
      <c r="I12" s="455" t="s">
        <v>376</v>
      </c>
      <c r="J12" s="455" t="s">
        <v>377</v>
      </c>
      <c r="K12" s="455" t="s">
        <v>6084</v>
      </c>
      <c r="L12" s="455" t="s">
        <v>152</v>
      </c>
      <c r="M12" s="455" t="s">
        <v>153</v>
      </c>
      <c r="N12" s="455" t="s">
        <v>154</v>
      </c>
      <c r="O12" s="455" t="s">
        <v>6085</v>
      </c>
      <c r="P12" s="227" t="s">
        <v>380</v>
      </c>
      <c r="Q12" s="455" t="s">
        <v>6086</v>
      </c>
      <c r="R12" s="455" t="s">
        <v>6087</v>
      </c>
      <c r="S12" s="455" t="s">
        <v>6088</v>
      </c>
      <c r="T12" s="227" t="s">
        <v>6089</v>
      </c>
      <c r="U12" s="227" t="s">
        <v>6089</v>
      </c>
      <c r="V12" s="392" t="s">
        <v>6090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6091</v>
      </c>
      <c r="H13" s="231">
        <v>44281</v>
      </c>
      <c r="I13" s="231">
        <v>47933</v>
      </c>
      <c r="J13" s="231"/>
      <c r="K13" s="232"/>
      <c r="L13" s="233">
        <v>199164112</v>
      </c>
      <c r="M13" s="233">
        <v>199150144</v>
      </c>
      <c r="N13" s="444">
        <v>199171070.5</v>
      </c>
      <c r="O13" s="438">
        <v>199157128</v>
      </c>
      <c r="P13" s="233"/>
      <c r="Q13" s="234">
        <v>387123289.39999998</v>
      </c>
      <c r="R13" s="234">
        <v>194848123.88326359</v>
      </c>
      <c r="S13" s="234">
        <v>194848123.88326359</v>
      </c>
      <c r="T13" s="234">
        <v>-4322946.616736412</v>
      </c>
      <c r="U13" s="234">
        <v>7011.6917809844017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53041989.279332891</v>
      </c>
      <c r="S15" s="234">
        <v>53041989.279332891</v>
      </c>
      <c r="T15" s="234">
        <v>53041989.279332891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1290851122</v>
      </c>
      <c r="M17" s="244">
        <v>1258761464</v>
      </c>
      <c r="N17" s="444">
        <v>1330171764.5</v>
      </c>
      <c r="O17" s="245">
        <v>1274806293</v>
      </c>
      <c r="P17" s="245"/>
      <c r="Q17" s="246">
        <v>374060703</v>
      </c>
      <c r="R17" s="246">
        <v>88708779.035138607</v>
      </c>
      <c r="S17" s="246">
        <v>97447642.865143597</v>
      </c>
      <c r="T17" s="246">
        <v>624207810.86514354</v>
      </c>
      <c r="U17" s="246">
        <v>849953889.77224505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-1672547105</v>
      </c>
      <c r="M18" s="250">
        <v>-1927529384</v>
      </c>
      <c r="N18" s="444">
        <v>-1856931932.5</v>
      </c>
      <c r="O18" s="250">
        <v>-1800038244.5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1166309040</v>
      </c>
      <c r="M19" s="244">
        <v>1110298655</v>
      </c>
      <c r="N19" s="444">
        <v>1194119862.5</v>
      </c>
      <c r="O19" s="245">
        <v>1138303848</v>
      </c>
      <c r="P19" s="245"/>
      <c r="Q19" s="246">
        <v>429260500.27272725</v>
      </c>
      <c r="R19" s="246">
        <v>130908806.26222992</v>
      </c>
      <c r="S19" s="246">
        <v>139837708.86647794</v>
      </c>
      <c r="T19" s="246">
        <v>529979879.86647797</v>
      </c>
      <c r="U19" s="246">
        <v>759147778.40630114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-1320056025</v>
      </c>
      <c r="M20" s="250">
        <v>-1730605613</v>
      </c>
      <c r="N20" s="444">
        <v>-1584262033.5</v>
      </c>
      <c r="O20" s="250">
        <v>-1525330819.5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-418749422</v>
      </c>
      <c r="M21" s="244">
        <v>-2407194752</v>
      </c>
      <c r="N21" s="444">
        <v>-1581278976</v>
      </c>
      <c r="O21" s="245">
        <v>-1412972087.5</v>
      </c>
      <c r="P21" s="245"/>
      <c r="Q21" s="246">
        <v>-26588494</v>
      </c>
      <c r="R21" s="246">
        <v>109452054.79452021</v>
      </c>
      <c r="S21" s="246">
        <v>109452054.79452021</v>
      </c>
      <c r="T21" s="246">
        <v>286692547.29452014</v>
      </c>
      <c r="U21" s="246">
        <v>647240492.5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108163893</v>
      </c>
      <c r="M22" s="250">
        <v>2384606041</v>
      </c>
      <c r="N22" s="444">
        <v>1404038483.5</v>
      </c>
      <c r="O22" s="250">
        <v>1246384967.5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537104830</v>
      </c>
      <c r="M23" s="244">
        <v>-2311196228</v>
      </c>
      <c r="N23" s="444">
        <v>-1056673710</v>
      </c>
      <c r="O23" s="245">
        <v>-887045699.5</v>
      </c>
      <c r="P23" s="245"/>
      <c r="Q23" s="246">
        <v>-22177535</v>
      </c>
      <c r="R23" s="246">
        <v>-43881942.714819402</v>
      </c>
      <c r="S23" s="246">
        <v>-31221542.503282901</v>
      </c>
      <c r="T23" s="246">
        <v>440469339.9967171</v>
      </c>
      <c r="U23" s="246">
        <v>243773622.226035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430593765</v>
      </c>
      <c r="M24" s="250">
        <v>416378293</v>
      </c>
      <c r="N24" s="444">
        <v>584982827.5</v>
      </c>
      <c r="O24" s="250">
        <v>423486029.5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258525380</v>
      </c>
      <c r="M25" s="244">
        <v>-2330404658</v>
      </c>
      <c r="N25" s="444">
        <v>-1203746443</v>
      </c>
      <c r="O25" s="245">
        <v>-1035939639</v>
      </c>
      <c r="P25" s="245"/>
      <c r="Q25" s="246">
        <v>-75013150</v>
      </c>
      <c r="R25" s="246">
        <v>-8326630.1369862892</v>
      </c>
      <c r="S25" s="246">
        <v>-4343497.2868361492</v>
      </c>
      <c r="T25" s="246">
        <v>388539417.71316385</v>
      </c>
      <c r="U25" s="246">
        <v>177126395.43866897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708839994</v>
      </c>
      <c r="M26" s="250">
        <v>576234851</v>
      </c>
      <c r="N26" s="444">
        <v>810863528</v>
      </c>
      <c r="O26" s="250">
        <v>642537423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301506788</v>
      </c>
      <c r="M27" s="244">
        <v>304244412</v>
      </c>
      <c r="N27" s="444">
        <v>269321404</v>
      </c>
      <c r="O27" s="245">
        <v>302875600</v>
      </c>
      <c r="P27" s="245"/>
      <c r="Q27" s="246">
        <v>53722532.666666664</v>
      </c>
      <c r="R27" s="246">
        <v>-50819106.535499096</v>
      </c>
      <c r="S27" s="246">
        <v>-50819106.535499096</v>
      </c>
      <c r="T27" s="246">
        <v>396104579.9645009</v>
      </c>
      <c r="U27" s="246">
        <v>446921482.05555558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-470003547</v>
      </c>
      <c r="M28" s="250">
        <v>-1011569602</v>
      </c>
      <c r="N28" s="444">
        <v>-716245090.5</v>
      </c>
      <c r="O28" s="250">
        <v>-740786574.5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747644626</v>
      </c>
      <c r="M29" s="244">
        <v>1352305074</v>
      </c>
      <c r="N29" s="444">
        <v>1157734203</v>
      </c>
      <c r="O29" s="245">
        <v>1049974850.5</v>
      </c>
      <c r="P29" s="245"/>
      <c r="Q29" s="246">
        <v>0</v>
      </c>
      <c r="R29" s="246">
        <v>371671232.87671304</v>
      </c>
      <c r="S29" s="246">
        <v>480657534.24657506</v>
      </c>
      <c r="T29" s="246">
        <v>-728193586.25342488</v>
      </c>
      <c r="U29" s="246">
        <v>-698851120.5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-30600703</v>
      </c>
      <c r="M30" s="250">
        <v>372175175</v>
      </c>
      <c r="N30" s="444">
        <v>51116917.5</v>
      </c>
      <c r="O30" s="250">
        <v>170787236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316239135</v>
      </c>
      <c r="M31" s="233">
        <v>204254322</v>
      </c>
      <c r="N31" s="444">
        <v>255366094.5</v>
      </c>
      <c r="O31" s="233">
        <v>260246729</v>
      </c>
      <c r="P31" s="233"/>
      <c r="Q31" s="234">
        <v>-321195652.173913</v>
      </c>
      <c r="R31" s="234">
        <v>296767075.36987001</v>
      </c>
      <c r="S31" s="234">
        <v>296527499.621364</v>
      </c>
      <c r="T31" s="234">
        <v>41161405.121363997</v>
      </c>
      <c r="U31" s="234">
        <v>32548002.452911019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1426539792</v>
      </c>
      <c r="M33" s="263">
        <v>2334733055</v>
      </c>
      <c r="N33" s="444">
        <v>2011000397</v>
      </c>
      <c r="O33" s="263">
        <v>1880636424</v>
      </c>
      <c r="P33" s="263"/>
      <c r="Q33" s="264">
        <v>-258695652.17391306</v>
      </c>
      <c r="R33" s="264">
        <v>608491728.48196197</v>
      </c>
      <c r="S33" s="264">
        <v>755967572.272874</v>
      </c>
      <c r="T33" s="265">
        <v>332443795.27287388</v>
      </c>
      <c r="U33" s="265">
        <v>424591607.61538506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-930939570</v>
      </c>
      <c r="M34" s="250">
        <v>-1980040698</v>
      </c>
      <c r="N34" s="444">
        <v>-1587476620</v>
      </c>
      <c r="O34" s="250">
        <v>-1455490134.5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3375538275</v>
      </c>
      <c r="M37" s="263">
        <v>4743853890</v>
      </c>
      <c r="N37" s="444">
        <v>4266127326.5</v>
      </c>
      <c r="O37" s="263">
        <v>4059696083</v>
      </c>
      <c r="P37" s="263"/>
      <c r="Q37" s="264">
        <v>-247435844.26229507</v>
      </c>
      <c r="R37" s="264">
        <v>712889930.230582</v>
      </c>
      <c r="S37" s="264">
        <v>735635939.93490899</v>
      </c>
      <c r="T37" s="265">
        <v>-2368774506.0650911</v>
      </c>
      <c r="U37" s="265">
        <v>-2165369350.10956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-792091025</v>
      </c>
      <c r="M38" s="250">
        <v>-1112421412</v>
      </c>
      <c r="N38" s="444">
        <v>-1161716880.5</v>
      </c>
      <c r="O38" s="250">
        <v>-952256219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2163963231</v>
      </c>
      <c r="M45" s="244">
        <v>690074533</v>
      </c>
      <c r="N45" s="444">
        <v>1366090652</v>
      </c>
      <c r="O45" s="245">
        <v>1427018882</v>
      </c>
      <c r="P45" s="245"/>
      <c r="Q45" s="246">
        <v>310465253.02222222</v>
      </c>
      <c r="R45" s="246">
        <v>11311576.0951377</v>
      </c>
      <c r="S45" s="246">
        <v>11311576.0951377</v>
      </c>
      <c r="T45" s="246">
        <v>-221303912.9048624</v>
      </c>
      <c r="U45" s="246">
        <v>-61056584.8904109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-1024451341</v>
      </c>
      <c r="M46" s="250">
        <v>-1303561926</v>
      </c>
      <c r="N46" s="444">
        <v>-1133475163</v>
      </c>
      <c r="O46" s="250">
        <v>-1164006633.5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2872624599</v>
      </c>
      <c r="M47" s="263">
        <v>3307832973</v>
      </c>
      <c r="N47" s="444">
        <v>3219921327.5</v>
      </c>
      <c r="O47" s="263">
        <v>3090228786.5</v>
      </c>
      <c r="P47" s="263"/>
      <c r="Q47" s="264">
        <v>61044395.930099368</v>
      </c>
      <c r="R47" s="264">
        <v>470884754.11451548</v>
      </c>
      <c r="S47" s="264">
        <v>495022630.88760656</v>
      </c>
      <c r="T47" s="265">
        <v>261677181.88760662</v>
      </c>
      <c r="U47" s="265">
        <v>769599756.47948456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-2823928321</v>
      </c>
      <c r="M48" s="250">
        <v>-2938421895</v>
      </c>
      <c r="N48" s="444">
        <v>-2986575878.5</v>
      </c>
      <c r="O48" s="250">
        <v>-2881175108.5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252825597</v>
      </c>
      <c r="M49" s="263">
        <v>2431306159</v>
      </c>
      <c r="N49" s="444">
        <v>1465281941.5</v>
      </c>
      <c r="O49" s="263">
        <v>1342065878.5</v>
      </c>
      <c r="P49" s="263"/>
      <c r="Q49" s="264">
        <v>582854795.30017865</v>
      </c>
      <c r="R49" s="264">
        <v>166046322.99928099</v>
      </c>
      <c r="S49" s="264">
        <v>188437650.59111196</v>
      </c>
      <c r="T49" s="265">
        <v>922909373.0911119</v>
      </c>
      <c r="U49" s="265">
        <v>1703200489.623322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-1565065191</v>
      </c>
      <c r="M50" s="250">
        <v>-2627736986</v>
      </c>
      <c r="N50" s="444">
        <v>-2199753664</v>
      </c>
      <c r="O50" s="250">
        <v>-2096401088.5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1609199226</v>
      </c>
      <c r="M51" s="263">
        <v>3184080624</v>
      </c>
      <c r="N51" s="444">
        <v>2520911524.5</v>
      </c>
      <c r="O51" s="263">
        <v>2396639925.5</v>
      </c>
      <c r="P51" s="263"/>
      <c r="Q51" s="264">
        <v>1231134247.4777777</v>
      </c>
      <c r="R51" s="284">
        <v>57995107.632093802</v>
      </c>
      <c r="S51" s="264">
        <v>59952441.358605802</v>
      </c>
      <c r="T51" s="265">
        <v>66190013.858605862</v>
      </c>
      <c r="U51" s="265">
        <v>957656750.58222175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-1604348181</v>
      </c>
      <c r="M52" s="250">
        <v>-3222240599</v>
      </c>
      <c r="N52" s="444">
        <v>-2527149097</v>
      </c>
      <c r="O52" s="250">
        <v>-2413294390.5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37249315.068493098</v>
      </c>
      <c r="S53" s="234">
        <v>37249315.068493098</v>
      </c>
      <c r="T53" s="234">
        <v>37249315.068493098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569242527</v>
      </c>
      <c r="M55" s="244">
        <v>519436930</v>
      </c>
      <c r="N55" s="444">
        <v>569549294</v>
      </c>
      <c r="O55" s="245">
        <v>544339729</v>
      </c>
      <c r="P55" s="245"/>
      <c r="Q55" s="246">
        <v>506783864.07692307</v>
      </c>
      <c r="R55" s="246">
        <v>24591780.821917802</v>
      </c>
      <c r="S55" s="246">
        <v>24591780.821917802</v>
      </c>
      <c r="T55" s="246">
        <v>285788668.32191777</v>
      </c>
      <c r="U55" s="246">
        <v>669196887.49999833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-702440427</v>
      </c>
      <c r="M56" s="250">
        <v>-927105969</v>
      </c>
      <c r="N56" s="444">
        <v>-830746181.5</v>
      </c>
      <c r="O56" s="250">
        <v>-814773198.5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29423013.698630095</v>
      </c>
      <c r="S57" s="234">
        <v>29423013.698630095</v>
      </c>
      <c r="T57" s="234">
        <v>29423013.698630095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6092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751592054</v>
      </c>
      <c r="M59" s="244">
        <v>374973308</v>
      </c>
      <c r="N59" s="444">
        <v>628290274.5</v>
      </c>
      <c r="O59" s="245">
        <v>563282681.5</v>
      </c>
      <c r="P59" s="245"/>
      <c r="Q59" s="246">
        <v>-287288268.09836066</v>
      </c>
      <c r="R59" s="246">
        <v>600328767.1232878</v>
      </c>
      <c r="S59" s="246">
        <v>600328767.1232878</v>
      </c>
      <c r="T59" s="246">
        <v>-164305859.8767122</v>
      </c>
      <c r="U59" s="246">
        <v>-552435.21917819977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341381219</v>
      </c>
      <c r="M60" s="250">
        <v>-42223164</v>
      </c>
      <c r="N60" s="444">
        <v>136344352.5</v>
      </c>
      <c r="O60" s="250">
        <v>149579027.5</v>
      </c>
      <c r="P60" s="250"/>
      <c r="Q60" s="251">
        <v>-6082192.5494505465</v>
      </c>
      <c r="R60" s="251">
        <v>-1205479.4520548135</v>
      </c>
      <c r="S60" s="251">
        <v>-1205479.4520548135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502022935</v>
      </c>
      <c r="M61" s="244">
        <v>-553726004</v>
      </c>
      <c r="N61" s="444">
        <v>150303645</v>
      </c>
      <c r="O61" s="245">
        <v>-25851534.5</v>
      </c>
      <c r="P61" s="245"/>
      <c r="Q61" s="246">
        <v>369589041.0958904</v>
      </c>
      <c r="R61" s="246">
        <v>322739726.02739799</v>
      </c>
      <c r="S61" s="246">
        <v>322739726.02739799</v>
      </c>
      <c r="T61" s="246">
        <v>1147678989.5273981</v>
      </c>
      <c r="U61" s="246">
        <v>1761131044.3219199</v>
      </c>
      <c r="V61" s="394"/>
    </row>
    <row r="62" spans="1:22" x14ac:dyDescent="0.3">
      <c r="A62" s="237" t="s">
        <v>405</v>
      </c>
      <c r="B62" s="237" t="s">
        <v>6092</v>
      </c>
      <c r="C62" s="238" t="s">
        <v>207</v>
      </c>
      <c r="D62" s="239"/>
      <c r="E62" s="239"/>
      <c r="F62" s="247">
        <v>1000000</v>
      </c>
      <c r="G62" s="247" t="s">
        <v>6093</v>
      </c>
      <c r="H62" s="248">
        <v>45070</v>
      </c>
      <c r="I62" s="248">
        <v>48814</v>
      </c>
      <c r="J62" s="248">
        <v>48722</v>
      </c>
      <c r="K62" s="249"/>
      <c r="L62" s="250">
        <v>-1435960231</v>
      </c>
      <c r="M62" s="250">
        <v>-195305139</v>
      </c>
      <c r="N62" s="444">
        <v>-975242908.5</v>
      </c>
      <c r="O62" s="250">
        <v>-815632685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847970367</v>
      </c>
      <c r="M63" s="244">
        <v>337511776</v>
      </c>
      <c r="N63" s="444">
        <v>695823585</v>
      </c>
      <c r="O63" s="245">
        <v>592741072</v>
      </c>
      <c r="P63" s="245"/>
      <c r="Q63" s="246">
        <v>-7824656.7230166793</v>
      </c>
      <c r="R63" s="246">
        <v>445084931.50684893</v>
      </c>
      <c r="S63" s="246">
        <v>445084931.50684893</v>
      </c>
      <c r="T63" s="246">
        <v>692583223.00684893</v>
      </c>
      <c r="U63" s="246">
        <v>1116692812.047945</v>
      </c>
      <c r="V63" s="394"/>
    </row>
    <row r="64" spans="1:22" x14ac:dyDescent="0.3">
      <c r="A64" s="237" t="s">
        <v>405</v>
      </c>
      <c r="B64" s="237" t="s">
        <v>6094</v>
      </c>
      <c r="C64" s="238" t="s">
        <v>209</v>
      </c>
      <c r="D64" s="239"/>
      <c r="E64" s="239"/>
      <c r="F64" s="247">
        <v>600000</v>
      </c>
      <c r="G64" s="247" t="s">
        <v>6093</v>
      </c>
      <c r="H64" s="248">
        <v>45086</v>
      </c>
      <c r="I64" s="248">
        <v>48831</v>
      </c>
      <c r="J64" s="248">
        <v>48739</v>
      </c>
      <c r="K64" s="249"/>
      <c r="L64" s="250">
        <v>-1402286506</v>
      </c>
      <c r="M64" s="250">
        <v>-283970117</v>
      </c>
      <c r="N64" s="444">
        <v>-943321876.5</v>
      </c>
      <c r="O64" s="250">
        <v>-843128312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641454885</v>
      </c>
      <c r="M65" s="244">
        <v>-48271869</v>
      </c>
      <c r="N65" s="444">
        <v>468965935</v>
      </c>
      <c r="O65" s="245">
        <v>296591507.5</v>
      </c>
      <c r="P65" s="245"/>
      <c r="Q65" s="246">
        <v>848493150.68493152</v>
      </c>
      <c r="R65" s="246">
        <v>268082191.78082192</v>
      </c>
      <c r="S65" s="246">
        <v>268082191.78082192</v>
      </c>
      <c r="T65" s="246">
        <v>1584160712.7808218</v>
      </c>
      <c r="U65" s="246">
        <v>2256352493.6027403</v>
      </c>
      <c r="V65" s="394"/>
    </row>
    <row r="66" spans="1:22" x14ac:dyDescent="0.3">
      <c r="A66" s="237" t="s">
        <v>405</v>
      </c>
      <c r="B66" s="237" t="s">
        <v>6094</v>
      </c>
      <c r="C66" s="238" t="s">
        <v>211</v>
      </c>
      <c r="D66" s="239"/>
      <c r="E66" s="239"/>
      <c r="F66" s="247">
        <v>1000000</v>
      </c>
      <c r="G66" s="247" t="s">
        <v>6093</v>
      </c>
      <c r="H66" s="248">
        <v>45090</v>
      </c>
      <c r="I66" s="248">
        <v>48835</v>
      </c>
      <c r="J66" s="248">
        <v>48743</v>
      </c>
      <c r="K66" s="249"/>
      <c r="L66" s="250">
        <v>-1926296647</v>
      </c>
      <c r="M66" s="250">
        <v>-1306689288</v>
      </c>
      <c r="N66" s="444">
        <v>-1785044456</v>
      </c>
      <c r="O66" s="250">
        <v>-1616492968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6094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187522670</v>
      </c>
      <c r="M67" s="244">
        <v>-631331000</v>
      </c>
      <c r="N67" s="444">
        <v>-33537522.5</v>
      </c>
      <c r="O67" s="245">
        <v>-221904165</v>
      </c>
      <c r="P67" s="245"/>
      <c r="Q67" s="246">
        <v>950000000</v>
      </c>
      <c r="R67" s="246">
        <v>88493150.684931993</v>
      </c>
      <c r="S67" s="246">
        <v>88493150.684931993</v>
      </c>
      <c r="T67" s="246">
        <v>743368870.68493199</v>
      </c>
      <c r="U67" s="246">
        <v>1604875720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6093</v>
      </c>
      <c r="H68" s="248">
        <v>45159</v>
      </c>
      <c r="I68" s="248">
        <v>48904</v>
      </c>
      <c r="J68" s="248">
        <v>48812</v>
      </c>
      <c r="K68" s="249"/>
      <c r="L68" s="250">
        <v>-1347425278</v>
      </c>
      <c r="M68" s="250">
        <v>472395336</v>
      </c>
      <c r="N68" s="444">
        <v>-621338197.5</v>
      </c>
      <c r="O68" s="250">
        <v>-437514971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6095</v>
      </c>
      <c r="B69" s="237" t="s">
        <v>6096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5112802740</v>
      </c>
      <c r="M69" s="244">
        <v>4999497697</v>
      </c>
      <c r="N69" s="444">
        <v>4531023607</v>
      </c>
      <c r="O69" s="245">
        <v>5056150218.5</v>
      </c>
      <c r="P69" s="245"/>
      <c r="Q69" s="246">
        <v>-21684929.830107212</v>
      </c>
      <c r="R69" s="246">
        <v>1058520547.9452081</v>
      </c>
      <c r="S69" s="246">
        <v>1058520547.9452081</v>
      </c>
      <c r="T69" s="246">
        <v>-670100807.55479193</v>
      </c>
      <c r="U69" s="246">
        <v>172967685.59589005</v>
      </c>
      <c r="V69" s="394"/>
    </row>
    <row r="70" spans="1:22" x14ac:dyDescent="0.3">
      <c r="A70" s="237" t="s">
        <v>6097</v>
      </c>
      <c r="B70" s="237" t="s">
        <v>6098</v>
      </c>
      <c r="C70" s="286" t="s">
        <v>215</v>
      </c>
      <c r="D70" s="287"/>
      <c r="E70" s="287"/>
      <c r="F70" s="247">
        <v>5000000</v>
      </c>
      <c r="G70" s="247" t="s">
        <v>6093</v>
      </c>
      <c r="H70" s="248">
        <v>45390</v>
      </c>
      <c r="I70" s="248">
        <v>50868</v>
      </c>
      <c r="J70" s="248"/>
      <c r="K70" s="249"/>
      <c r="L70" s="250">
        <v>-3371822148</v>
      </c>
      <c r="M70" s="250">
        <v>-3929274597</v>
      </c>
      <c r="N70" s="444">
        <v>-3151826722</v>
      </c>
      <c r="O70" s="250">
        <v>-3650548373.5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6099</v>
      </c>
      <c r="B71" s="237" t="s">
        <v>6100</v>
      </c>
      <c r="C71" s="286" t="s">
        <v>6101</v>
      </c>
      <c r="D71" s="287"/>
      <c r="E71" s="287"/>
      <c r="F71" s="247">
        <v>500000</v>
      </c>
      <c r="G71" s="247" t="s">
        <v>6102</v>
      </c>
      <c r="H71" s="248">
        <v>45665</v>
      </c>
      <c r="I71" s="248">
        <v>45755</v>
      </c>
      <c r="J71" s="248"/>
      <c r="K71" s="249"/>
      <c r="L71" s="250">
        <v>337079200</v>
      </c>
      <c r="M71" s="250">
        <v>351074376</v>
      </c>
      <c r="N71" s="444">
        <v>349424470.5</v>
      </c>
      <c r="O71" s="250">
        <v>344076788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6103</v>
      </c>
      <c r="B72" s="267" t="s">
        <v>6096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6104</v>
      </c>
      <c r="B73" s="267" t="s">
        <v>6105</v>
      </c>
      <c r="C73" s="285" t="s">
        <v>217</v>
      </c>
      <c r="D73" s="268"/>
      <c r="E73" s="268"/>
      <c r="F73" s="230">
        <v>200000</v>
      </c>
      <c r="G73" s="230" t="s">
        <v>6093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6103</v>
      </c>
      <c r="B74" s="267" t="s">
        <v>6096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6104</v>
      </c>
      <c r="B75" s="267" t="s">
        <v>6105</v>
      </c>
      <c r="C75" s="285" t="s">
        <v>219</v>
      </c>
      <c r="D75" s="268"/>
      <c r="E75" s="268"/>
      <c r="F75" s="230">
        <v>200000</v>
      </c>
      <c r="G75" s="230" t="s">
        <v>6093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6103</v>
      </c>
      <c r="B76" s="267" t="s">
        <v>6096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6104</v>
      </c>
      <c r="B77" s="267" t="s">
        <v>6105</v>
      </c>
      <c r="C77" s="285" t="s">
        <v>221</v>
      </c>
      <c r="D77" s="268"/>
      <c r="E77" s="268"/>
      <c r="F77" s="230">
        <v>200000</v>
      </c>
      <c r="G77" s="230" t="s">
        <v>6093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6103</v>
      </c>
      <c r="B78" s="267" t="s">
        <v>6096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6106</v>
      </c>
      <c r="B79" s="267" t="s">
        <v>6107</v>
      </c>
      <c r="C79" s="285" t="s">
        <v>223</v>
      </c>
      <c r="D79" s="268"/>
      <c r="E79" s="268"/>
      <c r="F79" s="230">
        <v>500000</v>
      </c>
      <c r="G79" s="230" t="s">
        <v>6093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6097</v>
      </c>
      <c r="B80" s="267" t="s">
        <v>6098</v>
      </c>
      <c r="C80" s="285" t="s">
        <v>6108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6097</v>
      </c>
      <c r="B81" s="267" t="s">
        <v>6098</v>
      </c>
      <c r="C81" s="285" t="s">
        <v>6109</v>
      </c>
      <c r="D81" s="268"/>
      <c r="E81" s="268"/>
      <c r="F81" s="230">
        <v>500000</v>
      </c>
      <c r="G81" s="230" t="s">
        <v>6093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6097</v>
      </c>
      <c r="B82" s="267" t="s">
        <v>6098</v>
      </c>
      <c r="C82" s="285" t="s">
        <v>6110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6093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6093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6093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6111</v>
      </c>
      <c r="D89" s="268"/>
      <c r="E89" s="268"/>
      <c r="F89" s="230">
        <v>2100000</v>
      </c>
      <c r="G89" s="230" t="s">
        <v>6093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6112</v>
      </c>
      <c r="B90" s="237" t="s">
        <v>6113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-986378556</v>
      </c>
      <c r="M90" s="244">
        <v>786233306</v>
      </c>
      <c r="N90" s="444">
        <v>44351500.5</v>
      </c>
      <c r="O90" s="245">
        <v>-100072624.5</v>
      </c>
      <c r="P90" s="245"/>
      <c r="Q90" s="246">
        <v>91901370.891304374</v>
      </c>
      <c r="R90" s="246">
        <v>290571689.49771291</v>
      </c>
      <c r="S90" s="246">
        <v>306488640.7874009</v>
      </c>
      <c r="T90" s="246">
        <v>421289.28740090132</v>
      </c>
      <c r="U90" s="246">
        <v>350336967.42469263</v>
      </c>
      <c r="V90" s="394"/>
    </row>
    <row r="91" spans="1:22" x14ac:dyDescent="0.3">
      <c r="A91" s="237" t="s">
        <v>6114</v>
      </c>
      <c r="B91" s="237" t="s">
        <v>6115</v>
      </c>
      <c r="C91" s="238" t="s">
        <v>231</v>
      </c>
      <c r="D91" s="239"/>
      <c r="E91" s="239"/>
      <c r="F91" s="247">
        <v>2000000</v>
      </c>
      <c r="G91" s="247" t="s">
        <v>6116</v>
      </c>
      <c r="H91" s="248">
        <v>45439</v>
      </c>
      <c r="I91" s="248">
        <v>49091</v>
      </c>
      <c r="J91" s="254">
        <v>45804</v>
      </c>
      <c r="K91" s="249"/>
      <c r="L91" s="250">
        <v>856965654</v>
      </c>
      <c r="M91" s="250">
        <v>-92571574</v>
      </c>
      <c r="N91" s="444">
        <v>261715851</v>
      </c>
      <c r="O91" s="250">
        <v>382197040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6117</v>
      </c>
      <c r="B92" s="237" t="s">
        <v>6118</v>
      </c>
      <c r="C92" s="291" t="s">
        <v>232</v>
      </c>
      <c r="D92" s="292"/>
      <c r="E92" s="292"/>
      <c r="F92" s="293">
        <v>30000000</v>
      </c>
      <c r="G92" s="240" t="s">
        <v>6119</v>
      </c>
      <c r="H92" s="241">
        <v>45463</v>
      </c>
      <c r="I92" s="241">
        <v>52768</v>
      </c>
      <c r="J92" s="241"/>
      <c r="K92" s="290"/>
      <c r="L92" s="244">
        <v>4612878289</v>
      </c>
      <c r="M92" s="444">
        <v>4400058109</v>
      </c>
      <c r="N92" s="444">
        <v>4316307448</v>
      </c>
      <c r="O92" s="245">
        <v>4480167665.5</v>
      </c>
      <c r="P92" s="245"/>
      <c r="Q92" s="246">
        <v>-1574580483.2666667</v>
      </c>
      <c r="R92" s="294">
        <v>5049562025.9789267</v>
      </c>
      <c r="S92" s="246">
        <v>9051448925.9789219</v>
      </c>
      <c r="T92" s="246">
        <v>3992215827.9789219</v>
      </c>
      <c r="U92" s="246">
        <v>1409232879.815835</v>
      </c>
      <c r="V92" s="394"/>
    </row>
    <row r="93" spans="1:22" x14ac:dyDescent="0.3">
      <c r="A93" s="237" t="s">
        <v>6120</v>
      </c>
      <c r="B93" s="237" t="s">
        <v>6118</v>
      </c>
      <c r="C93" s="291" t="s">
        <v>233</v>
      </c>
      <c r="D93" s="292"/>
      <c r="E93" s="292"/>
      <c r="F93" s="247">
        <v>3000000</v>
      </c>
      <c r="G93" s="247" t="s">
        <v>6119</v>
      </c>
      <c r="H93" s="248">
        <v>45463</v>
      </c>
      <c r="I93" s="248">
        <v>52853</v>
      </c>
      <c r="J93" s="248"/>
      <c r="K93" s="249"/>
      <c r="L93" s="250">
        <v>-4607254019</v>
      </c>
      <c r="M93" s="444">
        <v>-4409100003</v>
      </c>
      <c r="N93" s="444">
        <v>-4301134934.5</v>
      </c>
      <c r="O93" s="250">
        <v>-4481945647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6120</v>
      </c>
      <c r="B94" s="237" t="s">
        <v>6118</v>
      </c>
      <c r="C94" s="291" t="s">
        <v>234</v>
      </c>
      <c r="D94" s="292"/>
      <c r="E94" s="292"/>
      <c r="F94" s="247">
        <v>3000000</v>
      </c>
      <c r="G94" s="247" t="s">
        <v>6119</v>
      </c>
      <c r="H94" s="248">
        <v>45463</v>
      </c>
      <c r="I94" s="248">
        <v>45555</v>
      </c>
      <c r="J94" s="248"/>
      <c r="K94" s="249"/>
      <c r="L94" s="250">
        <v>5039148836</v>
      </c>
      <c r="M94" s="444">
        <v>5010752980</v>
      </c>
      <c r="N94" s="444">
        <v>5044060584.5</v>
      </c>
      <c r="O94" s="250">
        <v>5033291044.5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6121</v>
      </c>
      <c r="B95" s="237" t="s">
        <v>6122</v>
      </c>
      <c r="C95" s="238" t="s">
        <v>235</v>
      </c>
      <c r="D95" s="239"/>
      <c r="E95" s="239"/>
      <c r="F95" s="240">
        <v>2000000</v>
      </c>
      <c r="G95" s="240" t="s">
        <v>6123</v>
      </c>
      <c r="H95" s="241">
        <v>45474</v>
      </c>
      <c r="I95" s="241">
        <v>49126</v>
      </c>
      <c r="J95" s="241"/>
      <c r="K95" s="290"/>
      <c r="L95" s="295">
        <v>-1953747322</v>
      </c>
      <c r="M95" s="295">
        <v>-720673044</v>
      </c>
      <c r="N95" s="444">
        <v>-1161227940.5</v>
      </c>
      <c r="O95" s="296">
        <v>-1337210183</v>
      </c>
      <c r="P95" s="296"/>
      <c r="Q95" s="297">
        <v>820000000</v>
      </c>
      <c r="R95" s="246">
        <v>46575342.465753213</v>
      </c>
      <c r="S95" s="297">
        <v>139146706.69919819</v>
      </c>
      <c r="T95" s="246">
        <v>1175671362.6991982</v>
      </c>
      <c r="U95" s="246">
        <v>1634036984.767143</v>
      </c>
      <c r="V95" s="394"/>
    </row>
    <row r="96" spans="1:22" x14ac:dyDescent="0.3">
      <c r="A96" s="237" t="s">
        <v>6124</v>
      </c>
      <c r="B96" s="237" t="s">
        <v>6122</v>
      </c>
      <c r="C96" s="238" t="s">
        <v>236</v>
      </c>
      <c r="D96" s="239"/>
      <c r="E96" s="239"/>
      <c r="F96" s="247">
        <v>1000000</v>
      </c>
      <c r="G96" s="247" t="s">
        <v>6123</v>
      </c>
      <c r="H96" s="248">
        <v>45474</v>
      </c>
      <c r="I96" s="248">
        <v>49491</v>
      </c>
      <c r="J96" s="248"/>
      <c r="K96" s="249"/>
      <c r="L96" s="298">
        <v>472383444</v>
      </c>
      <c r="M96" s="298">
        <v>72360904</v>
      </c>
      <c r="N96" s="444">
        <v>124703284.5</v>
      </c>
      <c r="O96" s="250">
        <v>272372174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6125</v>
      </c>
      <c r="B97" s="237" t="s">
        <v>6126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5959643658</v>
      </c>
      <c r="M97" s="444">
        <v>5848846161</v>
      </c>
      <c r="N97" s="444">
        <v>5610135103</v>
      </c>
      <c r="O97" s="245">
        <v>5856577366</v>
      </c>
      <c r="P97" s="245"/>
      <c r="Q97" s="246">
        <v>-1501593481.0643954</v>
      </c>
      <c r="R97" s="246">
        <v>5748173250.3516436</v>
      </c>
      <c r="S97" s="246">
        <v>10968839250.35165</v>
      </c>
      <c r="T97" s="246">
        <v>4943185977.8516502</v>
      </c>
      <c r="U97" s="246">
        <v>1529555733.1300011</v>
      </c>
      <c r="V97" s="394"/>
    </row>
    <row r="98" spans="1:22" x14ac:dyDescent="0.3">
      <c r="A98" s="237" t="s">
        <v>6127</v>
      </c>
      <c r="B98" s="237" t="s">
        <v>6126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4449253183</v>
      </c>
      <c r="M98" s="444">
        <v>4399839279</v>
      </c>
      <c r="N98" s="444">
        <v>4209557918</v>
      </c>
      <c r="O98" s="245">
        <v>4394514540</v>
      </c>
      <c r="P98" s="245"/>
      <c r="Q98" s="246">
        <v>-1126223895.6643956</v>
      </c>
      <c r="R98" s="246">
        <v>4325746388.4965639</v>
      </c>
      <c r="S98" s="246">
        <v>8250771839.3690681</v>
      </c>
      <c r="T98" s="246">
        <v>3725170910.8690681</v>
      </c>
      <c r="U98" s="246">
        <v>1161563646.4750013</v>
      </c>
      <c r="V98" s="394"/>
    </row>
    <row r="99" spans="1:22" x14ac:dyDescent="0.3">
      <c r="A99" s="237" t="s">
        <v>6128</v>
      </c>
      <c r="B99" s="237" t="s">
        <v>6129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-5408582382</v>
      </c>
      <c r="M99" s="444">
        <v>-5794909490</v>
      </c>
      <c r="N99" s="444">
        <v>-5307785170</v>
      </c>
      <c r="O99" s="250">
        <v>-5564332103.5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6128</v>
      </c>
      <c r="B100" s="237" t="s">
        <v>6130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5697424522</v>
      </c>
      <c r="M100" s="444">
        <v>5724950740</v>
      </c>
      <c r="N100" s="444">
        <v>5723303339.5</v>
      </c>
      <c r="O100" s="250">
        <v>5711187631.5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6128</v>
      </c>
      <c r="B101" s="237" t="s">
        <v>6129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-4054915008</v>
      </c>
      <c r="M101" s="444">
        <v>-4309887117</v>
      </c>
      <c r="N101" s="444">
        <v>-3991943489.5</v>
      </c>
      <c r="O101" s="250">
        <v>-4182401063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6128</v>
      </c>
      <c r="B102" s="237" t="s">
        <v>6130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4288605578</v>
      </c>
      <c r="M102" s="444">
        <v>4309085726</v>
      </c>
      <c r="N102" s="444">
        <v>4307986500</v>
      </c>
      <c r="O102" s="250">
        <v>4298845653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6131</v>
      </c>
      <c r="B103" s="237" t="s">
        <v>6122</v>
      </c>
      <c r="C103" s="299" t="s">
        <v>243</v>
      </c>
      <c r="D103" s="292"/>
      <c r="E103" s="292"/>
      <c r="F103" s="240">
        <v>10000000</v>
      </c>
      <c r="G103" s="240" t="s">
        <v>6132</v>
      </c>
      <c r="H103" s="241">
        <v>45498</v>
      </c>
      <c r="I103" s="241">
        <v>52803</v>
      </c>
      <c r="J103" s="241"/>
      <c r="K103" s="290"/>
      <c r="L103" s="296">
        <v>1311475576</v>
      </c>
      <c r="M103" s="296">
        <v>1206013760</v>
      </c>
      <c r="N103" s="444">
        <v>1193206675.5</v>
      </c>
      <c r="O103" s="296">
        <v>1258744669</v>
      </c>
      <c r="P103" s="296"/>
      <c r="Q103" s="297">
        <v>-406695720.5106383</v>
      </c>
      <c r="R103" s="246">
        <v>94137670.652267888</v>
      </c>
      <c r="S103" s="246">
        <v>1381630370.6522708</v>
      </c>
      <c r="T103" s="246">
        <v>-28357499.347729206</v>
      </c>
      <c r="U103" s="246">
        <v>440787613.41111064</v>
      </c>
      <c r="V103" s="394"/>
    </row>
    <row r="104" spans="1:22" x14ac:dyDescent="0.3">
      <c r="A104" s="237" t="s">
        <v>6133</v>
      </c>
      <c r="B104" s="237" t="s">
        <v>6122</v>
      </c>
      <c r="C104" s="299" t="s">
        <v>244</v>
      </c>
      <c r="D104" s="292"/>
      <c r="E104" s="292"/>
      <c r="F104" s="247">
        <v>1000000</v>
      </c>
      <c r="G104" s="247" t="s">
        <v>6132</v>
      </c>
      <c r="H104" s="248">
        <v>45498</v>
      </c>
      <c r="I104" s="248">
        <v>52895</v>
      </c>
      <c r="J104" s="248"/>
      <c r="K104" s="249"/>
      <c r="L104" s="250">
        <v>-1249663717</v>
      </c>
      <c r="M104" s="250">
        <v>-1208008410</v>
      </c>
      <c r="N104" s="444">
        <v>-1162156689.5</v>
      </c>
      <c r="O104" s="250">
        <v>-1228836064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6133</v>
      </c>
      <c r="B105" s="237" t="s">
        <v>6134</v>
      </c>
      <c r="C105" s="299" t="s">
        <v>245</v>
      </c>
      <c r="D105" s="292"/>
      <c r="E105" s="292"/>
      <c r="F105" s="247">
        <v>1000000</v>
      </c>
      <c r="G105" s="247" t="s">
        <v>6119</v>
      </c>
      <c r="H105" s="248">
        <v>45498</v>
      </c>
      <c r="I105" s="248">
        <v>45590</v>
      </c>
      <c r="J105" s="248"/>
      <c r="K105" s="249"/>
      <c r="L105" s="250">
        <v>1372119529</v>
      </c>
      <c r="M105" s="250">
        <v>1379720321</v>
      </c>
      <c r="N105" s="444">
        <v>1378937884</v>
      </c>
      <c r="O105" s="250">
        <v>1375919925.5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6135</v>
      </c>
      <c r="B106" s="237" t="s">
        <v>6136</v>
      </c>
      <c r="C106" s="238" t="s">
        <v>246</v>
      </c>
      <c r="D106" s="239"/>
      <c r="E106" s="239"/>
      <c r="F106" s="240">
        <v>2000000</v>
      </c>
      <c r="G106" s="240" t="s">
        <v>6123</v>
      </c>
      <c r="H106" s="241">
        <v>45538</v>
      </c>
      <c r="I106" s="241">
        <v>49190</v>
      </c>
      <c r="J106" s="241"/>
      <c r="K106" s="290"/>
      <c r="L106" s="244">
        <v>-1339075544</v>
      </c>
      <c r="M106" s="244">
        <v>-363466299</v>
      </c>
      <c r="N106" s="444">
        <v>-677809231</v>
      </c>
      <c r="O106" s="296">
        <v>-851270922</v>
      </c>
      <c r="P106" s="296"/>
      <c r="Q106" s="297">
        <v>800000000</v>
      </c>
      <c r="R106" s="246">
        <v>31140943.6834093</v>
      </c>
      <c r="S106" s="297">
        <v>32246216.034135599</v>
      </c>
      <c r="T106" s="246">
        <v>642476526.53413558</v>
      </c>
      <c r="U106" s="246">
        <v>1170700255.8552141</v>
      </c>
      <c r="V106" s="394"/>
    </row>
    <row r="107" spans="1:22" x14ac:dyDescent="0.3">
      <c r="A107" s="237" t="s">
        <v>6137</v>
      </c>
      <c r="B107" s="237" t="s">
        <v>6138</v>
      </c>
      <c r="C107" s="238" t="s">
        <v>247</v>
      </c>
      <c r="D107" s="239"/>
      <c r="E107" s="239"/>
      <c r="F107" s="247">
        <v>1000000</v>
      </c>
      <c r="G107" s="247" t="s">
        <v>6139</v>
      </c>
      <c r="H107" s="248">
        <v>45538</v>
      </c>
      <c r="I107" s="248">
        <v>49251</v>
      </c>
      <c r="J107" s="248"/>
      <c r="K107" s="249"/>
      <c r="L107" s="250">
        <v>973917967</v>
      </c>
      <c r="M107" s="250">
        <v>-471406490</v>
      </c>
      <c r="N107" s="444">
        <v>67578920.5</v>
      </c>
      <c r="O107" s="250">
        <v>251255738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6140</v>
      </c>
      <c r="B108" s="267" t="s">
        <v>6122</v>
      </c>
      <c r="C108" s="229" t="s">
        <v>248</v>
      </c>
      <c r="D108" s="268"/>
      <c r="E108" s="268"/>
      <c r="F108" s="230">
        <v>5000000</v>
      </c>
      <c r="G108" s="230" t="s">
        <v>6123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40958904.109589107</v>
      </c>
      <c r="S108" s="234">
        <v>40958904.109589107</v>
      </c>
      <c r="T108" s="234">
        <v>40958904.109589107</v>
      </c>
      <c r="U108" s="234">
        <v>1150000000.0000017</v>
      </c>
      <c r="V108" s="394"/>
    </row>
    <row r="109" spans="1:22" x14ac:dyDescent="0.3">
      <c r="A109" s="267" t="s">
        <v>6141</v>
      </c>
      <c r="B109" s="267" t="s">
        <v>6142</v>
      </c>
      <c r="C109" s="229" t="s">
        <v>249</v>
      </c>
      <c r="D109" s="268"/>
      <c r="E109" s="268"/>
      <c r="F109" s="230">
        <v>1000000</v>
      </c>
      <c r="G109" s="230" t="s">
        <v>6093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6143</v>
      </c>
      <c r="B110" s="237" t="s">
        <v>6144</v>
      </c>
      <c r="C110" s="286" t="s">
        <v>250</v>
      </c>
      <c r="D110" s="286"/>
      <c r="E110" s="286"/>
      <c r="F110" s="240">
        <v>3000000</v>
      </c>
      <c r="G110" s="240" t="s">
        <v>6123</v>
      </c>
      <c r="H110" s="241">
        <v>45561</v>
      </c>
      <c r="I110" s="241">
        <v>51039</v>
      </c>
      <c r="J110" s="241"/>
      <c r="K110" s="290"/>
      <c r="L110" s="296">
        <v>2185571469</v>
      </c>
      <c r="M110" s="296">
        <v>2483145867</v>
      </c>
      <c r="N110" s="444">
        <v>2005831362</v>
      </c>
      <c r="O110" s="296">
        <v>2334358668</v>
      </c>
      <c r="P110" s="296"/>
      <c r="Q110" s="297">
        <v>-471945204.73333335</v>
      </c>
      <c r="R110" s="246">
        <v>1121506849.3150649</v>
      </c>
      <c r="S110" s="297">
        <v>1603849315.068495</v>
      </c>
      <c r="T110" s="246">
        <v>35909772.568495035</v>
      </c>
      <c r="U110" s="246">
        <v>41383745.171232939</v>
      </c>
      <c r="V110" s="394"/>
    </row>
    <row r="111" spans="1:22" x14ac:dyDescent="0.3">
      <c r="A111" s="237" t="s">
        <v>6145</v>
      </c>
      <c r="B111" s="237" t="s">
        <v>6146</v>
      </c>
      <c r="C111" s="286" t="s">
        <v>251</v>
      </c>
      <c r="D111" s="286"/>
      <c r="E111" s="286"/>
      <c r="F111" s="247">
        <v>500000</v>
      </c>
      <c r="G111" s="247" t="s">
        <v>6123</v>
      </c>
      <c r="H111" s="248">
        <v>45561</v>
      </c>
      <c r="I111" s="248">
        <v>51130</v>
      </c>
      <c r="J111" s="248"/>
      <c r="K111" s="249"/>
      <c r="L111" s="250">
        <v>-971006942</v>
      </c>
      <c r="M111" s="250">
        <v>-1299249176</v>
      </c>
      <c r="N111" s="444">
        <v>-796024816.5</v>
      </c>
      <c r="O111" s="250">
        <v>-1135128060</v>
      </c>
      <c r="P111" s="250"/>
      <c r="Q111" s="251">
        <v>-403232876.86666667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6147</v>
      </c>
      <c r="B112" s="237" t="s">
        <v>6148</v>
      </c>
      <c r="C112" s="286" t="s">
        <v>6149</v>
      </c>
      <c r="D112" s="286"/>
      <c r="E112" s="286"/>
      <c r="F112" s="247">
        <v>500000</v>
      </c>
      <c r="G112" s="247" t="s">
        <v>6093</v>
      </c>
      <c r="H112" s="248">
        <v>45652</v>
      </c>
      <c r="I112" s="248">
        <v>45742</v>
      </c>
      <c r="J112" s="248"/>
      <c r="K112" s="249"/>
      <c r="L112" s="250">
        <v>238453265</v>
      </c>
      <c r="M112" s="250">
        <v>476323341</v>
      </c>
      <c r="N112" s="444">
        <v>358132997</v>
      </c>
      <c r="O112" s="250">
        <v>357388303</v>
      </c>
      <c r="P112" s="250"/>
      <c r="Q112" s="251">
        <v>396000000.20000005</v>
      </c>
      <c r="R112" s="251"/>
      <c r="S112" s="251"/>
      <c r="T112" s="251"/>
      <c r="U112" s="251"/>
      <c r="V112" s="395"/>
    </row>
    <row r="113" spans="1:22" x14ac:dyDescent="0.3">
      <c r="A113" s="237" t="s">
        <v>6150</v>
      </c>
      <c r="B113" s="237" t="s">
        <v>6151</v>
      </c>
      <c r="C113" s="299" t="s">
        <v>253</v>
      </c>
      <c r="D113" s="292"/>
      <c r="E113" s="292"/>
      <c r="F113" s="240">
        <v>30000000</v>
      </c>
      <c r="G113" s="240" t="s">
        <v>6119</v>
      </c>
      <c r="H113" s="241">
        <v>45575</v>
      </c>
      <c r="I113" s="241">
        <v>52880</v>
      </c>
      <c r="J113" s="241"/>
      <c r="K113" s="290"/>
      <c r="L113" s="296">
        <v>1616223696</v>
      </c>
      <c r="M113" s="296">
        <v>1662302774</v>
      </c>
      <c r="N113" s="444">
        <v>1423555594</v>
      </c>
      <c r="O113" s="296">
        <v>1639263236</v>
      </c>
      <c r="P113" s="296"/>
      <c r="Q113" s="297">
        <v>-1150280058.318902</v>
      </c>
      <c r="R113" s="246">
        <v>2009348836.0999968</v>
      </c>
      <c r="S113" s="246">
        <v>2768633768.2917809</v>
      </c>
      <c r="T113" s="246">
        <v>-92296009.208219051</v>
      </c>
      <c r="U113" s="246">
        <v>-39865883.799999714</v>
      </c>
      <c r="V113" s="394"/>
    </row>
    <row r="114" spans="1:22" x14ac:dyDescent="0.3">
      <c r="A114" s="237" t="s">
        <v>6133</v>
      </c>
      <c r="B114" s="237" t="s">
        <v>6151</v>
      </c>
      <c r="C114" s="299" t="s">
        <v>254</v>
      </c>
      <c r="D114" s="292"/>
      <c r="E114" s="292"/>
      <c r="F114" s="247">
        <v>3000000</v>
      </c>
      <c r="G114" s="247" t="s">
        <v>6119</v>
      </c>
      <c r="H114" s="248">
        <v>45575</v>
      </c>
      <c r="I114" s="248">
        <v>52972</v>
      </c>
      <c r="J114" s="248"/>
      <c r="K114" s="249"/>
      <c r="L114" s="250">
        <v>-1519768779</v>
      </c>
      <c r="M114" s="250">
        <v>-1586363476</v>
      </c>
      <c r="N114" s="444">
        <v>-1347673845</v>
      </c>
      <c r="O114" s="250">
        <v>-1553066128.5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6133</v>
      </c>
      <c r="B115" s="237" t="s">
        <v>6152</v>
      </c>
      <c r="C115" s="299" t="s">
        <v>255</v>
      </c>
      <c r="D115" s="292"/>
      <c r="E115" s="292"/>
      <c r="F115" s="247">
        <v>3000000</v>
      </c>
      <c r="G115" s="247" t="s">
        <v>6119</v>
      </c>
      <c r="H115" s="248">
        <v>45575</v>
      </c>
      <c r="I115" s="248">
        <v>45667</v>
      </c>
      <c r="J115" s="248"/>
      <c r="K115" s="249"/>
      <c r="L115" s="250">
        <v>2770708550</v>
      </c>
      <c r="M115" s="250">
        <v>2786685009</v>
      </c>
      <c r="N115" s="444">
        <v>2785048028.5</v>
      </c>
      <c r="O115" s="250">
        <v>2778696779.5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6131</v>
      </c>
      <c r="B116" s="237" t="s">
        <v>6151</v>
      </c>
      <c r="C116" s="299" t="s">
        <v>256</v>
      </c>
      <c r="D116" s="292"/>
      <c r="E116" s="292"/>
      <c r="F116" s="240">
        <v>30000000</v>
      </c>
      <c r="G116" s="240" t="s">
        <v>6119</v>
      </c>
      <c r="H116" s="241">
        <v>45575</v>
      </c>
      <c r="I116" s="241">
        <v>52880</v>
      </c>
      <c r="J116" s="241"/>
      <c r="K116" s="290"/>
      <c r="L116" s="296">
        <v>1882913250</v>
      </c>
      <c r="M116" s="296">
        <v>1800963993</v>
      </c>
      <c r="N116" s="444">
        <v>1631734294</v>
      </c>
      <c r="O116" s="296">
        <v>1841938622.5</v>
      </c>
      <c r="P116" s="296"/>
      <c r="Q116" s="297">
        <v>-1150760560.8710978</v>
      </c>
      <c r="R116" s="246">
        <v>2094974236.1000035</v>
      </c>
      <c r="S116" s="246">
        <v>2880449103.2467155</v>
      </c>
      <c r="T116" s="246">
        <v>-90345978.753284454</v>
      </c>
      <c r="U116" s="246">
        <v>-32825874.709999561</v>
      </c>
      <c r="V116" s="394"/>
    </row>
    <row r="117" spans="1:22" x14ac:dyDescent="0.3">
      <c r="A117" s="237" t="s">
        <v>6133</v>
      </c>
      <c r="B117" s="237" t="s">
        <v>6151</v>
      </c>
      <c r="C117" s="299" t="s">
        <v>257</v>
      </c>
      <c r="D117" s="292"/>
      <c r="E117" s="292"/>
      <c r="F117" s="247">
        <v>3000000</v>
      </c>
      <c r="G117" s="247" t="s">
        <v>6119</v>
      </c>
      <c r="H117" s="248">
        <v>45575</v>
      </c>
      <c r="I117" s="248">
        <v>52972</v>
      </c>
      <c r="J117" s="248"/>
      <c r="K117" s="249"/>
      <c r="L117" s="250">
        <v>-1799799105</v>
      </c>
      <c r="M117" s="250">
        <v>-1742802639</v>
      </c>
      <c r="N117" s="444">
        <v>-1559236478.5</v>
      </c>
      <c r="O117" s="250">
        <v>-1771300873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6133</v>
      </c>
      <c r="B118" s="237" t="s">
        <v>6152</v>
      </c>
      <c r="C118" s="299" t="s">
        <v>258</v>
      </c>
      <c r="D118" s="292"/>
      <c r="E118" s="292"/>
      <c r="F118" s="247">
        <v>3000000</v>
      </c>
      <c r="G118" s="247" t="s">
        <v>6119</v>
      </c>
      <c r="H118" s="248">
        <v>45575</v>
      </c>
      <c r="I118" s="248">
        <v>45667</v>
      </c>
      <c r="J118" s="248"/>
      <c r="K118" s="249"/>
      <c r="L118" s="250">
        <v>2882623145</v>
      </c>
      <c r="M118" s="250">
        <v>2900282991</v>
      </c>
      <c r="N118" s="444">
        <v>2898297266.5</v>
      </c>
      <c r="O118" s="250">
        <v>2891453068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6140</v>
      </c>
      <c r="B119" s="237" t="s">
        <v>6151</v>
      </c>
      <c r="C119" s="286" t="s">
        <v>259</v>
      </c>
      <c r="D119" s="287"/>
      <c r="E119" s="287"/>
      <c r="F119" s="240">
        <v>3000000</v>
      </c>
      <c r="G119" s="240" t="s">
        <v>6116</v>
      </c>
      <c r="H119" s="241">
        <v>45579</v>
      </c>
      <c r="I119" s="241">
        <v>51057</v>
      </c>
      <c r="J119" s="242"/>
      <c r="K119" s="243"/>
      <c r="L119" s="296">
        <v>3396859236</v>
      </c>
      <c r="M119" s="296">
        <v>3913530793</v>
      </c>
      <c r="N119" s="444">
        <v>3302043610</v>
      </c>
      <c r="O119" s="296">
        <v>3655195014.5</v>
      </c>
      <c r="P119" s="245"/>
      <c r="Q119" s="297">
        <v>-485605477.82608694</v>
      </c>
      <c r="R119" s="246">
        <v>1197501369.8630149</v>
      </c>
      <c r="S119" s="246">
        <v>1600076712.3287649</v>
      </c>
      <c r="T119" s="246">
        <v>-265400584.67123508</v>
      </c>
      <c r="U119" s="246">
        <v>-207373187.41095901</v>
      </c>
      <c r="V119" s="394"/>
    </row>
    <row r="120" spans="1:22" x14ac:dyDescent="0.3">
      <c r="A120" s="237" t="s">
        <v>6145</v>
      </c>
      <c r="B120" s="237" t="s">
        <v>6152</v>
      </c>
      <c r="C120" s="286" t="s">
        <v>260</v>
      </c>
      <c r="D120" s="287"/>
      <c r="E120" s="287"/>
      <c r="F120" s="247">
        <v>500000</v>
      </c>
      <c r="G120" s="247" t="s">
        <v>6116</v>
      </c>
      <c r="H120" s="248">
        <v>45579</v>
      </c>
      <c r="I120" s="248">
        <v>51149</v>
      </c>
      <c r="J120" s="248"/>
      <c r="K120" s="249"/>
      <c r="L120" s="250">
        <v>-1695046745</v>
      </c>
      <c r="M120" s="250">
        <v>-2282346336</v>
      </c>
      <c r="N120" s="444">
        <v>-1654948872.5</v>
      </c>
      <c r="O120" s="250">
        <v>-1988696541.5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6147</v>
      </c>
      <c r="B121" s="237" t="s">
        <v>6148</v>
      </c>
      <c r="C121" s="286" t="s">
        <v>6149</v>
      </c>
      <c r="D121" s="287"/>
      <c r="E121" s="287"/>
      <c r="F121" s="247">
        <v>500000</v>
      </c>
      <c r="G121" s="247" t="s">
        <v>6102</v>
      </c>
      <c r="H121" s="248">
        <v>45671</v>
      </c>
      <c r="I121" s="248">
        <v>45761</v>
      </c>
      <c r="J121" s="248"/>
      <c r="K121" s="249"/>
      <c r="L121" s="250">
        <v>205949913</v>
      </c>
      <c r="M121" s="250">
        <v>223582901</v>
      </c>
      <c r="N121" s="444">
        <v>218382559.5</v>
      </c>
      <c r="O121" s="250">
        <v>214766407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6153</v>
      </c>
      <c r="B122" s="237" t="s">
        <v>6154</v>
      </c>
      <c r="C122" s="286" t="s">
        <v>261</v>
      </c>
      <c r="D122" s="287"/>
      <c r="E122" s="287"/>
      <c r="F122" s="240">
        <v>3000000</v>
      </c>
      <c r="G122" s="240" t="s">
        <v>6116</v>
      </c>
      <c r="H122" s="241">
        <v>45588</v>
      </c>
      <c r="I122" s="241">
        <v>51066</v>
      </c>
      <c r="J122" s="242"/>
      <c r="K122" s="243"/>
      <c r="L122" s="296">
        <v>3384526401</v>
      </c>
      <c r="M122" s="296">
        <v>3659517815</v>
      </c>
      <c r="N122" s="444">
        <v>3176819004.5</v>
      </c>
      <c r="O122" s="296">
        <v>3522022108.5</v>
      </c>
      <c r="P122" s="245"/>
      <c r="Q122" s="246">
        <v>-513336984.78260869</v>
      </c>
      <c r="R122" s="246">
        <v>1217252054.7945218</v>
      </c>
      <c r="S122" s="246">
        <v>1573964383.5616422</v>
      </c>
      <c r="T122" s="246">
        <v>-222518814.93835783</v>
      </c>
      <c r="U122" s="246">
        <v>-138379088.91095901</v>
      </c>
      <c r="V122" s="394"/>
    </row>
    <row r="123" spans="1:22" x14ac:dyDescent="0.3">
      <c r="A123" s="237" t="s">
        <v>6155</v>
      </c>
      <c r="B123" s="237" t="s">
        <v>6156</v>
      </c>
      <c r="C123" s="286" t="s">
        <v>262</v>
      </c>
      <c r="D123" s="287"/>
      <c r="E123" s="287"/>
      <c r="F123" s="247">
        <v>500000</v>
      </c>
      <c r="G123" s="247" t="s">
        <v>6116</v>
      </c>
      <c r="H123" s="248">
        <v>45588</v>
      </c>
      <c r="I123" s="248">
        <v>51158</v>
      </c>
      <c r="J123" s="248"/>
      <c r="K123" s="249"/>
      <c r="L123" s="250">
        <v>-1705756350</v>
      </c>
      <c r="M123" s="250">
        <v>-2112156752</v>
      </c>
      <c r="N123" s="444">
        <v>-1574887954.5</v>
      </c>
      <c r="O123" s="250">
        <v>-1908956551.5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6147</v>
      </c>
      <c r="B124" s="237" t="s">
        <v>6148</v>
      </c>
      <c r="C124" s="286" t="s">
        <v>6149</v>
      </c>
      <c r="D124" s="287"/>
      <c r="E124" s="287"/>
      <c r="F124" s="247">
        <v>500000</v>
      </c>
      <c r="G124" s="247" t="s">
        <v>6102</v>
      </c>
      <c r="H124" s="248">
        <v>45314</v>
      </c>
      <c r="I124" s="248">
        <v>45770</v>
      </c>
      <c r="J124" s="248"/>
      <c r="K124" s="249"/>
      <c r="L124" s="250">
        <v>184281676</v>
      </c>
      <c r="M124" s="250">
        <v>197426393</v>
      </c>
      <c r="N124" s="444">
        <v>194552148.5</v>
      </c>
      <c r="O124" s="250">
        <v>190854035.5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6157</v>
      </c>
      <c r="B125" s="237" t="s">
        <v>6154</v>
      </c>
      <c r="C125" s="299" t="s">
        <v>263</v>
      </c>
      <c r="D125" s="299"/>
      <c r="E125" s="299"/>
      <c r="F125" s="240">
        <v>30000000</v>
      </c>
      <c r="G125" s="240" t="s">
        <v>6119</v>
      </c>
      <c r="H125" s="241">
        <v>45588</v>
      </c>
      <c r="I125" s="241">
        <v>52893</v>
      </c>
      <c r="J125" s="241"/>
      <c r="K125" s="290"/>
      <c r="L125" s="296">
        <v>2546569976</v>
      </c>
      <c r="M125" s="296">
        <v>2571911379</v>
      </c>
      <c r="N125" s="444">
        <v>2351114983.5</v>
      </c>
      <c r="O125" s="296">
        <v>2559240678</v>
      </c>
      <c r="P125" s="296"/>
      <c r="Q125" s="246">
        <v>-1222374226.0204349</v>
      </c>
      <c r="R125" s="246">
        <v>2200596858.1200047</v>
      </c>
      <c r="S125" s="246">
        <v>2869285460.585752</v>
      </c>
      <c r="T125" s="246">
        <v>-49160696.41424799</v>
      </c>
      <c r="U125" s="246">
        <v>58501810.41333437</v>
      </c>
      <c r="V125" s="394"/>
    </row>
    <row r="126" spans="1:22" x14ac:dyDescent="0.3">
      <c r="A126" s="237" t="s">
        <v>6145</v>
      </c>
      <c r="B126" s="237" t="s">
        <v>6154</v>
      </c>
      <c r="C126" s="299" t="s">
        <v>264</v>
      </c>
      <c r="D126" s="299"/>
      <c r="E126" s="299"/>
      <c r="F126" s="247">
        <v>3000000</v>
      </c>
      <c r="G126" s="247" t="s">
        <v>6119</v>
      </c>
      <c r="H126" s="248">
        <v>45588</v>
      </c>
      <c r="I126" s="248">
        <v>52985</v>
      </c>
      <c r="J126" s="248"/>
      <c r="K126" s="249"/>
      <c r="L126" s="250">
        <v>-2527991964</v>
      </c>
      <c r="M126" s="250">
        <v>-2521456705</v>
      </c>
      <c r="N126" s="444">
        <v>-2321612690.5</v>
      </c>
      <c r="O126" s="250">
        <v>-2524724335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6145</v>
      </c>
      <c r="B127" s="237" t="s">
        <v>6156</v>
      </c>
      <c r="C127" s="299" t="s">
        <v>265</v>
      </c>
      <c r="D127" s="299"/>
      <c r="E127" s="299"/>
      <c r="F127" s="247">
        <v>3000000</v>
      </c>
      <c r="G127" s="247" t="s">
        <v>6119</v>
      </c>
      <c r="H127" s="248">
        <v>45588</v>
      </c>
      <c r="I127" s="248">
        <v>45680</v>
      </c>
      <c r="J127" s="248"/>
      <c r="K127" s="249"/>
      <c r="L127" s="250">
        <v>2873101334</v>
      </c>
      <c r="M127" s="250">
        <v>2890610257</v>
      </c>
      <c r="N127" s="444">
        <v>2888943864</v>
      </c>
      <c r="O127" s="250">
        <v>2881855796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6158</v>
      </c>
      <c r="B128" s="237" t="s">
        <v>6151</v>
      </c>
      <c r="C128" s="299" t="s">
        <v>266</v>
      </c>
      <c r="D128" s="292"/>
      <c r="E128" s="292"/>
      <c r="F128" s="240">
        <v>30000000</v>
      </c>
      <c r="G128" s="240" t="s">
        <v>6119</v>
      </c>
      <c r="H128" s="241">
        <v>45595</v>
      </c>
      <c r="I128" s="241">
        <v>52900</v>
      </c>
      <c r="J128" s="241"/>
      <c r="K128" s="290"/>
      <c r="L128" s="296">
        <v>2868622123</v>
      </c>
      <c r="M128" s="296">
        <v>2653297347</v>
      </c>
      <c r="N128" s="444">
        <v>2569592759.5</v>
      </c>
      <c r="O128" s="296">
        <v>2760959736</v>
      </c>
      <c r="P128" s="296"/>
      <c r="Q128" s="297">
        <v>-1271591148.8387098</v>
      </c>
      <c r="R128" s="246">
        <v>2370457722.5333338</v>
      </c>
      <c r="S128" s="246">
        <v>3001556342.2593632</v>
      </c>
      <c r="T128" s="246">
        <v>-104947908.24063683</v>
      </c>
      <c r="U128" s="246">
        <v>45931622.233334064</v>
      </c>
      <c r="V128" s="394"/>
    </row>
    <row r="129" spans="1:22" x14ac:dyDescent="0.3">
      <c r="A129" s="237" t="s">
        <v>6159</v>
      </c>
      <c r="B129" s="237" t="s">
        <v>6151</v>
      </c>
      <c r="C129" s="299" t="s">
        <v>267</v>
      </c>
      <c r="D129" s="292"/>
      <c r="E129" s="292"/>
      <c r="F129" s="247">
        <v>3000000</v>
      </c>
      <c r="G129" s="247" t="s">
        <v>6119</v>
      </c>
      <c r="H129" s="248">
        <v>45595</v>
      </c>
      <c r="I129" s="248">
        <v>52992</v>
      </c>
      <c r="J129" s="248"/>
      <c r="K129" s="249"/>
      <c r="L129" s="250">
        <v>-2759509433</v>
      </c>
      <c r="M129" s="250">
        <v>-2616378762</v>
      </c>
      <c r="N129" s="444">
        <v>-2485350021.5</v>
      </c>
      <c r="O129" s="250">
        <v>-2687944097.5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6159</v>
      </c>
      <c r="B130" s="237" t="s">
        <v>6152</v>
      </c>
      <c r="C130" s="299" t="s">
        <v>268</v>
      </c>
      <c r="D130" s="292"/>
      <c r="E130" s="292"/>
      <c r="F130" s="247">
        <v>3000000</v>
      </c>
      <c r="G130" s="247" t="s">
        <v>6119</v>
      </c>
      <c r="H130" s="248">
        <v>45595</v>
      </c>
      <c r="I130" s="248">
        <v>45687</v>
      </c>
      <c r="J130" s="248"/>
      <c r="K130" s="249"/>
      <c r="L130" s="300">
        <v>3004190930</v>
      </c>
      <c r="M130" s="250">
        <v>3024540881</v>
      </c>
      <c r="N130" s="444">
        <v>3022261512.5</v>
      </c>
      <c r="O130" s="250">
        <v>3014365905.5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6160</v>
      </c>
      <c r="B131" s="237" t="s">
        <v>6151</v>
      </c>
      <c r="C131" s="299" t="s">
        <v>269</v>
      </c>
      <c r="D131" s="292"/>
      <c r="E131" s="292"/>
      <c r="F131" s="240">
        <v>30000000</v>
      </c>
      <c r="G131" s="240" t="s">
        <v>6119</v>
      </c>
      <c r="H131" s="241">
        <v>45595</v>
      </c>
      <c r="I131" s="241">
        <v>52900</v>
      </c>
      <c r="J131" s="241"/>
      <c r="K131" s="290"/>
      <c r="L131" s="296">
        <v>2834768668</v>
      </c>
      <c r="M131" s="296">
        <v>2658790346</v>
      </c>
      <c r="N131" s="444">
        <v>2560574850.5</v>
      </c>
      <c r="O131" s="296">
        <v>2746779508</v>
      </c>
      <c r="P131" s="296"/>
      <c r="Q131" s="297">
        <v>-1269440621.2580645</v>
      </c>
      <c r="R131" s="246">
        <v>2372771732.8733373</v>
      </c>
      <c r="S131" s="246">
        <v>3004584265.065115</v>
      </c>
      <c r="T131" s="246">
        <v>-87125326.434885025</v>
      </c>
      <c r="U131" s="246">
        <v>63688630.363334179</v>
      </c>
      <c r="V131" s="394"/>
    </row>
    <row r="132" spans="1:22" x14ac:dyDescent="0.3">
      <c r="A132" s="237" t="s">
        <v>6159</v>
      </c>
      <c r="B132" s="237" t="s">
        <v>6151</v>
      </c>
      <c r="C132" s="299" t="s">
        <v>270</v>
      </c>
      <c r="D132" s="292"/>
      <c r="E132" s="292"/>
      <c r="F132" s="247">
        <v>3000000</v>
      </c>
      <c r="G132" s="247" t="s">
        <v>6119</v>
      </c>
      <c r="H132" s="248">
        <v>45595</v>
      </c>
      <c r="I132" s="248">
        <v>52992</v>
      </c>
      <c r="J132" s="248"/>
      <c r="K132" s="249"/>
      <c r="L132" s="250">
        <v>-2773888313</v>
      </c>
      <c r="M132" s="250">
        <v>-2624492414</v>
      </c>
      <c r="N132" s="444">
        <v>-2494926788</v>
      </c>
      <c r="O132" s="250">
        <v>-2699190364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6159</v>
      </c>
      <c r="B133" s="237" t="s">
        <v>6152</v>
      </c>
      <c r="C133" s="299" t="s">
        <v>271</v>
      </c>
      <c r="D133" s="292"/>
      <c r="E133" s="292"/>
      <c r="F133" s="247">
        <v>3000000</v>
      </c>
      <c r="G133" s="247" t="s">
        <v>6119</v>
      </c>
      <c r="H133" s="248">
        <v>45595</v>
      </c>
      <c r="I133" s="248">
        <v>45687</v>
      </c>
      <c r="J133" s="248"/>
      <c r="K133" s="249"/>
      <c r="L133" s="300">
        <v>3007942470</v>
      </c>
      <c r="M133" s="250">
        <v>3028354906</v>
      </c>
      <c r="N133" s="444">
        <v>3026061529</v>
      </c>
      <c r="O133" s="250">
        <v>3018148688.5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6161</v>
      </c>
      <c r="B134" s="237" t="s">
        <v>6162</v>
      </c>
      <c r="C134" s="238" t="s">
        <v>272</v>
      </c>
      <c r="D134" s="239"/>
      <c r="E134" s="239"/>
      <c r="F134" s="240">
        <v>2000000</v>
      </c>
      <c r="G134" s="240" t="s">
        <v>6116</v>
      </c>
      <c r="H134" s="241">
        <v>45601</v>
      </c>
      <c r="I134" s="241">
        <v>49253</v>
      </c>
      <c r="J134" s="242"/>
      <c r="K134" s="243"/>
      <c r="L134" s="244">
        <v>-332528588</v>
      </c>
      <c r="M134" s="244">
        <v>205539916</v>
      </c>
      <c r="N134" s="444">
        <v>75503410.5</v>
      </c>
      <c r="O134" s="245">
        <v>-63494336</v>
      </c>
      <c r="P134" s="245"/>
      <c r="Q134" s="246">
        <v>-366767121.9130435</v>
      </c>
      <c r="R134" s="246">
        <v>831068493.1506846</v>
      </c>
      <c r="S134" s="246">
        <v>1024712328.7671226</v>
      </c>
      <c r="T134" s="246">
        <v>324104427.26712263</v>
      </c>
      <c r="U134" s="246">
        <v>405803057.40410995</v>
      </c>
      <c r="V134" s="394"/>
    </row>
    <row r="135" spans="1:22" x14ac:dyDescent="0.3">
      <c r="A135" s="237" t="s">
        <v>6163</v>
      </c>
      <c r="B135" s="237" t="s">
        <v>6164</v>
      </c>
      <c r="C135" s="238" t="s">
        <v>273</v>
      </c>
      <c r="D135" s="239"/>
      <c r="E135" s="239"/>
      <c r="F135" s="247">
        <v>1000000</v>
      </c>
      <c r="G135" s="247" t="s">
        <v>6165</v>
      </c>
      <c r="H135" s="248">
        <v>45601</v>
      </c>
      <c r="I135" s="248">
        <v>49345</v>
      </c>
      <c r="J135" s="248"/>
      <c r="K135" s="249"/>
      <c r="L135" s="250">
        <v>1037523023</v>
      </c>
      <c r="M135" s="250">
        <v>393891638</v>
      </c>
      <c r="N135" s="444">
        <v>625104491</v>
      </c>
      <c r="O135" s="250">
        <v>715707330.5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6166</v>
      </c>
      <c r="B136" s="237" t="s">
        <v>6151</v>
      </c>
      <c r="C136" s="299" t="s">
        <v>274</v>
      </c>
      <c r="D136" s="292"/>
      <c r="E136" s="292"/>
      <c r="F136" s="240">
        <v>30000000</v>
      </c>
      <c r="G136" s="240" t="s">
        <v>6119</v>
      </c>
      <c r="H136" s="241">
        <v>45602</v>
      </c>
      <c r="I136" s="241">
        <v>52907</v>
      </c>
      <c r="J136" s="241"/>
      <c r="K136" s="290"/>
      <c r="L136" s="296">
        <v>3173395960</v>
      </c>
      <c r="M136" s="296">
        <v>3039238204</v>
      </c>
      <c r="N136" s="444">
        <v>2916231127</v>
      </c>
      <c r="O136" s="296">
        <v>3106317082.5</v>
      </c>
      <c r="P136" s="296"/>
      <c r="Q136" s="246">
        <v>-1316785576.1304348</v>
      </c>
      <c r="R136" s="246">
        <v>2441942665.3550043</v>
      </c>
      <c r="S136" s="246">
        <v>3008432868.3686943</v>
      </c>
      <c r="T136" s="246">
        <v>-55985671.131305695</v>
      </c>
      <c r="U136" s="246">
        <v>128544664.84000015</v>
      </c>
      <c r="V136" s="394"/>
    </row>
    <row r="137" spans="1:22" x14ac:dyDescent="0.3">
      <c r="A137" s="237" t="s">
        <v>6167</v>
      </c>
      <c r="B137" s="237" t="s">
        <v>6151</v>
      </c>
      <c r="C137" s="299" t="s">
        <v>275</v>
      </c>
      <c r="D137" s="292"/>
      <c r="E137" s="292"/>
      <c r="F137" s="247">
        <v>3000000</v>
      </c>
      <c r="G137" s="247" t="s">
        <v>6119</v>
      </c>
      <c r="H137" s="248">
        <v>45602</v>
      </c>
      <c r="I137" s="248">
        <v>52999</v>
      </c>
      <c r="J137" s="248"/>
      <c r="K137" s="249"/>
      <c r="L137" s="250">
        <v>-3142707059</v>
      </c>
      <c r="M137" s="250">
        <v>-3001458402</v>
      </c>
      <c r="N137" s="444">
        <v>-2884351402</v>
      </c>
      <c r="O137" s="250">
        <v>-3072082731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6167</v>
      </c>
      <c r="B138" s="237" t="s">
        <v>6152</v>
      </c>
      <c r="C138" s="299" t="s">
        <v>276</v>
      </c>
      <c r="D138" s="292"/>
      <c r="E138" s="292"/>
      <c r="F138" s="247">
        <v>3000000</v>
      </c>
      <c r="G138" s="247" t="s">
        <v>6119</v>
      </c>
      <c r="H138" s="248">
        <v>45602</v>
      </c>
      <c r="I138" s="248">
        <v>45694</v>
      </c>
      <c r="J138" s="248"/>
      <c r="K138" s="249"/>
      <c r="L138" s="250">
        <v>3016502016</v>
      </c>
      <c r="M138" s="250">
        <v>3032457243</v>
      </c>
      <c r="N138" s="444">
        <v>3032538814.5</v>
      </c>
      <c r="O138" s="250">
        <v>3024479630.5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6162</v>
      </c>
      <c r="C139" s="238" t="s">
        <v>277</v>
      </c>
      <c r="D139" s="239"/>
      <c r="E139" s="239"/>
      <c r="F139" s="240">
        <v>1000000</v>
      </c>
      <c r="G139" s="240" t="s">
        <v>6165</v>
      </c>
      <c r="H139" s="241">
        <v>45587</v>
      </c>
      <c r="I139" s="241">
        <v>49239</v>
      </c>
      <c r="J139" s="242"/>
      <c r="K139" s="243"/>
      <c r="L139" s="244">
        <v>-127289612</v>
      </c>
      <c r="M139" s="244">
        <v>214088277</v>
      </c>
      <c r="N139" s="444">
        <v>116281324</v>
      </c>
      <c r="O139" s="245">
        <v>43399333</v>
      </c>
      <c r="P139" s="245"/>
      <c r="Q139" s="246">
        <v>-168849314.22826087</v>
      </c>
      <c r="R139" s="246">
        <v>405194520.54794496</v>
      </c>
      <c r="S139" s="246">
        <v>525797260.27397299</v>
      </c>
      <c r="T139" s="246">
        <v>126348129.77397299</v>
      </c>
      <c r="U139" s="246">
        <v>153504294.15753424</v>
      </c>
      <c r="V139" s="395"/>
    </row>
    <row r="140" spans="1:22" x14ac:dyDescent="0.3">
      <c r="A140" s="237" t="s">
        <v>6163</v>
      </c>
      <c r="B140" s="237" t="s">
        <v>6162</v>
      </c>
      <c r="C140" s="238" t="s">
        <v>278</v>
      </c>
      <c r="D140" s="239"/>
      <c r="E140" s="239"/>
      <c r="F140" s="247">
        <v>500000</v>
      </c>
      <c r="G140" s="247" t="s">
        <v>6165</v>
      </c>
      <c r="H140" s="248">
        <v>45587</v>
      </c>
      <c r="I140" s="248">
        <v>45679</v>
      </c>
      <c r="J140" s="248"/>
      <c r="K140" s="249"/>
      <c r="L140" s="250">
        <v>496664295</v>
      </c>
      <c r="M140" s="250">
        <v>154270878</v>
      </c>
      <c r="N140" s="444">
        <v>283167806.5</v>
      </c>
      <c r="O140" s="250">
        <v>325467587.5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6161</v>
      </c>
      <c r="B141" s="237" t="s">
        <v>6162</v>
      </c>
      <c r="C141" s="238" t="s">
        <v>279</v>
      </c>
      <c r="D141" s="239"/>
      <c r="E141" s="239"/>
      <c r="F141" s="240">
        <v>1000000</v>
      </c>
      <c r="G141" s="240" t="s">
        <v>6165</v>
      </c>
      <c r="H141" s="241">
        <v>45593</v>
      </c>
      <c r="I141" s="241">
        <v>49243</v>
      </c>
      <c r="J141" s="242"/>
      <c r="K141" s="243"/>
      <c r="L141" s="244">
        <v>-81873618</v>
      </c>
      <c r="M141" s="244">
        <v>298143355</v>
      </c>
      <c r="N141" s="444">
        <v>176791885</v>
      </c>
      <c r="O141" s="245">
        <v>108134868.5</v>
      </c>
      <c r="P141" s="245"/>
      <c r="Q141" s="246">
        <v>-101628752.04301076</v>
      </c>
      <c r="R141" s="246">
        <v>409567123.28767109</v>
      </c>
      <c r="S141" s="246">
        <v>523375342.46575314</v>
      </c>
      <c r="T141" s="246">
        <v>22530652.465753138</v>
      </c>
      <c r="U141" s="246">
        <v>52837501.780821919</v>
      </c>
      <c r="V141" s="395"/>
    </row>
    <row r="142" spans="1:22" x14ac:dyDescent="0.3">
      <c r="A142" s="237" t="s">
        <v>6163</v>
      </c>
      <c r="B142" s="237" t="s">
        <v>6162</v>
      </c>
      <c r="C142" s="238" t="s">
        <v>280</v>
      </c>
      <c r="D142" s="239"/>
      <c r="E142" s="239"/>
      <c r="F142" s="247">
        <v>500000</v>
      </c>
      <c r="G142" s="247" t="s">
        <v>6165</v>
      </c>
      <c r="H142" s="248">
        <v>45593</v>
      </c>
      <c r="I142" s="248">
        <v>49335</v>
      </c>
      <c r="J142" s="248"/>
      <c r="K142" s="249"/>
      <c r="L142" s="250">
        <v>497010067</v>
      </c>
      <c r="M142" s="250">
        <v>291126870</v>
      </c>
      <c r="N142" s="444">
        <v>324052805</v>
      </c>
      <c r="O142" s="250">
        <v>394068469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6168</v>
      </c>
      <c r="B143" s="237" t="s">
        <v>6151</v>
      </c>
      <c r="C143" s="299" t="s">
        <v>281</v>
      </c>
      <c r="D143" s="292"/>
      <c r="E143" s="292"/>
      <c r="F143" s="240">
        <v>10000000</v>
      </c>
      <c r="G143" s="240" t="s">
        <v>6119</v>
      </c>
      <c r="H143" s="241">
        <v>45609</v>
      </c>
      <c r="I143" s="241">
        <v>52914</v>
      </c>
      <c r="J143" s="241"/>
      <c r="K143" s="290"/>
      <c r="L143" s="296">
        <v>1097844820</v>
      </c>
      <c r="M143" s="296">
        <v>1039106927</v>
      </c>
      <c r="N143" s="444">
        <v>1020227008.5</v>
      </c>
      <c r="O143" s="296">
        <v>1068475874</v>
      </c>
      <c r="P143" s="296"/>
      <c r="Q143" s="246">
        <v>-449461557.8369565</v>
      </c>
      <c r="R143" s="294">
        <v>874752080.07000017</v>
      </c>
      <c r="S143" s="294">
        <v>1048151819.7960278</v>
      </c>
      <c r="T143" s="246">
        <v>-20617435.20397222</v>
      </c>
      <c r="U143" s="246">
        <v>59670158.486666203</v>
      </c>
      <c r="V143" s="394"/>
    </row>
    <row r="144" spans="1:22" x14ac:dyDescent="0.3">
      <c r="A144" s="237" t="s">
        <v>6169</v>
      </c>
      <c r="B144" s="237" t="s">
        <v>6151</v>
      </c>
      <c r="C144" s="299" t="s">
        <v>282</v>
      </c>
      <c r="D144" s="292"/>
      <c r="E144" s="292"/>
      <c r="F144" s="247">
        <v>1000000</v>
      </c>
      <c r="G144" s="247" t="s">
        <v>6119</v>
      </c>
      <c r="H144" s="248">
        <v>45609</v>
      </c>
      <c r="I144" s="248">
        <v>53006</v>
      </c>
      <c r="J144" s="248"/>
      <c r="K144" s="249"/>
      <c r="L144" s="250">
        <v>-1090786761</v>
      </c>
      <c r="M144" s="250">
        <v>-1033566644</v>
      </c>
      <c r="N144" s="444">
        <v>-1007847384.5</v>
      </c>
      <c r="O144" s="250">
        <v>-1062176703.5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6169</v>
      </c>
      <c r="B145" s="237" t="s">
        <v>6152</v>
      </c>
      <c r="C145" s="299" t="s">
        <v>283</v>
      </c>
      <c r="D145" s="292"/>
      <c r="E145" s="292"/>
      <c r="F145" s="247">
        <v>1000000</v>
      </c>
      <c r="G145" s="247" t="s">
        <v>6119</v>
      </c>
      <c r="H145" s="248">
        <v>45609</v>
      </c>
      <c r="I145" s="248">
        <v>45701</v>
      </c>
      <c r="J145" s="248"/>
      <c r="K145" s="249"/>
      <c r="L145" s="250">
        <v>1050884939</v>
      </c>
      <c r="M145" s="250">
        <v>1055953045</v>
      </c>
      <c r="N145" s="444">
        <v>1056389631</v>
      </c>
      <c r="O145" s="250">
        <v>1053418993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6170</v>
      </c>
      <c r="B146" s="237" t="s">
        <v>6151</v>
      </c>
      <c r="C146" s="299" t="s">
        <v>284</v>
      </c>
      <c r="D146" s="292"/>
      <c r="E146" s="292"/>
      <c r="F146" s="240">
        <v>30000000</v>
      </c>
      <c r="G146" s="240" t="s">
        <v>6119</v>
      </c>
      <c r="H146" s="241">
        <v>45609</v>
      </c>
      <c r="I146" s="241">
        <v>52914</v>
      </c>
      <c r="J146" s="241"/>
      <c r="K146" s="290"/>
      <c r="L146" s="296">
        <v>3275738715</v>
      </c>
      <c r="M146" s="296">
        <v>3097295727</v>
      </c>
      <c r="N146" s="444">
        <v>3007902899.5</v>
      </c>
      <c r="O146" s="296">
        <v>3186517221.5</v>
      </c>
      <c r="P146" s="296"/>
      <c r="Q146" s="246">
        <v>-1354380577.2391305</v>
      </c>
      <c r="R146" s="246">
        <v>2547804990.2100019</v>
      </c>
      <c r="S146" s="246">
        <v>3054169123.7716494</v>
      </c>
      <c r="T146" s="246">
        <v>-73750229.728350639</v>
      </c>
      <c r="U146" s="246">
        <v>152781386.96000004</v>
      </c>
      <c r="V146" s="394"/>
    </row>
    <row r="147" spans="1:22" x14ac:dyDescent="0.3">
      <c r="A147" s="237" t="s">
        <v>6169</v>
      </c>
      <c r="B147" s="237" t="s">
        <v>6151</v>
      </c>
      <c r="C147" s="299" t="s">
        <v>285</v>
      </c>
      <c r="D147" s="292"/>
      <c r="E147" s="292"/>
      <c r="F147" s="247">
        <v>3000000</v>
      </c>
      <c r="G147" s="247" t="s">
        <v>6119</v>
      </c>
      <c r="H147" s="248">
        <v>45609</v>
      </c>
      <c r="I147" s="248">
        <v>53006</v>
      </c>
      <c r="J147" s="248"/>
      <c r="K147" s="249"/>
      <c r="L147" s="250">
        <v>-3205336315</v>
      </c>
      <c r="M147" s="250">
        <v>-3060554799</v>
      </c>
      <c r="N147" s="444">
        <v>-2958008707</v>
      </c>
      <c r="O147" s="250">
        <v>-3132945557.5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6169</v>
      </c>
      <c r="B148" s="237" t="s">
        <v>6152</v>
      </c>
      <c r="C148" s="299" t="s">
        <v>286</v>
      </c>
      <c r="D148" s="292"/>
      <c r="E148" s="292"/>
      <c r="F148" s="247">
        <v>3000000</v>
      </c>
      <c r="G148" s="247" t="s">
        <v>6119</v>
      </c>
      <c r="H148" s="248">
        <v>45609</v>
      </c>
      <c r="I148" s="248">
        <v>45701</v>
      </c>
      <c r="J148" s="248"/>
      <c r="K148" s="249"/>
      <c r="L148" s="250">
        <v>3062305824</v>
      </c>
      <c r="M148" s="250">
        <v>3076775206</v>
      </c>
      <c r="N148" s="444">
        <v>3078025161</v>
      </c>
      <c r="O148" s="250">
        <v>3069540515.5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6171</v>
      </c>
      <c r="B149" s="237" t="s">
        <v>6172</v>
      </c>
      <c r="C149" s="299" t="s">
        <v>287</v>
      </c>
      <c r="D149" s="292"/>
      <c r="E149" s="292"/>
      <c r="F149" s="240">
        <v>30000000</v>
      </c>
      <c r="G149" s="240" t="s">
        <v>6119</v>
      </c>
      <c r="H149" s="241">
        <v>45616</v>
      </c>
      <c r="I149" s="241">
        <v>52921</v>
      </c>
      <c r="J149" s="241"/>
      <c r="K149" s="290"/>
      <c r="L149" s="296">
        <v>3295206515</v>
      </c>
      <c r="M149" s="296">
        <v>3173489868</v>
      </c>
      <c r="N149" s="444">
        <v>3091062502.5</v>
      </c>
      <c r="O149" s="296">
        <v>3234348192</v>
      </c>
      <c r="P149" s="296"/>
      <c r="Q149" s="246">
        <v>-1697454032.1304348</v>
      </c>
      <c r="R149" s="246">
        <v>2681206771.2208347</v>
      </c>
      <c r="S149" s="246">
        <v>3128332485.6043959</v>
      </c>
      <c r="T149" s="246">
        <v>-19250626.895604134</v>
      </c>
      <c r="U149" s="246">
        <v>258505700.42333412</v>
      </c>
      <c r="V149" s="394"/>
    </row>
    <row r="150" spans="1:22" x14ac:dyDescent="0.3">
      <c r="A150" s="237" t="s">
        <v>6173</v>
      </c>
      <c r="B150" s="237" t="s">
        <v>6172</v>
      </c>
      <c r="C150" s="299" t="s">
        <v>288</v>
      </c>
      <c r="D150" s="292"/>
      <c r="E150" s="292"/>
      <c r="F150" s="247">
        <v>3000000</v>
      </c>
      <c r="G150" s="247" t="s">
        <v>6119</v>
      </c>
      <c r="H150" s="248">
        <v>45616</v>
      </c>
      <c r="I150" s="248">
        <v>53013</v>
      </c>
      <c r="J150" s="248"/>
      <c r="K150" s="249"/>
      <c r="L150" s="250">
        <v>-3326499420</v>
      </c>
      <c r="M150" s="250">
        <v>-3167799255</v>
      </c>
      <c r="N150" s="444">
        <v>-3096161262.5</v>
      </c>
      <c r="O150" s="250">
        <v>-3247149338.5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6173</v>
      </c>
      <c r="B151" s="237" t="s">
        <v>6174</v>
      </c>
      <c r="C151" s="299" t="s">
        <v>289</v>
      </c>
      <c r="D151" s="292"/>
      <c r="E151" s="292"/>
      <c r="F151" s="247">
        <v>3000000</v>
      </c>
      <c r="G151" s="247" t="s">
        <v>6119</v>
      </c>
      <c r="H151" s="248">
        <v>45616</v>
      </c>
      <c r="I151" s="248">
        <v>45708</v>
      </c>
      <c r="J151" s="248"/>
      <c r="K151" s="249"/>
      <c r="L151" s="250">
        <v>3132938214</v>
      </c>
      <c r="M151" s="250">
        <v>3154429287</v>
      </c>
      <c r="N151" s="444">
        <v>3152681872.5</v>
      </c>
      <c r="O151" s="250">
        <v>3143683750.5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6175</v>
      </c>
      <c r="B152" s="237" t="s">
        <v>6176</v>
      </c>
      <c r="C152" s="299" t="s">
        <v>290</v>
      </c>
      <c r="D152" s="292"/>
      <c r="E152" s="292"/>
      <c r="F152" s="240">
        <v>30000000</v>
      </c>
      <c r="G152" s="240" t="s">
        <v>6119</v>
      </c>
      <c r="H152" s="241">
        <v>45644</v>
      </c>
      <c r="I152" s="241">
        <v>52949</v>
      </c>
      <c r="J152" s="241"/>
      <c r="K152" s="290"/>
      <c r="L152" s="296">
        <v>2732606119</v>
      </c>
      <c r="M152" s="296">
        <v>2859688240</v>
      </c>
      <c r="N152" s="444">
        <v>2621576593.5</v>
      </c>
      <c r="O152" s="296">
        <v>2796147180.5</v>
      </c>
      <c r="P152" s="250"/>
      <c r="Q152" s="246">
        <v>-1548947119.5999999</v>
      </c>
      <c r="R152" s="246">
        <v>2639959326.9599991</v>
      </c>
      <c r="S152" s="246">
        <v>2773073796.1380873</v>
      </c>
      <c r="T152" s="246">
        <v>8845115.1380872726</v>
      </c>
      <c r="U152" s="246">
        <v>353895069.55999994</v>
      </c>
      <c r="V152" s="394"/>
    </row>
    <row r="153" spans="1:22" x14ac:dyDescent="0.3">
      <c r="A153" s="237" t="s">
        <v>6177</v>
      </c>
      <c r="B153" s="237" t="s">
        <v>6176</v>
      </c>
      <c r="C153" s="299" t="s">
        <v>291</v>
      </c>
      <c r="D153" s="292"/>
      <c r="E153" s="292"/>
      <c r="F153" s="247">
        <v>3000000</v>
      </c>
      <c r="G153" s="247" t="s">
        <v>6119</v>
      </c>
      <c r="H153" s="248">
        <v>45644</v>
      </c>
      <c r="I153" s="248">
        <v>53039</v>
      </c>
      <c r="J153" s="248"/>
      <c r="K153" s="249"/>
      <c r="L153" s="250">
        <v>-2835355529</v>
      </c>
      <c r="M153" s="250">
        <v>-2821402637</v>
      </c>
      <c r="N153" s="444">
        <v>-2638992823.5</v>
      </c>
      <c r="O153" s="250">
        <v>-2828379083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6177</v>
      </c>
      <c r="B154" s="237" t="s">
        <v>6178</v>
      </c>
      <c r="C154" s="299" t="s">
        <v>292</v>
      </c>
      <c r="D154" s="292"/>
      <c r="E154" s="292"/>
      <c r="F154" s="247">
        <v>3000000</v>
      </c>
      <c r="G154" s="247" t="s">
        <v>6119</v>
      </c>
      <c r="H154" s="248">
        <v>45644</v>
      </c>
      <c r="I154" s="248">
        <v>45734</v>
      </c>
      <c r="J154" s="248"/>
      <c r="K154" s="249"/>
      <c r="L154" s="250">
        <v>2776460552</v>
      </c>
      <c r="M154" s="250">
        <v>2770932409</v>
      </c>
      <c r="N154" s="444">
        <v>2781644911</v>
      </c>
      <c r="O154" s="250">
        <v>2773696481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6179</v>
      </c>
      <c r="B155" s="237" t="s">
        <v>6180</v>
      </c>
      <c r="C155" s="299" t="s">
        <v>293</v>
      </c>
      <c r="D155" s="292"/>
      <c r="E155" s="292"/>
      <c r="F155" s="240">
        <v>10000000</v>
      </c>
      <c r="G155" s="240" t="s">
        <v>6119</v>
      </c>
      <c r="H155" s="241">
        <v>45644</v>
      </c>
      <c r="I155" s="241">
        <v>52949</v>
      </c>
      <c r="J155" s="241"/>
      <c r="K155" s="290"/>
      <c r="L155" s="296">
        <v>959139979</v>
      </c>
      <c r="M155" s="296">
        <v>978027772</v>
      </c>
      <c r="N155" s="444">
        <v>913632790</v>
      </c>
      <c r="O155" s="296">
        <v>968583876.5</v>
      </c>
      <c r="P155" s="296"/>
      <c r="Q155" s="246">
        <v>-516315700.86666667</v>
      </c>
      <c r="R155" s="246">
        <v>920760442.31999993</v>
      </c>
      <c r="S155" s="246">
        <v>967160343.00493157</v>
      </c>
      <c r="T155" s="246">
        <v>10119180.004931569</v>
      </c>
      <c r="U155" s="246">
        <v>138129420.52000022</v>
      </c>
      <c r="V155" s="394"/>
    </row>
    <row r="156" spans="1:22" x14ac:dyDescent="0.3">
      <c r="A156" s="237" t="s">
        <v>6181</v>
      </c>
      <c r="B156" s="237" t="s">
        <v>6180</v>
      </c>
      <c r="C156" s="299" t="s">
        <v>294</v>
      </c>
      <c r="D156" s="292"/>
      <c r="E156" s="292"/>
      <c r="F156" s="247">
        <v>1000000</v>
      </c>
      <c r="G156" s="247" t="s">
        <v>6119</v>
      </c>
      <c r="H156" s="248">
        <v>45644</v>
      </c>
      <c r="I156" s="248">
        <v>53039</v>
      </c>
      <c r="J156" s="248"/>
      <c r="K156" s="249"/>
      <c r="L156" s="250">
        <v>-992852520</v>
      </c>
      <c r="M156" s="250">
        <v>-978466555</v>
      </c>
      <c r="N156" s="444">
        <v>-926598567</v>
      </c>
      <c r="O156" s="250">
        <v>-985659538.5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6181</v>
      </c>
      <c r="B157" s="237" t="s">
        <v>6182</v>
      </c>
      <c r="C157" s="299" t="s">
        <v>295</v>
      </c>
      <c r="D157" s="292"/>
      <c r="E157" s="292"/>
      <c r="F157" s="247">
        <v>1000000</v>
      </c>
      <c r="G157" s="247" t="s">
        <v>6119</v>
      </c>
      <c r="H157" s="248">
        <v>45644</v>
      </c>
      <c r="I157" s="248">
        <v>45734</v>
      </c>
      <c r="J157" s="248"/>
      <c r="K157" s="249"/>
      <c r="L157" s="250">
        <v>967819713</v>
      </c>
      <c r="M157" s="250">
        <v>966442111</v>
      </c>
      <c r="N157" s="444">
        <v>970006940</v>
      </c>
      <c r="O157" s="250">
        <v>967130913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6183</v>
      </c>
      <c r="B158" s="237" t="s">
        <v>6184</v>
      </c>
      <c r="C158" s="286" t="s">
        <v>296</v>
      </c>
      <c r="D158" s="287"/>
      <c r="E158" s="287"/>
      <c r="F158" s="240">
        <v>30000000</v>
      </c>
      <c r="G158" s="240" t="s">
        <v>6119</v>
      </c>
      <c r="H158" s="241">
        <v>45650</v>
      </c>
      <c r="I158" s="241">
        <v>51128</v>
      </c>
      <c r="J158" s="242"/>
      <c r="K158" s="243"/>
      <c r="L158" s="296">
        <v>5811674045</v>
      </c>
      <c r="M158" s="296">
        <v>7626120622</v>
      </c>
      <c r="N158" s="444">
        <v>6191033880.5</v>
      </c>
      <c r="O158" s="296">
        <v>6718897334</v>
      </c>
      <c r="P158" s="245"/>
      <c r="Q158" s="246">
        <v>0</v>
      </c>
      <c r="R158" s="301">
        <v>1502626115.9786186</v>
      </c>
      <c r="S158" s="301">
        <v>1547817878.8652086</v>
      </c>
      <c r="T158" s="246">
        <v>-448475063.63479137</v>
      </c>
      <c r="U158" s="246">
        <v>-11811954.399999619</v>
      </c>
      <c r="V158" s="395"/>
    </row>
    <row r="159" spans="1:22" x14ac:dyDescent="0.3">
      <c r="A159" s="237" t="s">
        <v>6185</v>
      </c>
      <c r="B159" s="237" t="s">
        <v>6184</v>
      </c>
      <c r="C159" s="286" t="s">
        <v>297</v>
      </c>
      <c r="D159" s="287"/>
      <c r="E159" s="287"/>
      <c r="F159" s="247">
        <v>3000000</v>
      </c>
      <c r="G159" s="247" t="s">
        <v>6119</v>
      </c>
      <c r="H159" s="248">
        <v>45650</v>
      </c>
      <c r="I159" s="248">
        <v>51219</v>
      </c>
      <c r="J159" s="248"/>
      <c r="K159" s="249"/>
      <c r="L159" s="250">
        <v>-3992323117</v>
      </c>
      <c r="M159" s="250">
        <v>-5472636553</v>
      </c>
      <c r="N159" s="444">
        <v>-4200860481.5</v>
      </c>
      <c r="O159" s="250">
        <v>-4732479836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6185</v>
      </c>
      <c r="B160" s="237" t="s">
        <v>6148</v>
      </c>
      <c r="C160" s="286" t="s">
        <v>6149</v>
      </c>
      <c r="D160" s="287"/>
      <c r="E160" s="287"/>
      <c r="F160" s="247">
        <v>3000000</v>
      </c>
      <c r="G160" s="247" t="s">
        <v>6119</v>
      </c>
      <c r="H160" s="248">
        <v>45650</v>
      </c>
      <c r="I160" s="248">
        <v>45740</v>
      </c>
      <c r="J160" s="248"/>
      <c r="K160" s="249"/>
      <c r="L160" s="250">
        <v>-5549138</v>
      </c>
      <c r="M160" s="250">
        <v>2583188</v>
      </c>
      <c r="N160" s="444">
        <v>6119543.5</v>
      </c>
      <c r="O160" s="250">
        <v>-1482975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6183</v>
      </c>
      <c r="B161" s="237" t="s">
        <v>6184</v>
      </c>
      <c r="C161" s="286" t="s">
        <v>298</v>
      </c>
      <c r="D161" s="287"/>
      <c r="E161" s="287"/>
      <c r="F161" s="240">
        <v>30000000</v>
      </c>
      <c r="G161" s="240" t="s">
        <v>6119</v>
      </c>
      <c r="H161" s="241">
        <v>45652</v>
      </c>
      <c r="I161" s="241">
        <v>51130</v>
      </c>
      <c r="J161" s="242"/>
      <c r="K161" s="243"/>
      <c r="L161" s="296">
        <v>6035532402</v>
      </c>
      <c r="M161" s="296">
        <v>8010007349</v>
      </c>
      <c r="N161" s="444">
        <v>6479512474</v>
      </c>
      <c r="O161" s="296">
        <v>7022769876</v>
      </c>
      <c r="P161" s="245"/>
      <c r="Q161" s="246">
        <v>0</v>
      </c>
      <c r="R161" s="246">
        <v>1788999963.2937002</v>
      </c>
      <c r="S161" s="246">
        <v>1631663745.9243858</v>
      </c>
      <c r="T161" s="246">
        <v>-455238934.07561398</v>
      </c>
      <c r="U161" s="246">
        <v>14226646.237500191</v>
      </c>
      <c r="V161" s="395"/>
    </row>
    <row r="162" spans="1:22" x14ac:dyDescent="0.3">
      <c r="A162" s="237" t="s">
        <v>6185</v>
      </c>
      <c r="B162" s="237" t="s">
        <v>6184</v>
      </c>
      <c r="C162" s="286" t="s">
        <v>299</v>
      </c>
      <c r="D162" s="287"/>
      <c r="E162" s="287"/>
      <c r="F162" s="247">
        <v>3000000</v>
      </c>
      <c r="G162" s="247" t="s">
        <v>6119</v>
      </c>
      <c r="H162" s="248">
        <v>45652</v>
      </c>
      <c r="I162" s="248">
        <v>51221</v>
      </c>
      <c r="J162" s="248"/>
      <c r="K162" s="249"/>
      <c r="L162" s="250">
        <v>-4688298230</v>
      </c>
      <c r="M162" s="250">
        <v>-6218530309</v>
      </c>
      <c r="N162" s="444">
        <v>-4910380314</v>
      </c>
      <c r="O162" s="250">
        <v>-5453414269.5</v>
      </c>
      <c r="P162" s="250"/>
      <c r="Q162" s="251">
        <v>-1067179202.6666667</v>
      </c>
      <c r="R162" s="251"/>
      <c r="S162" s="251"/>
      <c r="T162" s="251"/>
      <c r="U162" s="251"/>
      <c r="V162" s="395"/>
    </row>
    <row r="163" spans="1:22" x14ac:dyDescent="0.3">
      <c r="A163" s="237" t="s">
        <v>6186</v>
      </c>
      <c r="B163" s="237" t="s">
        <v>6148</v>
      </c>
      <c r="C163" s="286" t="s">
        <v>6149</v>
      </c>
      <c r="D163" s="287"/>
      <c r="E163" s="287"/>
      <c r="F163" s="247">
        <v>3000000</v>
      </c>
      <c r="G163" s="247" t="s">
        <v>6119</v>
      </c>
      <c r="H163" s="248">
        <v>45652</v>
      </c>
      <c r="I163" s="248">
        <v>45742</v>
      </c>
      <c r="J163" s="248"/>
      <c r="K163" s="249"/>
      <c r="L163" s="250">
        <v>511564730</v>
      </c>
      <c r="M163" s="250">
        <v>506362920</v>
      </c>
      <c r="N163" s="444">
        <v>517770520</v>
      </c>
      <c r="O163" s="250">
        <v>508963825</v>
      </c>
      <c r="P163" s="250"/>
      <c r="Q163" s="251">
        <v>1056812557.6666667</v>
      </c>
      <c r="R163" s="251"/>
      <c r="S163" s="251"/>
      <c r="T163" s="251"/>
      <c r="U163" s="251"/>
      <c r="V163" s="395"/>
    </row>
    <row r="164" spans="1:22" x14ac:dyDescent="0.3">
      <c r="A164" s="237" t="s">
        <v>6187</v>
      </c>
      <c r="B164" s="237" t="s">
        <v>6188</v>
      </c>
      <c r="C164" s="238" t="s">
        <v>6189</v>
      </c>
      <c r="D164" s="238"/>
      <c r="E164" s="238"/>
      <c r="F164" s="240">
        <v>1500000</v>
      </c>
      <c r="G164" s="240" t="s">
        <v>6165</v>
      </c>
      <c r="H164" s="241">
        <v>45677</v>
      </c>
      <c r="I164" s="241">
        <v>49329</v>
      </c>
      <c r="J164" s="242"/>
      <c r="K164" s="243"/>
      <c r="L164" s="244">
        <v>-335213773</v>
      </c>
      <c r="M164" s="296">
        <v>140098115</v>
      </c>
      <c r="N164" s="444">
        <v>4810105</v>
      </c>
      <c r="O164" s="296">
        <v>-97557829.5</v>
      </c>
      <c r="P164" s="245"/>
      <c r="Q164" s="246">
        <v>-223093150</v>
      </c>
      <c r="R164" s="246">
        <v>537719178.08219182</v>
      </c>
      <c r="S164" s="246">
        <v>537719178.08219182</v>
      </c>
      <c r="T164" s="246">
        <v>203656345.08219182</v>
      </c>
      <c r="U164" s="246">
        <v>365138536.86301363</v>
      </c>
      <c r="V164" s="395"/>
    </row>
    <row r="165" spans="1:22" x14ac:dyDescent="0.3">
      <c r="A165" s="237" t="s">
        <v>6190</v>
      </c>
      <c r="B165" s="237" t="s">
        <v>6188</v>
      </c>
      <c r="C165" s="238" t="s">
        <v>6191</v>
      </c>
      <c r="D165" s="238"/>
      <c r="E165" s="238"/>
      <c r="F165" s="247">
        <v>500000</v>
      </c>
      <c r="G165" s="247" t="s">
        <v>6165</v>
      </c>
      <c r="H165" s="248">
        <v>45677</v>
      </c>
      <c r="I165" s="248">
        <v>49419</v>
      </c>
      <c r="J165" s="248"/>
      <c r="K165" s="249"/>
      <c r="L165" s="250">
        <v>674199505</v>
      </c>
      <c r="M165" s="250">
        <v>120696000</v>
      </c>
      <c r="N165" s="444">
        <v>329252728</v>
      </c>
      <c r="O165" s="250">
        <v>397447753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6187</v>
      </c>
      <c r="B166" s="237" t="s">
        <v>6188</v>
      </c>
      <c r="C166" s="238" t="s">
        <v>6192</v>
      </c>
      <c r="D166" s="238"/>
      <c r="E166" s="238"/>
      <c r="F166" s="240">
        <v>1500000</v>
      </c>
      <c r="G166" s="240" t="s">
        <v>6165</v>
      </c>
      <c r="H166" s="241">
        <v>45681</v>
      </c>
      <c r="I166" s="241">
        <v>49333</v>
      </c>
      <c r="J166" s="242"/>
      <c r="K166" s="243"/>
      <c r="L166" s="296">
        <v>-422982159</v>
      </c>
      <c r="M166" s="296">
        <v>50175054</v>
      </c>
      <c r="N166" s="444">
        <v>-83650099.5</v>
      </c>
      <c r="O166" s="296">
        <v>-186403552.5</v>
      </c>
      <c r="P166" s="245"/>
      <c r="Q166" s="246">
        <v>-117616438</v>
      </c>
      <c r="R166" s="246">
        <v>531402739.72602761</v>
      </c>
      <c r="S166" s="246">
        <v>531402739.72602761</v>
      </c>
      <c r="T166" s="246">
        <v>153482116.22602761</v>
      </c>
      <c r="U166" s="246">
        <v>320939650.47260201</v>
      </c>
      <c r="V166" s="395"/>
    </row>
    <row r="167" spans="1:22" x14ac:dyDescent="0.3">
      <c r="A167" s="237" t="s">
        <v>6190</v>
      </c>
      <c r="B167" s="237" t="s">
        <v>6188</v>
      </c>
      <c r="C167" s="238" t="s">
        <v>6193</v>
      </c>
      <c r="D167" s="238"/>
      <c r="E167" s="238"/>
      <c r="F167" s="247">
        <v>500000</v>
      </c>
      <c r="G167" s="247" t="s">
        <v>6165</v>
      </c>
      <c r="H167" s="248">
        <v>45681</v>
      </c>
      <c r="I167" s="248">
        <v>49423</v>
      </c>
      <c r="J167" s="248"/>
      <c r="K167" s="249"/>
      <c r="L167" s="250">
        <v>818160214</v>
      </c>
      <c r="M167" s="250">
        <v>242011115</v>
      </c>
      <c r="N167" s="444">
        <v>461570723</v>
      </c>
      <c r="O167" s="250">
        <v>530085665.5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6194</v>
      </c>
      <c r="B168" s="237" t="s">
        <v>6188</v>
      </c>
      <c r="C168" s="299" t="s">
        <v>6195</v>
      </c>
      <c r="D168" s="292"/>
      <c r="E168" s="292"/>
      <c r="F168" s="240">
        <v>30000000</v>
      </c>
      <c r="G168" s="240" t="s">
        <v>6119</v>
      </c>
      <c r="H168" s="241">
        <v>45678</v>
      </c>
      <c r="I168" s="241">
        <v>52983</v>
      </c>
      <c r="J168" s="241"/>
      <c r="K168" s="290"/>
      <c r="L168" s="296">
        <v>3318544125</v>
      </c>
      <c r="M168" s="296">
        <v>3219981176</v>
      </c>
      <c r="N168" s="444">
        <v>3136313554</v>
      </c>
      <c r="O168" s="296">
        <v>3269262651</v>
      </c>
      <c r="P168" s="296"/>
      <c r="Q168" s="246">
        <v>-1081865957</v>
      </c>
      <c r="R168" s="246">
        <v>2394525721.3926983</v>
      </c>
      <c r="S168" s="246">
        <v>2394525721.3926983</v>
      </c>
      <c r="T168" s="246">
        <v>134918377.39269829</v>
      </c>
      <c r="U168" s="246">
        <v>630934193.86666775</v>
      </c>
      <c r="V168" s="395"/>
    </row>
    <row r="169" spans="1:22" x14ac:dyDescent="0.3">
      <c r="A169" s="237" t="s">
        <v>6196</v>
      </c>
      <c r="B169" s="237" t="s">
        <v>6188</v>
      </c>
      <c r="C169" s="299" t="s">
        <v>6197</v>
      </c>
      <c r="D169" s="292"/>
      <c r="E169" s="292"/>
      <c r="F169" s="247">
        <v>3000000</v>
      </c>
      <c r="G169" s="247" t="s">
        <v>6119</v>
      </c>
      <c r="H169" s="248">
        <v>45679</v>
      </c>
      <c r="I169" s="248">
        <v>53073</v>
      </c>
      <c r="J169" s="248"/>
      <c r="K169" s="249"/>
      <c r="L169" s="250">
        <v>-3371939976</v>
      </c>
      <c r="M169" s="250">
        <v>-3320526210</v>
      </c>
      <c r="N169" s="444">
        <v>-3198936309.5</v>
      </c>
      <c r="O169" s="250">
        <v>-3346233094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6196</v>
      </c>
      <c r="B170" s="237" t="s">
        <v>6188</v>
      </c>
      <c r="C170" s="299" t="s">
        <v>6198</v>
      </c>
      <c r="D170" s="292"/>
      <c r="E170" s="292"/>
      <c r="F170" s="247">
        <v>3000000</v>
      </c>
      <c r="G170" s="247" t="s">
        <v>6119</v>
      </c>
      <c r="H170" s="248">
        <v>45679</v>
      </c>
      <c r="I170" s="248">
        <v>45768</v>
      </c>
      <c r="J170" s="248"/>
      <c r="K170" s="249"/>
      <c r="L170" s="250">
        <v>2299824543</v>
      </c>
      <c r="M170" s="250">
        <v>2328317698</v>
      </c>
      <c r="N170" s="444">
        <v>2322230099.5</v>
      </c>
      <c r="O170" s="250">
        <v>2314071120.5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6194</v>
      </c>
      <c r="B171" s="237" t="s">
        <v>6199</v>
      </c>
      <c r="C171" s="302" t="s">
        <v>6200</v>
      </c>
      <c r="D171" s="302"/>
      <c r="E171" s="302"/>
      <c r="F171" s="240">
        <v>50000000</v>
      </c>
      <c r="G171" s="240" t="s">
        <v>6119</v>
      </c>
      <c r="H171" s="241">
        <v>45679</v>
      </c>
      <c r="I171" s="241">
        <v>51157</v>
      </c>
      <c r="J171" s="241"/>
      <c r="K171" s="290"/>
      <c r="L171" s="296">
        <v>4708128713</v>
      </c>
      <c r="M171" s="296">
        <v>4458690577</v>
      </c>
      <c r="N171" s="444">
        <v>4315026494.5</v>
      </c>
      <c r="O171" s="296">
        <v>4583409645.5</v>
      </c>
      <c r="P171" s="296"/>
      <c r="Q171" s="246">
        <v>1730474067</v>
      </c>
      <c r="R171" s="246">
        <v>602027863.08405745</v>
      </c>
      <c r="S171" s="246">
        <v>602027863.08405745</v>
      </c>
      <c r="T171" s="246">
        <v>-292016504.41594267</v>
      </c>
      <c r="U171" s="246">
        <v>785025745.42222261</v>
      </c>
      <c r="V171" s="395"/>
    </row>
    <row r="172" spans="1:22" x14ac:dyDescent="0.3">
      <c r="A172" s="237" t="s">
        <v>6196</v>
      </c>
      <c r="B172" s="237" t="s">
        <v>6199</v>
      </c>
      <c r="C172" s="302" t="s">
        <v>6201</v>
      </c>
      <c r="D172" s="302"/>
      <c r="E172" s="302"/>
      <c r="F172" s="247">
        <v>5000000</v>
      </c>
      <c r="G172" s="247" t="s">
        <v>6119</v>
      </c>
      <c r="H172" s="248">
        <v>45679</v>
      </c>
      <c r="I172" s="248">
        <v>51248</v>
      </c>
      <c r="J172" s="248"/>
      <c r="K172" s="249"/>
      <c r="L172" s="250">
        <v>-4376375906</v>
      </c>
      <c r="M172" s="250">
        <v>-4173889505</v>
      </c>
      <c r="N172" s="444">
        <v>-4035976196.5</v>
      </c>
      <c r="O172" s="250">
        <v>-4275132705.5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6202</v>
      </c>
      <c r="B173" s="237" t="s">
        <v>6199</v>
      </c>
      <c r="C173" s="302" t="s">
        <v>6203</v>
      </c>
      <c r="D173" s="302"/>
      <c r="E173" s="302"/>
      <c r="F173" s="247">
        <v>5000000</v>
      </c>
      <c r="G173" s="247" t="s">
        <v>6119</v>
      </c>
      <c r="H173" s="248">
        <v>45679</v>
      </c>
      <c r="I173" s="248">
        <v>45769</v>
      </c>
      <c r="J173" s="248"/>
      <c r="K173" s="249"/>
      <c r="L173" s="250">
        <v>577864105</v>
      </c>
      <c r="M173" s="250">
        <v>627564539</v>
      </c>
      <c r="N173" s="444">
        <v>614994069.5</v>
      </c>
      <c r="O173" s="250">
        <v>602714323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6204</v>
      </c>
      <c r="B174" s="237" t="s">
        <v>6199</v>
      </c>
      <c r="C174" s="302" t="s">
        <v>6205</v>
      </c>
      <c r="D174" s="302"/>
      <c r="E174" s="302"/>
      <c r="F174" s="240">
        <v>50000000</v>
      </c>
      <c r="G174" s="240" t="s">
        <v>6119</v>
      </c>
      <c r="H174" s="241">
        <v>45680</v>
      </c>
      <c r="I174" s="241">
        <v>51158</v>
      </c>
      <c r="J174" s="241"/>
      <c r="K174" s="290"/>
      <c r="L174" s="296">
        <v>3859372622</v>
      </c>
      <c r="M174" s="296">
        <v>3647416031</v>
      </c>
      <c r="N174" s="444">
        <v>3511765415</v>
      </c>
      <c r="O174" s="296">
        <v>3753394327</v>
      </c>
      <c r="P174" s="296"/>
      <c r="Q174" s="246">
        <v>1668789576</v>
      </c>
      <c r="R174" s="246">
        <v>572785522.36956584</v>
      </c>
      <c r="S174" s="246">
        <v>572785522.36956584</v>
      </c>
      <c r="T174" s="246">
        <v>-131996044.13043404</v>
      </c>
      <c r="U174" s="246">
        <v>922161598.38889027</v>
      </c>
      <c r="V174" s="395"/>
    </row>
    <row r="175" spans="1:22" x14ac:dyDescent="0.3">
      <c r="A175" s="237" t="s">
        <v>6196</v>
      </c>
      <c r="B175" s="237" t="s">
        <v>6199</v>
      </c>
      <c r="C175" s="302" t="s">
        <v>6206</v>
      </c>
      <c r="D175" s="302"/>
      <c r="E175" s="302"/>
      <c r="F175" s="247">
        <v>5000000</v>
      </c>
      <c r="G175" s="247" t="s">
        <v>6119</v>
      </c>
      <c r="H175" s="248">
        <v>45680</v>
      </c>
      <c r="I175" s="248">
        <v>51249</v>
      </c>
      <c r="J175" s="248"/>
      <c r="K175" s="249"/>
      <c r="L175" s="250">
        <v>-3838582312</v>
      </c>
      <c r="M175" s="250">
        <v>-3442744552</v>
      </c>
      <c r="N175" s="444">
        <v>-3407758927</v>
      </c>
      <c r="O175" s="250">
        <v>-3640663432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6202</v>
      </c>
      <c r="B176" s="237" t="s">
        <v>6199</v>
      </c>
      <c r="C176" s="302" t="s">
        <v>6207</v>
      </c>
      <c r="D176" s="302"/>
      <c r="E176" s="302"/>
      <c r="F176" s="247">
        <v>5000000</v>
      </c>
      <c r="G176" s="247" t="s">
        <v>6119</v>
      </c>
      <c r="H176" s="248">
        <v>45680</v>
      </c>
      <c r="I176" s="248">
        <v>45770</v>
      </c>
      <c r="J176" s="248"/>
      <c r="K176" s="249"/>
      <c r="L176" s="250">
        <v>550189203</v>
      </c>
      <c r="M176" s="250">
        <v>627133754</v>
      </c>
      <c r="N176" s="444">
        <v>600775078.5</v>
      </c>
      <c r="O176" s="250">
        <v>588661479.5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6208</v>
      </c>
      <c r="B177" s="237" t="s">
        <v>6199</v>
      </c>
      <c r="C177" s="302" t="s">
        <v>6209</v>
      </c>
      <c r="D177" s="302"/>
      <c r="E177" s="302"/>
      <c r="F177" s="240">
        <v>30000000</v>
      </c>
      <c r="G177" s="240" t="s">
        <v>6210</v>
      </c>
      <c r="H177" s="241">
        <v>45691</v>
      </c>
      <c r="I177" s="241">
        <v>51169</v>
      </c>
      <c r="J177" s="241"/>
      <c r="K177" s="290"/>
      <c r="L177" s="296">
        <v>2132068994</v>
      </c>
      <c r="M177" s="296">
        <v>1643987742</v>
      </c>
      <c r="N177" s="444">
        <v>1772128613</v>
      </c>
      <c r="O177" s="296">
        <v>1888028369</v>
      </c>
      <c r="P177" s="296"/>
      <c r="Q177" s="246">
        <v>1013996671</v>
      </c>
      <c r="R177" s="246">
        <v>281359678.8332414</v>
      </c>
      <c r="S177" s="246">
        <v>281359678.8332414</v>
      </c>
      <c r="T177" s="246">
        <v>-230694910.16675854</v>
      </c>
      <c r="U177" s="246">
        <v>457160648.28892958</v>
      </c>
      <c r="V177" s="395"/>
    </row>
    <row r="178" spans="1:22" x14ac:dyDescent="0.3">
      <c r="A178" s="237" t="s">
        <v>6196</v>
      </c>
      <c r="B178" s="237" t="s">
        <v>6199</v>
      </c>
      <c r="C178" s="302" t="s">
        <v>6211</v>
      </c>
      <c r="D178" s="302"/>
      <c r="E178" s="302"/>
      <c r="F178" s="247">
        <v>5000000</v>
      </c>
      <c r="G178" s="247" t="s">
        <v>6119</v>
      </c>
      <c r="H178" s="248">
        <v>45691</v>
      </c>
      <c r="I178" s="248">
        <v>51259</v>
      </c>
      <c r="J178" s="248"/>
      <c r="K178" s="249"/>
      <c r="L178" s="250">
        <v>-1844186302</v>
      </c>
      <c r="M178" s="250">
        <v>-1543239835</v>
      </c>
      <c r="N178" s="444">
        <v>-1552773480.5</v>
      </c>
      <c r="O178" s="250">
        <v>-1693713069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6196</v>
      </c>
      <c r="B179" s="237" t="s">
        <v>6199</v>
      </c>
      <c r="C179" s="302" t="s">
        <v>6212</v>
      </c>
      <c r="D179" s="302"/>
      <c r="E179" s="302"/>
      <c r="F179" s="247">
        <v>5000000</v>
      </c>
      <c r="G179" s="247" t="s">
        <v>6119</v>
      </c>
      <c r="H179" s="248">
        <v>45691</v>
      </c>
      <c r="I179" s="248">
        <v>45780</v>
      </c>
      <c r="J179" s="248"/>
      <c r="K179" s="249"/>
      <c r="L179" s="250">
        <v>271568683</v>
      </c>
      <c r="M179" s="250">
        <v>299507340</v>
      </c>
      <c r="N179" s="444">
        <v>292699456.5</v>
      </c>
      <c r="O179" s="250">
        <v>285538011.5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6208</v>
      </c>
      <c r="B180" s="237" t="s">
        <v>6199</v>
      </c>
      <c r="C180" s="302" t="s">
        <v>6213</v>
      </c>
      <c r="D180" s="302"/>
      <c r="E180" s="302"/>
      <c r="F180" s="240">
        <v>30000000</v>
      </c>
      <c r="G180" s="240" t="s">
        <v>6210</v>
      </c>
      <c r="H180" s="241">
        <v>45693</v>
      </c>
      <c r="I180" s="241">
        <v>51171</v>
      </c>
      <c r="J180" s="241"/>
      <c r="K180" s="290"/>
      <c r="L180" s="296">
        <v>1591161012</v>
      </c>
      <c r="M180" s="296">
        <v>1705685304</v>
      </c>
      <c r="N180" s="444">
        <v>1510063756</v>
      </c>
      <c r="O180" s="296">
        <v>1648423158.5</v>
      </c>
      <c r="P180" s="296"/>
      <c r="Q180" s="246">
        <v>990048483</v>
      </c>
      <c r="R180" s="246">
        <v>271525988.28985399</v>
      </c>
      <c r="S180" s="246">
        <v>271525988.28985399</v>
      </c>
      <c r="T180" s="246">
        <v>6474760.7898540497</v>
      </c>
      <c r="U180" s="246">
        <v>689087526.55333245</v>
      </c>
      <c r="V180" s="395"/>
    </row>
    <row r="181" spans="1:22" x14ac:dyDescent="0.3">
      <c r="A181" s="237" t="s">
        <v>6214</v>
      </c>
      <c r="B181" s="237" t="s">
        <v>6199</v>
      </c>
      <c r="C181" s="302" t="s">
        <v>6215</v>
      </c>
      <c r="D181" s="302"/>
      <c r="E181" s="302"/>
      <c r="F181" s="247">
        <v>3000000</v>
      </c>
      <c r="G181" s="247" t="s">
        <v>6119</v>
      </c>
      <c r="H181" s="248">
        <v>45693</v>
      </c>
      <c r="I181" s="248">
        <v>51261</v>
      </c>
      <c r="J181" s="248"/>
      <c r="K181" s="249"/>
      <c r="L181" s="250">
        <v>-1711731006</v>
      </c>
      <c r="M181" s="250">
        <v>-1577075726</v>
      </c>
      <c r="N181" s="444">
        <v>-1522741226</v>
      </c>
      <c r="O181" s="250">
        <v>-1644403366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6214</v>
      </c>
      <c r="B182" s="237" t="s">
        <v>6199</v>
      </c>
      <c r="C182" s="302" t="s">
        <v>6216</v>
      </c>
      <c r="D182" s="302"/>
      <c r="E182" s="302"/>
      <c r="F182" s="247">
        <v>3000000</v>
      </c>
      <c r="G182" s="247" t="s">
        <v>6119</v>
      </c>
      <c r="H182" s="248">
        <v>45693</v>
      </c>
      <c r="I182" s="248">
        <v>45782</v>
      </c>
      <c r="J182" s="248"/>
      <c r="K182" s="249"/>
      <c r="L182" s="250">
        <v>259190300</v>
      </c>
      <c r="M182" s="250">
        <v>282137748</v>
      </c>
      <c r="N182" s="444">
        <v>277728697.5</v>
      </c>
      <c r="O182" s="250">
        <v>270664025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6217</v>
      </c>
      <c r="B183" s="237" t="s">
        <v>6218</v>
      </c>
      <c r="C183" s="299" t="s">
        <v>6219</v>
      </c>
      <c r="D183" s="292"/>
      <c r="E183" s="292"/>
      <c r="F183" s="240">
        <v>30000000</v>
      </c>
      <c r="G183" s="240" t="s">
        <v>6119</v>
      </c>
      <c r="H183" s="241">
        <v>45693</v>
      </c>
      <c r="I183" s="241">
        <v>52998</v>
      </c>
      <c r="J183" s="241"/>
      <c r="K183" s="290"/>
      <c r="L183" s="296">
        <v>2949090716</v>
      </c>
      <c r="M183" s="296">
        <v>2845434237</v>
      </c>
      <c r="N183" s="444">
        <v>2740178877</v>
      </c>
      <c r="O183" s="296">
        <v>2897262476.5</v>
      </c>
      <c r="P183" s="296"/>
      <c r="Q183" s="246">
        <v>-1082289651</v>
      </c>
      <c r="R183" s="246">
        <v>2281240076.675796</v>
      </c>
      <c r="S183" s="246">
        <v>2281240076.675796</v>
      </c>
      <c r="T183" s="246">
        <v>7139397.175796032</v>
      </c>
      <c r="U183" s="246">
        <v>542229574.55333233</v>
      </c>
      <c r="V183" s="395"/>
    </row>
    <row r="184" spans="1:22" x14ac:dyDescent="0.3">
      <c r="A184" s="237" t="s">
        <v>6214</v>
      </c>
      <c r="B184" s="237" t="s">
        <v>6218</v>
      </c>
      <c r="C184" s="299" t="s">
        <v>6220</v>
      </c>
      <c r="D184" s="292"/>
      <c r="E184" s="292"/>
      <c r="F184" s="247">
        <v>3000000</v>
      </c>
      <c r="G184" s="247" t="s">
        <v>6119</v>
      </c>
      <c r="H184" s="248">
        <v>45693</v>
      </c>
      <c r="I184" s="248">
        <v>53087</v>
      </c>
      <c r="J184" s="248"/>
      <c r="K184" s="249"/>
      <c r="L184" s="250">
        <v>-2826814528</v>
      </c>
      <c r="M184" s="250">
        <v>-2846256526</v>
      </c>
      <c r="N184" s="444">
        <v>-2678759465</v>
      </c>
      <c r="O184" s="250">
        <v>-2836535528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6214</v>
      </c>
      <c r="B185" s="237" t="s">
        <v>6138</v>
      </c>
      <c r="C185" s="299" t="s">
        <v>6221</v>
      </c>
      <c r="D185" s="292"/>
      <c r="E185" s="292"/>
      <c r="F185" s="247">
        <v>3000000</v>
      </c>
      <c r="G185" s="247" t="s">
        <v>6119</v>
      </c>
      <c r="H185" s="248">
        <v>45693</v>
      </c>
      <c r="I185" s="248">
        <v>45782</v>
      </c>
      <c r="J185" s="248"/>
      <c r="K185" s="249"/>
      <c r="L185" s="250">
        <v>2194493806</v>
      </c>
      <c r="M185" s="250">
        <v>2214812274</v>
      </c>
      <c r="N185" s="444">
        <v>2212681267.5</v>
      </c>
      <c r="O185" s="250">
        <v>2204653040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6208</v>
      </c>
      <c r="B186" s="237" t="s">
        <v>6222</v>
      </c>
      <c r="C186" s="302" t="s">
        <v>6223</v>
      </c>
      <c r="D186" s="302"/>
      <c r="E186" s="302"/>
      <c r="F186" s="240">
        <v>20000000</v>
      </c>
      <c r="G186" s="240" t="s">
        <v>6119</v>
      </c>
      <c r="H186" s="241">
        <v>45700</v>
      </c>
      <c r="I186" s="241">
        <v>51178</v>
      </c>
      <c r="J186" s="241"/>
      <c r="K186" s="290"/>
      <c r="L186" s="296">
        <v>1431347349</v>
      </c>
      <c r="M186" s="296">
        <v>1300966437</v>
      </c>
      <c r="N186" s="444">
        <v>1271566627</v>
      </c>
      <c r="O186" s="296">
        <v>1366156894</v>
      </c>
      <c r="P186" s="296"/>
      <c r="Q186" s="246">
        <v>701733029</v>
      </c>
      <c r="R186" s="246">
        <v>151472754.64673981</v>
      </c>
      <c r="S186" s="246">
        <v>151472754.64673981</v>
      </c>
      <c r="T186" s="246">
        <v>13093593.646739721</v>
      </c>
      <c r="U186" s="246">
        <v>483651695.77777755</v>
      </c>
      <c r="V186" s="395"/>
    </row>
    <row r="187" spans="1:22" x14ac:dyDescent="0.3">
      <c r="A187" s="237" t="s">
        <v>6202</v>
      </c>
      <c r="B187" s="237" t="s">
        <v>6222</v>
      </c>
      <c r="C187" s="302" t="s">
        <v>6224</v>
      </c>
      <c r="D187" s="302"/>
      <c r="E187" s="302"/>
      <c r="F187" s="247">
        <v>2000000</v>
      </c>
      <c r="G187" s="247" t="s">
        <v>6119</v>
      </c>
      <c r="H187" s="248">
        <v>45700</v>
      </c>
      <c r="I187" s="248">
        <v>51268</v>
      </c>
      <c r="J187" s="248"/>
      <c r="K187" s="249"/>
      <c r="L187" s="250">
        <v>-1465792936</v>
      </c>
      <c r="M187" s="250">
        <v>-1314789375</v>
      </c>
      <c r="N187" s="444">
        <v>-1290168931</v>
      </c>
      <c r="O187" s="250">
        <v>-1390291156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6202</v>
      </c>
      <c r="B188" s="237" t="s">
        <v>6222</v>
      </c>
      <c r="C188" s="302" t="s">
        <v>6225</v>
      </c>
      <c r="D188" s="302"/>
      <c r="E188" s="302"/>
      <c r="F188" s="247">
        <v>2000000</v>
      </c>
      <c r="G188" s="247" t="s">
        <v>6119</v>
      </c>
      <c r="H188" s="248">
        <v>45700</v>
      </c>
      <c r="I188" s="248">
        <v>45789</v>
      </c>
      <c r="J188" s="248"/>
      <c r="K188" s="249"/>
      <c r="L188" s="250">
        <v>145934174</v>
      </c>
      <c r="M188" s="250">
        <v>158737645</v>
      </c>
      <c r="N188" s="444">
        <v>156981465</v>
      </c>
      <c r="O188" s="250">
        <v>152335910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6226</v>
      </c>
      <c r="C189" s="286" t="s">
        <v>6227</v>
      </c>
      <c r="D189" s="287"/>
      <c r="E189" s="287"/>
      <c r="F189" s="240">
        <v>3000000</v>
      </c>
      <c r="G189" s="240" t="s">
        <v>6116</v>
      </c>
      <c r="H189" s="241">
        <v>45714</v>
      </c>
      <c r="I189" s="241">
        <v>51192</v>
      </c>
      <c r="J189" s="241"/>
      <c r="K189" s="290"/>
      <c r="L189" s="296">
        <v>1402928532</v>
      </c>
      <c r="M189" s="296">
        <v>1640474741</v>
      </c>
      <c r="N189" s="444">
        <v>1204722427.5</v>
      </c>
      <c r="O189" s="296">
        <v>1521701637</v>
      </c>
      <c r="P189" s="296"/>
      <c r="Q189" s="297">
        <v>-432690410</v>
      </c>
      <c r="R189" s="246">
        <v>799134246.57534242</v>
      </c>
      <c r="S189" s="246">
        <v>799134246.57534242</v>
      </c>
      <c r="T189" s="246">
        <v>15950842.575342417</v>
      </c>
      <c r="U189" s="246">
        <v>311512486.41095805</v>
      </c>
      <c r="V189" s="395"/>
    </row>
    <row r="190" spans="1:22" x14ac:dyDescent="0.3">
      <c r="A190" s="237" t="s">
        <v>6202</v>
      </c>
      <c r="B190" s="237" t="s">
        <v>6222</v>
      </c>
      <c r="C190" s="286" t="s">
        <v>6228</v>
      </c>
      <c r="D190" s="287"/>
      <c r="E190" s="287"/>
      <c r="F190" s="247">
        <v>300000</v>
      </c>
      <c r="G190" s="247" t="s">
        <v>6116</v>
      </c>
      <c r="H190" s="248">
        <v>45714</v>
      </c>
      <c r="I190" s="248">
        <v>51282</v>
      </c>
      <c r="J190" s="248"/>
      <c r="K190" s="249"/>
      <c r="L190" s="250">
        <v>-652367797</v>
      </c>
      <c r="M190" s="250">
        <v>-925943285</v>
      </c>
      <c r="N190" s="444">
        <v>-476080968.5</v>
      </c>
      <c r="O190" s="250">
        <v>-789155542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6202</v>
      </c>
      <c r="B191" s="237" t="s">
        <v>6222</v>
      </c>
      <c r="C191" s="286" t="s">
        <v>252</v>
      </c>
      <c r="D191" s="287"/>
      <c r="E191" s="287"/>
      <c r="F191" s="247">
        <v>300000</v>
      </c>
      <c r="G191" s="247" t="s">
        <v>6116</v>
      </c>
      <c r="H191" s="248">
        <v>45714</v>
      </c>
      <c r="I191" s="248">
        <v>45803</v>
      </c>
      <c r="J191" s="248"/>
      <c r="K191" s="249"/>
      <c r="L191" s="250">
        <v>47611927</v>
      </c>
      <c r="M191" s="250">
        <v>56874857</v>
      </c>
      <c r="N191" s="444">
        <v>54541945</v>
      </c>
      <c r="O191" s="250">
        <v>52243393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6229</v>
      </c>
      <c r="B192" s="237" t="s">
        <v>6230</v>
      </c>
      <c r="C192" s="286" t="s">
        <v>6231</v>
      </c>
      <c r="D192" s="287"/>
      <c r="E192" s="287"/>
      <c r="F192" s="240">
        <v>3000000</v>
      </c>
      <c r="G192" s="240" t="s">
        <v>6116</v>
      </c>
      <c r="H192" s="241">
        <v>45700</v>
      </c>
      <c r="I192" s="241">
        <v>51178</v>
      </c>
      <c r="J192" s="241"/>
      <c r="K192" s="290"/>
      <c r="L192" s="296">
        <v>1888333926</v>
      </c>
      <c r="M192" s="296">
        <v>1899609541</v>
      </c>
      <c r="N192" s="444">
        <v>1571259924</v>
      </c>
      <c r="O192" s="296">
        <v>1893971733.5</v>
      </c>
      <c r="P192" s="296"/>
      <c r="Q192" s="246">
        <v>-443687670</v>
      </c>
      <c r="R192" s="246">
        <v>845301369.86301363</v>
      </c>
      <c r="S192" s="246">
        <v>845301369.86301363</v>
      </c>
      <c r="T192" s="246">
        <v>96684044.363013625</v>
      </c>
      <c r="U192" s="246">
        <v>380615551.21232796</v>
      </c>
      <c r="V192" s="394"/>
    </row>
    <row r="193" spans="1:22" x14ac:dyDescent="0.3">
      <c r="A193" s="237" t="s">
        <v>6202</v>
      </c>
      <c r="B193" s="237" t="s">
        <v>6100</v>
      </c>
      <c r="C193" s="286" t="s">
        <v>6232</v>
      </c>
      <c r="D193" s="287"/>
      <c r="E193" s="287"/>
      <c r="F193" s="247">
        <v>300000</v>
      </c>
      <c r="G193" s="247" t="s">
        <v>6116</v>
      </c>
      <c r="H193" s="248">
        <v>45700</v>
      </c>
      <c r="I193" s="248">
        <v>51268</v>
      </c>
      <c r="J193" s="248"/>
      <c r="K193" s="249"/>
      <c r="L193" s="250">
        <v>-1093370171</v>
      </c>
      <c r="M193" s="250">
        <v>-1351865099</v>
      </c>
      <c r="N193" s="444">
        <v>-909396174</v>
      </c>
      <c r="O193" s="250">
        <v>-1222617636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6202</v>
      </c>
      <c r="B194" s="237" t="s">
        <v>6100</v>
      </c>
      <c r="C194" s="286" t="s">
        <v>252</v>
      </c>
      <c r="D194" s="287"/>
      <c r="E194" s="287"/>
      <c r="F194" s="247">
        <v>300000</v>
      </c>
      <c r="G194" s="247" t="s">
        <v>6116</v>
      </c>
      <c r="H194" s="248">
        <v>45700</v>
      </c>
      <c r="I194" s="248">
        <v>45789</v>
      </c>
      <c r="J194" s="248"/>
      <c r="K194" s="249"/>
      <c r="L194" s="250">
        <v>80901618</v>
      </c>
      <c r="M194" s="250">
        <v>87810371</v>
      </c>
      <c r="N194" s="444">
        <v>86753575.5</v>
      </c>
      <c r="O194" s="250">
        <v>84355994.5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6233</v>
      </c>
      <c r="B195" s="237" t="s">
        <v>6222</v>
      </c>
      <c r="C195" s="302" t="s">
        <v>6234</v>
      </c>
      <c r="D195" s="302"/>
      <c r="E195" s="302"/>
      <c r="F195" s="240">
        <v>20000000</v>
      </c>
      <c r="G195" s="240" t="s">
        <v>6119</v>
      </c>
      <c r="H195" s="241">
        <v>45714</v>
      </c>
      <c r="I195" s="241">
        <v>51192</v>
      </c>
      <c r="J195" s="241"/>
      <c r="K195" s="290"/>
      <c r="L195" s="296">
        <v>757959654</v>
      </c>
      <c r="M195" s="296">
        <v>584885740</v>
      </c>
      <c r="N195" s="444">
        <v>562252243</v>
      </c>
      <c r="O195" s="296">
        <v>671422698</v>
      </c>
      <c r="P195" s="296"/>
      <c r="Q195" s="246">
        <v>584721594</v>
      </c>
      <c r="R195" s="246">
        <v>92582357.383044049</v>
      </c>
      <c r="S195" s="246">
        <v>92582357.383044049</v>
      </c>
      <c r="T195" s="246">
        <v>-70380565.616955936</v>
      </c>
      <c r="U195" s="246">
        <v>409757350.84000003</v>
      </c>
      <c r="V195" s="395"/>
    </row>
    <row r="196" spans="1:22" x14ac:dyDescent="0.3">
      <c r="A196" s="237" t="s">
        <v>6202</v>
      </c>
      <c r="B196" s="237" t="s">
        <v>6222</v>
      </c>
      <c r="C196" s="302" t="s">
        <v>302</v>
      </c>
      <c r="D196" s="302"/>
      <c r="E196" s="302"/>
      <c r="F196" s="247">
        <v>2000000</v>
      </c>
      <c r="G196" s="247" t="s">
        <v>6119</v>
      </c>
      <c r="H196" s="248">
        <v>45714</v>
      </c>
      <c r="I196" s="248">
        <v>51282</v>
      </c>
      <c r="J196" s="248"/>
      <c r="K196" s="249"/>
      <c r="L196" s="250">
        <v>-661008452</v>
      </c>
      <c r="M196" s="250">
        <v>-559854259</v>
      </c>
      <c r="N196" s="444">
        <v>-500353640</v>
      </c>
      <c r="O196" s="250">
        <v>-610431355.5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6202</v>
      </c>
      <c r="B197" s="237" t="s">
        <v>6222</v>
      </c>
      <c r="C197" s="302" t="s">
        <v>6235</v>
      </c>
      <c r="D197" s="302"/>
      <c r="E197" s="302"/>
      <c r="F197" s="247">
        <v>2000000</v>
      </c>
      <c r="G197" s="247" t="s">
        <v>6119</v>
      </c>
      <c r="H197" s="248">
        <v>45714</v>
      </c>
      <c r="I197" s="248">
        <v>45803</v>
      </c>
      <c r="J197" s="248"/>
      <c r="K197" s="249"/>
      <c r="L197" s="250">
        <v>89128012</v>
      </c>
      <c r="M197" s="250">
        <v>104408164</v>
      </c>
      <c r="N197" s="444">
        <v>101064320</v>
      </c>
      <c r="O197" s="250">
        <v>96768088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6236</v>
      </c>
      <c r="C198" s="302" t="s">
        <v>303</v>
      </c>
      <c r="D198" s="302"/>
      <c r="E198" s="302"/>
      <c r="F198" s="240">
        <v>20000000</v>
      </c>
      <c r="G198" s="240" t="s">
        <v>6119</v>
      </c>
      <c r="H198" s="241">
        <v>45707</v>
      </c>
      <c r="I198" s="241">
        <v>51185</v>
      </c>
      <c r="J198" s="241"/>
      <c r="K198" s="290"/>
      <c r="L198" s="296">
        <v>1372653099</v>
      </c>
      <c r="M198" s="296">
        <v>1258271519</v>
      </c>
      <c r="N198" s="444">
        <v>1230680468.5</v>
      </c>
      <c r="O198" s="296">
        <v>1315462309</v>
      </c>
      <c r="P198" s="296"/>
      <c r="Q198" s="246">
        <v>670468580</v>
      </c>
      <c r="R198" s="246">
        <v>132988262.48347792</v>
      </c>
      <c r="S198" s="246">
        <v>132988262.48347792</v>
      </c>
      <c r="T198" s="246">
        <v>-69406121.516522169</v>
      </c>
      <c r="U198" s="246">
        <v>454256588.87110996</v>
      </c>
      <c r="V198" s="395"/>
    </row>
    <row r="199" spans="1:22" x14ac:dyDescent="0.3">
      <c r="A199" s="237" t="s">
        <v>6237</v>
      </c>
      <c r="B199" s="237" t="s">
        <v>6236</v>
      </c>
      <c r="C199" s="302" t="s">
        <v>6238</v>
      </c>
      <c r="D199" s="302"/>
      <c r="E199" s="302"/>
      <c r="F199" s="247">
        <v>2000000</v>
      </c>
      <c r="G199" s="247" t="s">
        <v>6239</v>
      </c>
      <c r="H199" s="248">
        <v>45707</v>
      </c>
      <c r="I199" s="248">
        <v>51275</v>
      </c>
      <c r="J199" s="248"/>
      <c r="K199" s="249"/>
      <c r="L199" s="250">
        <v>-1335761171</v>
      </c>
      <c r="M199" s="250">
        <v>-1173775245</v>
      </c>
      <c r="N199" s="444">
        <v>-1170768608</v>
      </c>
      <c r="O199" s="250">
        <v>-1254768208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6237</v>
      </c>
      <c r="B200" s="237" t="s">
        <v>6236</v>
      </c>
      <c r="C200" s="302" t="s">
        <v>304</v>
      </c>
      <c r="D200" s="302"/>
      <c r="E200" s="302"/>
      <c r="F200" s="247">
        <v>2000000</v>
      </c>
      <c r="G200" s="247" t="s">
        <v>6239</v>
      </c>
      <c r="H200" s="248">
        <v>45707</v>
      </c>
      <c r="I200" s="248">
        <v>45796</v>
      </c>
      <c r="J200" s="248"/>
      <c r="K200" s="249"/>
      <c r="L200" s="250">
        <v>130939380</v>
      </c>
      <c r="M200" s="250">
        <v>144329191</v>
      </c>
      <c r="N200" s="444">
        <v>142482523.5</v>
      </c>
      <c r="O200" s="250">
        <v>137634286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6240</v>
      </c>
      <c r="B201" s="237" t="s">
        <v>6226</v>
      </c>
      <c r="C201" s="238" t="s">
        <v>305</v>
      </c>
      <c r="D201" s="238"/>
      <c r="E201" s="238"/>
      <c r="F201" s="240">
        <v>1500000</v>
      </c>
      <c r="G201" s="240" t="s">
        <v>6123</v>
      </c>
      <c r="H201" s="241">
        <v>45730</v>
      </c>
      <c r="I201" s="241">
        <v>49382</v>
      </c>
      <c r="J201" s="241"/>
      <c r="K201" s="290"/>
      <c r="L201" s="296">
        <v>-337537948</v>
      </c>
      <c r="M201" s="296">
        <v>-127720222</v>
      </c>
      <c r="N201" s="444">
        <v>-133547891.5</v>
      </c>
      <c r="O201" s="296">
        <v>-232629086</v>
      </c>
      <c r="P201" s="296"/>
      <c r="Q201" s="297">
        <v>-216850684</v>
      </c>
      <c r="R201" s="246">
        <v>468406849.3150689</v>
      </c>
      <c r="S201" s="246">
        <v>468406849.3150689</v>
      </c>
      <c r="T201" s="246">
        <v>-32327462.68493104</v>
      </c>
      <c r="U201" s="246">
        <v>200279386.63013756</v>
      </c>
      <c r="V201" s="395"/>
    </row>
    <row r="202" spans="1:22" x14ac:dyDescent="0.3">
      <c r="A202" s="237" t="s">
        <v>6241</v>
      </c>
      <c r="B202" s="237" t="s">
        <v>6226</v>
      </c>
      <c r="C202" s="238" t="s">
        <v>6242</v>
      </c>
      <c r="D202" s="238"/>
      <c r="E202" s="238"/>
      <c r="F202" s="247">
        <v>500000</v>
      </c>
      <c r="G202" s="247" t="s">
        <v>6123</v>
      </c>
      <c r="H202" s="248">
        <v>45730</v>
      </c>
      <c r="I202" s="248">
        <v>49474</v>
      </c>
      <c r="J202" s="248"/>
      <c r="K202" s="249"/>
      <c r="L202" s="250">
        <v>945552327</v>
      </c>
      <c r="M202" s="250">
        <v>478368569</v>
      </c>
      <c r="N202" s="444">
        <v>618410062</v>
      </c>
      <c r="O202" s="250">
        <v>711960448.5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6241</v>
      </c>
      <c r="B203" s="237" t="s">
        <v>6222</v>
      </c>
      <c r="C203" s="238" t="s">
        <v>6149</v>
      </c>
      <c r="D203" s="238"/>
      <c r="E203" s="238"/>
      <c r="F203" s="247">
        <v>500000</v>
      </c>
      <c r="G203" s="247" t="s">
        <v>6123</v>
      </c>
      <c r="H203" s="248">
        <v>45730</v>
      </c>
      <c r="I203" s="248">
        <v>45822</v>
      </c>
      <c r="J203" s="248"/>
      <c r="K203" s="249"/>
      <c r="L203" s="250">
        <v>12095563</v>
      </c>
      <c r="M203" s="250">
        <v>16319385</v>
      </c>
      <c r="N203" s="444">
        <v>15872141.5</v>
      </c>
      <c r="O203" s="250">
        <v>14207474.5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6240</v>
      </c>
      <c r="B204" s="237" t="s">
        <v>6226</v>
      </c>
      <c r="C204" s="238" t="s">
        <v>305</v>
      </c>
      <c r="D204" s="238"/>
      <c r="E204" s="238"/>
      <c r="F204" s="240">
        <v>1500000</v>
      </c>
      <c r="G204" s="240" t="s">
        <v>6123</v>
      </c>
      <c r="H204" s="241">
        <v>45733</v>
      </c>
      <c r="I204" s="241">
        <v>49385</v>
      </c>
      <c r="J204" s="241"/>
      <c r="K204" s="290"/>
      <c r="L204" s="296">
        <v>-322492209</v>
      </c>
      <c r="M204" s="296">
        <v>-154764262</v>
      </c>
      <c r="N204" s="444">
        <v>-147139886.5</v>
      </c>
      <c r="O204" s="296">
        <v>-238628235.5</v>
      </c>
      <c r="P204" s="296"/>
      <c r="Q204" s="297">
        <v>-215506848</v>
      </c>
      <c r="R204" s="246">
        <v>463163013.69863009</v>
      </c>
      <c r="S204" s="246">
        <v>463163013.69863009</v>
      </c>
      <c r="T204" s="246">
        <v>-43282358.301369905</v>
      </c>
      <c r="U204" s="246">
        <v>191975175.94520497</v>
      </c>
      <c r="V204" s="395"/>
    </row>
    <row r="205" spans="1:22" x14ac:dyDescent="0.3">
      <c r="A205" s="237" t="s">
        <v>6241</v>
      </c>
      <c r="B205" s="237" t="s">
        <v>6226</v>
      </c>
      <c r="C205" s="238" t="s">
        <v>6242</v>
      </c>
      <c r="D205" s="238"/>
      <c r="E205" s="238"/>
      <c r="F205" s="247">
        <v>500000</v>
      </c>
      <c r="G205" s="247" t="s">
        <v>6123</v>
      </c>
      <c r="H205" s="248">
        <v>45733</v>
      </c>
      <c r="I205" s="248">
        <v>49477</v>
      </c>
      <c r="J205" s="248"/>
      <c r="K205" s="249"/>
      <c r="L205" s="250">
        <v>964751759</v>
      </c>
      <c r="M205" s="250">
        <v>505020303</v>
      </c>
      <c r="N205" s="444">
        <v>643460172</v>
      </c>
      <c r="O205" s="250">
        <v>734886031.5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6241</v>
      </c>
      <c r="B206" s="237" t="s">
        <v>6222</v>
      </c>
      <c r="C206" s="238" t="s">
        <v>6149</v>
      </c>
      <c r="D206" s="238"/>
      <c r="E206" s="238"/>
      <c r="F206" s="247">
        <v>500000</v>
      </c>
      <c r="G206" s="247" t="s">
        <v>6123</v>
      </c>
      <c r="H206" s="248">
        <v>45733</v>
      </c>
      <c r="I206" s="248">
        <v>45825</v>
      </c>
      <c r="J206" s="248"/>
      <c r="K206" s="249"/>
      <c r="L206" s="250">
        <v>7185786</v>
      </c>
      <c r="M206" s="250">
        <v>9747298</v>
      </c>
      <c r="N206" s="444">
        <v>10125086.5</v>
      </c>
      <c r="O206" s="250">
        <v>8466542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6240</v>
      </c>
      <c r="B207" s="237" t="s">
        <v>6226</v>
      </c>
      <c r="C207" s="286" t="s">
        <v>6243</v>
      </c>
      <c r="D207" s="286"/>
      <c r="E207" s="286"/>
      <c r="F207" s="240">
        <v>3000000</v>
      </c>
      <c r="G207" s="240" t="s">
        <v>6123</v>
      </c>
      <c r="H207" s="241">
        <v>45720</v>
      </c>
      <c r="I207" s="241">
        <v>51199</v>
      </c>
      <c r="J207" s="241"/>
      <c r="K207" s="290"/>
      <c r="L207" s="296">
        <v>1392245763</v>
      </c>
      <c r="M207" s="296">
        <v>1604189609</v>
      </c>
      <c r="N207" s="444">
        <v>1178498635</v>
      </c>
      <c r="O207" s="296">
        <v>1498217686.5</v>
      </c>
      <c r="P207" s="296"/>
      <c r="Q207" s="297">
        <v>-437063013</v>
      </c>
      <c r="R207" s="246">
        <v>836219178.08219218</v>
      </c>
      <c r="S207" s="246">
        <v>836219178.08219218</v>
      </c>
      <c r="T207" s="246">
        <v>31490715.082192183</v>
      </c>
      <c r="U207" s="246">
        <v>371575646.58904123</v>
      </c>
      <c r="V207" s="395"/>
    </row>
    <row r="208" spans="1:22" x14ac:dyDescent="0.3">
      <c r="A208" s="237" t="s">
        <v>6202</v>
      </c>
      <c r="B208" s="237" t="s">
        <v>6226</v>
      </c>
      <c r="C208" s="286" t="s">
        <v>6244</v>
      </c>
      <c r="D208" s="286"/>
      <c r="E208" s="286"/>
      <c r="F208" s="247">
        <v>300000</v>
      </c>
      <c r="G208" s="247" t="s">
        <v>6139</v>
      </c>
      <c r="H208" s="248">
        <v>45720</v>
      </c>
      <c r="I208" s="248">
        <v>51291</v>
      </c>
      <c r="J208" s="248"/>
      <c r="K208" s="249"/>
      <c r="L208" s="250">
        <v>-621676326</v>
      </c>
      <c r="M208" s="250">
        <v>-851565325</v>
      </c>
      <c r="N208" s="444">
        <v>-417809505.5</v>
      </c>
      <c r="O208" s="250">
        <v>-736620826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6202</v>
      </c>
      <c r="B209" s="237" t="s">
        <v>6222</v>
      </c>
      <c r="C209" s="286" t="s">
        <v>6149</v>
      </c>
      <c r="D209" s="286"/>
      <c r="E209" s="286"/>
      <c r="F209" s="247">
        <v>300000</v>
      </c>
      <c r="G209" s="247" t="s">
        <v>6123</v>
      </c>
      <c r="H209" s="248">
        <v>45720</v>
      </c>
      <c r="I209" s="248">
        <v>45812</v>
      </c>
      <c r="J209" s="248"/>
      <c r="K209" s="249"/>
      <c r="L209" s="250">
        <v>38875978</v>
      </c>
      <c r="M209" s="250">
        <v>44080344</v>
      </c>
      <c r="N209" s="444">
        <v>44039333.5</v>
      </c>
      <c r="O209" s="250">
        <v>41478161.5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6161</v>
      </c>
      <c r="B210" s="237" t="s">
        <v>6245</v>
      </c>
      <c r="C210" s="286" t="s">
        <v>6246</v>
      </c>
      <c r="D210" s="286"/>
      <c r="E210" s="286"/>
      <c r="F210" s="240">
        <v>3000000</v>
      </c>
      <c r="G210" s="240" t="s">
        <v>6123</v>
      </c>
      <c r="H210" s="241">
        <v>45728</v>
      </c>
      <c r="I210" s="241">
        <v>51207</v>
      </c>
      <c r="J210" s="241"/>
      <c r="K210" s="290"/>
      <c r="L210" s="296">
        <v>1512270924</v>
      </c>
      <c r="M210" s="296">
        <v>1175484453</v>
      </c>
      <c r="N210" s="444">
        <v>1026019185.5</v>
      </c>
      <c r="O210" s="296">
        <v>1343877689</v>
      </c>
      <c r="P210" s="296"/>
      <c r="Q210" s="297">
        <v>-431769862</v>
      </c>
      <c r="R210" s="246">
        <v>827276712.32876694</v>
      </c>
      <c r="S210" s="246">
        <v>827276712.32876694</v>
      </c>
      <c r="T210" s="246">
        <v>25632466.328766942</v>
      </c>
      <c r="U210" s="246">
        <v>388172192.3561635</v>
      </c>
      <c r="V210" s="395"/>
    </row>
    <row r="211" spans="1:22" x14ac:dyDescent="0.3">
      <c r="A211" s="237" t="s">
        <v>6247</v>
      </c>
      <c r="B211" s="237" t="s">
        <v>6248</v>
      </c>
      <c r="C211" s="286" t="s">
        <v>6249</v>
      </c>
      <c r="D211" s="286"/>
      <c r="E211" s="286"/>
      <c r="F211" s="247">
        <v>300000</v>
      </c>
      <c r="G211" s="247" t="s">
        <v>6139</v>
      </c>
      <c r="H211" s="248">
        <v>45728</v>
      </c>
      <c r="I211" s="248">
        <v>51299</v>
      </c>
      <c r="J211" s="248"/>
      <c r="K211" s="249"/>
      <c r="L211" s="250">
        <v>-743846248</v>
      </c>
      <c r="M211" s="250">
        <v>-399607724</v>
      </c>
      <c r="N211" s="444">
        <v>-251403952</v>
      </c>
      <c r="O211" s="250">
        <v>-571726987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6247</v>
      </c>
      <c r="B212" s="237" t="s">
        <v>6248</v>
      </c>
      <c r="C212" s="286" t="s">
        <v>6149</v>
      </c>
      <c r="D212" s="286"/>
      <c r="E212" s="286"/>
      <c r="F212" s="247">
        <v>300000</v>
      </c>
      <c r="G212" s="247" t="s">
        <v>6123</v>
      </c>
      <c r="H212" s="248">
        <v>45728</v>
      </c>
      <c r="I212" s="248">
        <v>45820</v>
      </c>
      <c r="J212" s="248"/>
      <c r="K212" s="249"/>
      <c r="L212" s="250">
        <v>23064960</v>
      </c>
      <c r="M212" s="250">
        <v>25787691</v>
      </c>
      <c r="N212" s="444">
        <v>27029012.5</v>
      </c>
      <c r="O212" s="250">
        <v>24426326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6250</v>
      </c>
      <c r="B213" s="237" t="s">
        <v>6251</v>
      </c>
      <c r="C213" s="286" t="s">
        <v>306</v>
      </c>
      <c r="D213" s="286"/>
      <c r="E213" s="286"/>
      <c r="F213" s="240">
        <v>2000000</v>
      </c>
      <c r="G213" s="240" t="s">
        <v>6123</v>
      </c>
      <c r="H213" s="241">
        <v>45735</v>
      </c>
      <c r="I213" s="241">
        <v>51214</v>
      </c>
      <c r="J213" s="241"/>
      <c r="K213" s="290"/>
      <c r="L213" s="296">
        <v>1206645266</v>
      </c>
      <c r="M213" s="296">
        <v>1409622560</v>
      </c>
      <c r="N213" s="444">
        <v>1095569515.5</v>
      </c>
      <c r="O213" s="296">
        <v>1308133913</v>
      </c>
      <c r="P213" s="296"/>
      <c r="Q213" s="297">
        <v>-287495890</v>
      </c>
      <c r="R213" s="246">
        <v>546630136.98630142</v>
      </c>
      <c r="S213" s="246">
        <v>546630136.98630142</v>
      </c>
      <c r="T213" s="246">
        <v>124529690.98630142</v>
      </c>
      <c r="U213" s="246">
        <v>379126951.26027322</v>
      </c>
      <c r="V213" s="395"/>
    </row>
    <row r="214" spans="1:22" x14ac:dyDescent="0.3">
      <c r="A214" s="237" t="s">
        <v>6252</v>
      </c>
      <c r="B214" s="237" t="s">
        <v>6253</v>
      </c>
      <c r="C214" s="286" t="s">
        <v>307</v>
      </c>
      <c r="D214" s="286"/>
      <c r="E214" s="286"/>
      <c r="F214" s="247">
        <v>200000</v>
      </c>
      <c r="G214" s="247" t="s">
        <v>6139</v>
      </c>
      <c r="H214" s="248">
        <v>45735</v>
      </c>
      <c r="I214" s="248">
        <v>51306</v>
      </c>
      <c r="J214" s="248"/>
      <c r="K214" s="249"/>
      <c r="L214" s="250">
        <v>-887266235</v>
      </c>
      <c r="M214" s="250">
        <v>-890641179</v>
      </c>
      <c r="N214" s="444">
        <v>-679354571.5</v>
      </c>
      <c r="O214" s="250">
        <v>-888953707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6247</v>
      </c>
      <c r="B215" s="237" t="s">
        <v>6253</v>
      </c>
      <c r="C215" s="286" t="s">
        <v>6149</v>
      </c>
      <c r="D215" s="286"/>
      <c r="E215" s="286"/>
      <c r="F215" s="247">
        <v>200000</v>
      </c>
      <c r="G215" s="247" t="s">
        <v>6123</v>
      </c>
      <c r="H215" s="248">
        <v>45735</v>
      </c>
      <c r="I215" s="248">
        <v>45827</v>
      </c>
      <c r="J215" s="248"/>
      <c r="K215" s="249"/>
      <c r="L215" s="250">
        <v>2142631</v>
      </c>
      <c r="M215" s="250">
        <v>6062436</v>
      </c>
      <c r="N215" s="444">
        <v>5885502</v>
      </c>
      <c r="O215" s="250">
        <v>4102534.5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6254</v>
      </c>
      <c r="B216" s="237" t="s">
        <v>6255</v>
      </c>
      <c r="C216" s="302" t="s">
        <v>308</v>
      </c>
      <c r="D216" s="302"/>
      <c r="E216" s="302"/>
      <c r="F216" s="240">
        <v>20000000</v>
      </c>
      <c r="G216" s="240" t="s">
        <v>6119</v>
      </c>
      <c r="H216" s="241">
        <v>45737</v>
      </c>
      <c r="I216" s="241">
        <v>51216</v>
      </c>
      <c r="J216" s="241"/>
      <c r="K216" s="290"/>
      <c r="L216" s="296">
        <v>575223478</v>
      </c>
      <c r="M216" s="296">
        <v>424851073</v>
      </c>
      <c r="N216" s="444">
        <v>369542157.5</v>
      </c>
      <c r="O216" s="296">
        <v>500037276</v>
      </c>
      <c r="P216" s="296"/>
      <c r="Q216" s="246">
        <v>504321601</v>
      </c>
      <c r="R216" s="246">
        <v>13128757.534945099</v>
      </c>
      <c r="S216" s="246">
        <v>13128757.534945099</v>
      </c>
      <c r="T216" s="246">
        <v>40317105.534945071</v>
      </c>
      <c r="U216" s="246">
        <v>551393804.4007144</v>
      </c>
      <c r="V216" s="395"/>
    </row>
    <row r="217" spans="1:22" x14ac:dyDescent="0.3">
      <c r="A217" s="237" t="s">
        <v>6256</v>
      </c>
      <c r="B217" s="237" t="s">
        <v>6255</v>
      </c>
      <c r="C217" s="302" t="s">
        <v>6257</v>
      </c>
      <c r="D217" s="302"/>
      <c r="E217" s="302"/>
      <c r="F217" s="247">
        <v>2000000</v>
      </c>
      <c r="G217" s="247" t="s">
        <v>6239</v>
      </c>
      <c r="H217" s="248">
        <v>45737</v>
      </c>
      <c r="I217" s="248">
        <v>51308</v>
      </c>
      <c r="J217" s="248"/>
      <c r="K217" s="249"/>
      <c r="L217" s="250">
        <v>-674923567</v>
      </c>
      <c r="M217" s="250">
        <v>-423047296</v>
      </c>
      <c r="N217" s="444">
        <v>-418482390.5</v>
      </c>
      <c r="O217" s="250">
        <v>-548985432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6247</v>
      </c>
      <c r="B218" s="237" t="s">
        <v>6255</v>
      </c>
      <c r="C218" s="302" t="s">
        <v>309</v>
      </c>
      <c r="D218" s="302"/>
      <c r="E218" s="302"/>
      <c r="F218" s="247">
        <v>2000000</v>
      </c>
      <c r="G218" s="247" t="s">
        <v>6239</v>
      </c>
      <c r="H218" s="248">
        <v>45737</v>
      </c>
      <c r="I218" s="248">
        <v>45829</v>
      </c>
      <c r="J218" s="248"/>
      <c r="K218" s="249"/>
      <c r="L218" s="250">
        <v>20541195</v>
      </c>
      <c r="M218" s="250">
        <v>15180717</v>
      </c>
      <c r="N218" s="444">
        <v>21751885</v>
      </c>
      <c r="O218" s="250">
        <v>17860957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6258</v>
      </c>
      <c r="B219" s="237" t="s">
        <v>6259</v>
      </c>
      <c r="C219" s="238" t="s">
        <v>310</v>
      </c>
      <c r="D219" s="238"/>
      <c r="E219" s="238"/>
      <c r="F219" s="240">
        <v>1000000</v>
      </c>
      <c r="G219" s="240" t="s">
        <v>6123</v>
      </c>
      <c r="H219" s="241">
        <v>45736</v>
      </c>
      <c r="I219" s="241">
        <v>49388</v>
      </c>
      <c r="J219" s="241"/>
      <c r="K219" s="290"/>
      <c r="L219" s="296">
        <v>-24762552</v>
      </c>
      <c r="M219" s="296">
        <v>-207671215</v>
      </c>
      <c r="N219" s="444">
        <v>-41908141.5</v>
      </c>
      <c r="O219" s="296">
        <v>-116216883.5</v>
      </c>
      <c r="P219" s="296"/>
      <c r="Q219" s="297">
        <v>158686759</v>
      </c>
      <c r="R219" s="246">
        <v>1824300.4004999902</v>
      </c>
      <c r="S219" s="246">
        <v>1824300.4004999902</v>
      </c>
      <c r="T219" s="246">
        <v>-70763152.5995</v>
      </c>
      <c r="U219" s="246">
        <v>90687432.844749153</v>
      </c>
      <c r="V219" s="395"/>
    </row>
    <row r="220" spans="1:22" x14ac:dyDescent="0.3">
      <c r="A220" s="237" t="s">
        <v>6247</v>
      </c>
      <c r="B220" s="237" t="s">
        <v>6255</v>
      </c>
      <c r="C220" s="238" t="s">
        <v>6260</v>
      </c>
      <c r="D220" s="238"/>
      <c r="E220" s="238"/>
      <c r="F220" s="247">
        <v>1000000</v>
      </c>
      <c r="G220" s="247" t="s">
        <v>6123</v>
      </c>
      <c r="H220" s="248">
        <v>45736</v>
      </c>
      <c r="I220" s="248">
        <v>49480</v>
      </c>
      <c r="J220" s="248"/>
      <c r="K220" s="249"/>
      <c r="L220" s="250">
        <v>108311313</v>
      </c>
      <c r="M220" s="250">
        <v>261868127</v>
      </c>
      <c r="N220" s="444">
        <v>114495594.5</v>
      </c>
      <c r="O220" s="250">
        <v>185089720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6261</v>
      </c>
      <c r="B221" s="237" t="s">
        <v>6262</v>
      </c>
      <c r="C221" s="286" t="s">
        <v>311</v>
      </c>
      <c r="D221" s="286"/>
      <c r="E221" s="286"/>
      <c r="F221" s="240">
        <v>2500000</v>
      </c>
      <c r="G221" s="240" t="s">
        <v>6116</v>
      </c>
      <c r="H221" s="241">
        <v>45749</v>
      </c>
      <c r="I221" s="241">
        <v>51228</v>
      </c>
      <c r="J221" s="241"/>
      <c r="K221" s="290"/>
      <c r="L221" s="296">
        <v>1217918762</v>
      </c>
      <c r="M221" s="296">
        <v>1056948020</v>
      </c>
      <c r="N221" s="444">
        <v>863595727.5</v>
      </c>
      <c r="O221" s="296">
        <v>1137433392</v>
      </c>
      <c r="P221" s="296"/>
      <c r="Q221" s="297">
        <v>-186363013</v>
      </c>
      <c r="R221" s="246">
        <v>492493150.68493199</v>
      </c>
      <c r="S221" s="246">
        <v>492493150.68493199</v>
      </c>
      <c r="T221" s="246">
        <v>181928609.18493199</v>
      </c>
      <c r="U221" s="246">
        <v>385043062.56164527</v>
      </c>
      <c r="V221" s="395"/>
    </row>
    <row r="222" spans="1:22" x14ac:dyDescent="0.3">
      <c r="A222" s="237" t="s">
        <v>6263</v>
      </c>
      <c r="B222" s="237" t="s">
        <v>6264</v>
      </c>
      <c r="C222" s="286" t="s">
        <v>312</v>
      </c>
      <c r="D222" s="286"/>
      <c r="E222" s="286"/>
      <c r="F222" s="247">
        <v>250000</v>
      </c>
      <c r="G222" s="247" t="s">
        <v>6116</v>
      </c>
      <c r="H222" s="248">
        <v>45749</v>
      </c>
      <c r="I222" s="248">
        <v>51319</v>
      </c>
      <c r="J222" s="248"/>
      <c r="K222" s="249"/>
      <c r="L222" s="250">
        <v>-876711602</v>
      </c>
      <c r="M222" s="250">
        <v>-719675231</v>
      </c>
      <c r="N222" s="444">
        <v>-553031186</v>
      </c>
      <c r="O222" s="250">
        <v>-798193417.5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6263</v>
      </c>
      <c r="B223" s="237" t="s">
        <v>6264</v>
      </c>
      <c r="C223" s="286" t="s">
        <v>6149</v>
      </c>
      <c r="D223" s="286"/>
      <c r="E223" s="286"/>
      <c r="F223" s="247">
        <v>250000</v>
      </c>
      <c r="G223" s="247" t="s">
        <v>6116</v>
      </c>
      <c r="H223" s="248">
        <v>45749</v>
      </c>
      <c r="I223" s="248">
        <v>45840</v>
      </c>
      <c r="J223" s="248"/>
      <c r="K223" s="249"/>
      <c r="L223" s="250">
        <v>147502024</v>
      </c>
      <c r="M223" s="250">
        <v>148477727</v>
      </c>
      <c r="N223" s="444">
        <v>149556779.5</v>
      </c>
      <c r="O223" s="250">
        <v>147989876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6204</v>
      </c>
      <c r="B224" s="237" t="s">
        <v>6255</v>
      </c>
      <c r="C224" s="302" t="s">
        <v>6265</v>
      </c>
      <c r="D224" s="302"/>
      <c r="E224" s="302"/>
      <c r="F224" s="240">
        <v>30000000</v>
      </c>
      <c r="G224" s="240" t="s">
        <v>6119</v>
      </c>
      <c r="H224" s="241">
        <v>45754</v>
      </c>
      <c r="I224" s="241">
        <v>51233</v>
      </c>
      <c r="J224" s="241"/>
      <c r="K224" s="290"/>
      <c r="L224" s="296">
        <v>-50470869</v>
      </c>
      <c r="M224" s="296">
        <v>-152010425</v>
      </c>
      <c r="N224" s="444">
        <v>-299407354.5</v>
      </c>
      <c r="O224" s="296">
        <v>-101240647</v>
      </c>
      <c r="P224" s="296"/>
      <c r="Q224" s="246">
        <v>194869702</v>
      </c>
      <c r="R224" s="303">
        <v>343817882.41340518</v>
      </c>
      <c r="S224" s="246">
        <v>343817882.41340518</v>
      </c>
      <c r="T224" s="246">
        <v>38246847.41340518</v>
      </c>
      <c r="U224" s="246">
        <v>832375929.4527173</v>
      </c>
      <c r="V224" s="395"/>
    </row>
    <row r="225" spans="1:22" x14ac:dyDescent="0.3">
      <c r="A225" s="237" t="s">
        <v>6266</v>
      </c>
      <c r="B225" s="237" t="s">
        <v>6255</v>
      </c>
      <c r="C225" s="302" t="s">
        <v>6267</v>
      </c>
      <c r="D225" s="302"/>
      <c r="E225" s="302"/>
      <c r="F225" s="247">
        <v>3000000</v>
      </c>
      <c r="G225" s="247" t="s">
        <v>6239</v>
      </c>
      <c r="H225" s="248">
        <v>45754</v>
      </c>
      <c r="I225" s="248">
        <v>51324</v>
      </c>
      <c r="J225" s="248"/>
      <c r="K225" s="249"/>
      <c r="L225" s="250">
        <v>13351703</v>
      </c>
      <c r="M225" s="250">
        <v>154240562</v>
      </c>
      <c r="N225" s="444">
        <v>274695491.5</v>
      </c>
      <c r="O225" s="250">
        <v>83796133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6266</v>
      </c>
      <c r="B226" s="237" t="s">
        <v>6255</v>
      </c>
      <c r="C226" s="302" t="s">
        <v>309</v>
      </c>
      <c r="D226" s="302"/>
      <c r="E226" s="302"/>
      <c r="F226" s="247">
        <v>3000000</v>
      </c>
      <c r="G226" s="247" t="s">
        <v>6239</v>
      </c>
      <c r="H226" s="248">
        <v>45754</v>
      </c>
      <c r="I226" s="248">
        <v>45845</v>
      </c>
      <c r="J226" s="248"/>
      <c r="K226" s="249"/>
      <c r="L226" s="250">
        <v>311308929</v>
      </c>
      <c r="M226" s="250">
        <v>338399923</v>
      </c>
      <c r="N226" s="444">
        <v>330282898</v>
      </c>
      <c r="O226" s="250">
        <v>324854426.5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6183</v>
      </c>
      <c r="B227" s="237" t="s">
        <v>6268</v>
      </c>
      <c r="C227" s="286" t="s">
        <v>6269</v>
      </c>
      <c r="D227" s="286"/>
      <c r="E227" s="286"/>
      <c r="F227" s="240">
        <v>3000000</v>
      </c>
      <c r="G227" s="240" t="s">
        <v>6116</v>
      </c>
      <c r="H227" s="241">
        <v>45756</v>
      </c>
      <c r="I227" s="241">
        <v>51235</v>
      </c>
      <c r="J227" s="241"/>
      <c r="K227" s="290"/>
      <c r="L227" s="296">
        <v>942595110</v>
      </c>
      <c r="M227" s="296">
        <v>577592670</v>
      </c>
      <c r="N227" s="444">
        <v>435161591</v>
      </c>
      <c r="O227" s="296">
        <v>760093890.5</v>
      </c>
      <c r="P227" s="296"/>
      <c r="Q227" s="297">
        <v>-216156164</v>
      </c>
      <c r="R227" s="246">
        <v>577931506.84931505</v>
      </c>
      <c r="S227" s="246">
        <v>577931506.84931505</v>
      </c>
      <c r="T227" s="246">
        <v>178542067.34931505</v>
      </c>
      <c r="U227" s="246">
        <v>446618516.95205605</v>
      </c>
      <c r="V227" s="395"/>
    </row>
    <row r="228" spans="1:22" x14ac:dyDescent="0.3">
      <c r="A228" s="237" t="s">
        <v>6270</v>
      </c>
      <c r="B228" s="237" t="s">
        <v>6268</v>
      </c>
      <c r="C228" s="286" t="s">
        <v>6271</v>
      </c>
      <c r="D228" s="286"/>
      <c r="E228" s="286"/>
      <c r="F228" s="247">
        <v>300000</v>
      </c>
      <c r="G228" s="247" t="s">
        <v>6116</v>
      </c>
      <c r="H228" s="248">
        <v>45756</v>
      </c>
      <c r="I228" s="248">
        <v>51235</v>
      </c>
      <c r="J228" s="248"/>
      <c r="K228" s="249"/>
      <c r="L228" s="250">
        <v>-567190945</v>
      </c>
      <c r="M228" s="250">
        <v>-147216647</v>
      </c>
      <c r="N228" s="444">
        <v>-35772151.5</v>
      </c>
      <c r="O228" s="250">
        <v>-357203797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6247</v>
      </c>
      <c r="B229" s="237" t="s">
        <v>6272</v>
      </c>
      <c r="C229" s="286" t="s">
        <v>6149</v>
      </c>
      <c r="D229" s="286"/>
      <c r="E229" s="286"/>
      <c r="F229" s="247">
        <v>300000</v>
      </c>
      <c r="G229" s="247" t="s">
        <v>6116</v>
      </c>
      <c r="H229" s="248">
        <v>45756</v>
      </c>
      <c r="I229" s="248">
        <v>45847</v>
      </c>
      <c r="J229" s="248"/>
      <c r="K229" s="249"/>
      <c r="L229" s="250">
        <v>169446522</v>
      </c>
      <c r="M229" s="250">
        <v>179447103</v>
      </c>
      <c r="N229" s="444">
        <v>177197523</v>
      </c>
      <c r="O229" s="250">
        <v>174446813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6273</v>
      </c>
      <c r="C230" s="302" t="s">
        <v>313</v>
      </c>
      <c r="D230" s="302"/>
      <c r="E230" s="302"/>
      <c r="F230" s="240">
        <v>20000000</v>
      </c>
      <c r="G230" s="240" t="s">
        <v>6119</v>
      </c>
      <c r="H230" s="241">
        <v>45761</v>
      </c>
      <c r="I230" s="241">
        <v>51240</v>
      </c>
      <c r="J230" s="241"/>
      <c r="K230" s="290"/>
      <c r="L230" s="296">
        <v>1642808856</v>
      </c>
      <c r="M230" s="296">
        <v>1532058963</v>
      </c>
      <c r="N230" s="444">
        <v>1449616808</v>
      </c>
      <c r="O230" s="296">
        <v>1587433910.5</v>
      </c>
      <c r="P230" s="296"/>
      <c r="Q230" s="246">
        <v>245570623</v>
      </c>
      <c r="R230" s="303">
        <v>196796932.52869618</v>
      </c>
      <c r="S230" s="246">
        <v>196796932.52869618</v>
      </c>
      <c r="T230" s="246">
        <v>-740503.97130393982</v>
      </c>
      <c r="U230" s="246">
        <v>522527922.8849777</v>
      </c>
      <c r="V230" s="395"/>
    </row>
    <row r="231" spans="1:22" x14ac:dyDescent="0.3">
      <c r="A231" s="237" t="s">
        <v>6274</v>
      </c>
      <c r="B231" s="237" t="s">
        <v>6273</v>
      </c>
      <c r="C231" s="302" t="s">
        <v>6275</v>
      </c>
      <c r="D231" s="302"/>
      <c r="E231" s="302"/>
      <c r="F231" s="247">
        <v>2000000</v>
      </c>
      <c r="G231" s="247" t="s">
        <v>6119</v>
      </c>
      <c r="H231" s="248">
        <v>45761</v>
      </c>
      <c r="I231" s="248">
        <v>51240</v>
      </c>
      <c r="J231" s="248"/>
      <c r="K231" s="249"/>
      <c r="L231" s="250">
        <v>-1643036323</v>
      </c>
      <c r="M231" s="250">
        <v>-1532054726</v>
      </c>
      <c r="N231" s="444">
        <v>-1449728455.5</v>
      </c>
      <c r="O231" s="250">
        <v>-1587545525.5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6274</v>
      </c>
      <c r="B232" s="237" t="s">
        <v>6273</v>
      </c>
      <c r="C232" s="302" t="s">
        <v>314</v>
      </c>
      <c r="D232" s="302"/>
      <c r="E232" s="302"/>
      <c r="F232" s="247">
        <v>2000000</v>
      </c>
      <c r="G232" s="247" t="s">
        <v>6119</v>
      </c>
      <c r="H232" s="248">
        <v>45761</v>
      </c>
      <c r="I232" s="248">
        <v>45852</v>
      </c>
      <c r="J232" s="248"/>
      <c r="K232" s="249"/>
      <c r="L232" s="250">
        <v>185681736</v>
      </c>
      <c r="M232" s="250">
        <v>202402604</v>
      </c>
      <c r="N232" s="444">
        <v>197649084</v>
      </c>
      <c r="O232" s="250">
        <v>194042170.5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6273</v>
      </c>
      <c r="C233" s="302" t="s">
        <v>315</v>
      </c>
      <c r="D233" s="302"/>
      <c r="E233" s="302"/>
      <c r="F233" s="240">
        <v>30000000</v>
      </c>
      <c r="G233" s="240" t="s">
        <v>6119</v>
      </c>
      <c r="H233" s="241">
        <v>45763</v>
      </c>
      <c r="I233" s="241">
        <v>51242</v>
      </c>
      <c r="J233" s="241"/>
      <c r="K233" s="290"/>
      <c r="L233" s="296">
        <v>1929989492</v>
      </c>
      <c r="M233" s="296">
        <v>1721731931</v>
      </c>
      <c r="N233" s="444">
        <v>1621607059.5</v>
      </c>
      <c r="O233" s="296">
        <v>1825860711.5</v>
      </c>
      <c r="P233" s="296"/>
      <c r="Q233" s="246">
        <v>401793117</v>
      </c>
      <c r="R233" s="303">
        <v>305930089.14239115</v>
      </c>
      <c r="S233" s="301">
        <v>305930089.14239115</v>
      </c>
      <c r="T233" s="301">
        <v>-5070918.3576087952</v>
      </c>
      <c r="U233" s="301">
        <v>862602343.75065207</v>
      </c>
      <c r="V233" s="395"/>
    </row>
    <row r="234" spans="1:22" x14ac:dyDescent="0.3">
      <c r="A234" s="237" t="s">
        <v>6274</v>
      </c>
      <c r="B234" s="237" t="s">
        <v>6273</v>
      </c>
      <c r="C234" s="302" t="s">
        <v>6276</v>
      </c>
      <c r="D234" s="302"/>
      <c r="E234" s="302"/>
      <c r="F234" s="247">
        <v>3000000</v>
      </c>
      <c r="G234" s="247" t="s">
        <v>6119</v>
      </c>
      <c r="H234" s="248">
        <v>45763</v>
      </c>
      <c r="I234" s="248">
        <v>51242</v>
      </c>
      <c r="J234" s="248"/>
      <c r="K234" s="249"/>
      <c r="L234" s="250">
        <v>-1929976780</v>
      </c>
      <c r="M234" s="250">
        <v>-1721737701</v>
      </c>
      <c r="N234" s="444">
        <v>-1621603585.5</v>
      </c>
      <c r="O234" s="250">
        <v>-1825857240.5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6274</v>
      </c>
      <c r="B235" s="237" t="s">
        <v>6273</v>
      </c>
      <c r="C235" s="302" t="s">
        <v>316</v>
      </c>
      <c r="D235" s="302"/>
      <c r="E235" s="302"/>
      <c r="F235" s="247">
        <v>3000000</v>
      </c>
      <c r="G235" s="247" t="s">
        <v>6119</v>
      </c>
      <c r="H235" s="248">
        <v>45763</v>
      </c>
      <c r="I235" s="248">
        <v>45854</v>
      </c>
      <c r="J235" s="248"/>
      <c r="K235" s="249"/>
      <c r="L235" s="250">
        <v>292288746</v>
      </c>
      <c r="M235" s="250">
        <v>317807298</v>
      </c>
      <c r="N235" s="444">
        <v>310997533.5</v>
      </c>
      <c r="O235" s="250">
        <v>305048022.5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6277</v>
      </c>
      <c r="B236" s="237" t="s">
        <v>6278</v>
      </c>
      <c r="C236" s="302" t="s">
        <v>317</v>
      </c>
      <c r="D236" s="302"/>
      <c r="E236" s="302"/>
      <c r="F236" s="240">
        <v>30000000</v>
      </c>
      <c r="G236" s="240" t="s">
        <v>6119</v>
      </c>
      <c r="H236" s="241">
        <v>45769</v>
      </c>
      <c r="I236" s="241">
        <v>51248</v>
      </c>
      <c r="J236" s="241"/>
      <c r="K236" s="290"/>
      <c r="L236" s="296">
        <v>2223225216</v>
      </c>
      <c r="M236" s="296">
        <v>2044935440</v>
      </c>
      <c r="N236" s="444">
        <v>1963251564.5</v>
      </c>
      <c r="O236" s="296">
        <v>2134080328.5</v>
      </c>
      <c r="P236" s="296"/>
      <c r="Q236" s="246">
        <v>436499140</v>
      </c>
      <c r="R236" s="303">
        <v>303142416.33159447</v>
      </c>
      <c r="S236" s="301">
        <v>303142416.33159447</v>
      </c>
      <c r="T236" s="301">
        <v>-10513861.668405533</v>
      </c>
      <c r="U236" s="301">
        <v>962220057.67615795</v>
      </c>
      <c r="V236" s="395"/>
    </row>
    <row r="237" spans="1:22" x14ac:dyDescent="0.3">
      <c r="A237" s="237" t="s">
        <v>6279</v>
      </c>
      <c r="B237" s="237" t="s">
        <v>6278</v>
      </c>
      <c r="C237" s="302" t="s">
        <v>318</v>
      </c>
      <c r="D237" s="302"/>
      <c r="E237" s="302"/>
      <c r="F237" s="247">
        <v>3000000</v>
      </c>
      <c r="G237" s="247" t="s">
        <v>6119</v>
      </c>
      <c r="H237" s="248">
        <v>45769</v>
      </c>
      <c r="I237" s="248">
        <v>51248</v>
      </c>
      <c r="J237" s="248"/>
      <c r="K237" s="249"/>
      <c r="L237" s="250">
        <v>-2223233496</v>
      </c>
      <c r="M237" s="250">
        <v>-2044932095</v>
      </c>
      <c r="N237" s="444">
        <v>-1963254075.5</v>
      </c>
      <c r="O237" s="250">
        <v>-2134082796.5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6280</v>
      </c>
      <c r="B238" s="237" t="s">
        <v>6273</v>
      </c>
      <c r="C238" s="302" t="s">
        <v>319</v>
      </c>
      <c r="D238" s="302"/>
      <c r="E238" s="302"/>
      <c r="F238" s="247">
        <v>3000000</v>
      </c>
      <c r="G238" s="247" t="s">
        <v>6119</v>
      </c>
      <c r="H238" s="248">
        <v>45769</v>
      </c>
      <c r="I238" s="248">
        <v>45860</v>
      </c>
      <c r="J238" s="248"/>
      <c r="K238" s="249"/>
      <c r="L238" s="250">
        <v>294624432</v>
      </c>
      <c r="M238" s="250">
        <v>320122202</v>
      </c>
      <c r="N238" s="444">
        <v>313658789</v>
      </c>
      <c r="O238" s="250">
        <v>307373317.5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6208</v>
      </c>
      <c r="B239" s="237" t="s">
        <v>6152</v>
      </c>
      <c r="C239" s="302" t="s">
        <v>320</v>
      </c>
      <c r="D239" s="302"/>
      <c r="E239" s="302"/>
      <c r="F239" s="240">
        <v>30000000</v>
      </c>
      <c r="G239" s="240" t="s">
        <v>6119</v>
      </c>
      <c r="H239" s="241">
        <v>45776</v>
      </c>
      <c r="I239" s="241">
        <v>51255</v>
      </c>
      <c r="J239" s="241"/>
      <c r="K239" s="290"/>
      <c r="L239" s="296">
        <v>1404473996</v>
      </c>
      <c r="M239" s="296">
        <v>1129488571</v>
      </c>
      <c r="N239" s="444">
        <v>1063352519</v>
      </c>
      <c r="O239" s="296">
        <v>1266981284</v>
      </c>
      <c r="P239" s="296"/>
      <c r="Q239" s="246">
        <v>392391087</v>
      </c>
      <c r="R239" s="301">
        <v>248287169.27891302</v>
      </c>
      <c r="S239" s="301">
        <v>248287169.27891302</v>
      </c>
      <c r="T239" s="301">
        <v>3877177.7789130211</v>
      </c>
      <c r="U239" s="301">
        <v>2453155693.8289104</v>
      </c>
      <c r="V239" s="395"/>
    </row>
    <row r="240" spans="1:22" x14ac:dyDescent="0.3">
      <c r="A240" s="237" t="s">
        <v>6214</v>
      </c>
      <c r="B240" s="237" t="s">
        <v>6152</v>
      </c>
      <c r="C240" s="302" t="s">
        <v>321</v>
      </c>
      <c r="D240" s="302"/>
      <c r="E240" s="302"/>
      <c r="F240" s="247">
        <v>3000000</v>
      </c>
      <c r="G240" s="247" t="s">
        <v>6119</v>
      </c>
      <c r="H240" s="248">
        <v>45776</v>
      </c>
      <c r="I240" s="248">
        <v>51255</v>
      </c>
      <c r="J240" s="248"/>
      <c r="K240" s="249"/>
      <c r="L240" s="250">
        <v>-1446622719</v>
      </c>
      <c r="M240" s="250">
        <v>-1113376533</v>
      </c>
      <c r="N240" s="444">
        <v>-1072921997.5</v>
      </c>
      <c r="O240" s="250">
        <v>-1279999627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6214</v>
      </c>
      <c r="B241" s="237" t="s">
        <v>6152</v>
      </c>
      <c r="C241" s="302" t="s">
        <v>304</v>
      </c>
      <c r="D241" s="302"/>
      <c r="E241" s="302"/>
      <c r="F241" s="247">
        <v>3000000</v>
      </c>
      <c r="G241" s="247" t="s">
        <v>6119</v>
      </c>
      <c r="H241" s="248">
        <v>45776</v>
      </c>
      <c r="I241" s="248">
        <v>45867</v>
      </c>
      <c r="J241" s="248"/>
      <c r="K241" s="249"/>
      <c r="L241" s="250">
        <v>236332700</v>
      </c>
      <c r="M241" s="250">
        <v>260023046</v>
      </c>
      <c r="N241" s="444">
        <v>253979470</v>
      </c>
      <c r="O241" s="250">
        <v>248177874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6281</v>
      </c>
      <c r="B242" s="237" t="s">
        <v>6282</v>
      </c>
      <c r="C242" s="302" t="s">
        <v>6283</v>
      </c>
      <c r="D242" s="302"/>
      <c r="E242" s="302"/>
      <c r="F242" s="240">
        <v>30000000</v>
      </c>
      <c r="G242" s="240" t="s">
        <v>6119</v>
      </c>
      <c r="H242" s="241">
        <v>45789</v>
      </c>
      <c r="I242" s="241">
        <v>51268</v>
      </c>
      <c r="J242" s="241"/>
      <c r="K242" s="290"/>
      <c r="L242" s="296">
        <v>2426402478</v>
      </c>
      <c r="M242" s="296">
        <v>2225171187</v>
      </c>
      <c r="N242" s="444">
        <v>2104520014</v>
      </c>
      <c r="O242" s="296">
        <v>2325786832.5</v>
      </c>
      <c r="P242" s="296"/>
      <c r="Q242" s="246">
        <v>347828860</v>
      </c>
      <c r="R242" s="301">
        <v>163058219.48550609</v>
      </c>
      <c r="S242" s="301">
        <v>163058219.48550609</v>
      </c>
      <c r="T242" s="301">
        <v>-110150249.01449394</v>
      </c>
      <c r="U242" s="301">
        <v>2127703544.7409453</v>
      </c>
      <c r="V242" s="395"/>
    </row>
    <row r="243" spans="1:22" x14ac:dyDescent="0.3">
      <c r="A243" s="237" t="s">
        <v>6284</v>
      </c>
      <c r="B243" s="237" t="s">
        <v>6282</v>
      </c>
      <c r="C243" s="302" t="s">
        <v>6285</v>
      </c>
      <c r="D243" s="302"/>
      <c r="E243" s="302"/>
      <c r="F243" s="247">
        <v>3000000</v>
      </c>
      <c r="G243" s="247" t="s">
        <v>6119</v>
      </c>
      <c r="H243" s="248">
        <v>45789</v>
      </c>
      <c r="I243" s="248">
        <v>51268</v>
      </c>
      <c r="J243" s="248"/>
      <c r="K243" s="249"/>
      <c r="L243" s="250">
        <v>-2584845781</v>
      </c>
      <c r="M243" s="250">
        <v>-2225177626</v>
      </c>
      <c r="N243" s="444">
        <v>-2186294874.5</v>
      </c>
      <c r="O243" s="250">
        <v>-2405011704.5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6284</v>
      </c>
      <c r="B244" s="237" t="s">
        <v>6282</v>
      </c>
      <c r="C244" s="302" t="s">
        <v>6286</v>
      </c>
      <c r="D244" s="302"/>
      <c r="E244" s="302"/>
      <c r="F244" s="247">
        <v>3000000</v>
      </c>
      <c r="G244" s="247" t="s">
        <v>6119</v>
      </c>
      <c r="H244" s="248">
        <v>45789</v>
      </c>
      <c r="I244" s="248">
        <v>45881</v>
      </c>
      <c r="J244" s="248"/>
      <c r="K244" s="249"/>
      <c r="L244" s="250">
        <v>163254009</v>
      </c>
      <c r="M244" s="250">
        <v>176190182</v>
      </c>
      <c r="N244" s="444">
        <v>175016285.5</v>
      </c>
      <c r="O244" s="250">
        <v>169722096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6282</v>
      </c>
      <c r="C245" s="302" t="s">
        <v>322</v>
      </c>
      <c r="D245" s="302"/>
      <c r="E245" s="302"/>
      <c r="F245" s="240">
        <v>30000000</v>
      </c>
      <c r="G245" s="240" t="s">
        <v>6119</v>
      </c>
      <c r="H245" s="241">
        <v>45797</v>
      </c>
      <c r="I245" s="241">
        <v>51276</v>
      </c>
      <c r="J245" s="241"/>
      <c r="K245" s="290"/>
      <c r="L245" s="296">
        <v>2522222804</v>
      </c>
      <c r="M245" s="296">
        <v>2232571175</v>
      </c>
      <c r="N245" s="444">
        <v>2167842092</v>
      </c>
      <c r="O245" s="296">
        <v>2377396990.5</v>
      </c>
      <c r="P245" s="296"/>
      <c r="Q245" s="246">
        <v>433389405</v>
      </c>
      <c r="R245" s="301">
        <v>165040765.90217385</v>
      </c>
      <c r="S245" s="301">
        <v>165040765.90217385</v>
      </c>
      <c r="T245" s="301">
        <v>-14926277.597826242</v>
      </c>
      <c r="U245" s="301">
        <v>2821819231.9900761</v>
      </c>
      <c r="V245" s="395"/>
    </row>
    <row r="246" spans="1:22" x14ac:dyDescent="0.3">
      <c r="A246" s="237" t="s">
        <v>6287</v>
      </c>
      <c r="B246" s="237" t="s">
        <v>6282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-2522209886</v>
      </c>
      <c r="M246" s="250">
        <v>-2232560178</v>
      </c>
      <c r="N246" s="444">
        <v>-2167829997.5</v>
      </c>
      <c r="O246" s="250">
        <v>-2377385032.5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6287</v>
      </c>
      <c r="B247" s="237" t="s">
        <v>6282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162483242</v>
      </c>
      <c r="M247" s="250">
        <v>184441670</v>
      </c>
      <c r="N247" s="444">
        <v>179954949</v>
      </c>
      <c r="O247" s="250">
        <v>173462456.5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6158</v>
      </c>
      <c r="B248" s="237" t="s">
        <v>6288</v>
      </c>
      <c r="C248" s="302" t="s">
        <v>6289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2560065340</v>
      </c>
      <c r="M248" s="296">
        <v>2412992365</v>
      </c>
      <c r="N248" s="444">
        <v>2258310138</v>
      </c>
      <c r="O248" s="296">
        <v>2486528852.5</v>
      </c>
      <c r="P248" s="296"/>
      <c r="Q248" s="246">
        <v>380307069</v>
      </c>
      <c r="R248" s="301">
        <v>128837612.06521706</v>
      </c>
      <c r="S248" s="301">
        <v>112947231.63043457</v>
      </c>
      <c r="T248" s="301">
        <v>-83969234.369565487</v>
      </c>
      <c r="U248" s="301">
        <v>2391679477.4350543</v>
      </c>
      <c r="V248" s="395"/>
    </row>
    <row r="249" spans="1:22" x14ac:dyDescent="0.3">
      <c r="A249" s="237" t="s">
        <v>6287</v>
      </c>
      <c r="B249" s="237" t="s">
        <v>6288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-2590692820</v>
      </c>
      <c r="M249" s="250">
        <v>-2233017094</v>
      </c>
      <c r="N249" s="444">
        <v>-2190396991.5</v>
      </c>
      <c r="O249" s="250">
        <v>-2411854957.5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6287</v>
      </c>
      <c r="B250" s="237" t="s">
        <v>6288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112847279</v>
      </c>
      <c r="M250" s="250">
        <v>133740977</v>
      </c>
      <c r="N250" s="444">
        <v>129003319.5</v>
      </c>
      <c r="O250" s="250">
        <v>123294128.5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6217</v>
      </c>
      <c r="B251" s="237" t="s">
        <v>6290</v>
      </c>
      <c r="C251" s="299" t="s">
        <v>6291</v>
      </c>
      <c r="D251" s="299"/>
      <c r="E251" s="299"/>
      <c r="F251" s="240">
        <v>10000000</v>
      </c>
      <c r="G251" s="240" t="s">
        <v>6119</v>
      </c>
      <c r="H251" s="241">
        <v>45805</v>
      </c>
      <c r="I251" s="241">
        <v>53110</v>
      </c>
      <c r="J251" s="241"/>
      <c r="K251" s="290"/>
      <c r="L251" s="296">
        <v>891037498</v>
      </c>
      <c r="M251" s="296">
        <v>843508766</v>
      </c>
      <c r="N251" s="444">
        <v>813649484.5</v>
      </c>
      <c r="O251" s="296">
        <v>867273132.5</v>
      </c>
      <c r="P251" s="296"/>
      <c r="Q251" s="246">
        <v>-181329562</v>
      </c>
      <c r="R251" s="246">
        <v>375592057.69438344</v>
      </c>
      <c r="S251" s="246">
        <v>375592057.69438344</v>
      </c>
      <c r="T251" s="246">
        <v>80842665.194383442</v>
      </c>
      <c r="U251" s="246">
        <v>501479381.57666588</v>
      </c>
      <c r="V251" s="395"/>
    </row>
    <row r="252" spans="1:22" x14ac:dyDescent="0.3">
      <c r="A252" s="237" t="s">
        <v>6287</v>
      </c>
      <c r="B252" s="237" t="s">
        <v>6290</v>
      </c>
      <c r="C252" s="299" t="s">
        <v>6292</v>
      </c>
      <c r="D252" s="299"/>
      <c r="E252" s="299"/>
      <c r="F252" s="247">
        <v>1000000</v>
      </c>
      <c r="G252" s="247" t="s">
        <v>6119</v>
      </c>
      <c r="H252" s="248">
        <v>45805</v>
      </c>
      <c r="I252" s="248">
        <v>53202</v>
      </c>
      <c r="J252" s="248"/>
      <c r="K252" s="249"/>
      <c r="L252" s="250">
        <v>-877270978</v>
      </c>
      <c r="M252" s="250">
        <v>-850779695</v>
      </c>
      <c r="N252" s="444">
        <v>-808593047</v>
      </c>
      <c r="O252" s="250">
        <v>-864025337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6287</v>
      </c>
      <c r="B253" s="237" t="s">
        <v>6288</v>
      </c>
      <c r="C253" s="299" t="s">
        <v>6293</v>
      </c>
      <c r="D253" s="299"/>
      <c r="E253" s="299"/>
      <c r="F253" s="247">
        <v>1000000</v>
      </c>
      <c r="G253" s="247" t="s">
        <v>6119</v>
      </c>
      <c r="H253" s="248">
        <v>45805</v>
      </c>
      <c r="I253" s="248">
        <v>45897</v>
      </c>
      <c r="J253" s="248"/>
      <c r="K253" s="249"/>
      <c r="L253" s="250">
        <v>192955398</v>
      </c>
      <c r="M253" s="250">
        <v>381557136</v>
      </c>
      <c r="N253" s="444">
        <v>289692955</v>
      </c>
      <c r="O253" s="250">
        <v>287256267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6294</v>
      </c>
      <c r="B254" s="237" t="s">
        <v>6290</v>
      </c>
      <c r="C254" s="299" t="s">
        <v>6295</v>
      </c>
      <c r="D254" s="299"/>
      <c r="E254" s="299"/>
      <c r="F254" s="240">
        <v>20000000</v>
      </c>
      <c r="G254" s="240" t="s">
        <v>6119</v>
      </c>
      <c r="H254" s="241">
        <v>45805</v>
      </c>
      <c r="I254" s="241">
        <v>53110</v>
      </c>
      <c r="J254" s="241"/>
      <c r="K254" s="290"/>
      <c r="L254" s="296">
        <v>1610166451</v>
      </c>
      <c r="M254" s="296">
        <v>1667848954</v>
      </c>
      <c r="N254" s="444">
        <v>1535001482</v>
      </c>
      <c r="O254" s="296">
        <v>1639007703</v>
      </c>
      <c r="P254" s="296"/>
      <c r="Q254" s="246">
        <v>-362659137</v>
      </c>
      <c r="R254" s="246">
        <v>774381486.34767067</v>
      </c>
      <c r="S254" s="246">
        <v>774381486.34767067</v>
      </c>
      <c r="T254" s="246">
        <v>246027207.34767067</v>
      </c>
      <c r="U254" s="246">
        <v>1136638069.1533318</v>
      </c>
      <c r="V254" s="395"/>
    </row>
    <row r="255" spans="1:22" x14ac:dyDescent="0.3">
      <c r="A255" s="237" t="s">
        <v>6287</v>
      </c>
      <c r="B255" s="237" t="s">
        <v>6290</v>
      </c>
      <c r="C255" s="299" t="s">
        <v>6296</v>
      </c>
      <c r="D255" s="299"/>
      <c r="E255" s="299"/>
      <c r="F255" s="247">
        <v>2000000</v>
      </c>
      <c r="G255" s="247" t="s">
        <v>6119</v>
      </c>
      <c r="H255" s="248">
        <v>45805</v>
      </c>
      <c r="I255" s="248">
        <v>53202</v>
      </c>
      <c r="J255" s="248"/>
      <c r="K255" s="249"/>
      <c r="L255" s="250">
        <v>-1732643408</v>
      </c>
      <c r="M255" s="250">
        <v>-1705400330</v>
      </c>
      <c r="N255" s="444">
        <v>-1605177167.5</v>
      </c>
      <c r="O255" s="250">
        <v>-1719021869.5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6287</v>
      </c>
      <c r="B256" s="237" t="s">
        <v>6288</v>
      </c>
      <c r="C256" s="299" t="s">
        <v>6297</v>
      </c>
      <c r="D256" s="299"/>
      <c r="E256" s="299"/>
      <c r="F256" s="247">
        <v>2000000</v>
      </c>
      <c r="G256" s="247" t="s">
        <v>6119</v>
      </c>
      <c r="H256" s="248">
        <v>45805</v>
      </c>
      <c r="I256" s="248">
        <v>45897</v>
      </c>
      <c r="J256" s="248"/>
      <c r="K256" s="249"/>
      <c r="L256" s="250">
        <v>404552058</v>
      </c>
      <c r="M256" s="250">
        <v>782329731</v>
      </c>
      <c r="N256" s="444">
        <v>598529964.5</v>
      </c>
      <c r="O256" s="250">
        <v>593440895.5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6298</v>
      </c>
      <c r="B257" s="237" t="s">
        <v>6299</v>
      </c>
      <c r="C257" s="299" t="s">
        <v>6300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2287308930</v>
      </c>
      <c r="M257" s="296">
        <v>2344705095</v>
      </c>
      <c r="N257" s="444">
        <v>2154020780.5</v>
      </c>
      <c r="O257" s="296">
        <v>2316007012.5</v>
      </c>
      <c r="P257" s="296"/>
      <c r="Q257" s="246">
        <v>-543144770</v>
      </c>
      <c r="R257" s="246">
        <v>1120754834.3940182</v>
      </c>
      <c r="S257" s="246">
        <v>1120754834.3940182</v>
      </c>
      <c r="T257" s="246">
        <v>75819906.394018173</v>
      </c>
      <c r="U257" s="246">
        <v>1383726089.7050018</v>
      </c>
      <c r="V257" s="395"/>
    </row>
    <row r="258" spans="1:22" x14ac:dyDescent="0.3">
      <c r="A258" s="237" t="s">
        <v>6301</v>
      </c>
      <c r="B258" s="237" t="s">
        <v>6299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-2354041609</v>
      </c>
      <c r="M258" s="250">
        <v>-2450224651</v>
      </c>
      <c r="N258" s="444">
        <v>-2242300762</v>
      </c>
      <c r="O258" s="250">
        <v>-2402133130.5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6301</v>
      </c>
      <c r="B259" s="237" t="s">
        <v>6302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1120380691</v>
      </c>
      <c r="M259" s="250">
        <v>1130548503</v>
      </c>
      <c r="N259" s="444">
        <v>1133214909.5</v>
      </c>
      <c r="O259" s="250">
        <v>1125464597.5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6303</v>
      </c>
      <c r="B260" s="237" t="s">
        <v>6304</v>
      </c>
      <c r="C260" s="286" t="s">
        <v>328</v>
      </c>
      <c r="D260" s="286"/>
      <c r="E260" s="286"/>
      <c r="F260" s="240">
        <v>5000000</v>
      </c>
      <c r="G260" s="240" t="s">
        <v>6165</v>
      </c>
      <c r="H260" s="241">
        <v>45820</v>
      </c>
      <c r="I260" s="241">
        <v>51299</v>
      </c>
      <c r="J260" s="241"/>
      <c r="K260" s="290"/>
      <c r="L260" s="296">
        <v>371345595</v>
      </c>
      <c r="M260" s="296">
        <v>-942303965</v>
      </c>
      <c r="N260" s="444">
        <v>-807242587</v>
      </c>
      <c r="O260" s="296">
        <v>-285479185.5</v>
      </c>
      <c r="P260" s="296"/>
      <c r="Q260" s="297">
        <v>-342794520</v>
      </c>
      <c r="R260" s="246">
        <v>696109589.04109561</v>
      </c>
      <c r="S260" s="246">
        <v>696109589.04109561</v>
      </c>
      <c r="T260" s="246">
        <v>771400688.04109573</v>
      </c>
      <c r="U260" s="246">
        <v>977382816.54794502</v>
      </c>
      <c r="V260" s="395"/>
    </row>
    <row r="261" spans="1:22" x14ac:dyDescent="0.3">
      <c r="A261" s="237" t="s">
        <v>6305</v>
      </c>
      <c r="B261" s="237" t="s">
        <v>6304</v>
      </c>
      <c r="C261" s="286" t="s">
        <v>329</v>
      </c>
      <c r="D261" s="286"/>
      <c r="E261" s="286"/>
      <c r="F261" s="247">
        <v>500000</v>
      </c>
      <c r="G261" s="247" t="s">
        <v>6165</v>
      </c>
      <c r="H261" s="248">
        <v>45820</v>
      </c>
      <c r="I261" s="248">
        <v>51299</v>
      </c>
      <c r="J261" s="248"/>
      <c r="K261" s="249"/>
      <c r="L261" s="250">
        <v>-484810094</v>
      </c>
      <c r="M261" s="250">
        <v>876632552</v>
      </c>
      <c r="N261" s="444">
        <v>731951488</v>
      </c>
      <c r="O261" s="250">
        <v>195911229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6287</v>
      </c>
      <c r="B262" s="237" t="s">
        <v>6273</v>
      </c>
      <c r="C262" s="286" t="s">
        <v>6306</v>
      </c>
      <c r="D262" s="286"/>
      <c r="E262" s="286"/>
      <c r="F262" s="247">
        <v>500000</v>
      </c>
      <c r="G262" s="247" t="s">
        <v>6165</v>
      </c>
      <c r="H262" s="248">
        <v>45820</v>
      </c>
      <c r="I262" s="248">
        <v>45912</v>
      </c>
      <c r="J262" s="248"/>
      <c r="K262" s="249"/>
      <c r="L262" s="250">
        <v>674561020</v>
      </c>
      <c r="M262" s="250">
        <v>678536579</v>
      </c>
      <c r="N262" s="444">
        <v>680702803</v>
      </c>
      <c r="O262" s="250">
        <v>676548800.5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6307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2278543503</v>
      </c>
      <c r="M263" s="296">
        <v>2318181600</v>
      </c>
      <c r="N263" s="444">
        <v>2143676668</v>
      </c>
      <c r="O263" s="296">
        <v>2298362552</v>
      </c>
      <c r="P263" s="296"/>
      <c r="Q263" s="246">
        <v>-544624308</v>
      </c>
      <c r="R263" s="246">
        <v>1048474461.8871236</v>
      </c>
      <c r="S263" s="246">
        <v>1048474461.8871236</v>
      </c>
      <c r="T263" s="246">
        <v>100679467.38712358</v>
      </c>
      <c r="U263" s="246">
        <v>1501085028.9600015</v>
      </c>
      <c r="V263" s="395"/>
    </row>
    <row r="264" spans="1:22" x14ac:dyDescent="0.3">
      <c r="A264" s="237" t="s">
        <v>6308</v>
      </c>
      <c r="B264" s="237" t="s">
        <v>6307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-2461910549</v>
      </c>
      <c r="M264" s="250">
        <v>-2384440447</v>
      </c>
      <c r="N264" s="444">
        <v>-2261067165</v>
      </c>
      <c r="O264" s="250">
        <v>-2423175498.5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6287</v>
      </c>
      <c r="B265" s="237" t="s">
        <v>6309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1059573601</v>
      </c>
      <c r="M265" s="250">
        <v>1055187792</v>
      </c>
      <c r="N265" s="444">
        <v>1065185491.5</v>
      </c>
      <c r="O265" s="250">
        <v>1057380697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6310</v>
      </c>
      <c r="B266" s="237" t="s">
        <v>160</v>
      </c>
      <c r="C266" s="299" t="s">
        <v>6311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133526830</v>
      </c>
      <c r="M266" s="296">
        <v>273089128</v>
      </c>
      <c r="N266" s="444">
        <v>103858415.5</v>
      </c>
      <c r="O266" s="296">
        <v>203307979</v>
      </c>
      <c r="P266" s="296"/>
      <c r="Q266" s="246">
        <v>-137117808</v>
      </c>
      <c r="R266" s="246">
        <v>227857534.246575</v>
      </c>
      <c r="S266" s="246">
        <v>227857534.246575</v>
      </c>
      <c r="T266" s="246">
        <v>7009028.2465749979</v>
      </c>
      <c r="U266" s="246">
        <v>87787110.438356042</v>
      </c>
      <c r="V266" s="395"/>
    </row>
    <row r="267" spans="1:22" x14ac:dyDescent="0.3">
      <c r="A267" s="237" t="s">
        <v>6312</v>
      </c>
      <c r="B267" s="237" t="s">
        <v>6313</v>
      </c>
      <c r="C267" s="299" t="s">
        <v>6314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-133513630</v>
      </c>
      <c r="M267" s="250">
        <v>-273089208</v>
      </c>
      <c r="N267" s="444">
        <v>-103851835.5</v>
      </c>
      <c r="O267" s="250">
        <v>-203301419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6312</v>
      </c>
      <c r="B268" s="237" t="s">
        <v>6315</v>
      </c>
      <c r="C268" s="299" t="s">
        <v>6316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219136834</v>
      </c>
      <c r="M268" s="250">
        <v>220191500</v>
      </c>
      <c r="N268" s="444">
        <v>220841926</v>
      </c>
      <c r="O268" s="250">
        <v>219664167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6194</v>
      </c>
      <c r="B269" s="237" t="s">
        <v>6317</v>
      </c>
      <c r="C269" s="299" t="s">
        <v>6318</v>
      </c>
      <c r="D269" s="299"/>
      <c r="E269" s="299"/>
      <c r="F269" s="240">
        <v>4000000</v>
      </c>
      <c r="G269" s="240" t="s">
        <v>6116</v>
      </c>
      <c r="H269" s="241">
        <v>45839</v>
      </c>
      <c r="I269" s="241">
        <v>53144</v>
      </c>
      <c r="J269" s="241"/>
      <c r="K269" s="290"/>
      <c r="L269" s="296">
        <v>258541420</v>
      </c>
      <c r="M269" s="296">
        <v>296052513</v>
      </c>
      <c r="N269" s="444">
        <v>154935617</v>
      </c>
      <c r="O269" s="296">
        <v>277296967</v>
      </c>
      <c r="P269" s="296"/>
      <c r="Q269" s="246">
        <v>0</v>
      </c>
      <c r="R269" s="246">
        <v>182854794.52054799</v>
      </c>
      <c r="S269" s="246">
        <v>182854794.52054799</v>
      </c>
      <c r="T269" s="246">
        <v>21692138.020547986</v>
      </c>
      <c r="U269" s="246">
        <v>624037343.5</v>
      </c>
      <c r="V269" s="395"/>
    </row>
    <row r="270" spans="1:22" x14ac:dyDescent="0.3">
      <c r="A270" s="237" t="s">
        <v>6319</v>
      </c>
      <c r="B270" s="237" t="s">
        <v>6317</v>
      </c>
      <c r="C270" s="299" t="s">
        <v>6320</v>
      </c>
      <c r="D270" s="299"/>
      <c r="E270" s="299"/>
      <c r="F270" s="247">
        <v>400000</v>
      </c>
      <c r="G270" s="247" t="s">
        <v>6116</v>
      </c>
      <c r="H270" s="248">
        <v>45839</v>
      </c>
      <c r="I270" s="248">
        <v>53144</v>
      </c>
      <c r="J270" s="248"/>
      <c r="K270" s="249"/>
      <c r="L270" s="250">
        <v>-258554818</v>
      </c>
      <c r="M270" s="250">
        <v>-300233793</v>
      </c>
      <c r="N270" s="444">
        <v>-165011215</v>
      </c>
      <c r="O270" s="250">
        <v>-279394306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6319</v>
      </c>
      <c r="B271" s="237" t="s">
        <v>6321</v>
      </c>
      <c r="C271" s="299" t="s">
        <v>6316</v>
      </c>
      <c r="D271" s="299"/>
      <c r="E271" s="299"/>
      <c r="F271" s="247">
        <v>400000</v>
      </c>
      <c r="G271" s="247" t="s">
        <v>6116</v>
      </c>
      <c r="H271" s="248">
        <v>45839</v>
      </c>
      <c r="I271" s="248">
        <v>45931</v>
      </c>
      <c r="J271" s="248"/>
      <c r="K271" s="249"/>
      <c r="L271" s="250">
        <v>167584686</v>
      </c>
      <c r="M271" s="250">
        <v>170165253</v>
      </c>
      <c r="N271" s="444">
        <v>171238254.5</v>
      </c>
      <c r="O271" s="250">
        <v>168874970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6322</v>
      </c>
      <c r="B272" s="237" t="s">
        <v>6323</v>
      </c>
      <c r="C272" s="299" t="s">
        <v>6324</v>
      </c>
      <c r="D272" s="299"/>
      <c r="E272" s="299"/>
      <c r="F272" s="240">
        <v>20000000</v>
      </c>
      <c r="G272" s="240" t="s">
        <v>6119</v>
      </c>
      <c r="H272" s="241">
        <v>45847</v>
      </c>
      <c r="I272" s="241">
        <v>53152</v>
      </c>
      <c r="J272" s="241"/>
      <c r="K272" s="290"/>
      <c r="L272" s="296">
        <v>994431664</v>
      </c>
      <c r="M272" s="296">
        <v>1123678948</v>
      </c>
      <c r="N272" s="444">
        <v>928653031</v>
      </c>
      <c r="O272" s="296">
        <v>1059055306.5</v>
      </c>
      <c r="P272" s="296"/>
      <c r="Q272" s="246">
        <v>0</v>
      </c>
      <c r="R272" s="246">
        <v>230138477.58904132</v>
      </c>
      <c r="S272" s="246">
        <v>229994518.38904181</v>
      </c>
      <c r="T272" s="246">
        <v>25993017.889041781</v>
      </c>
      <c r="U272" s="246">
        <v>2019342163.6000004</v>
      </c>
      <c r="V272" s="395"/>
    </row>
    <row r="273" spans="1:22" x14ac:dyDescent="0.3">
      <c r="A273" s="237" t="s">
        <v>6325</v>
      </c>
      <c r="B273" s="237" t="s">
        <v>6323</v>
      </c>
      <c r="C273" s="299" t="s">
        <v>333</v>
      </c>
      <c r="D273" s="299"/>
      <c r="E273" s="299"/>
      <c r="F273" s="247">
        <v>2000000</v>
      </c>
      <c r="G273" s="247" t="s">
        <v>6119</v>
      </c>
      <c r="H273" s="248">
        <v>45847</v>
      </c>
      <c r="I273" s="248">
        <v>53152</v>
      </c>
      <c r="J273" s="248"/>
      <c r="K273" s="249"/>
      <c r="L273" s="250">
        <v>-1050560280</v>
      </c>
      <c r="M273" s="250">
        <v>-1121328014</v>
      </c>
      <c r="N273" s="444">
        <v>-956745889.5</v>
      </c>
      <c r="O273" s="250">
        <v>-1085944148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6325</v>
      </c>
      <c r="B274" s="237" t="s">
        <v>6326</v>
      </c>
      <c r="C274" s="299" t="s">
        <v>334</v>
      </c>
      <c r="D274" s="299"/>
      <c r="E274" s="299"/>
      <c r="F274" s="247">
        <v>2000000</v>
      </c>
      <c r="G274" s="247" t="s">
        <v>6119</v>
      </c>
      <c r="H274" s="248">
        <v>45847</v>
      </c>
      <c r="I274" s="248">
        <v>45939</v>
      </c>
      <c r="J274" s="248"/>
      <c r="K274" s="249"/>
      <c r="L274" s="250">
        <v>219403616</v>
      </c>
      <c r="M274" s="250">
        <v>237009180</v>
      </c>
      <c r="N274" s="444">
        <v>232094359</v>
      </c>
      <c r="O274" s="250">
        <v>228206398.5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6327</v>
      </c>
      <c r="B275" s="237" t="s">
        <v>6328</v>
      </c>
      <c r="C275" s="299" t="s">
        <v>6329</v>
      </c>
      <c r="D275" s="299"/>
      <c r="E275" s="299"/>
      <c r="F275" s="240">
        <v>30000000</v>
      </c>
      <c r="G275" s="240" t="s">
        <v>6210</v>
      </c>
      <c r="H275" s="241">
        <v>45854</v>
      </c>
      <c r="I275" s="241">
        <v>53159</v>
      </c>
      <c r="J275" s="241"/>
      <c r="K275" s="290"/>
      <c r="L275" s="296">
        <v>1757942477</v>
      </c>
      <c r="M275" s="296">
        <v>2120656295</v>
      </c>
      <c r="N275" s="444">
        <v>1744840456</v>
      </c>
      <c r="O275" s="296">
        <v>1939299387</v>
      </c>
      <c r="P275" s="296"/>
      <c r="Q275" s="246">
        <v>0</v>
      </c>
      <c r="R275" s="246">
        <v>318950614.78047991</v>
      </c>
      <c r="S275" s="246">
        <v>318950614.78047991</v>
      </c>
      <c r="T275" s="246">
        <v>24939167.280479908</v>
      </c>
      <c r="U275" s="246">
        <v>3061535930.4749994</v>
      </c>
      <c r="V275" s="395"/>
    </row>
    <row r="276" spans="1:22" x14ac:dyDescent="0.3">
      <c r="A276" s="237" t="s">
        <v>6330</v>
      </c>
      <c r="B276" s="237" t="s">
        <v>6328</v>
      </c>
      <c r="C276" s="299" t="s">
        <v>6331</v>
      </c>
      <c r="D276" s="299"/>
      <c r="E276" s="299"/>
      <c r="F276" s="247">
        <v>3000000</v>
      </c>
      <c r="G276" s="247" t="s">
        <v>6210</v>
      </c>
      <c r="H276" s="248">
        <v>45854</v>
      </c>
      <c r="I276" s="248">
        <v>53159</v>
      </c>
      <c r="J276" s="248"/>
      <c r="K276" s="249"/>
      <c r="L276" s="250">
        <v>-1781932285</v>
      </c>
      <c r="M276" s="250">
        <v>-2135566509</v>
      </c>
      <c r="N276" s="444">
        <v>-1774242235</v>
      </c>
      <c r="O276" s="250">
        <v>-1958749397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6330</v>
      </c>
      <c r="B277" s="237" t="s">
        <v>6332</v>
      </c>
      <c r="C277" s="299" t="s">
        <v>6333</v>
      </c>
      <c r="D277" s="299"/>
      <c r="E277" s="299"/>
      <c r="F277" s="247">
        <v>3000000</v>
      </c>
      <c r="G277" s="247" t="s">
        <v>6210</v>
      </c>
      <c r="H277" s="248">
        <v>45854</v>
      </c>
      <c r="I277" s="248">
        <v>45946</v>
      </c>
      <c r="J277" s="248"/>
      <c r="K277" s="249"/>
      <c r="L277" s="250">
        <v>306828875</v>
      </c>
      <c r="M277" s="250">
        <v>327748996</v>
      </c>
      <c r="N277" s="444">
        <v>323413226.5</v>
      </c>
      <c r="O277" s="250">
        <v>317288936.5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6334</v>
      </c>
      <c r="B278" s="237" t="s">
        <v>6288</v>
      </c>
      <c r="C278" s="302" t="s">
        <v>6335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856167603</v>
      </c>
      <c r="M278" s="296">
        <v>852582023</v>
      </c>
      <c r="N278" s="444">
        <v>763708994.5</v>
      </c>
      <c r="O278" s="296">
        <v>854374813.5</v>
      </c>
      <c r="P278" s="296"/>
      <c r="Q278" s="246">
        <v>0</v>
      </c>
      <c r="R278" s="301">
        <v>97670289.789130852</v>
      </c>
      <c r="S278" s="301">
        <v>97670289.789130852</v>
      </c>
      <c r="T278" s="301">
        <v>-5531177.2108691931</v>
      </c>
      <c r="U278" s="301">
        <v>1035554427.4227042</v>
      </c>
      <c r="V278" s="395"/>
    </row>
    <row r="279" spans="1:22" x14ac:dyDescent="0.3">
      <c r="A279" s="237" t="s">
        <v>6336</v>
      </c>
      <c r="B279" s="237" t="s">
        <v>6288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-856161945</v>
      </c>
      <c r="M279" s="250">
        <v>-852580727</v>
      </c>
      <c r="N279" s="444">
        <v>-763705466</v>
      </c>
      <c r="O279" s="250">
        <v>-854371336.5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6336</v>
      </c>
      <c r="B280" s="237" t="s">
        <v>6288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97203040</v>
      </c>
      <c r="M280" s="250">
        <v>104923913</v>
      </c>
      <c r="N280" s="444">
        <v>103197938.5</v>
      </c>
      <c r="O280" s="250">
        <v>101063476.5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6258</v>
      </c>
      <c r="B281" s="237" t="s">
        <v>6332</v>
      </c>
      <c r="C281" s="299" t="s">
        <v>6337</v>
      </c>
      <c r="D281" s="299"/>
      <c r="E281" s="299"/>
      <c r="F281" s="240">
        <v>30000000</v>
      </c>
      <c r="G281" s="240" t="s">
        <v>6210</v>
      </c>
      <c r="H281" s="241">
        <v>45863</v>
      </c>
      <c r="I281" s="241">
        <v>53168</v>
      </c>
      <c r="J281" s="241"/>
      <c r="K281" s="290"/>
      <c r="L281" s="296">
        <v>1969483451</v>
      </c>
      <c r="M281" s="296">
        <v>2164783835</v>
      </c>
      <c r="N281" s="444">
        <v>1842079497.5</v>
      </c>
      <c r="O281" s="296">
        <v>2067133643</v>
      </c>
      <c r="P281" s="296"/>
      <c r="Q281" s="246">
        <v>0</v>
      </c>
      <c r="R281" s="246">
        <v>281602627.79956406</v>
      </c>
      <c r="S281" s="246">
        <v>281602627.79956406</v>
      </c>
      <c r="T281" s="246">
        <v>-9626404.2004358768</v>
      </c>
      <c r="U281" s="246">
        <v>3018569799.5562282</v>
      </c>
      <c r="V281" s="395"/>
    </row>
    <row r="282" spans="1:22" x14ac:dyDescent="0.3">
      <c r="A282" s="237" t="s">
        <v>6338</v>
      </c>
      <c r="B282" s="237" t="s">
        <v>6332</v>
      </c>
      <c r="C282" s="299" t="s">
        <v>6339</v>
      </c>
      <c r="D282" s="299"/>
      <c r="E282" s="299"/>
      <c r="F282" s="247">
        <v>3000000</v>
      </c>
      <c r="G282" s="247" t="s">
        <v>6210</v>
      </c>
      <c r="H282" s="248">
        <v>45863</v>
      </c>
      <c r="I282" s="248">
        <v>53168</v>
      </c>
      <c r="J282" s="248"/>
      <c r="K282" s="249"/>
      <c r="L282" s="250">
        <v>-1969498544</v>
      </c>
      <c r="M282" s="250">
        <v>-2164790692</v>
      </c>
      <c r="N282" s="444">
        <v>-1842090586.5</v>
      </c>
      <c r="O282" s="250">
        <v>-2067144619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6338</v>
      </c>
      <c r="B283" s="237" t="s">
        <v>6332</v>
      </c>
      <c r="C283" s="299" t="s">
        <v>6340</v>
      </c>
      <c r="D283" s="299"/>
      <c r="E283" s="299"/>
      <c r="F283" s="247">
        <v>3000000</v>
      </c>
      <c r="G283" s="247" t="s">
        <v>6210</v>
      </c>
      <c r="H283" s="248">
        <v>45863</v>
      </c>
      <c r="I283" s="248">
        <v>45955</v>
      </c>
      <c r="J283" s="248"/>
      <c r="K283" s="249"/>
      <c r="L283" s="250">
        <v>273182184</v>
      </c>
      <c r="M283" s="250">
        <v>296820641</v>
      </c>
      <c r="N283" s="444">
        <v>291240121</v>
      </c>
      <c r="O283" s="250">
        <v>285001413.5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6341</v>
      </c>
      <c r="B284" s="237" t="s">
        <v>6342</v>
      </c>
      <c r="C284" s="299" t="s">
        <v>6343</v>
      </c>
      <c r="D284" s="299"/>
      <c r="E284" s="299"/>
      <c r="F284" s="240">
        <v>10000000</v>
      </c>
      <c r="G284" s="240" t="s">
        <v>6210</v>
      </c>
      <c r="H284" s="241">
        <v>45863</v>
      </c>
      <c r="I284" s="241">
        <v>53168</v>
      </c>
      <c r="J284" s="241"/>
      <c r="K284" s="290"/>
      <c r="L284" s="296">
        <v>652069579</v>
      </c>
      <c r="M284" s="296">
        <v>695536256</v>
      </c>
      <c r="N284" s="444">
        <v>607344540</v>
      </c>
      <c r="O284" s="296">
        <v>673802918</v>
      </c>
      <c r="P284" s="296"/>
      <c r="Q284" s="246">
        <v>0</v>
      </c>
      <c r="R284" s="246">
        <v>94007572.886484429</v>
      </c>
      <c r="S284" s="246">
        <v>94007572.886484429</v>
      </c>
      <c r="T284" s="246">
        <v>-1331085.1135155559</v>
      </c>
      <c r="U284" s="246">
        <v>1041151014.2562239</v>
      </c>
      <c r="V284" s="395"/>
    </row>
    <row r="285" spans="1:22" x14ac:dyDescent="0.3">
      <c r="A285" s="237" t="s">
        <v>6338</v>
      </c>
      <c r="B285" s="237" t="s">
        <v>6342</v>
      </c>
      <c r="C285" s="299" t="s">
        <v>6344</v>
      </c>
      <c r="D285" s="299"/>
      <c r="E285" s="299"/>
      <c r="F285" s="247">
        <v>1000000</v>
      </c>
      <c r="G285" s="247" t="s">
        <v>6210</v>
      </c>
      <c r="H285" s="248">
        <v>45863</v>
      </c>
      <c r="I285" s="248">
        <v>53168</v>
      </c>
      <c r="J285" s="248"/>
      <c r="K285" s="249"/>
      <c r="L285" s="250">
        <v>-652067432</v>
      </c>
      <c r="M285" s="250">
        <v>-695534569</v>
      </c>
      <c r="N285" s="444">
        <v>-607342573</v>
      </c>
      <c r="O285" s="250">
        <v>-673801001.5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6338</v>
      </c>
      <c r="B286" s="237" t="s">
        <v>6345</v>
      </c>
      <c r="C286" s="299" t="s">
        <v>337</v>
      </c>
      <c r="D286" s="299"/>
      <c r="E286" s="299"/>
      <c r="F286" s="247">
        <v>1000000</v>
      </c>
      <c r="G286" s="247" t="s">
        <v>6210</v>
      </c>
      <c r="H286" s="248">
        <v>45863</v>
      </c>
      <c r="I286" s="248">
        <v>45955</v>
      </c>
      <c r="J286" s="248"/>
      <c r="K286" s="249"/>
      <c r="L286" s="250">
        <v>89421166</v>
      </c>
      <c r="M286" s="250">
        <v>97205152</v>
      </c>
      <c r="N286" s="444">
        <v>95336691</v>
      </c>
      <c r="O286" s="250">
        <v>93313159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6346</v>
      </c>
      <c r="B287" s="237" t="s">
        <v>6347</v>
      </c>
      <c r="C287" s="299" t="s">
        <v>6348</v>
      </c>
      <c r="D287" s="299"/>
      <c r="E287" s="299"/>
      <c r="F287" s="240">
        <v>3000000</v>
      </c>
      <c r="G287" s="240" t="s">
        <v>6116</v>
      </c>
      <c r="H287" s="241">
        <v>45866</v>
      </c>
      <c r="I287" s="241">
        <v>53901</v>
      </c>
      <c r="J287" s="241"/>
      <c r="K287" s="290"/>
      <c r="L287" s="296">
        <v>62105892</v>
      </c>
      <c r="M287" s="296">
        <v>15526925</v>
      </c>
      <c r="N287" s="444">
        <v>-115143119.5</v>
      </c>
      <c r="O287" s="296">
        <v>38816408.5</v>
      </c>
      <c r="P287" s="296"/>
      <c r="Q287" s="246">
        <v>0</v>
      </c>
      <c r="R287" s="246">
        <v>92482191.780821979</v>
      </c>
      <c r="S287" s="246">
        <v>92482191.780821979</v>
      </c>
      <c r="T287" s="246">
        <v>1068256.780821979</v>
      </c>
      <c r="U287" s="246">
        <v>1072586065.0000019</v>
      </c>
      <c r="V287" s="395"/>
    </row>
    <row r="288" spans="1:22" x14ac:dyDescent="0.3">
      <c r="A288" s="237" t="s">
        <v>6349</v>
      </c>
      <c r="B288" s="237" t="s">
        <v>6350</v>
      </c>
      <c r="C288" s="299" t="s">
        <v>6351</v>
      </c>
      <c r="D288" s="299"/>
      <c r="E288" s="299"/>
      <c r="F288" s="247">
        <v>300000</v>
      </c>
      <c r="G288" s="247" t="s">
        <v>6116</v>
      </c>
      <c r="H288" s="248">
        <v>45866</v>
      </c>
      <c r="I288" s="248">
        <v>53901</v>
      </c>
      <c r="J288" s="248"/>
      <c r="K288" s="249"/>
      <c r="L288" s="250">
        <v>-62119602</v>
      </c>
      <c r="M288" s="250">
        <v>-15526835</v>
      </c>
      <c r="N288" s="444">
        <v>115136294</v>
      </c>
      <c r="O288" s="250">
        <v>-38823218.5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6349</v>
      </c>
      <c r="B289" s="237" t="s">
        <v>6350</v>
      </c>
      <c r="C289" s="299" t="s">
        <v>6352</v>
      </c>
      <c r="D289" s="299"/>
      <c r="E289" s="299"/>
      <c r="F289" s="247">
        <v>300000</v>
      </c>
      <c r="G289" s="247" t="s">
        <v>6116</v>
      </c>
      <c r="H289" s="248">
        <v>45866</v>
      </c>
      <c r="I289" s="248">
        <v>45958</v>
      </c>
      <c r="J289" s="248"/>
      <c r="K289" s="249"/>
      <c r="L289" s="250">
        <v>85967123</v>
      </c>
      <c r="M289" s="250">
        <v>93125662</v>
      </c>
      <c r="N289" s="444">
        <v>91420760.5</v>
      </c>
      <c r="O289" s="250">
        <v>89546393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6353</v>
      </c>
      <c r="B290" s="237" t="s">
        <v>6354</v>
      </c>
      <c r="C290" s="299" t="s">
        <v>6355</v>
      </c>
      <c r="D290" s="299"/>
      <c r="E290" s="299"/>
      <c r="F290" s="240">
        <v>30000000</v>
      </c>
      <c r="G290" s="240" t="s">
        <v>6210</v>
      </c>
      <c r="H290" s="241">
        <v>45867</v>
      </c>
      <c r="I290" s="241">
        <v>53172</v>
      </c>
      <c r="J290" s="241"/>
      <c r="K290" s="290"/>
      <c r="L290" s="296">
        <v>1921499728</v>
      </c>
      <c r="M290" s="296">
        <v>1968703880</v>
      </c>
      <c r="N290" s="444">
        <v>1737674809.5</v>
      </c>
      <c r="O290" s="296">
        <v>1945101804.5</v>
      </c>
      <c r="P290" s="296"/>
      <c r="Q290" s="246">
        <v>0</v>
      </c>
      <c r="R290" s="246">
        <v>99553525.763195977</v>
      </c>
      <c r="S290" s="246">
        <v>278877928.82445216</v>
      </c>
      <c r="T290" s="246">
        <v>65982933.824452162</v>
      </c>
      <c r="U290" s="246">
        <v>3390212841.6833301</v>
      </c>
      <c r="V290" s="395"/>
    </row>
    <row r="291" spans="1:22" x14ac:dyDescent="0.3">
      <c r="A291" s="237" t="s">
        <v>6356</v>
      </c>
      <c r="B291" s="237" t="s">
        <v>6354</v>
      </c>
      <c r="C291" s="299" t="s">
        <v>6357</v>
      </c>
      <c r="D291" s="299"/>
      <c r="E291" s="299"/>
      <c r="F291" s="247">
        <v>3000000</v>
      </c>
      <c r="G291" s="247" t="s">
        <v>6210</v>
      </c>
      <c r="H291" s="248">
        <v>45867</v>
      </c>
      <c r="I291" s="248">
        <v>53172</v>
      </c>
      <c r="J291" s="248"/>
      <c r="K291" s="249"/>
      <c r="L291" s="250">
        <v>-2000541106</v>
      </c>
      <c r="M291" s="250">
        <v>-2054693140</v>
      </c>
      <c r="N291" s="444">
        <v>-1818765228.5</v>
      </c>
      <c r="O291" s="250">
        <v>-2027617123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6356</v>
      </c>
      <c r="B292" s="237" t="s">
        <v>6358</v>
      </c>
      <c r="C292" s="299" t="s">
        <v>338</v>
      </c>
      <c r="D292" s="299"/>
      <c r="E292" s="299"/>
      <c r="F292" s="247">
        <v>3000000</v>
      </c>
      <c r="G292" s="247" t="s">
        <v>6210</v>
      </c>
      <c r="H292" s="248">
        <v>45867</v>
      </c>
      <c r="I292" s="248">
        <v>45959</v>
      </c>
      <c r="J292" s="248"/>
      <c r="K292" s="249"/>
      <c r="L292" s="250">
        <v>276549485</v>
      </c>
      <c r="M292" s="250">
        <v>298306002</v>
      </c>
      <c r="N292" s="444">
        <v>293985414</v>
      </c>
      <c r="O292" s="250">
        <v>287427743.5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6359</v>
      </c>
      <c r="B293" s="237" t="s">
        <v>6222</v>
      </c>
      <c r="C293" s="299" t="s">
        <v>6360</v>
      </c>
      <c r="D293" s="299"/>
      <c r="E293" s="299"/>
      <c r="F293" s="240">
        <v>30000000</v>
      </c>
      <c r="G293" s="240" t="s">
        <v>6119</v>
      </c>
      <c r="H293" s="241">
        <v>45875</v>
      </c>
      <c r="I293" s="241">
        <v>53180</v>
      </c>
      <c r="J293" s="241"/>
      <c r="K293" s="290"/>
      <c r="L293" s="296">
        <v>1062720008</v>
      </c>
      <c r="M293" s="296">
        <v>1121476391</v>
      </c>
      <c r="N293" s="444">
        <v>873430059.5</v>
      </c>
      <c r="O293" s="296">
        <v>1092098199.5</v>
      </c>
      <c r="P293" s="296"/>
      <c r="Q293" s="246">
        <v>0</v>
      </c>
      <c r="R293" s="246">
        <v>219928410.32369551</v>
      </c>
      <c r="S293" s="246">
        <v>219928410.32369551</v>
      </c>
      <c r="T293" s="246">
        <v>-16657593.17630446</v>
      </c>
      <c r="U293" s="246">
        <v>3059273376.0456519</v>
      </c>
      <c r="V293" s="395"/>
    </row>
    <row r="294" spans="1:22" x14ac:dyDescent="0.3">
      <c r="A294" s="237" t="s">
        <v>6361</v>
      </c>
      <c r="B294" s="237" t="s">
        <v>6222</v>
      </c>
      <c r="C294" s="299" t="s">
        <v>6362</v>
      </c>
      <c r="D294" s="299"/>
      <c r="E294" s="299"/>
      <c r="F294" s="247">
        <v>3000000</v>
      </c>
      <c r="G294" s="247" t="s">
        <v>6119</v>
      </c>
      <c r="H294" s="248">
        <v>45875</v>
      </c>
      <c r="I294" s="248">
        <v>53180</v>
      </c>
      <c r="J294" s="248"/>
      <c r="K294" s="249"/>
      <c r="L294" s="250">
        <v>-1062703616</v>
      </c>
      <c r="M294" s="250">
        <v>-1121470621</v>
      </c>
      <c r="N294" s="444">
        <v>-873418887.5</v>
      </c>
      <c r="O294" s="250">
        <v>-1092087119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6361</v>
      </c>
      <c r="B295" s="237" t="s">
        <v>6222</v>
      </c>
      <c r="C295" s="299" t="s">
        <v>992</v>
      </c>
      <c r="D295" s="299"/>
      <c r="E295" s="299"/>
      <c r="F295" s="247">
        <v>3000000</v>
      </c>
      <c r="G295" s="247" t="s">
        <v>6119</v>
      </c>
      <c r="H295" s="248">
        <v>45875</v>
      </c>
      <c r="I295" s="248">
        <v>45967</v>
      </c>
      <c r="J295" s="248"/>
      <c r="K295" s="249"/>
      <c r="L295" s="250">
        <v>223234052</v>
      </c>
      <c r="M295" s="250">
        <v>237490428</v>
      </c>
      <c r="N295" s="444">
        <v>236574831.5</v>
      </c>
      <c r="O295" s="250">
        <v>230362240.5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6363</v>
      </c>
      <c r="B296" s="237" t="s">
        <v>6288</v>
      </c>
      <c r="C296" s="299" t="s">
        <v>6364</v>
      </c>
      <c r="D296" s="299"/>
      <c r="E296" s="299"/>
      <c r="F296" s="240">
        <v>20000000</v>
      </c>
      <c r="G296" s="240" t="s">
        <v>6119</v>
      </c>
      <c r="H296" s="241">
        <v>45881</v>
      </c>
      <c r="I296" s="241">
        <v>53186</v>
      </c>
      <c r="J296" s="241"/>
      <c r="K296" s="290"/>
      <c r="L296" s="296">
        <v>821747399</v>
      </c>
      <c r="M296" s="296">
        <v>778406747</v>
      </c>
      <c r="N296" s="444">
        <v>656139692</v>
      </c>
      <c r="O296" s="296">
        <v>800077073.5</v>
      </c>
      <c r="P296" s="296"/>
      <c r="Q296" s="246">
        <v>0</v>
      </c>
      <c r="R296" s="246">
        <v>121967327.59118408</v>
      </c>
      <c r="S296" s="246">
        <v>121967327.59118408</v>
      </c>
      <c r="T296" s="246">
        <v>-11776347.90881592</v>
      </c>
      <c r="U296" s="246">
        <v>1946708147.585748</v>
      </c>
      <c r="V296" s="395"/>
    </row>
    <row r="297" spans="1:22" x14ac:dyDescent="0.3">
      <c r="A297" s="237" t="s">
        <v>6365</v>
      </c>
      <c r="B297" s="237" t="s">
        <v>6288</v>
      </c>
      <c r="C297" s="299" t="s">
        <v>6366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-821742075</v>
      </c>
      <c r="M297" s="250">
        <v>-778407612</v>
      </c>
      <c r="N297" s="444">
        <v>-656137530</v>
      </c>
      <c r="O297" s="250">
        <v>-800074843.5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6365</v>
      </c>
      <c r="B298" s="237" t="s">
        <v>6288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125872154</v>
      </c>
      <c r="M298" s="250">
        <v>133731893</v>
      </c>
      <c r="N298" s="444">
        <v>133741513.5</v>
      </c>
      <c r="O298" s="250">
        <v>129802024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6367</v>
      </c>
      <c r="B299" s="237" t="s">
        <v>2275</v>
      </c>
      <c r="C299" s="302" t="s">
        <v>6289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1736615891</v>
      </c>
      <c r="M299" s="296">
        <v>1931886366</v>
      </c>
      <c r="N299" s="444">
        <v>1562519168</v>
      </c>
      <c r="O299" s="296">
        <v>1834251128.5</v>
      </c>
      <c r="P299" s="296"/>
      <c r="Q299" s="246">
        <v>0</v>
      </c>
      <c r="R299" s="301">
        <v>212390205.6221019</v>
      </c>
      <c r="S299" s="301">
        <v>212390205.6221019</v>
      </c>
      <c r="T299" s="246">
        <v>-38129502.377898216</v>
      </c>
      <c r="U299" s="301">
        <v>4196868916.2829752</v>
      </c>
      <c r="V299" s="395"/>
    </row>
    <row r="300" spans="1:22" x14ac:dyDescent="0.3">
      <c r="A300" s="237" t="s">
        <v>6365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-1708460884</v>
      </c>
      <c r="M300" s="250">
        <v>-1931886324</v>
      </c>
      <c r="N300" s="444">
        <v>-1548036750.5</v>
      </c>
      <c r="O300" s="250">
        <v>-1820173604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6365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220568689</v>
      </c>
      <c r="M301" s="250">
        <v>235086135</v>
      </c>
      <c r="N301" s="444">
        <v>236037290.5</v>
      </c>
      <c r="O301" s="250">
        <v>227827413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1243893283</v>
      </c>
      <c r="M302" s="296">
        <v>1347626809</v>
      </c>
      <c r="N302" s="444">
        <v>1122261453</v>
      </c>
      <c r="O302" s="296">
        <v>1295760046.5</v>
      </c>
      <c r="P302" s="296"/>
      <c r="Q302" s="246">
        <v>0</v>
      </c>
      <c r="R302" s="301">
        <v>121390654.29521765</v>
      </c>
      <c r="S302" s="301">
        <v>121390654.29521765</v>
      </c>
      <c r="T302" s="246">
        <v>-18140400.704782367</v>
      </c>
      <c r="U302" s="301">
        <v>2935120928.1695657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-1243905633</v>
      </c>
      <c r="M303" s="250">
        <v>-1347627924</v>
      </c>
      <c r="N303" s="444">
        <v>-1122268260</v>
      </c>
      <c r="O303" s="250">
        <v>-1295766779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129143255</v>
      </c>
      <c r="M304" s="250">
        <v>138646066</v>
      </c>
      <c r="N304" s="444">
        <v>139537862</v>
      </c>
      <c r="O304" s="250">
        <v>133894661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6368</v>
      </c>
      <c r="B305" s="237" t="s">
        <v>6226</v>
      </c>
      <c r="C305" s="299" t="s">
        <v>6369</v>
      </c>
      <c r="D305" s="299"/>
      <c r="E305" s="299"/>
      <c r="F305" s="240">
        <v>30000000</v>
      </c>
      <c r="G305" s="240" t="s">
        <v>6119</v>
      </c>
      <c r="H305" s="241">
        <v>45902</v>
      </c>
      <c r="I305" s="241">
        <v>53207</v>
      </c>
      <c r="J305" s="241"/>
      <c r="K305" s="290"/>
      <c r="L305" s="296">
        <v>1438950103</v>
      </c>
      <c r="M305" s="296">
        <v>1103458881</v>
      </c>
      <c r="N305" s="444">
        <v>1056716090</v>
      </c>
      <c r="O305" s="296">
        <v>1271204493</v>
      </c>
      <c r="P305" s="296"/>
      <c r="Q305" s="246">
        <v>0</v>
      </c>
      <c r="R305" s="246">
        <v>102992138.45789984</v>
      </c>
      <c r="S305" s="246">
        <v>102992138.45789984</v>
      </c>
      <c r="T305" s="246">
        <v>-84814966.542100191</v>
      </c>
      <c r="U305" s="246">
        <v>3235795235.383337</v>
      </c>
      <c r="V305" s="395"/>
    </row>
    <row r="306" spans="1:22" x14ac:dyDescent="0.3">
      <c r="A306" s="237" t="s">
        <v>6312</v>
      </c>
      <c r="B306" s="237" t="s">
        <v>6222</v>
      </c>
      <c r="C306" s="299" t="s">
        <v>6370</v>
      </c>
      <c r="D306" s="299"/>
      <c r="E306" s="299"/>
      <c r="F306" s="247">
        <v>3000000</v>
      </c>
      <c r="G306" s="247" t="s">
        <v>6119</v>
      </c>
      <c r="H306" s="248">
        <v>45902</v>
      </c>
      <c r="I306" s="248">
        <v>53207</v>
      </c>
      <c r="J306" s="248"/>
      <c r="K306" s="249"/>
      <c r="L306" s="250">
        <v>-1280323896</v>
      </c>
      <c r="M306" s="250">
        <v>-1109842367</v>
      </c>
      <c r="N306" s="444">
        <v>-992501194.5</v>
      </c>
      <c r="O306" s="250">
        <v>-1195083131.5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6312</v>
      </c>
      <c r="B307" s="237" t="s">
        <v>6222</v>
      </c>
      <c r="C307" s="299" t="s">
        <v>6371</v>
      </c>
      <c r="D307" s="299"/>
      <c r="E307" s="299"/>
      <c r="F307" s="247">
        <v>3000000</v>
      </c>
      <c r="G307" s="247" t="s">
        <v>6119</v>
      </c>
      <c r="H307" s="248">
        <v>45902</v>
      </c>
      <c r="I307" s="248">
        <v>45993</v>
      </c>
      <c r="J307" s="248"/>
      <c r="K307" s="249"/>
      <c r="L307" s="250">
        <v>113718700</v>
      </c>
      <c r="M307" s="250">
        <v>120666233</v>
      </c>
      <c r="N307" s="444">
        <v>123592209.5</v>
      </c>
      <c r="O307" s="250">
        <v>117192467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6372</v>
      </c>
      <c r="D308" s="306">
        <v>345020000</v>
      </c>
      <c r="E308" s="305" t="s">
        <v>6373</v>
      </c>
      <c r="F308" s="307">
        <v>186916600</v>
      </c>
      <c r="G308" s="184"/>
      <c r="H308" s="308"/>
      <c r="I308" s="309"/>
      <c r="J308" s="309"/>
      <c r="K308" s="309"/>
      <c r="L308" s="310">
        <v>79782713798</v>
      </c>
      <c r="M308" s="310">
        <v>77166313009</v>
      </c>
      <c r="N308" s="310">
        <v>79032487415.5</v>
      </c>
      <c r="O308" s="310">
        <v>78442499000</v>
      </c>
      <c r="P308" s="311"/>
      <c r="Q308" s="312">
        <v>-4894475039.3456612</v>
      </c>
      <c r="R308" s="312">
        <v>75293605361.446243</v>
      </c>
      <c r="S308" s="312">
        <v>97270120671.617203</v>
      </c>
      <c r="T308" s="312">
        <v>19066328797.569244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{5583D077-6454-45B7-845E-171EF0E5675F}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{CB23B55C-2F35-456E-A613-974018CDC734}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{89B91AF6-AF74-400F-9B52-EDF8EB4C1720}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{45113258-4B0D-4CAD-957C-DF03122F60B1}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{A9CDA3B3-B7FA-49FC-BD99-D8536B42C0F7}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{656C393E-84C8-413A-AC9E-F9C293088B0A}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{AE175279-2FB6-45FE-A9D6-070016F07C01}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{E1E26B2F-5E7B-4BE3-889F-6A502B0E6BBB}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{ACC382D3-2BC9-4636-BE67-12ACDDEC3239}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{790B54BA-81CD-4D2D-9D9C-6D64B4DCD200}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{21C90B94-8C37-4580-8A5E-2A9F38561A8E}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{234C19B9-D961-4535-98F1-40B6A55139AA}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{58510D85-9CA6-453F-B368-DB7989B39CDF}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{3C641A82-B25F-47D0-A9A6-7343527B86E7}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{2989E7DD-9113-4DAE-ACD2-9F5366409DDD}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83D077-6454-45B7-845E-171EF0E567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CB23B55C-2F35-456E-A613-974018CDC7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89B91AF6-AF74-400F-9B52-EDF8EB4C17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45113258-4B0D-4CAD-957C-DF03122F6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A9CDA3B3-B7FA-49FC-BD99-D8536B42C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656C393E-84C8-413A-AC9E-F9C293088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AE175279-2FB6-45FE-A9D6-070016F07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E1E26B2F-5E7B-4BE3-889F-6A502B0E6B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ACC382D3-2BC9-4636-BE67-12ACDDEC32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790B54BA-81CD-4D2D-9D9C-6D64B4DCD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21C90B94-8C37-4580-8A5E-2A9F38561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234C19B9-D961-4535-98F1-40B6A5513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58510D85-9CA6-453F-B368-DB7989B39C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3C641A82-B25F-47D0-A9A6-7343527B8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2989E7DD-9113-4DAE-ACD2-9F5366409D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65"/>
  <sheetViews>
    <sheetView showGridLines="0" zoomScale="70" zoomScaleNormal="70" workbookViewId="0">
      <selection sqref="A1:R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187710907.61507449</v>
      </c>
      <c r="Q2" s="4" t="s">
        <v>102</v>
      </c>
      <c r="R2" s="6">
        <v>45925</v>
      </c>
    </row>
    <row r="3" spans="1:18" x14ac:dyDescent="0.3">
      <c r="B3" s="7"/>
      <c r="E3" s="1" t="s">
        <v>104</v>
      </c>
      <c r="F3" s="8">
        <v>18842</v>
      </c>
      <c r="G3" s="3"/>
      <c r="M3" s="4" t="s">
        <v>105</v>
      </c>
      <c r="N3" s="5">
        <v>2467610794.237546</v>
      </c>
      <c r="Q3" s="4" t="s">
        <v>106</v>
      </c>
      <c r="R3" s="6">
        <v>45929</v>
      </c>
    </row>
    <row r="4" spans="1:18" x14ac:dyDescent="0.3">
      <c r="B4" s="7" t="s">
        <v>6726</v>
      </c>
      <c r="K4" s="203"/>
      <c r="L4" s="203"/>
    </row>
    <row r="5" spans="1:18" x14ac:dyDescent="0.3">
      <c r="A5" s="9" t="s">
        <v>6727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6728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6729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2022413</v>
      </c>
      <c r="H7" s="26">
        <v>139860.29648664492</v>
      </c>
      <c r="I7" s="27">
        <v>2022413</v>
      </c>
      <c r="J7" s="28">
        <v>966971.88296967989</v>
      </c>
      <c r="K7" s="25">
        <v>1091698.2987390195</v>
      </c>
      <c r="L7" s="29">
        <v>2058670.1817086996</v>
      </c>
      <c r="M7" s="30">
        <v>-36257.181708699558</v>
      </c>
      <c r="N7" s="31">
        <v>2058670.1817086996</v>
      </c>
      <c r="O7" s="32">
        <v>-3296.1074280635962</v>
      </c>
      <c r="P7" s="354"/>
      <c r="Q7" s="355">
        <v>7677.4385013012215</v>
      </c>
      <c r="R7" s="34">
        <v>7862.6916116429493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153110.0936661789</v>
      </c>
      <c r="I8" s="27">
        <v>2106222.1</v>
      </c>
      <c r="J8" s="28">
        <v>1121560.8759563616</v>
      </c>
      <c r="K8" s="25">
        <v>1018870.6577642392</v>
      </c>
      <c r="L8" s="29">
        <v>2140431.5337206009</v>
      </c>
      <c r="M8" s="30">
        <v>-34209.433720600791</v>
      </c>
      <c r="N8" s="31">
        <v>2140431.5337206009</v>
      </c>
      <c r="O8" s="32">
        <v>-3109.9485200546173</v>
      </c>
      <c r="P8" s="356"/>
      <c r="Q8" s="355">
        <v>10676.653800893575</v>
      </c>
      <c r="R8" s="34">
        <v>8682.6453811901156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2135421.666666667</v>
      </c>
      <c r="H9" s="26">
        <v>133605.022184095</v>
      </c>
      <c r="I9" s="27">
        <v>2135421.666666667</v>
      </c>
      <c r="J9" s="28">
        <v>1636149.185675829</v>
      </c>
      <c r="K9" s="25">
        <v>470601.21953811281</v>
      </c>
      <c r="L9" s="29">
        <v>2106750.4052139418</v>
      </c>
      <c r="M9" s="30">
        <v>28671.261452725157</v>
      </c>
      <c r="N9" s="31">
        <v>2106750.4052139418</v>
      </c>
      <c r="O9" s="32">
        <v>1194.6358938635483</v>
      </c>
      <c r="P9" s="356"/>
      <c r="Q9" s="355">
        <v>14524.326642001281</v>
      </c>
      <c r="R9" s="34">
        <v>8506.2407051955815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2261404.7999999998</v>
      </c>
      <c r="H10" s="26">
        <v>135204.99035389748</v>
      </c>
      <c r="I10" s="27">
        <v>2261404.7999999998</v>
      </c>
      <c r="J10" s="28">
        <v>1801257.6948143952</v>
      </c>
      <c r="K10" s="25">
        <v>436014.29406347411</v>
      </c>
      <c r="L10" s="29">
        <v>2237271.9888778692</v>
      </c>
      <c r="M10" s="30">
        <v>24132.811122130603</v>
      </c>
      <c r="N10" s="31">
        <v>2237271.9888778692</v>
      </c>
      <c r="O10" s="32">
        <v>778.47777813324524</v>
      </c>
      <c r="P10" s="356"/>
      <c r="Q10" s="355">
        <v>10227.576733629685</v>
      </c>
      <c r="R10" s="34">
        <v>9627.9462381037883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2263771.5333333332</v>
      </c>
      <c r="H11" s="26">
        <v>135267.80453153324</v>
      </c>
      <c r="I11" s="27">
        <v>2263771.5333333332</v>
      </c>
      <c r="J11" s="28">
        <v>1789209.2324312837</v>
      </c>
      <c r="K11" s="25">
        <v>433449.58841031458</v>
      </c>
      <c r="L11" s="29">
        <v>2222658.8208415983</v>
      </c>
      <c r="M11" s="30">
        <v>41112.712491734885</v>
      </c>
      <c r="N11" s="31">
        <v>2222658.8208415983</v>
      </c>
      <c r="O11" s="32">
        <v>1326.2165319914479</v>
      </c>
      <c r="P11" s="356"/>
      <c r="Q11" s="355">
        <v>6220.6593246441334</v>
      </c>
      <c r="R11" s="34">
        <v>9656.7631846838631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2290945.5666666669</v>
      </c>
      <c r="H12" s="26">
        <v>122950.51374715177</v>
      </c>
      <c r="I12" s="27">
        <v>2290945.5666666669</v>
      </c>
      <c r="J12" s="28">
        <v>2045673.9993624256</v>
      </c>
      <c r="K12" s="25">
        <v>161943.594148484</v>
      </c>
      <c r="L12" s="29">
        <v>2207617.5935109095</v>
      </c>
      <c r="M12" s="30">
        <v>83327.973155757412</v>
      </c>
      <c r="N12" s="31">
        <v>2207617.5935109095</v>
      </c>
      <c r="O12" s="32">
        <v>2192.8413988357215</v>
      </c>
      <c r="P12" s="356"/>
      <c r="Q12" s="355">
        <v>10744.312630559783</v>
      </c>
      <c r="R12" s="34">
        <v>9617.7133431374095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809719.566666667</v>
      </c>
      <c r="H13" s="26">
        <v>40078.752566794908</v>
      </c>
      <c r="I13" s="27">
        <v>809719.566666667</v>
      </c>
      <c r="J13" s="28">
        <v>716280.13884953246</v>
      </c>
      <c r="K13" s="25">
        <v>52107.193964295839</v>
      </c>
      <c r="L13" s="29">
        <v>768387.33281382825</v>
      </c>
      <c r="M13" s="30">
        <v>41332.233852838748</v>
      </c>
      <c r="N13" s="31">
        <v>768387.33281382825</v>
      </c>
      <c r="O13" s="32">
        <v>918.49408561863879</v>
      </c>
      <c r="P13" s="356"/>
      <c r="Q13" s="355">
        <v>2189.5731177927228</v>
      </c>
      <c r="R13" s="34">
        <v>3631.2305569803575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2354158.7000000002</v>
      </c>
      <c r="H14" s="26">
        <v>113249.1411669261</v>
      </c>
      <c r="I14" s="27">
        <v>2354158.7000000002</v>
      </c>
      <c r="J14" s="28">
        <v>2119923.1768914708</v>
      </c>
      <c r="K14" s="25">
        <v>138761.87588551998</v>
      </c>
      <c r="L14" s="29">
        <v>2258685.0527769909</v>
      </c>
      <c r="M14" s="30">
        <v>95473.647223009262</v>
      </c>
      <c r="N14" s="31">
        <v>2258685.0527769909</v>
      </c>
      <c r="O14" s="32">
        <v>2121.6366049557614</v>
      </c>
      <c r="P14" s="356"/>
      <c r="Q14" s="355">
        <v>16288.211784804706</v>
      </c>
      <c r="R14" s="34">
        <v>10172.989676842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2444465.3666666672</v>
      </c>
      <c r="H15" s="26">
        <v>103990.92645283503</v>
      </c>
      <c r="I15" s="27">
        <v>2444465.3666666672</v>
      </c>
      <c r="J15" s="28">
        <v>2174710.6017993768</v>
      </c>
      <c r="K15" s="25">
        <v>80093.465216775294</v>
      </c>
      <c r="L15" s="29">
        <v>2254804.0670161522</v>
      </c>
      <c r="M15" s="30">
        <v>189661.29965051496</v>
      </c>
      <c r="N15" s="31">
        <v>2254804.0670161522</v>
      </c>
      <c r="O15" s="32">
        <v>3647.3326855868263</v>
      </c>
      <c r="P15" s="356"/>
      <c r="Q15" s="355">
        <v>-1689.6690939632244</v>
      </c>
      <c r="R15" s="34">
        <v>10991.012901743874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2243910.958333333</v>
      </c>
      <c r="H16" s="36">
        <v>28193.277229375388</v>
      </c>
      <c r="I16" s="37">
        <v>2243910.958333333</v>
      </c>
      <c r="J16" s="38">
        <v>1831781.6194389346</v>
      </c>
      <c r="K16" s="35">
        <v>163279.52713233212</v>
      </c>
      <c r="L16" s="39">
        <v>1995061.1465712667</v>
      </c>
      <c r="M16" s="40">
        <v>248849.81176206633</v>
      </c>
      <c r="N16" s="49">
        <v>1995061.1465712667</v>
      </c>
      <c r="O16" s="50">
        <v>3110.6226470258289</v>
      </c>
      <c r="P16" s="356"/>
      <c r="Q16" s="358">
        <v>13393.155317413388</v>
      </c>
      <c r="R16" s="34">
        <v>9321.1116670391057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787970.31944444403</v>
      </c>
      <c r="H17" s="26">
        <v>10407.009242402482</v>
      </c>
      <c r="I17" s="27">
        <v>787970.31944444403</v>
      </c>
      <c r="J17" s="28">
        <v>640117.80213941634</v>
      </c>
      <c r="K17" s="25">
        <v>46316.923349390767</v>
      </c>
      <c r="L17" s="29">
        <v>686434.72548880707</v>
      </c>
      <c r="M17" s="30">
        <v>101535.59395563696</v>
      </c>
      <c r="N17" s="31">
        <v>686434.72548880707</v>
      </c>
      <c r="O17" s="32">
        <v>1269.194924445462</v>
      </c>
      <c r="P17" s="356"/>
      <c r="Q17" s="355">
        <v>334.52977585268673</v>
      </c>
      <c r="R17" s="34">
        <v>3501.4870066890726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2074663.933333334</v>
      </c>
      <c r="H18" s="26">
        <v>0</v>
      </c>
      <c r="I18" s="27">
        <v>2074663.933333334</v>
      </c>
      <c r="J18" s="28">
        <v>2218735.9988665348</v>
      </c>
      <c r="K18" s="25">
        <v>-576041.53194956086</v>
      </c>
      <c r="L18" s="29">
        <v>1642694.4669169739</v>
      </c>
      <c r="M18" s="30">
        <v>431969.46641636011</v>
      </c>
      <c r="N18" s="31">
        <v>1642694.4669169739</v>
      </c>
      <c r="O18" s="32">
        <v>3789.2058457575449</v>
      </c>
      <c r="P18" s="356"/>
      <c r="Q18" s="355">
        <v>22788.133846502984</v>
      </c>
      <c r="R18" s="34">
        <v>11799.509111730848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2022788.4</v>
      </c>
      <c r="H19" s="26">
        <v>0</v>
      </c>
      <c r="I19" s="27">
        <v>2022788.4</v>
      </c>
      <c r="J19" s="28">
        <v>1920121.7327854917</v>
      </c>
      <c r="K19" s="25">
        <v>-286410.4902238595</v>
      </c>
      <c r="L19" s="29">
        <v>1633711.2425616323</v>
      </c>
      <c r="M19" s="30">
        <v>389077.15743836761</v>
      </c>
      <c r="N19" s="31">
        <v>1633711.2425616323</v>
      </c>
      <c r="O19" s="32">
        <v>3016.1019956462605</v>
      </c>
      <c r="P19" s="356"/>
      <c r="Q19" s="355">
        <v>3414.6768579976633</v>
      </c>
      <c r="R19" s="34">
        <v>10820.902789807413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574033.35833333468</v>
      </c>
      <c r="H20" s="26">
        <v>0</v>
      </c>
      <c r="I20" s="27">
        <v>574033.35833333468</v>
      </c>
      <c r="J20" s="28">
        <v>572405.5337914424</v>
      </c>
      <c r="K20" s="25">
        <v>-358850.26530178526</v>
      </c>
      <c r="L20" s="29">
        <v>213555.26848965714</v>
      </c>
      <c r="M20" s="30">
        <v>360478.08984367753</v>
      </c>
      <c r="N20" s="31">
        <v>213555.26848965714</v>
      </c>
      <c r="O20" s="32">
        <v>1495.7597088949276</v>
      </c>
      <c r="P20" s="356"/>
      <c r="Q20" s="355">
        <v>2250.2340785882552</v>
      </c>
      <c r="R20" s="34">
        <v>3643.3823515311233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1200066.7166666663</v>
      </c>
      <c r="H21" s="26">
        <v>0</v>
      </c>
      <c r="I21" s="27">
        <v>1200066.7166666663</v>
      </c>
      <c r="J21" s="28">
        <v>1084878.3182204592</v>
      </c>
      <c r="K21" s="25">
        <v>-699058.29944743554</v>
      </c>
      <c r="L21" s="29">
        <v>385820.01877302362</v>
      </c>
      <c r="M21" s="30">
        <v>814246.6978936427</v>
      </c>
      <c r="N21" s="31">
        <v>385820.01877302362</v>
      </c>
      <c r="O21" s="32">
        <v>3378.617003708061</v>
      </c>
      <c r="P21" s="356"/>
      <c r="Q21" s="355">
        <v>7044.2792934910394</v>
      </c>
      <c r="R21" s="34">
        <v>7693.8958660197677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1753082.8749999991</v>
      </c>
      <c r="H22" s="26">
        <v>0</v>
      </c>
      <c r="I22" s="27">
        <v>1753082.8749999991</v>
      </c>
      <c r="J22" s="28">
        <v>1502322.6590393879</v>
      </c>
      <c r="K22" s="25">
        <v>-747053.4609662795</v>
      </c>
      <c r="L22" s="29">
        <v>755269.19807310845</v>
      </c>
      <c r="M22" s="30">
        <v>997813.67692689062</v>
      </c>
      <c r="N22" s="31">
        <v>755269.19807310845</v>
      </c>
      <c r="O22" s="32">
        <v>4056.1531582393927</v>
      </c>
      <c r="P22" s="356"/>
      <c r="Q22" s="355">
        <v>6158.2023028023541</v>
      </c>
      <c r="R22" s="34">
        <v>11301.851200430305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1778313.5499999989</v>
      </c>
      <c r="H23" s="26">
        <v>0</v>
      </c>
      <c r="I23" s="27">
        <v>1778313.5499999989</v>
      </c>
      <c r="J23" s="28">
        <v>1489199.6287900256</v>
      </c>
      <c r="K23" s="25">
        <v>-812761.87978180789</v>
      </c>
      <c r="L23" s="29">
        <v>676437.74900821771</v>
      </c>
      <c r="M23" s="30">
        <v>1101875.8009917811</v>
      </c>
      <c r="N23" s="31">
        <v>676437.74900821783</v>
      </c>
      <c r="O23" s="32">
        <v>4237.9838499683883</v>
      </c>
      <c r="P23" s="356"/>
      <c r="Q23" s="355">
        <v>-3033.8937618732452</v>
      </c>
      <c r="R23" s="34">
        <v>11533.642951610964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4621997.6500000004</v>
      </c>
      <c r="H24" s="36">
        <v>0</v>
      </c>
      <c r="I24" s="37">
        <v>4621997.6500000004</v>
      </c>
      <c r="J24" s="38">
        <v>3037320.7509209411</v>
      </c>
      <c r="K24" s="35">
        <v>589000.55150184187</v>
      </c>
      <c r="L24" s="39">
        <v>3626321.3024227829</v>
      </c>
      <c r="M24" s="40">
        <v>995676.3475772175</v>
      </c>
      <c r="N24" s="31">
        <v>3626321.3024227829</v>
      </c>
      <c r="O24" s="32">
        <v>3743.1441638241258</v>
      </c>
      <c r="P24" s="356"/>
      <c r="Q24" s="355">
        <v>-629.08685243362561</v>
      </c>
      <c r="R24" s="34">
        <v>11629.858761919197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3958349.3443610091</v>
      </c>
      <c r="K25" s="35">
        <v>371053.54597619723</v>
      </c>
      <c r="L25" s="39">
        <v>4329402.8903372064</v>
      </c>
      <c r="M25" s="40">
        <v>1086905.8096627938</v>
      </c>
      <c r="N25" s="31">
        <v>4329402.8903372064</v>
      </c>
      <c r="O25" s="32">
        <v>3881.8064630814065</v>
      </c>
      <c r="P25" s="356"/>
      <c r="Q25" s="355">
        <v>9628.5176223171875</v>
      </c>
      <c r="R25" s="34">
        <v>14888.808531188872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2962793.3132615476</v>
      </c>
      <c r="K26" s="35">
        <v>286442.43624256167</v>
      </c>
      <c r="L26" s="39">
        <v>3249235.7495041094</v>
      </c>
      <c r="M26" s="40">
        <v>827877.00049589109</v>
      </c>
      <c r="N26" s="31">
        <v>3249235.7495041094</v>
      </c>
      <c r="O26" s="32">
        <v>2956.7035731996111</v>
      </c>
      <c r="P26" s="356"/>
      <c r="Q26" s="355">
        <v>4844.8049919581972</v>
      </c>
      <c r="R26" s="34">
        <v>11249.400531098712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1328807.1666666653</v>
      </c>
      <c r="H27" s="26">
        <v>0</v>
      </c>
      <c r="I27" s="27">
        <v>1328807.1666666653</v>
      </c>
      <c r="J27" s="28">
        <v>838064.35675828857</v>
      </c>
      <c r="K27" s="25">
        <v>174908.4258996883</v>
      </c>
      <c r="L27" s="29">
        <v>1012972.7826579768</v>
      </c>
      <c r="M27" s="30">
        <v>315834.3840086885</v>
      </c>
      <c r="N27" s="31">
        <v>1012972.7826579768</v>
      </c>
      <c r="O27" s="32">
        <v>1049.2836678029519</v>
      </c>
      <c r="P27" s="356"/>
      <c r="Q27" s="355">
        <v>2156.3298656620318</v>
      </c>
      <c r="R27" s="34">
        <v>3510.1192943770438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1593909.0000000002</v>
      </c>
      <c r="H28" s="36">
        <v>0</v>
      </c>
      <c r="I28" s="37">
        <v>1593909.0000000002</v>
      </c>
      <c r="J28" s="38">
        <v>638132.65230943612</v>
      </c>
      <c r="K28" s="35">
        <v>-483737.87971096631</v>
      </c>
      <c r="L28" s="39">
        <v>154394.7725984698</v>
      </c>
      <c r="M28" s="40">
        <v>1439514.2274015304</v>
      </c>
      <c r="N28" s="31">
        <v>154394.77259846986</v>
      </c>
      <c r="O28" s="32">
        <v>2221.47257315051</v>
      </c>
      <c r="P28" s="356"/>
      <c r="Q28" s="355">
        <v>8146.6540953513177</v>
      </c>
      <c r="R28" s="34">
        <v>6994.7751056296402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1207679.3082317938</v>
      </c>
      <c r="K29" s="35">
        <v>-984347.58146783803</v>
      </c>
      <c r="L29" s="39">
        <v>223331.72676395578</v>
      </c>
      <c r="M29" s="40">
        <v>2188431.6899027079</v>
      </c>
      <c r="N29" s="31">
        <v>223331.72676395578</v>
      </c>
      <c r="O29" s="32">
        <v>3341.1170838209282</v>
      </c>
      <c r="P29" s="356"/>
      <c r="Q29" s="355">
        <v>12555.723107779719</v>
      </c>
      <c r="R29" s="34">
        <v>10689.258089740819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2385009.8630434787</v>
      </c>
      <c r="H30" s="36">
        <v>0</v>
      </c>
      <c r="I30" s="37">
        <v>2385009.8630434787</v>
      </c>
      <c r="J30" s="38">
        <v>1276357.9161943893</v>
      </c>
      <c r="K30" s="35">
        <v>-1057164.4499149902</v>
      </c>
      <c r="L30" s="39">
        <v>219193.46627939912</v>
      </c>
      <c r="M30" s="40">
        <v>2165816.3967640796</v>
      </c>
      <c r="N30" s="31">
        <v>219193.46627939912</v>
      </c>
      <c r="O30" s="32">
        <v>3256.8667620512474</v>
      </c>
      <c r="P30" s="356"/>
      <c r="Q30" s="355">
        <v>10412.168695342931</v>
      </c>
      <c r="R30" s="34">
        <v>10412.3491575472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818734.3529680341</v>
      </c>
      <c r="H31" s="47">
        <v>0</v>
      </c>
      <c r="I31" s="48">
        <v>818734.3529680341</v>
      </c>
      <c r="J31" s="38">
        <v>419290.07084159821</v>
      </c>
      <c r="K31" s="35">
        <v>-347514.14069141401</v>
      </c>
      <c r="L31" s="39">
        <v>71775.930150184198</v>
      </c>
      <c r="M31" s="40">
        <v>746958.4228178499</v>
      </c>
      <c r="N31" s="49">
        <v>71775.930150184198</v>
      </c>
      <c r="O31" s="50">
        <v>1123.2457485982704</v>
      </c>
      <c r="P31" s="357"/>
      <c r="Q31" s="358">
        <v>3427.9066359537974</v>
      </c>
      <c r="R31" s="34">
        <v>3427.8414965989359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2596052.1666666637</v>
      </c>
      <c r="H32" s="47">
        <v>0</v>
      </c>
      <c r="I32" s="48">
        <v>2596052.1666666637</v>
      </c>
      <c r="J32" s="38">
        <v>1206517.4241994901</v>
      </c>
      <c r="K32" s="35">
        <v>-1007864.418036271</v>
      </c>
      <c r="L32" s="39">
        <v>198653.00616321911</v>
      </c>
      <c r="M32" s="40">
        <v>2397399.1605034447</v>
      </c>
      <c r="N32" s="49">
        <v>198653.00616321899</v>
      </c>
      <c r="O32" s="50">
        <v>3588.9208989572526</v>
      </c>
      <c r="P32" s="357"/>
      <c r="Q32" s="358">
        <v>46029.165744551108</v>
      </c>
      <c r="R32" s="34">
        <v>11010.932216494839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2378019.1702898578</v>
      </c>
      <c r="H33" s="47">
        <v>0</v>
      </c>
      <c r="I33" s="48">
        <v>2378019.1702898578</v>
      </c>
      <c r="J33" s="38">
        <v>570942.20813261555</v>
      </c>
      <c r="K33" s="35">
        <v>-391274.87815245113</v>
      </c>
      <c r="L33" s="39">
        <v>179667.32998016442</v>
      </c>
      <c r="M33" s="40">
        <v>2198351.8403096935</v>
      </c>
      <c r="N33" s="49">
        <v>179667.3299801643</v>
      </c>
      <c r="O33" s="50">
        <v>3251.9997637717361</v>
      </c>
      <c r="P33" s="357"/>
      <c r="Q33" s="358">
        <v>10059.47027695991</v>
      </c>
      <c r="R33" s="34">
        <v>10059.363839756639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1503012.3405797074</v>
      </c>
      <c r="H34" s="47">
        <v>0</v>
      </c>
      <c r="I34" s="48">
        <v>1503012.3405797074</v>
      </c>
      <c r="J34" s="38">
        <v>438560.36943893455</v>
      </c>
      <c r="K34" s="35">
        <v>-336482.07601303485</v>
      </c>
      <c r="L34" s="39">
        <v>102078.2934258997</v>
      </c>
      <c r="M34" s="40">
        <v>1400934.0471538077</v>
      </c>
      <c r="N34" s="49">
        <v>102078.2934258997</v>
      </c>
      <c r="O34" s="50">
        <v>2054.1554943604219</v>
      </c>
      <c r="P34" s="357"/>
      <c r="Q34" s="358">
        <v>6197.8177645619726</v>
      </c>
      <c r="R34" s="34">
        <v>6197.9076511181047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2486412.0833333307</v>
      </c>
      <c r="H35" s="58">
        <v>0</v>
      </c>
      <c r="I35" s="59">
        <v>2486412.0833333307</v>
      </c>
      <c r="J35" s="60">
        <v>710684.96245395299</v>
      </c>
      <c r="K35" s="57">
        <v>-558476.43808444322</v>
      </c>
      <c r="L35" s="61">
        <v>152208.52436950977</v>
      </c>
      <c r="M35" s="62">
        <v>2334203.5589638208</v>
      </c>
      <c r="N35" s="63">
        <v>152208.52436950989</v>
      </c>
      <c r="O35" s="64">
        <v>3320.3464565630452</v>
      </c>
      <c r="P35" s="359"/>
      <c r="Q35" s="360">
        <v>17570.123767316079</v>
      </c>
      <c r="R35" s="66">
        <v>10087.252960608996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62740491.071325518</v>
      </c>
      <c r="H36" s="71">
        <v>1115917.8276278353</v>
      </c>
      <c r="I36" s="72">
        <v>62740491.071325518</v>
      </c>
      <c r="J36" s="72">
        <v>42895992.758926034</v>
      </c>
      <c r="K36" s="71">
        <v>-3132496.1919098888</v>
      </c>
      <c r="L36" s="71">
        <v>39763496.567016147</v>
      </c>
      <c r="M36" s="71">
        <v>22976994.50430936</v>
      </c>
      <c r="N36" s="71">
        <v>39763496.567016155</v>
      </c>
      <c r="O36" s="71">
        <v>63916.280813734338</v>
      </c>
      <c r="P36" s="71"/>
      <c r="Q36" s="71">
        <v>259607.99686775962</v>
      </c>
      <c r="R36" s="71">
        <v>258522.88418045751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6730</v>
      </c>
      <c r="R37" s="76">
        <v>39327775.79980164</v>
      </c>
    </row>
    <row r="38" spans="1:18" x14ac:dyDescent="0.3">
      <c r="A38" s="9" t="s">
        <v>6727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6728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6729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1208509.8888888881</v>
      </c>
      <c r="H40" s="36">
        <v>0</v>
      </c>
      <c r="I40" s="37">
        <v>1208509.8888888881</v>
      </c>
      <c r="J40" s="38">
        <v>3024980.2606970817</v>
      </c>
      <c r="K40" s="35">
        <v>-2336459.0599319921</v>
      </c>
      <c r="L40" s="39">
        <v>688521.2007650896</v>
      </c>
      <c r="M40" s="40">
        <v>519988.68812379846</v>
      </c>
      <c r="N40" s="49">
        <v>688521.2007650896</v>
      </c>
      <c r="O40" s="50">
        <v>4521.6407662939</v>
      </c>
      <c r="P40" s="362"/>
      <c r="Q40" s="358">
        <v>47583.235677986639</v>
      </c>
      <c r="R40" s="34">
        <v>21481.822827758209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1171206.666666666</v>
      </c>
      <c r="H41" s="36">
        <v>0</v>
      </c>
      <c r="I41" s="37">
        <v>1171206.666666666</v>
      </c>
      <c r="J41" s="38">
        <v>2438020.8639132902</v>
      </c>
      <c r="K41" s="35">
        <v>-1921140.6375743838</v>
      </c>
      <c r="L41" s="39">
        <v>516880.22633890645</v>
      </c>
      <c r="M41" s="40">
        <v>654326.4403277596</v>
      </c>
      <c r="N41" s="49">
        <v>516880.22633890645</v>
      </c>
      <c r="O41" s="50">
        <v>5640.7451752393072</v>
      </c>
      <c r="P41" s="357"/>
      <c r="Q41" s="358">
        <v>11624.246340340294</v>
      </c>
      <c r="R41" s="34">
        <v>21598.342650678649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698507.58131868124</v>
      </c>
      <c r="H42" s="36">
        <v>0</v>
      </c>
      <c r="I42" s="37">
        <v>698507.58131868124</v>
      </c>
      <c r="J42" s="38">
        <v>1232387.0423632758</v>
      </c>
      <c r="K42" s="35">
        <v>-861417.34025219618</v>
      </c>
      <c r="L42" s="39">
        <v>370969.70211107959</v>
      </c>
      <c r="M42" s="40">
        <v>327537.87920760165</v>
      </c>
      <c r="N42" s="49">
        <v>370969.70211107959</v>
      </c>
      <c r="O42" s="50">
        <v>2579.0384189574934</v>
      </c>
      <c r="P42" s="357"/>
      <c r="Q42" s="358">
        <v>3879.1658719226834</v>
      </c>
      <c r="R42" s="34">
        <v>11992.034313620476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687788.4</v>
      </c>
      <c r="H43" s="36">
        <v>0</v>
      </c>
      <c r="I43" s="37">
        <v>687788.4</v>
      </c>
      <c r="J43" s="38">
        <v>1030196.8549872485</v>
      </c>
      <c r="K43" s="35">
        <v>-841316.4200198357</v>
      </c>
      <c r="L43" s="39">
        <v>188880.43496741285</v>
      </c>
      <c r="M43" s="40">
        <v>498907.96503258718</v>
      </c>
      <c r="N43" s="49">
        <v>188880.43496741285</v>
      </c>
      <c r="O43" s="50">
        <v>3867.5036049037767</v>
      </c>
      <c r="P43" s="357"/>
      <c r="Q43" s="358">
        <v>-1134.0660720881715</v>
      </c>
      <c r="R43" s="34">
        <v>11784.584743732412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448841.46666666598</v>
      </c>
      <c r="H44" s="36">
        <v>0</v>
      </c>
      <c r="I44" s="37">
        <v>448841.46666666598</v>
      </c>
      <c r="J44" s="38">
        <v>881956.07962595636</v>
      </c>
      <c r="K44" s="35">
        <v>-773234.15911022958</v>
      </c>
      <c r="L44" s="39">
        <v>108721.92051572679</v>
      </c>
      <c r="M44" s="40">
        <v>340119.54615093919</v>
      </c>
      <c r="N44" s="49">
        <v>108721.92051572679</v>
      </c>
      <c r="O44" s="50">
        <v>2500.8790158157294</v>
      </c>
      <c r="P44" s="357"/>
      <c r="Q44" s="358">
        <v>9518.2779607049306</v>
      </c>
      <c r="R44" s="34">
        <v>7608.6288295828417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474197.2</v>
      </c>
      <c r="H45" s="36">
        <v>0</v>
      </c>
      <c r="I45" s="37">
        <v>474197.2</v>
      </c>
      <c r="J45" s="38">
        <v>859525.47215925192</v>
      </c>
      <c r="K45" s="35">
        <v>-696800.72258430149</v>
      </c>
      <c r="L45" s="39">
        <v>162724.74957495043</v>
      </c>
      <c r="M45" s="40">
        <v>311472.45042504958</v>
      </c>
      <c r="N45" s="49">
        <v>162724.74957495043</v>
      </c>
      <c r="O45" s="50">
        <v>2178.1290239513955</v>
      </c>
      <c r="P45" s="357"/>
      <c r="Q45" s="358">
        <v>17628.768501038343</v>
      </c>
      <c r="R45" s="34">
        <v>7950.3176940200065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414643.91111111199</v>
      </c>
      <c r="H46" s="36">
        <v>0</v>
      </c>
      <c r="I46" s="37">
        <v>414643.91111111199</v>
      </c>
      <c r="J46" s="38">
        <v>383395.90606404084</v>
      </c>
      <c r="K46" s="35">
        <v>-267082.10434967413</v>
      </c>
      <c r="L46" s="39">
        <v>116313.80171436671</v>
      </c>
      <c r="M46" s="40">
        <v>298330.10939674528</v>
      </c>
      <c r="N46" s="49">
        <v>116313.80171436671</v>
      </c>
      <c r="O46" s="50">
        <v>1988.8673959783018</v>
      </c>
      <c r="P46" s="357"/>
      <c r="Q46" s="358">
        <v>-513.87267089387751</v>
      </c>
      <c r="R46" s="34">
        <v>6857.0277175662923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389461.39322344231</v>
      </c>
      <c r="H47" s="36">
        <v>0</v>
      </c>
      <c r="I47" s="37">
        <v>389461.39322344231</v>
      </c>
      <c r="J47" s="38">
        <v>229096.34103145369</v>
      </c>
      <c r="K47" s="35">
        <v>-246526.99737886089</v>
      </c>
      <c r="L47" s="39">
        <v>-17430.656347407203</v>
      </c>
      <c r="M47" s="40">
        <v>406892.04957084951</v>
      </c>
      <c r="N47" s="49">
        <v>-17430.656347407203</v>
      </c>
      <c r="O47" s="50">
        <v>2325.09742611914</v>
      </c>
      <c r="P47" s="357"/>
      <c r="Q47" s="358">
        <v>2060.5960721210758</v>
      </c>
      <c r="R47" s="34">
        <v>6183.3939657391784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815791.07065217383</v>
      </c>
      <c r="H48" s="36">
        <v>0</v>
      </c>
      <c r="I48" s="37">
        <v>815791.07065217383</v>
      </c>
      <c r="J48" s="38">
        <v>-249499.2274723718</v>
      </c>
      <c r="K48" s="35">
        <v>497609.01530178526</v>
      </c>
      <c r="L48" s="39">
        <v>248109.78782941346</v>
      </c>
      <c r="M48" s="40">
        <v>567681.2828227604</v>
      </c>
      <c r="N48" s="49">
        <v>248109.78782941343</v>
      </c>
      <c r="O48" s="50">
        <v>2987.7962253829496</v>
      </c>
      <c r="P48" s="357"/>
      <c r="Q48" s="358">
        <v>29046.747468097252</v>
      </c>
      <c r="R48" s="34">
        <v>9733.4476803691068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517354.5560386476</v>
      </c>
      <c r="H49" s="36">
        <v>0</v>
      </c>
      <c r="I49" s="37">
        <v>517354.5560386476</v>
      </c>
      <c r="J49" s="38">
        <v>999458.14253329567</v>
      </c>
      <c r="K49" s="35">
        <v>-851604.70954944752</v>
      </c>
      <c r="L49" s="39">
        <v>147853.43298384815</v>
      </c>
      <c r="M49" s="40">
        <v>369501.12305479945</v>
      </c>
      <c r="N49" s="49">
        <v>147853.43298384815</v>
      </c>
      <c r="O49" s="50">
        <v>1875.6402185522816</v>
      </c>
      <c r="P49" s="357"/>
      <c r="Q49" s="358">
        <v>6239.3843065236288</v>
      </c>
      <c r="R49" s="34">
        <v>6239.2644677192438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844271.13695652189</v>
      </c>
      <c r="H50" s="36">
        <v>0</v>
      </c>
      <c r="I50" s="37">
        <v>844271.13695652189</v>
      </c>
      <c r="J50" s="38">
        <v>1108507.7695522811</v>
      </c>
      <c r="K50" s="35">
        <v>-875199.87390195532</v>
      </c>
      <c r="L50" s="39">
        <v>233307.89565032581</v>
      </c>
      <c r="M50" s="40">
        <v>610963.24130619608</v>
      </c>
      <c r="N50" s="49">
        <v>233307.89565032581</v>
      </c>
      <c r="O50" s="50">
        <v>3070.167041739679</v>
      </c>
      <c r="P50" s="357"/>
      <c r="Q50" s="358">
        <v>10352.122835070244</v>
      </c>
      <c r="R50" s="34">
        <v>10352.227745362587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918951.22681159514</v>
      </c>
      <c r="H51" s="36">
        <v>0</v>
      </c>
      <c r="I51" s="37">
        <v>918951.22681159514</v>
      </c>
      <c r="J51" s="38">
        <v>1342500.0626948145</v>
      </c>
      <c r="K51" s="35">
        <v>-1106841.1876593938</v>
      </c>
      <c r="L51" s="39">
        <v>235658.87503542076</v>
      </c>
      <c r="M51" s="40">
        <v>683292.35177617439</v>
      </c>
      <c r="N51" s="49">
        <v>235658.87503542076</v>
      </c>
      <c r="O51" s="50">
        <v>3333.1334232984118</v>
      </c>
      <c r="P51" s="357"/>
      <c r="Q51" s="358">
        <v>10799.546051264217</v>
      </c>
      <c r="R51" s="34">
        <v>10799.531130497053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1945251.671739128</v>
      </c>
      <c r="H52" s="36">
        <v>0</v>
      </c>
      <c r="I52" s="37">
        <v>1945251.671739128</v>
      </c>
      <c r="J52" s="38">
        <v>689516.96160385385</v>
      </c>
      <c r="K52" s="35">
        <v>-524813.18610087852</v>
      </c>
      <c r="L52" s="39">
        <v>164703.77550297533</v>
      </c>
      <c r="M52" s="40">
        <v>1780547.8962361526</v>
      </c>
      <c r="N52" s="49">
        <v>164703.77550297533</v>
      </c>
      <c r="O52" s="50">
        <v>3085.871570599918</v>
      </c>
      <c r="P52" s="357"/>
      <c r="Q52" s="358">
        <v>-10513.07982715586</v>
      </c>
      <c r="R52" s="34">
        <v>9613.5108776616689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1736338.4978260868</v>
      </c>
      <c r="H53" s="36">
        <v>0</v>
      </c>
      <c r="I53" s="37">
        <v>1736338.4978260868</v>
      </c>
      <c r="J53" s="38">
        <v>1439415.6393454238</v>
      </c>
      <c r="K53" s="35">
        <v>-1364746.642108246</v>
      </c>
      <c r="L53" s="39">
        <v>74668.997237177799</v>
      </c>
      <c r="M53" s="40">
        <v>1661669.500588909</v>
      </c>
      <c r="N53" s="49">
        <v>74668.997237177799</v>
      </c>
      <c r="O53" s="50">
        <v>2816.3889840489983</v>
      </c>
      <c r="P53" s="357"/>
      <c r="Q53" s="358">
        <v>7824.4743323100702</v>
      </c>
      <c r="R53" s="34">
        <v>8125.4181492243806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2170346.7818840602</v>
      </c>
      <c r="H54" s="36">
        <v>0</v>
      </c>
      <c r="I54" s="37">
        <v>2170346.7818840602</v>
      </c>
      <c r="J54" s="38">
        <v>1478824.1541513177</v>
      </c>
      <c r="K54" s="35">
        <v>-1339382.6852507794</v>
      </c>
      <c r="L54" s="39">
        <v>139441.46890053828</v>
      </c>
      <c r="M54" s="40">
        <v>2030905.312983522</v>
      </c>
      <c r="N54" s="49">
        <v>139441.46890053828</v>
      </c>
      <c r="O54" s="50">
        <v>3396.1627307416757</v>
      </c>
      <c r="P54" s="357"/>
      <c r="Q54" s="358">
        <v>10423.586973518439</v>
      </c>
      <c r="R54" s="34">
        <v>10423.4522310873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1877803.3820652172</v>
      </c>
      <c r="H55" s="36">
        <v>0</v>
      </c>
      <c r="I55" s="37">
        <v>1877803.3820652172</v>
      </c>
      <c r="J55" s="38">
        <v>1543606.2283933125</v>
      </c>
      <c r="K55" s="35">
        <v>-1419588.1446585436</v>
      </c>
      <c r="L55" s="39">
        <v>124018.08373476891</v>
      </c>
      <c r="M55" s="40">
        <v>1753785.2983304483</v>
      </c>
      <c r="N55" s="49">
        <v>124018.08373476891</v>
      </c>
      <c r="O55" s="50">
        <v>2898.8186749263609</v>
      </c>
      <c r="P55" s="357"/>
      <c r="Q55" s="358">
        <v>-17150.792887211166</v>
      </c>
      <c r="R55" s="34">
        <v>8764.5618252641289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820223.76811594481</v>
      </c>
      <c r="H56" s="36">
        <v>0</v>
      </c>
      <c r="I56" s="37">
        <v>820223.76811594481</v>
      </c>
      <c r="J56" s="38">
        <v>547638.87007650896</v>
      </c>
      <c r="K56" s="35">
        <v>-470054.35604987253</v>
      </c>
      <c r="L56" s="39">
        <v>77584.514026636432</v>
      </c>
      <c r="M56" s="40">
        <v>742639.25408930844</v>
      </c>
      <c r="N56" s="49">
        <v>77584.514026636374</v>
      </c>
      <c r="O56" s="50">
        <v>1121.8115620684418</v>
      </c>
      <c r="P56" s="357"/>
      <c r="Q56" s="358">
        <v>3599.6642166142119</v>
      </c>
      <c r="R56" s="34">
        <v>3599.5985066769936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3209344.7572463797</v>
      </c>
      <c r="H57" s="36">
        <v>0</v>
      </c>
      <c r="I57" s="37">
        <v>3209344.7572463797</v>
      </c>
      <c r="J57" s="38">
        <v>1053259.4148483991</v>
      </c>
      <c r="K57" s="35">
        <v>-859376.50750920945</v>
      </c>
      <c r="L57" s="39">
        <v>193882.90733918967</v>
      </c>
      <c r="M57" s="40">
        <v>3015461.8499071901</v>
      </c>
      <c r="N57" s="49">
        <v>193882.90733918967</v>
      </c>
      <c r="O57" s="50">
        <v>4370.2345650828838</v>
      </c>
      <c r="P57" s="357"/>
      <c r="Q57" s="358">
        <v>14286.012938157335</v>
      </c>
      <c r="R57" s="34">
        <v>13706.985715618823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2220326.3864734336</v>
      </c>
      <c r="H58" s="77">
        <v>0</v>
      </c>
      <c r="I58" s="78">
        <v>2220326.3864734336</v>
      </c>
      <c r="J58" s="60">
        <v>766502.97463870794</v>
      </c>
      <c r="K58" s="57">
        <v>-657025.29470104852</v>
      </c>
      <c r="L58" s="61">
        <v>109477.67993765941</v>
      </c>
      <c r="M58" s="62">
        <v>2110848.7065357743</v>
      </c>
      <c r="N58" s="63">
        <v>109477.6799376593</v>
      </c>
      <c r="O58" s="64">
        <v>3032.8286013445031</v>
      </c>
      <c r="P58" s="359"/>
      <c r="Q58" s="360">
        <v>9448.2477202961745</v>
      </c>
      <c r="R58" s="66">
        <v>9448.2976674064412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22569159.743684642</v>
      </c>
      <c r="H59" s="79">
        <v>0</v>
      </c>
      <c r="I59" s="80">
        <v>22569159.743684642</v>
      </c>
      <c r="J59" s="80">
        <v>20799289.811207138</v>
      </c>
      <c r="K59" s="79">
        <v>-16915001.013389062</v>
      </c>
      <c r="L59" s="79">
        <v>3884288.7978180782</v>
      </c>
      <c r="M59" s="79">
        <v>18684870.945866566</v>
      </c>
      <c r="N59" s="79">
        <v>3884288.7978180782</v>
      </c>
      <c r="O59" s="79">
        <v>57590.754425045161</v>
      </c>
      <c r="P59" s="79"/>
      <c r="Q59" s="79">
        <v>165002.26580861644</v>
      </c>
      <c r="R59" s="79">
        <v>196262.44873958579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6730</v>
      </c>
      <c r="R60" s="81">
        <v>3478069.6858175118</v>
      </c>
    </row>
    <row r="61" spans="1:18" x14ac:dyDescent="0.3">
      <c r="A61" s="9" t="s">
        <v>6727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6728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6729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1423620</v>
      </c>
      <c r="H63" s="26">
        <v>19341.386632093381</v>
      </c>
      <c r="I63" s="27">
        <v>1423620</v>
      </c>
      <c r="J63" s="28">
        <v>4329909.319212242</v>
      </c>
      <c r="K63" s="25">
        <v>-2895965.70345707</v>
      </c>
      <c r="L63" s="29">
        <v>1433943.615755172</v>
      </c>
      <c r="M63" s="30">
        <v>-10323.615755171981</v>
      </c>
      <c r="N63" s="31">
        <v>1433943.615755172</v>
      </c>
      <c r="O63" s="32">
        <v>-120.04204366479047</v>
      </c>
      <c r="P63" s="354"/>
      <c r="Q63" s="363">
        <v>2806.657908731373</v>
      </c>
      <c r="R63" s="364">
        <v>12777.739938268627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1507276.33333333</v>
      </c>
      <c r="H64" s="92">
        <v>14835.511631608162</v>
      </c>
      <c r="I64" s="93">
        <v>1507276.33333333</v>
      </c>
      <c r="J64" s="94">
        <v>4537113.2859875318</v>
      </c>
      <c r="K64" s="91">
        <v>-3031214.1736327573</v>
      </c>
      <c r="L64" s="95">
        <v>1505899.1123547745</v>
      </c>
      <c r="M64" s="96">
        <v>1377.2209785555024</v>
      </c>
      <c r="N64" s="97">
        <v>1505899.1123547745</v>
      </c>
      <c r="O64" s="98">
        <v>15.650238392676163</v>
      </c>
      <c r="P64" s="365"/>
      <c r="Q64" s="366">
        <v>9804.2811840814538</v>
      </c>
      <c r="R64" s="66">
        <v>21916.118511770095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2930896.3333333302</v>
      </c>
      <c r="H65" s="79">
        <v>34176.898263701543</v>
      </c>
      <c r="I65" s="80">
        <v>2930896.3333333302</v>
      </c>
      <c r="J65" s="80">
        <v>8867022.6051997729</v>
      </c>
      <c r="K65" s="79">
        <v>-5927179.8770898273</v>
      </c>
      <c r="L65" s="79">
        <v>2939842.7281099465</v>
      </c>
      <c r="M65" s="79">
        <v>-8946.3947766164783</v>
      </c>
      <c r="N65" s="79">
        <v>2939842.7281099465</v>
      </c>
      <c r="O65" s="79">
        <v>-104.39180527211431</v>
      </c>
      <c r="P65" s="79"/>
      <c r="Q65" s="79">
        <v>12610.939092812827</v>
      </c>
      <c r="R65" s="79">
        <v>34693.858450038722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6730</v>
      </c>
      <c r="R66" s="81">
        <v>22374.925970529897</v>
      </c>
    </row>
    <row r="67" spans="1:18" x14ac:dyDescent="0.3">
      <c r="A67" s="9" t="s">
        <v>6727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6728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6729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6731</v>
      </c>
      <c r="C69" s="367" t="s">
        <v>137</v>
      </c>
      <c r="D69" s="105">
        <v>200</v>
      </c>
      <c r="E69" s="106">
        <v>46197</v>
      </c>
      <c r="F69" s="107">
        <v>46014</v>
      </c>
      <c r="G69" s="108">
        <v>495621917.80821997</v>
      </c>
      <c r="H69" s="109">
        <v>0</v>
      </c>
      <c r="I69" s="110">
        <v>495621917.80821997</v>
      </c>
      <c r="J69" s="111">
        <v>-5225154.5</v>
      </c>
      <c r="K69" s="108">
        <v>229432833</v>
      </c>
      <c r="L69" s="112">
        <v>224207678.5</v>
      </c>
      <c r="M69" s="113">
        <v>271414239.30821997</v>
      </c>
      <c r="N69" s="114">
        <v>224207678.5</v>
      </c>
      <c r="O69" s="115">
        <v>1012739.6989112685</v>
      </c>
      <c r="P69" s="368"/>
      <c r="Q69" s="114">
        <v>3359172.5</v>
      </c>
      <c r="R69" s="34">
        <v>3359103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-71064082.5</v>
      </c>
      <c r="K70" s="25">
        <v>249645935.5</v>
      </c>
      <c r="L70" s="29">
        <v>178581853</v>
      </c>
      <c r="M70" s="30">
        <v>606618147</v>
      </c>
      <c r="N70" s="31">
        <v>178581853</v>
      </c>
      <c r="O70" s="32">
        <v>2205884.1709090909</v>
      </c>
      <c r="P70" s="71"/>
      <c r="Q70" s="31">
        <v>17419196.5</v>
      </c>
      <c r="R70" s="34">
        <v>6223707.5</v>
      </c>
    </row>
    <row r="71" spans="1:18" ht="17.25" x14ac:dyDescent="0.3">
      <c r="A71" s="86"/>
      <c r="B71" s="86" t="s">
        <v>6731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-282783443.5</v>
      </c>
      <c r="K71" s="91">
        <v>379440477.5</v>
      </c>
      <c r="L71" s="95">
        <v>96657034</v>
      </c>
      <c r="M71" s="96">
        <v>1067342966.0000019</v>
      </c>
      <c r="N71" s="97">
        <v>96657034</v>
      </c>
      <c r="O71" s="98">
        <v>1600214.3418290883</v>
      </c>
      <c r="P71" s="371"/>
      <c r="Q71" s="97">
        <v>5243099</v>
      </c>
      <c r="R71" s="66">
        <v>5243174</v>
      </c>
    </row>
    <row r="72" spans="1:18" x14ac:dyDescent="0.3">
      <c r="D72" s="119">
        <v>900</v>
      </c>
      <c r="G72" s="120">
        <v>2444821917.8082218</v>
      </c>
      <c r="I72" s="120">
        <v>2444821917.8082218</v>
      </c>
      <c r="J72" s="120">
        <v>-359072680.5</v>
      </c>
      <c r="K72" s="120">
        <v>858519246</v>
      </c>
      <c r="L72" s="120">
        <v>499446565.5</v>
      </c>
      <c r="M72" s="120">
        <v>1945375352.3082218</v>
      </c>
      <c r="N72" s="120">
        <v>499446565.5</v>
      </c>
      <c r="O72" s="120">
        <v>4818838.2116494477</v>
      </c>
      <c r="P72" s="120"/>
      <c r="Q72" s="120">
        <v>26021468</v>
      </c>
      <c r="R72" s="120">
        <v>14825984.5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6732</v>
      </c>
      <c r="R73" s="81">
        <v>498326925.5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6727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6728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6729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46293</v>
      </c>
      <c r="F77" s="24">
        <v>46015</v>
      </c>
      <c r="G77" s="25">
        <v>992999999.99999952</v>
      </c>
      <c r="H77" s="26">
        <v>0</v>
      </c>
      <c r="I77" s="27">
        <v>992999999.99999952</v>
      </c>
      <c r="J77" s="28">
        <v>247943268</v>
      </c>
      <c r="K77" s="25">
        <v>-286854508</v>
      </c>
      <c r="L77" s="29">
        <v>-38911240</v>
      </c>
      <c r="M77" s="30">
        <v>1031911239.9999995</v>
      </c>
      <c r="N77" s="31">
        <v>-38911240</v>
      </c>
      <c r="O77" s="32">
        <v>2834920.9890109878</v>
      </c>
      <c r="P77" s="357">
        <v>1605542466</v>
      </c>
      <c r="Q77" s="358">
        <v>-1308316.5</v>
      </c>
      <c r="R77" s="34">
        <v>5760507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3159743645.5</v>
      </c>
      <c r="K78" s="25">
        <v>-1299779820</v>
      </c>
      <c r="L78" s="29">
        <v>1859963825.5</v>
      </c>
      <c r="M78" s="30">
        <v>-201859715.91095901</v>
      </c>
      <c r="N78" s="31">
        <v>1859963825.5</v>
      </c>
      <c r="O78" s="32">
        <v>-13457314.394063933</v>
      </c>
      <c r="P78" s="356"/>
      <c r="Q78" s="355">
        <v>-5513471.5</v>
      </c>
      <c r="R78" s="34">
        <v>10113673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3031409404.5</v>
      </c>
      <c r="K79" s="25">
        <v>-1237643089.5</v>
      </c>
      <c r="L79" s="29">
        <v>1793766315</v>
      </c>
      <c r="M79" s="30">
        <v>-13329250.334035933</v>
      </c>
      <c r="N79" s="31">
        <v>1671433359.9230769</v>
      </c>
      <c r="O79" s="32">
        <v>-555385.43058483058</v>
      </c>
      <c r="P79" s="356"/>
      <c r="Q79" s="355">
        <v>-2716883.5</v>
      </c>
      <c r="R79" s="34">
        <v>10347574.5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1453750158.5</v>
      </c>
      <c r="K80" s="25">
        <v>-700104965.5</v>
      </c>
      <c r="L80" s="29">
        <v>753645193</v>
      </c>
      <c r="M80" s="30">
        <v>410491897.725573</v>
      </c>
      <c r="N80" s="31">
        <v>718740978.98675489</v>
      </c>
      <c r="O80" s="32">
        <v>3018322.777393919</v>
      </c>
      <c r="P80" s="356"/>
      <c r="Q80" s="355">
        <v>5027867.5</v>
      </c>
      <c r="R80" s="34">
        <v>6725745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1077206081</v>
      </c>
      <c r="K81" s="25">
        <v>-299174797</v>
      </c>
      <c r="L81" s="29">
        <v>778031284</v>
      </c>
      <c r="M81" s="30">
        <v>344686488.22913986</v>
      </c>
      <c r="N81" s="31">
        <v>750009402.18181825</v>
      </c>
      <c r="O81" s="32">
        <v>2297909.921527599</v>
      </c>
      <c r="P81" s="356"/>
      <c r="Q81" s="355">
        <v>-5152120</v>
      </c>
      <c r="R81" s="34">
        <v>6525816.5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1056053968.5</v>
      </c>
      <c r="K82" s="25">
        <v>-253698878.5</v>
      </c>
      <c r="L82" s="29">
        <v>802355090</v>
      </c>
      <c r="M82" s="30">
        <v>390883309.9399184</v>
      </c>
      <c r="N82" s="31">
        <v>785420799.64912283</v>
      </c>
      <c r="O82" s="32">
        <v>2505662.2432046053</v>
      </c>
      <c r="P82" s="356"/>
      <c r="Q82" s="355">
        <v>-2373373</v>
      </c>
      <c r="R82" s="34">
        <v>7201312.5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900836170.5</v>
      </c>
      <c r="K83" s="25">
        <v>-103511559.5</v>
      </c>
      <c r="L83" s="29">
        <v>797324611</v>
      </c>
      <c r="M83" s="30">
        <v>392491827.3561635</v>
      </c>
      <c r="N83" s="31">
        <v>797324611</v>
      </c>
      <c r="O83" s="32">
        <v>2393242.8497327045</v>
      </c>
      <c r="P83" s="356"/>
      <c r="Q83" s="355">
        <v>-4319635</v>
      </c>
      <c r="R83" s="34">
        <v>7317110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1013946581.5</v>
      </c>
      <c r="K84" s="25">
        <v>-593210335</v>
      </c>
      <c r="L84" s="29">
        <v>420736246.5</v>
      </c>
      <c r="M84" s="30">
        <v>380491150.76027322</v>
      </c>
      <c r="N84" s="31">
        <v>420736246.5</v>
      </c>
      <c r="O84" s="32">
        <v>2225094.4488904867</v>
      </c>
      <c r="P84" s="356"/>
      <c r="Q84" s="355">
        <v>-1364199.5</v>
      </c>
      <c r="R84" s="34">
        <v>5033658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764401084</v>
      </c>
      <c r="K85" s="25">
        <v>-300712494</v>
      </c>
      <c r="L85" s="29">
        <v>463688590</v>
      </c>
      <c r="M85" s="30">
        <v>503974413.52414525</v>
      </c>
      <c r="N85" s="31">
        <v>341189970.03750002</v>
      </c>
      <c r="O85" s="32">
        <v>2724186.019049434</v>
      </c>
      <c r="P85" s="356"/>
      <c r="Q85" s="355">
        <v>3567269</v>
      </c>
      <c r="R85" s="34">
        <v>7569732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4364439223</v>
      </c>
      <c r="K86" s="25">
        <v>-2638038871.5</v>
      </c>
      <c r="L86" s="29">
        <v>1726400351.5</v>
      </c>
      <c r="M86" s="30">
        <v>420427085.69297719</v>
      </c>
      <c r="N86" s="31">
        <v>1481161955.4029126</v>
      </c>
      <c r="O86" s="32">
        <v>2201188.9303297233</v>
      </c>
      <c r="P86" s="356"/>
      <c r="Q86" s="355">
        <v>-2221004</v>
      </c>
      <c r="R86" s="34">
        <v>15066393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317385077</v>
      </c>
      <c r="K87" s="25">
        <v>257312779.5</v>
      </c>
      <c r="L87" s="29">
        <v>574697856.5</v>
      </c>
      <c r="M87" s="30">
        <v>597461448.80712855</v>
      </c>
      <c r="N87" s="31">
        <v>425744030.6449275</v>
      </c>
      <c r="O87" s="32">
        <v>3111778.3792037945</v>
      </c>
      <c r="P87" s="356"/>
      <c r="Q87" s="355">
        <v>-1889106</v>
      </c>
      <c r="R87" s="34">
        <v>7724316.5</v>
      </c>
    </row>
    <row r="88" spans="1:18" ht="17.25" x14ac:dyDescent="0.3">
      <c r="A88" s="86"/>
      <c r="B88" s="86" t="s">
        <v>6733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-1049777744</v>
      </c>
      <c r="K88" s="91">
        <v>1714864543</v>
      </c>
      <c r="L88" s="95">
        <v>665086799</v>
      </c>
      <c r="M88" s="96">
        <v>917707721.54794502</v>
      </c>
      <c r="N88" s="97">
        <v>665086799</v>
      </c>
      <c r="O88" s="98">
        <v>3584795.7872966602</v>
      </c>
      <c r="P88" s="365"/>
      <c r="Q88" s="366">
        <v>59675095</v>
      </c>
      <c r="R88" s="66">
        <v>11800091.5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15053238356.164383</v>
      </c>
      <c r="H89" s="79">
        <v>426501369.86301368</v>
      </c>
      <c r="I89" s="80">
        <v>15053238356.164383</v>
      </c>
      <c r="J89" s="80">
        <v>16337336918</v>
      </c>
      <c r="K89" s="79">
        <v>-5740551996</v>
      </c>
      <c r="L89" s="79">
        <v>10596784922</v>
      </c>
      <c r="M89" s="79">
        <v>5175337617.3382683</v>
      </c>
      <c r="N89" s="79">
        <v>9877900738.8261147</v>
      </c>
      <c r="O89" s="79">
        <v>12884402.52099115</v>
      </c>
      <c r="P89" s="79"/>
      <c r="Q89" s="79">
        <v>41412122.5</v>
      </c>
      <c r="R89" s="71">
        <v>101185929.5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6732</v>
      </c>
      <c r="R90" s="81">
        <v>2199362661</v>
      </c>
    </row>
    <row r="91" spans="1:18" x14ac:dyDescent="0.3">
      <c r="A91" s="9" t="s">
        <v>6727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64"/>
      <c r="Q91" s="464" t="s">
        <v>133</v>
      </c>
      <c r="R91" s="463" t="s">
        <v>132</v>
      </c>
    </row>
    <row r="92" spans="1:18" x14ac:dyDescent="0.3">
      <c r="A92" s="10" t="s">
        <v>6728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6729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46049</v>
      </c>
      <c r="F93" s="422" t="s">
        <v>66</v>
      </c>
      <c r="G93" s="423">
        <v>-130394722.83333333</v>
      </c>
      <c r="H93" s="424">
        <v>-10388135.342465756</v>
      </c>
      <c r="I93" s="425">
        <v>-49639.833333334027</v>
      </c>
      <c r="J93" s="426">
        <v>247747039</v>
      </c>
      <c r="K93" s="423">
        <v>-687350842.5</v>
      </c>
      <c r="L93" s="427">
        <v>-439603803.5</v>
      </c>
      <c r="M93" s="428">
        <v>439554163.66666669</v>
      </c>
      <c r="N93" s="429">
        <v>-569948886.5</v>
      </c>
      <c r="O93" s="430">
        <v>3662951.3638888891</v>
      </c>
      <c r="P93" s="431">
        <v>-51390781</v>
      </c>
      <c r="Q93" s="432">
        <v>4614688.4766043108</v>
      </c>
      <c r="R93" s="433">
        <v>-44070898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-130394722.83333333</v>
      </c>
      <c r="H94" s="79">
        <v>-10388135.342465756</v>
      </c>
      <c r="I94" s="80">
        <v>-49639.833333334027</v>
      </c>
      <c r="J94" s="80">
        <v>247747039</v>
      </c>
      <c r="K94" s="79">
        <v>-687350842.5</v>
      </c>
      <c r="L94" s="79">
        <v>-439603803.5</v>
      </c>
      <c r="M94" s="79">
        <v>439554163.66666669</v>
      </c>
      <c r="N94" s="79">
        <v>-569948886.5</v>
      </c>
      <c r="O94" s="79">
        <v>3662951.3638888891</v>
      </c>
      <c r="P94" s="79"/>
      <c r="Q94" s="79">
        <v>4614688.4766043108</v>
      </c>
      <c r="R94" s="79">
        <v>-44070898</v>
      </c>
    </row>
    <row r="95" spans="1:18" x14ac:dyDescent="0.3">
      <c r="B95" s="125" t="s">
        <v>6734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8" x14ac:dyDescent="0.3">
      <c r="A96" s="9" t="s">
        <v>6727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65"/>
      <c r="Q96" s="463" t="s">
        <v>133</v>
      </c>
      <c r="R96" s="463" t="s">
        <v>6735</v>
      </c>
    </row>
    <row r="97" spans="1:18" x14ac:dyDescent="0.3">
      <c r="A97" s="10" t="s">
        <v>6728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6729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1873454796.0547316</v>
      </c>
      <c r="H98" s="127">
        <v>0</v>
      </c>
      <c r="I98" s="128">
        <v>1009479452.0547316</v>
      </c>
      <c r="J98" s="129">
        <v>2367807328</v>
      </c>
      <c r="K98" s="126">
        <v>-2385917695</v>
      </c>
      <c r="L98" s="130">
        <v>-18110367</v>
      </c>
      <c r="M98" s="131">
        <v>1027589819.0547316</v>
      </c>
      <c r="N98" s="132">
        <v>845864977</v>
      </c>
      <c r="O98" s="133">
        <v>3049227.9497173047</v>
      </c>
      <c r="P98" s="374"/>
      <c r="Q98" s="375">
        <v>11049352.89306163</v>
      </c>
      <c r="R98" s="135">
        <v>-11872794.5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1399300546.4480438</v>
      </c>
      <c r="H99" s="127">
        <v>0</v>
      </c>
      <c r="I99" s="128">
        <v>599300546.44804394</v>
      </c>
      <c r="J99" s="129">
        <v>-768362360</v>
      </c>
      <c r="K99" s="126">
        <v>123567522</v>
      </c>
      <c r="L99" s="130">
        <v>-644794838</v>
      </c>
      <c r="M99" s="131">
        <v>1244095384.4480438</v>
      </c>
      <c r="N99" s="132">
        <v>155205162</v>
      </c>
      <c r="O99" s="133">
        <v>3669897.8892272678</v>
      </c>
      <c r="P99" s="376"/>
      <c r="Q99" s="377">
        <v>13377369.725247784</v>
      </c>
      <c r="R99" s="135">
        <v>-34564527.5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-126526695</v>
      </c>
      <c r="K100" s="126">
        <v>184680830</v>
      </c>
      <c r="L100" s="130">
        <v>58154135</v>
      </c>
      <c r="M100" s="131">
        <v>105120750.84474915</v>
      </c>
      <c r="N100" s="132">
        <v>216840894</v>
      </c>
      <c r="O100" s="133">
        <v>611167.15607412299</v>
      </c>
      <c r="P100" s="376"/>
      <c r="Q100" s="377">
        <v>1130330.6542446145</v>
      </c>
      <c r="R100" s="135">
        <v>-14433318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45170094</v>
      </c>
      <c r="K101" s="126">
        <v>324409296.5</v>
      </c>
      <c r="L101" s="130">
        <v>369579390.5</v>
      </c>
      <c r="M101" s="131">
        <v>183374034.15753424</v>
      </c>
      <c r="N101" s="132">
        <v>131869802.5</v>
      </c>
      <c r="O101" s="133">
        <v>7972784.0938058365</v>
      </c>
      <c r="P101" s="376"/>
      <c r="Q101" s="377">
        <v>2701768.2270584768</v>
      </c>
      <c r="R101" s="135">
        <v>-29869740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105176040</v>
      </c>
      <c r="K102" s="126">
        <v>397179377</v>
      </c>
      <c r="L102" s="130">
        <v>502355417</v>
      </c>
      <c r="M102" s="131">
        <v>51326774.780821919</v>
      </c>
      <c r="N102" s="132">
        <v>334160897</v>
      </c>
      <c r="O102" s="133">
        <v>1833099.0993150685</v>
      </c>
      <c r="P102" s="376"/>
      <c r="Q102" s="377">
        <v>1229762.0502283105</v>
      </c>
      <c r="R102" s="135">
        <v>1510727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-55974259</v>
      </c>
      <c r="K103" s="126">
        <v>714764915.5</v>
      </c>
      <c r="L103" s="130">
        <v>658790656.5</v>
      </c>
      <c r="M103" s="131">
        <v>447620302.40410995</v>
      </c>
      <c r="N103" s="132">
        <v>180209836.5</v>
      </c>
      <c r="O103" s="133">
        <v>12097846.01092189</v>
      </c>
      <c r="P103" s="376"/>
      <c r="Q103" s="377">
        <v>5984428.0564884413</v>
      </c>
      <c r="R103" s="135">
        <v>-41817245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1481079264.5055199</v>
      </c>
      <c r="H104" s="127">
        <v>56210146.018367767</v>
      </c>
      <c r="I104" s="128">
        <v>854505494.50551999</v>
      </c>
      <c r="J104" s="129">
        <v>1958592789</v>
      </c>
      <c r="K104" s="126">
        <v>-1555128278.5</v>
      </c>
      <c r="L104" s="130">
        <v>403464510.5</v>
      </c>
      <c r="M104" s="131">
        <v>451040984.00551999</v>
      </c>
      <c r="N104" s="132">
        <v>1030038280.4999999</v>
      </c>
      <c r="O104" s="133">
        <v>8054303.2858128566</v>
      </c>
      <c r="P104" s="376"/>
      <c r="Q104" s="377">
        <v>5454313.2260633092</v>
      </c>
      <c r="R104" s="135">
        <v>-20059266.5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643438356.1644001</v>
      </c>
      <c r="H105" s="127">
        <v>0</v>
      </c>
      <c r="I105" s="128">
        <v>958438356.1644001</v>
      </c>
      <c r="J105" s="129">
        <v>4180060812.5</v>
      </c>
      <c r="K105" s="126">
        <v>-1111797855</v>
      </c>
      <c r="L105" s="130">
        <v>3068262957.5</v>
      </c>
      <c r="M105" s="131">
        <v>-2109824601.3355999</v>
      </c>
      <c r="N105" s="132">
        <v>2753262957.5</v>
      </c>
      <c r="O105" s="133">
        <v>-18671014.171111502</v>
      </c>
      <c r="P105" s="376"/>
      <c r="Q105" s="377">
        <v>-22686286.035866667</v>
      </c>
      <c r="R105" s="135">
        <v>-36147488.5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-84312989.5</v>
      </c>
      <c r="K106" s="126">
        <v>383783386.5</v>
      </c>
      <c r="L106" s="130">
        <v>299470397</v>
      </c>
      <c r="M106" s="131">
        <v>399730972.86301363</v>
      </c>
      <c r="N106" s="132">
        <v>76377247</v>
      </c>
      <c r="O106" s="133">
        <v>3537442.2377257841</v>
      </c>
      <c r="P106" s="376"/>
      <c r="Q106" s="377">
        <v>4298182.5039033722</v>
      </c>
      <c r="R106" s="135">
        <v>-34592436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-174535859.5</v>
      </c>
      <c r="K107" s="126">
        <v>514427938.5</v>
      </c>
      <c r="L107" s="130">
        <v>339892079</v>
      </c>
      <c r="M107" s="131">
        <v>358968194.97260201</v>
      </c>
      <c r="N107" s="132">
        <v>222275641</v>
      </c>
      <c r="O107" s="133">
        <v>3016539.4535512775</v>
      </c>
      <c r="P107" s="376"/>
      <c r="Q107" s="377">
        <v>3859873.064221527</v>
      </c>
      <c r="R107" s="135">
        <v>-38028544.5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-218752313</v>
      </c>
      <c r="K108" s="126">
        <v>736877989.5</v>
      </c>
      <c r="L108" s="130">
        <v>518125676.5</v>
      </c>
      <c r="M108" s="131">
        <v>182888022.13013756</v>
      </c>
      <c r="N108" s="132">
        <v>301274992.5</v>
      </c>
      <c r="O108" s="133">
        <v>1088619.1793460569</v>
      </c>
      <c r="P108" s="376">
        <v>-105702740</v>
      </c>
      <c r="Q108" s="377">
        <v>1966537.8723670705</v>
      </c>
      <c r="R108" s="135">
        <v>-72439234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-228110480.5</v>
      </c>
      <c r="K109" s="126">
        <v>752522413</v>
      </c>
      <c r="L109" s="130">
        <v>524411932.5</v>
      </c>
      <c r="M109" s="131">
        <v>174008615.44520497</v>
      </c>
      <c r="N109" s="132">
        <v>308905084.5</v>
      </c>
      <c r="O109" s="133">
        <v>1029636.7777822779</v>
      </c>
      <c r="P109" s="376"/>
      <c r="Q109" s="377">
        <v>1871060.3811312362</v>
      </c>
      <c r="R109" s="135">
        <v>28091647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1073209962.2704725</v>
      </c>
      <c r="H110" s="127">
        <v>0</v>
      </c>
      <c r="I110" s="128">
        <v>684146946.27047253</v>
      </c>
      <c r="J110" s="129">
        <v>-104905491</v>
      </c>
      <c r="K110" s="126">
        <v>405222887</v>
      </c>
      <c r="L110" s="130">
        <v>300317396</v>
      </c>
      <c r="M110" s="131">
        <v>383829550.27047253</v>
      </c>
      <c r="N110" s="132">
        <v>689380412</v>
      </c>
      <c r="O110" s="133">
        <v>1599289.7927936355</v>
      </c>
      <c r="P110" s="376"/>
      <c r="Q110" s="377">
        <v>4127199.4652738981</v>
      </c>
      <c r="R110" s="135">
        <v>-5749955.5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1107021416.9574981</v>
      </c>
      <c r="H111" s="127">
        <v>0</v>
      </c>
      <c r="I111" s="128">
        <v>337577917.95749807</v>
      </c>
      <c r="J111" s="129">
        <v>1301448051.5</v>
      </c>
      <c r="K111" s="126">
        <v>-1833063841.5</v>
      </c>
      <c r="L111" s="130">
        <v>-531615790</v>
      </c>
      <c r="M111" s="131">
        <v>869193707.95749807</v>
      </c>
      <c r="N111" s="132">
        <v>237827709</v>
      </c>
      <c r="O111" s="133">
        <v>3449181.3807837227</v>
      </c>
      <c r="P111" s="376"/>
      <c r="Q111" s="377">
        <v>9346168.9027687963</v>
      </c>
      <c r="R111" s="135">
        <v>-4855622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1242295989.81286</v>
      </c>
      <c r="H112" s="127">
        <v>0</v>
      </c>
      <c r="I112" s="128">
        <v>383912200.81286013</v>
      </c>
      <c r="J112" s="129">
        <v>1165158842</v>
      </c>
      <c r="K112" s="126">
        <v>-1556767781</v>
      </c>
      <c r="L112" s="130">
        <v>-391608939</v>
      </c>
      <c r="M112" s="131">
        <v>775521139.81286013</v>
      </c>
      <c r="N112" s="132">
        <v>466774849.99999988</v>
      </c>
      <c r="O112" s="133">
        <v>2994290.115107568</v>
      </c>
      <c r="P112" s="376"/>
      <c r="Q112" s="377">
        <v>8338936.9872350553</v>
      </c>
      <c r="R112" s="135">
        <v>-1466768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1449084931.5068002</v>
      </c>
      <c r="H113" s="138">
        <v>0</v>
      </c>
      <c r="I113" s="139">
        <v>629084931.50680006</v>
      </c>
      <c r="J113" s="140">
        <v>-1241022165.5</v>
      </c>
      <c r="K113" s="137">
        <v>193349931</v>
      </c>
      <c r="L113" s="141">
        <v>-1047672234.5</v>
      </c>
      <c r="M113" s="142">
        <v>1676757166.0068002</v>
      </c>
      <c r="N113" s="143">
        <v>-227672234.5</v>
      </c>
      <c r="O113" s="144">
        <v>6097298.7854792736</v>
      </c>
      <c r="P113" s="378"/>
      <c r="Q113" s="379">
        <v>18029646.946309678</v>
      </c>
      <c r="R113" s="146">
        <v>-11147578.5</v>
      </c>
    </row>
    <row r="114" spans="1:18" ht="17.25" x14ac:dyDescent="0.3">
      <c r="D114" s="68">
        <v>2700</v>
      </c>
      <c r="G114" s="147">
        <v>13943837326.318499</v>
      </c>
      <c r="H114" s="147">
        <v>296073159.71699786</v>
      </c>
      <c r="I114" s="148">
        <v>10630263197.318499</v>
      </c>
      <c r="J114" s="148">
        <v>8120911344</v>
      </c>
      <c r="K114" s="147">
        <v>-3711888964.5</v>
      </c>
      <c r="L114" s="147">
        <v>4409022379.5</v>
      </c>
      <c r="M114" s="147">
        <v>6221240817.8184986</v>
      </c>
      <c r="N114" s="147">
        <v>7722596508.5</v>
      </c>
      <c r="O114" s="147">
        <v>41429609.036332443</v>
      </c>
      <c r="P114" s="147"/>
      <c r="Q114" s="147">
        <v>70078644.919736534</v>
      </c>
      <c r="R114" s="147">
        <v>-327442144.5</v>
      </c>
    </row>
    <row r="115" spans="1:18" x14ac:dyDescent="0.3">
      <c r="B115" s="7" t="s">
        <v>6736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6727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64"/>
      <c r="Q116" s="149" t="s">
        <v>133</v>
      </c>
      <c r="R116" s="463" t="s">
        <v>112</v>
      </c>
    </row>
    <row r="117" spans="1:18" x14ac:dyDescent="0.3">
      <c r="A117" s="10" t="s">
        <v>6728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6729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651307837</v>
      </c>
      <c r="K118" s="126">
        <v>-918884590</v>
      </c>
      <c r="L118" s="130">
        <v>-267576753</v>
      </c>
      <c r="M118" s="131">
        <v>1136771273.547945</v>
      </c>
      <c r="N118" s="132">
        <v>660302701</v>
      </c>
      <c r="O118" s="133">
        <v>4493167.0891223121</v>
      </c>
      <c r="P118" s="376"/>
      <c r="Q118" s="380">
        <v>12223347.027397258</v>
      </c>
      <c r="R118" s="135">
        <v>-20078461.5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393856112.5</v>
      </c>
      <c r="K119" s="126">
        <v>-1746632811.5</v>
      </c>
      <c r="L119" s="130">
        <v>-1352776699</v>
      </c>
      <c r="M119" s="131">
        <v>2293050671.6027403</v>
      </c>
      <c r="N119" s="132">
        <v>1492360288</v>
      </c>
      <c r="O119" s="133">
        <v>8853477.4965356775</v>
      </c>
      <c r="P119" s="376"/>
      <c r="Q119" s="132">
        <v>24656458.834438067</v>
      </c>
      <c r="R119" s="135">
        <v>-36698178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-105932745</v>
      </c>
      <c r="K120" s="126">
        <v>-582475806.5</v>
      </c>
      <c r="L120" s="130">
        <v>-688408551.5</v>
      </c>
      <c r="M120" s="131">
        <v>1638408551.5</v>
      </c>
      <c r="N120" s="132">
        <v>1206385969.5</v>
      </c>
      <c r="O120" s="133">
        <v>5025793.1027607359</v>
      </c>
      <c r="P120" s="376"/>
      <c r="Q120" s="132">
        <v>17617296.252688173</v>
      </c>
      <c r="R120" s="135">
        <v>-33532831.5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1102117281.5</v>
      </c>
      <c r="K121" s="126">
        <v>75667349</v>
      </c>
      <c r="L121" s="130">
        <v>1177784630.5</v>
      </c>
      <c r="M121" s="131">
        <v>-667784630.5</v>
      </c>
      <c r="N121" s="132">
        <v>1687784630.5</v>
      </c>
      <c r="O121" s="133">
        <v>-41736539.40625</v>
      </c>
      <c r="P121" s="376"/>
      <c r="Q121" s="132">
        <v>-6023608.4882162325</v>
      </c>
      <c r="R121" s="135">
        <v>-31066490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68283897</v>
      </c>
      <c r="K122" s="154">
        <v>-934339851.5</v>
      </c>
      <c r="L122" s="157">
        <v>-866055954.5</v>
      </c>
      <c r="M122" s="158">
        <v>1802247735.3219199</v>
      </c>
      <c r="N122" s="159">
        <v>1029341306.5</v>
      </c>
      <c r="O122" s="160">
        <v>7540785.5034389952</v>
      </c>
      <c r="P122" s="381"/>
      <c r="Q122" s="159">
        <v>19379007.906687312</v>
      </c>
      <c r="R122" s="162">
        <v>-41116691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2109632383</v>
      </c>
      <c r="K123" s="163">
        <v>-4106665710.5</v>
      </c>
      <c r="L123" s="163">
        <v>-1997033327.5</v>
      </c>
      <c r="M123" s="163">
        <v>6202693601.4726048</v>
      </c>
      <c r="N123" s="163">
        <v>6076174895.5</v>
      </c>
      <c r="O123" s="163">
        <v>-15823316.214392282</v>
      </c>
      <c r="P123" s="163"/>
      <c r="Q123" s="163">
        <v>67852501.532994568</v>
      </c>
      <c r="R123" s="163">
        <v>-162492652</v>
      </c>
    </row>
    <row r="124" spans="1:18" x14ac:dyDescent="0.3">
      <c r="B124" s="7" t="s">
        <v>6737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6727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64"/>
      <c r="Q125" s="464" t="s">
        <v>133</v>
      </c>
      <c r="R125" s="463" t="s">
        <v>132</v>
      </c>
    </row>
    <row r="126" spans="1:18" x14ac:dyDescent="0.3">
      <c r="A126" s="10" t="s">
        <v>6728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6729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-976280255</v>
      </c>
      <c r="K127" s="126">
        <v>836093173</v>
      </c>
      <c r="L127" s="130">
        <v>-140187082</v>
      </c>
      <c r="M127" s="131">
        <v>610187082</v>
      </c>
      <c r="N127" s="132">
        <v>-80265984</v>
      </c>
      <c r="O127" s="133">
        <v>2218862.1163636362</v>
      </c>
      <c r="P127" s="376"/>
      <c r="Q127" s="380">
        <v>6561151.4193548383</v>
      </c>
      <c r="R127" s="135">
        <v>37053410.5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-228459796.69867799</v>
      </c>
      <c r="H128" s="127">
        <v>0</v>
      </c>
      <c r="I128" s="150">
        <v>-236383013.69867799</v>
      </c>
      <c r="J128" s="151">
        <v>-440600992.5</v>
      </c>
      <c r="K128" s="126">
        <v>5761991</v>
      </c>
      <c r="L128" s="130">
        <v>-434839001.5</v>
      </c>
      <c r="M128" s="131">
        <v>198455987.80132201</v>
      </c>
      <c r="N128" s="132">
        <v>-426915784.5</v>
      </c>
      <c r="O128" s="133">
        <v>640180.60581071617</v>
      </c>
      <c r="P128" s="376"/>
      <c r="Q128" s="132">
        <v>2133935.3527023871</v>
      </c>
      <c r="R128" s="135">
        <v>36851881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-286330703.096012</v>
      </c>
      <c r="H129" s="154">
        <v>0</v>
      </c>
      <c r="I129" s="155">
        <v>-225341007.096012</v>
      </c>
      <c r="J129" s="156">
        <v>-581337541.5</v>
      </c>
      <c r="K129" s="154">
        <v>187889084</v>
      </c>
      <c r="L129" s="157">
        <v>-393448457.5</v>
      </c>
      <c r="M129" s="158">
        <v>168107450.403988</v>
      </c>
      <c r="N129" s="159">
        <v>-454438153.5</v>
      </c>
      <c r="O129" s="160">
        <v>480307.00115425145</v>
      </c>
      <c r="P129" s="381"/>
      <c r="Q129" s="382">
        <v>1807606.9935912688</v>
      </c>
      <c r="R129" s="167">
        <v>-565542.5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15130598.205309987</v>
      </c>
      <c r="H130" s="168">
        <v>0</v>
      </c>
      <c r="I130" s="169">
        <v>8275979.2053100169</v>
      </c>
      <c r="J130" s="169">
        <v>-1998218789</v>
      </c>
      <c r="K130" s="168">
        <v>1029744248</v>
      </c>
      <c r="L130" s="168">
        <v>-968474541</v>
      </c>
      <c r="M130" s="168">
        <v>976750520.20530999</v>
      </c>
      <c r="N130" s="168">
        <v>-961619922</v>
      </c>
      <c r="O130" s="168">
        <v>3339349.7233286039</v>
      </c>
      <c r="P130" s="168"/>
      <c r="Q130" s="168">
        <v>10502693.765648495</v>
      </c>
      <c r="R130" s="163">
        <v>73339749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6727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64"/>
      <c r="Q132" s="464" t="s">
        <v>133</v>
      </c>
      <c r="R132" s="463" t="s">
        <v>132</v>
      </c>
    </row>
    <row r="133" spans="1:18" x14ac:dyDescent="0.3">
      <c r="A133" s="10" t="s">
        <v>6728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6729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1371336620.5</v>
      </c>
      <c r="K134" s="25">
        <v>-1130665220</v>
      </c>
      <c r="L134" s="29">
        <v>240671400.5</v>
      </c>
      <c r="M134" s="30">
        <v>-69112496.39041099</v>
      </c>
      <c r="N134" s="31">
        <v>458030508.5</v>
      </c>
      <c r="O134" s="32">
        <v>-863906.20488013735</v>
      </c>
      <c r="P134" s="356"/>
      <c r="Q134" s="383">
        <v>-481191.96295478009</v>
      </c>
      <c r="R134" s="123">
        <v>8055911.5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490414953.5</v>
      </c>
      <c r="K135" s="154">
        <v>-759073964</v>
      </c>
      <c r="L135" s="157">
        <v>-268659010.5</v>
      </c>
      <c r="M135" s="158">
        <v>676659010.49999833</v>
      </c>
      <c r="N135" s="159">
        <v>59508114.5</v>
      </c>
      <c r="O135" s="160">
        <v>2001949.7352070957</v>
      </c>
      <c r="P135" s="381"/>
      <c r="Q135" s="382">
        <v>7275903.3387096599</v>
      </c>
      <c r="R135" s="167">
        <v>-7462123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1861751574</v>
      </c>
      <c r="K136" s="79">
        <v>-1889739184</v>
      </c>
      <c r="L136" s="79">
        <v>-27987610</v>
      </c>
      <c r="M136" s="79">
        <v>607546514.10958731</v>
      </c>
      <c r="N136" s="79">
        <v>517538623</v>
      </c>
      <c r="O136" s="79">
        <v>1138043.5303269583</v>
      </c>
      <c r="P136" s="79"/>
      <c r="Q136" s="79">
        <v>6794711.3757548798</v>
      </c>
      <c r="R136" s="172">
        <v>593788.5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64"/>
      <c r="Q139" s="464" t="s">
        <v>133</v>
      </c>
      <c r="R139" s="463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6729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1017000000.0000019</v>
      </c>
      <c r="H141" s="26">
        <v>0</v>
      </c>
      <c r="I141" s="173">
        <v>1017000000.0000019</v>
      </c>
      <c r="J141" s="28">
        <v>1322748958</v>
      </c>
      <c r="K141" s="25">
        <v>-2060492589.5</v>
      </c>
      <c r="L141" s="174">
        <v>-737743631.5</v>
      </c>
      <c r="M141" s="175">
        <v>1754743631.5000019</v>
      </c>
      <c r="N141" s="31">
        <v>-737743631.5</v>
      </c>
      <c r="O141" s="32">
        <v>6071777.2716263039</v>
      </c>
      <c r="P141" s="356"/>
      <c r="Q141" s="384">
        <v>18868211.09139787</v>
      </c>
      <c r="R141" s="180">
        <v>-3271909</v>
      </c>
    </row>
    <row r="142" spans="1:18" ht="17.25" x14ac:dyDescent="0.3">
      <c r="A142" s="20" t="s">
        <v>6738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597138440.5</v>
      </c>
      <c r="K142" s="25">
        <v>154013972</v>
      </c>
      <c r="L142" s="29">
        <v>751152412.5</v>
      </c>
      <c r="M142" s="30">
        <v>12929779.2808218</v>
      </c>
      <c r="N142" s="31">
        <v>751152412.5</v>
      </c>
      <c r="O142" s="32">
        <v>96490.890155386573</v>
      </c>
      <c r="P142" s="356"/>
      <c r="Q142" s="355">
        <v>139029.88474001936</v>
      </c>
      <c r="R142" s="32">
        <v>-13482214.5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1041846575.3423945</v>
      </c>
      <c r="H143" s="92">
        <v>0</v>
      </c>
      <c r="I143" s="181">
        <v>1041846575.3423945</v>
      </c>
      <c r="J143" s="94">
        <v>3065833205.5</v>
      </c>
      <c r="K143" s="91">
        <v>-2848006301</v>
      </c>
      <c r="L143" s="182">
        <v>217826904.5</v>
      </c>
      <c r="M143" s="183">
        <v>824019670.84239447</v>
      </c>
      <c r="N143" s="97">
        <v>217826904.5</v>
      </c>
      <c r="O143" s="98">
        <v>3646104.7382406835</v>
      </c>
      <c r="P143" s="365"/>
      <c r="Q143" s="366">
        <v>8860426.5681977905</v>
      </c>
      <c r="R143" s="91">
        <v>-15518544.5</v>
      </c>
    </row>
    <row r="144" spans="1:18" ht="17.25" x14ac:dyDescent="0.3">
      <c r="D144" s="68">
        <v>800</v>
      </c>
      <c r="G144" s="71">
        <v>2822928767.1232181</v>
      </c>
      <c r="H144" s="71">
        <v>0</v>
      </c>
      <c r="I144" s="72">
        <v>2822928767.1232181</v>
      </c>
      <c r="J144" s="72">
        <v>4985720604</v>
      </c>
      <c r="K144" s="71">
        <v>-4754484918.5</v>
      </c>
      <c r="L144" s="71">
        <v>231235685.5</v>
      </c>
      <c r="M144" s="71">
        <v>2591693081.6232181</v>
      </c>
      <c r="N144" s="71">
        <v>231235685.5</v>
      </c>
      <c r="O144" s="71">
        <v>9814372.9000223726</v>
      </c>
      <c r="P144" s="71"/>
      <c r="Q144" s="71">
        <v>27867667.544335682</v>
      </c>
      <c r="R144" s="71">
        <v>-32272668</v>
      </c>
    </row>
    <row r="145" spans="4:18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8" x14ac:dyDescent="0.3">
      <c r="E149" s="385" t="s">
        <v>6739</v>
      </c>
      <c r="F149" s="385" t="s">
        <v>6740</v>
      </c>
      <c r="G149" s="385" t="s">
        <v>6741</v>
      </c>
      <c r="H149" s="385" t="s">
        <v>6742</v>
      </c>
      <c r="I149" s="385" t="s">
        <v>6743</v>
      </c>
      <c r="J149" s="385" t="s">
        <v>6744</v>
      </c>
      <c r="K149" s="385" t="s">
        <v>6745</v>
      </c>
      <c r="L149" s="385" t="s">
        <v>6746</v>
      </c>
      <c r="M149" s="385" t="s">
        <v>6747</v>
      </c>
      <c r="N149" s="412" t="s">
        <v>6748</v>
      </c>
      <c r="O149" s="385" t="s">
        <v>6749</v>
      </c>
      <c r="P149" s="385" t="s">
        <v>6750</v>
      </c>
      <c r="Q149" s="386" t="s">
        <v>6751</v>
      </c>
      <c r="R149" s="386" t="s">
        <v>6752</v>
      </c>
    </row>
    <row r="150" spans="4:18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119"/>
      <c r="J150" s="119"/>
      <c r="K150" s="119"/>
      <c r="L150" s="119"/>
      <c r="M150" s="119">
        <v>526106886.5</v>
      </c>
      <c r="P150" s="119"/>
      <c r="Q150" s="203">
        <v>822331722.09814548</v>
      </c>
      <c r="R150" s="203">
        <v>822331722.09814548</v>
      </c>
    </row>
    <row r="151" spans="4:18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119"/>
      <c r="J151" s="119"/>
      <c r="K151" s="119"/>
      <c r="L151" s="119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</row>
    <row r="152" spans="4:18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119"/>
      <c r="J152" s="119"/>
      <c r="K152" s="119"/>
      <c r="L152" s="119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</row>
    <row r="153" spans="4:18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119"/>
      <c r="J153" s="119"/>
      <c r="K153" s="119"/>
      <c r="L153" s="119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</row>
    <row r="154" spans="4:18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119"/>
      <c r="J154" s="119"/>
      <c r="K154" s="119"/>
      <c r="L154" s="119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</row>
    <row r="155" spans="4:18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119"/>
      <c r="J155" s="119"/>
      <c r="K155" s="119"/>
      <c r="L155" s="119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</row>
    <row r="156" spans="4:18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119"/>
      <c r="J156" s="119"/>
      <c r="K156" s="119"/>
      <c r="L156" s="119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</row>
    <row r="157" spans="4:18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119"/>
      <c r="J157" s="119"/>
      <c r="K157" s="119"/>
      <c r="L157" s="119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</row>
    <row r="158" spans="4:18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119"/>
      <c r="J158" s="119"/>
      <c r="K158" s="119"/>
      <c r="L158" s="119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</row>
    <row r="159" spans="4:18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62"/>
      <c r="J159" s="119"/>
      <c r="K159" s="119"/>
      <c r="L159" s="119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</row>
    <row r="160" spans="4:18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62">
        <v>1393.6</v>
      </c>
      <c r="J160" s="119"/>
      <c r="K160" s="119"/>
      <c r="L160" s="119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</row>
    <row r="161" spans="5:18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62">
        <v>1394</v>
      </c>
      <c r="J161" s="119">
        <v>42696640.739956968</v>
      </c>
      <c r="K161" s="119">
        <v>-17078656.295986671</v>
      </c>
      <c r="L161" s="119"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</row>
    <row r="162" spans="5:18" x14ac:dyDescent="0.3">
      <c r="E162" s="388">
        <v>45924</v>
      </c>
      <c r="F162" s="119">
        <v>5975884691.276001</v>
      </c>
      <c r="G162" s="119">
        <v>45984715815</v>
      </c>
      <c r="H162" s="119">
        <v>51960600506.276001</v>
      </c>
      <c r="I162" s="462">
        <v>1393.8</v>
      </c>
      <c r="J162" s="119">
        <v>42527617.841871142</v>
      </c>
      <c r="K162" s="119">
        <v>8505523.568376163</v>
      </c>
      <c r="L162" s="119">
        <v>168255425.06837615</v>
      </c>
      <c r="M162" s="119">
        <v>159749901.5</v>
      </c>
      <c r="N162" s="119">
        <v>232247460.64491105</v>
      </c>
      <c r="O162" s="203">
        <v>-72497559.144911051</v>
      </c>
      <c r="P162" s="203">
        <v>306955034.735636</v>
      </c>
      <c r="Q162" s="203">
        <v>1867484810.5398591</v>
      </c>
      <c r="R162" s="203">
        <v>1560529775.8042231</v>
      </c>
    </row>
    <row r="163" spans="5:18" x14ac:dyDescent="0.3">
      <c r="E163" s="388">
        <v>45925</v>
      </c>
      <c r="F163" s="119">
        <v>5975884691.276001</v>
      </c>
      <c r="G163" s="119">
        <v>46574704230.5</v>
      </c>
      <c r="H163" s="119">
        <v>52550588921.776001</v>
      </c>
      <c r="I163" s="462">
        <v>1394.9</v>
      </c>
      <c r="J163" s="119">
        <v>42726635.508280158</v>
      </c>
      <c r="K163" s="119">
        <v>-46999299.059114002</v>
      </c>
      <c r="L163" s="119">
        <v>542989116.44088602</v>
      </c>
      <c r="M163" s="119">
        <v>589988415.5</v>
      </c>
      <c r="N163" s="119">
        <v>589988415.5</v>
      </c>
      <c r="O163" s="203">
        <v>0</v>
      </c>
      <c r="P163" s="203">
        <v>620536042.38007784</v>
      </c>
      <c r="Q163" s="203">
        <v>2181065818.1843009</v>
      </c>
      <c r="R163" s="203">
        <v>1560529775.8042231</v>
      </c>
    </row>
    <row r="164" spans="5:18" x14ac:dyDescent="0.3">
      <c r="E164" s="388">
        <v>45926</v>
      </c>
      <c r="F164" s="119">
        <v>7775258128.276001</v>
      </c>
      <c r="G164" s="119">
        <v>45514463818.5</v>
      </c>
      <c r="H164" s="119">
        <v>53289721946.776001</v>
      </c>
      <c r="I164" s="462">
        <v>1400.4</v>
      </c>
      <c r="J164" s="119">
        <v>42521639.491573848</v>
      </c>
      <c r="K164" s="119">
        <v>-233869017.20365617</v>
      </c>
      <c r="L164" s="119">
        <v>505264007.7963438</v>
      </c>
      <c r="M164" s="119">
        <v>739133025</v>
      </c>
      <c r="N164" s="119">
        <v>519252045.84754473</v>
      </c>
      <c r="O164" s="203">
        <v>219880979.15245527</v>
      </c>
      <c r="P164" s="203">
        <v>295980313.71201098</v>
      </c>
      <c r="Q164" s="203">
        <v>295980313.71201098</v>
      </c>
      <c r="R164" s="203"/>
    </row>
    <row r="165" spans="5:18" x14ac:dyDescent="0.3">
      <c r="E165" s="388">
        <v>45929</v>
      </c>
      <c r="F165" s="119">
        <v>7723867347.276001</v>
      </c>
      <c r="G165" s="119">
        <v>45863652609</v>
      </c>
      <c r="H165" s="119">
        <v>53587519956.276001</v>
      </c>
      <c r="I165" s="462">
        <v>1411.6</v>
      </c>
      <c r="J165" s="119">
        <v>42828220.411589682</v>
      </c>
      <c r="K165" s="119">
        <v>-479676068.60979664</v>
      </c>
      <c r="L165" s="119">
        <v>-181878059.10979664</v>
      </c>
      <c r="M165" s="119">
        <v>297798009.5</v>
      </c>
      <c r="N165" s="119">
        <v>-159634456.19538635</v>
      </c>
      <c r="O165" s="203">
        <v>457432465.69538635</v>
      </c>
      <c r="P165" s="203">
        <v>502806124.33011651</v>
      </c>
      <c r="Q165" s="203">
        <v>798786438.04212749</v>
      </c>
      <c r="R165" s="203">
        <v>295980313.71201098</v>
      </c>
    </row>
  </sheetData>
  <mergeCells count="50">
    <mergeCell ref="A1:R1"/>
    <mergeCell ref="B5:D5"/>
    <mergeCell ref="E5:I5"/>
    <mergeCell ref="J5:L5"/>
    <mergeCell ref="M5:O5"/>
    <mergeCell ref="P5:R5"/>
    <mergeCell ref="B61:D61"/>
    <mergeCell ref="E61:I61"/>
    <mergeCell ref="J61:L61"/>
    <mergeCell ref="M61:O61"/>
    <mergeCell ref="P61:R61"/>
    <mergeCell ref="B38:D38"/>
    <mergeCell ref="E38:I38"/>
    <mergeCell ref="J38:L38"/>
    <mergeCell ref="M38:O38"/>
    <mergeCell ref="P38:R38"/>
    <mergeCell ref="B75:D75"/>
    <mergeCell ref="E75:I75"/>
    <mergeCell ref="J75:L75"/>
    <mergeCell ref="M75:O75"/>
    <mergeCell ref="P75:R75"/>
    <mergeCell ref="B67:D67"/>
    <mergeCell ref="E67:I67"/>
    <mergeCell ref="J67:L67"/>
    <mergeCell ref="M67:O67"/>
    <mergeCell ref="P67:R67"/>
    <mergeCell ref="B91:D91"/>
    <mergeCell ref="E91:I91"/>
    <mergeCell ref="J91:L91"/>
    <mergeCell ref="M91:O91"/>
    <mergeCell ref="B96:D96"/>
    <mergeCell ref="E96:I96"/>
    <mergeCell ref="J96:L96"/>
    <mergeCell ref="M96:O96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132:D132"/>
    <mergeCell ref="E132:I132"/>
    <mergeCell ref="J132:L132"/>
    <mergeCell ref="M132:O132"/>
    <mergeCell ref="B139:D139"/>
    <mergeCell ref="E139:I139"/>
    <mergeCell ref="J139:L139"/>
    <mergeCell ref="M139:O139"/>
  </mergeCells>
  <phoneticPr fontId="7" type="noConversion"/>
  <conditionalFormatting sqref="A141:A142">
    <cfRule type="expression" dxfId="111" priority="5">
      <formula>#REF!="CRS"</formula>
    </cfRule>
    <cfRule type="expression" dxfId="110" priority="6">
      <formula>#REF!="CPN"</formula>
    </cfRule>
    <cfRule type="expression" dxfId="109" priority="7">
      <formula>#REF!="IRS"</formula>
    </cfRule>
    <cfRule type="expression" dxfId="108" priority="8">
      <formula>#REF!="CDS"</formula>
    </cfRule>
  </conditionalFormatting>
  <conditionalFormatting sqref="A141:A142">
    <cfRule type="expression" dxfId="107" priority="1">
      <formula>#REF!="CRS"</formula>
    </cfRule>
    <cfRule type="expression" dxfId="106" priority="2">
      <formula>#REF!="CPN"</formula>
    </cfRule>
    <cfRule type="expression" dxfId="105" priority="3">
      <formula>#REF!="IRS"</formula>
    </cfRule>
    <cfRule type="expression" dxfId="104" priority="4">
      <formula>#REF!="CDS"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>
      <selection sqref="A1:XFD1048576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6401</v>
      </c>
      <c r="C1" s="186">
        <v>45926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6402</v>
      </c>
      <c r="D3" s="191">
        <v>2.7895124140596264E-2</v>
      </c>
      <c r="F3" s="637" t="s">
        <v>6403</v>
      </c>
      <c r="G3" s="637"/>
      <c r="I3" s="638" t="s">
        <v>6404</v>
      </c>
      <c r="J3" s="639"/>
      <c r="L3" s="192" t="s">
        <v>6405</v>
      </c>
      <c r="M3" s="193" t="s">
        <v>6406</v>
      </c>
      <c r="N3" s="194" t="s">
        <v>6407</v>
      </c>
      <c r="O3" s="195" t="s">
        <v>6408</v>
      </c>
      <c r="P3" s="194" t="s">
        <v>6409</v>
      </c>
      <c r="Q3" s="196" t="s">
        <v>6410</v>
      </c>
      <c r="R3" s="197" t="s">
        <v>6411</v>
      </c>
      <c r="S3" s="197" t="s">
        <v>6412</v>
      </c>
      <c r="T3" s="198" t="s">
        <v>6413</v>
      </c>
      <c r="U3" s="194" t="s">
        <v>6414</v>
      </c>
      <c r="V3" s="193" t="s">
        <v>6415</v>
      </c>
    </row>
    <row r="4" spans="1:22" ht="37.5" customHeight="1" x14ac:dyDescent="0.3">
      <c r="A4" s="184"/>
      <c r="B4" s="185"/>
      <c r="C4" s="199" t="s">
        <v>6416</v>
      </c>
      <c r="D4" s="200">
        <v>30642</v>
      </c>
      <c r="E4" s="3"/>
      <c r="F4" s="186" t="s">
        <v>6417</v>
      </c>
      <c r="G4" s="201">
        <v>-3095101602.3456593</v>
      </c>
      <c r="I4" s="202" t="s">
        <v>6418</v>
      </c>
      <c r="J4" s="203">
        <v>7775258128.276001</v>
      </c>
      <c r="L4" s="204" t="s">
        <v>6419</v>
      </c>
      <c r="M4" s="205">
        <v>289.58497022629922</v>
      </c>
      <c r="N4" s="205">
        <v>0.16046952650004864</v>
      </c>
      <c r="O4" s="205">
        <v>294.20464556221407</v>
      </c>
      <c r="P4" s="205">
        <v>45.442474486643817</v>
      </c>
      <c r="Q4" s="206">
        <v>5.0464523170929558</v>
      </c>
      <c r="R4" s="206">
        <v>29.155535154367861</v>
      </c>
      <c r="S4" s="206">
        <v>33.039129608630127</v>
      </c>
      <c r="T4" s="206">
        <v>10.572223492210181</v>
      </c>
      <c r="U4" s="206">
        <v>1.2896256667251236</v>
      </c>
      <c r="V4" s="206">
        <v>0.29079053232876212</v>
      </c>
    </row>
    <row r="5" spans="1:22" ht="31.5" x14ac:dyDescent="0.3">
      <c r="A5" s="202"/>
      <c r="B5" s="185"/>
      <c r="C5" s="207" t="s">
        <v>6420</v>
      </c>
      <c r="D5" s="208">
        <v>1400.4</v>
      </c>
      <c r="F5" s="186" t="s">
        <v>6421</v>
      </c>
      <c r="G5" s="201">
        <v>74767137322.908112</v>
      </c>
      <c r="I5" s="202" t="s">
        <v>6422</v>
      </c>
      <c r="J5" s="209">
        <v>-2569000000</v>
      </c>
      <c r="L5" s="192" t="s">
        <v>6423</v>
      </c>
      <c r="M5" s="210">
        <v>4.5830144500000074</v>
      </c>
      <c r="N5" s="210">
        <v>4.5204519999998638E-2</v>
      </c>
      <c r="O5" s="210">
        <v>0.48134553500000266</v>
      </c>
      <c r="P5" s="210">
        <v>-16.519243579999994</v>
      </c>
      <c r="Q5" s="210">
        <v>-0.26133719499999941</v>
      </c>
      <c r="R5" s="211">
        <v>-0.24055332999999735</v>
      </c>
      <c r="S5" s="211">
        <v>0.42694457500000027</v>
      </c>
      <c r="T5" s="211">
        <v>0.61704760000000003</v>
      </c>
      <c r="U5" s="211">
        <v>0.16373809999999978</v>
      </c>
      <c r="V5" s="211">
        <v>0.10143520500000136</v>
      </c>
    </row>
    <row r="6" spans="1:22" x14ac:dyDescent="0.3">
      <c r="A6" s="202"/>
      <c r="B6" s="185"/>
      <c r="F6" s="186" t="s">
        <v>6424</v>
      </c>
      <c r="G6" s="201">
        <v>71672035720.562454</v>
      </c>
      <c r="I6" s="202" t="s">
        <v>6425</v>
      </c>
      <c r="J6" s="203">
        <v>45514463818.5</v>
      </c>
      <c r="N6" s="203"/>
    </row>
    <row r="7" spans="1:22" x14ac:dyDescent="0.3">
      <c r="A7" s="212"/>
      <c r="B7" s="185"/>
      <c r="D7" s="213"/>
      <c r="I7" s="212" t="s">
        <v>6426</v>
      </c>
      <c r="J7" s="201">
        <v>53289721946.776001</v>
      </c>
      <c r="N7" s="119"/>
    </row>
    <row r="8" spans="1:22" ht="17.25" thickBot="1" x14ac:dyDescent="0.35">
      <c r="A8" s="3"/>
      <c r="B8" s="185"/>
      <c r="I8" s="212" t="s">
        <v>6427</v>
      </c>
      <c r="J8" s="187">
        <v>52550588921.776001</v>
      </c>
    </row>
    <row r="9" spans="1:22" ht="17.25" thickBot="1" x14ac:dyDescent="0.35">
      <c r="A9" s="3"/>
      <c r="B9" s="185"/>
      <c r="H9" s="70"/>
      <c r="I9" s="214" t="s">
        <v>6428</v>
      </c>
      <c r="J9" s="215">
        <v>503951068.27181089</v>
      </c>
      <c r="M9" s="70"/>
      <c r="N9" s="224"/>
    </row>
    <row r="10" spans="1:22" ht="17.25" thickBot="1" x14ac:dyDescent="0.35">
      <c r="A10" s="3"/>
      <c r="B10" s="185"/>
      <c r="I10" s="214" t="s">
        <v>6429</v>
      </c>
      <c r="J10" s="215">
        <v>739133025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6430</v>
      </c>
      <c r="J11" s="223">
        <v>2.3685601401857513E-2</v>
      </c>
      <c r="O11" s="224"/>
      <c r="P11" s="225"/>
      <c r="Q11" s="225"/>
      <c r="R11" s="459" t="s">
        <v>6431</v>
      </c>
      <c r="S11" s="459" t="s">
        <v>6432</v>
      </c>
      <c r="T11" s="227" t="s">
        <v>6433</v>
      </c>
      <c r="U11" s="227" t="s">
        <v>6434</v>
      </c>
      <c r="V11" s="391"/>
    </row>
    <row r="12" spans="1:22" x14ac:dyDescent="0.2">
      <c r="A12" s="459" t="s">
        <v>372</v>
      </c>
      <c r="B12" s="459" t="s">
        <v>151</v>
      </c>
      <c r="C12" s="640" t="s">
        <v>373</v>
      </c>
      <c r="D12" s="640"/>
      <c r="E12" s="640"/>
      <c r="F12" s="641" t="s">
        <v>6435</v>
      </c>
      <c r="G12" s="641"/>
      <c r="H12" s="459" t="s">
        <v>375</v>
      </c>
      <c r="I12" s="459" t="s">
        <v>376</v>
      </c>
      <c r="J12" s="459" t="s">
        <v>377</v>
      </c>
      <c r="K12" s="459" t="s">
        <v>6436</v>
      </c>
      <c r="L12" s="459" t="s">
        <v>152</v>
      </c>
      <c r="M12" s="459" t="s">
        <v>153</v>
      </c>
      <c r="N12" s="459" t="s">
        <v>154</v>
      </c>
      <c r="O12" s="459" t="s">
        <v>6437</v>
      </c>
      <c r="P12" s="227" t="s">
        <v>380</v>
      </c>
      <c r="Q12" s="459" t="s">
        <v>6438</v>
      </c>
      <c r="R12" s="459" t="s">
        <v>6439</v>
      </c>
      <c r="S12" s="459" t="s">
        <v>6440</v>
      </c>
      <c r="T12" s="227" t="s">
        <v>6441</v>
      </c>
      <c r="U12" s="227" t="s">
        <v>6441</v>
      </c>
      <c r="V12" s="392" t="s">
        <v>6442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6443</v>
      </c>
      <c r="H13" s="231">
        <v>44281</v>
      </c>
      <c r="I13" s="231">
        <v>47933</v>
      </c>
      <c r="J13" s="231"/>
      <c r="K13" s="232"/>
      <c r="L13" s="233">
        <v>199164112</v>
      </c>
      <c r="M13" s="233">
        <v>199150144</v>
      </c>
      <c r="N13" s="444">
        <v>0</v>
      </c>
      <c r="O13" s="438">
        <v>199171070.5</v>
      </c>
      <c r="P13" s="233"/>
      <c r="Q13" s="234">
        <v>586301372.39999998</v>
      </c>
      <c r="R13" s="234">
        <v>0</v>
      </c>
      <c r="S13" s="234">
        <v>0</v>
      </c>
      <c r="T13" s="234">
        <v>0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55206968.433591396</v>
      </c>
      <c r="S15" s="234">
        <v>55206968.433591396</v>
      </c>
      <c r="T15" s="234">
        <v>55206968.433591396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1290851122</v>
      </c>
      <c r="M17" s="244">
        <v>1258761464</v>
      </c>
      <c r="N17" s="444">
        <v>1364456108</v>
      </c>
      <c r="O17" s="245">
        <v>1330171764.5</v>
      </c>
      <c r="P17" s="245"/>
      <c r="Q17" s="246">
        <v>374060703</v>
      </c>
      <c r="R17" s="246">
        <v>90759252.379844695</v>
      </c>
      <c r="S17" s="246">
        <v>106060930.9096337</v>
      </c>
      <c r="T17" s="246">
        <v>639324420.40963364</v>
      </c>
      <c r="U17" s="246">
        <v>878966748.05697608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-1672547105</v>
      </c>
      <c r="M18" s="250">
        <v>-1927529384</v>
      </c>
      <c r="N18" s="444">
        <v>-1897719597.5</v>
      </c>
      <c r="O18" s="250">
        <v>-1856931932.5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1166309040</v>
      </c>
      <c r="M19" s="244">
        <v>1110298655</v>
      </c>
      <c r="N19" s="444">
        <v>1229559818.5</v>
      </c>
      <c r="O19" s="245">
        <v>1194119862.5</v>
      </c>
      <c r="P19" s="245"/>
      <c r="Q19" s="246">
        <v>429260500.27272725</v>
      </c>
      <c r="R19" s="246">
        <v>132947945.20547804</v>
      </c>
      <c r="S19" s="246">
        <v>148227788.64970604</v>
      </c>
      <c r="T19" s="246">
        <v>539950976.64970613</v>
      </c>
      <c r="U19" s="246">
        <v>784058465.73596108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-1320056025</v>
      </c>
      <c r="M20" s="250">
        <v>-1730605613</v>
      </c>
      <c r="N20" s="444">
        <v>-1621283006.5</v>
      </c>
      <c r="O20" s="250">
        <v>-1584262033.5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-418749422</v>
      </c>
      <c r="M21" s="244">
        <v>-2407194752</v>
      </c>
      <c r="N21" s="444">
        <v>-1087887288</v>
      </c>
      <c r="O21" s="245">
        <v>-1581278976</v>
      </c>
      <c r="P21" s="245"/>
      <c r="Q21" s="246">
        <v>-26588494</v>
      </c>
      <c r="R21" s="246">
        <v>112027397.26027429</v>
      </c>
      <c r="S21" s="246">
        <v>112027397.26027429</v>
      </c>
      <c r="T21" s="246">
        <v>261594341.76027441</v>
      </c>
      <c r="U21" s="246">
        <v>619566944.5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108163893</v>
      </c>
      <c r="M22" s="250">
        <v>2384606041</v>
      </c>
      <c r="N22" s="444">
        <v>938320343.5</v>
      </c>
      <c r="O22" s="250">
        <v>1404038483.5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537104830</v>
      </c>
      <c r="M23" s="244">
        <v>-2311196228</v>
      </c>
      <c r="N23" s="444">
        <v>-552693168.5</v>
      </c>
      <c r="O23" s="245">
        <v>-1056673710</v>
      </c>
      <c r="P23" s="245"/>
      <c r="Q23" s="246">
        <v>-22177535</v>
      </c>
      <c r="R23" s="246">
        <v>-44773940.481813699</v>
      </c>
      <c r="S23" s="246">
        <v>-30064099.080503702</v>
      </c>
      <c r="T23" s="246">
        <v>411487307.4194963</v>
      </c>
      <c r="U23" s="246">
        <v>230524557.18492603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430593765</v>
      </c>
      <c r="M24" s="250">
        <v>416378293</v>
      </c>
      <c r="N24" s="444">
        <v>111141762</v>
      </c>
      <c r="O24" s="250">
        <v>584982827.5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258525380</v>
      </c>
      <c r="M25" s="244">
        <v>-2330404658</v>
      </c>
      <c r="N25" s="444">
        <v>-697478877.5</v>
      </c>
      <c r="O25" s="245">
        <v>-1203746443</v>
      </c>
      <c r="P25" s="245"/>
      <c r="Q25" s="246">
        <v>-75013150</v>
      </c>
      <c r="R25" s="246">
        <v>-9322468.9766316712</v>
      </c>
      <c r="S25" s="246">
        <v>-4850478.9587524906</v>
      </c>
      <c r="T25" s="246">
        <v>384140700.04124749</v>
      </c>
      <c r="U25" s="246">
        <v>192362083.26136899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708839994</v>
      </c>
      <c r="M26" s="250">
        <v>576234851</v>
      </c>
      <c r="N26" s="444">
        <v>308487698.5</v>
      </c>
      <c r="O26" s="250">
        <v>810863528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301506788</v>
      </c>
      <c r="M27" s="244">
        <v>304244412</v>
      </c>
      <c r="N27" s="444">
        <v>218154433</v>
      </c>
      <c r="O27" s="245">
        <v>269321404</v>
      </c>
      <c r="P27" s="245"/>
      <c r="Q27" s="246">
        <v>53722532.666666664</v>
      </c>
      <c r="R27" s="246">
        <v>-49710778.616639994</v>
      </c>
      <c r="S27" s="246">
        <v>-49710778.616639994</v>
      </c>
      <c r="T27" s="246">
        <v>424093427.38336003</v>
      </c>
      <c r="U27" s="246">
        <v>473802001.55555558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-470003547</v>
      </c>
      <c r="M28" s="250">
        <v>-1011569602</v>
      </c>
      <c r="N28" s="444">
        <v>-691958639</v>
      </c>
      <c r="O28" s="250">
        <v>-716245090.5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747644626</v>
      </c>
      <c r="M29" s="244">
        <v>1352305074</v>
      </c>
      <c r="N29" s="444">
        <v>1228109592.5</v>
      </c>
      <c r="O29" s="245">
        <v>1157734203</v>
      </c>
      <c r="P29" s="245"/>
      <c r="Q29" s="246">
        <v>0</v>
      </c>
      <c r="R29" s="246">
        <v>374465753.42465794</v>
      </c>
      <c r="S29" s="246">
        <v>483452054.79451996</v>
      </c>
      <c r="T29" s="246">
        <v>-712038942.7054801</v>
      </c>
      <c r="U29" s="246">
        <v>-685490997.5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-30600703</v>
      </c>
      <c r="M30" s="250">
        <v>372175175</v>
      </c>
      <c r="N30" s="444">
        <v>-32618595</v>
      </c>
      <c r="O30" s="250">
        <v>51116917.5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316239135</v>
      </c>
      <c r="M31" s="233">
        <v>204254322</v>
      </c>
      <c r="N31" s="444">
        <v>256112894.5</v>
      </c>
      <c r="O31" s="233">
        <v>255366094.5</v>
      </c>
      <c r="P31" s="233"/>
      <c r="Q31" s="234">
        <v>-321195652.173913</v>
      </c>
      <c r="R31" s="234">
        <v>299382670.643556</v>
      </c>
      <c r="S31" s="234">
        <v>294755429.52489597</v>
      </c>
      <c r="T31" s="234">
        <v>38642535.024895966</v>
      </c>
      <c r="U31" s="234">
        <v>30843230.153739989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1426539792</v>
      </c>
      <c r="M33" s="263">
        <v>2334733055</v>
      </c>
      <c r="N33" s="444">
        <v>2093155308</v>
      </c>
      <c r="O33" s="263">
        <v>2011000397</v>
      </c>
      <c r="P33" s="263"/>
      <c r="Q33" s="264">
        <v>-258695652.17391306</v>
      </c>
      <c r="R33" s="264">
        <v>611906413.43942678</v>
      </c>
      <c r="S33" s="264">
        <v>767248002.14675069</v>
      </c>
      <c r="T33" s="265">
        <v>349623373.64675069</v>
      </c>
      <c r="U33" s="265">
        <v>440342404.46703196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-930939570</v>
      </c>
      <c r="M34" s="250">
        <v>-1980040698</v>
      </c>
      <c r="N34" s="444">
        <v>-1675530679.5</v>
      </c>
      <c r="O34" s="250">
        <v>-1587476620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3375538275</v>
      </c>
      <c r="M37" s="263">
        <v>4743853890</v>
      </c>
      <c r="N37" s="444">
        <v>4397395225</v>
      </c>
      <c r="O37" s="263">
        <v>4266127326.5</v>
      </c>
      <c r="P37" s="263"/>
      <c r="Q37" s="264">
        <v>-247435844.26229507</v>
      </c>
      <c r="R37" s="264">
        <v>717377802.61360395</v>
      </c>
      <c r="S37" s="264">
        <v>759683807.71333504</v>
      </c>
      <c r="T37" s="265">
        <v>-2339219335.286665</v>
      </c>
      <c r="U37" s="265">
        <v>-2129664786.8356099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-792091025</v>
      </c>
      <c r="M38" s="250">
        <v>-1112421412</v>
      </c>
      <c r="N38" s="444">
        <v>-1298492082</v>
      </c>
      <c r="O38" s="250">
        <v>-1161716880.5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2163963231</v>
      </c>
      <c r="M45" s="244">
        <v>690074533</v>
      </c>
      <c r="N45" s="444">
        <v>1365541736</v>
      </c>
      <c r="O45" s="245">
        <v>1366090652</v>
      </c>
      <c r="P45" s="245"/>
      <c r="Q45" s="246">
        <v>310465253.02222222</v>
      </c>
      <c r="R45" s="246">
        <v>15082101.460183699</v>
      </c>
      <c r="S45" s="246">
        <v>15082101.460183699</v>
      </c>
      <c r="T45" s="246">
        <v>-222010787.03981638</v>
      </c>
      <c r="U45" s="246">
        <v>-65533984.3904109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-1024451341</v>
      </c>
      <c r="M46" s="250">
        <v>-1303561926</v>
      </c>
      <c r="N46" s="444">
        <v>-1128448847.5</v>
      </c>
      <c r="O46" s="250">
        <v>-1133475163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2872624599</v>
      </c>
      <c r="M47" s="263">
        <v>3307832973</v>
      </c>
      <c r="N47" s="444">
        <v>3293118656.5</v>
      </c>
      <c r="O47" s="263">
        <v>3219921327.5</v>
      </c>
      <c r="P47" s="263"/>
      <c r="Q47" s="264">
        <v>61044395.930099368</v>
      </c>
      <c r="R47" s="264">
        <v>476104341.11518282</v>
      </c>
      <c r="S47" s="264">
        <v>522091829.61155874</v>
      </c>
      <c r="T47" s="265">
        <v>263976338.11155891</v>
      </c>
      <c r="U47" s="265">
        <v>805676289.32191467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-2823928321</v>
      </c>
      <c r="M48" s="250">
        <v>-2938421895</v>
      </c>
      <c r="N48" s="444">
        <v>-3035003165</v>
      </c>
      <c r="O48" s="250">
        <v>-2986575878.5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252825597</v>
      </c>
      <c r="M49" s="263">
        <v>2431306159</v>
      </c>
      <c r="N49" s="444">
        <v>1527648999.5</v>
      </c>
      <c r="O49" s="263">
        <v>1465281941.5</v>
      </c>
      <c r="P49" s="263"/>
      <c r="Q49" s="264">
        <v>582854795.30017865</v>
      </c>
      <c r="R49" s="264">
        <v>172162025.31645799</v>
      </c>
      <c r="S49" s="264">
        <v>203400000</v>
      </c>
      <c r="T49" s="265">
        <v>925534330.5</v>
      </c>
      <c r="U49" s="265">
        <v>1739134330.5000019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-1565065191</v>
      </c>
      <c r="M50" s="250">
        <v>-2627736986</v>
      </c>
      <c r="N50" s="444">
        <v>-2249783330</v>
      </c>
      <c r="O50" s="250">
        <v>-2199753664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1609199226</v>
      </c>
      <c r="M51" s="263">
        <v>3184080624</v>
      </c>
      <c r="N51" s="444">
        <v>2577246151.5</v>
      </c>
      <c r="O51" s="263">
        <v>2520911524.5</v>
      </c>
      <c r="P51" s="263"/>
      <c r="Q51" s="264">
        <v>1231134247.4777777</v>
      </c>
      <c r="R51" s="284">
        <v>63552806.0097211</v>
      </c>
      <c r="S51" s="264">
        <v>70273972.602740094</v>
      </c>
      <c r="T51" s="265">
        <v>75860325.102740288</v>
      </c>
      <c r="U51" s="265">
        <v>1031586352.5000017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-1604348181</v>
      </c>
      <c r="M52" s="250">
        <v>-3222240599</v>
      </c>
      <c r="N52" s="444">
        <v>-2582832504</v>
      </c>
      <c r="O52" s="250">
        <v>-2527149097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40635616.438356102</v>
      </c>
      <c r="S53" s="234">
        <v>40635616.438356102</v>
      </c>
      <c r="T53" s="234">
        <v>40635616.438356102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569242527</v>
      </c>
      <c r="M55" s="244">
        <v>519436930</v>
      </c>
      <c r="N55" s="444">
        <v>579564754</v>
      </c>
      <c r="O55" s="245">
        <v>569549294</v>
      </c>
      <c r="P55" s="245"/>
      <c r="Q55" s="246">
        <v>506783864.07692307</v>
      </c>
      <c r="R55" s="246">
        <v>26827397.260273904</v>
      </c>
      <c r="S55" s="246">
        <v>26827397.260273904</v>
      </c>
      <c r="T55" s="246">
        <v>276127874.26027393</v>
      </c>
      <c r="U55" s="246">
        <v>657300476.99999833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-702440427</v>
      </c>
      <c r="M56" s="250">
        <v>-927105969</v>
      </c>
      <c r="N56" s="444">
        <v>-828865231</v>
      </c>
      <c r="O56" s="250">
        <v>-830746181.5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34209863.013698697</v>
      </c>
      <c r="S57" s="234">
        <v>34209863.013698697</v>
      </c>
      <c r="T57" s="234">
        <v>34209863.013698697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6444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751592054</v>
      </c>
      <c r="M59" s="244">
        <v>374973308</v>
      </c>
      <c r="N59" s="444">
        <v>678079437.5</v>
      </c>
      <c r="O59" s="245">
        <v>628290274.5</v>
      </c>
      <c r="P59" s="245"/>
      <c r="Q59" s="246">
        <v>-287288268.09836066</v>
      </c>
      <c r="R59" s="246">
        <v>602684931.50684941</v>
      </c>
      <c r="S59" s="246">
        <v>602684931.50684941</v>
      </c>
      <c r="T59" s="246">
        <v>-199627035.49315059</v>
      </c>
      <c r="U59" s="246">
        <v>-38229775.2191782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341381219</v>
      </c>
      <c r="M60" s="250">
        <v>-42223164</v>
      </c>
      <c r="N60" s="444">
        <v>124232529.5</v>
      </c>
      <c r="O60" s="250">
        <v>136344352.5</v>
      </c>
      <c r="P60" s="250"/>
      <c r="Q60" s="251">
        <v>-6082192.5494505465</v>
      </c>
      <c r="R60" s="251">
        <v>-1260273.9726026952</v>
      </c>
      <c r="S60" s="251">
        <v>-1260273.9726026952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502022935</v>
      </c>
      <c r="M61" s="244">
        <v>-553726004</v>
      </c>
      <c r="N61" s="444">
        <v>272023873.5</v>
      </c>
      <c r="O61" s="245">
        <v>150303645</v>
      </c>
      <c r="P61" s="245"/>
      <c r="Q61" s="246">
        <v>369589041.0958904</v>
      </c>
      <c r="R61" s="246">
        <v>327945205.47945201</v>
      </c>
      <c r="S61" s="246">
        <v>327945205.47945201</v>
      </c>
      <c r="T61" s="246">
        <v>1147515844.4794521</v>
      </c>
      <c r="U61" s="246">
        <v>1755762419.8219199</v>
      </c>
      <c r="V61" s="394"/>
    </row>
    <row r="62" spans="1:22" x14ac:dyDescent="0.3">
      <c r="A62" s="237" t="s">
        <v>405</v>
      </c>
      <c r="B62" s="237" t="s">
        <v>6444</v>
      </c>
      <c r="C62" s="238" t="s">
        <v>207</v>
      </c>
      <c r="D62" s="239"/>
      <c r="E62" s="239"/>
      <c r="F62" s="247">
        <v>1000000</v>
      </c>
      <c r="G62" s="247" t="s">
        <v>6445</v>
      </c>
      <c r="H62" s="248">
        <v>45070</v>
      </c>
      <c r="I62" s="248">
        <v>48814</v>
      </c>
      <c r="J62" s="248">
        <v>48722</v>
      </c>
      <c r="K62" s="249"/>
      <c r="L62" s="250">
        <v>-1435960231</v>
      </c>
      <c r="M62" s="250">
        <v>-195305139</v>
      </c>
      <c r="N62" s="444">
        <v>-1091594512.5</v>
      </c>
      <c r="O62" s="250">
        <v>-975242908.5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847970367</v>
      </c>
      <c r="M63" s="244">
        <v>337511776</v>
      </c>
      <c r="N63" s="444">
        <v>772856568</v>
      </c>
      <c r="O63" s="245">
        <v>695823585</v>
      </c>
      <c r="P63" s="245"/>
      <c r="Q63" s="246">
        <v>-7824656.7230166793</v>
      </c>
      <c r="R63" s="246">
        <v>448372602.73972631</v>
      </c>
      <c r="S63" s="246">
        <v>448372602.73972631</v>
      </c>
      <c r="T63" s="246">
        <v>692220387.23972631</v>
      </c>
      <c r="U63" s="246">
        <v>1113042305.047945</v>
      </c>
      <c r="V63" s="394"/>
    </row>
    <row r="64" spans="1:22" x14ac:dyDescent="0.3">
      <c r="A64" s="237" t="s">
        <v>405</v>
      </c>
      <c r="B64" s="237" t="s">
        <v>6446</v>
      </c>
      <c r="C64" s="238" t="s">
        <v>209</v>
      </c>
      <c r="D64" s="239"/>
      <c r="E64" s="239"/>
      <c r="F64" s="247">
        <v>600000</v>
      </c>
      <c r="G64" s="247" t="s">
        <v>6445</v>
      </c>
      <c r="H64" s="248">
        <v>45086</v>
      </c>
      <c r="I64" s="248">
        <v>48831</v>
      </c>
      <c r="J64" s="248">
        <v>48739</v>
      </c>
      <c r="K64" s="249"/>
      <c r="L64" s="250">
        <v>-1402286506</v>
      </c>
      <c r="M64" s="250">
        <v>-283970117</v>
      </c>
      <c r="N64" s="444">
        <v>-1016704352.5</v>
      </c>
      <c r="O64" s="250">
        <v>-943321876.5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641454885</v>
      </c>
      <c r="M65" s="244">
        <v>-48271869</v>
      </c>
      <c r="N65" s="444">
        <v>595189737.5</v>
      </c>
      <c r="O65" s="245">
        <v>468965935</v>
      </c>
      <c r="P65" s="245"/>
      <c r="Q65" s="246">
        <v>848493150.68493152</v>
      </c>
      <c r="R65" s="246">
        <v>273287671.23287702</v>
      </c>
      <c r="S65" s="246">
        <v>273287671.23287702</v>
      </c>
      <c r="T65" s="246">
        <v>1585202175.732877</v>
      </c>
      <c r="U65" s="246">
        <v>2252188477.1027403</v>
      </c>
      <c r="V65" s="394"/>
    </row>
    <row r="66" spans="1:22" x14ac:dyDescent="0.3">
      <c r="A66" s="237" t="s">
        <v>405</v>
      </c>
      <c r="B66" s="237" t="s">
        <v>6446</v>
      </c>
      <c r="C66" s="238" t="s">
        <v>211</v>
      </c>
      <c r="D66" s="239"/>
      <c r="E66" s="239"/>
      <c r="F66" s="247">
        <v>1000000</v>
      </c>
      <c r="G66" s="247" t="s">
        <v>6445</v>
      </c>
      <c r="H66" s="248">
        <v>45090</v>
      </c>
      <c r="I66" s="248">
        <v>48835</v>
      </c>
      <c r="J66" s="248">
        <v>48743</v>
      </c>
      <c r="K66" s="249"/>
      <c r="L66" s="250">
        <v>-1926296647</v>
      </c>
      <c r="M66" s="250">
        <v>-1306689288</v>
      </c>
      <c r="N66" s="444">
        <v>-1907104242</v>
      </c>
      <c r="O66" s="250">
        <v>-1785044456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6446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187522670</v>
      </c>
      <c r="M67" s="244">
        <v>-631331000</v>
      </c>
      <c r="N67" s="444">
        <v>98626241</v>
      </c>
      <c r="O67" s="245">
        <v>-33537522.5</v>
      </c>
      <c r="P67" s="245"/>
      <c r="Q67" s="246">
        <v>950000000</v>
      </c>
      <c r="R67" s="246">
        <v>93698630.136986017</v>
      </c>
      <c r="S67" s="246">
        <v>93698630.136986017</v>
      </c>
      <c r="T67" s="246">
        <v>743380257.63698602</v>
      </c>
      <c r="U67" s="246">
        <v>1599681627.5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6445</v>
      </c>
      <c r="H68" s="248">
        <v>45159</v>
      </c>
      <c r="I68" s="248">
        <v>48904</v>
      </c>
      <c r="J68" s="248">
        <v>48812</v>
      </c>
      <c r="K68" s="249"/>
      <c r="L68" s="250">
        <v>-1347425278</v>
      </c>
      <c r="M68" s="250">
        <v>472395336</v>
      </c>
      <c r="N68" s="444">
        <v>-748307868.5</v>
      </c>
      <c r="O68" s="250">
        <v>-621338197.5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6447</v>
      </c>
      <c r="B69" s="237" t="s">
        <v>6448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5112802740</v>
      </c>
      <c r="M69" s="244">
        <v>4999497697</v>
      </c>
      <c r="N69" s="444">
        <v>4159280380.5</v>
      </c>
      <c r="O69" s="245">
        <v>4531023607</v>
      </c>
      <c r="P69" s="245"/>
      <c r="Q69" s="246">
        <v>-21684929.830107212</v>
      </c>
      <c r="R69" s="246">
        <v>1067123287.671231</v>
      </c>
      <c r="S69" s="246">
        <v>1067123287.671231</v>
      </c>
      <c r="T69" s="246">
        <v>-639747892.82876873</v>
      </c>
      <c r="U69" s="246">
        <v>194717860.59589005</v>
      </c>
      <c r="V69" s="394"/>
    </row>
    <row r="70" spans="1:22" x14ac:dyDescent="0.3">
      <c r="A70" s="237" t="s">
        <v>6449</v>
      </c>
      <c r="B70" s="237" t="s">
        <v>6450</v>
      </c>
      <c r="C70" s="286" t="s">
        <v>215</v>
      </c>
      <c r="D70" s="287"/>
      <c r="E70" s="287"/>
      <c r="F70" s="247">
        <v>5000000</v>
      </c>
      <c r="G70" s="247" t="s">
        <v>6445</v>
      </c>
      <c r="H70" s="248">
        <v>45390</v>
      </c>
      <c r="I70" s="248">
        <v>50868</v>
      </c>
      <c r="J70" s="248"/>
      <c r="K70" s="249"/>
      <c r="L70" s="250">
        <v>-3371822148</v>
      </c>
      <c r="M70" s="250">
        <v>-3929274597</v>
      </c>
      <c r="N70" s="444">
        <v>-2807182990</v>
      </c>
      <c r="O70" s="250">
        <v>-3151826722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6451</v>
      </c>
      <c r="B71" s="237" t="s">
        <v>6452</v>
      </c>
      <c r="C71" s="286" t="s">
        <v>6453</v>
      </c>
      <c r="D71" s="287"/>
      <c r="E71" s="287"/>
      <c r="F71" s="247">
        <v>500000</v>
      </c>
      <c r="G71" s="247" t="s">
        <v>6454</v>
      </c>
      <c r="H71" s="248">
        <v>45665</v>
      </c>
      <c r="I71" s="248">
        <v>45755</v>
      </c>
      <c r="J71" s="248"/>
      <c r="K71" s="249"/>
      <c r="L71" s="250">
        <v>337079200</v>
      </c>
      <c r="M71" s="250">
        <v>351074376</v>
      </c>
      <c r="N71" s="444">
        <v>354773790</v>
      </c>
      <c r="O71" s="250">
        <v>349424470.5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6455</v>
      </c>
      <c r="B72" s="267" t="s">
        <v>6448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6456</v>
      </c>
      <c r="B73" s="267" t="s">
        <v>6457</v>
      </c>
      <c r="C73" s="285" t="s">
        <v>217</v>
      </c>
      <c r="D73" s="268"/>
      <c r="E73" s="268"/>
      <c r="F73" s="230">
        <v>200000</v>
      </c>
      <c r="G73" s="230" t="s">
        <v>6445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6455</v>
      </c>
      <c r="B74" s="267" t="s">
        <v>6448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6456</v>
      </c>
      <c r="B75" s="267" t="s">
        <v>6457</v>
      </c>
      <c r="C75" s="285" t="s">
        <v>219</v>
      </c>
      <c r="D75" s="268"/>
      <c r="E75" s="268"/>
      <c r="F75" s="230">
        <v>200000</v>
      </c>
      <c r="G75" s="230" t="s">
        <v>6445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6455</v>
      </c>
      <c r="B76" s="267" t="s">
        <v>6448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6456</v>
      </c>
      <c r="B77" s="267" t="s">
        <v>6457</v>
      </c>
      <c r="C77" s="285" t="s">
        <v>221</v>
      </c>
      <c r="D77" s="268"/>
      <c r="E77" s="268"/>
      <c r="F77" s="230">
        <v>200000</v>
      </c>
      <c r="G77" s="230" t="s">
        <v>6445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6455</v>
      </c>
      <c r="B78" s="267" t="s">
        <v>6448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6458</v>
      </c>
      <c r="B79" s="267" t="s">
        <v>6459</v>
      </c>
      <c r="C79" s="285" t="s">
        <v>223</v>
      </c>
      <c r="D79" s="268"/>
      <c r="E79" s="268"/>
      <c r="F79" s="230">
        <v>500000</v>
      </c>
      <c r="G79" s="230" t="s">
        <v>6445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6449</v>
      </c>
      <c r="B80" s="267" t="s">
        <v>6450</v>
      </c>
      <c r="C80" s="285" t="s">
        <v>6460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6449</v>
      </c>
      <c r="B81" s="267" t="s">
        <v>6450</v>
      </c>
      <c r="C81" s="285" t="s">
        <v>6461</v>
      </c>
      <c r="D81" s="268"/>
      <c r="E81" s="268"/>
      <c r="F81" s="230">
        <v>500000</v>
      </c>
      <c r="G81" s="230" t="s">
        <v>6445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6449</v>
      </c>
      <c r="B82" s="267" t="s">
        <v>6450</v>
      </c>
      <c r="C82" s="285" t="s">
        <v>6462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6445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6445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6445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6463</v>
      </c>
      <c r="D89" s="268"/>
      <c r="E89" s="268"/>
      <c r="F89" s="230">
        <v>2100000</v>
      </c>
      <c r="G89" s="230" t="s">
        <v>6445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6464</v>
      </c>
      <c r="B90" s="237" t="s">
        <v>6465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-986378556</v>
      </c>
      <c r="M90" s="244">
        <v>786233306</v>
      </c>
      <c r="N90" s="444">
        <v>78835999</v>
      </c>
      <c r="O90" s="245">
        <v>44351500.5</v>
      </c>
      <c r="P90" s="245"/>
      <c r="Q90" s="246">
        <v>91901370.891304374</v>
      </c>
      <c r="R90" s="246">
        <v>293959180.20600712</v>
      </c>
      <c r="S90" s="246">
        <v>323854801.86565709</v>
      </c>
      <c r="T90" s="246">
        <v>-18657863.134342909</v>
      </c>
      <c r="U90" s="246">
        <v>357301841.59223247</v>
      </c>
      <c r="V90" s="394"/>
    </row>
    <row r="91" spans="1:22" x14ac:dyDescent="0.3">
      <c r="A91" s="237" t="s">
        <v>6466</v>
      </c>
      <c r="B91" s="237" t="s">
        <v>6467</v>
      </c>
      <c r="C91" s="238" t="s">
        <v>231</v>
      </c>
      <c r="D91" s="239"/>
      <c r="E91" s="239"/>
      <c r="F91" s="247">
        <v>2000000</v>
      </c>
      <c r="G91" s="247" t="s">
        <v>6468</v>
      </c>
      <c r="H91" s="248">
        <v>45439</v>
      </c>
      <c r="I91" s="248">
        <v>49091</v>
      </c>
      <c r="J91" s="254">
        <v>45804</v>
      </c>
      <c r="K91" s="249"/>
      <c r="L91" s="250">
        <v>856965654</v>
      </c>
      <c r="M91" s="250">
        <v>-92571574</v>
      </c>
      <c r="N91" s="444">
        <v>263676666</v>
      </c>
      <c r="O91" s="250">
        <v>261715851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6469</v>
      </c>
      <c r="B92" s="237" t="s">
        <v>6470</v>
      </c>
      <c r="C92" s="291" t="s">
        <v>232</v>
      </c>
      <c r="D92" s="292"/>
      <c r="E92" s="292"/>
      <c r="F92" s="293">
        <v>30000000</v>
      </c>
      <c r="G92" s="240" t="s">
        <v>6471</v>
      </c>
      <c r="H92" s="241">
        <v>45463</v>
      </c>
      <c r="I92" s="241">
        <v>52768</v>
      </c>
      <c r="J92" s="241"/>
      <c r="K92" s="290"/>
      <c r="L92" s="244">
        <v>4612878289</v>
      </c>
      <c r="M92" s="444">
        <v>4400058109</v>
      </c>
      <c r="N92" s="444">
        <v>4089661229</v>
      </c>
      <c r="O92" s="245">
        <v>4316307448</v>
      </c>
      <c r="P92" s="245"/>
      <c r="Q92" s="246">
        <v>-1574580483.2666667</v>
      </c>
      <c r="R92" s="294">
        <v>5079685387.2772608</v>
      </c>
      <c r="S92" s="246">
        <v>9097362787.2772636</v>
      </c>
      <c r="T92" s="246">
        <v>4019453955.2772636</v>
      </c>
      <c r="U92" s="246">
        <v>1389780929.8700018</v>
      </c>
      <c r="V92" s="394"/>
    </row>
    <row r="93" spans="1:22" x14ac:dyDescent="0.3">
      <c r="A93" s="237" t="s">
        <v>6472</v>
      </c>
      <c r="B93" s="237" t="s">
        <v>6470</v>
      </c>
      <c r="C93" s="291" t="s">
        <v>233</v>
      </c>
      <c r="D93" s="292"/>
      <c r="E93" s="292"/>
      <c r="F93" s="247">
        <v>3000000</v>
      </c>
      <c r="G93" s="247" t="s">
        <v>6471</v>
      </c>
      <c r="H93" s="248">
        <v>45463</v>
      </c>
      <c r="I93" s="248">
        <v>52853</v>
      </c>
      <c r="J93" s="248"/>
      <c r="K93" s="249"/>
      <c r="L93" s="250">
        <v>-4607254019</v>
      </c>
      <c r="M93" s="444">
        <v>-4409100003</v>
      </c>
      <c r="N93" s="444">
        <v>-4081302394.5</v>
      </c>
      <c r="O93" s="250">
        <v>-4301134934.5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6472</v>
      </c>
      <c r="B94" s="237" t="s">
        <v>6470</v>
      </c>
      <c r="C94" s="291" t="s">
        <v>234</v>
      </c>
      <c r="D94" s="292"/>
      <c r="E94" s="292"/>
      <c r="F94" s="247">
        <v>3000000</v>
      </c>
      <c r="G94" s="247" t="s">
        <v>6471</v>
      </c>
      <c r="H94" s="248">
        <v>45463</v>
      </c>
      <c r="I94" s="248">
        <v>45555</v>
      </c>
      <c r="J94" s="248"/>
      <c r="K94" s="249"/>
      <c r="L94" s="250">
        <v>5039148836</v>
      </c>
      <c r="M94" s="444">
        <v>5010752980</v>
      </c>
      <c r="N94" s="444">
        <v>5069549997.5</v>
      </c>
      <c r="O94" s="250">
        <v>5044060584.5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6473</v>
      </c>
      <c r="B95" s="237" t="s">
        <v>6474</v>
      </c>
      <c r="C95" s="238" t="s">
        <v>235</v>
      </c>
      <c r="D95" s="239"/>
      <c r="E95" s="239"/>
      <c r="F95" s="240">
        <v>2000000</v>
      </c>
      <c r="G95" s="240" t="s">
        <v>6475</v>
      </c>
      <c r="H95" s="241">
        <v>45474</v>
      </c>
      <c r="I95" s="241">
        <v>49126</v>
      </c>
      <c r="J95" s="241"/>
      <c r="K95" s="290"/>
      <c r="L95" s="295">
        <v>-1953747322</v>
      </c>
      <c r="M95" s="295">
        <v>-720673044</v>
      </c>
      <c r="N95" s="444">
        <v>-1099039198</v>
      </c>
      <c r="O95" s="296">
        <v>-1161227940.5</v>
      </c>
      <c r="P95" s="296"/>
      <c r="Q95" s="297">
        <v>820000000</v>
      </c>
      <c r="R95" s="246">
        <v>47671232.876712292</v>
      </c>
      <c r="S95" s="297">
        <v>154201418.6526553</v>
      </c>
      <c r="T95" s="246">
        <v>1177753191.6526554</v>
      </c>
      <c r="U95" s="246">
        <v>1670488759.3013701</v>
      </c>
      <c r="V95" s="394"/>
    </row>
    <row r="96" spans="1:22" x14ac:dyDescent="0.3">
      <c r="A96" s="237" t="s">
        <v>6476</v>
      </c>
      <c r="B96" s="237" t="s">
        <v>6474</v>
      </c>
      <c r="C96" s="238" t="s">
        <v>236</v>
      </c>
      <c r="D96" s="239"/>
      <c r="E96" s="239"/>
      <c r="F96" s="247">
        <v>1000000</v>
      </c>
      <c r="G96" s="247" t="s">
        <v>6475</v>
      </c>
      <c r="H96" s="248">
        <v>45474</v>
      </c>
      <c r="I96" s="248">
        <v>49491</v>
      </c>
      <c r="J96" s="248"/>
      <c r="K96" s="249"/>
      <c r="L96" s="298">
        <v>472383444</v>
      </c>
      <c r="M96" s="298">
        <v>72360904</v>
      </c>
      <c r="N96" s="444">
        <v>75487425</v>
      </c>
      <c r="O96" s="250">
        <v>124703284.5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6477</v>
      </c>
      <c r="B97" s="237" t="s">
        <v>6478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5959643658</v>
      </c>
      <c r="M97" s="444">
        <v>5848846161</v>
      </c>
      <c r="N97" s="444">
        <v>5314952266.5</v>
      </c>
      <c r="O97" s="245">
        <v>5610135103</v>
      </c>
      <c r="P97" s="245"/>
      <c r="Q97" s="246">
        <v>-1501593481.0643954</v>
      </c>
      <c r="R97" s="246">
        <v>5784456884.6958914</v>
      </c>
      <c r="S97" s="246">
        <v>11024849703.855894</v>
      </c>
      <c r="T97" s="246">
        <v>4977877197.3558941</v>
      </c>
      <c r="U97" s="246">
        <v>1538026196.9800005</v>
      </c>
      <c r="V97" s="394"/>
    </row>
    <row r="98" spans="1:22" x14ac:dyDescent="0.3">
      <c r="A98" s="237" t="s">
        <v>6479</v>
      </c>
      <c r="B98" s="237" t="s">
        <v>6478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4449253183</v>
      </c>
      <c r="M98" s="444">
        <v>4399839279</v>
      </c>
      <c r="N98" s="444">
        <v>3988098063.5</v>
      </c>
      <c r="O98" s="245">
        <v>4209557918</v>
      </c>
      <c r="P98" s="245"/>
      <c r="Q98" s="246">
        <v>-1126223895.6643956</v>
      </c>
      <c r="R98" s="246">
        <v>4353518308.6615076</v>
      </c>
      <c r="S98" s="246">
        <v>8292930928.6315088</v>
      </c>
      <c r="T98" s="246">
        <v>3745162222.6315088</v>
      </c>
      <c r="U98" s="246">
        <v>1161819989.1000013</v>
      </c>
      <c r="V98" s="394"/>
    </row>
    <row r="99" spans="1:22" x14ac:dyDescent="0.3">
      <c r="A99" s="237" t="s">
        <v>6480</v>
      </c>
      <c r="B99" s="237" t="s">
        <v>6481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-5408582382</v>
      </c>
      <c r="M99" s="444">
        <v>-5794909490</v>
      </c>
      <c r="N99" s="444">
        <v>-5021170486</v>
      </c>
      <c r="O99" s="250">
        <v>-5307785170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6480</v>
      </c>
      <c r="B100" s="237" t="s">
        <v>6482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5697424522</v>
      </c>
      <c r="M100" s="444">
        <v>5724950740</v>
      </c>
      <c r="N100" s="444">
        <v>5753190726</v>
      </c>
      <c r="O100" s="250">
        <v>5723303339.5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6480</v>
      </c>
      <c r="B101" s="237" t="s">
        <v>6481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-4054915008</v>
      </c>
      <c r="M101" s="444">
        <v>-4309887117</v>
      </c>
      <c r="N101" s="444">
        <v>-3770828225</v>
      </c>
      <c r="O101" s="250">
        <v>-3991943489.5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6480</v>
      </c>
      <c r="B102" s="237" t="s">
        <v>6482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4288605578</v>
      </c>
      <c r="M102" s="444">
        <v>4309085726</v>
      </c>
      <c r="N102" s="444">
        <v>4330498867.5</v>
      </c>
      <c r="O102" s="250">
        <v>4307986500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6483</v>
      </c>
      <c r="B103" s="237" t="s">
        <v>6474</v>
      </c>
      <c r="C103" s="299" t="s">
        <v>243</v>
      </c>
      <c r="D103" s="292"/>
      <c r="E103" s="292"/>
      <c r="F103" s="240">
        <v>10000000</v>
      </c>
      <c r="G103" s="240" t="s">
        <v>6484</v>
      </c>
      <c r="H103" s="241">
        <v>45498</v>
      </c>
      <c r="I103" s="241">
        <v>52803</v>
      </c>
      <c r="J103" s="241"/>
      <c r="K103" s="290"/>
      <c r="L103" s="296">
        <v>1311475576</v>
      </c>
      <c r="M103" s="296">
        <v>1206013760</v>
      </c>
      <c r="N103" s="444">
        <v>1115006340.5</v>
      </c>
      <c r="O103" s="296">
        <v>1193206675.5</v>
      </c>
      <c r="P103" s="296"/>
      <c r="Q103" s="297">
        <v>-406695720.5106383</v>
      </c>
      <c r="R103" s="246">
        <v>97972164.325479046</v>
      </c>
      <c r="S103" s="246">
        <v>1390541364.325475</v>
      </c>
      <c r="T103" s="246">
        <v>-24027047.674525023</v>
      </c>
      <c r="U103" s="246">
        <v>445617295.59999776</v>
      </c>
      <c r="V103" s="394"/>
    </row>
    <row r="104" spans="1:22" x14ac:dyDescent="0.3">
      <c r="A104" s="237" t="s">
        <v>6485</v>
      </c>
      <c r="B104" s="237" t="s">
        <v>6474</v>
      </c>
      <c r="C104" s="299" t="s">
        <v>244</v>
      </c>
      <c r="D104" s="292"/>
      <c r="E104" s="292"/>
      <c r="F104" s="247">
        <v>1000000</v>
      </c>
      <c r="G104" s="247" t="s">
        <v>6484</v>
      </c>
      <c r="H104" s="248">
        <v>45498</v>
      </c>
      <c r="I104" s="248">
        <v>52895</v>
      </c>
      <c r="J104" s="248"/>
      <c r="K104" s="249"/>
      <c r="L104" s="250">
        <v>-1249663717</v>
      </c>
      <c r="M104" s="250">
        <v>-1208008410</v>
      </c>
      <c r="N104" s="444">
        <v>-1086559443.5</v>
      </c>
      <c r="O104" s="250">
        <v>-1162156689.5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6485</v>
      </c>
      <c r="B105" s="237" t="s">
        <v>6486</v>
      </c>
      <c r="C105" s="299" t="s">
        <v>245</v>
      </c>
      <c r="D105" s="292"/>
      <c r="E105" s="292"/>
      <c r="F105" s="247">
        <v>1000000</v>
      </c>
      <c r="G105" s="247" t="s">
        <v>6471</v>
      </c>
      <c r="H105" s="248">
        <v>45498</v>
      </c>
      <c r="I105" s="248">
        <v>45590</v>
      </c>
      <c r="J105" s="248"/>
      <c r="K105" s="249"/>
      <c r="L105" s="250">
        <v>1372119529</v>
      </c>
      <c r="M105" s="250">
        <v>1379720321</v>
      </c>
      <c r="N105" s="444">
        <v>1386121515</v>
      </c>
      <c r="O105" s="250">
        <v>1378937884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6487</v>
      </c>
      <c r="B106" s="237" t="s">
        <v>6488</v>
      </c>
      <c r="C106" s="238" t="s">
        <v>246</v>
      </c>
      <c r="D106" s="239"/>
      <c r="E106" s="239"/>
      <c r="F106" s="240">
        <v>2000000</v>
      </c>
      <c r="G106" s="240" t="s">
        <v>6475</v>
      </c>
      <c r="H106" s="241">
        <v>45538</v>
      </c>
      <c r="I106" s="241">
        <v>49190</v>
      </c>
      <c r="J106" s="241"/>
      <c r="K106" s="290"/>
      <c r="L106" s="244">
        <v>-1339075544</v>
      </c>
      <c r="M106" s="244">
        <v>-363466299</v>
      </c>
      <c r="N106" s="444">
        <v>-608001906.5</v>
      </c>
      <c r="O106" s="296">
        <v>-677809231</v>
      </c>
      <c r="P106" s="296"/>
      <c r="Q106" s="297">
        <v>800000000</v>
      </c>
      <c r="R106" s="246">
        <v>34422283.105022699</v>
      </c>
      <c r="S106" s="297">
        <v>39150445.392619103</v>
      </c>
      <c r="T106" s="246">
        <v>644649204.39261913</v>
      </c>
      <c r="U106" s="246">
        <v>1226799305.4480901</v>
      </c>
      <c r="V106" s="394"/>
    </row>
    <row r="107" spans="1:22" x14ac:dyDescent="0.3">
      <c r="A107" s="237" t="s">
        <v>6489</v>
      </c>
      <c r="B107" s="237" t="s">
        <v>6490</v>
      </c>
      <c r="C107" s="238" t="s">
        <v>247</v>
      </c>
      <c r="D107" s="239"/>
      <c r="E107" s="239"/>
      <c r="F107" s="247">
        <v>1000000</v>
      </c>
      <c r="G107" s="247" t="s">
        <v>6491</v>
      </c>
      <c r="H107" s="248">
        <v>45538</v>
      </c>
      <c r="I107" s="248">
        <v>49251</v>
      </c>
      <c r="J107" s="248"/>
      <c r="K107" s="249"/>
      <c r="L107" s="250">
        <v>973917967</v>
      </c>
      <c r="M107" s="250">
        <v>-471406490</v>
      </c>
      <c r="N107" s="444">
        <v>2503147.5</v>
      </c>
      <c r="O107" s="250">
        <v>67578920.5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6492</v>
      </c>
      <c r="B108" s="267" t="s">
        <v>6474</v>
      </c>
      <c r="C108" s="229" t="s">
        <v>248</v>
      </c>
      <c r="D108" s="268"/>
      <c r="E108" s="268"/>
      <c r="F108" s="230">
        <v>5000000</v>
      </c>
      <c r="G108" s="230" t="s">
        <v>6475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47260273.972602509</v>
      </c>
      <c r="S108" s="234">
        <v>47260273.972602509</v>
      </c>
      <c r="T108" s="234">
        <v>47260273.972602509</v>
      </c>
      <c r="U108" s="234">
        <v>1150000000.0000017</v>
      </c>
      <c r="V108" s="394"/>
    </row>
    <row r="109" spans="1:22" x14ac:dyDescent="0.3">
      <c r="A109" s="267" t="s">
        <v>6493</v>
      </c>
      <c r="B109" s="267" t="s">
        <v>6494</v>
      </c>
      <c r="C109" s="229" t="s">
        <v>249</v>
      </c>
      <c r="D109" s="268"/>
      <c r="E109" s="268"/>
      <c r="F109" s="230">
        <v>1000000</v>
      </c>
      <c r="G109" s="230" t="s">
        <v>6445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6495</v>
      </c>
      <c r="B110" s="237" t="s">
        <v>6496</v>
      </c>
      <c r="C110" s="286" t="s">
        <v>250</v>
      </c>
      <c r="D110" s="286"/>
      <c r="E110" s="286"/>
      <c r="F110" s="240">
        <v>3000000</v>
      </c>
      <c r="G110" s="240" t="s">
        <v>6475</v>
      </c>
      <c r="H110" s="241">
        <v>45561</v>
      </c>
      <c r="I110" s="241">
        <v>51039</v>
      </c>
      <c r="J110" s="241"/>
      <c r="K110" s="290"/>
      <c r="L110" s="296">
        <v>2185571469</v>
      </c>
      <c r="M110" s="296">
        <v>2483145867</v>
      </c>
      <c r="N110" s="444">
        <v>127441040.5</v>
      </c>
      <c r="O110" s="296">
        <v>2005831362</v>
      </c>
      <c r="P110" s="296"/>
      <c r="Q110" s="297">
        <v>1137378083.2666667</v>
      </c>
      <c r="R110" s="246">
        <v>0</v>
      </c>
      <c r="S110" s="297">
        <v>0</v>
      </c>
      <c r="T110" s="246">
        <v>42121659</v>
      </c>
      <c r="U110" s="246">
        <v>1035121658.9999995</v>
      </c>
      <c r="V110" s="394"/>
    </row>
    <row r="111" spans="1:22" x14ac:dyDescent="0.3">
      <c r="A111" s="237" t="s">
        <v>6497</v>
      </c>
      <c r="B111" s="237" t="s">
        <v>6498</v>
      </c>
      <c r="C111" s="286" t="s">
        <v>251</v>
      </c>
      <c r="D111" s="286"/>
      <c r="E111" s="286"/>
      <c r="F111" s="247">
        <v>500000</v>
      </c>
      <c r="G111" s="247" t="s">
        <v>6475</v>
      </c>
      <c r="H111" s="248">
        <v>45561</v>
      </c>
      <c r="I111" s="248">
        <v>51130</v>
      </c>
      <c r="J111" s="248"/>
      <c r="K111" s="249"/>
      <c r="L111" s="250">
        <v>-971006942</v>
      </c>
      <c r="M111" s="250">
        <v>-1299249176</v>
      </c>
      <c r="N111" s="444">
        <v>-281183812</v>
      </c>
      <c r="O111" s="250">
        <v>-796024816.5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6499</v>
      </c>
      <c r="B112" s="237" t="s">
        <v>6500</v>
      </c>
      <c r="C112" s="286" t="s">
        <v>6501</v>
      </c>
      <c r="D112" s="286"/>
      <c r="E112" s="286"/>
      <c r="F112" s="247">
        <v>500000</v>
      </c>
      <c r="G112" s="247" t="s">
        <v>6445</v>
      </c>
      <c r="H112" s="248">
        <v>45652</v>
      </c>
      <c r="I112" s="248">
        <v>45742</v>
      </c>
      <c r="J112" s="248"/>
      <c r="K112" s="249"/>
      <c r="L112" s="250">
        <v>238453265</v>
      </c>
      <c r="M112" s="250">
        <v>476323341</v>
      </c>
      <c r="N112" s="444">
        <v>111621112.5</v>
      </c>
      <c r="O112" s="250">
        <v>358132997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6502</v>
      </c>
      <c r="B113" s="237" t="s">
        <v>6503</v>
      </c>
      <c r="C113" s="299" t="s">
        <v>253</v>
      </c>
      <c r="D113" s="292"/>
      <c r="E113" s="292"/>
      <c r="F113" s="240">
        <v>30000000</v>
      </c>
      <c r="G113" s="240" t="s">
        <v>6471</v>
      </c>
      <c r="H113" s="241">
        <v>45575</v>
      </c>
      <c r="I113" s="241">
        <v>52880</v>
      </c>
      <c r="J113" s="241"/>
      <c r="K113" s="290"/>
      <c r="L113" s="296">
        <v>1616223696</v>
      </c>
      <c r="M113" s="296">
        <v>1662302774</v>
      </c>
      <c r="N113" s="444">
        <v>1165793270</v>
      </c>
      <c r="O113" s="296">
        <v>1423555594</v>
      </c>
      <c r="P113" s="296"/>
      <c r="Q113" s="297">
        <v>-1150280058.318902</v>
      </c>
      <c r="R113" s="246">
        <v>2024970730.1169186</v>
      </c>
      <c r="S113" s="246">
        <v>2786129917.964386</v>
      </c>
      <c r="T113" s="246">
        <v>-98564526.035614014</v>
      </c>
      <c r="U113" s="246">
        <v>-52507278.799999714</v>
      </c>
      <c r="V113" s="394"/>
    </row>
    <row r="114" spans="1:22" x14ac:dyDescent="0.3">
      <c r="A114" s="237" t="s">
        <v>6485</v>
      </c>
      <c r="B114" s="237" t="s">
        <v>6503</v>
      </c>
      <c r="C114" s="299" t="s">
        <v>254</v>
      </c>
      <c r="D114" s="292"/>
      <c r="E114" s="292"/>
      <c r="F114" s="247">
        <v>3000000</v>
      </c>
      <c r="G114" s="247" t="s">
        <v>6471</v>
      </c>
      <c r="H114" s="248">
        <v>45575</v>
      </c>
      <c r="I114" s="248">
        <v>52972</v>
      </c>
      <c r="J114" s="248"/>
      <c r="K114" s="249"/>
      <c r="L114" s="250">
        <v>-1519768779</v>
      </c>
      <c r="M114" s="250">
        <v>-1586363476</v>
      </c>
      <c r="N114" s="444">
        <v>-1081044495</v>
      </c>
      <c r="O114" s="250">
        <v>-1347673845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6485</v>
      </c>
      <c r="B115" s="237" t="s">
        <v>6504</v>
      </c>
      <c r="C115" s="299" t="s">
        <v>255</v>
      </c>
      <c r="D115" s="292"/>
      <c r="E115" s="292"/>
      <c r="F115" s="247">
        <v>3000000</v>
      </c>
      <c r="G115" s="247" t="s">
        <v>6471</v>
      </c>
      <c r="H115" s="248">
        <v>45575</v>
      </c>
      <c r="I115" s="248">
        <v>45667</v>
      </c>
      <c r="J115" s="248"/>
      <c r="K115" s="249"/>
      <c r="L115" s="250">
        <v>2770708550</v>
      </c>
      <c r="M115" s="250">
        <v>2786685009</v>
      </c>
      <c r="N115" s="444">
        <v>2799945669</v>
      </c>
      <c r="O115" s="250">
        <v>2785048028.5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6483</v>
      </c>
      <c r="B116" s="237" t="s">
        <v>6503</v>
      </c>
      <c r="C116" s="299" t="s">
        <v>256</v>
      </c>
      <c r="D116" s="292"/>
      <c r="E116" s="292"/>
      <c r="F116" s="240">
        <v>30000000</v>
      </c>
      <c r="G116" s="240" t="s">
        <v>6471</v>
      </c>
      <c r="H116" s="241">
        <v>45575</v>
      </c>
      <c r="I116" s="241">
        <v>52880</v>
      </c>
      <c r="J116" s="241"/>
      <c r="K116" s="290"/>
      <c r="L116" s="296">
        <v>1882913250</v>
      </c>
      <c r="M116" s="296">
        <v>1800963993</v>
      </c>
      <c r="N116" s="444">
        <v>1393066887</v>
      </c>
      <c r="O116" s="296">
        <v>1631734294</v>
      </c>
      <c r="P116" s="296"/>
      <c r="Q116" s="297">
        <v>-1150760560.8710978</v>
      </c>
      <c r="R116" s="246">
        <v>2111580083.9630811</v>
      </c>
      <c r="S116" s="246">
        <v>2899024889.525754</v>
      </c>
      <c r="T116" s="246">
        <v>-111090348.47424603</v>
      </c>
      <c r="U116" s="246">
        <v>-60561809.159999847</v>
      </c>
      <c r="V116" s="394"/>
    </row>
    <row r="117" spans="1:22" x14ac:dyDescent="0.3">
      <c r="A117" s="237" t="s">
        <v>6485</v>
      </c>
      <c r="B117" s="237" t="s">
        <v>6503</v>
      </c>
      <c r="C117" s="299" t="s">
        <v>257</v>
      </c>
      <c r="D117" s="292"/>
      <c r="E117" s="292"/>
      <c r="F117" s="247">
        <v>3000000</v>
      </c>
      <c r="G117" s="247" t="s">
        <v>6471</v>
      </c>
      <c r="H117" s="248">
        <v>45575</v>
      </c>
      <c r="I117" s="248">
        <v>52972</v>
      </c>
      <c r="J117" s="248"/>
      <c r="K117" s="249"/>
      <c r="L117" s="250">
        <v>-1799799105</v>
      </c>
      <c r="M117" s="250">
        <v>-1742802639</v>
      </c>
      <c r="N117" s="444">
        <v>-1296991853</v>
      </c>
      <c r="O117" s="250">
        <v>-1559236478.5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6485</v>
      </c>
      <c r="B118" s="237" t="s">
        <v>6504</v>
      </c>
      <c r="C118" s="299" t="s">
        <v>258</v>
      </c>
      <c r="D118" s="292"/>
      <c r="E118" s="292"/>
      <c r="F118" s="247">
        <v>3000000</v>
      </c>
      <c r="G118" s="247" t="s">
        <v>6471</v>
      </c>
      <c r="H118" s="248">
        <v>45575</v>
      </c>
      <c r="I118" s="248">
        <v>45667</v>
      </c>
      <c r="J118" s="248"/>
      <c r="K118" s="249"/>
      <c r="L118" s="250">
        <v>2882623145</v>
      </c>
      <c r="M118" s="250">
        <v>2900282991</v>
      </c>
      <c r="N118" s="444">
        <v>2914040204</v>
      </c>
      <c r="O118" s="250">
        <v>2898297266.5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6492</v>
      </c>
      <c r="B119" s="237" t="s">
        <v>6503</v>
      </c>
      <c r="C119" s="286" t="s">
        <v>259</v>
      </c>
      <c r="D119" s="287"/>
      <c r="E119" s="287"/>
      <c r="F119" s="240">
        <v>3000000</v>
      </c>
      <c r="G119" s="240" t="s">
        <v>6468</v>
      </c>
      <c r="H119" s="241">
        <v>45579</v>
      </c>
      <c r="I119" s="241">
        <v>51057</v>
      </c>
      <c r="J119" s="242"/>
      <c r="K119" s="243"/>
      <c r="L119" s="296">
        <v>3396859236</v>
      </c>
      <c r="M119" s="296">
        <v>3913530793</v>
      </c>
      <c r="N119" s="444">
        <v>3024425771</v>
      </c>
      <c r="O119" s="296">
        <v>3302043610</v>
      </c>
      <c r="P119" s="245"/>
      <c r="Q119" s="297">
        <v>-485605477.82608694</v>
      </c>
      <c r="R119" s="246">
        <v>1203304109.589045</v>
      </c>
      <c r="S119" s="246">
        <v>1605879452.054795</v>
      </c>
      <c r="T119" s="246">
        <v>-241666859.94520497</v>
      </c>
      <c r="U119" s="246">
        <v>-189442202.41095901</v>
      </c>
      <c r="V119" s="394"/>
    </row>
    <row r="120" spans="1:22" x14ac:dyDescent="0.3">
      <c r="A120" s="237" t="s">
        <v>6497</v>
      </c>
      <c r="B120" s="237" t="s">
        <v>6504</v>
      </c>
      <c r="C120" s="286" t="s">
        <v>260</v>
      </c>
      <c r="D120" s="287"/>
      <c r="E120" s="287"/>
      <c r="F120" s="247">
        <v>500000</v>
      </c>
      <c r="G120" s="247" t="s">
        <v>6468</v>
      </c>
      <c r="H120" s="248">
        <v>45579</v>
      </c>
      <c r="I120" s="248">
        <v>51149</v>
      </c>
      <c r="J120" s="248"/>
      <c r="K120" s="249"/>
      <c r="L120" s="250">
        <v>-1695046745</v>
      </c>
      <c r="M120" s="250">
        <v>-2282346336</v>
      </c>
      <c r="N120" s="444">
        <v>-1398879857.5</v>
      </c>
      <c r="O120" s="250">
        <v>-1654948872.5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6499</v>
      </c>
      <c r="B121" s="237" t="s">
        <v>6500</v>
      </c>
      <c r="C121" s="286" t="s">
        <v>6501</v>
      </c>
      <c r="D121" s="287"/>
      <c r="E121" s="287"/>
      <c r="F121" s="247">
        <v>500000</v>
      </c>
      <c r="G121" s="247" t="s">
        <v>6454</v>
      </c>
      <c r="H121" s="248">
        <v>45671</v>
      </c>
      <c r="I121" s="248">
        <v>45761</v>
      </c>
      <c r="J121" s="248"/>
      <c r="K121" s="249"/>
      <c r="L121" s="250">
        <v>205949913</v>
      </c>
      <c r="M121" s="250">
        <v>223582901</v>
      </c>
      <c r="N121" s="444">
        <v>222000398.5</v>
      </c>
      <c r="O121" s="250">
        <v>218382559.5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6505</v>
      </c>
      <c r="B122" s="237" t="s">
        <v>6506</v>
      </c>
      <c r="C122" s="286" t="s">
        <v>261</v>
      </c>
      <c r="D122" s="287"/>
      <c r="E122" s="287"/>
      <c r="F122" s="240">
        <v>3000000</v>
      </c>
      <c r="G122" s="240" t="s">
        <v>6468</v>
      </c>
      <c r="H122" s="241">
        <v>45588</v>
      </c>
      <c r="I122" s="241">
        <v>51066</v>
      </c>
      <c r="J122" s="242"/>
      <c r="K122" s="243"/>
      <c r="L122" s="296">
        <v>3384526401</v>
      </c>
      <c r="M122" s="296">
        <v>3659517815</v>
      </c>
      <c r="N122" s="444">
        <v>2908699595</v>
      </c>
      <c r="O122" s="296">
        <v>3176819004.5</v>
      </c>
      <c r="P122" s="245"/>
      <c r="Q122" s="246">
        <v>-513336984.78260869</v>
      </c>
      <c r="R122" s="246">
        <v>1223054794.5205522</v>
      </c>
      <c r="S122" s="246">
        <v>1579767123.287672</v>
      </c>
      <c r="T122" s="246">
        <v>-203367157.71232796</v>
      </c>
      <c r="U122" s="246">
        <v>-125030171.41095901</v>
      </c>
      <c r="V122" s="394"/>
    </row>
    <row r="123" spans="1:22" x14ac:dyDescent="0.3">
      <c r="A123" s="237" t="s">
        <v>6507</v>
      </c>
      <c r="B123" s="237" t="s">
        <v>6508</v>
      </c>
      <c r="C123" s="286" t="s">
        <v>262</v>
      </c>
      <c r="D123" s="287"/>
      <c r="E123" s="287"/>
      <c r="F123" s="247">
        <v>500000</v>
      </c>
      <c r="G123" s="247" t="s">
        <v>6468</v>
      </c>
      <c r="H123" s="248">
        <v>45588</v>
      </c>
      <c r="I123" s="248">
        <v>51158</v>
      </c>
      <c r="J123" s="248"/>
      <c r="K123" s="249"/>
      <c r="L123" s="250">
        <v>-1705756350</v>
      </c>
      <c r="M123" s="250">
        <v>-2112156752</v>
      </c>
      <c r="N123" s="444">
        <v>-1323818258</v>
      </c>
      <c r="O123" s="250">
        <v>-1574887954.5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6499</v>
      </c>
      <c r="B124" s="237" t="s">
        <v>6500</v>
      </c>
      <c r="C124" s="286" t="s">
        <v>6501</v>
      </c>
      <c r="D124" s="287"/>
      <c r="E124" s="287"/>
      <c r="F124" s="247">
        <v>500000</v>
      </c>
      <c r="G124" s="247" t="s">
        <v>6454</v>
      </c>
      <c r="H124" s="248">
        <v>45314</v>
      </c>
      <c r="I124" s="248">
        <v>45770</v>
      </c>
      <c r="J124" s="248"/>
      <c r="K124" s="249"/>
      <c r="L124" s="250">
        <v>184281676</v>
      </c>
      <c r="M124" s="250">
        <v>197426393</v>
      </c>
      <c r="N124" s="444">
        <v>198252944</v>
      </c>
      <c r="O124" s="250">
        <v>194552148.5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6509</v>
      </c>
      <c r="B125" s="237" t="s">
        <v>6506</v>
      </c>
      <c r="C125" s="299" t="s">
        <v>263</v>
      </c>
      <c r="D125" s="299"/>
      <c r="E125" s="299"/>
      <c r="F125" s="240">
        <v>30000000</v>
      </c>
      <c r="G125" s="240" t="s">
        <v>6471</v>
      </c>
      <c r="H125" s="241">
        <v>45588</v>
      </c>
      <c r="I125" s="241">
        <v>52893</v>
      </c>
      <c r="J125" s="241"/>
      <c r="K125" s="290"/>
      <c r="L125" s="296">
        <v>2546569976</v>
      </c>
      <c r="M125" s="296">
        <v>2571911379</v>
      </c>
      <c r="N125" s="444">
        <v>2094904965</v>
      </c>
      <c r="O125" s="296">
        <v>2351114983.5</v>
      </c>
      <c r="P125" s="296"/>
      <c r="Q125" s="246">
        <v>-1222374226.0204349</v>
      </c>
      <c r="R125" s="246">
        <v>2217410791.9022012</v>
      </c>
      <c r="S125" s="246">
        <v>2888682739.8534222</v>
      </c>
      <c r="T125" s="246">
        <v>-49031197.646577835</v>
      </c>
      <c r="U125" s="246">
        <v>51863063.380000591</v>
      </c>
      <c r="V125" s="394"/>
    </row>
    <row r="126" spans="1:22" x14ac:dyDescent="0.3">
      <c r="A126" s="237" t="s">
        <v>6497</v>
      </c>
      <c r="B126" s="237" t="s">
        <v>6506</v>
      </c>
      <c r="C126" s="299" t="s">
        <v>264</v>
      </c>
      <c r="D126" s="299"/>
      <c r="E126" s="299"/>
      <c r="F126" s="247">
        <v>3000000</v>
      </c>
      <c r="G126" s="247" t="s">
        <v>6471</v>
      </c>
      <c r="H126" s="248">
        <v>45588</v>
      </c>
      <c r="I126" s="248">
        <v>52985</v>
      </c>
      <c r="J126" s="248"/>
      <c r="K126" s="249"/>
      <c r="L126" s="250">
        <v>-2527991964</v>
      </c>
      <c r="M126" s="250">
        <v>-2521456705</v>
      </c>
      <c r="N126" s="444">
        <v>-2061831088.5</v>
      </c>
      <c r="O126" s="250">
        <v>-2321612690.5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6497</v>
      </c>
      <c r="B127" s="237" t="s">
        <v>6508</v>
      </c>
      <c r="C127" s="299" t="s">
        <v>265</v>
      </c>
      <c r="D127" s="299"/>
      <c r="E127" s="299"/>
      <c r="F127" s="247">
        <v>3000000</v>
      </c>
      <c r="G127" s="247" t="s">
        <v>6471</v>
      </c>
      <c r="H127" s="248">
        <v>45588</v>
      </c>
      <c r="I127" s="248">
        <v>45680</v>
      </c>
      <c r="J127" s="248"/>
      <c r="K127" s="249"/>
      <c r="L127" s="250">
        <v>2873101334</v>
      </c>
      <c r="M127" s="250">
        <v>2890610257</v>
      </c>
      <c r="N127" s="444">
        <v>2904640061</v>
      </c>
      <c r="O127" s="250">
        <v>2888943864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6510</v>
      </c>
      <c r="B128" s="237" t="s">
        <v>6503</v>
      </c>
      <c r="C128" s="299" t="s">
        <v>266</v>
      </c>
      <c r="D128" s="292"/>
      <c r="E128" s="292"/>
      <c r="F128" s="240">
        <v>30000000</v>
      </c>
      <c r="G128" s="240" t="s">
        <v>6471</v>
      </c>
      <c r="H128" s="241">
        <v>45595</v>
      </c>
      <c r="I128" s="241">
        <v>52900</v>
      </c>
      <c r="J128" s="241"/>
      <c r="K128" s="290"/>
      <c r="L128" s="296">
        <v>2868622123</v>
      </c>
      <c r="M128" s="296">
        <v>2653297347</v>
      </c>
      <c r="N128" s="444">
        <v>2347260328.5</v>
      </c>
      <c r="O128" s="296">
        <v>2569592759.5</v>
      </c>
      <c r="P128" s="296"/>
      <c r="Q128" s="297">
        <v>-1271591148.8387098</v>
      </c>
      <c r="R128" s="246">
        <v>2388917776.3114314</v>
      </c>
      <c r="S128" s="246">
        <v>3022448870.4797215</v>
      </c>
      <c r="T128" s="246">
        <v>-107210096.02027845</v>
      </c>
      <c r="U128" s="246">
        <v>36225640.259999752</v>
      </c>
      <c r="V128" s="394"/>
    </row>
    <row r="129" spans="1:22" x14ac:dyDescent="0.3">
      <c r="A129" s="237" t="s">
        <v>6511</v>
      </c>
      <c r="B129" s="237" t="s">
        <v>6503</v>
      </c>
      <c r="C129" s="299" t="s">
        <v>267</v>
      </c>
      <c r="D129" s="292"/>
      <c r="E129" s="292"/>
      <c r="F129" s="247">
        <v>3000000</v>
      </c>
      <c r="G129" s="247" t="s">
        <v>6471</v>
      </c>
      <c r="H129" s="248">
        <v>45595</v>
      </c>
      <c r="I129" s="248">
        <v>52992</v>
      </c>
      <c r="J129" s="248"/>
      <c r="K129" s="249"/>
      <c r="L129" s="250">
        <v>-2759509433</v>
      </c>
      <c r="M129" s="250">
        <v>-2616378762</v>
      </c>
      <c r="N129" s="444">
        <v>-2256661594.5</v>
      </c>
      <c r="O129" s="250">
        <v>-2485350021.5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6511</v>
      </c>
      <c r="B130" s="237" t="s">
        <v>6504</v>
      </c>
      <c r="C130" s="299" t="s">
        <v>268</v>
      </c>
      <c r="D130" s="292"/>
      <c r="E130" s="292"/>
      <c r="F130" s="247">
        <v>3000000</v>
      </c>
      <c r="G130" s="247" t="s">
        <v>6471</v>
      </c>
      <c r="H130" s="248">
        <v>45595</v>
      </c>
      <c r="I130" s="248">
        <v>45687</v>
      </c>
      <c r="J130" s="248"/>
      <c r="K130" s="249"/>
      <c r="L130" s="300">
        <v>3004190930</v>
      </c>
      <c r="M130" s="250">
        <v>3024540881</v>
      </c>
      <c r="N130" s="444">
        <v>3039060232.5</v>
      </c>
      <c r="O130" s="250">
        <v>3022261512.5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6512</v>
      </c>
      <c r="B131" s="237" t="s">
        <v>6503</v>
      </c>
      <c r="C131" s="299" t="s">
        <v>269</v>
      </c>
      <c r="D131" s="292"/>
      <c r="E131" s="292"/>
      <c r="F131" s="240">
        <v>30000000</v>
      </c>
      <c r="G131" s="240" t="s">
        <v>6471</v>
      </c>
      <c r="H131" s="241">
        <v>45595</v>
      </c>
      <c r="I131" s="241">
        <v>52900</v>
      </c>
      <c r="J131" s="241"/>
      <c r="K131" s="290"/>
      <c r="L131" s="296">
        <v>2834768668</v>
      </c>
      <c r="M131" s="296">
        <v>2658790346</v>
      </c>
      <c r="N131" s="444">
        <v>2335302665.5</v>
      </c>
      <c r="O131" s="296">
        <v>2560574850.5</v>
      </c>
      <c r="P131" s="296"/>
      <c r="Q131" s="297">
        <v>-1269440621.2580645</v>
      </c>
      <c r="R131" s="246">
        <v>2391717210.28022</v>
      </c>
      <c r="S131" s="246">
        <v>3025964968.5821929</v>
      </c>
      <c r="T131" s="246">
        <v>-85211368.917807102</v>
      </c>
      <c r="U131" s="246">
        <v>58443509.5</v>
      </c>
      <c r="V131" s="394"/>
    </row>
    <row r="132" spans="1:22" x14ac:dyDescent="0.3">
      <c r="A132" s="237" t="s">
        <v>6511</v>
      </c>
      <c r="B132" s="237" t="s">
        <v>6503</v>
      </c>
      <c r="C132" s="299" t="s">
        <v>270</v>
      </c>
      <c r="D132" s="292"/>
      <c r="E132" s="292"/>
      <c r="F132" s="247">
        <v>3000000</v>
      </c>
      <c r="G132" s="247" t="s">
        <v>6471</v>
      </c>
      <c r="H132" s="248">
        <v>45595</v>
      </c>
      <c r="I132" s="248">
        <v>52992</v>
      </c>
      <c r="J132" s="248"/>
      <c r="K132" s="249"/>
      <c r="L132" s="250">
        <v>-2773888313</v>
      </c>
      <c r="M132" s="250">
        <v>-2624492414</v>
      </c>
      <c r="N132" s="444">
        <v>-2267009977.5</v>
      </c>
      <c r="O132" s="250">
        <v>-2494926788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6511</v>
      </c>
      <c r="B133" s="237" t="s">
        <v>6504</v>
      </c>
      <c r="C133" s="299" t="s">
        <v>271</v>
      </c>
      <c r="D133" s="292"/>
      <c r="E133" s="292"/>
      <c r="F133" s="247">
        <v>3000000</v>
      </c>
      <c r="G133" s="247" t="s">
        <v>6471</v>
      </c>
      <c r="H133" s="248">
        <v>45595</v>
      </c>
      <c r="I133" s="248">
        <v>45687</v>
      </c>
      <c r="J133" s="248"/>
      <c r="K133" s="249"/>
      <c r="L133" s="300">
        <v>3007942470</v>
      </c>
      <c r="M133" s="250">
        <v>3028354906</v>
      </c>
      <c r="N133" s="444">
        <v>3042883649.5</v>
      </c>
      <c r="O133" s="250">
        <v>3026061529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6513</v>
      </c>
      <c r="B134" s="237" t="s">
        <v>6514</v>
      </c>
      <c r="C134" s="238" t="s">
        <v>272</v>
      </c>
      <c r="D134" s="239"/>
      <c r="E134" s="239"/>
      <c r="F134" s="240">
        <v>2000000</v>
      </c>
      <c r="G134" s="240" t="s">
        <v>6468</v>
      </c>
      <c r="H134" s="241">
        <v>45601</v>
      </c>
      <c r="I134" s="241">
        <v>49253</v>
      </c>
      <c r="J134" s="242"/>
      <c r="K134" s="243"/>
      <c r="L134" s="244">
        <v>-332528588</v>
      </c>
      <c r="M134" s="244">
        <v>205539916</v>
      </c>
      <c r="N134" s="444">
        <v>103522767</v>
      </c>
      <c r="O134" s="245">
        <v>75503410.5</v>
      </c>
      <c r="P134" s="245"/>
      <c r="Q134" s="246">
        <v>-366767121.9130435</v>
      </c>
      <c r="R134" s="246">
        <v>834958904.10958946</v>
      </c>
      <c r="S134" s="246">
        <v>1028602739.7260315</v>
      </c>
      <c r="T134" s="246">
        <v>308407140.22603154</v>
      </c>
      <c r="U134" s="246">
        <v>386215359.40410995</v>
      </c>
      <c r="V134" s="394"/>
    </row>
    <row r="135" spans="1:22" x14ac:dyDescent="0.3">
      <c r="A135" s="237" t="s">
        <v>6515</v>
      </c>
      <c r="B135" s="237" t="s">
        <v>6516</v>
      </c>
      <c r="C135" s="238" t="s">
        <v>273</v>
      </c>
      <c r="D135" s="239"/>
      <c r="E135" s="239"/>
      <c r="F135" s="247">
        <v>1000000</v>
      </c>
      <c r="G135" s="247" t="s">
        <v>6517</v>
      </c>
      <c r="H135" s="248">
        <v>45601</v>
      </c>
      <c r="I135" s="248">
        <v>49345</v>
      </c>
      <c r="J135" s="248"/>
      <c r="K135" s="249"/>
      <c r="L135" s="250">
        <v>1037523023</v>
      </c>
      <c r="M135" s="250">
        <v>393891638</v>
      </c>
      <c r="N135" s="444">
        <v>616672832.5</v>
      </c>
      <c r="O135" s="250">
        <v>625104491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6518</v>
      </c>
      <c r="B136" s="237" t="s">
        <v>6503</v>
      </c>
      <c r="C136" s="299" t="s">
        <v>274</v>
      </c>
      <c r="D136" s="292"/>
      <c r="E136" s="292"/>
      <c r="F136" s="240">
        <v>30000000</v>
      </c>
      <c r="G136" s="240" t="s">
        <v>6471</v>
      </c>
      <c r="H136" s="241">
        <v>45602</v>
      </c>
      <c r="I136" s="241">
        <v>52907</v>
      </c>
      <c r="J136" s="241"/>
      <c r="K136" s="290"/>
      <c r="L136" s="296">
        <v>3173395960</v>
      </c>
      <c r="M136" s="296">
        <v>3039238204</v>
      </c>
      <c r="N136" s="444">
        <v>2697301807.5</v>
      </c>
      <c r="O136" s="296">
        <v>2916231127</v>
      </c>
      <c r="P136" s="296"/>
      <c r="Q136" s="246">
        <v>-1316785576.1304348</v>
      </c>
      <c r="R136" s="246">
        <v>2461378667.09934</v>
      </c>
      <c r="S136" s="246">
        <v>3030045965.3441067</v>
      </c>
      <c r="T136" s="246">
        <v>-70146548.155893326</v>
      </c>
      <c r="U136" s="246">
        <v>107406694.98000097</v>
      </c>
      <c r="V136" s="394"/>
    </row>
    <row r="137" spans="1:22" x14ac:dyDescent="0.3">
      <c r="A137" s="237" t="s">
        <v>6519</v>
      </c>
      <c r="B137" s="237" t="s">
        <v>6503</v>
      </c>
      <c r="C137" s="299" t="s">
        <v>275</v>
      </c>
      <c r="D137" s="292"/>
      <c r="E137" s="292"/>
      <c r="F137" s="247">
        <v>3000000</v>
      </c>
      <c r="G137" s="247" t="s">
        <v>6471</v>
      </c>
      <c r="H137" s="248">
        <v>45602</v>
      </c>
      <c r="I137" s="248">
        <v>52999</v>
      </c>
      <c r="J137" s="248"/>
      <c r="K137" s="249"/>
      <c r="L137" s="250">
        <v>-3142707059</v>
      </c>
      <c r="M137" s="250">
        <v>-3001458402</v>
      </c>
      <c r="N137" s="444">
        <v>-2646518162.5</v>
      </c>
      <c r="O137" s="250">
        <v>-2884351402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6519</v>
      </c>
      <c r="B138" s="237" t="s">
        <v>6504</v>
      </c>
      <c r="C138" s="299" t="s">
        <v>276</v>
      </c>
      <c r="D138" s="292"/>
      <c r="E138" s="292"/>
      <c r="F138" s="247">
        <v>3000000</v>
      </c>
      <c r="G138" s="247" t="s">
        <v>6471</v>
      </c>
      <c r="H138" s="248">
        <v>45602</v>
      </c>
      <c r="I138" s="248">
        <v>45694</v>
      </c>
      <c r="J138" s="248"/>
      <c r="K138" s="249"/>
      <c r="L138" s="250">
        <v>3016502016</v>
      </c>
      <c r="M138" s="250">
        <v>3032457243</v>
      </c>
      <c r="N138" s="444">
        <v>3049408868.5</v>
      </c>
      <c r="O138" s="250">
        <v>3032538814.5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6514</v>
      </c>
      <c r="C139" s="238" t="s">
        <v>277</v>
      </c>
      <c r="D139" s="239"/>
      <c r="E139" s="239"/>
      <c r="F139" s="240">
        <v>1000000</v>
      </c>
      <c r="G139" s="240" t="s">
        <v>6517</v>
      </c>
      <c r="H139" s="241">
        <v>45587</v>
      </c>
      <c r="I139" s="241">
        <v>49239</v>
      </c>
      <c r="J139" s="242"/>
      <c r="K139" s="243"/>
      <c r="L139" s="244">
        <v>-127289612</v>
      </c>
      <c r="M139" s="244">
        <v>214088277</v>
      </c>
      <c r="N139" s="444">
        <v>130713349.5</v>
      </c>
      <c r="O139" s="245">
        <v>116281324</v>
      </c>
      <c r="P139" s="245"/>
      <c r="Q139" s="246">
        <v>-168849314.22826087</v>
      </c>
      <c r="R139" s="246">
        <v>407134246.57534266</v>
      </c>
      <c r="S139" s="246">
        <v>527736986.30136973</v>
      </c>
      <c r="T139" s="246">
        <v>117442228.80136973</v>
      </c>
      <c r="U139" s="246">
        <v>142658667.15753424</v>
      </c>
      <c r="V139" s="395"/>
    </row>
    <row r="140" spans="1:22" x14ac:dyDescent="0.3">
      <c r="A140" s="237" t="s">
        <v>6515</v>
      </c>
      <c r="B140" s="237" t="s">
        <v>6514</v>
      </c>
      <c r="C140" s="238" t="s">
        <v>278</v>
      </c>
      <c r="D140" s="239"/>
      <c r="E140" s="239"/>
      <c r="F140" s="247">
        <v>500000</v>
      </c>
      <c r="G140" s="247" t="s">
        <v>6517</v>
      </c>
      <c r="H140" s="248">
        <v>45587</v>
      </c>
      <c r="I140" s="248">
        <v>45679</v>
      </c>
      <c r="J140" s="248"/>
      <c r="K140" s="249"/>
      <c r="L140" s="250">
        <v>496664295</v>
      </c>
      <c r="M140" s="250">
        <v>154270878</v>
      </c>
      <c r="N140" s="444">
        <v>279581408</v>
      </c>
      <c r="O140" s="250">
        <v>283167806.5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6513</v>
      </c>
      <c r="B141" s="237" t="s">
        <v>6514</v>
      </c>
      <c r="C141" s="238" t="s">
        <v>279</v>
      </c>
      <c r="D141" s="239"/>
      <c r="E141" s="239"/>
      <c r="F141" s="240">
        <v>1000000</v>
      </c>
      <c r="G141" s="240" t="s">
        <v>6517</v>
      </c>
      <c r="H141" s="241">
        <v>45593</v>
      </c>
      <c r="I141" s="241">
        <v>49243</v>
      </c>
      <c r="J141" s="242"/>
      <c r="K141" s="243"/>
      <c r="L141" s="244">
        <v>-81873618</v>
      </c>
      <c r="M141" s="244">
        <v>298143355</v>
      </c>
      <c r="N141" s="444">
        <v>187706764</v>
      </c>
      <c r="O141" s="245">
        <v>176791885</v>
      </c>
      <c r="P141" s="245"/>
      <c r="Q141" s="246">
        <v>-101628752.04301076</v>
      </c>
      <c r="R141" s="246">
        <v>411506849.31506866</v>
      </c>
      <c r="S141" s="246">
        <v>525315068.49315071</v>
      </c>
      <c r="T141" s="246">
        <v>22529885.993150711</v>
      </c>
      <c r="U141" s="246">
        <v>50897009.280821919</v>
      </c>
      <c r="V141" s="395"/>
    </row>
    <row r="142" spans="1:22" x14ac:dyDescent="0.3">
      <c r="A142" s="237" t="s">
        <v>6515</v>
      </c>
      <c r="B142" s="237" t="s">
        <v>6514</v>
      </c>
      <c r="C142" s="238" t="s">
        <v>280</v>
      </c>
      <c r="D142" s="239"/>
      <c r="E142" s="239"/>
      <c r="F142" s="247">
        <v>500000</v>
      </c>
      <c r="G142" s="247" t="s">
        <v>6517</v>
      </c>
      <c r="H142" s="248">
        <v>45593</v>
      </c>
      <c r="I142" s="248">
        <v>49335</v>
      </c>
      <c r="J142" s="248"/>
      <c r="K142" s="249"/>
      <c r="L142" s="250">
        <v>497010067</v>
      </c>
      <c r="M142" s="250">
        <v>291126870</v>
      </c>
      <c r="N142" s="444">
        <v>315078418.5</v>
      </c>
      <c r="O142" s="250">
        <v>324052805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6520</v>
      </c>
      <c r="B143" s="237" t="s">
        <v>6503</v>
      </c>
      <c r="C143" s="299" t="s">
        <v>281</v>
      </c>
      <c r="D143" s="292"/>
      <c r="E143" s="292"/>
      <c r="F143" s="240">
        <v>10000000</v>
      </c>
      <c r="G143" s="240" t="s">
        <v>6471</v>
      </c>
      <c r="H143" s="241">
        <v>45609</v>
      </c>
      <c r="I143" s="241">
        <v>52914</v>
      </c>
      <c r="J143" s="241"/>
      <c r="K143" s="290"/>
      <c r="L143" s="296">
        <v>1097844820</v>
      </c>
      <c r="M143" s="296">
        <v>1039106927</v>
      </c>
      <c r="N143" s="444">
        <v>953341220</v>
      </c>
      <c r="O143" s="296">
        <v>1020227008.5</v>
      </c>
      <c r="P143" s="296"/>
      <c r="Q143" s="246">
        <v>-449461557.8369565</v>
      </c>
      <c r="R143" s="294">
        <v>881826326.44791186</v>
      </c>
      <c r="S143" s="294">
        <v>1055889954.0860279</v>
      </c>
      <c r="T143" s="246">
        <v>-25733151.913972139</v>
      </c>
      <c r="U143" s="246">
        <v>52062669.480000734</v>
      </c>
      <c r="V143" s="394"/>
    </row>
    <row r="144" spans="1:22" x14ac:dyDescent="0.3">
      <c r="A144" s="237" t="s">
        <v>6521</v>
      </c>
      <c r="B144" s="237" t="s">
        <v>6503</v>
      </c>
      <c r="C144" s="299" t="s">
        <v>282</v>
      </c>
      <c r="D144" s="292"/>
      <c r="E144" s="292"/>
      <c r="F144" s="247">
        <v>1000000</v>
      </c>
      <c r="G144" s="247" t="s">
        <v>6471</v>
      </c>
      <c r="H144" s="248">
        <v>45609</v>
      </c>
      <c r="I144" s="248">
        <v>53006</v>
      </c>
      <c r="J144" s="248"/>
      <c r="K144" s="249"/>
      <c r="L144" s="250">
        <v>-1090786761</v>
      </c>
      <c r="M144" s="250">
        <v>-1033566644</v>
      </c>
      <c r="N144" s="444">
        <v>-934124514.5</v>
      </c>
      <c r="O144" s="250">
        <v>-1007847384.5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6521</v>
      </c>
      <c r="B145" s="237" t="s">
        <v>6504</v>
      </c>
      <c r="C145" s="299" t="s">
        <v>283</v>
      </c>
      <c r="D145" s="292"/>
      <c r="E145" s="292"/>
      <c r="F145" s="247">
        <v>1000000</v>
      </c>
      <c r="G145" s="247" t="s">
        <v>6471</v>
      </c>
      <c r="H145" s="248">
        <v>45609</v>
      </c>
      <c r="I145" s="248">
        <v>45701</v>
      </c>
      <c r="J145" s="248"/>
      <c r="K145" s="249"/>
      <c r="L145" s="250">
        <v>1050884939</v>
      </c>
      <c r="M145" s="250">
        <v>1055953045</v>
      </c>
      <c r="N145" s="444">
        <v>1062406400.5</v>
      </c>
      <c r="O145" s="250">
        <v>1056389631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6522</v>
      </c>
      <c r="B146" s="237" t="s">
        <v>6503</v>
      </c>
      <c r="C146" s="299" t="s">
        <v>284</v>
      </c>
      <c r="D146" s="292"/>
      <c r="E146" s="292"/>
      <c r="F146" s="240">
        <v>30000000</v>
      </c>
      <c r="G146" s="240" t="s">
        <v>6471</v>
      </c>
      <c r="H146" s="241">
        <v>45609</v>
      </c>
      <c r="I146" s="241">
        <v>52914</v>
      </c>
      <c r="J146" s="241"/>
      <c r="K146" s="290"/>
      <c r="L146" s="296">
        <v>3275738715</v>
      </c>
      <c r="M146" s="296">
        <v>3097295727</v>
      </c>
      <c r="N146" s="444">
        <v>2787258027</v>
      </c>
      <c r="O146" s="296">
        <v>3007902899.5</v>
      </c>
      <c r="P146" s="296"/>
      <c r="Q146" s="246">
        <v>-1354380577.2391305</v>
      </c>
      <c r="R146" s="246">
        <v>2568149199.1239624</v>
      </c>
      <c r="S146" s="246">
        <v>3076452026.6416492</v>
      </c>
      <c r="T146" s="246">
        <v>-55063753.858350754</v>
      </c>
      <c r="U146" s="246">
        <v>164511545.94000101</v>
      </c>
      <c r="V146" s="394"/>
    </row>
    <row r="147" spans="1:22" x14ac:dyDescent="0.3">
      <c r="A147" s="237" t="s">
        <v>6521</v>
      </c>
      <c r="B147" s="237" t="s">
        <v>6503</v>
      </c>
      <c r="C147" s="299" t="s">
        <v>285</v>
      </c>
      <c r="D147" s="292"/>
      <c r="E147" s="292"/>
      <c r="F147" s="247">
        <v>3000000</v>
      </c>
      <c r="G147" s="247" t="s">
        <v>6471</v>
      </c>
      <c r="H147" s="248">
        <v>45609</v>
      </c>
      <c r="I147" s="248">
        <v>53006</v>
      </c>
      <c r="J147" s="248"/>
      <c r="K147" s="249"/>
      <c r="L147" s="250">
        <v>-3205336315</v>
      </c>
      <c r="M147" s="250">
        <v>-3060554799</v>
      </c>
      <c r="N147" s="444">
        <v>-2751102374</v>
      </c>
      <c r="O147" s="250">
        <v>-2958008707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6521</v>
      </c>
      <c r="B148" s="237" t="s">
        <v>6504</v>
      </c>
      <c r="C148" s="299" t="s">
        <v>286</v>
      </c>
      <c r="D148" s="292"/>
      <c r="E148" s="292"/>
      <c r="F148" s="247">
        <v>3000000</v>
      </c>
      <c r="G148" s="247" t="s">
        <v>6471</v>
      </c>
      <c r="H148" s="248">
        <v>45609</v>
      </c>
      <c r="I148" s="248">
        <v>45701</v>
      </c>
      <c r="J148" s="248"/>
      <c r="K148" s="249"/>
      <c r="L148" s="250">
        <v>3062305824</v>
      </c>
      <c r="M148" s="250">
        <v>3076775206</v>
      </c>
      <c r="N148" s="444">
        <v>3095360127.5</v>
      </c>
      <c r="O148" s="250">
        <v>3078025161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6523</v>
      </c>
      <c r="B149" s="237" t="s">
        <v>6524</v>
      </c>
      <c r="C149" s="299" t="s">
        <v>287</v>
      </c>
      <c r="D149" s="292"/>
      <c r="E149" s="292"/>
      <c r="F149" s="240">
        <v>30000000</v>
      </c>
      <c r="G149" s="240" t="s">
        <v>6471</v>
      </c>
      <c r="H149" s="241">
        <v>45616</v>
      </c>
      <c r="I149" s="241">
        <v>52921</v>
      </c>
      <c r="J149" s="241"/>
      <c r="K149" s="290"/>
      <c r="L149" s="296">
        <v>3295206515</v>
      </c>
      <c r="M149" s="296">
        <v>3173489868</v>
      </c>
      <c r="N149" s="444">
        <v>2901968008.5</v>
      </c>
      <c r="O149" s="296">
        <v>3091062502.5</v>
      </c>
      <c r="P149" s="296"/>
      <c r="Q149" s="246">
        <v>-1697454032.1304348</v>
      </c>
      <c r="R149" s="246">
        <v>2702769888.6276894</v>
      </c>
      <c r="S149" s="246">
        <v>3151598826.4569831</v>
      </c>
      <c r="T149" s="246">
        <v>-14088759.543016911</v>
      </c>
      <c r="U149" s="246">
        <v>256683875.11999989</v>
      </c>
      <c r="V149" s="394"/>
    </row>
    <row r="150" spans="1:22" x14ac:dyDescent="0.3">
      <c r="A150" s="237" t="s">
        <v>6525</v>
      </c>
      <c r="B150" s="237" t="s">
        <v>6524</v>
      </c>
      <c r="C150" s="299" t="s">
        <v>288</v>
      </c>
      <c r="D150" s="292"/>
      <c r="E150" s="292"/>
      <c r="F150" s="247">
        <v>3000000</v>
      </c>
      <c r="G150" s="247" t="s">
        <v>6471</v>
      </c>
      <c r="H150" s="248">
        <v>45616</v>
      </c>
      <c r="I150" s="248">
        <v>53013</v>
      </c>
      <c r="J150" s="248"/>
      <c r="K150" s="249"/>
      <c r="L150" s="250">
        <v>-3326499420</v>
      </c>
      <c r="M150" s="250">
        <v>-3167799255</v>
      </c>
      <c r="N150" s="444">
        <v>-2906956742</v>
      </c>
      <c r="O150" s="250">
        <v>-3096161262.5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6525</v>
      </c>
      <c r="B151" s="237" t="s">
        <v>6526</v>
      </c>
      <c r="C151" s="299" t="s">
        <v>289</v>
      </c>
      <c r="D151" s="292"/>
      <c r="E151" s="292"/>
      <c r="F151" s="247">
        <v>3000000</v>
      </c>
      <c r="G151" s="247" t="s">
        <v>6471</v>
      </c>
      <c r="H151" s="248">
        <v>45616</v>
      </c>
      <c r="I151" s="248">
        <v>45708</v>
      </c>
      <c r="J151" s="248"/>
      <c r="K151" s="249"/>
      <c r="L151" s="250">
        <v>3132938214</v>
      </c>
      <c r="M151" s="250">
        <v>3154429287</v>
      </c>
      <c r="N151" s="444">
        <v>3170676319.5</v>
      </c>
      <c r="O151" s="250">
        <v>3152681872.5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6527</v>
      </c>
      <c r="B152" s="237" t="s">
        <v>6528</v>
      </c>
      <c r="C152" s="299" t="s">
        <v>290</v>
      </c>
      <c r="D152" s="292"/>
      <c r="E152" s="292"/>
      <c r="F152" s="240">
        <v>30000000</v>
      </c>
      <c r="G152" s="240" t="s">
        <v>6471</v>
      </c>
      <c r="H152" s="241">
        <v>45644</v>
      </c>
      <c r="I152" s="241">
        <v>52949</v>
      </c>
      <c r="J152" s="241"/>
      <c r="K152" s="290"/>
      <c r="L152" s="296">
        <v>2732606119</v>
      </c>
      <c r="M152" s="296">
        <v>2859688240</v>
      </c>
      <c r="N152" s="444">
        <v>2406389861.5</v>
      </c>
      <c r="O152" s="296">
        <v>2621576593.5</v>
      </c>
      <c r="P152" s="250"/>
      <c r="Q152" s="246">
        <v>-1548947119.5999999</v>
      </c>
      <c r="R152" s="246">
        <v>2659462446.8123112</v>
      </c>
      <c r="S152" s="246">
        <v>2793046440.4898605</v>
      </c>
      <c r="T152" s="246">
        <v>-4622866.5101394653</v>
      </c>
      <c r="U152" s="246">
        <v>342847275.49000072</v>
      </c>
      <c r="V152" s="394"/>
    </row>
    <row r="153" spans="1:22" x14ac:dyDescent="0.3">
      <c r="A153" s="237" t="s">
        <v>6529</v>
      </c>
      <c r="B153" s="237" t="s">
        <v>6528</v>
      </c>
      <c r="C153" s="299" t="s">
        <v>291</v>
      </c>
      <c r="D153" s="292"/>
      <c r="E153" s="292"/>
      <c r="F153" s="247">
        <v>3000000</v>
      </c>
      <c r="G153" s="247" t="s">
        <v>6471</v>
      </c>
      <c r="H153" s="248">
        <v>45644</v>
      </c>
      <c r="I153" s="248">
        <v>53039</v>
      </c>
      <c r="J153" s="248"/>
      <c r="K153" s="249"/>
      <c r="L153" s="250">
        <v>-2835355529</v>
      </c>
      <c r="M153" s="250">
        <v>-2821402637</v>
      </c>
      <c r="N153" s="444">
        <v>-2405934363.5</v>
      </c>
      <c r="O153" s="250">
        <v>-2638992823.5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6529</v>
      </c>
      <c r="B154" s="237" t="s">
        <v>6530</v>
      </c>
      <c r="C154" s="299" t="s">
        <v>292</v>
      </c>
      <c r="D154" s="292"/>
      <c r="E154" s="292"/>
      <c r="F154" s="247">
        <v>3000000</v>
      </c>
      <c r="G154" s="247" t="s">
        <v>6471</v>
      </c>
      <c r="H154" s="248">
        <v>45644</v>
      </c>
      <c r="I154" s="248">
        <v>45734</v>
      </c>
      <c r="J154" s="248"/>
      <c r="K154" s="249"/>
      <c r="L154" s="250">
        <v>2776460552</v>
      </c>
      <c r="M154" s="250">
        <v>2770932409</v>
      </c>
      <c r="N154" s="444">
        <v>2797213809</v>
      </c>
      <c r="O154" s="250">
        <v>2781644911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6531</v>
      </c>
      <c r="B155" s="237" t="s">
        <v>6532</v>
      </c>
      <c r="C155" s="299" t="s">
        <v>293</v>
      </c>
      <c r="D155" s="292"/>
      <c r="E155" s="292"/>
      <c r="F155" s="240">
        <v>10000000</v>
      </c>
      <c r="G155" s="240" t="s">
        <v>6471</v>
      </c>
      <c r="H155" s="241">
        <v>45644</v>
      </c>
      <c r="I155" s="241">
        <v>52949</v>
      </c>
      <c r="J155" s="241"/>
      <c r="K155" s="290"/>
      <c r="L155" s="296">
        <v>959139979</v>
      </c>
      <c r="M155" s="296">
        <v>978027772</v>
      </c>
      <c r="N155" s="444">
        <v>839071113.5</v>
      </c>
      <c r="O155" s="296">
        <v>913632790</v>
      </c>
      <c r="P155" s="296"/>
      <c r="Q155" s="246">
        <v>-516315700.86666667</v>
      </c>
      <c r="R155" s="246">
        <v>927730031.7213192</v>
      </c>
      <c r="S155" s="246">
        <v>974293595.23178077</v>
      </c>
      <c r="T155" s="246">
        <v>16932562.231780767</v>
      </c>
      <c r="U155" s="246">
        <v>145493827.83000016</v>
      </c>
      <c r="V155" s="394"/>
    </row>
    <row r="156" spans="1:22" x14ac:dyDescent="0.3">
      <c r="A156" s="237" t="s">
        <v>6533</v>
      </c>
      <c r="B156" s="237" t="s">
        <v>6532</v>
      </c>
      <c r="C156" s="299" t="s">
        <v>294</v>
      </c>
      <c r="D156" s="292"/>
      <c r="E156" s="292"/>
      <c r="F156" s="247">
        <v>1000000</v>
      </c>
      <c r="G156" s="247" t="s">
        <v>6471</v>
      </c>
      <c r="H156" s="248">
        <v>45644</v>
      </c>
      <c r="I156" s="248">
        <v>53039</v>
      </c>
      <c r="J156" s="248"/>
      <c r="K156" s="249"/>
      <c r="L156" s="250">
        <v>-992852520</v>
      </c>
      <c r="M156" s="250">
        <v>-978466555</v>
      </c>
      <c r="N156" s="444">
        <v>-857268290</v>
      </c>
      <c r="O156" s="250">
        <v>-926598567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6533</v>
      </c>
      <c r="B157" s="237" t="s">
        <v>6534</v>
      </c>
      <c r="C157" s="299" t="s">
        <v>295</v>
      </c>
      <c r="D157" s="292"/>
      <c r="E157" s="292"/>
      <c r="F157" s="247">
        <v>1000000</v>
      </c>
      <c r="G157" s="247" t="s">
        <v>6471</v>
      </c>
      <c r="H157" s="248">
        <v>45644</v>
      </c>
      <c r="I157" s="248">
        <v>45734</v>
      </c>
      <c r="J157" s="248"/>
      <c r="K157" s="249"/>
      <c r="L157" s="250">
        <v>967819713</v>
      </c>
      <c r="M157" s="250">
        <v>966442111</v>
      </c>
      <c r="N157" s="444">
        <v>975558209.5</v>
      </c>
      <c r="O157" s="250">
        <v>970006940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6535</v>
      </c>
      <c r="B158" s="237" t="s">
        <v>6536</v>
      </c>
      <c r="C158" s="286" t="s">
        <v>296</v>
      </c>
      <c r="D158" s="287"/>
      <c r="E158" s="287"/>
      <c r="F158" s="240">
        <v>30000000</v>
      </c>
      <c r="G158" s="240" t="s">
        <v>6471</v>
      </c>
      <c r="H158" s="241">
        <v>45650</v>
      </c>
      <c r="I158" s="241">
        <v>51128</v>
      </c>
      <c r="J158" s="242"/>
      <c r="K158" s="243"/>
      <c r="L158" s="296">
        <v>5811674045</v>
      </c>
      <c r="M158" s="296">
        <v>7626120622</v>
      </c>
      <c r="N158" s="444">
        <v>5768813003</v>
      </c>
      <c r="O158" s="296">
        <v>6191033880.5</v>
      </c>
      <c r="P158" s="245"/>
      <c r="Q158" s="246">
        <v>0</v>
      </c>
      <c r="R158" s="301">
        <v>1514687047.6339712</v>
      </c>
      <c r="S158" s="301">
        <v>1559901586.3693092</v>
      </c>
      <c r="T158" s="246">
        <v>-445424940.13069057</v>
      </c>
      <c r="U158" s="246">
        <v>-12016772.099999905</v>
      </c>
      <c r="V158" s="395"/>
    </row>
    <row r="159" spans="1:22" x14ac:dyDescent="0.3">
      <c r="A159" s="237" t="s">
        <v>6537</v>
      </c>
      <c r="B159" s="237" t="s">
        <v>6536</v>
      </c>
      <c r="C159" s="286" t="s">
        <v>297</v>
      </c>
      <c r="D159" s="287"/>
      <c r="E159" s="287"/>
      <c r="F159" s="247">
        <v>3000000</v>
      </c>
      <c r="G159" s="247" t="s">
        <v>6471</v>
      </c>
      <c r="H159" s="248">
        <v>45650</v>
      </c>
      <c r="I159" s="248">
        <v>51219</v>
      </c>
      <c r="J159" s="248"/>
      <c r="K159" s="249"/>
      <c r="L159" s="250">
        <v>-3992323117</v>
      </c>
      <c r="M159" s="250">
        <v>-5472636553</v>
      </c>
      <c r="N159" s="444">
        <v>-3776019546.5</v>
      </c>
      <c r="O159" s="250">
        <v>-4200860481.5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6537</v>
      </c>
      <c r="B160" s="237" t="s">
        <v>6500</v>
      </c>
      <c r="C160" s="286" t="s">
        <v>6501</v>
      </c>
      <c r="D160" s="287"/>
      <c r="E160" s="287"/>
      <c r="F160" s="247">
        <v>3000000</v>
      </c>
      <c r="G160" s="247" t="s">
        <v>6471</v>
      </c>
      <c r="H160" s="248">
        <v>45650</v>
      </c>
      <c r="I160" s="248">
        <v>45740</v>
      </c>
      <c r="J160" s="248"/>
      <c r="K160" s="249"/>
      <c r="L160" s="250">
        <v>-5549138</v>
      </c>
      <c r="M160" s="250">
        <v>2583188</v>
      </c>
      <c r="N160" s="444">
        <v>12533070</v>
      </c>
      <c r="O160" s="250">
        <v>6119543.5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6535</v>
      </c>
      <c r="B161" s="237" t="s">
        <v>6536</v>
      </c>
      <c r="C161" s="286" t="s">
        <v>298</v>
      </c>
      <c r="D161" s="287"/>
      <c r="E161" s="287"/>
      <c r="F161" s="240">
        <v>30000000</v>
      </c>
      <c r="G161" s="240" t="s">
        <v>6471</v>
      </c>
      <c r="H161" s="241">
        <v>45652</v>
      </c>
      <c r="I161" s="241">
        <v>51130</v>
      </c>
      <c r="J161" s="242"/>
      <c r="K161" s="243"/>
      <c r="L161" s="296">
        <v>6035532402</v>
      </c>
      <c r="M161" s="296">
        <v>8010007349</v>
      </c>
      <c r="N161" s="444">
        <v>6044885931.5</v>
      </c>
      <c r="O161" s="296">
        <v>6479512474</v>
      </c>
      <c r="P161" s="245"/>
      <c r="Q161" s="246">
        <v>0</v>
      </c>
      <c r="R161" s="246">
        <v>1803243205.9305856</v>
      </c>
      <c r="S161" s="246">
        <v>1644471122.481271</v>
      </c>
      <c r="T161" s="246">
        <v>-437918425.51872921</v>
      </c>
      <c r="U161" s="246">
        <v>28063724.750004768</v>
      </c>
      <c r="V161" s="395"/>
    </row>
    <row r="162" spans="1:22" x14ac:dyDescent="0.3">
      <c r="A162" s="237" t="s">
        <v>6537</v>
      </c>
      <c r="B162" s="237" t="s">
        <v>6536</v>
      </c>
      <c r="C162" s="286" t="s">
        <v>299</v>
      </c>
      <c r="D162" s="287"/>
      <c r="E162" s="287"/>
      <c r="F162" s="247">
        <v>3000000</v>
      </c>
      <c r="G162" s="247" t="s">
        <v>6471</v>
      </c>
      <c r="H162" s="248">
        <v>45652</v>
      </c>
      <c r="I162" s="248">
        <v>51221</v>
      </c>
      <c r="J162" s="248"/>
      <c r="K162" s="249"/>
      <c r="L162" s="250">
        <v>-4688298230</v>
      </c>
      <c r="M162" s="250">
        <v>-6218530309</v>
      </c>
      <c r="N162" s="444">
        <v>-3956155679</v>
      </c>
      <c r="O162" s="250">
        <v>-4910380314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6538</v>
      </c>
      <c r="B163" s="237" t="s">
        <v>6500</v>
      </c>
      <c r="C163" s="286" t="s">
        <v>6501</v>
      </c>
      <c r="D163" s="287"/>
      <c r="E163" s="287"/>
      <c r="F163" s="247">
        <v>3000000</v>
      </c>
      <c r="G163" s="247" t="s">
        <v>6471</v>
      </c>
      <c r="H163" s="248">
        <v>45652</v>
      </c>
      <c r="I163" s="248">
        <v>45742</v>
      </c>
      <c r="J163" s="248"/>
      <c r="K163" s="249"/>
      <c r="L163" s="250">
        <v>511564730</v>
      </c>
      <c r="M163" s="250">
        <v>506362920</v>
      </c>
      <c r="N163" s="444">
        <v>-6340704.5</v>
      </c>
      <c r="O163" s="250">
        <v>517770520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6539</v>
      </c>
      <c r="B164" s="237" t="s">
        <v>6540</v>
      </c>
      <c r="C164" s="238" t="s">
        <v>6541</v>
      </c>
      <c r="D164" s="238"/>
      <c r="E164" s="238"/>
      <c r="F164" s="240">
        <v>1500000</v>
      </c>
      <c r="G164" s="240" t="s">
        <v>6517</v>
      </c>
      <c r="H164" s="241">
        <v>45677</v>
      </c>
      <c r="I164" s="241">
        <v>49329</v>
      </c>
      <c r="J164" s="242"/>
      <c r="K164" s="243"/>
      <c r="L164" s="244">
        <v>-335213773</v>
      </c>
      <c r="M164" s="296">
        <v>140098115</v>
      </c>
      <c r="N164" s="444">
        <v>30944221.5</v>
      </c>
      <c r="O164" s="296">
        <v>4810105</v>
      </c>
      <c r="P164" s="245"/>
      <c r="Q164" s="246">
        <v>-223093150</v>
      </c>
      <c r="R164" s="246">
        <v>540456164.38356161</v>
      </c>
      <c r="S164" s="246">
        <v>540456164.38356161</v>
      </c>
      <c r="T164" s="246">
        <v>191387331.88356161</v>
      </c>
      <c r="U164" s="246">
        <v>350132537.36301363</v>
      </c>
      <c r="V164" s="395"/>
    </row>
    <row r="165" spans="1:22" x14ac:dyDescent="0.3">
      <c r="A165" s="237" t="s">
        <v>6542</v>
      </c>
      <c r="B165" s="237" t="s">
        <v>6540</v>
      </c>
      <c r="C165" s="238" t="s">
        <v>6543</v>
      </c>
      <c r="D165" s="238"/>
      <c r="E165" s="238"/>
      <c r="F165" s="247">
        <v>500000</v>
      </c>
      <c r="G165" s="247" t="s">
        <v>6517</v>
      </c>
      <c r="H165" s="248">
        <v>45677</v>
      </c>
      <c r="I165" s="248">
        <v>49419</v>
      </c>
      <c r="J165" s="248"/>
      <c r="K165" s="249"/>
      <c r="L165" s="250">
        <v>674199505</v>
      </c>
      <c r="M165" s="250">
        <v>120696000</v>
      </c>
      <c r="N165" s="444">
        <v>318124611</v>
      </c>
      <c r="O165" s="250">
        <v>329252728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6539</v>
      </c>
      <c r="B166" s="237" t="s">
        <v>6540</v>
      </c>
      <c r="C166" s="238" t="s">
        <v>6544</v>
      </c>
      <c r="D166" s="238"/>
      <c r="E166" s="238"/>
      <c r="F166" s="240">
        <v>1500000</v>
      </c>
      <c r="G166" s="240" t="s">
        <v>6517</v>
      </c>
      <c r="H166" s="241">
        <v>45681</v>
      </c>
      <c r="I166" s="241">
        <v>49333</v>
      </c>
      <c r="J166" s="242"/>
      <c r="K166" s="243"/>
      <c r="L166" s="296">
        <v>-422982159</v>
      </c>
      <c r="M166" s="296">
        <v>50175054</v>
      </c>
      <c r="N166" s="444">
        <v>-54710129</v>
      </c>
      <c r="O166" s="296">
        <v>-83650099.5</v>
      </c>
      <c r="P166" s="245"/>
      <c r="Q166" s="246">
        <v>-117616438</v>
      </c>
      <c r="R166" s="246">
        <v>534147945.20547956</v>
      </c>
      <c r="S166" s="246">
        <v>534147945.20547956</v>
      </c>
      <c r="T166" s="246">
        <v>138204479.70547962</v>
      </c>
      <c r="U166" s="246">
        <v>302916808.47260201</v>
      </c>
      <c r="V166" s="395"/>
    </row>
    <row r="167" spans="1:22" x14ac:dyDescent="0.3">
      <c r="A167" s="237" t="s">
        <v>6542</v>
      </c>
      <c r="B167" s="237" t="s">
        <v>6540</v>
      </c>
      <c r="C167" s="238" t="s">
        <v>6545</v>
      </c>
      <c r="D167" s="238"/>
      <c r="E167" s="238"/>
      <c r="F167" s="247">
        <v>500000</v>
      </c>
      <c r="G167" s="247" t="s">
        <v>6517</v>
      </c>
      <c r="H167" s="248">
        <v>45681</v>
      </c>
      <c r="I167" s="248">
        <v>49423</v>
      </c>
      <c r="J167" s="248"/>
      <c r="K167" s="249"/>
      <c r="L167" s="250">
        <v>818160214</v>
      </c>
      <c r="M167" s="250">
        <v>242011115</v>
      </c>
      <c r="N167" s="444">
        <v>450653594.5</v>
      </c>
      <c r="O167" s="250">
        <v>461570723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6546</v>
      </c>
      <c r="B168" s="237" t="s">
        <v>6540</v>
      </c>
      <c r="C168" s="299" t="s">
        <v>6547</v>
      </c>
      <c r="D168" s="292"/>
      <c r="E168" s="292"/>
      <c r="F168" s="240">
        <v>30000000</v>
      </c>
      <c r="G168" s="240" t="s">
        <v>6471</v>
      </c>
      <c r="H168" s="241">
        <v>45678</v>
      </c>
      <c r="I168" s="241">
        <v>52983</v>
      </c>
      <c r="J168" s="241"/>
      <c r="K168" s="290"/>
      <c r="L168" s="296">
        <v>3318544125</v>
      </c>
      <c r="M168" s="296">
        <v>3219981176</v>
      </c>
      <c r="N168" s="444">
        <v>2952232467</v>
      </c>
      <c r="O168" s="296">
        <v>3136313554</v>
      </c>
      <c r="P168" s="296"/>
      <c r="Q168" s="246">
        <v>-1081865957</v>
      </c>
      <c r="R168" s="246">
        <v>2405539459.0705466</v>
      </c>
      <c r="S168" s="246">
        <v>2405539459.0705466</v>
      </c>
      <c r="T168" s="246">
        <v>117588510.57054663</v>
      </c>
      <c r="U168" s="246">
        <v>615718514.38000011</v>
      </c>
      <c r="V168" s="395"/>
    </row>
    <row r="169" spans="1:22" x14ac:dyDescent="0.3">
      <c r="A169" s="237" t="s">
        <v>6548</v>
      </c>
      <c r="B169" s="237" t="s">
        <v>6540</v>
      </c>
      <c r="C169" s="299" t="s">
        <v>6549</v>
      </c>
      <c r="D169" s="292"/>
      <c r="E169" s="292"/>
      <c r="F169" s="247">
        <v>3000000</v>
      </c>
      <c r="G169" s="247" t="s">
        <v>6471</v>
      </c>
      <c r="H169" s="248">
        <v>45679</v>
      </c>
      <c r="I169" s="248">
        <v>53073</v>
      </c>
      <c r="J169" s="248"/>
      <c r="K169" s="249"/>
      <c r="L169" s="250">
        <v>-3371939976</v>
      </c>
      <c r="M169" s="250">
        <v>-3320526210</v>
      </c>
      <c r="N169" s="444">
        <v>-3001588859.5</v>
      </c>
      <c r="O169" s="250">
        <v>-3198936309.5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6548</v>
      </c>
      <c r="B170" s="237" t="s">
        <v>6540</v>
      </c>
      <c r="C170" s="299" t="s">
        <v>6550</v>
      </c>
      <c r="D170" s="292"/>
      <c r="E170" s="292"/>
      <c r="F170" s="247">
        <v>3000000</v>
      </c>
      <c r="G170" s="247" t="s">
        <v>6471</v>
      </c>
      <c r="H170" s="248">
        <v>45679</v>
      </c>
      <c r="I170" s="248">
        <v>45768</v>
      </c>
      <c r="J170" s="248"/>
      <c r="K170" s="249"/>
      <c r="L170" s="250">
        <v>2299824543</v>
      </c>
      <c r="M170" s="250">
        <v>2328317698</v>
      </c>
      <c r="N170" s="444">
        <v>2337307341</v>
      </c>
      <c r="O170" s="250">
        <v>2322230099.5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6546</v>
      </c>
      <c r="B171" s="237" t="s">
        <v>6551</v>
      </c>
      <c r="C171" s="302" t="s">
        <v>6552</v>
      </c>
      <c r="D171" s="302"/>
      <c r="E171" s="302"/>
      <c r="F171" s="240">
        <v>50000000</v>
      </c>
      <c r="G171" s="240" t="s">
        <v>6471</v>
      </c>
      <c r="H171" s="241">
        <v>45679</v>
      </c>
      <c r="I171" s="241">
        <v>51157</v>
      </c>
      <c r="J171" s="241"/>
      <c r="K171" s="290"/>
      <c r="L171" s="296">
        <v>4708128713</v>
      </c>
      <c r="M171" s="296">
        <v>4458690577</v>
      </c>
      <c r="N171" s="444">
        <v>3994193846</v>
      </c>
      <c r="O171" s="296">
        <v>4315026494.5</v>
      </c>
      <c r="P171" s="296"/>
      <c r="Q171" s="246">
        <v>1730474067</v>
      </c>
      <c r="R171" s="246">
        <v>622711582.23043513</v>
      </c>
      <c r="S171" s="246">
        <v>622711582.23043513</v>
      </c>
      <c r="T171" s="246">
        <v>-323698880.76956463</v>
      </c>
      <c r="U171" s="246">
        <v>744358431.40000153</v>
      </c>
      <c r="V171" s="395"/>
    </row>
    <row r="172" spans="1:22" x14ac:dyDescent="0.3">
      <c r="A172" s="237" t="s">
        <v>6548</v>
      </c>
      <c r="B172" s="237" t="s">
        <v>6551</v>
      </c>
      <c r="C172" s="302" t="s">
        <v>6553</v>
      </c>
      <c r="D172" s="302"/>
      <c r="E172" s="302"/>
      <c r="F172" s="247">
        <v>5000000</v>
      </c>
      <c r="G172" s="247" t="s">
        <v>6471</v>
      </c>
      <c r="H172" s="248">
        <v>45679</v>
      </c>
      <c r="I172" s="248">
        <v>51248</v>
      </c>
      <c r="J172" s="248"/>
      <c r="K172" s="249"/>
      <c r="L172" s="250">
        <v>-4376375906</v>
      </c>
      <c r="M172" s="250">
        <v>-4173889505</v>
      </c>
      <c r="N172" s="444">
        <v>-3676241980.5</v>
      </c>
      <c r="O172" s="250">
        <v>-4035976196.5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6554</v>
      </c>
      <c r="B173" s="237" t="s">
        <v>6551</v>
      </c>
      <c r="C173" s="302" t="s">
        <v>6555</v>
      </c>
      <c r="D173" s="302"/>
      <c r="E173" s="302"/>
      <c r="F173" s="247">
        <v>5000000</v>
      </c>
      <c r="G173" s="247" t="s">
        <v>6471</v>
      </c>
      <c r="H173" s="248">
        <v>45679</v>
      </c>
      <c r="I173" s="248">
        <v>45769</v>
      </c>
      <c r="J173" s="248"/>
      <c r="K173" s="249"/>
      <c r="L173" s="250">
        <v>577864105</v>
      </c>
      <c r="M173" s="250">
        <v>627564539</v>
      </c>
      <c r="N173" s="444">
        <v>628458597.5</v>
      </c>
      <c r="O173" s="250">
        <v>614994069.5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6556</v>
      </c>
      <c r="B174" s="237" t="s">
        <v>6551</v>
      </c>
      <c r="C174" s="302" t="s">
        <v>6557</v>
      </c>
      <c r="D174" s="302"/>
      <c r="E174" s="302"/>
      <c r="F174" s="240">
        <v>50000000</v>
      </c>
      <c r="G174" s="240" t="s">
        <v>6471</v>
      </c>
      <c r="H174" s="241">
        <v>45680</v>
      </c>
      <c r="I174" s="241">
        <v>51158</v>
      </c>
      <c r="J174" s="241"/>
      <c r="K174" s="290"/>
      <c r="L174" s="296">
        <v>3859372622</v>
      </c>
      <c r="M174" s="296">
        <v>3647416031</v>
      </c>
      <c r="N174" s="444">
        <v>3213808275.5</v>
      </c>
      <c r="O174" s="296">
        <v>3511765415</v>
      </c>
      <c r="P174" s="296"/>
      <c r="Q174" s="246">
        <v>1668789576</v>
      </c>
      <c r="R174" s="246">
        <v>592832484.89221036</v>
      </c>
      <c r="S174" s="246">
        <v>592832484.89221036</v>
      </c>
      <c r="T174" s="246">
        <v>-110469504.10778952</v>
      </c>
      <c r="U174" s="246">
        <v>935206000.20000076</v>
      </c>
      <c r="V174" s="395"/>
    </row>
    <row r="175" spans="1:22" x14ac:dyDescent="0.3">
      <c r="A175" s="237" t="s">
        <v>6548</v>
      </c>
      <c r="B175" s="237" t="s">
        <v>6551</v>
      </c>
      <c r="C175" s="302" t="s">
        <v>6558</v>
      </c>
      <c r="D175" s="302"/>
      <c r="E175" s="302"/>
      <c r="F175" s="247">
        <v>5000000</v>
      </c>
      <c r="G175" s="247" t="s">
        <v>6471</v>
      </c>
      <c r="H175" s="248">
        <v>45680</v>
      </c>
      <c r="I175" s="248">
        <v>51249</v>
      </c>
      <c r="J175" s="248"/>
      <c r="K175" s="249"/>
      <c r="L175" s="250">
        <v>-3838582312</v>
      </c>
      <c r="M175" s="250">
        <v>-3442744552</v>
      </c>
      <c r="N175" s="444">
        <v>-3124534586</v>
      </c>
      <c r="O175" s="250">
        <v>-3407758927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6554</v>
      </c>
      <c r="B176" s="237" t="s">
        <v>6551</v>
      </c>
      <c r="C176" s="302" t="s">
        <v>6559</v>
      </c>
      <c r="D176" s="302"/>
      <c r="E176" s="302"/>
      <c r="F176" s="247">
        <v>5000000</v>
      </c>
      <c r="G176" s="247" t="s">
        <v>6471</v>
      </c>
      <c r="H176" s="248">
        <v>45680</v>
      </c>
      <c r="I176" s="248">
        <v>45770</v>
      </c>
      <c r="J176" s="248"/>
      <c r="K176" s="249"/>
      <c r="L176" s="250">
        <v>550189203</v>
      </c>
      <c r="M176" s="250">
        <v>627133754</v>
      </c>
      <c r="N176" s="444">
        <v>614028299.5</v>
      </c>
      <c r="O176" s="250">
        <v>600775078.5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6560</v>
      </c>
      <c r="B177" s="237" t="s">
        <v>6551</v>
      </c>
      <c r="C177" s="302" t="s">
        <v>6561</v>
      </c>
      <c r="D177" s="302"/>
      <c r="E177" s="302"/>
      <c r="F177" s="240">
        <v>30000000</v>
      </c>
      <c r="G177" s="240" t="s">
        <v>6562</v>
      </c>
      <c r="H177" s="241">
        <v>45691</v>
      </c>
      <c r="I177" s="241">
        <v>51169</v>
      </c>
      <c r="J177" s="241"/>
      <c r="K177" s="290"/>
      <c r="L177" s="296">
        <v>2132068994</v>
      </c>
      <c r="M177" s="296">
        <v>1643987742</v>
      </c>
      <c r="N177" s="444">
        <v>1607703817.5</v>
      </c>
      <c r="O177" s="296">
        <v>1772128613</v>
      </c>
      <c r="P177" s="296"/>
      <c r="Q177" s="246">
        <v>1013996671</v>
      </c>
      <c r="R177" s="246">
        <v>293570987.68699694</v>
      </c>
      <c r="S177" s="246">
        <v>293570987.68699694</v>
      </c>
      <c r="T177" s="246">
        <v>-202954325.81300306</v>
      </c>
      <c r="U177" s="246">
        <v>480430320.79868042</v>
      </c>
      <c r="V177" s="395"/>
    </row>
    <row r="178" spans="1:22" x14ac:dyDescent="0.3">
      <c r="A178" s="237" t="s">
        <v>6548</v>
      </c>
      <c r="B178" s="237" t="s">
        <v>6551</v>
      </c>
      <c r="C178" s="302" t="s">
        <v>6563</v>
      </c>
      <c r="D178" s="302"/>
      <c r="E178" s="302"/>
      <c r="F178" s="247">
        <v>5000000</v>
      </c>
      <c r="G178" s="247" t="s">
        <v>6471</v>
      </c>
      <c r="H178" s="248">
        <v>45691</v>
      </c>
      <c r="I178" s="248">
        <v>51259</v>
      </c>
      <c r="J178" s="248"/>
      <c r="K178" s="249"/>
      <c r="L178" s="250">
        <v>-1844186302</v>
      </c>
      <c r="M178" s="250">
        <v>-1543239835</v>
      </c>
      <c r="N178" s="444">
        <v>-1411282776.5</v>
      </c>
      <c r="O178" s="250">
        <v>-1552773480.5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6548</v>
      </c>
      <c r="B179" s="237" t="s">
        <v>6551</v>
      </c>
      <c r="C179" s="302" t="s">
        <v>6564</v>
      </c>
      <c r="D179" s="302"/>
      <c r="E179" s="302"/>
      <c r="F179" s="247">
        <v>5000000</v>
      </c>
      <c r="G179" s="247" t="s">
        <v>6471</v>
      </c>
      <c r="H179" s="248">
        <v>45691</v>
      </c>
      <c r="I179" s="248">
        <v>45780</v>
      </c>
      <c r="J179" s="248"/>
      <c r="K179" s="249"/>
      <c r="L179" s="250">
        <v>271568683</v>
      </c>
      <c r="M179" s="250">
        <v>299507340</v>
      </c>
      <c r="N179" s="444">
        <v>300104272.5</v>
      </c>
      <c r="O179" s="250">
        <v>292699456.5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6560</v>
      </c>
      <c r="B180" s="237" t="s">
        <v>6551</v>
      </c>
      <c r="C180" s="302" t="s">
        <v>6565</v>
      </c>
      <c r="D180" s="302"/>
      <c r="E180" s="302"/>
      <c r="F180" s="240">
        <v>30000000</v>
      </c>
      <c r="G180" s="240" t="s">
        <v>6562</v>
      </c>
      <c r="H180" s="241">
        <v>45693</v>
      </c>
      <c r="I180" s="241">
        <v>51171</v>
      </c>
      <c r="J180" s="241"/>
      <c r="K180" s="290"/>
      <c r="L180" s="296">
        <v>1591161012</v>
      </c>
      <c r="M180" s="296">
        <v>1705685304</v>
      </c>
      <c r="N180" s="444">
        <v>1305087990.5</v>
      </c>
      <c r="O180" s="296">
        <v>1510063756</v>
      </c>
      <c r="P180" s="296"/>
      <c r="Q180" s="246">
        <v>990048483</v>
      </c>
      <c r="R180" s="246">
        <v>283570762.75478315</v>
      </c>
      <c r="S180" s="246">
        <v>283570762.75478315</v>
      </c>
      <c r="T180" s="246">
        <v>49735958.754783154</v>
      </c>
      <c r="U180" s="246">
        <v>728081470.72000015</v>
      </c>
      <c r="V180" s="395"/>
    </row>
    <row r="181" spans="1:22" x14ac:dyDescent="0.3">
      <c r="A181" s="237" t="s">
        <v>6566</v>
      </c>
      <c r="B181" s="237" t="s">
        <v>6551</v>
      </c>
      <c r="C181" s="302" t="s">
        <v>6567</v>
      </c>
      <c r="D181" s="302"/>
      <c r="E181" s="302"/>
      <c r="F181" s="247">
        <v>3000000</v>
      </c>
      <c r="G181" s="247" t="s">
        <v>6471</v>
      </c>
      <c r="H181" s="248">
        <v>45693</v>
      </c>
      <c r="I181" s="248">
        <v>51261</v>
      </c>
      <c r="J181" s="248"/>
      <c r="K181" s="249"/>
      <c r="L181" s="250">
        <v>-1711731006</v>
      </c>
      <c r="M181" s="250">
        <v>-1577075726</v>
      </c>
      <c r="N181" s="444">
        <v>-1356221644</v>
      </c>
      <c r="O181" s="250">
        <v>-1522741226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6566</v>
      </c>
      <c r="B182" s="237" t="s">
        <v>6551</v>
      </c>
      <c r="C182" s="302" t="s">
        <v>6568</v>
      </c>
      <c r="D182" s="302"/>
      <c r="E182" s="302"/>
      <c r="F182" s="247">
        <v>3000000</v>
      </c>
      <c r="G182" s="247" t="s">
        <v>6471</v>
      </c>
      <c r="H182" s="248">
        <v>45693</v>
      </c>
      <c r="I182" s="248">
        <v>45782</v>
      </c>
      <c r="J182" s="248"/>
      <c r="K182" s="249"/>
      <c r="L182" s="250">
        <v>259190300</v>
      </c>
      <c r="M182" s="250">
        <v>282137748</v>
      </c>
      <c r="N182" s="444">
        <v>284968457.5</v>
      </c>
      <c r="O182" s="250">
        <v>277728697.5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6569</v>
      </c>
      <c r="B183" s="237" t="s">
        <v>6570</v>
      </c>
      <c r="C183" s="299" t="s">
        <v>6571</v>
      </c>
      <c r="D183" s="292"/>
      <c r="E183" s="292"/>
      <c r="F183" s="240">
        <v>30000000</v>
      </c>
      <c r="G183" s="240" t="s">
        <v>6471</v>
      </c>
      <c r="H183" s="241">
        <v>45693</v>
      </c>
      <c r="I183" s="241">
        <v>52998</v>
      </c>
      <c r="J183" s="241"/>
      <c r="K183" s="290"/>
      <c r="L183" s="296">
        <v>2949090716</v>
      </c>
      <c r="M183" s="296">
        <v>2845434237</v>
      </c>
      <c r="N183" s="444">
        <v>2561884605.5</v>
      </c>
      <c r="O183" s="296">
        <v>2740178877</v>
      </c>
      <c r="P183" s="296"/>
      <c r="Q183" s="246">
        <v>-1082289651</v>
      </c>
      <c r="R183" s="246">
        <v>2292396103.552876</v>
      </c>
      <c r="S183" s="246">
        <v>2292396103.552876</v>
      </c>
      <c r="T183" s="246">
        <v>-5996816.4471240044</v>
      </c>
      <c r="U183" s="246">
        <v>533057354.72000027</v>
      </c>
      <c r="V183" s="395"/>
    </row>
    <row r="184" spans="1:22" x14ac:dyDescent="0.3">
      <c r="A184" s="237" t="s">
        <v>6566</v>
      </c>
      <c r="B184" s="237" t="s">
        <v>6570</v>
      </c>
      <c r="C184" s="299" t="s">
        <v>6572</v>
      </c>
      <c r="D184" s="292"/>
      <c r="E184" s="292"/>
      <c r="F184" s="247">
        <v>3000000</v>
      </c>
      <c r="G184" s="247" t="s">
        <v>6471</v>
      </c>
      <c r="H184" s="248">
        <v>45693</v>
      </c>
      <c r="I184" s="248">
        <v>53087</v>
      </c>
      <c r="J184" s="248"/>
      <c r="K184" s="249"/>
      <c r="L184" s="250">
        <v>-2826814528</v>
      </c>
      <c r="M184" s="250">
        <v>-2846256526</v>
      </c>
      <c r="N184" s="444">
        <v>-2490452839</v>
      </c>
      <c r="O184" s="250">
        <v>-2678759465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6566</v>
      </c>
      <c r="B185" s="237" t="s">
        <v>6490</v>
      </c>
      <c r="C185" s="299" t="s">
        <v>6573</v>
      </c>
      <c r="D185" s="292"/>
      <c r="E185" s="292"/>
      <c r="F185" s="247">
        <v>3000000</v>
      </c>
      <c r="G185" s="247" t="s">
        <v>6471</v>
      </c>
      <c r="H185" s="248">
        <v>45693</v>
      </c>
      <c r="I185" s="248">
        <v>45782</v>
      </c>
      <c r="J185" s="248"/>
      <c r="K185" s="249"/>
      <c r="L185" s="250">
        <v>2194493806</v>
      </c>
      <c r="M185" s="250">
        <v>2214812274</v>
      </c>
      <c r="N185" s="444">
        <v>2226961153.5</v>
      </c>
      <c r="O185" s="250">
        <v>2212681267.5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6560</v>
      </c>
      <c r="B186" s="237" t="s">
        <v>6574</v>
      </c>
      <c r="C186" s="302" t="s">
        <v>6575</v>
      </c>
      <c r="D186" s="302"/>
      <c r="E186" s="302"/>
      <c r="F186" s="240">
        <v>20000000</v>
      </c>
      <c r="G186" s="240" t="s">
        <v>6471</v>
      </c>
      <c r="H186" s="241">
        <v>45700</v>
      </c>
      <c r="I186" s="241">
        <v>51178</v>
      </c>
      <c r="J186" s="241"/>
      <c r="K186" s="290"/>
      <c r="L186" s="296">
        <v>1431347349</v>
      </c>
      <c r="M186" s="296">
        <v>1300966437</v>
      </c>
      <c r="N186" s="444">
        <v>1146548141</v>
      </c>
      <c r="O186" s="296">
        <v>1271566627</v>
      </c>
      <c r="P186" s="296"/>
      <c r="Q186" s="246">
        <v>701733029</v>
      </c>
      <c r="R186" s="246">
        <v>159308339.67391273</v>
      </c>
      <c r="S186" s="246">
        <v>159308339.67391273</v>
      </c>
      <c r="T186" s="246">
        <v>10400830.673912764</v>
      </c>
      <c r="U186" s="246">
        <v>478689531.00000072</v>
      </c>
      <c r="V186" s="395"/>
    </row>
    <row r="187" spans="1:22" x14ac:dyDescent="0.3">
      <c r="A187" s="237" t="s">
        <v>6554</v>
      </c>
      <c r="B187" s="237" t="s">
        <v>6574</v>
      </c>
      <c r="C187" s="302" t="s">
        <v>6576</v>
      </c>
      <c r="D187" s="302"/>
      <c r="E187" s="302"/>
      <c r="F187" s="247">
        <v>2000000</v>
      </c>
      <c r="G187" s="247" t="s">
        <v>6471</v>
      </c>
      <c r="H187" s="248">
        <v>45700</v>
      </c>
      <c r="I187" s="248">
        <v>51268</v>
      </c>
      <c r="J187" s="248"/>
      <c r="K187" s="249"/>
      <c r="L187" s="250">
        <v>-1465792936</v>
      </c>
      <c r="M187" s="250">
        <v>-1314789375</v>
      </c>
      <c r="N187" s="444">
        <v>-1159225469.5</v>
      </c>
      <c r="O187" s="250">
        <v>-1290168931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6554</v>
      </c>
      <c r="B188" s="237" t="s">
        <v>6574</v>
      </c>
      <c r="C188" s="302" t="s">
        <v>6577</v>
      </c>
      <c r="D188" s="302"/>
      <c r="E188" s="302"/>
      <c r="F188" s="247">
        <v>2000000</v>
      </c>
      <c r="G188" s="247" t="s">
        <v>6471</v>
      </c>
      <c r="H188" s="248">
        <v>45700</v>
      </c>
      <c r="I188" s="248">
        <v>45789</v>
      </c>
      <c r="J188" s="248"/>
      <c r="K188" s="249"/>
      <c r="L188" s="250">
        <v>145934174</v>
      </c>
      <c r="M188" s="250">
        <v>158737645</v>
      </c>
      <c r="N188" s="444">
        <v>161584837.5</v>
      </c>
      <c r="O188" s="250">
        <v>156981465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6578</v>
      </c>
      <c r="C189" s="286" t="s">
        <v>6579</v>
      </c>
      <c r="D189" s="287"/>
      <c r="E189" s="287"/>
      <c r="F189" s="240">
        <v>3000000</v>
      </c>
      <c r="G189" s="240" t="s">
        <v>6468</v>
      </c>
      <c r="H189" s="241">
        <v>45714</v>
      </c>
      <c r="I189" s="241">
        <v>51192</v>
      </c>
      <c r="J189" s="241"/>
      <c r="K189" s="290"/>
      <c r="L189" s="296">
        <v>1402928532</v>
      </c>
      <c r="M189" s="296">
        <v>1640474741</v>
      </c>
      <c r="N189" s="444">
        <v>951487273.5</v>
      </c>
      <c r="O189" s="296">
        <v>1204722427.5</v>
      </c>
      <c r="P189" s="296"/>
      <c r="Q189" s="297">
        <v>-432690410</v>
      </c>
      <c r="R189" s="246">
        <v>802947945.20547974</v>
      </c>
      <c r="S189" s="246">
        <v>802947945.20547974</v>
      </c>
      <c r="T189" s="246">
        <v>31023449.205479741</v>
      </c>
      <c r="U189" s="246">
        <v>322771394.41095805</v>
      </c>
      <c r="V189" s="395"/>
    </row>
    <row r="190" spans="1:22" x14ac:dyDescent="0.3">
      <c r="A190" s="237" t="s">
        <v>6554</v>
      </c>
      <c r="B190" s="237" t="s">
        <v>6574</v>
      </c>
      <c r="C190" s="286" t="s">
        <v>6580</v>
      </c>
      <c r="D190" s="287"/>
      <c r="E190" s="287"/>
      <c r="F190" s="247">
        <v>300000</v>
      </c>
      <c r="G190" s="247" t="s">
        <v>6468</v>
      </c>
      <c r="H190" s="248">
        <v>45714</v>
      </c>
      <c r="I190" s="248">
        <v>51282</v>
      </c>
      <c r="J190" s="248"/>
      <c r="K190" s="249"/>
      <c r="L190" s="250">
        <v>-652367797</v>
      </c>
      <c r="M190" s="250">
        <v>-925943285</v>
      </c>
      <c r="N190" s="444">
        <v>-236407985.5</v>
      </c>
      <c r="O190" s="250">
        <v>-476080968.5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6554</v>
      </c>
      <c r="B191" s="237" t="s">
        <v>6574</v>
      </c>
      <c r="C191" s="286" t="s">
        <v>252</v>
      </c>
      <c r="D191" s="287"/>
      <c r="E191" s="287"/>
      <c r="F191" s="247">
        <v>300000</v>
      </c>
      <c r="G191" s="247" t="s">
        <v>6468</v>
      </c>
      <c r="H191" s="248">
        <v>45714</v>
      </c>
      <c r="I191" s="248">
        <v>45803</v>
      </c>
      <c r="J191" s="248"/>
      <c r="K191" s="249"/>
      <c r="L191" s="250">
        <v>47611927</v>
      </c>
      <c r="M191" s="250">
        <v>56874857</v>
      </c>
      <c r="N191" s="444">
        <v>56845208</v>
      </c>
      <c r="O191" s="250">
        <v>54541945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6581</v>
      </c>
      <c r="B192" s="237" t="s">
        <v>6582</v>
      </c>
      <c r="C192" s="286" t="s">
        <v>6583</v>
      </c>
      <c r="D192" s="287"/>
      <c r="E192" s="287"/>
      <c r="F192" s="240">
        <v>3000000</v>
      </c>
      <c r="G192" s="240" t="s">
        <v>6468</v>
      </c>
      <c r="H192" s="241">
        <v>45700</v>
      </c>
      <c r="I192" s="241">
        <v>51178</v>
      </c>
      <c r="J192" s="241"/>
      <c r="K192" s="290"/>
      <c r="L192" s="296">
        <v>1888333926</v>
      </c>
      <c r="M192" s="296">
        <v>1899609541</v>
      </c>
      <c r="N192" s="444">
        <v>1311307621</v>
      </c>
      <c r="O192" s="296">
        <v>1571259924</v>
      </c>
      <c r="P192" s="296"/>
      <c r="Q192" s="246">
        <v>-443687670</v>
      </c>
      <c r="R192" s="246">
        <v>849328767.12328804</v>
      </c>
      <c r="S192" s="246">
        <v>849328767.12328804</v>
      </c>
      <c r="T192" s="246">
        <v>113116334.62328804</v>
      </c>
      <c r="U192" s="246">
        <v>393020444.21232796</v>
      </c>
      <c r="V192" s="394"/>
    </row>
    <row r="193" spans="1:22" x14ac:dyDescent="0.3">
      <c r="A193" s="237" t="s">
        <v>6554</v>
      </c>
      <c r="B193" s="237" t="s">
        <v>6452</v>
      </c>
      <c r="C193" s="286" t="s">
        <v>6584</v>
      </c>
      <c r="D193" s="287"/>
      <c r="E193" s="287"/>
      <c r="F193" s="247">
        <v>300000</v>
      </c>
      <c r="G193" s="247" t="s">
        <v>6468</v>
      </c>
      <c r="H193" s="248">
        <v>45700</v>
      </c>
      <c r="I193" s="248">
        <v>51268</v>
      </c>
      <c r="J193" s="248"/>
      <c r="K193" s="249"/>
      <c r="L193" s="250">
        <v>-1093370171</v>
      </c>
      <c r="M193" s="250">
        <v>-1351865099</v>
      </c>
      <c r="N193" s="444">
        <v>-664249802.5</v>
      </c>
      <c r="O193" s="250">
        <v>-909396174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6554</v>
      </c>
      <c r="B194" s="237" t="s">
        <v>6452</v>
      </c>
      <c r="C194" s="286" t="s">
        <v>252</v>
      </c>
      <c r="D194" s="287"/>
      <c r="E194" s="287"/>
      <c r="F194" s="247">
        <v>300000</v>
      </c>
      <c r="G194" s="247" t="s">
        <v>6468</v>
      </c>
      <c r="H194" s="248">
        <v>45700</v>
      </c>
      <c r="I194" s="248">
        <v>45789</v>
      </c>
      <c r="J194" s="248"/>
      <c r="K194" s="249"/>
      <c r="L194" s="250">
        <v>80901618</v>
      </c>
      <c r="M194" s="250">
        <v>87810371</v>
      </c>
      <c r="N194" s="444">
        <v>89154614</v>
      </c>
      <c r="O194" s="250">
        <v>86753575.5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6585</v>
      </c>
      <c r="B195" s="237" t="s">
        <v>6574</v>
      </c>
      <c r="C195" s="302" t="s">
        <v>6586</v>
      </c>
      <c r="D195" s="302"/>
      <c r="E195" s="302"/>
      <c r="F195" s="240">
        <v>20000000</v>
      </c>
      <c r="G195" s="240" t="s">
        <v>6471</v>
      </c>
      <c r="H195" s="241">
        <v>45714</v>
      </c>
      <c r="I195" s="241">
        <v>51192</v>
      </c>
      <c r="J195" s="241"/>
      <c r="K195" s="290"/>
      <c r="L195" s="296">
        <v>757959654</v>
      </c>
      <c r="M195" s="296">
        <v>584885740</v>
      </c>
      <c r="N195" s="444">
        <v>432697913.5</v>
      </c>
      <c r="O195" s="296">
        <v>562252243</v>
      </c>
      <c r="P195" s="296"/>
      <c r="Q195" s="246">
        <v>584721594</v>
      </c>
      <c r="R195" s="246">
        <v>99724529.625723973</v>
      </c>
      <c r="S195" s="246">
        <v>99724529.625723973</v>
      </c>
      <c r="T195" s="246">
        <v>-57351257.874276042</v>
      </c>
      <c r="U195" s="246">
        <v>422301746.09999883</v>
      </c>
      <c r="V195" s="395"/>
    </row>
    <row r="196" spans="1:22" x14ac:dyDescent="0.3">
      <c r="A196" s="237" t="s">
        <v>6554</v>
      </c>
      <c r="B196" s="237" t="s">
        <v>6574</v>
      </c>
      <c r="C196" s="302" t="s">
        <v>302</v>
      </c>
      <c r="D196" s="302"/>
      <c r="E196" s="302"/>
      <c r="F196" s="247">
        <v>2000000</v>
      </c>
      <c r="G196" s="247" t="s">
        <v>6471</v>
      </c>
      <c r="H196" s="248">
        <v>45714</v>
      </c>
      <c r="I196" s="248">
        <v>51282</v>
      </c>
      <c r="J196" s="248"/>
      <c r="K196" s="249"/>
      <c r="L196" s="250">
        <v>-661008452</v>
      </c>
      <c r="M196" s="250">
        <v>-559854259</v>
      </c>
      <c r="N196" s="444">
        <v>-380651648.5</v>
      </c>
      <c r="O196" s="250">
        <v>-500353640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6554</v>
      </c>
      <c r="B197" s="237" t="s">
        <v>6574</v>
      </c>
      <c r="C197" s="302" t="s">
        <v>6587</v>
      </c>
      <c r="D197" s="302"/>
      <c r="E197" s="302"/>
      <c r="F197" s="247">
        <v>2000000</v>
      </c>
      <c r="G197" s="247" t="s">
        <v>6471</v>
      </c>
      <c r="H197" s="248">
        <v>45714</v>
      </c>
      <c r="I197" s="248">
        <v>45803</v>
      </c>
      <c r="J197" s="248"/>
      <c r="K197" s="249"/>
      <c r="L197" s="250">
        <v>89128012</v>
      </c>
      <c r="M197" s="250">
        <v>104408164</v>
      </c>
      <c r="N197" s="444">
        <v>105029522.5</v>
      </c>
      <c r="O197" s="250">
        <v>101064320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6588</v>
      </c>
      <c r="C198" s="302" t="s">
        <v>303</v>
      </c>
      <c r="D198" s="302"/>
      <c r="E198" s="302"/>
      <c r="F198" s="240">
        <v>20000000</v>
      </c>
      <c r="G198" s="240" t="s">
        <v>6471</v>
      </c>
      <c r="H198" s="241">
        <v>45707</v>
      </c>
      <c r="I198" s="241">
        <v>51185</v>
      </c>
      <c r="J198" s="241"/>
      <c r="K198" s="290"/>
      <c r="L198" s="296">
        <v>1372653099</v>
      </c>
      <c r="M198" s="296">
        <v>1258271519</v>
      </c>
      <c r="N198" s="444">
        <v>1132213123.5</v>
      </c>
      <c r="O198" s="296">
        <v>1230680468.5</v>
      </c>
      <c r="P198" s="296"/>
      <c r="Q198" s="246">
        <v>670468580</v>
      </c>
      <c r="R198" s="246">
        <v>141165991.72144952</v>
      </c>
      <c r="S198" s="246">
        <v>141165991.72144952</v>
      </c>
      <c r="T198" s="246">
        <v>-72714255.778550506</v>
      </c>
      <c r="U198" s="246">
        <v>449067494.25999939</v>
      </c>
      <c r="V198" s="395"/>
    </row>
    <row r="199" spans="1:22" x14ac:dyDescent="0.3">
      <c r="A199" s="237" t="s">
        <v>6589</v>
      </c>
      <c r="B199" s="237" t="s">
        <v>6588</v>
      </c>
      <c r="C199" s="302" t="s">
        <v>6590</v>
      </c>
      <c r="D199" s="302"/>
      <c r="E199" s="302"/>
      <c r="F199" s="247">
        <v>2000000</v>
      </c>
      <c r="G199" s="247" t="s">
        <v>6591</v>
      </c>
      <c r="H199" s="248">
        <v>45707</v>
      </c>
      <c r="I199" s="248">
        <v>51275</v>
      </c>
      <c r="J199" s="248"/>
      <c r="K199" s="249"/>
      <c r="L199" s="250">
        <v>-1335761171</v>
      </c>
      <c r="M199" s="250">
        <v>-1173775245</v>
      </c>
      <c r="N199" s="444">
        <v>-1065520363.5</v>
      </c>
      <c r="O199" s="250">
        <v>-1170768608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6589</v>
      </c>
      <c r="B200" s="237" t="s">
        <v>6588</v>
      </c>
      <c r="C200" s="302" t="s">
        <v>304</v>
      </c>
      <c r="D200" s="302"/>
      <c r="E200" s="302"/>
      <c r="F200" s="247">
        <v>2000000</v>
      </c>
      <c r="G200" s="247" t="s">
        <v>6591</v>
      </c>
      <c r="H200" s="248">
        <v>45707</v>
      </c>
      <c r="I200" s="248">
        <v>45796</v>
      </c>
      <c r="J200" s="248"/>
      <c r="K200" s="249"/>
      <c r="L200" s="250">
        <v>130939380</v>
      </c>
      <c r="M200" s="250">
        <v>144329191</v>
      </c>
      <c r="N200" s="444">
        <v>147187487.5</v>
      </c>
      <c r="O200" s="250">
        <v>142482523.5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6592</v>
      </c>
      <c r="B201" s="237" t="s">
        <v>6578</v>
      </c>
      <c r="C201" s="238" t="s">
        <v>305</v>
      </c>
      <c r="D201" s="238"/>
      <c r="E201" s="238"/>
      <c r="F201" s="240">
        <v>1500000</v>
      </c>
      <c r="G201" s="240" t="s">
        <v>6475</v>
      </c>
      <c r="H201" s="241">
        <v>45730</v>
      </c>
      <c r="I201" s="241">
        <v>49382</v>
      </c>
      <c r="J201" s="241"/>
      <c r="K201" s="290"/>
      <c r="L201" s="296">
        <v>-337537948</v>
      </c>
      <c r="M201" s="296">
        <v>-127720222</v>
      </c>
      <c r="N201" s="444">
        <v>-105655446.5</v>
      </c>
      <c r="O201" s="296">
        <v>-133547891.5</v>
      </c>
      <c r="P201" s="296"/>
      <c r="Q201" s="297">
        <v>-216850684</v>
      </c>
      <c r="R201" s="246">
        <v>471127397.26027429</v>
      </c>
      <c r="S201" s="246">
        <v>471127397.26027429</v>
      </c>
      <c r="T201" s="246">
        <v>-44592114.739725709</v>
      </c>
      <c r="U201" s="246">
        <v>185294186.63013756</v>
      </c>
      <c r="V201" s="395"/>
    </row>
    <row r="202" spans="1:22" x14ac:dyDescent="0.3">
      <c r="A202" s="237" t="s">
        <v>6593</v>
      </c>
      <c r="B202" s="237" t="s">
        <v>6578</v>
      </c>
      <c r="C202" s="238" t="s">
        <v>6594</v>
      </c>
      <c r="D202" s="238"/>
      <c r="E202" s="238"/>
      <c r="F202" s="247">
        <v>500000</v>
      </c>
      <c r="G202" s="247" t="s">
        <v>6475</v>
      </c>
      <c r="H202" s="248">
        <v>45730</v>
      </c>
      <c r="I202" s="248">
        <v>49474</v>
      </c>
      <c r="J202" s="248"/>
      <c r="K202" s="249"/>
      <c r="L202" s="250">
        <v>945552327</v>
      </c>
      <c r="M202" s="250">
        <v>478368569</v>
      </c>
      <c r="N202" s="444">
        <v>603833081</v>
      </c>
      <c r="O202" s="250">
        <v>618410062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6593</v>
      </c>
      <c r="B203" s="237" t="s">
        <v>6574</v>
      </c>
      <c r="C203" s="238" t="s">
        <v>6501</v>
      </c>
      <c r="D203" s="238"/>
      <c r="E203" s="238"/>
      <c r="F203" s="247">
        <v>500000</v>
      </c>
      <c r="G203" s="247" t="s">
        <v>6475</v>
      </c>
      <c r="H203" s="248">
        <v>45730</v>
      </c>
      <c r="I203" s="248">
        <v>45822</v>
      </c>
      <c r="J203" s="248"/>
      <c r="K203" s="249"/>
      <c r="L203" s="250">
        <v>12095563</v>
      </c>
      <c r="M203" s="250">
        <v>16319385</v>
      </c>
      <c r="N203" s="444">
        <v>17541877.5</v>
      </c>
      <c r="O203" s="250">
        <v>15872141.5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6592</v>
      </c>
      <c r="B204" s="237" t="s">
        <v>6578</v>
      </c>
      <c r="C204" s="238" t="s">
        <v>305</v>
      </c>
      <c r="D204" s="238"/>
      <c r="E204" s="238"/>
      <c r="F204" s="240">
        <v>1500000</v>
      </c>
      <c r="G204" s="240" t="s">
        <v>6475</v>
      </c>
      <c r="H204" s="241">
        <v>45733</v>
      </c>
      <c r="I204" s="241">
        <v>49385</v>
      </c>
      <c r="J204" s="241"/>
      <c r="K204" s="290"/>
      <c r="L204" s="296">
        <v>-322492209</v>
      </c>
      <c r="M204" s="296">
        <v>-154764262</v>
      </c>
      <c r="N204" s="444">
        <v>-117068880</v>
      </c>
      <c r="O204" s="296">
        <v>-147139886.5</v>
      </c>
      <c r="P204" s="296"/>
      <c r="Q204" s="297">
        <v>-215506848</v>
      </c>
      <c r="R204" s="246">
        <v>465867123.28767115</v>
      </c>
      <c r="S204" s="246">
        <v>465867123.28767115</v>
      </c>
      <c r="T204" s="246">
        <v>-57110009.212328911</v>
      </c>
      <c r="U204" s="246">
        <v>175443415.44520497</v>
      </c>
      <c r="V204" s="395"/>
    </row>
    <row r="205" spans="1:22" x14ac:dyDescent="0.3">
      <c r="A205" s="237" t="s">
        <v>6593</v>
      </c>
      <c r="B205" s="237" t="s">
        <v>6578</v>
      </c>
      <c r="C205" s="238" t="s">
        <v>6594</v>
      </c>
      <c r="D205" s="238"/>
      <c r="E205" s="238"/>
      <c r="F205" s="247">
        <v>500000</v>
      </c>
      <c r="G205" s="247" t="s">
        <v>6475</v>
      </c>
      <c r="H205" s="248">
        <v>45733</v>
      </c>
      <c r="I205" s="248">
        <v>49477</v>
      </c>
      <c r="J205" s="248"/>
      <c r="K205" s="249"/>
      <c r="L205" s="250">
        <v>964751759</v>
      </c>
      <c r="M205" s="250">
        <v>505020303</v>
      </c>
      <c r="N205" s="444">
        <v>628257158</v>
      </c>
      <c r="O205" s="250">
        <v>643460172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6593</v>
      </c>
      <c r="B206" s="237" t="s">
        <v>6574</v>
      </c>
      <c r="C206" s="238" t="s">
        <v>6501</v>
      </c>
      <c r="D206" s="238"/>
      <c r="E206" s="238"/>
      <c r="F206" s="247">
        <v>500000</v>
      </c>
      <c r="G206" s="247" t="s">
        <v>6475</v>
      </c>
      <c r="H206" s="248">
        <v>45733</v>
      </c>
      <c r="I206" s="248">
        <v>45825</v>
      </c>
      <c r="J206" s="248"/>
      <c r="K206" s="249"/>
      <c r="L206" s="250">
        <v>7185786</v>
      </c>
      <c r="M206" s="250">
        <v>9747298</v>
      </c>
      <c r="N206" s="444">
        <v>11788854.5</v>
      </c>
      <c r="O206" s="250">
        <v>10125086.5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6592</v>
      </c>
      <c r="B207" s="237" t="s">
        <v>6578</v>
      </c>
      <c r="C207" s="286" t="s">
        <v>6595</v>
      </c>
      <c r="D207" s="286"/>
      <c r="E207" s="286"/>
      <c r="F207" s="240">
        <v>3000000</v>
      </c>
      <c r="G207" s="240" t="s">
        <v>6475</v>
      </c>
      <c r="H207" s="241">
        <v>45720</v>
      </c>
      <c r="I207" s="241">
        <v>51199</v>
      </c>
      <c r="J207" s="241"/>
      <c r="K207" s="290"/>
      <c r="L207" s="296">
        <v>1392245763</v>
      </c>
      <c r="M207" s="296">
        <v>1604189609</v>
      </c>
      <c r="N207" s="444">
        <v>929219603.5</v>
      </c>
      <c r="O207" s="296">
        <v>1178498635</v>
      </c>
      <c r="P207" s="296"/>
      <c r="Q207" s="297">
        <v>-437063013</v>
      </c>
      <c r="R207" s="246">
        <v>840443835.61643827</v>
      </c>
      <c r="S207" s="246">
        <v>840443835.61643827</v>
      </c>
      <c r="T207" s="246">
        <v>45839863.61643827</v>
      </c>
      <c r="U207" s="246">
        <v>381700137.58904123</v>
      </c>
      <c r="V207" s="395"/>
    </row>
    <row r="208" spans="1:22" x14ac:dyDescent="0.3">
      <c r="A208" s="237" t="s">
        <v>6554</v>
      </c>
      <c r="B208" s="237" t="s">
        <v>6578</v>
      </c>
      <c r="C208" s="286" t="s">
        <v>6596</v>
      </c>
      <c r="D208" s="286"/>
      <c r="E208" s="286"/>
      <c r="F208" s="247">
        <v>300000</v>
      </c>
      <c r="G208" s="247" t="s">
        <v>6491</v>
      </c>
      <c r="H208" s="248">
        <v>45720</v>
      </c>
      <c r="I208" s="248">
        <v>51291</v>
      </c>
      <c r="J208" s="248"/>
      <c r="K208" s="249"/>
      <c r="L208" s="250">
        <v>-621676326</v>
      </c>
      <c r="M208" s="250">
        <v>-851565325</v>
      </c>
      <c r="N208" s="444">
        <v>-181222457.5</v>
      </c>
      <c r="O208" s="250">
        <v>-417809505.5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6554</v>
      </c>
      <c r="B209" s="237" t="s">
        <v>6574</v>
      </c>
      <c r="C209" s="286" t="s">
        <v>6501</v>
      </c>
      <c r="D209" s="286"/>
      <c r="E209" s="286"/>
      <c r="F209" s="247">
        <v>300000</v>
      </c>
      <c r="G209" s="247" t="s">
        <v>6475</v>
      </c>
      <c r="H209" s="248">
        <v>45720</v>
      </c>
      <c r="I209" s="248">
        <v>45812</v>
      </c>
      <c r="J209" s="248"/>
      <c r="K209" s="249"/>
      <c r="L209" s="250">
        <v>38875978</v>
      </c>
      <c r="M209" s="250">
        <v>44080344</v>
      </c>
      <c r="N209" s="444">
        <v>46606826</v>
      </c>
      <c r="O209" s="250">
        <v>44039333.5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6513</v>
      </c>
      <c r="B210" s="237" t="s">
        <v>6597</v>
      </c>
      <c r="C210" s="286" t="s">
        <v>6598</v>
      </c>
      <c r="D210" s="286"/>
      <c r="E210" s="286"/>
      <c r="F210" s="240">
        <v>3000000</v>
      </c>
      <c r="G210" s="240" t="s">
        <v>6475</v>
      </c>
      <c r="H210" s="241">
        <v>45728</v>
      </c>
      <c r="I210" s="241">
        <v>51207</v>
      </c>
      <c r="J210" s="241"/>
      <c r="K210" s="290"/>
      <c r="L210" s="296">
        <v>1512270924</v>
      </c>
      <c r="M210" s="296">
        <v>1175484453</v>
      </c>
      <c r="N210" s="444">
        <v>773182794.5</v>
      </c>
      <c r="O210" s="296">
        <v>1026019185.5</v>
      </c>
      <c r="P210" s="296"/>
      <c r="Q210" s="297">
        <v>-431769862</v>
      </c>
      <c r="R210" s="246">
        <v>831567123.28767073</v>
      </c>
      <c r="S210" s="246">
        <v>831567123.28767073</v>
      </c>
      <c r="T210" s="246">
        <v>37480771.787670732</v>
      </c>
      <c r="U210" s="246">
        <v>395730086.8561635</v>
      </c>
      <c r="V210" s="395"/>
    </row>
    <row r="211" spans="1:22" x14ac:dyDescent="0.3">
      <c r="A211" s="237" t="s">
        <v>6599</v>
      </c>
      <c r="B211" s="237" t="s">
        <v>6600</v>
      </c>
      <c r="C211" s="286" t="s">
        <v>6601</v>
      </c>
      <c r="D211" s="286"/>
      <c r="E211" s="286"/>
      <c r="F211" s="247">
        <v>300000</v>
      </c>
      <c r="G211" s="247" t="s">
        <v>6491</v>
      </c>
      <c r="H211" s="248">
        <v>45728</v>
      </c>
      <c r="I211" s="248">
        <v>51299</v>
      </c>
      <c r="J211" s="248"/>
      <c r="K211" s="249"/>
      <c r="L211" s="250">
        <v>-743846248</v>
      </c>
      <c r="M211" s="250">
        <v>-399607724</v>
      </c>
      <c r="N211" s="444">
        <v>-8735678</v>
      </c>
      <c r="O211" s="250">
        <v>-251403952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6599</v>
      </c>
      <c r="B212" s="237" t="s">
        <v>6600</v>
      </c>
      <c r="C212" s="286" t="s">
        <v>6501</v>
      </c>
      <c r="D212" s="286"/>
      <c r="E212" s="286"/>
      <c r="F212" s="247">
        <v>300000</v>
      </c>
      <c r="G212" s="247" t="s">
        <v>6475</v>
      </c>
      <c r="H212" s="248">
        <v>45728</v>
      </c>
      <c r="I212" s="248">
        <v>45820</v>
      </c>
      <c r="J212" s="248"/>
      <c r="K212" s="249"/>
      <c r="L212" s="250">
        <v>23064960</v>
      </c>
      <c r="M212" s="250">
        <v>25787691</v>
      </c>
      <c r="N212" s="444">
        <v>29639235</v>
      </c>
      <c r="O212" s="250">
        <v>27029012.5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6602</v>
      </c>
      <c r="B213" s="237" t="s">
        <v>6603</v>
      </c>
      <c r="C213" s="286" t="s">
        <v>306</v>
      </c>
      <c r="D213" s="286"/>
      <c r="E213" s="286"/>
      <c r="F213" s="240">
        <v>2000000</v>
      </c>
      <c r="G213" s="240" t="s">
        <v>6475</v>
      </c>
      <c r="H213" s="241">
        <v>45735</v>
      </c>
      <c r="I213" s="241">
        <v>51214</v>
      </c>
      <c r="J213" s="241"/>
      <c r="K213" s="290"/>
      <c r="L213" s="296">
        <v>1206645266</v>
      </c>
      <c r="M213" s="296">
        <v>1409622560</v>
      </c>
      <c r="N213" s="444">
        <v>930008705</v>
      </c>
      <c r="O213" s="296">
        <v>1095569515.5</v>
      </c>
      <c r="P213" s="296"/>
      <c r="Q213" s="297">
        <v>-287495890</v>
      </c>
      <c r="R213" s="246">
        <v>549523287.67123282</v>
      </c>
      <c r="S213" s="246">
        <v>549523287.67123282</v>
      </c>
      <c r="T213" s="246">
        <v>132306674.67123282</v>
      </c>
      <c r="U213" s="246">
        <v>384010784.26027322</v>
      </c>
      <c r="V213" s="395"/>
    </row>
    <row r="214" spans="1:22" x14ac:dyDescent="0.3">
      <c r="A214" s="237" t="s">
        <v>6604</v>
      </c>
      <c r="B214" s="237" t="s">
        <v>6605</v>
      </c>
      <c r="C214" s="286" t="s">
        <v>307</v>
      </c>
      <c r="D214" s="286"/>
      <c r="E214" s="286"/>
      <c r="F214" s="247">
        <v>200000</v>
      </c>
      <c r="G214" s="247" t="s">
        <v>6491</v>
      </c>
      <c r="H214" s="248">
        <v>45735</v>
      </c>
      <c r="I214" s="248">
        <v>51306</v>
      </c>
      <c r="J214" s="248"/>
      <c r="K214" s="249"/>
      <c r="L214" s="250">
        <v>-887266235</v>
      </c>
      <c r="M214" s="250">
        <v>-890641179</v>
      </c>
      <c r="N214" s="444">
        <v>-520466315.5</v>
      </c>
      <c r="O214" s="250">
        <v>-679354571.5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6599</v>
      </c>
      <c r="B215" s="237" t="s">
        <v>6605</v>
      </c>
      <c r="C215" s="286" t="s">
        <v>6501</v>
      </c>
      <c r="D215" s="286"/>
      <c r="E215" s="286"/>
      <c r="F215" s="247">
        <v>200000</v>
      </c>
      <c r="G215" s="247" t="s">
        <v>6475</v>
      </c>
      <c r="H215" s="248">
        <v>45735</v>
      </c>
      <c r="I215" s="248">
        <v>45827</v>
      </c>
      <c r="J215" s="248"/>
      <c r="K215" s="249"/>
      <c r="L215" s="250">
        <v>2142631</v>
      </c>
      <c r="M215" s="250">
        <v>6062436</v>
      </c>
      <c r="N215" s="444">
        <v>7674223.5</v>
      </c>
      <c r="O215" s="250">
        <v>5885502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6606</v>
      </c>
      <c r="B216" s="237" t="s">
        <v>6607</v>
      </c>
      <c r="C216" s="302" t="s">
        <v>308</v>
      </c>
      <c r="D216" s="302"/>
      <c r="E216" s="302"/>
      <c r="F216" s="240">
        <v>20000000</v>
      </c>
      <c r="G216" s="240" t="s">
        <v>6471</v>
      </c>
      <c r="H216" s="241">
        <v>45737</v>
      </c>
      <c r="I216" s="241">
        <v>51216</v>
      </c>
      <c r="J216" s="241"/>
      <c r="K216" s="290"/>
      <c r="L216" s="296">
        <v>575223478</v>
      </c>
      <c r="M216" s="296">
        <v>424851073</v>
      </c>
      <c r="N216" s="444">
        <v>210036357</v>
      </c>
      <c r="O216" s="296">
        <v>369542157.5</v>
      </c>
      <c r="P216" s="296"/>
      <c r="Q216" s="246">
        <v>504321601</v>
      </c>
      <c r="R216" s="246">
        <v>19512997.171575099</v>
      </c>
      <c r="S216" s="246">
        <v>19512997.171575099</v>
      </c>
      <c r="T216" s="246">
        <v>53315451.171575099</v>
      </c>
      <c r="U216" s="246">
        <v>577247970.31010973</v>
      </c>
      <c r="V216" s="395"/>
    </row>
    <row r="217" spans="1:22" x14ac:dyDescent="0.3">
      <c r="A217" s="237" t="s">
        <v>6608</v>
      </c>
      <c r="B217" s="237" t="s">
        <v>6607</v>
      </c>
      <c r="C217" s="302" t="s">
        <v>6609</v>
      </c>
      <c r="D217" s="302"/>
      <c r="E217" s="302"/>
      <c r="F217" s="247">
        <v>2000000</v>
      </c>
      <c r="G217" s="247" t="s">
        <v>6591</v>
      </c>
      <c r="H217" s="248">
        <v>45737</v>
      </c>
      <c r="I217" s="248">
        <v>51308</v>
      </c>
      <c r="J217" s="248"/>
      <c r="K217" s="249"/>
      <c r="L217" s="250">
        <v>-674923567</v>
      </c>
      <c r="M217" s="250">
        <v>-423047296</v>
      </c>
      <c r="N217" s="444">
        <v>-268806912</v>
      </c>
      <c r="O217" s="250">
        <v>-418482390.5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6599</v>
      </c>
      <c r="B218" s="237" t="s">
        <v>6607</v>
      </c>
      <c r="C218" s="302" t="s">
        <v>309</v>
      </c>
      <c r="D218" s="302"/>
      <c r="E218" s="302"/>
      <c r="F218" s="247">
        <v>2000000</v>
      </c>
      <c r="G218" s="247" t="s">
        <v>6591</v>
      </c>
      <c r="H218" s="248">
        <v>45737</v>
      </c>
      <c r="I218" s="248">
        <v>45829</v>
      </c>
      <c r="J218" s="248"/>
      <c r="K218" s="249"/>
      <c r="L218" s="250">
        <v>20541195</v>
      </c>
      <c r="M218" s="250">
        <v>15180717</v>
      </c>
      <c r="N218" s="444">
        <v>24968101</v>
      </c>
      <c r="O218" s="250">
        <v>21751885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6610</v>
      </c>
      <c r="B219" s="237" t="s">
        <v>6611</v>
      </c>
      <c r="C219" s="238" t="s">
        <v>310</v>
      </c>
      <c r="D219" s="238"/>
      <c r="E219" s="238"/>
      <c r="F219" s="240">
        <v>1000000</v>
      </c>
      <c r="G219" s="240" t="s">
        <v>6475</v>
      </c>
      <c r="H219" s="241">
        <v>45736</v>
      </c>
      <c r="I219" s="241">
        <v>49388</v>
      </c>
      <c r="J219" s="241"/>
      <c r="K219" s="290"/>
      <c r="L219" s="296">
        <v>-24762552</v>
      </c>
      <c r="M219" s="296">
        <v>-207671215</v>
      </c>
      <c r="N219" s="444">
        <v>-22768441.5</v>
      </c>
      <c r="O219" s="296">
        <v>-41908141.5</v>
      </c>
      <c r="P219" s="296"/>
      <c r="Q219" s="297">
        <v>158686759</v>
      </c>
      <c r="R219" s="246">
        <v>3648600.8009999702</v>
      </c>
      <c r="S219" s="246">
        <v>3648600.8009999702</v>
      </c>
      <c r="T219" s="246">
        <v>-74717357.699000031</v>
      </c>
      <c r="U219" s="246">
        <v>84908927.344749153</v>
      </c>
      <c r="V219" s="395"/>
    </row>
    <row r="220" spans="1:22" x14ac:dyDescent="0.3">
      <c r="A220" s="237" t="s">
        <v>6599</v>
      </c>
      <c r="B220" s="237" t="s">
        <v>6607</v>
      </c>
      <c r="C220" s="238" t="s">
        <v>6612</v>
      </c>
      <c r="D220" s="238"/>
      <c r="E220" s="238"/>
      <c r="F220" s="247">
        <v>1000000</v>
      </c>
      <c r="G220" s="247" t="s">
        <v>6475</v>
      </c>
      <c r="H220" s="248">
        <v>45736</v>
      </c>
      <c r="I220" s="248">
        <v>49480</v>
      </c>
      <c r="J220" s="248"/>
      <c r="K220" s="249"/>
      <c r="L220" s="250">
        <v>108311313</v>
      </c>
      <c r="M220" s="250">
        <v>261868127</v>
      </c>
      <c r="N220" s="444">
        <v>101134400</v>
      </c>
      <c r="O220" s="250">
        <v>114495594.5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6613</v>
      </c>
      <c r="B221" s="237" t="s">
        <v>6614</v>
      </c>
      <c r="C221" s="286" t="s">
        <v>311</v>
      </c>
      <c r="D221" s="286"/>
      <c r="E221" s="286"/>
      <c r="F221" s="240">
        <v>2500000</v>
      </c>
      <c r="G221" s="240" t="s">
        <v>6468</v>
      </c>
      <c r="H221" s="241">
        <v>45749</v>
      </c>
      <c r="I221" s="241">
        <v>51228</v>
      </c>
      <c r="J221" s="241"/>
      <c r="K221" s="290"/>
      <c r="L221" s="296">
        <v>1217918762</v>
      </c>
      <c r="M221" s="296">
        <v>1056948020</v>
      </c>
      <c r="N221" s="444">
        <v>657203330.5</v>
      </c>
      <c r="O221" s="296">
        <v>863595727.5</v>
      </c>
      <c r="P221" s="296"/>
      <c r="Q221" s="297">
        <v>-186363013</v>
      </c>
      <c r="R221" s="246">
        <v>496205479.45205402</v>
      </c>
      <c r="S221" s="246">
        <v>496205479.45205402</v>
      </c>
      <c r="T221" s="246">
        <v>185585488.45205402</v>
      </c>
      <c r="U221" s="246">
        <v>382123485.56164527</v>
      </c>
      <c r="V221" s="395"/>
    </row>
    <row r="222" spans="1:22" x14ac:dyDescent="0.3">
      <c r="A222" s="237" t="s">
        <v>6615</v>
      </c>
      <c r="B222" s="237" t="s">
        <v>6616</v>
      </c>
      <c r="C222" s="286" t="s">
        <v>312</v>
      </c>
      <c r="D222" s="286"/>
      <c r="E222" s="286"/>
      <c r="F222" s="247">
        <v>250000</v>
      </c>
      <c r="G222" s="247" t="s">
        <v>6468</v>
      </c>
      <c r="H222" s="248">
        <v>45749</v>
      </c>
      <c r="I222" s="248">
        <v>51319</v>
      </c>
      <c r="J222" s="248"/>
      <c r="K222" s="249"/>
      <c r="L222" s="250">
        <v>-876711602</v>
      </c>
      <c r="M222" s="250">
        <v>-719675231</v>
      </c>
      <c r="N222" s="444">
        <v>-346583339.5</v>
      </c>
      <c r="O222" s="250">
        <v>-553031186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6615</v>
      </c>
      <c r="B223" s="237" t="s">
        <v>6616</v>
      </c>
      <c r="C223" s="286" t="s">
        <v>6501</v>
      </c>
      <c r="D223" s="286"/>
      <c r="E223" s="286"/>
      <c r="F223" s="247">
        <v>250000</v>
      </c>
      <c r="G223" s="247" t="s">
        <v>6468</v>
      </c>
      <c r="H223" s="248">
        <v>45749</v>
      </c>
      <c r="I223" s="248">
        <v>45840</v>
      </c>
      <c r="J223" s="248"/>
      <c r="K223" s="249"/>
      <c r="L223" s="250">
        <v>147502024</v>
      </c>
      <c r="M223" s="250">
        <v>148477727</v>
      </c>
      <c r="N223" s="444">
        <v>152420907</v>
      </c>
      <c r="O223" s="250">
        <v>149556779.5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6556</v>
      </c>
      <c r="B224" s="237" t="s">
        <v>6607</v>
      </c>
      <c r="C224" s="302" t="s">
        <v>6617</v>
      </c>
      <c r="D224" s="302"/>
      <c r="E224" s="302"/>
      <c r="F224" s="240">
        <v>30000000</v>
      </c>
      <c r="G224" s="240" t="s">
        <v>6471</v>
      </c>
      <c r="H224" s="241">
        <v>45754</v>
      </c>
      <c r="I224" s="241">
        <v>51233</v>
      </c>
      <c r="J224" s="241"/>
      <c r="K224" s="290"/>
      <c r="L224" s="296">
        <v>-50470869</v>
      </c>
      <c r="M224" s="296">
        <v>-152010425</v>
      </c>
      <c r="N224" s="444">
        <v>-533417052.5</v>
      </c>
      <c r="O224" s="296">
        <v>-299407354.5</v>
      </c>
      <c r="P224" s="296"/>
      <c r="Q224" s="246">
        <v>194869702</v>
      </c>
      <c r="R224" s="303">
        <v>352522132.60108703</v>
      </c>
      <c r="S224" s="246">
        <v>352522132.60108703</v>
      </c>
      <c r="T224" s="246">
        <v>40219771.101087093</v>
      </c>
      <c r="U224" s="246">
        <v>830131453.8413043</v>
      </c>
      <c r="V224" s="395"/>
    </row>
    <row r="225" spans="1:22" x14ac:dyDescent="0.3">
      <c r="A225" s="237" t="s">
        <v>6618</v>
      </c>
      <c r="B225" s="237" t="s">
        <v>6607</v>
      </c>
      <c r="C225" s="302" t="s">
        <v>6619</v>
      </c>
      <c r="D225" s="302"/>
      <c r="E225" s="302"/>
      <c r="F225" s="247">
        <v>3000000</v>
      </c>
      <c r="G225" s="247" t="s">
        <v>6591</v>
      </c>
      <c r="H225" s="248">
        <v>45754</v>
      </c>
      <c r="I225" s="248">
        <v>51324</v>
      </c>
      <c r="J225" s="248"/>
      <c r="K225" s="249"/>
      <c r="L225" s="250">
        <v>13351703</v>
      </c>
      <c r="M225" s="250">
        <v>154240562</v>
      </c>
      <c r="N225" s="444">
        <v>509161477.5</v>
      </c>
      <c r="O225" s="250">
        <v>274695491.5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6618</v>
      </c>
      <c r="B226" s="237" t="s">
        <v>6607</v>
      </c>
      <c r="C226" s="302" t="s">
        <v>309</v>
      </c>
      <c r="D226" s="302"/>
      <c r="E226" s="302"/>
      <c r="F226" s="247">
        <v>3000000</v>
      </c>
      <c r="G226" s="247" t="s">
        <v>6591</v>
      </c>
      <c r="H226" s="248">
        <v>45754</v>
      </c>
      <c r="I226" s="248">
        <v>45845</v>
      </c>
      <c r="J226" s="248"/>
      <c r="K226" s="249"/>
      <c r="L226" s="250">
        <v>311308929</v>
      </c>
      <c r="M226" s="250">
        <v>338399923</v>
      </c>
      <c r="N226" s="444">
        <v>336557936.5</v>
      </c>
      <c r="O226" s="250">
        <v>330282898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6535</v>
      </c>
      <c r="B227" s="237" t="s">
        <v>6620</v>
      </c>
      <c r="C227" s="286" t="s">
        <v>6621</v>
      </c>
      <c r="D227" s="286"/>
      <c r="E227" s="286"/>
      <c r="F227" s="240">
        <v>3000000</v>
      </c>
      <c r="G227" s="240" t="s">
        <v>6468</v>
      </c>
      <c r="H227" s="241">
        <v>45756</v>
      </c>
      <c r="I227" s="241">
        <v>51235</v>
      </c>
      <c r="J227" s="241"/>
      <c r="K227" s="290"/>
      <c r="L227" s="296">
        <v>942595110</v>
      </c>
      <c r="M227" s="296">
        <v>577592670</v>
      </c>
      <c r="N227" s="444">
        <v>191773921</v>
      </c>
      <c r="O227" s="296">
        <v>435161591</v>
      </c>
      <c r="P227" s="296"/>
      <c r="Q227" s="297">
        <v>-216156164</v>
      </c>
      <c r="R227" s="246">
        <v>582452054.7945199</v>
      </c>
      <c r="S227" s="246">
        <v>582452054.7945199</v>
      </c>
      <c r="T227" s="246">
        <v>185891210.7945199</v>
      </c>
      <c r="U227" s="246">
        <v>446695457.95205605</v>
      </c>
      <c r="V227" s="395"/>
    </row>
    <row r="228" spans="1:22" x14ac:dyDescent="0.3">
      <c r="A228" s="237" t="s">
        <v>6622</v>
      </c>
      <c r="B228" s="237" t="s">
        <v>6620</v>
      </c>
      <c r="C228" s="286" t="s">
        <v>6623</v>
      </c>
      <c r="D228" s="286"/>
      <c r="E228" s="286"/>
      <c r="F228" s="247">
        <v>300000</v>
      </c>
      <c r="G228" s="247" t="s">
        <v>6468</v>
      </c>
      <c r="H228" s="248">
        <v>45756</v>
      </c>
      <c r="I228" s="248">
        <v>51235</v>
      </c>
      <c r="J228" s="248"/>
      <c r="K228" s="249"/>
      <c r="L228" s="250">
        <v>-567190945</v>
      </c>
      <c r="M228" s="250">
        <v>-147216647</v>
      </c>
      <c r="N228" s="444">
        <v>204786923</v>
      </c>
      <c r="O228" s="250">
        <v>-35772151.5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6599</v>
      </c>
      <c r="B229" s="237" t="s">
        <v>6624</v>
      </c>
      <c r="C229" s="286" t="s">
        <v>6501</v>
      </c>
      <c r="D229" s="286"/>
      <c r="E229" s="286"/>
      <c r="F229" s="247">
        <v>300000</v>
      </c>
      <c r="G229" s="247" t="s">
        <v>6468</v>
      </c>
      <c r="H229" s="248">
        <v>45756</v>
      </c>
      <c r="I229" s="248">
        <v>45847</v>
      </c>
      <c r="J229" s="248"/>
      <c r="K229" s="249"/>
      <c r="L229" s="250">
        <v>169446522</v>
      </c>
      <c r="M229" s="250">
        <v>179447103</v>
      </c>
      <c r="N229" s="444">
        <v>179949177.5</v>
      </c>
      <c r="O229" s="250">
        <v>177197523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6625</v>
      </c>
      <c r="C230" s="302" t="s">
        <v>313</v>
      </c>
      <c r="D230" s="302"/>
      <c r="E230" s="302"/>
      <c r="F230" s="240">
        <v>20000000</v>
      </c>
      <c r="G230" s="240" t="s">
        <v>6471</v>
      </c>
      <c r="H230" s="241">
        <v>45761</v>
      </c>
      <c r="I230" s="241">
        <v>51240</v>
      </c>
      <c r="J230" s="241"/>
      <c r="K230" s="290"/>
      <c r="L230" s="296">
        <v>1642808856</v>
      </c>
      <c r="M230" s="296">
        <v>1532058963</v>
      </c>
      <c r="N230" s="444">
        <v>1270093895.5</v>
      </c>
      <c r="O230" s="296">
        <v>1449616808</v>
      </c>
      <c r="P230" s="296"/>
      <c r="Q230" s="246">
        <v>245570623</v>
      </c>
      <c r="R230" s="303">
        <v>202710843.98782611</v>
      </c>
      <c r="S230" s="246">
        <v>202710843.98782611</v>
      </c>
      <c r="T230" s="246">
        <v>1199714.9878261089</v>
      </c>
      <c r="U230" s="246">
        <v>522992191.27652216</v>
      </c>
      <c r="V230" s="395"/>
    </row>
    <row r="231" spans="1:22" x14ac:dyDescent="0.3">
      <c r="A231" s="237" t="s">
        <v>6626</v>
      </c>
      <c r="B231" s="237" t="s">
        <v>6625</v>
      </c>
      <c r="C231" s="302" t="s">
        <v>6627</v>
      </c>
      <c r="D231" s="302"/>
      <c r="E231" s="302"/>
      <c r="F231" s="247">
        <v>2000000</v>
      </c>
      <c r="G231" s="247" t="s">
        <v>6471</v>
      </c>
      <c r="H231" s="248">
        <v>45761</v>
      </c>
      <c r="I231" s="248">
        <v>51240</v>
      </c>
      <c r="J231" s="248"/>
      <c r="K231" s="249"/>
      <c r="L231" s="250">
        <v>-1643036323</v>
      </c>
      <c r="M231" s="250">
        <v>-1532054726</v>
      </c>
      <c r="N231" s="444">
        <v>-1270205927.5</v>
      </c>
      <c r="O231" s="250">
        <v>-1449728455.5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6626</v>
      </c>
      <c r="B232" s="237" t="s">
        <v>6625</v>
      </c>
      <c r="C232" s="302" t="s">
        <v>314</v>
      </c>
      <c r="D232" s="302"/>
      <c r="E232" s="302"/>
      <c r="F232" s="247">
        <v>2000000</v>
      </c>
      <c r="G232" s="247" t="s">
        <v>6471</v>
      </c>
      <c r="H232" s="248">
        <v>45761</v>
      </c>
      <c r="I232" s="248">
        <v>45852</v>
      </c>
      <c r="J232" s="248"/>
      <c r="K232" s="249"/>
      <c r="L232" s="250">
        <v>185681736</v>
      </c>
      <c r="M232" s="250">
        <v>202402604</v>
      </c>
      <c r="N232" s="444">
        <v>201623161</v>
      </c>
      <c r="O232" s="250">
        <v>197649084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6625</v>
      </c>
      <c r="C233" s="302" t="s">
        <v>315</v>
      </c>
      <c r="D233" s="302"/>
      <c r="E233" s="302"/>
      <c r="F233" s="240">
        <v>30000000</v>
      </c>
      <c r="G233" s="240" t="s">
        <v>6471</v>
      </c>
      <c r="H233" s="241">
        <v>45763</v>
      </c>
      <c r="I233" s="241">
        <v>51242</v>
      </c>
      <c r="J233" s="241"/>
      <c r="K233" s="290"/>
      <c r="L233" s="296">
        <v>1929989492</v>
      </c>
      <c r="M233" s="296">
        <v>1721731931</v>
      </c>
      <c r="N233" s="444">
        <v>1403780332</v>
      </c>
      <c r="O233" s="296">
        <v>1621607059.5</v>
      </c>
      <c r="P233" s="296"/>
      <c r="Q233" s="246">
        <v>401793117</v>
      </c>
      <c r="R233" s="303">
        <v>315762335.27217346</v>
      </c>
      <c r="S233" s="301">
        <v>315762335.27217346</v>
      </c>
      <c r="T233" s="301">
        <v>-1736671.7278265953</v>
      </c>
      <c r="U233" s="301">
        <v>864818293.19391322</v>
      </c>
      <c r="V233" s="395"/>
    </row>
    <row r="234" spans="1:22" x14ac:dyDescent="0.3">
      <c r="A234" s="237" t="s">
        <v>6626</v>
      </c>
      <c r="B234" s="237" t="s">
        <v>6625</v>
      </c>
      <c r="C234" s="302" t="s">
        <v>6628</v>
      </c>
      <c r="D234" s="302"/>
      <c r="E234" s="302"/>
      <c r="F234" s="247">
        <v>3000000</v>
      </c>
      <c r="G234" s="247" t="s">
        <v>6471</v>
      </c>
      <c r="H234" s="248">
        <v>45763</v>
      </c>
      <c r="I234" s="248">
        <v>51242</v>
      </c>
      <c r="J234" s="248"/>
      <c r="K234" s="249"/>
      <c r="L234" s="250">
        <v>-1929976780</v>
      </c>
      <c r="M234" s="250">
        <v>-1721737701</v>
      </c>
      <c r="N234" s="444">
        <v>-1403776846</v>
      </c>
      <c r="O234" s="250">
        <v>-1621603585.5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6626</v>
      </c>
      <c r="B235" s="237" t="s">
        <v>6625</v>
      </c>
      <c r="C235" s="302" t="s">
        <v>316</v>
      </c>
      <c r="D235" s="302"/>
      <c r="E235" s="302"/>
      <c r="F235" s="247">
        <v>3000000</v>
      </c>
      <c r="G235" s="247" t="s">
        <v>6471</v>
      </c>
      <c r="H235" s="248">
        <v>45763</v>
      </c>
      <c r="I235" s="248">
        <v>45854</v>
      </c>
      <c r="J235" s="248"/>
      <c r="K235" s="249"/>
      <c r="L235" s="250">
        <v>292288746</v>
      </c>
      <c r="M235" s="250">
        <v>317807298</v>
      </c>
      <c r="N235" s="444">
        <v>317495521</v>
      </c>
      <c r="O235" s="250">
        <v>310997533.5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6629</v>
      </c>
      <c r="B236" s="237" t="s">
        <v>6630</v>
      </c>
      <c r="C236" s="302" t="s">
        <v>317</v>
      </c>
      <c r="D236" s="302"/>
      <c r="E236" s="302"/>
      <c r="F236" s="240">
        <v>30000000</v>
      </c>
      <c r="G236" s="240" t="s">
        <v>6471</v>
      </c>
      <c r="H236" s="241">
        <v>45769</v>
      </c>
      <c r="I236" s="241">
        <v>51248</v>
      </c>
      <c r="J236" s="241"/>
      <c r="K236" s="290"/>
      <c r="L236" s="296">
        <v>2223225216</v>
      </c>
      <c r="M236" s="296">
        <v>2044935440</v>
      </c>
      <c r="N236" s="444">
        <v>1724449128</v>
      </c>
      <c r="O236" s="296">
        <v>1963251564.5</v>
      </c>
      <c r="P236" s="296"/>
      <c r="Q236" s="246">
        <v>436499140</v>
      </c>
      <c r="R236" s="303">
        <v>313722997.34695613</v>
      </c>
      <c r="S236" s="301">
        <v>313722997.34695613</v>
      </c>
      <c r="T236" s="301">
        <v>-6750730.6530437469</v>
      </c>
      <c r="U236" s="301">
        <v>964970671.12695527</v>
      </c>
      <c r="V236" s="395"/>
    </row>
    <row r="237" spans="1:22" x14ac:dyDescent="0.3">
      <c r="A237" s="237" t="s">
        <v>6631</v>
      </c>
      <c r="B237" s="237" t="s">
        <v>6630</v>
      </c>
      <c r="C237" s="302" t="s">
        <v>318</v>
      </c>
      <c r="D237" s="302"/>
      <c r="E237" s="302"/>
      <c r="F237" s="247">
        <v>3000000</v>
      </c>
      <c r="G237" s="247" t="s">
        <v>6471</v>
      </c>
      <c r="H237" s="248">
        <v>45769</v>
      </c>
      <c r="I237" s="248">
        <v>51248</v>
      </c>
      <c r="J237" s="248"/>
      <c r="K237" s="249"/>
      <c r="L237" s="250">
        <v>-2223233496</v>
      </c>
      <c r="M237" s="250">
        <v>-2044932095</v>
      </c>
      <c r="N237" s="444">
        <v>-1724451691</v>
      </c>
      <c r="O237" s="250">
        <v>-1963254075.5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6632</v>
      </c>
      <c r="B238" s="237" t="s">
        <v>6625</v>
      </c>
      <c r="C238" s="302" t="s">
        <v>319</v>
      </c>
      <c r="D238" s="302"/>
      <c r="E238" s="302"/>
      <c r="F238" s="247">
        <v>3000000</v>
      </c>
      <c r="G238" s="247" t="s">
        <v>6471</v>
      </c>
      <c r="H238" s="248">
        <v>45769</v>
      </c>
      <c r="I238" s="248">
        <v>45860</v>
      </c>
      <c r="J238" s="248"/>
      <c r="K238" s="249"/>
      <c r="L238" s="250">
        <v>294624432</v>
      </c>
      <c r="M238" s="250">
        <v>320122202</v>
      </c>
      <c r="N238" s="444">
        <v>320476291</v>
      </c>
      <c r="O238" s="250">
        <v>313658789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6560</v>
      </c>
      <c r="B239" s="237" t="s">
        <v>6504</v>
      </c>
      <c r="C239" s="302" t="s">
        <v>320</v>
      </c>
      <c r="D239" s="302"/>
      <c r="E239" s="302"/>
      <c r="F239" s="240">
        <v>30000000</v>
      </c>
      <c r="G239" s="240" t="s">
        <v>6471</v>
      </c>
      <c r="H239" s="241">
        <v>45776</v>
      </c>
      <c r="I239" s="241">
        <v>51255</v>
      </c>
      <c r="J239" s="241"/>
      <c r="K239" s="290"/>
      <c r="L239" s="296">
        <v>1404473996</v>
      </c>
      <c r="M239" s="296">
        <v>1129488571</v>
      </c>
      <c r="N239" s="444">
        <v>771209214.5</v>
      </c>
      <c r="O239" s="296">
        <v>1063352519</v>
      </c>
      <c r="P239" s="296"/>
      <c r="Q239" s="246">
        <v>392391087</v>
      </c>
      <c r="R239" s="301">
        <v>258146109.88576102</v>
      </c>
      <c r="S239" s="301">
        <v>258146109.88576102</v>
      </c>
      <c r="T239" s="301">
        <v>28618463.885761023</v>
      </c>
      <c r="U239" s="301">
        <v>2490762373.1534791</v>
      </c>
      <c r="V239" s="395"/>
    </row>
    <row r="240" spans="1:22" x14ac:dyDescent="0.3">
      <c r="A240" s="237" t="s">
        <v>6566</v>
      </c>
      <c r="B240" s="237" t="s">
        <v>6504</v>
      </c>
      <c r="C240" s="302" t="s">
        <v>321</v>
      </c>
      <c r="D240" s="302"/>
      <c r="E240" s="302"/>
      <c r="F240" s="247">
        <v>3000000</v>
      </c>
      <c r="G240" s="247" t="s">
        <v>6471</v>
      </c>
      <c r="H240" s="248">
        <v>45776</v>
      </c>
      <c r="I240" s="248">
        <v>51255</v>
      </c>
      <c r="J240" s="248"/>
      <c r="K240" s="249"/>
      <c r="L240" s="250">
        <v>-1446622719</v>
      </c>
      <c r="M240" s="250">
        <v>-1113376533</v>
      </c>
      <c r="N240" s="444">
        <v>-801677235</v>
      </c>
      <c r="O240" s="250">
        <v>-1072921997.5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6566</v>
      </c>
      <c r="B241" s="237" t="s">
        <v>6504</v>
      </c>
      <c r="C241" s="302" t="s">
        <v>304</v>
      </c>
      <c r="D241" s="302"/>
      <c r="E241" s="302"/>
      <c r="F241" s="247">
        <v>3000000</v>
      </c>
      <c r="G241" s="247" t="s">
        <v>6471</v>
      </c>
      <c r="H241" s="248">
        <v>45776</v>
      </c>
      <c r="I241" s="248">
        <v>45867</v>
      </c>
      <c r="J241" s="248"/>
      <c r="K241" s="249"/>
      <c r="L241" s="250">
        <v>236332700</v>
      </c>
      <c r="M241" s="250">
        <v>260023046</v>
      </c>
      <c r="N241" s="444">
        <v>259995666.5</v>
      </c>
      <c r="O241" s="250">
        <v>253979470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6633</v>
      </c>
      <c r="B242" s="237" t="s">
        <v>6634</v>
      </c>
      <c r="C242" s="302" t="s">
        <v>6635</v>
      </c>
      <c r="D242" s="302"/>
      <c r="E242" s="302"/>
      <c r="F242" s="240">
        <v>30000000</v>
      </c>
      <c r="G242" s="240" t="s">
        <v>6471</v>
      </c>
      <c r="H242" s="241">
        <v>45789</v>
      </c>
      <c r="I242" s="241">
        <v>51268</v>
      </c>
      <c r="J242" s="241"/>
      <c r="K242" s="290"/>
      <c r="L242" s="296">
        <v>2426402478</v>
      </c>
      <c r="M242" s="296">
        <v>2225171187</v>
      </c>
      <c r="N242" s="444">
        <v>1826968399</v>
      </c>
      <c r="O242" s="296">
        <v>2104520014</v>
      </c>
      <c r="P242" s="296"/>
      <c r="Q242" s="246">
        <v>347828860</v>
      </c>
      <c r="R242" s="301">
        <v>171788765.21739155</v>
      </c>
      <c r="S242" s="301">
        <v>171788765.21739155</v>
      </c>
      <c r="T242" s="301">
        <v>-110580389.28260851</v>
      </c>
      <c r="U242" s="301">
        <v>2144203374.1956553</v>
      </c>
      <c r="V242" s="395"/>
    </row>
    <row r="243" spans="1:22" x14ac:dyDescent="0.3">
      <c r="A243" s="237" t="s">
        <v>6636</v>
      </c>
      <c r="B243" s="237" t="s">
        <v>6634</v>
      </c>
      <c r="C243" s="302" t="s">
        <v>6637</v>
      </c>
      <c r="D243" s="302"/>
      <c r="E243" s="302"/>
      <c r="F243" s="247">
        <v>3000000</v>
      </c>
      <c r="G243" s="247" t="s">
        <v>6471</v>
      </c>
      <c r="H243" s="248">
        <v>45789</v>
      </c>
      <c r="I243" s="248">
        <v>51268</v>
      </c>
      <c r="J243" s="248"/>
      <c r="K243" s="249"/>
      <c r="L243" s="250">
        <v>-2584845781</v>
      </c>
      <c r="M243" s="250">
        <v>-2225177626</v>
      </c>
      <c r="N243" s="444">
        <v>-1910769516.5</v>
      </c>
      <c r="O243" s="250">
        <v>-2186294874.5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6636</v>
      </c>
      <c r="B244" s="237" t="s">
        <v>6634</v>
      </c>
      <c r="C244" s="302" t="s">
        <v>6638</v>
      </c>
      <c r="D244" s="302"/>
      <c r="E244" s="302"/>
      <c r="F244" s="247">
        <v>3000000</v>
      </c>
      <c r="G244" s="247" t="s">
        <v>6471</v>
      </c>
      <c r="H244" s="248">
        <v>45789</v>
      </c>
      <c r="I244" s="248">
        <v>45881</v>
      </c>
      <c r="J244" s="248"/>
      <c r="K244" s="249"/>
      <c r="L244" s="250">
        <v>163254009</v>
      </c>
      <c r="M244" s="250">
        <v>176190182</v>
      </c>
      <c r="N244" s="444">
        <v>180050104</v>
      </c>
      <c r="O244" s="250">
        <v>175016285.5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6634</v>
      </c>
      <c r="C245" s="302" t="s">
        <v>322</v>
      </c>
      <c r="D245" s="302"/>
      <c r="E245" s="302"/>
      <c r="F245" s="240">
        <v>30000000</v>
      </c>
      <c r="G245" s="240" t="s">
        <v>6471</v>
      </c>
      <c r="H245" s="241">
        <v>45797</v>
      </c>
      <c r="I245" s="241">
        <v>51276</v>
      </c>
      <c r="J245" s="241"/>
      <c r="K245" s="290"/>
      <c r="L245" s="296">
        <v>2522222804</v>
      </c>
      <c r="M245" s="296">
        <v>2232571175</v>
      </c>
      <c r="N245" s="444">
        <v>1884115649</v>
      </c>
      <c r="O245" s="296">
        <v>2167842092</v>
      </c>
      <c r="P245" s="296"/>
      <c r="Q245" s="246">
        <v>433389405</v>
      </c>
      <c r="R245" s="301">
        <v>175616966.66086957</v>
      </c>
      <c r="S245" s="301">
        <v>175616966.66086957</v>
      </c>
      <c r="T245" s="301">
        <v>-10503201.339130402</v>
      </c>
      <c r="U245" s="301">
        <v>2847284542.8104348</v>
      </c>
      <c r="V245" s="395"/>
    </row>
    <row r="246" spans="1:22" x14ac:dyDescent="0.3">
      <c r="A246" s="237" t="s">
        <v>6639</v>
      </c>
      <c r="B246" s="237" t="s">
        <v>6634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-2522209886</v>
      </c>
      <c r="M246" s="250">
        <v>-2232560178</v>
      </c>
      <c r="N246" s="444">
        <v>-1884103380.5</v>
      </c>
      <c r="O246" s="250">
        <v>-2167829997.5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6639</v>
      </c>
      <c r="B247" s="237" t="s">
        <v>6634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162483242</v>
      </c>
      <c r="M247" s="250">
        <v>184441670</v>
      </c>
      <c r="N247" s="444">
        <v>186107899.5</v>
      </c>
      <c r="O247" s="250">
        <v>179954949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6510</v>
      </c>
      <c r="B248" s="237" t="s">
        <v>6640</v>
      </c>
      <c r="C248" s="302" t="s">
        <v>6641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2560065340</v>
      </c>
      <c r="M248" s="296">
        <v>2412992365</v>
      </c>
      <c r="N248" s="444">
        <v>1965027284</v>
      </c>
      <c r="O248" s="296">
        <v>2258310138</v>
      </c>
      <c r="P248" s="296"/>
      <c r="Q248" s="246">
        <v>380307069</v>
      </c>
      <c r="R248" s="301">
        <v>139124449.89130369</v>
      </c>
      <c r="S248" s="301">
        <v>122099042.28260876</v>
      </c>
      <c r="T248" s="301">
        <v>-70345592.717391253</v>
      </c>
      <c r="U248" s="301">
        <v>2430269311.4995651</v>
      </c>
      <c r="V248" s="395"/>
    </row>
    <row r="249" spans="1:22" x14ac:dyDescent="0.3">
      <c r="A249" s="237" t="s">
        <v>6639</v>
      </c>
      <c r="B249" s="237" t="s">
        <v>6640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-2590692820</v>
      </c>
      <c r="M249" s="250">
        <v>-2233017094</v>
      </c>
      <c r="N249" s="444">
        <v>-1906712899</v>
      </c>
      <c r="O249" s="250">
        <v>-2190396991.5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6639</v>
      </c>
      <c r="B250" s="237" t="s">
        <v>6640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112847279</v>
      </c>
      <c r="M250" s="250">
        <v>133740977</v>
      </c>
      <c r="N250" s="444">
        <v>134130250</v>
      </c>
      <c r="O250" s="250">
        <v>129003319.5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6569</v>
      </c>
      <c r="B251" s="237" t="s">
        <v>6642</v>
      </c>
      <c r="C251" s="299" t="s">
        <v>6643</v>
      </c>
      <c r="D251" s="299"/>
      <c r="E251" s="299"/>
      <c r="F251" s="240">
        <v>10000000</v>
      </c>
      <c r="G251" s="240" t="s">
        <v>6471</v>
      </c>
      <c r="H251" s="241">
        <v>45805</v>
      </c>
      <c r="I251" s="241">
        <v>53110</v>
      </c>
      <c r="J251" s="241"/>
      <c r="K251" s="290"/>
      <c r="L251" s="296">
        <v>891037498</v>
      </c>
      <c r="M251" s="296">
        <v>843508766</v>
      </c>
      <c r="N251" s="444">
        <v>751576285</v>
      </c>
      <c r="O251" s="296">
        <v>813649484.5</v>
      </c>
      <c r="P251" s="296"/>
      <c r="Q251" s="246">
        <v>-181329562</v>
      </c>
      <c r="R251" s="246">
        <v>379251171.75026298</v>
      </c>
      <c r="S251" s="246">
        <v>379251171.75026298</v>
      </c>
      <c r="T251" s="246">
        <v>81509053.750262976</v>
      </c>
      <c r="U251" s="246">
        <v>505121077.63000178</v>
      </c>
      <c r="V251" s="395"/>
    </row>
    <row r="252" spans="1:22" x14ac:dyDescent="0.3">
      <c r="A252" s="237" t="s">
        <v>6639</v>
      </c>
      <c r="B252" s="237" t="s">
        <v>6642</v>
      </c>
      <c r="C252" s="299" t="s">
        <v>6644</v>
      </c>
      <c r="D252" s="299"/>
      <c r="E252" s="299"/>
      <c r="F252" s="247">
        <v>1000000</v>
      </c>
      <c r="G252" s="247" t="s">
        <v>6471</v>
      </c>
      <c r="H252" s="248">
        <v>45805</v>
      </c>
      <c r="I252" s="248">
        <v>53202</v>
      </c>
      <c r="J252" s="248"/>
      <c r="K252" s="249"/>
      <c r="L252" s="250">
        <v>-877270978</v>
      </c>
      <c r="M252" s="250">
        <v>-850779695</v>
      </c>
      <c r="N252" s="444">
        <v>-746541969.5</v>
      </c>
      <c r="O252" s="250">
        <v>-808593047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6639</v>
      </c>
      <c r="B253" s="237" t="s">
        <v>6640</v>
      </c>
      <c r="C253" s="299" t="s">
        <v>6645</v>
      </c>
      <c r="D253" s="299"/>
      <c r="E253" s="299"/>
      <c r="F253" s="247">
        <v>1000000</v>
      </c>
      <c r="G253" s="247" t="s">
        <v>6471</v>
      </c>
      <c r="H253" s="248">
        <v>45805</v>
      </c>
      <c r="I253" s="248">
        <v>45897</v>
      </c>
      <c r="J253" s="248"/>
      <c r="K253" s="249"/>
      <c r="L253" s="250">
        <v>192955398</v>
      </c>
      <c r="M253" s="250">
        <v>381557136</v>
      </c>
      <c r="N253" s="444">
        <v>292707802.5</v>
      </c>
      <c r="O253" s="250">
        <v>289692955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6646</v>
      </c>
      <c r="B254" s="237" t="s">
        <v>6642</v>
      </c>
      <c r="C254" s="299" t="s">
        <v>6647</v>
      </c>
      <c r="D254" s="299"/>
      <c r="E254" s="299"/>
      <c r="F254" s="240">
        <v>20000000</v>
      </c>
      <c r="G254" s="240" t="s">
        <v>6471</v>
      </c>
      <c r="H254" s="241">
        <v>45805</v>
      </c>
      <c r="I254" s="241">
        <v>53110</v>
      </c>
      <c r="J254" s="241"/>
      <c r="K254" s="290"/>
      <c r="L254" s="296">
        <v>1610166451</v>
      </c>
      <c r="M254" s="296">
        <v>1667848954</v>
      </c>
      <c r="N254" s="444">
        <v>1415270068.5</v>
      </c>
      <c r="O254" s="296">
        <v>1535001482</v>
      </c>
      <c r="P254" s="296"/>
      <c r="Q254" s="246">
        <v>-362659137</v>
      </c>
      <c r="R254" s="246">
        <v>782089586.24025095</v>
      </c>
      <c r="S254" s="246">
        <v>782089586.24025095</v>
      </c>
      <c r="T254" s="246">
        <v>242756521.74025095</v>
      </c>
      <c r="U254" s="246">
        <v>1139214126.7599998</v>
      </c>
      <c r="V254" s="395"/>
    </row>
    <row r="255" spans="1:22" x14ac:dyDescent="0.3">
      <c r="A255" s="237" t="s">
        <v>6639</v>
      </c>
      <c r="B255" s="237" t="s">
        <v>6642</v>
      </c>
      <c r="C255" s="299" t="s">
        <v>6648</v>
      </c>
      <c r="D255" s="299"/>
      <c r="E255" s="299"/>
      <c r="F255" s="247">
        <v>2000000</v>
      </c>
      <c r="G255" s="247" t="s">
        <v>6471</v>
      </c>
      <c r="H255" s="248">
        <v>45805</v>
      </c>
      <c r="I255" s="248">
        <v>53202</v>
      </c>
      <c r="J255" s="248"/>
      <c r="K255" s="249"/>
      <c r="L255" s="250">
        <v>-1732643408</v>
      </c>
      <c r="M255" s="250">
        <v>-1705400330</v>
      </c>
      <c r="N255" s="444">
        <v>-1480773318.5</v>
      </c>
      <c r="O255" s="250">
        <v>-1605177167.5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6639</v>
      </c>
      <c r="B256" s="237" t="s">
        <v>6640</v>
      </c>
      <c r="C256" s="299" t="s">
        <v>6649</v>
      </c>
      <c r="D256" s="299"/>
      <c r="E256" s="299"/>
      <c r="F256" s="247">
        <v>2000000</v>
      </c>
      <c r="G256" s="247" t="s">
        <v>6471</v>
      </c>
      <c r="H256" s="248">
        <v>45805</v>
      </c>
      <c r="I256" s="248">
        <v>45897</v>
      </c>
      <c r="J256" s="248"/>
      <c r="K256" s="249"/>
      <c r="L256" s="250">
        <v>404552058</v>
      </c>
      <c r="M256" s="250">
        <v>782329731</v>
      </c>
      <c r="N256" s="444">
        <v>604836314.5</v>
      </c>
      <c r="O256" s="250">
        <v>598529964.5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6650</v>
      </c>
      <c r="B257" s="237" t="s">
        <v>6651</v>
      </c>
      <c r="C257" s="299" t="s">
        <v>6652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2287308930</v>
      </c>
      <c r="M257" s="296">
        <v>2344705095</v>
      </c>
      <c r="N257" s="444">
        <v>1968469875.5</v>
      </c>
      <c r="O257" s="296">
        <v>2154020780.5</v>
      </c>
      <c r="P257" s="296"/>
      <c r="Q257" s="246">
        <v>-543144770</v>
      </c>
      <c r="R257" s="246">
        <v>1132044982.5487669</v>
      </c>
      <c r="S257" s="246">
        <v>1132044982.5487669</v>
      </c>
      <c r="T257" s="246">
        <v>67926189.548766851</v>
      </c>
      <c r="U257" s="246">
        <v>1387260155.9300017</v>
      </c>
      <c r="V257" s="395"/>
    </row>
    <row r="258" spans="1:22" x14ac:dyDescent="0.3">
      <c r="A258" s="237" t="s">
        <v>6653</v>
      </c>
      <c r="B258" s="237" t="s">
        <v>6651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-2354041609</v>
      </c>
      <c r="M258" s="250">
        <v>-2450224651</v>
      </c>
      <c r="N258" s="444">
        <v>-2047853097</v>
      </c>
      <c r="O258" s="250">
        <v>-2242300762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6653</v>
      </c>
      <c r="B259" s="237" t="s">
        <v>6654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1120380691</v>
      </c>
      <c r="M259" s="250">
        <v>1130548503</v>
      </c>
      <c r="N259" s="444">
        <v>1143502014.5</v>
      </c>
      <c r="O259" s="250">
        <v>1133214909.5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6655</v>
      </c>
      <c r="B260" s="237" t="s">
        <v>6656</v>
      </c>
      <c r="C260" s="286" t="s">
        <v>328</v>
      </c>
      <c r="D260" s="286"/>
      <c r="E260" s="286"/>
      <c r="F260" s="240">
        <v>5000000</v>
      </c>
      <c r="G260" s="240" t="s">
        <v>6517</v>
      </c>
      <c r="H260" s="241">
        <v>45820</v>
      </c>
      <c r="I260" s="241">
        <v>51299</v>
      </c>
      <c r="J260" s="241"/>
      <c r="K260" s="290"/>
      <c r="L260" s="296">
        <v>371345595</v>
      </c>
      <c r="M260" s="296">
        <v>-942303965</v>
      </c>
      <c r="N260" s="444">
        <v>-1300969974</v>
      </c>
      <c r="O260" s="296">
        <v>-807242587</v>
      </c>
      <c r="P260" s="296"/>
      <c r="Q260" s="297">
        <v>-342794520</v>
      </c>
      <c r="R260" s="246">
        <v>702904109.58904111</v>
      </c>
      <c r="S260" s="246">
        <v>702904109.58904111</v>
      </c>
      <c r="T260" s="246">
        <v>727832588.08904123</v>
      </c>
      <c r="U260" s="246">
        <v>922828512.04794502</v>
      </c>
      <c r="V260" s="395"/>
    </row>
    <row r="261" spans="1:22" x14ac:dyDescent="0.3">
      <c r="A261" s="237" t="s">
        <v>6657</v>
      </c>
      <c r="B261" s="237" t="s">
        <v>6656</v>
      </c>
      <c r="C261" s="286" t="s">
        <v>329</v>
      </c>
      <c r="D261" s="286"/>
      <c r="E261" s="286"/>
      <c r="F261" s="247">
        <v>500000</v>
      </c>
      <c r="G261" s="247" t="s">
        <v>6517</v>
      </c>
      <c r="H261" s="248">
        <v>45820</v>
      </c>
      <c r="I261" s="248">
        <v>51299</v>
      </c>
      <c r="J261" s="248"/>
      <c r="K261" s="249"/>
      <c r="L261" s="250">
        <v>-484810094</v>
      </c>
      <c r="M261" s="250">
        <v>876632552</v>
      </c>
      <c r="N261" s="444">
        <v>1276041495.5</v>
      </c>
      <c r="O261" s="250">
        <v>731951488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6639</v>
      </c>
      <c r="B262" s="237" t="s">
        <v>6625</v>
      </c>
      <c r="C262" s="286" t="s">
        <v>6658</v>
      </c>
      <c r="D262" s="286"/>
      <c r="E262" s="286"/>
      <c r="F262" s="247">
        <v>500000</v>
      </c>
      <c r="G262" s="247" t="s">
        <v>6517</v>
      </c>
      <c r="H262" s="248">
        <v>45820</v>
      </c>
      <c r="I262" s="248">
        <v>45912</v>
      </c>
      <c r="J262" s="248"/>
      <c r="K262" s="249"/>
      <c r="L262" s="250">
        <v>674561020</v>
      </c>
      <c r="M262" s="250">
        <v>678536579</v>
      </c>
      <c r="N262" s="444">
        <v>684894487</v>
      </c>
      <c r="O262" s="250">
        <v>680702803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6659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2278543503</v>
      </c>
      <c r="M263" s="296">
        <v>2318181600</v>
      </c>
      <c r="N263" s="444">
        <v>1948315191.5</v>
      </c>
      <c r="O263" s="296">
        <v>2143676668</v>
      </c>
      <c r="P263" s="296"/>
      <c r="Q263" s="246">
        <v>-544624308</v>
      </c>
      <c r="R263" s="246">
        <v>1059614789.3424662</v>
      </c>
      <c r="S263" s="246">
        <v>1059614789.3424662</v>
      </c>
      <c r="T263" s="246">
        <v>97450364.842466235</v>
      </c>
      <c r="U263" s="246">
        <v>1522763452.1000004</v>
      </c>
      <c r="V263" s="395"/>
    </row>
    <row r="264" spans="1:22" x14ac:dyDescent="0.3">
      <c r="A264" s="237" t="s">
        <v>6660</v>
      </c>
      <c r="B264" s="237" t="s">
        <v>6659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-2461910549</v>
      </c>
      <c r="M264" s="250">
        <v>-2384440447</v>
      </c>
      <c r="N264" s="444">
        <v>-2061383519.5</v>
      </c>
      <c r="O264" s="250">
        <v>-2261067165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6639</v>
      </c>
      <c r="B265" s="237" t="s">
        <v>6661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1059573601</v>
      </c>
      <c r="M265" s="250">
        <v>1055187792</v>
      </c>
      <c r="N265" s="444">
        <v>1075232752.5</v>
      </c>
      <c r="O265" s="250">
        <v>1065185491.5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6662</v>
      </c>
      <c r="B266" s="237" t="s">
        <v>160</v>
      </c>
      <c r="C266" s="299" t="s">
        <v>6663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133526830</v>
      </c>
      <c r="M266" s="296">
        <v>273089128</v>
      </c>
      <c r="N266" s="444">
        <v>-10655288</v>
      </c>
      <c r="O266" s="296">
        <v>103858415.5</v>
      </c>
      <c r="P266" s="296"/>
      <c r="Q266" s="246">
        <v>-137117808</v>
      </c>
      <c r="R266" s="246">
        <v>229819178.08219221</v>
      </c>
      <c r="S266" s="246">
        <v>229819178.08219221</v>
      </c>
      <c r="T266" s="246">
        <v>7778017.0821922123</v>
      </c>
      <c r="U266" s="246">
        <v>273580756.80821997</v>
      </c>
      <c r="V266" s="395"/>
    </row>
    <row r="267" spans="1:22" x14ac:dyDescent="0.3">
      <c r="A267" s="237" t="s">
        <v>6664</v>
      </c>
      <c r="B267" s="237" t="s">
        <v>6665</v>
      </c>
      <c r="C267" s="299" t="s">
        <v>6666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-133513630</v>
      </c>
      <c r="M267" s="250">
        <v>-273089208</v>
      </c>
      <c r="N267" s="444">
        <v>10661887.5</v>
      </c>
      <c r="O267" s="250">
        <v>-103851835.5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6664</v>
      </c>
      <c r="B268" s="237" t="s">
        <v>6667</v>
      </c>
      <c r="C268" s="299" t="s">
        <v>6668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219136834</v>
      </c>
      <c r="M268" s="250">
        <v>220191500</v>
      </c>
      <c r="N268" s="444">
        <v>222034561.5</v>
      </c>
      <c r="O268" s="250">
        <v>220841926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6546</v>
      </c>
      <c r="B269" s="237" t="s">
        <v>6669</v>
      </c>
      <c r="C269" s="299" t="s">
        <v>6670</v>
      </c>
      <c r="D269" s="299"/>
      <c r="E269" s="299"/>
      <c r="F269" s="240">
        <v>4000000</v>
      </c>
      <c r="G269" s="240" t="s">
        <v>6468</v>
      </c>
      <c r="H269" s="241">
        <v>45839</v>
      </c>
      <c r="I269" s="241">
        <v>53144</v>
      </c>
      <c r="J269" s="241"/>
      <c r="K269" s="290"/>
      <c r="L269" s="296">
        <v>258541420</v>
      </c>
      <c r="M269" s="296">
        <v>296052513</v>
      </c>
      <c r="N269" s="444">
        <v>-30150009</v>
      </c>
      <c r="O269" s="296">
        <v>154935617</v>
      </c>
      <c r="P269" s="296"/>
      <c r="Q269" s="246">
        <v>0</v>
      </c>
      <c r="R269" s="246">
        <v>187157260.27397197</v>
      </c>
      <c r="S269" s="246">
        <v>187157260.27397197</v>
      </c>
      <c r="T269" s="246">
        <v>18919767.773971975</v>
      </c>
      <c r="U269" s="246">
        <v>616962507.5</v>
      </c>
      <c r="V269" s="395"/>
    </row>
    <row r="270" spans="1:22" x14ac:dyDescent="0.3">
      <c r="A270" s="237" t="s">
        <v>6671</v>
      </c>
      <c r="B270" s="237" t="s">
        <v>6669</v>
      </c>
      <c r="C270" s="299" t="s">
        <v>6672</v>
      </c>
      <c r="D270" s="299"/>
      <c r="E270" s="299"/>
      <c r="F270" s="247">
        <v>400000</v>
      </c>
      <c r="G270" s="247" t="s">
        <v>6468</v>
      </c>
      <c r="H270" s="248">
        <v>45839</v>
      </c>
      <c r="I270" s="248">
        <v>53144</v>
      </c>
      <c r="J270" s="248"/>
      <c r="K270" s="249"/>
      <c r="L270" s="250">
        <v>-258554818</v>
      </c>
      <c r="M270" s="250">
        <v>-300233793</v>
      </c>
      <c r="N270" s="444">
        <v>25018603.5</v>
      </c>
      <c r="O270" s="250">
        <v>-165011215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6671</v>
      </c>
      <c r="B271" s="237" t="s">
        <v>6673</v>
      </c>
      <c r="C271" s="299" t="s">
        <v>6668</v>
      </c>
      <c r="D271" s="299"/>
      <c r="E271" s="299"/>
      <c r="F271" s="247">
        <v>400000</v>
      </c>
      <c r="G271" s="247" t="s">
        <v>6468</v>
      </c>
      <c r="H271" s="248">
        <v>45839</v>
      </c>
      <c r="I271" s="248">
        <v>45931</v>
      </c>
      <c r="J271" s="248"/>
      <c r="K271" s="249"/>
      <c r="L271" s="250">
        <v>167584686</v>
      </c>
      <c r="M271" s="250">
        <v>170165253</v>
      </c>
      <c r="N271" s="444">
        <v>173368898</v>
      </c>
      <c r="O271" s="250">
        <v>171238254.5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6674</v>
      </c>
      <c r="B272" s="237" t="s">
        <v>6675</v>
      </c>
      <c r="C272" s="299" t="s">
        <v>6676</v>
      </c>
      <c r="D272" s="299"/>
      <c r="E272" s="299"/>
      <c r="F272" s="240">
        <v>20000000</v>
      </c>
      <c r="G272" s="240" t="s">
        <v>6471</v>
      </c>
      <c r="H272" s="241">
        <v>45847</v>
      </c>
      <c r="I272" s="241">
        <v>53152</v>
      </c>
      <c r="J272" s="241"/>
      <c r="K272" s="290"/>
      <c r="L272" s="296">
        <v>994431664</v>
      </c>
      <c r="M272" s="296">
        <v>1123678948</v>
      </c>
      <c r="N272" s="444">
        <v>777317368</v>
      </c>
      <c r="O272" s="296">
        <v>928653031</v>
      </c>
      <c r="P272" s="296"/>
      <c r="Q272" s="246">
        <v>0</v>
      </c>
      <c r="R272" s="246">
        <v>236813765.18356192</v>
      </c>
      <c r="S272" s="246">
        <v>235968401.98356134</v>
      </c>
      <c r="T272" s="246">
        <v>20083623.483561277</v>
      </c>
      <c r="U272" s="246">
        <v>2016225385.1000004</v>
      </c>
      <c r="V272" s="395"/>
    </row>
    <row r="273" spans="1:22" x14ac:dyDescent="0.3">
      <c r="A273" s="237" t="s">
        <v>6677</v>
      </c>
      <c r="B273" s="237" t="s">
        <v>6675</v>
      </c>
      <c r="C273" s="299" t="s">
        <v>333</v>
      </c>
      <c r="D273" s="299"/>
      <c r="E273" s="299"/>
      <c r="F273" s="247">
        <v>2000000</v>
      </c>
      <c r="G273" s="247" t="s">
        <v>6471</v>
      </c>
      <c r="H273" s="248">
        <v>45847</v>
      </c>
      <c r="I273" s="248">
        <v>53152</v>
      </c>
      <c r="J273" s="248"/>
      <c r="K273" s="249"/>
      <c r="L273" s="250">
        <v>-1050560280</v>
      </c>
      <c r="M273" s="250">
        <v>-1121328014</v>
      </c>
      <c r="N273" s="444">
        <v>-797999436.5</v>
      </c>
      <c r="O273" s="250">
        <v>-956745889.5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6677</v>
      </c>
      <c r="B274" s="237" t="s">
        <v>6678</v>
      </c>
      <c r="C274" s="299" t="s">
        <v>334</v>
      </c>
      <c r="D274" s="299"/>
      <c r="E274" s="299"/>
      <c r="F274" s="247">
        <v>2000000</v>
      </c>
      <c r="G274" s="247" t="s">
        <v>6471</v>
      </c>
      <c r="H274" s="248">
        <v>45847</v>
      </c>
      <c r="I274" s="248">
        <v>45939</v>
      </c>
      <c r="J274" s="248"/>
      <c r="K274" s="249"/>
      <c r="L274" s="250">
        <v>219403616</v>
      </c>
      <c r="M274" s="250">
        <v>237009180</v>
      </c>
      <c r="N274" s="444">
        <v>236566847</v>
      </c>
      <c r="O274" s="250">
        <v>232094359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6679</v>
      </c>
      <c r="B275" s="237" t="s">
        <v>6680</v>
      </c>
      <c r="C275" s="299" t="s">
        <v>6681</v>
      </c>
      <c r="D275" s="299"/>
      <c r="E275" s="299"/>
      <c r="F275" s="240">
        <v>30000000</v>
      </c>
      <c r="G275" s="240" t="s">
        <v>6562</v>
      </c>
      <c r="H275" s="241">
        <v>45854</v>
      </c>
      <c r="I275" s="241">
        <v>53159</v>
      </c>
      <c r="J275" s="241"/>
      <c r="K275" s="290"/>
      <c r="L275" s="296">
        <v>1757942477</v>
      </c>
      <c r="M275" s="296">
        <v>2120656295</v>
      </c>
      <c r="N275" s="444">
        <v>1517774546</v>
      </c>
      <c r="O275" s="296">
        <v>1744840456</v>
      </c>
      <c r="P275" s="296"/>
      <c r="Q275" s="246">
        <v>0</v>
      </c>
      <c r="R275" s="246">
        <v>329123743.84849387</v>
      </c>
      <c r="S275" s="246">
        <v>328906383.40849388</v>
      </c>
      <c r="T275" s="246">
        <v>21062733.908493996</v>
      </c>
      <c r="U275" s="246">
        <v>3069589839.199996</v>
      </c>
      <c r="V275" s="395"/>
    </row>
    <row r="276" spans="1:22" x14ac:dyDescent="0.3">
      <c r="A276" s="237" t="s">
        <v>6682</v>
      </c>
      <c r="B276" s="237" t="s">
        <v>6680</v>
      </c>
      <c r="C276" s="299" t="s">
        <v>6683</v>
      </c>
      <c r="D276" s="299"/>
      <c r="E276" s="299"/>
      <c r="F276" s="247">
        <v>3000000</v>
      </c>
      <c r="G276" s="247" t="s">
        <v>6562</v>
      </c>
      <c r="H276" s="248">
        <v>45854</v>
      </c>
      <c r="I276" s="248">
        <v>53159</v>
      </c>
      <c r="J276" s="248"/>
      <c r="K276" s="249"/>
      <c r="L276" s="250">
        <v>-1781932285</v>
      </c>
      <c r="M276" s="250">
        <v>-2135566509</v>
      </c>
      <c r="N276" s="444">
        <v>-1540141271.5</v>
      </c>
      <c r="O276" s="250">
        <v>-1774242235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6682</v>
      </c>
      <c r="B277" s="237" t="s">
        <v>6684</v>
      </c>
      <c r="C277" s="299" t="s">
        <v>6685</v>
      </c>
      <c r="D277" s="299"/>
      <c r="E277" s="299"/>
      <c r="F277" s="247">
        <v>3000000</v>
      </c>
      <c r="G277" s="247" t="s">
        <v>6562</v>
      </c>
      <c r="H277" s="248">
        <v>45854</v>
      </c>
      <c r="I277" s="248">
        <v>45946</v>
      </c>
      <c r="J277" s="248"/>
      <c r="K277" s="249"/>
      <c r="L277" s="250">
        <v>306828875</v>
      </c>
      <c r="M277" s="250">
        <v>327748996</v>
      </c>
      <c r="N277" s="444">
        <v>330210375</v>
      </c>
      <c r="O277" s="250">
        <v>323413226.5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6686</v>
      </c>
      <c r="B278" s="237" t="s">
        <v>6640</v>
      </c>
      <c r="C278" s="302" t="s">
        <v>6687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856167603</v>
      </c>
      <c r="M278" s="296">
        <v>852582023</v>
      </c>
      <c r="N278" s="444">
        <v>679544073.5</v>
      </c>
      <c r="O278" s="296">
        <v>763708994.5</v>
      </c>
      <c r="P278" s="296"/>
      <c r="Q278" s="246">
        <v>0</v>
      </c>
      <c r="R278" s="301">
        <v>101131121.60525335</v>
      </c>
      <c r="S278" s="301">
        <v>101131121.60525335</v>
      </c>
      <c r="T278" s="301">
        <v>-4340444.3947466612</v>
      </c>
      <c r="U278" s="301">
        <v>1041860697.1695702</v>
      </c>
      <c r="V278" s="395"/>
    </row>
    <row r="279" spans="1:22" x14ac:dyDescent="0.3">
      <c r="A279" s="237" t="s">
        <v>6688</v>
      </c>
      <c r="B279" s="237" t="s">
        <v>6640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-856161945</v>
      </c>
      <c r="M279" s="250">
        <v>-852580727</v>
      </c>
      <c r="N279" s="444">
        <v>-679540481.5</v>
      </c>
      <c r="O279" s="250">
        <v>-763705466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6688</v>
      </c>
      <c r="B280" s="237" t="s">
        <v>6640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97203040</v>
      </c>
      <c r="M280" s="250">
        <v>104923913</v>
      </c>
      <c r="N280" s="444">
        <v>105467974</v>
      </c>
      <c r="O280" s="250">
        <v>103197938.5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6610</v>
      </c>
      <c r="B281" s="237" t="s">
        <v>6684</v>
      </c>
      <c r="C281" s="299" t="s">
        <v>6689</v>
      </c>
      <c r="D281" s="299"/>
      <c r="E281" s="299"/>
      <c r="F281" s="240">
        <v>30000000</v>
      </c>
      <c r="G281" s="240" t="s">
        <v>6562</v>
      </c>
      <c r="H281" s="241">
        <v>45863</v>
      </c>
      <c r="I281" s="241">
        <v>53168</v>
      </c>
      <c r="J281" s="241"/>
      <c r="K281" s="290"/>
      <c r="L281" s="296">
        <v>1969483451</v>
      </c>
      <c r="M281" s="296">
        <v>2164783835</v>
      </c>
      <c r="N281" s="444">
        <v>1598700900</v>
      </c>
      <c r="O281" s="296">
        <v>1842079497.5</v>
      </c>
      <c r="P281" s="296"/>
      <c r="Q281" s="246">
        <v>0</v>
      </c>
      <c r="R281" s="246">
        <v>291915666.08217448</v>
      </c>
      <c r="S281" s="246">
        <v>291915666.08217448</v>
      </c>
      <c r="T281" s="246">
        <v>-5904100.9178254604</v>
      </c>
      <c r="U281" s="246">
        <v>3037999123.7617354</v>
      </c>
      <c r="V281" s="395"/>
    </row>
    <row r="282" spans="1:22" x14ac:dyDescent="0.3">
      <c r="A282" s="237" t="s">
        <v>6690</v>
      </c>
      <c r="B282" s="237" t="s">
        <v>6684</v>
      </c>
      <c r="C282" s="299" t="s">
        <v>6691</v>
      </c>
      <c r="D282" s="299"/>
      <c r="E282" s="299"/>
      <c r="F282" s="247">
        <v>3000000</v>
      </c>
      <c r="G282" s="247" t="s">
        <v>6562</v>
      </c>
      <c r="H282" s="248">
        <v>45863</v>
      </c>
      <c r="I282" s="248">
        <v>53168</v>
      </c>
      <c r="J282" s="248"/>
      <c r="K282" s="249"/>
      <c r="L282" s="250">
        <v>-1969498544</v>
      </c>
      <c r="M282" s="250">
        <v>-2164790692</v>
      </c>
      <c r="N282" s="444">
        <v>-1598712138</v>
      </c>
      <c r="O282" s="250">
        <v>-1842090586.5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6690</v>
      </c>
      <c r="B283" s="237" t="s">
        <v>6684</v>
      </c>
      <c r="C283" s="299" t="s">
        <v>6692</v>
      </c>
      <c r="D283" s="299"/>
      <c r="E283" s="299"/>
      <c r="F283" s="247">
        <v>3000000</v>
      </c>
      <c r="G283" s="247" t="s">
        <v>6562</v>
      </c>
      <c r="H283" s="248">
        <v>45863</v>
      </c>
      <c r="I283" s="248">
        <v>45955</v>
      </c>
      <c r="J283" s="248"/>
      <c r="K283" s="249"/>
      <c r="L283" s="250">
        <v>273182184</v>
      </c>
      <c r="M283" s="250">
        <v>296820641</v>
      </c>
      <c r="N283" s="444">
        <v>297831005</v>
      </c>
      <c r="O283" s="250">
        <v>291240121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6693</v>
      </c>
      <c r="B284" s="237" t="s">
        <v>6694</v>
      </c>
      <c r="C284" s="299" t="s">
        <v>6695</v>
      </c>
      <c r="D284" s="299"/>
      <c r="E284" s="299"/>
      <c r="F284" s="240">
        <v>10000000</v>
      </c>
      <c r="G284" s="240" t="s">
        <v>6562</v>
      </c>
      <c r="H284" s="241">
        <v>45863</v>
      </c>
      <c r="I284" s="241">
        <v>53168</v>
      </c>
      <c r="J284" s="241"/>
      <c r="K284" s="290"/>
      <c r="L284" s="296">
        <v>652069579</v>
      </c>
      <c r="M284" s="296">
        <v>695536256</v>
      </c>
      <c r="N284" s="444">
        <v>524284019.5</v>
      </c>
      <c r="O284" s="296">
        <v>607344540</v>
      </c>
      <c r="P284" s="296"/>
      <c r="Q284" s="246">
        <v>0</v>
      </c>
      <c r="R284" s="246">
        <v>97449843.470958382</v>
      </c>
      <c r="S284" s="246">
        <v>97449843.470958382</v>
      </c>
      <c r="T284" s="246">
        <v>-40818.029041647911</v>
      </c>
      <c r="U284" s="246">
        <v>1047711377.5564337</v>
      </c>
      <c r="V284" s="395"/>
    </row>
    <row r="285" spans="1:22" x14ac:dyDescent="0.3">
      <c r="A285" s="237" t="s">
        <v>6690</v>
      </c>
      <c r="B285" s="237" t="s">
        <v>6694</v>
      </c>
      <c r="C285" s="299" t="s">
        <v>6696</v>
      </c>
      <c r="D285" s="299"/>
      <c r="E285" s="299"/>
      <c r="F285" s="247">
        <v>1000000</v>
      </c>
      <c r="G285" s="247" t="s">
        <v>6562</v>
      </c>
      <c r="H285" s="248">
        <v>45863</v>
      </c>
      <c r="I285" s="248">
        <v>53168</v>
      </c>
      <c r="J285" s="248"/>
      <c r="K285" s="249"/>
      <c r="L285" s="250">
        <v>-652067432</v>
      </c>
      <c r="M285" s="250">
        <v>-695534569</v>
      </c>
      <c r="N285" s="444">
        <v>-524281995.5</v>
      </c>
      <c r="O285" s="250">
        <v>-607342573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6690</v>
      </c>
      <c r="B286" s="237" t="s">
        <v>6697</v>
      </c>
      <c r="C286" s="299" t="s">
        <v>337</v>
      </c>
      <c r="D286" s="299"/>
      <c r="E286" s="299"/>
      <c r="F286" s="247">
        <v>1000000</v>
      </c>
      <c r="G286" s="247" t="s">
        <v>6562</v>
      </c>
      <c r="H286" s="248">
        <v>45863</v>
      </c>
      <c r="I286" s="248">
        <v>45955</v>
      </c>
      <c r="J286" s="248"/>
      <c r="K286" s="249"/>
      <c r="L286" s="250">
        <v>89421166</v>
      </c>
      <c r="M286" s="250">
        <v>97205152</v>
      </c>
      <c r="N286" s="444">
        <v>97488637.5</v>
      </c>
      <c r="O286" s="250">
        <v>95336691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6698</v>
      </c>
      <c r="B287" s="237" t="s">
        <v>6699</v>
      </c>
      <c r="C287" s="299" t="s">
        <v>6700</v>
      </c>
      <c r="D287" s="299"/>
      <c r="E287" s="299"/>
      <c r="F287" s="240">
        <v>3000000</v>
      </c>
      <c r="G287" s="240" t="s">
        <v>6468</v>
      </c>
      <c r="H287" s="241">
        <v>45866</v>
      </c>
      <c r="I287" s="241">
        <v>53901</v>
      </c>
      <c r="J287" s="241"/>
      <c r="K287" s="290"/>
      <c r="L287" s="296">
        <v>62105892</v>
      </c>
      <c r="M287" s="296">
        <v>15526925</v>
      </c>
      <c r="N287" s="444">
        <v>-294558393.5</v>
      </c>
      <c r="O287" s="296">
        <v>-115143119.5</v>
      </c>
      <c r="P287" s="296"/>
      <c r="Q287" s="246">
        <v>0</v>
      </c>
      <c r="R287" s="246">
        <v>95671232.876712009</v>
      </c>
      <c r="S287" s="246">
        <v>95671232.876712009</v>
      </c>
      <c r="T287" s="246">
        <v>2381268.3767120242</v>
      </c>
      <c r="U287" s="246">
        <v>1070710035.5000019</v>
      </c>
      <c r="V287" s="395"/>
    </row>
    <row r="288" spans="1:22" x14ac:dyDescent="0.3">
      <c r="A288" s="237" t="s">
        <v>6701</v>
      </c>
      <c r="B288" s="237" t="s">
        <v>6702</v>
      </c>
      <c r="C288" s="299" t="s">
        <v>6703</v>
      </c>
      <c r="D288" s="299"/>
      <c r="E288" s="299"/>
      <c r="F288" s="247">
        <v>300000</v>
      </c>
      <c r="G288" s="247" t="s">
        <v>6468</v>
      </c>
      <c r="H288" s="248">
        <v>45866</v>
      </c>
      <c r="I288" s="248">
        <v>53901</v>
      </c>
      <c r="J288" s="248"/>
      <c r="K288" s="249"/>
      <c r="L288" s="250">
        <v>-62119602</v>
      </c>
      <c r="M288" s="250">
        <v>-15526835</v>
      </c>
      <c r="N288" s="444">
        <v>294551553</v>
      </c>
      <c r="O288" s="250">
        <v>115136294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6701</v>
      </c>
      <c r="B289" s="237" t="s">
        <v>6702</v>
      </c>
      <c r="C289" s="299" t="s">
        <v>6704</v>
      </c>
      <c r="D289" s="299"/>
      <c r="E289" s="299"/>
      <c r="F289" s="247">
        <v>300000</v>
      </c>
      <c r="G289" s="247" t="s">
        <v>6468</v>
      </c>
      <c r="H289" s="248">
        <v>45866</v>
      </c>
      <c r="I289" s="248">
        <v>45958</v>
      </c>
      <c r="J289" s="248"/>
      <c r="K289" s="249"/>
      <c r="L289" s="250">
        <v>85967123</v>
      </c>
      <c r="M289" s="250">
        <v>93125662</v>
      </c>
      <c r="N289" s="444">
        <v>93296805</v>
      </c>
      <c r="O289" s="250">
        <v>91420760.5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6705</v>
      </c>
      <c r="B290" s="237" t="s">
        <v>6706</v>
      </c>
      <c r="C290" s="299" t="s">
        <v>6707</v>
      </c>
      <c r="D290" s="299"/>
      <c r="E290" s="299"/>
      <c r="F290" s="240">
        <v>30000000</v>
      </c>
      <c r="G290" s="240" t="s">
        <v>6562</v>
      </c>
      <c r="H290" s="241">
        <v>45867</v>
      </c>
      <c r="I290" s="241">
        <v>53172</v>
      </c>
      <c r="J290" s="241"/>
      <c r="K290" s="290"/>
      <c r="L290" s="296">
        <v>1921499728</v>
      </c>
      <c r="M290" s="296">
        <v>1968703880</v>
      </c>
      <c r="N290" s="444">
        <v>1503342658.5</v>
      </c>
      <c r="O290" s="296">
        <v>1737674809.5</v>
      </c>
      <c r="P290" s="296"/>
      <c r="Q290" s="246">
        <v>0</v>
      </c>
      <c r="R290" s="246">
        <v>103177630.86821914</v>
      </c>
      <c r="S290" s="246">
        <v>289765119.68702012</v>
      </c>
      <c r="T290" s="246">
        <v>59048361.187020063</v>
      </c>
      <c r="U290" s="246">
        <v>3400407359.2000003</v>
      </c>
      <c r="V290" s="395"/>
    </row>
    <row r="291" spans="1:22" x14ac:dyDescent="0.3">
      <c r="A291" s="237" t="s">
        <v>6708</v>
      </c>
      <c r="B291" s="237" t="s">
        <v>6706</v>
      </c>
      <c r="C291" s="299" t="s">
        <v>6709</v>
      </c>
      <c r="D291" s="299"/>
      <c r="E291" s="299"/>
      <c r="F291" s="247">
        <v>3000000</v>
      </c>
      <c r="G291" s="247" t="s">
        <v>6562</v>
      </c>
      <c r="H291" s="248">
        <v>45867</v>
      </c>
      <c r="I291" s="248">
        <v>53172</v>
      </c>
      <c r="J291" s="248"/>
      <c r="K291" s="249"/>
      <c r="L291" s="250">
        <v>-2000541106</v>
      </c>
      <c r="M291" s="250">
        <v>-2054693140</v>
      </c>
      <c r="N291" s="444">
        <v>-1573506816</v>
      </c>
      <c r="O291" s="250">
        <v>-1818765228.5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6708</v>
      </c>
      <c r="B292" s="237" t="s">
        <v>6710</v>
      </c>
      <c r="C292" s="299" t="s">
        <v>338</v>
      </c>
      <c r="D292" s="299"/>
      <c r="E292" s="299"/>
      <c r="F292" s="247">
        <v>3000000</v>
      </c>
      <c r="G292" s="247" t="s">
        <v>6562</v>
      </c>
      <c r="H292" s="248">
        <v>45867</v>
      </c>
      <c r="I292" s="248">
        <v>45959</v>
      </c>
      <c r="J292" s="248"/>
      <c r="K292" s="249"/>
      <c r="L292" s="250">
        <v>276549485</v>
      </c>
      <c r="M292" s="250">
        <v>298306002</v>
      </c>
      <c r="N292" s="444">
        <v>300880916</v>
      </c>
      <c r="O292" s="250">
        <v>293985414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6711</v>
      </c>
      <c r="B293" s="237" t="s">
        <v>6574</v>
      </c>
      <c r="C293" s="299" t="s">
        <v>6712</v>
      </c>
      <c r="D293" s="299"/>
      <c r="E293" s="299"/>
      <c r="F293" s="240">
        <v>30000000</v>
      </c>
      <c r="G293" s="240" t="s">
        <v>6471</v>
      </c>
      <c r="H293" s="241">
        <v>45875</v>
      </c>
      <c r="I293" s="241">
        <v>53180</v>
      </c>
      <c r="J293" s="241"/>
      <c r="K293" s="290"/>
      <c r="L293" s="296">
        <v>1062720008</v>
      </c>
      <c r="M293" s="296">
        <v>1121476391</v>
      </c>
      <c r="N293" s="444">
        <v>618199459</v>
      </c>
      <c r="O293" s="296">
        <v>873430059.5</v>
      </c>
      <c r="P293" s="296"/>
      <c r="Q293" s="246">
        <v>0</v>
      </c>
      <c r="R293" s="246">
        <v>230028376.46782583</v>
      </c>
      <c r="S293" s="246">
        <v>230028376.46782583</v>
      </c>
      <c r="T293" s="246">
        <v>-12790648.03217417</v>
      </c>
      <c r="U293" s="246">
        <v>3082273118.8739171</v>
      </c>
      <c r="V293" s="395"/>
    </row>
    <row r="294" spans="1:22" x14ac:dyDescent="0.3">
      <c r="A294" s="237" t="s">
        <v>6713</v>
      </c>
      <c r="B294" s="237" t="s">
        <v>6574</v>
      </c>
      <c r="C294" s="299" t="s">
        <v>6714</v>
      </c>
      <c r="D294" s="299"/>
      <c r="E294" s="299"/>
      <c r="F294" s="247">
        <v>3000000</v>
      </c>
      <c r="G294" s="247" t="s">
        <v>6471</v>
      </c>
      <c r="H294" s="248">
        <v>45875</v>
      </c>
      <c r="I294" s="248">
        <v>53180</v>
      </c>
      <c r="J294" s="248"/>
      <c r="K294" s="249"/>
      <c r="L294" s="250">
        <v>-1062703616</v>
      </c>
      <c r="M294" s="250">
        <v>-1121470621</v>
      </c>
      <c r="N294" s="444">
        <v>-618188157</v>
      </c>
      <c r="O294" s="250">
        <v>-873418887.5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6713</v>
      </c>
      <c r="B295" s="237" t="s">
        <v>6574</v>
      </c>
      <c r="C295" s="299" t="s">
        <v>992</v>
      </c>
      <c r="D295" s="299"/>
      <c r="E295" s="299"/>
      <c r="F295" s="247">
        <v>3000000</v>
      </c>
      <c r="G295" s="247" t="s">
        <v>6471</v>
      </c>
      <c r="H295" s="248">
        <v>45875</v>
      </c>
      <c r="I295" s="248">
        <v>45967</v>
      </c>
      <c r="J295" s="248"/>
      <c r="K295" s="249"/>
      <c r="L295" s="250">
        <v>223234052</v>
      </c>
      <c r="M295" s="250">
        <v>237490428</v>
      </c>
      <c r="N295" s="444">
        <v>242807722.5</v>
      </c>
      <c r="O295" s="250">
        <v>236574831.5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6715</v>
      </c>
      <c r="B296" s="237" t="s">
        <v>6640</v>
      </c>
      <c r="C296" s="299" t="s">
        <v>6716</v>
      </c>
      <c r="D296" s="299"/>
      <c r="E296" s="299"/>
      <c r="F296" s="240">
        <v>20000000</v>
      </c>
      <c r="G296" s="240" t="s">
        <v>6471</v>
      </c>
      <c r="H296" s="241">
        <v>45881</v>
      </c>
      <c r="I296" s="241">
        <v>53186</v>
      </c>
      <c r="J296" s="241"/>
      <c r="K296" s="290"/>
      <c r="L296" s="296">
        <v>821747399</v>
      </c>
      <c r="M296" s="296">
        <v>778406747</v>
      </c>
      <c r="N296" s="444">
        <v>487769240.5</v>
      </c>
      <c r="O296" s="296">
        <v>656139692</v>
      </c>
      <c r="P296" s="296"/>
      <c r="Q296" s="246">
        <v>0</v>
      </c>
      <c r="R296" s="246">
        <v>128395114.67391317</v>
      </c>
      <c r="S296" s="246">
        <v>128395114.67391317</v>
      </c>
      <c r="T296" s="246">
        <v>-9169777.8260868192</v>
      </c>
      <c r="U296" s="246">
        <v>1963442711.8478289</v>
      </c>
      <c r="V296" s="395"/>
    </row>
    <row r="297" spans="1:22" x14ac:dyDescent="0.3">
      <c r="A297" s="237" t="s">
        <v>6717</v>
      </c>
      <c r="B297" s="237" t="s">
        <v>6640</v>
      </c>
      <c r="C297" s="299" t="s">
        <v>6718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-821742075</v>
      </c>
      <c r="M297" s="250">
        <v>-778407612</v>
      </c>
      <c r="N297" s="444">
        <v>-487767139.5</v>
      </c>
      <c r="O297" s="250">
        <v>-656137530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6717</v>
      </c>
      <c r="B298" s="237" t="s">
        <v>6640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125872154</v>
      </c>
      <c r="M298" s="250">
        <v>133731893</v>
      </c>
      <c r="N298" s="444">
        <v>137562791.5</v>
      </c>
      <c r="O298" s="250">
        <v>133741513.5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6719</v>
      </c>
      <c r="B299" s="237" t="s">
        <v>2275</v>
      </c>
      <c r="C299" s="302" t="s">
        <v>6641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1736615891</v>
      </c>
      <c r="M299" s="296">
        <v>1931886366</v>
      </c>
      <c r="N299" s="444">
        <v>1248049875.5</v>
      </c>
      <c r="O299" s="296">
        <v>1562519168</v>
      </c>
      <c r="P299" s="296"/>
      <c r="Q299" s="246">
        <v>0</v>
      </c>
      <c r="R299" s="301">
        <v>225665043.17217362</v>
      </c>
      <c r="S299" s="301">
        <v>225665043.17217362</v>
      </c>
      <c r="T299" s="246">
        <v>-28419569.827826381</v>
      </c>
      <c r="U299" s="301">
        <v>4233475024.1478262</v>
      </c>
      <c r="V299" s="395"/>
    </row>
    <row r="300" spans="1:22" x14ac:dyDescent="0.3">
      <c r="A300" s="237" t="s">
        <v>6717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-1708460884</v>
      </c>
      <c r="M300" s="250">
        <v>-1931886324</v>
      </c>
      <c r="N300" s="444">
        <v>-1238056173</v>
      </c>
      <c r="O300" s="250">
        <v>-1548036750.5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6717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220568689</v>
      </c>
      <c r="M301" s="250">
        <v>235086135</v>
      </c>
      <c r="N301" s="444">
        <v>244090910.5</v>
      </c>
      <c r="O301" s="250">
        <v>236037290.5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1243893283</v>
      </c>
      <c r="M302" s="296">
        <v>1347626809</v>
      </c>
      <c r="N302" s="444">
        <v>913043073</v>
      </c>
      <c r="O302" s="296">
        <v>1122261453</v>
      </c>
      <c r="P302" s="296"/>
      <c r="Q302" s="246">
        <v>0</v>
      </c>
      <c r="R302" s="301">
        <v>130496107.4286226</v>
      </c>
      <c r="S302" s="301">
        <v>130496107.4286226</v>
      </c>
      <c r="T302" s="246">
        <v>-14477184.071377397</v>
      </c>
      <c r="U302" s="301">
        <v>2959254640.7173867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-1243905633</v>
      </c>
      <c r="M303" s="250">
        <v>-1347627924</v>
      </c>
      <c r="N303" s="444">
        <v>-913049976</v>
      </c>
      <c r="O303" s="250">
        <v>-1122268260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129143255</v>
      </c>
      <c r="M304" s="250">
        <v>138646066</v>
      </c>
      <c r="N304" s="444">
        <v>144980194.5</v>
      </c>
      <c r="O304" s="250">
        <v>139537862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6720</v>
      </c>
      <c r="B305" s="237" t="s">
        <v>6578</v>
      </c>
      <c r="C305" s="299" t="s">
        <v>6721</v>
      </c>
      <c r="D305" s="299"/>
      <c r="E305" s="299"/>
      <c r="F305" s="240">
        <v>30000000</v>
      </c>
      <c r="G305" s="240" t="s">
        <v>6471</v>
      </c>
      <c r="H305" s="241">
        <v>45902</v>
      </c>
      <c r="I305" s="241">
        <v>53207</v>
      </c>
      <c r="J305" s="241"/>
      <c r="K305" s="290"/>
      <c r="L305" s="296">
        <v>1438950103</v>
      </c>
      <c r="M305" s="296">
        <v>1103458881</v>
      </c>
      <c r="N305" s="444">
        <v>813815137.5</v>
      </c>
      <c r="O305" s="296">
        <v>1056716090</v>
      </c>
      <c r="P305" s="296"/>
      <c r="Q305" s="246">
        <v>0</v>
      </c>
      <c r="R305" s="246">
        <v>113503790.13589108</v>
      </c>
      <c r="S305" s="246">
        <v>113503790.13589108</v>
      </c>
      <c r="T305" s="246">
        <v>-83679860.86410892</v>
      </c>
      <c r="U305" s="246">
        <v>3275059018.300004</v>
      </c>
      <c r="V305" s="395"/>
    </row>
    <row r="306" spans="1:22" x14ac:dyDescent="0.3">
      <c r="A306" s="237" t="s">
        <v>6664</v>
      </c>
      <c r="B306" s="237" t="s">
        <v>6574</v>
      </c>
      <c r="C306" s="299" t="s">
        <v>6722</v>
      </c>
      <c r="D306" s="299"/>
      <c r="E306" s="299"/>
      <c r="F306" s="247">
        <v>3000000</v>
      </c>
      <c r="G306" s="247" t="s">
        <v>6471</v>
      </c>
      <c r="H306" s="248">
        <v>45902</v>
      </c>
      <c r="I306" s="248">
        <v>53207</v>
      </c>
      <c r="J306" s="248"/>
      <c r="K306" s="249"/>
      <c r="L306" s="250">
        <v>-1280323896</v>
      </c>
      <c r="M306" s="250">
        <v>-1109842367</v>
      </c>
      <c r="N306" s="444">
        <v>-745987251.5</v>
      </c>
      <c r="O306" s="250">
        <v>-992501194.5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6664</v>
      </c>
      <c r="B307" s="237" t="s">
        <v>6574</v>
      </c>
      <c r="C307" s="299" t="s">
        <v>6723</v>
      </c>
      <c r="D307" s="299"/>
      <c r="E307" s="299"/>
      <c r="F307" s="247">
        <v>3000000</v>
      </c>
      <c r="G307" s="247" t="s">
        <v>6471</v>
      </c>
      <c r="H307" s="248">
        <v>45902</v>
      </c>
      <c r="I307" s="248">
        <v>45993</v>
      </c>
      <c r="J307" s="248"/>
      <c r="K307" s="249"/>
      <c r="L307" s="250">
        <v>113718700</v>
      </c>
      <c r="M307" s="250">
        <v>120666233</v>
      </c>
      <c r="N307" s="444">
        <v>129355765</v>
      </c>
      <c r="O307" s="250">
        <v>123592209.5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6724</v>
      </c>
      <c r="D308" s="306">
        <v>345020000</v>
      </c>
      <c r="E308" s="305" t="s">
        <v>6725</v>
      </c>
      <c r="F308" s="307">
        <v>187653600</v>
      </c>
      <c r="G308" s="184"/>
      <c r="H308" s="308"/>
      <c r="I308" s="309"/>
      <c r="J308" s="309"/>
      <c r="K308" s="309"/>
      <c r="L308" s="310">
        <v>79782713798</v>
      </c>
      <c r="M308" s="310">
        <v>77166313009</v>
      </c>
      <c r="N308" s="310">
        <v>77972247003.5</v>
      </c>
      <c r="O308" s="310">
        <v>79032487415.5</v>
      </c>
      <c r="P308" s="311"/>
      <c r="Q308" s="312">
        <v>-3095101602.3456593</v>
      </c>
      <c r="R308" s="312">
        <v>74767137322.908112</v>
      </c>
      <c r="S308" s="312">
        <v>96444009289.844696</v>
      </c>
      <c r="T308" s="312">
        <v>19304166963.817295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{F06E8F66-2006-4457-9B33-362D63D0620E}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{05216701-8532-42D0-9E4C-7BF57B48CE6D}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{99A8F059-D06A-4250-8E71-27EA4056D423}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{72F2A2F1-B8DE-456E-9F93-B5ECAD984625}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{93CBB144-1EF8-4460-8DE2-5CD270A858D8}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{CEA7559B-A21D-4AC6-A7B0-6795A6BD2AC8}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{DBF3029A-4592-40B8-B0B9-B5A7349F6692}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{BD224469-A8D0-4A73-ACC4-9FA501E45322}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{A2B8E6FE-A9F3-404A-A5B7-C54C7B0808C8}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{A074AF25-D73B-4411-A4C5-92F3A6DFF19A}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{5E6A67C7-BEA9-4E90-85B2-0FA1963A7BC5}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{4C1E2569-0AC9-4466-B26F-73656966AB9F}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{34258EA9-6C3C-4BA9-B8CE-2CCB63614E48}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{E12F404C-4277-49AD-A490-4A71D78115EB}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{510243B8-8FFD-4D0F-B923-0E271B205C85}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6E8F66-2006-4457-9B33-362D63D062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05216701-8532-42D0-9E4C-7BF57B48CE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99A8F059-D06A-4250-8E71-27EA4056D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72F2A2F1-B8DE-456E-9F93-B5ECAD9846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93CBB144-1EF8-4460-8DE2-5CD270A858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CEA7559B-A21D-4AC6-A7B0-6795A6BD2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BF3029A-4592-40B8-B0B9-B5A7349F66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BD224469-A8D0-4A73-ACC4-9FA501E453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A2B8E6FE-A9F3-404A-A5B7-C54C7B080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A074AF25-D73B-4411-A4C5-92F3A6DFF1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5E6A67C7-BEA9-4E90-85B2-0FA1963A7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4C1E2569-0AC9-4466-B26F-73656966AB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34258EA9-6C3C-4BA9-B8CE-2CCB63614E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E12F404C-4277-49AD-A490-4A71D78115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510243B8-8FFD-4D0F-B923-0E271B205C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66"/>
  <sheetViews>
    <sheetView showGridLines="0" topLeftCell="A147" zoomScale="70" zoomScaleNormal="70" workbookViewId="0">
      <selection activeCell="E166" sqref="E166:R166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</cols>
  <sheetData>
    <row r="1" spans="1:18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8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190682737.06197745</v>
      </c>
      <c r="Q2" s="4" t="s">
        <v>102</v>
      </c>
      <c r="R2" s="6">
        <v>45925</v>
      </c>
    </row>
    <row r="3" spans="1:18" x14ac:dyDescent="0.3">
      <c r="B3" s="7"/>
      <c r="E3" s="1" t="s">
        <v>104</v>
      </c>
      <c r="F3" s="8">
        <v>18842</v>
      </c>
      <c r="G3" s="3"/>
      <c r="M3" s="4" t="s">
        <v>105</v>
      </c>
      <c r="N3" s="5">
        <v>2467610794.237546</v>
      </c>
      <c r="Q3" s="4" t="s">
        <v>106</v>
      </c>
      <c r="R3" s="6">
        <v>45930</v>
      </c>
    </row>
    <row r="4" spans="1:18" x14ac:dyDescent="0.3">
      <c r="B4" s="7" t="s">
        <v>7078</v>
      </c>
      <c r="K4" s="203"/>
      <c r="L4" s="203"/>
    </row>
    <row r="5" spans="1:18" x14ac:dyDescent="0.3">
      <c r="A5" s="9" t="s">
        <v>7079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</row>
    <row r="6" spans="1:18" x14ac:dyDescent="0.3">
      <c r="A6" s="10" t="s">
        <v>7080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7081</v>
      </c>
      <c r="Q6" s="414" t="s">
        <v>3922</v>
      </c>
      <c r="R6" s="19" t="s">
        <v>128</v>
      </c>
    </row>
    <row r="7" spans="1:18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2022412.9999999998</v>
      </c>
      <c r="H7" s="26">
        <v>140797.88512376833</v>
      </c>
      <c r="I7" s="27">
        <v>2022412.9999999998</v>
      </c>
      <c r="J7" s="28">
        <v>991762.05926401366</v>
      </c>
      <c r="K7" s="25">
        <v>1064356.2091713022</v>
      </c>
      <c r="L7" s="29">
        <v>2056118.2684353157</v>
      </c>
      <c r="M7" s="30">
        <v>-33705.268435315927</v>
      </c>
      <c r="N7" s="31">
        <v>2056118.2684353157</v>
      </c>
      <c r="O7" s="32">
        <v>-3370.5268435315929</v>
      </c>
      <c r="P7" s="354"/>
      <c r="Q7" s="355">
        <v>5125.5252279173583</v>
      </c>
      <c r="R7" s="34">
        <v>10861.731372371316</v>
      </c>
    </row>
    <row r="8" spans="1:18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154136.50564768087</v>
      </c>
      <c r="I8" s="27">
        <v>2106222.1</v>
      </c>
      <c r="J8" s="28">
        <v>1143497.1708743402</v>
      </c>
      <c r="K8" s="25">
        <v>1000061.675937812</v>
      </c>
      <c r="L8" s="29">
        <v>2143558.8468121523</v>
      </c>
      <c r="M8" s="30">
        <v>-37336.746812152211</v>
      </c>
      <c r="N8" s="31">
        <v>2143558.8468121523</v>
      </c>
      <c r="O8" s="32">
        <v>-3733.674681215221</v>
      </c>
      <c r="P8" s="356"/>
      <c r="Q8" s="355">
        <v>13803.966892444994</v>
      </c>
      <c r="R8" s="34">
        <v>11971.817375375191</v>
      </c>
    </row>
    <row r="9" spans="1:18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2135421.666666667</v>
      </c>
      <c r="H9" s="26">
        <v>134500.67701830587</v>
      </c>
      <c r="I9" s="27">
        <v>2135421.666666667</v>
      </c>
      <c r="J9" s="28">
        <v>1656008.0131222364</v>
      </c>
      <c r="K9" s="25">
        <v>446539.94472971046</v>
      </c>
      <c r="L9" s="29">
        <v>2102547.9578519468</v>
      </c>
      <c r="M9" s="30">
        <v>32873.708814720158</v>
      </c>
      <c r="N9" s="31">
        <v>2102547.9578519468</v>
      </c>
      <c r="O9" s="32">
        <v>1429.2916875965286</v>
      </c>
      <c r="P9" s="356"/>
      <c r="Q9" s="355">
        <v>10321.87928000628</v>
      </c>
      <c r="R9" s="34">
        <v>12064.0493177108</v>
      </c>
    </row>
    <row r="10" spans="1:18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2261404.7999999998</v>
      </c>
      <c r="H10" s="26">
        <v>136111.37097672347</v>
      </c>
      <c r="I10" s="27">
        <v>2261404.7999999998</v>
      </c>
      <c r="J10" s="28">
        <v>1832234.0882185136</v>
      </c>
      <c r="K10" s="25">
        <v>403157.51568963059</v>
      </c>
      <c r="L10" s="29">
        <v>2235391.6039081444</v>
      </c>
      <c r="M10" s="30">
        <v>26013.19609185541</v>
      </c>
      <c r="N10" s="31">
        <v>2235391.6039081444</v>
      </c>
      <c r="O10" s="32">
        <v>867.10653639518034</v>
      </c>
      <c r="P10" s="356"/>
      <c r="Q10" s="355">
        <v>8347.191763904877</v>
      </c>
      <c r="R10" s="34">
        <v>13733.975915984251</v>
      </c>
    </row>
    <row r="11" spans="1:18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2263771.5333333332</v>
      </c>
      <c r="H11" s="26">
        <v>136174.60624498097</v>
      </c>
      <c r="I11" s="27">
        <v>2263771.5333333332</v>
      </c>
      <c r="J11" s="28">
        <v>1818941.339680502</v>
      </c>
      <c r="K11" s="25">
        <v>399018.60041363572</v>
      </c>
      <c r="L11" s="29">
        <v>2217959.9400941376</v>
      </c>
      <c r="M11" s="30">
        <v>45811.593239195645</v>
      </c>
      <c r="N11" s="31">
        <v>2217959.9400941376</v>
      </c>
      <c r="O11" s="32">
        <v>1527.0531079731882</v>
      </c>
      <c r="P11" s="356"/>
      <c r="Q11" s="355">
        <v>1521.7785771833733</v>
      </c>
      <c r="R11" s="34">
        <v>13773.029676801525</v>
      </c>
    </row>
    <row r="12" spans="1:18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2290945.5666666669</v>
      </c>
      <c r="H12" s="26">
        <v>123774.74340713123</v>
      </c>
      <c r="I12" s="27">
        <v>2290945.5666666669</v>
      </c>
      <c r="J12" s="28">
        <v>2065342.1455569819</v>
      </c>
      <c r="K12" s="25">
        <v>147679.68406789331</v>
      </c>
      <c r="L12" s="29">
        <v>2213021.8296248754</v>
      </c>
      <c r="M12" s="30">
        <v>77923.737041791435</v>
      </c>
      <c r="N12" s="31">
        <v>2213021.8296248754</v>
      </c>
      <c r="O12" s="32">
        <v>2106.0469470754442</v>
      </c>
      <c r="P12" s="356"/>
      <c r="Q12" s="355">
        <v>16148.54874452576</v>
      </c>
      <c r="R12" s="34">
        <v>13877.32121690549</v>
      </c>
    </row>
    <row r="13" spans="1:18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809719.56666666712</v>
      </c>
      <c r="H13" s="26">
        <v>40347.430554334394</v>
      </c>
      <c r="I13" s="27">
        <v>809719.56666666712</v>
      </c>
      <c r="J13" s="28">
        <v>721436.06653829699</v>
      </c>
      <c r="K13" s="25">
        <v>48162.352374839538</v>
      </c>
      <c r="L13" s="29">
        <v>769598.41891313647</v>
      </c>
      <c r="M13" s="30">
        <v>40121.147753530648</v>
      </c>
      <c r="N13" s="31">
        <v>769598.41891313647</v>
      </c>
      <c r="O13" s="32">
        <v>911.84426712569655</v>
      </c>
      <c r="P13" s="356"/>
      <c r="Q13" s="355">
        <v>3400.6592171009397</v>
      </c>
      <c r="R13" s="34">
        <v>5244.6835403179284</v>
      </c>
    </row>
    <row r="14" spans="1:18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2354158.7000000002</v>
      </c>
      <c r="H14" s="26">
        <v>114008.3352383632</v>
      </c>
      <c r="I14" s="27">
        <v>2354158.7000000002</v>
      </c>
      <c r="J14" s="28">
        <v>2135078.6460561971</v>
      </c>
      <c r="K14" s="25">
        <v>127653.97660818713</v>
      </c>
      <c r="L14" s="29">
        <v>2262732.6226643841</v>
      </c>
      <c r="M14" s="30">
        <v>91426.077335616108</v>
      </c>
      <c r="N14" s="31">
        <v>2262732.6226643841</v>
      </c>
      <c r="O14" s="32">
        <v>2077.8653939912751</v>
      </c>
      <c r="P14" s="356"/>
      <c r="Q14" s="355">
        <v>20335.78167219786</v>
      </c>
      <c r="R14" s="34">
        <v>14757.74628164107</v>
      </c>
    </row>
    <row r="15" spans="1:18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2444465.3666666672</v>
      </c>
      <c r="H15" s="26">
        <v>104688.05575582793</v>
      </c>
      <c r="I15" s="27">
        <v>2444465.3666666672</v>
      </c>
      <c r="J15" s="28">
        <v>2194088.4310369417</v>
      </c>
      <c r="K15" s="25">
        <v>72047.656539723292</v>
      </c>
      <c r="L15" s="29">
        <v>2266136.087576665</v>
      </c>
      <c r="M15" s="30">
        <v>178329.27909000218</v>
      </c>
      <c r="N15" s="31">
        <v>2266136.087576665</v>
      </c>
      <c r="O15" s="32">
        <v>3496.6525311765131</v>
      </c>
      <c r="P15" s="356"/>
      <c r="Q15" s="355">
        <v>9642.3514665495604</v>
      </c>
      <c r="R15" s="34">
        <v>15952.38598662056</v>
      </c>
    </row>
    <row r="16" spans="1:18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2243910.958333333</v>
      </c>
      <c r="H16" s="36">
        <v>28382.277946788112</v>
      </c>
      <c r="I16" s="37">
        <v>2243910.958333333</v>
      </c>
      <c r="J16" s="38">
        <v>1854279.1131792897</v>
      </c>
      <c r="K16" s="35">
        <v>140842.89901583226</v>
      </c>
      <c r="L16" s="39">
        <v>1995122.012195122</v>
      </c>
      <c r="M16" s="40">
        <v>248788.94613821106</v>
      </c>
      <c r="N16" s="49">
        <v>1995122.012195122</v>
      </c>
      <c r="O16" s="50">
        <v>3149.2271663064689</v>
      </c>
      <c r="P16" s="356"/>
      <c r="Q16" s="358">
        <v>13454.020941268653</v>
      </c>
      <c r="R16" s="34">
        <v>13993.992608411936</v>
      </c>
    </row>
    <row r="17" spans="1:18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787970.31944444403</v>
      </c>
      <c r="H17" s="26">
        <v>10476.775243599588</v>
      </c>
      <c r="I17" s="27">
        <v>787970.31944444403</v>
      </c>
      <c r="J17" s="28">
        <v>642673.21958351159</v>
      </c>
      <c r="K17" s="25">
        <v>43642.622307802027</v>
      </c>
      <c r="L17" s="29">
        <v>686315.84189131367</v>
      </c>
      <c r="M17" s="30">
        <v>101654.47755313036</v>
      </c>
      <c r="N17" s="31">
        <v>686315.84189131367</v>
      </c>
      <c r="O17" s="32">
        <v>1286.7655386472197</v>
      </c>
      <c r="P17" s="356"/>
      <c r="Q17" s="355">
        <v>215.6461783592822</v>
      </c>
      <c r="R17" s="34">
        <v>5198.125175754074</v>
      </c>
    </row>
    <row r="18" spans="1:18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2074663.933333334</v>
      </c>
      <c r="H18" s="26">
        <v>0</v>
      </c>
      <c r="I18" s="27">
        <v>2074663.933333334</v>
      </c>
      <c r="J18" s="28">
        <v>2215251.5768078733</v>
      </c>
      <c r="K18" s="25">
        <v>-584103.55156183138</v>
      </c>
      <c r="L18" s="29">
        <v>1631148.0252460418</v>
      </c>
      <c r="M18" s="30">
        <v>443515.90808729222</v>
      </c>
      <c r="N18" s="31">
        <v>1631148.0252460418</v>
      </c>
      <c r="O18" s="32">
        <v>3924.9195405955065</v>
      </c>
      <c r="P18" s="356"/>
      <c r="Q18" s="355">
        <v>11241.692175570875</v>
      </c>
      <c r="R18" s="34">
        <v>16447.555603532819</v>
      </c>
    </row>
    <row r="19" spans="1:18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2022788.4</v>
      </c>
      <c r="H19" s="26">
        <v>0</v>
      </c>
      <c r="I19" s="27">
        <v>2022788.4</v>
      </c>
      <c r="J19" s="28">
        <v>1938400.7809157039</v>
      </c>
      <c r="K19" s="25">
        <v>-298163.24989302526</v>
      </c>
      <c r="L19" s="29">
        <v>1640237.5310226786</v>
      </c>
      <c r="M19" s="30">
        <v>382550.86897732131</v>
      </c>
      <c r="N19" s="31">
        <v>1640237.5310226786</v>
      </c>
      <c r="O19" s="32">
        <v>2988.6786638853227</v>
      </c>
      <c r="P19" s="356"/>
      <c r="Q19" s="355">
        <v>9940.9653190439567</v>
      </c>
      <c r="R19" s="34">
        <v>15511.441915487405</v>
      </c>
    </row>
    <row r="20" spans="1:18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574033.35833333468</v>
      </c>
      <c r="H20" s="26">
        <v>0</v>
      </c>
      <c r="I20" s="27">
        <v>574033.35833333468</v>
      </c>
      <c r="J20" s="28">
        <v>577748.19105691055</v>
      </c>
      <c r="K20" s="25">
        <v>-362400.18078733416</v>
      </c>
      <c r="L20" s="29">
        <v>215348.01026957639</v>
      </c>
      <c r="M20" s="30">
        <v>358685.34806375828</v>
      </c>
      <c r="N20" s="31">
        <v>215348.01026957639</v>
      </c>
      <c r="O20" s="32">
        <v>1494.5222835989928</v>
      </c>
      <c r="P20" s="356"/>
      <c r="Q20" s="355">
        <v>4042.9758585075033</v>
      </c>
      <c r="R20" s="34">
        <v>5340.6417460404627</v>
      </c>
    </row>
    <row r="21" spans="1:18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1200066.7166666663</v>
      </c>
      <c r="H21" s="26">
        <v>0</v>
      </c>
      <c r="I21" s="27">
        <v>1200066.7166666663</v>
      </c>
      <c r="J21" s="28">
        <v>1087679.0122664385</v>
      </c>
      <c r="K21" s="25">
        <v>-705137.03644273279</v>
      </c>
      <c r="L21" s="29">
        <v>382541.97582370567</v>
      </c>
      <c r="M21" s="30">
        <v>817524.74084296066</v>
      </c>
      <c r="N21" s="31">
        <v>382541.97582370567</v>
      </c>
      <c r="O21" s="32">
        <v>3406.3530868456696</v>
      </c>
      <c r="P21" s="356"/>
      <c r="Q21" s="355">
        <v>3766.2363441730849</v>
      </c>
      <c r="R21" s="34">
        <v>11232.525084732391</v>
      </c>
    </row>
    <row r="22" spans="1:18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1753082.8749999991</v>
      </c>
      <c r="H22" s="26">
        <v>0</v>
      </c>
      <c r="I22" s="27">
        <v>1753082.8749999991</v>
      </c>
      <c r="J22" s="28">
        <v>1517637.7767080301</v>
      </c>
      <c r="K22" s="25">
        <v>-748955.29845956352</v>
      </c>
      <c r="L22" s="29">
        <v>768682.47824846662</v>
      </c>
      <c r="M22" s="30">
        <v>984400.39675153245</v>
      </c>
      <c r="N22" s="31">
        <v>768682.47824846662</v>
      </c>
      <c r="O22" s="32">
        <v>4017.9608030674794</v>
      </c>
      <c r="P22" s="356"/>
      <c r="Q22" s="355">
        <v>19571.482478160528</v>
      </c>
      <c r="R22" s="34">
        <v>16598.675070827478</v>
      </c>
    </row>
    <row r="23" spans="1:18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1778313.5499999989</v>
      </c>
      <c r="H23" s="26">
        <v>0</v>
      </c>
      <c r="I23" s="27">
        <v>1778313.5499999989</v>
      </c>
      <c r="J23" s="28">
        <v>1504873.8168592211</v>
      </c>
      <c r="K23" s="25">
        <v>-812270.0748823277</v>
      </c>
      <c r="L23" s="29">
        <v>692603.74197689339</v>
      </c>
      <c r="M23" s="30">
        <v>1085709.8080231054</v>
      </c>
      <c r="N23" s="31">
        <v>692603.74197689351</v>
      </c>
      <c r="O23" s="32">
        <v>4191.9297607069702</v>
      </c>
      <c r="P23" s="356"/>
      <c r="Q23" s="355">
        <v>13132.099206802435</v>
      </c>
      <c r="R23" s="34">
        <v>17035.767681607511</v>
      </c>
    </row>
    <row r="24" spans="1:18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4621997.6500000004</v>
      </c>
      <c r="H24" s="36">
        <v>0</v>
      </c>
      <c r="I24" s="37">
        <v>4621997.6500000004</v>
      </c>
      <c r="J24" s="38">
        <v>3052716.992226501</v>
      </c>
      <c r="K24" s="35">
        <v>580725.88896020537</v>
      </c>
      <c r="L24" s="39">
        <v>3633442.8811867065</v>
      </c>
      <c r="M24" s="40">
        <v>988554.76881329389</v>
      </c>
      <c r="N24" s="31">
        <v>3633442.8811867065</v>
      </c>
      <c r="O24" s="32">
        <v>3730.3953540124298</v>
      </c>
      <c r="P24" s="356"/>
      <c r="Q24" s="355">
        <v>6492.4919114899822</v>
      </c>
      <c r="R24" s="34">
        <v>17108.768529982306</v>
      </c>
    </row>
    <row r="25" spans="1:18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3972537.8761945511</v>
      </c>
      <c r="K25" s="35">
        <v>354268.49629154184</v>
      </c>
      <c r="L25" s="39">
        <v>4326806.3724860931</v>
      </c>
      <c r="M25" s="40">
        <v>1089502.3275139071</v>
      </c>
      <c r="N25" s="31">
        <v>4326806.3724860931</v>
      </c>
      <c r="O25" s="32">
        <v>3905.0262634907062</v>
      </c>
      <c r="P25" s="356"/>
      <c r="Q25" s="355">
        <v>7031.9997712038457</v>
      </c>
      <c r="R25" s="34">
        <v>20364.59679038031</v>
      </c>
    </row>
    <row r="26" spans="1:18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2979936.6919840248</v>
      </c>
      <c r="K26" s="35">
        <v>272788.48060191126</v>
      </c>
      <c r="L26" s="39">
        <v>3252725.1725859363</v>
      </c>
      <c r="M26" s="40">
        <v>824387.5774140642</v>
      </c>
      <c r="N26" s="31">
        <v>3252725.1725859363</v>
      </c>
      <c r="O26" s="32">
        <v>2954.7941842798</v>
      </c>
      <c r="P26" s="356"/>
      <c r="Q26" s="355">
        <v>8334.2280737850815</v>
      </c>
      <c r="R26" s="34">
        <v>15387.62130060792</v>
      </c>
    </row>
    <row r="27" spans="1:18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1328807.1666666653</v>
      </c>
      <c r="H27" s="26">
        <v>0</v>
      </c>
      <c r="I27" s="27">
        <v>1328807.1666666653</v>
      </c>
      <c r="J27" s="28">
        <v>843714.6241620311</v>
      </c>
      <c r="K27" s="25">
        <v>168184.11781486234</v>
      </c>
      <c r="L27" s="29">
        <v>1011898.7419768935</v>
      </c>
      <c r="M27" s="30">
        <v>316908.42468977184</v>
      </c>
      <c r="N27" s="31">
        <v>1011898.7419768935</v>
      </c>
      <c r="O27" s="32">
        <v>1056.3614156325727</v>
      </c>
      <c r="P27" s="356"/>
      <c r="Q27" s="355">
        <v>1082.2891845786944</v>
      </c>
      <c r="R27" s="34">
        <v>4945.8999006856466</v>
      </c>
    </row>
    <row r="28" spans="1:18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</v>
      </c>
      <c r="H28" s="36">
        <v>0</v>
      </c>
      <c r="I28" s="37">
        <v>1593909</v>
      </c>
      <c r="J28" s="38">
        <v>648947.74889459414</v>
      </c>
      <c r="K28" s="35">
        <v>-492810.98773356155</v>
      </c>
      <c r="L28" s="39">
        <v>156136.7611610326</v>
      </c>
      <c r="M28" s="40">
        <v>1437772.2388389674</v>
      </c>
      <c r="N28" s="31">
        <v>156136.7611610326</v>
      </c>
      <c r="O28" s="32">
        <v>2222.2136612657919</v>
      </c>
      <c r="P28" s="356"/>
      <c r="Q28" s="355">
        <v>9888.6426579141116</v>
      </c>
      <c r="R28" s="34">
        <v>9664.6637228529435</v>
      </c>
    </row>
    <row r="29" spans="1:18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1225921.9130651832</v>
      </c>
      <c r="K29" s="35">
        <v>-993581.38639281131</v>
      </c>
      <c r="L29" s="39">
        <v>232340.5266723719</v>
      </c>
      <c r="M29" s="40">
        <v>2179422.8899942916</v>
      </c>
      <c r="N29" s="31">
        <v>232340.52667237213</v>
      </c>
      <c r="O29" s="32">
        <v>3332.4509021319445</v>
      </c>
      <c r="P29" s="356"/>
      <c r="Q29" s="355">
        <v>21564.523016195832</v>
      </c>
      <c r="R29" s="34">
        <v>14954.518165303569</v>
      </c>
    </row>
    <row r="30" spans="1:18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2385009.8630434787</v>
      </c>
      <c r="H30" s="36">
        <v>0</v>
      </c>
      <c r="I30" s="37">
        <v>2385009.8630434787</v>
      </c>
      <c r="J30" s="38">
        <v>1284687.1270146912</v>
      </c>
      <c r="K30" s="35">
        <v>-1061065.3041648837</v>
      </c>
      <c r="L30" s="39">
        <v>223621.82284980756</v>
      </c>
      <c r="M30" s="40">
        <v>2161388.0401936714</v>
      </c>
      <c r="N30" s="31">
        <v>223621.82284980733</v>
      </c>
      <c r="O30" s="32">
        <v>3255.1024701711917</v>
      </c>
      <c r="P30" s="356"/>
      <c r="Q30" s="355">
        <v>14840.525265751377</v>
      </c>
      <c r="R30" s="34">
        <v>14840.780555568082</v>
      </c>
    </row>
    <row r="31" spans="1:18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818734.3529680341</v>
      </c>
      <c r="H31" s="47">
        <v>0</v>
      </c>
      <c r="I31" s="48">
        <v>818734.3529680341</v>
      </c>
      <c r="J31" s="38">
        <v>424539.67158750532</v>
      </c>
      <c r="K31" s="35">
        <v>-351321.12466124661</v>
      </c>
      <c r="L31" s="39">
        <v>73218.546926258714</v>
      </c>
      <c r="M31" s="40">
        <v>745515.80604177539</v>
      </c>
      <c r="N31" s="49">
        <v>73218.546926258714</v>
      </c>
      <c r="O31" s="50">
        <v>1122.7647681352039</v>
      </c>
      <c r="P31" s="357"/>
      <c r="Q31" s="358">
        <v>4870.523412028313</v>
      </c>
      <c r="R31" s="34">
        <v>4870.4237785948353</v>
      </c>
    </row>
    <row r="32" spans="1:18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2596052.1666666637</v>
      </c>
      <c r="H32" s="47">
        <v>0</v>
      </c>
      <c r="I32" s="48">
        <v>2596052.1666666637</v>
      </c>
      <c r="J32" s="38">
        <v>1222679.2761374982</v>
      </c>
      <c r="K32" s="35">
        <v>-1023524.7068891741</v>
      </c>
      <c r="L32" s="39">
        <v>199154.56924832414</v>
      </c>
      <c r="M32" s="40">
        <v>2396897.5974183395</v>
      </c>
      <c r="N32" s="49">
        <v>199154.56924832426</v>
      </c>
      <c r="O32" s="50">
        <v>3593.5496213168508</v>
      </c>
      <c r="P32" s="357"/>
      <c r="Q32" s="358">
        <v>46530.728829656146</v>
      </c>
      <c r="R32" s="34">
        <v>15681.261172249855</v>
      </c>
    </row>
    <row r="33" spans="1:18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2378019.1702898578</v>
      </c>
      <c r="H33" s="47">
        <v>0</v>
      </c>
      <c r="I33" s="48">
        <v>2378019.1702898578</v>
      </c>
      <c r="J33" s="38">
        <v>586605.77913279133</v>
      </c>
      <c r="K33" s="35">
        <v>-402437.83661389246</v>
      </c>
      <c r="L33" s="39">
        <v>184167.94251889887</v>
      </c>
      <c r="M33" s="40">
        <v>2193851.227770959</v>
      </c>
      <c r="N33" s="49">
        <v>184167.94251889875</v>
      </c>
      <c r="O33" s="50">
        <v>3250.1499670680873</v>
      </c>
      <c r="P33" s="357"/>
      <c r="Q33" s="358">
        <v>14560.082815694361</v>
      </c>
      <c r="R33" s="34">
        <v>14559.916981281916</v>
      </c>
    </row>
    <row r="34" spans="1:18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1503012.3405797074</v>
      </c>
      <c r="H34" s="47">
        <v>0</v>
      </c>
      <c r="I34" s="48">
        <v>1503012.3405797074</v>
      </c>
      <c r="J34" s="38">
        <v>450833.64819569245</v>
      </c>
      <c r="K34" s="35">
        <v>-345857.7874055056</v>
      </c>
      <c r="L34" s="39">
        <v>104975.86079018685</v>
      </c>
      <c r="M34" s="40">
        <v>1398036.4797895206</v>
      </c>
      <c r="N34" s="49">
        <v>104975.86079018679</v>
      </c>
      <c r="O34" s="50">
        <v>2052.9170040962122</v>
      </c>
      <c r="P34" s="357"/>
      <c r="Q34" s="358">
        <v>9095.3851288491278</v>
      </c>
      <c r="R34" s="34">
        <v>9095.5247769041889</v>
      </c>
    </row>
    <row r="35" spans="1:18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2486412.0833333307</v>
      </c>
      <c r="H35" s="58">
        <v>0</v>
      </c>
      <c r="I35" s="59">
        <v>2486412.0833333307</v>
      </c>
      <c r="J35" s="60">
        <v>736986.03266295814</v>
      </c>
      <c r="K35" s="57">
        <v>-570320.89109970047</v>
      </c>
      <c r="L35" s="61">
        <v>166665.14156325767</v>
      </c>
      <c r="M35" s="62">
        <v>2319746.941770073</v>
      </c>
      <c r="N35" s="63">
        <v>166665.14156325767</v>
      </c>
      <c r="O35" s="64">
        <v>3304.4828230342919</v>
      </c>
      <c r="P35" s="359"/>
      <c r="Q35" s="360">
        <v>32026.740961063973</v>
      </c>
      <c r="R35" s="66">
        <v>14979.283770419293</v>
      </c>
    </row>
    <row r="36" spans="1:18" ht="17.25" x14ac:dyDescent="0.3">
      <c r="B36" s="67"/>
      <c r="C36" s="67"/>
      <c r="D36" s="68">
        <v>7500</v>
      </c>
      <c r="E36" s="69"/>
      <c r="F36" s="70"/>
      <c r="G36" s="71">
        <v>62740491.071325518</v>
      </c>
      <c r="H36" s="71">
        <v>1123398.6631575041</v>
      </c>
      <c r="I36" s="72">
        <v>62740491.071325518</v>
      </c>
      <c r="J36" s="72">
        <v>43327038.828983016</v>
      </c>
      <c r="K36" s="71">
        <v>-3482819.2964627016</v>
      </c>
      <c r="L36" s="71">
        <v>39844219.532520324</v>
      </c>
      <c r="M36" s="71">
        <v>22896271.538805187</v>
      </c>
      <c r="N36" s="71">
        <v>39844219.532520324</v>
      </c>
      <c r="O36" s="71">
        <v>63552.224224875725</v>
      </c>
      <c r="P36" s="71"/>
      <c r="Q36" s="71">
        <v>340330.96237192815</v>
      </c>
      <c r="R36" s="71">
        <v>370048.72501495312</v>
      </c>
    </row>
    <row r="37" spans="1:18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7082</v>
      </c>
      <c r="R37" s="76">
        <v>39439301.640636146</v>
      </c>
    </row>
    <row r="38" spans="1:18" x14ac:dyDescent="0.3">
      <c r="A38" s="9" t="s">
        <v>7079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8" x14ac:dyDescent="0.3">
      <c r="A39" s="10" t="s">
        <v>7080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7081</v>
      </c>
      <c r="Q39" s="14" t="s">
        <v>127</v>
      </c>
      <c r="R39" s="19" t="s">
        <v>2</v>
      </c>
    </row>
    <row r="40" spans="1:18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1208509.8888888881</v>
      </c>
      <c r="H40" s="36">
        <v>0</v>
      </c>
      <c r="I40" s="37">
        <v>1208509.8888888881</v>
      </c>
      <c r="J40" s="38">
        <v>3046556.6495507061</v>
      </c>
      <c r="K40" s="35">
        <v>-2375029.1623876765</v>
      </c>
      <c r="L40" s="39">
        <v>671527.48716302961</v>
      </c>
      <c r="M40" s="40">
        <v>536982.40172585845</v>
      </c>
      <c r="N40" s="49">
        <v>671527.48716302961</v>
      </c>
      <c r="O40" s="50">
        <v>4710.371944963671</v>
      </c>
      <c r="P40" s="362"/>
      <c r="Q40" s="358">
        <v>30589.522075926652</v>
      </c>
      <c r="R40" s="34">
        <v>30097.085828631301</v>
      </c>
    </row>
    <row r="41" spans="1:18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1171206.666666666</v>
      </c>
      <c r="H41" s="36">
        <v>0</v>
      </c>
      <c r="I41" s="37">
        <v>1171206.666666666</v>
      </c>
      <c r="J41" s="38">
        <v>2479067.9771074024</v>
      </c>
      <c r="K41" s="35">
        <v>-1953935.5947796321</v>
      </c>
      <c r="L41" s="39">
        <v>525132.38232777035</v>
      </c>
      <c r="M41" s="40">
        <v>646074.2843388957</v>
      </c>
      <c r="N41" s="49">
        <v>525132.38232777035</v>
      </c>
      <c r="O41" s="50">
        <v>5618.037255120832</v>
      </c>
      <c r="P41" s="357"/>
      <c r="Q41" s="358">
        <v>19876.402329204197</v>
      </c>
      <c r="R41" s="34">
        <v>30126.483530397236</v>
      </c>
    </row>
    <row r="42" spans="1:18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698507.58131868124</v>
      </c>
      <c r="H42" s="36">
        <v>0</v>
      </c>
      <c r="I42" s="37">
        <v>698507.58131868124</v>
      </c>
      <c r="J42" s="38">
        <v>1244074.5164741122</v>
      </c>
      <c r="K42" s="35">
        <v>-874604.13386107539</v>
      </c>
      <c r="L42" s="39">
        <v>369470.38261303678</v>
      </c>
      <c r="M42" s="40">
        <v>329037.19870564446</v>
      </c>
      <c r="N42" s="49">
        <v>369470.38261303678</v>
      </c>
      <c r="O42" s="50">
        <v>2611.4063389336861</v>
      </c>
      <c r="P42" s="357"/>
      <c r="Q42" s="358">
        <v>2379.8463738798746</v>
      </c>
      <c r="R42" s="34">
        <v>17127.267708950036</v>
      </c>
    </row>
    <row r="43" spans="1:18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687788.4</v>
      </c>
      <c r="H43" s="36">
        <v>0</v>
      </c>
      <c r="I43" s="37">
        <v>687788.4</v>
      </c>
      <c r="J43" s="38">
        <v>1047296.4669804593</v>
      </c>
      <c r="K43" s="35">
        <v>-858892.84588503779</v>
      </c>
      <c r="L43" s="39">
        <v>188403.62109542149</v>
      </c>
      <c r="M43" s="40">
        <v>499384.77890457853</v>
      </c>
      <c r="N43" s="49">
        <v>188403.62109542149</v>
      </c>
      <c r="O43" s="50">
        <v>3901.4435851920198</v>
      </c>
      <c r="P43" s="357"/>
      <c r="Q43" s="358">
        <v>-1610.8799440795265</v>
      </c>
      <c r="R43" s="34">
        <v>16867.530668959225</v>
      </c>
    </row>
    <row r="44" spans="1:18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448841.46666666603</v>
      </c>
      <c r="H44" s="36">
        <v>0</v>
      </c>
      <c r="I44" s="37">
        <v>448841.46666666603</v>
      </c>
      <c r="J44" s="38">
        <v>888744.63450292393</v>
      </c>
      <c r="K44" s="35">
        <v>-787805.04885180423</v>
      </c>
      <c r="L44" s="39">
        <v>100939.58565111971</v>
      </c>
      <c r="M44" s="40">
        <v>347901.88101554633</v>
      </c>
      <c r="N44" s="49">
        <v>100939.58565111971</v>
      </c>
      <c r="O44" s="50">
        <v>2577.0509704855285</v>
      </c>
      <c r="P44" s="357"/>
      <c r="Q44" s="358">
        <v>1735.9430960978498</v>
      </c>
      <c r="R44" s="34">
        <v>10999.945828395648</v>
      </c>
    </row>
    <row r="45" spans="1:18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474197.2</v>
      </c>
      <c r="H45" s="36">
        <v>0</v>
      </c>
      <c r="I45" s="37">
        <v>474197.2</v>
      </c>
      <c r="J45" s="38">
        <v>872396.59285408643</v>
      </c>
      <c r="K45" s="35">
        <v>-705590.61189559265</v>
      </c>
      <c r="L45" s="39">
        <v>166805.98095849378</v>
      </c>
      <c r="M45" s="40">
        <v>307391.21904150624</v>
      </c>
      <c r="N45" s="49">
        <v>166805.98095849378</v>
      </c>
      <c r="O45" s="50">
        <v>2164.7268946584945</v>
      </c>
      <c r="P45" s="357"/>
      <c r="Q45" s="358">
        <v>21709.999884581688</v>
      </c>
      <c r="R45" s="34">
        <v>11519.949063585023</v>
      </c>
    </row>
    <row r="46" spans="1:18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414643.91111111199</v>
      </c>
      <c r="H46" s="36">
        <v>0</v>
      </c>
      <c r="I46" s="37">
        <v>414643.91111111199</v>
      </c>
      <c r="J46" s="38">
        <v>396704.18342604476</v>
      </c>
      <c r="K46" s="35">
        <v>-280405.56054771075</v>
      </c>
      <c r="L46" s="39">
        <v>116298.62287833402</v>
      </c>
      <c r="M46" s="40">
        <v>298345.28823277797</v>
      </c>
      <c r="N46" s="49">
        <v>116298.62287833402</v>
      </c>
      <c r="O46" s="50">
        <v>2002.3173706897851</v>
      </c>
      <c r="P46" s="357"/>
      <c r="Q46" s="358">
        <v>-529.05150692656753</v>
      </c>
      <c r="R46" s="34">
        <v>10095.275663079112</v>
      </c>
    </row>
    <row r="47" spans="1:18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389461.39322344225</v>
      </c>
      <c r="H47" s="36">
        <v>0</v>
      </c>
      <c r="I47" s="37">
        <v>389461.39322344225</v>
      </c>
      <c r="J47" s="38">
        <v>245494.95257452573</v>
      </c>
      <c r="K47" s="35">
        <v>-256407.46291541861</v>
      </c>
      <c r="L47" s="39">
        <v>-10912.510340892884</v>
      </c>
      <c r="M47" s="40">
        <v>400373.90356433514</v>
      </c>
      <c r="N47" s="49">
        <v>-10912.510340892884</v>
      </c>
      <c r="O47" s="50">
        <v>2300.9994457720409</v>
      </c>
      <c r="P47" s="357"/>
      <c r="Q47" s="358">
        <v>8578.7420786353941</v>
      </c>
      <c r="R47" s="34">
        <v>9341.1540945013367</v>
      </c>
    </row>
    <row r="48" spans="1:18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815791.07065217383</v>
      </c>
      <c r="H48" s="36">
        <v>0</v>
      </c>
      <c r="I48" s="37">
        <v>815791.07065217383</v>
      </c>
      <c r="J48" s="38">
        <v>-220280.15119098558</v>
      </c>
      <c r="K48" s="35">
        <v>478088.79189844528</v>
      </c>
      <c r="L48" s="39">
        <v>257808.64070745971</v>
      </c>
      <c r="M48" s="40">
        <v>557982.42994471407</v>
      </c>
      <c r="N48" s="49">
        <v>257808.64070745977</v>
      </c>
      <c r="O48" s="50">
        <v>2952.2879891254711</v>
      </c>
      <c r="P48" s="357"/>
      <c r="Q48" s="358">
        <v>38745.600346143503</v>
      </c>
      <c r="R48" s="34">
        <v>13457.784178879956</v>
      </c>
    </row>
    <row r="49" spans="1:18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517354.5560386476</v>
      </c>
      <c r="H49" s="36">
        <v>0</v>
      </c>
      <c r="I49" s="37">
        <v>517354.5560386476</v>
      </c>
      <c r="J49" s="38">
        <v>1018093.6745827984</v>
      </c>
      <c r="K49" s="35">
        <v>-867753.21601768641</v>
      </c>
      <c r="L49" s="39">
        <v>150340.45856511197</v>
      </c>
      <c r="M49" s="40">
        <v>367014.09747353563</v>
      </c>
      <c r="N49" s="49">
        <v>150340.45856511197</v>
      </c>
      <c r="O49" s="50">
        <v>1872.5209054772226</v>
      </c>
      <c r="P49" s="357"/>
      <c r="Q49" s="358">
        <v>8726.4098877874494</v>
      </c>
      <c r="R49" s="34">
        <v>8726.2495750995586</v>
      </c>
    </row>
    <row r="50" spans="1:18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844271.13695652178</v>
      </c>
      <c r="H50" s="36">
        <v>0</v>
      </c>
      <c r="I50" s="37">
        <v>844271.13695652178</v>
      </c>
      <c r="J50" s="38">
        <v>1134273.2930395093</v>
      </c>
      <c r="K50" s="35">
        <v>-896850.98024532874</v>
      </c>
      <c r="L50" s="39">
        <v>237422.31279418059</v>
      </c>
      <c r="M50" s="40">
        <v>606848.82416234119</v>
      </c>
      <c r="N50" s="49">
        <v>237422.31279418059</v>
      </c>
      <c r="O50" s="50">
        <v>3064.8930513249556</v>
      </c>
      <c r="P50" s="357"/>
      <c r="Q50" s="358">
        <v>14466.539978925022</v>
      </c>
      <c r="R50" s="34">
        <v>14466.645299605443</v>
      </c>
    </row>
    <row r="51" spans="1:18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918951.22681159538</v>
      </c>
      <c r="H51" s="36">
        <v>0</v>
      </c>
      <c r="I51" s="37">
        <v>918951.22681159538</v>
      </c>
      <c r="J51" s="38">
        <v>1370184.7831978318</v>
      </c>
      <c r="K51" s="35">
        <v>-1130102.3149336756</v>
      </c>
      <c r="L51" s="39">
        <v>240082.46826415625</v>
      </c>
      <c r="M51" s="40">
        <v>678868.75854743912</v>
      </c>
      <c r="N51" s="49">
        <v>240082.46826415625</v>
      </c>
      <c r="O51" s="50">
        <v>3327.78803209529</v>
      </c>
      <c r="P51" s="357"/>
      <c r="Q51" s="358">
        <v>15223.139279999712</v>
      </c>
      <c r="R51" s="34">
        <v>15223.154155950411</v>
      </c>
    </row>
    <row r="52" spans="1:18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1945251.6717391282</v>
      </c>
      <c r="H52" s="36">
        <v>0</v>
      </c>
      <c r="I52" s="37">
        <v>1945251.6717391282</v>
      </c>
      <c r="J52" s="38">
        <v>721457.70111253741</v>
      </c>
      <c r="K52" s="35">
        <v>-545612.2150905719</v>
      </c>
      <c r="L52" s="39">
        <v>175845.48602196551</v>
      </c>
      <c r="M52" s="40">
        <v>1769406.1857171627</v>
      </c>
      <c r="N52" s="49">
        <v>175845.48602196551</v>
      </c>
      <c r="O52" s="50">
        <v>3071.8857390922963</v>
      </c>
      <c r="P52" s="357"/>
      <c r="Q52" s="358">
        <v>628.63069183431799</v>
      </c>
      <c r="R52" s="34">
        <v>13763.743777777039</v>
      </c>
    </row>
    <row r="53" spans="1:18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1736338.4978260868</v>
      </c>
      <c r="H53" s="36">
        <v>0</v>
      </c>
      <c r="I53" s="37">
        <v>1736338.4978260868</v>
      </c>
      <c r="J53" s="38">
        <v>1464436.3699900156</v>
      </c>
      <c r="K53" s="35">
        <v>-1386764.2968192839</v>
      </c>
      <c r="L53" s="39">
        <v>77672.073170731775</v>
      </c>
      <c r="M53" s="40">
        <v>1658666.424655355</v>
      </c>
      <c r="N53" s="49">
        <v>77672.073170731775</v>
      </c>
      <c r="O53" s="50">
        <v>2816.0720282773432</v>
      </c>
      <c r="P53" s="357"/>
      <c r="Q53" s="358">
        <v>10827.550265864047</v>
      </c>
      <c r="R53" s="34">
        <v>12044.781423201945</v>
      </c>
    </row>
    <row r="54" spans="1:18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2170346.7818840602</v>
      </c>
      <c r="H54" s="36">
        <v>0</v>
      </c>
      <c r="I54" s="37">
        <v>2170346.7818840602</v>
      </c>
      <c r="J54" s="38">
        <v>1503178.9926544002</v>
      </c>
      <c r="K54" s="35">
        <v>-1358908.7448295534</v>
      </c>
      <c r="L54" s="39">
        <v>144270.24782484677</v>
      </c>
      <c r="M54" s="40">
        <v>2026076.5340592135</v>
      </c>
      <c r="N54" s="49">
        <v>144270.24782484677</v>
      </c>
      <c r="O54" s="50">
        <v>3393.7630386251481</v>
      </c>
      <c r="P54" s="357"/>
      <c r="Q54" s="358">
        <v>15252.365897826923</v>
      </c>
      <c r="R54" s="34">
        <v>15252.141461050531</v>
      </c>
    </row>
    <row r="55" spans="1:18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1877803.3820652172</v>
      </c>
      <c r="H55" s="36">
        <v>0</v>
      </c>
      <c r="I55" s="37">
        <v>1877803.3820652172</v>
      </c>
      <c r="J55" s="38">
        <v>1577301.6506204535</v>
      </c>
      <c r="K55" s="35">
        <v>-1450392.6379974326</v>
      </c>
      <c r="L55" s="39">
        <v>126909.01262302091</v>
      </c>
      <c r="M55" s="40">
        <v>1750894.3694421963</v>
      </c>
      <c r="N55" s="49">
        <v>126909.01262302091</v>
      </c>
      <c r="O55" s="50">
        <v>2898.8317374870799</v>
      </c>
      <c r="P55" s="357"/>
      <c r="Q55" s="358">
        <v>-14259.863998959161</v>
      </c>
      <c r="R55" s="34">
        <v>13121.722985332832</v>
      </c>
    </row>
    <row r="56" spans="1:18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820223.76811594458</v>
      </c>
      <c r="H56" s="36">
        <v>0</v>
      </c>
      <c r="I56" s="37">
        <v>820223.76811594458</v>
      </c>
      <c r="J56" s="38">
        <v>557959.18699186994</v>
      </c>
      <c r="K56" s="35">
        <v>-478875.17222935386</v>
      </c>
      <c r="L56" s="39">
        <v>79084.014762516075</v>
      </c>
      <c r="M56" s="40">
        <v>741139.75335342856</v>
      </c>
      <c r="N56" s="49">
        <v>79084.014762516017</v>
      </c>
      <c r="O56" s="50">
        <v>1121.240171487789</v>
      </c>
      <c r="P56" s="357"/>
      <c r="Q56" s="358">
        <v>5099.1649524938548</v>
      </c>
      <c r="R56" s="34">
        <v>5099.0643718888314</v>
      </c>
    </row>
    <row r="57" spans="1:18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3209344.7572463793</v>
      </c>
      <c r="H57" s="36">
        <v>0</v>
      </c>
      <c r="I57" s="37">
        <v>3209344.7572463793</v>
      </c>
      <c r="J57" s="38">
        <v>1085596.7016117529</v>
      </c>
      <c r="K57" s="35">
        <v>-886217.87548138632</v>
      </c>
      <c r="L57" s="39">
        <v>199378.82613036653</v>
      </c>
      <c r="M57" s="40">
        <v>3009965.9311160129</v>
      </c>
      <c r="N57" s="49">
        <v>199378.82613036642</v>
      </c>
      <c r="O57" s="50">
        <v>4368.6007708505267</v>
      </c>
      <c r="P57" s="357"/>
      <c r="Q57" s="358">
        <v>19781.931729334203</v>
      </c>
      <c r="R57" s="34">
        <v>19736.828720138787</v>
      </c>
    </row>
    <row r="58" spans="1:18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2220326.3864734336</v>
      </c>
      <c r="H58" s="77">
        <v>0</v>
      </c>
      <c r="I58" s="78">
        <v>2220326.3864734336</v>
      </c>
      <c r="J58" s="60">
        <v>791485.98381115391</v>
      </c>
      <c r="K58" s="57">
        <v>-677824.87769219792</v>
      </c>
      <c r="L58" s="61">
        <v>113661.106118956</v>
      </c>
      <c r="M58" s="62">
        <v>2106665.2803544775</v>
      </c>
      <c r="N58" s="63">
        <v>113661.10611895612</v>
      </c>
      <c r="O58" s="64">
        <v>3031.173065258241</v>
      </c>
      <c r="P58" s="359"/>
      <c r="Q58" s="360">
        <v>13631.67390159276</v>
      </c>
      <c r="R58" s="66">
        <v>13631.774369846942</v>
      </c>
    </row>
    <row r="59" spans="1:18" ht="17.25" x14ac:dyDescent="0.3">
      <c r="B59" s="67"/>
      <c r="C59" s="67"/>
      <c r="D59" s="68">
        <v>5300</v>
      </c>
      <c r="E59" s="69"/>
      <c r="F59" s="70"/>
      <c r="G59" s="79">
        <v>22569159.743684642</v>
      </c>
      <c r="H59" s="79">
        <v>0</v>
      </c>
      <c r="I59" s="80">
        <v>22569159.743684642</v>
      </c>
      <c r="J59" s="80">
        <v>21224024.159891598</v>
      </c>
      <c r="K59" s="79">
        <v>-17293883.960561972</v>
      </c>
      <c r="L59" s="79">
        <v>3930140.1993296253</v>
      </c>
      <c r="M59" s="79">
        <v>18639019.54435502</v>
      </c>
      <c r="N59" s="79">
        <v>3930140.1993296253</v>
      </c>
      <c r="O59" s="79">
        <v>57805.410334917426</v>
      </c>
      <c r="P59" s="79"/>
      <c r="Q59" s="79">
        <v>210853.6673201622</v>
      </c>
      <c r="R59" s="79">
        <v>280698.5827052712</v>
      </c>
    </row>
    <row r="60" spans="1:18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7082</v>
      </c>
      <c r="R60" s="81">
        <v>3562505.8197831973</v>
      </c>
    </row>
    <row r="61" spans="1:18" x14ac:dyDescent="0.3">
      <c r="A61" s="9" t="s">
        <v>7079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8" x14ac:dyDescent="0.3">
      <c r="A62" s="10" t="s">
        <v>7080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7081</v>
      </c>
      <c r="Q62" s="15" t="s">
        <v>127</v>
      </c>
      <c r="R62" s="19" t="s">
        <v>2</v>
      </c>
    </row>
    <row r="63" spans="1:18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1423620</v>
      </c>
      <c r="H63" s="26">
        <v>19471.046476867075</v>
      </c>
      <c r="I63" s="27">
        <v>1423620</v>
      </c>
      <c r="J63" s="28">
        <v>4439935.5145485662</v>
      </c>
      <c r="K63" s="25">
        <v>-2974951.6499072886</v>
      </c>
      <c r="L63" s="29">
        <v>1464983.8646412776</v>
      </c>
      <c r="M63" s="30">
        <v>-41363.864641277585</v>
      </c>
      <c r="N63" s="31">
        <v>1464983.8646412776</v>
      </c>
      <c r="O63" s="32">
        <v>-486.63370166208927</v>
      </c>
      <c r="P63" s="354"/>
      <c r="Q63" s="363">
        <v>33846.906794836977</v>
      </c>
      <c r="R63" s="364">
        <v>18776.412984347007</v>
      </c>
    </row>
    <row r="64" spans="1:18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1507276.33333333</v>
      </c>
      <c r="H64" s="92">
        <v>14934.965211223847</v>
      </c>
      <c r="I64" s="93">
        <v>1507276.33333333</v>
      </c>
      <c r="J64" s="94">
        <v>4629789.5275281696</v>
      </c>
      <c r="K64" s="91">
        <v>-3103050.8012409071</v>
      </c>
      <c r="L64" s="95">
        <v>1526738.7262872625</v>
      </c>
      <c r="M64" s="96">
        <v>-19462.392953932518</v>
      </c>
      <c r="N64" s="97">
        <v>1526738.7262872625</v>
      </c>
      <c r="O64" s="98">
        <v>-223.70566613715539</v>
      </c>
      <c r="P64" s="365"/>
      <c r="Q64" s="366">
        <v>30643.895116569474</v>
      </c>
      <c r="R64" s="66">
        <v>28616.091025613947</v>
      </c>
    </row>
    <row r="65" spans="1:18" ht="17.25" x14ac:dyDescent="0.3">
      <c r="B65" s="67"/>
      <c r="C65" s="67"/>
      <c r="D65" s="68">
        <v>600</v>
      </c>
      <c r="E65" s="69"/>
      <c r="F65" s="70"/>
      <c r="G65" s="79">
        <v>2930896.3333333302</v>
      </c>
      <c r="H65" s="79">
        <v>34406.011688090919</v>
      </c>
      <c r="I65" s="80">
        <v>2930896.3333333302</v>
      </c>
      <c r="J65" s="80">
        <v>9069725.0420767367</v>
      </c>
      <c r="K65" s="79">
        <v>-6078002.4511481952</v>
      </c>
      <c r="L65" s="79">
        <v>2991722.5909285401</v>
      </c>
      <c r="M65" s="79">
        <v>-60826.257595210103</v>
      </c>
      <c r="N65" s="79">
        <v>2991722.5909285401</v>
      </c>
      <c r="O65" s="79">
        <v>-710.33936779924466</v>
      </c>
      <c r="P65" s="79"/>
      <c r="Q65" s="79">
        <v>64490.801911406452</v>
      </c>
      <c r="R65" s="79">
        <v>47392.504009960954</v>
      </c>
    </row>
    <row r="66" spans="1:18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7082</v>
      </c>
      <c r="R66" s="81">
        <v>35073.571530452144</v>
      </c>
    </row>
    <row r="67" spans="1:18" x14ac:dyDescent="0.3">
      <c r="A67" s="9" t="s">
        <v>7079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8" x14ac:dyDescent="0.3">
      <c r="A68" s="10" t="s">
        <v>7080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7081</v>
      </c>
      <c r="Q68" s="361" t="s">
        <v>127</v>
      </c>
      <c r="R68" s="19" t="s">
        <v>135</v>
      </c>
    </row>
    <row r="69" spans="1:18" ht="17.25" x14ac:dyDescent="0.3">
      <c r="A69" s="102"/>
      <c r="B69" s="103" t="s">
        <v>7083</v>
      </c>
      <c r="C69" s="367" t="s">
        <v>137</v>
      </c>
      <c r="D69" s="105">
        <v>200</v>
      </c>
      <c r="E69" s="106">
        <v>46197</v>
      </c>
      <c r="F69" s="107">
        <v>46014</v>
      </c>
      <c r="G69" s="108">
        <v>495621917.80821997</v>
      </c>
      <c r="H69" s="109">
        <v>0</v>
      </c>
      <c r="I69" s="110">
        <v>495621917.80821997</v>
      </c>
      <c r="J69" s="111">
        <v>29426142</v>
      </c>
      <c r="K69" s="108">
        <v>195965014</v>
      </c>
      <c r="L69" s="112">
        <v>225391156</v>
      </c>
      <c r="M69" s="113">
        <v>270230761.80821997</v>
      </c>
      <c r="N69" s="114">
        <v>225391156</v>
      </c>
      <c r="O69" s="115">
        <v>1012100.2314914606</v>
      </c>
      <c r="P69" s="368"/>
      <c r="Q69" s="114">
        <v>4542650</v>
      </c>
      <c r="R69" s="34">
        <v>4542559.5</v>
      </c>
    </row>
    <row r="70" spans="1:18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-38065653</v>
      </c>
      <c r="K70" s="25">
        <v>216472989.5</v>
      </c>
      <c r="L70" s="29">
        <v>178407336.5</v>
      </c>
      <c r="M70" s="30">
        <v>606792663.5</v>
      </c>
      <c r="N70" s="31">
        <v>178407336.5</v>
      </c>
      <c r="O70" s="32">
        <v>2214571.76459854</v>
      </c>
      <c r="P70" s="71"/>
      <c r="Q70" s="31">
        <v>17244680</v>
      </c>
      <c r="R70" s="34">
        <v>9333679.5</v>
      </c>
    </row>
    <row r="71" spans="1:18" ht="17.25" x14ac:dyDescent="0.3">
      <c r="A71" s="86"/>
      <c r="B71" s="86" t="s">
        <v>7083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-227739737</v>
      </c>
      <c r="K71" s="91">
        <v>326269795</v>
      </c>
      <c r="L71" s="95">
        <v>98530058</v>
      </c>
      <c r="M71" s="96">
        <v>1065469942.0000019</v>
      </c>
      <c r="N71" s="97">
        <v>98530058</v>
      </c>
      <c r="O71" s="98">
        <v>1599804.7177177207</v>
      </c>
      <c r="P71" s="371"/>
      <c r="Q71" s="97">
        <v>7116123</v>
      </c>
      <c r="R71" s="66">
        <v>7116212</v>
      </c>
    </row>
    <row r="72" spans="1:18" x14ac:dyDescent="0.3">
      <c r="D72" s="119">
        <v>900</v>
      </c>
      <c r="G72" s="120">
        <v>2444821917.8082218</v>
      </c>
      <c r="I72" s="120">
        <v>2444821917.8082218</v>
      </c>
      <c r="J72" s="120">
        <v>-236379248</v>
      </c>
      <c r="K72" s="120">
        <v>738707798.5</v>
      </c>
      <c r="L72" s="120">
        <v>502328550.5</v>
      </c>
      <c r="M72" s="120">
        <v>1942493367.3082218</v>
      </c>
      <c r="N72" s="120">
        <v>502328550.5</v>
      </c>
      <c r="O72" s="120">
        <v>4826476.7138077207</v>
      </c>
      <c r="P72" s="120"/>
      <c r="Q72" s="120">
        <v>28903453</v>
      </c>
      <c r="R72" s="120">
        <v>20992451</v>
      </c>
    </row>
    <row r="73" spans="1:18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7084</v>
      </c>
      <c r="R73" s="81">
        <v>504493392</v>
      </c>
    </row>
    <row r="74" spans="1:18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8" x14ac:dyDescent="0.3">
      <c r="A75" s="9" t="s">
        <v>7079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8" x14ac:dyDescent="0.3">
      <c r="A76" s="10" t="s">
        <v>7080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7081</v>
      </c>
      <c r="Q76" s="361" t="s">
        <v>127</v>
      </c>
      <c r="R76" s="19" t="s">
        <v>135</v>
      </c>
    </row>
    <row r="77" spans="1:18" ht="17.25" x14ac:dyDescent="0.3">
      <c r="A77" s="20"/>
      <c r="B77" s="20" t="s">
        <v>53</v>
      </c>
      <c r="C77" s="21" t="s">
        <v>137</v>
      </c>
      <c r="D77" s="22">
        <v>300</v>
      </c>
      <c r="E77" s="23">
        <v>46293</v>
      </c>
      <c r="F77" s="24">
        <v>46015</v>
      </c>
      <c r="G77" s="25">
        <v>992999999.99999952</v>
      </c>
      <c r="H77" s="26">
        <v>0</v>
      </c>
      <c r="I77" s="27">
        <v>992999999.99999952</v>
      </c>
      <c r="J77" s="28">
        <v>327779790</v>
      </c>
      <c r="K77" s="25">
        <v>-362126975.5</v>
      </c>
      <c r="L77" s="29">
        <v>-34347185.5</v>
      </c>
      <c r="M77" s="30">
        <v>1027347185.4999995</v>
      </c>
      <c r="N77" s="31">
        <v>-34347185.5</v>
      </c>
      <c r="O77" s="32">
        <v>2830157.5358126708</v>
      </c>
      <c r="P77" s="460">
        <v>1605542466</v>
      </c>
      <c r="Q77" s="461">
        <v>3255738</v>
      </c>
      <c r="R77" s="340">
        <v>7254693</v>
      </c>
    </row>
    <row r="78" spans="1:18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3232719953.5</v>
      </c>
      <c r="K78" s="25">
        <v>-1377247669</v>
      </c>
      <c r="L78" s="29">
        <v>1855472284.5</v>
      </c>
      <c r="M78" s="30">
        <v>-197368174.91095901</v>
      </c>
      <c r="N78" s="31">
        <v>1855472284.5</v>
      </c>
      <c r="O78" s="32">
        <v>-14097726.779354215</v>
      </c>
      <c r="P78" s="356"/>
      <c r="Q78" s="355">
        <v>-10005012.5</v>
      </c>
      <c r="R78" s="34">
        <v>13728174</v>
      </c>
    </row>
    <row r="79" spans="1:18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3107469900.5</v>
      </c>
      <c r="K79" s="25">
        <v>-1306509019.5</v>
      </c>
      <c r="L79" s="29">
        <v>1800960881</v>
      </c>
      <c r="M79" s="30">
        <v>-21378073.616087213</v>
      </c>
      <c r="N79" s="31">
        <v>1679482183.2051282</v>
      </c>
      <c r="O79" s="32">
        <v>-929481.46156900923</v>
      </c>
      <c r="P79" s="356"/>
      <c r="Q79" s="355">
        <v>4477682.5</v>
      </c>
      <c r="R79" s="34">
        <v>14043221</v>
      </c>
    </row>
    <row r="80" spans="1:18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1540248160</v>
      </c>
      <c r="K80" s="25">
        <v>-780987096</v>
      </c>
      <c r="L80" s="29">
        <v>759261064</v>
      </c>
      <c r="M80" s="30">
        <v>409640189.91431469</v>
      </c>
      <c r="N80" s="31">
        <v>719592686.79801321</v>
      </c>
      <c r="O80" s="32">
        <v>3034371.7771430719</v>
      </c>
      <c r="P80" s="356"/>
      <c r="Q80" s="355">
        <v>10643738.5</v>
      </c>
      <c r="R80" s="34">
        <v>9121687.5</v>
      </c>
    </row>
    <row r="81" spans="1:18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1164500478.5</v>
      </c>
      <c r="K81" s="25">
        <v>-378374379</v>
      </c>
      <c r="L81" s="29">
        <v>786126099.5</v>
      </c>
      <c r="M81" s="30">
        <v>343714723.87762469</v>
      </c>
      <c r="N81" s="31">
        <v>750981166.5333333</v>
      </c>
      <c r="O81" s="32">
        <v>2306810.2273666086</v>
      </c>
      <c r="P81" s="356"/>
      <c r="Q81" s="355">
        <v>2942695.5</v>
      </c>
      <c r="R81" s="34">
        <v>8823598.5</v>
      </c>
    </row>
    <row r="82" spans="1:18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1142254242.5</v>
      </c>
      <c r="K82" s="25">
        <v>-332929517</v>
      </c>
      <c r="L82" s="29">
        <v>809324725.5</v>
      </c>
      <c r="M82" s="30">
        <v>390122627.15921664</v>
      </c>
      <c r="N82" s="31">
        <v>786181482.42982459</v>
      </c>
      <c r="O82" s="32">
        <v>2516920.1752207526</v>
      </c>
      <c r="P82" s="356"/>
      <c r="Q82" s="355">
        <v>4596262.5</v>
      </c>
      <c r="R82" s="34">
        <v>9762550.5</v>
      </c>
    </row>
    <row r="83" spans="1:18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986013601</v>
      </c>
      <c r="K83" s="25">
        <v>-185090637.5</v>
      </c>
      <c r="L83" s="29">
        <v>800922963.5</v>
      </c>
      <c r="M83" s="30">
        <v>388893474.8561635</v>
      </c>
      <c r="N83" s="31">
        <v>800922963.5</v>
      </c>
      <c r="O83" s="32">
        <v>2385849.5389948683</v>
      </c>
      <c r="P83" s="356"/>
      <c r="Q83" s="355">
        <v>-721282.5</v>
      </c>
      <c r="R83" s="34">
        <v>9921074.5</v>
      </c>
    </row>
    <row r="84" spans="1:18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1070247781.5</v>
      </c>
      <c r="K84" s="25">
        <v>-649859353</v>
      </c>
      <c r="L84" s="29">
        <v>420388428.5</v>
      </c>
      <c r="M84" s="30">
        <v>380838968.76027322</v>
      </c>
      <c r="N84" s="31">
        <v>420388428.5</v>
      </c>
      <c r="O84" s="32">
        <v>2240229.2280016071</v>
      </c>
      <c r="P84" s="356"/>
      <c r="Q84" s="355">
        <v>-1712017.5</v>
      </c>
      <c r="R84" s="34">
        <v>6818351.5</v>
      </c>
    </row>
    <row r="85" spans="1:18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833625349.5</v>
      </c>
      <c r="K85" s="25">
        <v>-361264210</v>
      </c>
      <c r="L85" s="29">
        <v>472361139.5</v>
      </c>
      <c r="M85" s="30">
        <v>502618454.86164528</v>
      </c>
      <c r="N85" s="31">
        <v>342545928.69999999</v>
      </c>
      <c r="O85" s="32">
        <v>2731622.0372915505</v>
      </c>
      <c r="P85" s="356"/>
      <c r="Q85" s="355">
        <v>12239818.5</v>
      </c>
      <c r="R85" s="34">
        <v>9828967.5</v>
      </c>
    </row>
    <row r="86" spans="1:18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4490234244</v>
      </c>
      <c r="K86" s="25">
        <v>-2731567117</v>
      </c>
      <c r="L86" s="29">
        <v>1758667127</v>
      </c>
      <c r="M86" s="30">
        <v>416636957.71239465</v>
      </c>
      <c r="N86" s="31">
        <v>1484952083.3834951</v>
      </c>
      <c r="O86" s="32">
        <v>2192826.0932231299</v>
      </c>
      <c r="P86" s="356"/>
      <c r="Q86" s="355">
        <v>30045771.5</v>
      </c>
      <c r="R86" s="34">
        <v>20412387.5</v>
      </c>
    </row>
    <row r="87" spans="1:18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402613737</v>
      </c>
      <c r="K87" s="25">
        <v>187497012</v>
      </c>
      <c r="L87" s="29">
        <v>590110749</v>
      </c>
      <c r="M87" s="30">
        <v>595494312.94480968</v>
      </c>
      <c r="N87" s="31">
        <v>427711166.50724638</v>
      </c>
      <c r="O87" s="32">
        <v>3117771.2719623544</v>
      </c>
      <c r="P87" s="356"/>
      <c r="Q87" s="355">
        <v>13523786.5</v>
      </c>
      <c r="R87" s="34">
        <v>10474083</v>
      </c>
    </row>
    <row r="88" spans="1:18" ht="17.25" x14ac:dyDescent="0.3">
      <c r="A88" s="86"/>
      <c r="B88" s="86" t="s">
        <v>7085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-869038603.5</v>
      </c>
      <c r="K88" s="91">
        <v>1512205887.5</v>
      </c>
      <c r="L88" s="95">
        <v>643167284</v>
      </c>
      <c r="M88" s="96">
        <v>939627236.54794502</v>
      </c>
      <c r="N88" s="97">
        <v>643167284</v>
      </c>
      <c r="O88" s="98">
        <v>3684812.6923448825</v>
      </c>
      <c r="P88" s="365"/>
      <c r="Q88" s="366">
        <v>37755580</v>
      </c>
      <c r="R88" s="66">
        <v>15960544.5</v>
      </c>
    </row>
    <row r="89" spans="1:18" ht="17.25" x14ac:dyDescent="0.3">
      <c r="B89" s="67"/>
      <c r="C89" s="67"/>
      <c r="D89" s="68">
        <v>3850</v>
      </c>
      <c r="E89" s="69"/>
      <c r="F89" s="70"/>
      <c r="G89" s="79">
        <v>15053238356.164383</v>
      </c>
      <c r="H89" s="79">
        <v>426501369.86301368</v>
      </c>
      <c r="I89" s="80">
        <v>15053238356.164383</v>
      </c>
      <c r="J89" s="80">
        <v>17428668634.5</v>
      </c>
      <c r="K89" s="79">
        <v>-6766253074</v>
      </c>
      <c r="L89" s="79">
        <v>10662415560.5</v>
      </c>
      <c r="M89" s="79">
        <v>5176187883.6073408</v>
      </c>
      <c r="N89" s="79">
        <v>9877050472.5570393</v>
      </c>
      <c r="O89" s="79">
        <v>12014162.336438272</v>
      </c>
      <c r="P89" s="79"/>
      <c r="Q89" s="79">
        <v>107042761</v>
      </c>
      <c r="R89" s="71">
        <v>136149333</v>
      </c>
    </row>
    <row r="90" spans="1:18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7084</v>
      </c>
      <c r="R90" s="81">
        <v>2234326064.5</v>
      </c>
    </row>
    <row r="91" spans="1:18" x14ac:dyDescent="0.3">
      <c r="A91" s="9" t="s">
        <v>7079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69"/>
      <c r="Q91" s="469" t="s">
        <v>133</v>
      </c>
      <c r="R91" s="467" t="s">
        <v>132</v>
      </c>
    </row>
    <row r="92" spans="1:18" x14ac:dyDescent="0.3">
      <c r="A92" s="10" t="s">
        <v>7080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7081</v>
      </c>
      <c r="Q92" s="361" t="s">
        <v>101</v>
      </c>
      <c r="R92" s="18" t="s">
        <v>127</v>
      </c>
    </row>
    <row r="93" spans="1:18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46049</v>
      </c>
      <c r="F93" s="422" t="s">
        <v>66</v>
      </c>
      <c r="G93" s="423">
        <v>-130394722.83333333</v>
      </c>
      <c r="H93" s="424">
        <v>-10388135.342465756</v>
      </c>
      <c r="I93" s="425">
        <v>-49639.833333334027</v>
      </c>
      <c r="J93" s="426">
        <v>251193861.5</v>
      </c>
      <c r="K93" s="423">
        <v>-690899636</v>
      </c>
      <c r="L93" s="427">
        <v>-439705774.5</v>
      </c>
      <c r="M93" s="428">
        <v>439656134.66666669</v>
      </c>
      <c r="N93" s="429">
        <v>-570050857.5</v>
      </c>
      <c r="O93" s="430">
        <v>3694589.3669467787</v>
      </c>
      <c r="P93" s="431">
        <v>-51390781</v>
      </c>
      <c r="Q93" s="432">
        <v>4665956.5143934879</v>
      </c>
      <c r="R93" s="433">
        <v>-44172869</v>
      </c>
    </row>
    <row r="94" spans="1:18" ht="17.25" x14ac:dyDescent="0.3">
      <c r="B94" s="67"/>
      <c r="C94" s="67"/>
      <c r="D94" s="68">
        <v>200</v>
      </c>
      <c r="E94" s="69"/>
      <c r="F94" s="70"/>
      <c r="G94" s="79">
        <v>-130394722.83333333</v>
      </c>
      <c r="H94" s="79">
        <v>-10388135.342465756</v>
      </c>
      <c r="I94" s="80">
        <v>-49639.833333334027</v>
      </c>
      <c r="J94" s="80">
        <v>251193861.5</v>
      </c>
      <c r="K94" s="79">
        <v>-690899636</v>
      </c>
      <c r="L94" s="79">
        <v>-439705774.5</v>
      </c>
      <c r="M94" s="79">
        <v>439656134.66666669</v>
      </c>
      <c r="N94" s="79">
        <v>-570050857.5</v>
      </c>
      <c r="O94" s="79">
        <v>3694589.3669467787</v>
      </c>
      <c r="P94" s="79"/>
      <c r="Q94" s="79">
        <v>4665956.5143934879</v>
      </c>
      <c r="R94" s="79">
        <v>-44172869</v>
      </c>
    </row>
    <row r="95" spans="1:18" x14ac:dyDescent="0.3">
      <c r="B95" s="125" t="s">
        <v>7086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8" x14ac:dyDescent="0.3">
      <c r="A96" s="9" t="s">
        <v>7079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68"/>
      <c r="Q96" s="467" t="s">
        <v>133</v>
      </c>
      <c r="R96" s="467" t="s">
        <v>7087</v>
      </c>
    </row>
    <row r="97" spans="1:18" x14ac:dyDescent="0.3">
      <c r="A97" s="10" t="s">
        <v>7080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7081</v>
      </c>
      <c r="Q97" s="14" t="s">
        <v>101</v>
      </c>
      <c r="R97" s="373" t="s">
        <v>144</v>
      </c>
    </row>
    <row r="98" spans="1:18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1873454796.0547316</v>
      </c>
      <c r="H98" s="127">
        <v>0</v>
      </c>
      <c r="I98" s="128">
        <v>1009479452.0547316</v>
      </c>
      <c r="J98" s="129">
        <v>2246180975.5</v>
      </c>
      <c r="K98" s="126">
        <v>-2267350555.5</v>
      </c>
      <c r="L98" s="130">
        <v>-21169580</v>
      </c>
      <c r="M98" s="131">
        <v>1030649032.0547316</v>
      </c>
      <c r="N98" s="132">
        <v>842805764</v>
      </c>
      <c r="O98" s="133">
        <v>3067407.8334962251</v>
      </c>
      <c r="P98" s="374"/>
      <c r="Q98" s="375">
        <v>11202706.870160127</v>
      </c>
      <c r="R98" s="135">
        <v>-14932007.5</v>
      </c>
    </row>
    <row r="99" spans="1:18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1399300546.4480438</v>
      </c>
      <c r="H99" s="127">
        <v>0</v>
      </c>
      <c r="I99" s="128">
        <v>599300546.44804394</v>
      </c>
      <c r="J99" s="129">
        <v>-859367177</v>
      </c>
      <c r="K99" s="126">
        <v>226559922.5</v>
      </c>
      <c r="L99" s="130">
        <v>-632807254.5</v>
      </c>
      <c r="M99" s="131">
        <v>1232107800.9480438</v>
      </c>
      <c r="N99" s="132">
        <v>167192745.5</v>
      </c>
      <c r="O99" s="133">
        <v>3645289.3519172892</v>
      </c>
      <c r="P99" s="376"/>
      <c r="Q99" s="377">
        <v>13392476.097261345</v>
      </c>
      <c r="R99" s="135">
        <v>-22576944</v>
      </c>
    </row>
    <row r="100" spans="1:18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-185327807.5</v>
      </c>
      <c r="K100" s="126">
        <v>235209540.5</v>
      </c>
      <c r="L100" s="130">
        <v>49881733</v>
      </c>
      <c r="M100" s="131">
        <v>113393152.84474915</v>
      </c>
      <c r="N100" s="132">
        <v>208568492</v>
      </c>
      <c r="O100" s="133">
        <v>663117.85289326985</v>
      </c>
      <c r="P100" s="376"/>
      <c r="Q100" s="377">
        <v>1232534.2700516211</v>
      </c>
      <c r="R100" s="135">
        <v>-22705720</v>
      </c>
    </row>
    <row r="101" spans="1:18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-14561990.5</v>
      </c>
      <c r="K101" s="126">
        <v>373602369.5</v>
      </c>
      <c r="L101" s="130">
        <v>359040379</v>
      </c>
      <c r="M101" s="131">
        <v>193913045.65753424</v>
      </c>
      <c r="N101" s="132">
        <v>121330791</v>
      </c>
      <c r="O101" s="133">
        <v>8814229.3480697386</v>
      </c>
      <c r="P101" s="376"/>
      <c r="Q101" s="377">
        <v>2845689.7458308516</v>
      </c>
      <c r="R101" s="135">
        <v>-40408751.5</v>
      </c>
    </row>
    <row r="102" spans="1:18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46039999.5</v>
      </c>
      <c r="K102" s="126">
        <v>449422209.5</v>
      </c>
      <c r="L102" s="130">
        <v>495462209</v>
      </c>
      <c r="M102" s="131">
        <v>58219982.780821919</v>
      </c>
      <c r="N102" s="132">
        <v>327267689</v>
      </c>
      <c r="O102" s="133">
        <v>2156295.65854896</v>
      </c>
      <c r="P102" s="376"/>
      <c r="Q102" s="377">
        <v>1318055.2029481835</v>
      </c>
      <c r="R102" s="135">
        <v>-5382481</v>
      </c>
    </row>
    <row r="103" spans="1:18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-175032974</v>
      </c>
      <c r="K103" s="126">
        <v>810762928.5</v>
      </c>
      <c r="L103" s="130">
        <v>635729954.5</v>
      </c>
      <c r="M103" s="131">
        <v>470681004.40410995</v>
      </c>
      <c r="N103" s="132">
        <v>157149134.5</v>
      </c>
      <c r="O103" s="133">
        <v>13074472.34455861</v>
      </c>
      <c r="P103" s="376"/>
      <c r="Q103" s="377">
        <v>6300135.9918850539</v>
      </c>
      <c r="R103" s="135">
        <v>-64877947</v>
      </c>
    </row>
    <row r="104" spans="1:18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1481079264.5055199</v>
      </c>
      <c r="H104" s="127">
        <v>56210146.018367767</v>
      </c>
      <c r="I104" s="128">
        <v>854505494.50551999</v>
      </c>
      <c r="J104" s="129">
        <v>1874678329</v>
      </c>
      <c r="K104" s="126">
        <v>-1469510838</v>
      </c>
      <c r="L104" s="130">
        <v>405167491</v>
      </c>
      <c r="M104" s="131">
        <v>449338003.50551999</v>
      </c>
      <c r="N104" s="132">
        <v>1031741260.9999999</v>
      </c>
      <c r="O104" s="133">
        <v>8169781.8819185449</v>
      </c>
      <c r="P104" s="376"/>
      <c r="Q104" s="377">
        <v>5495088.5817813883</v>
      </c>
      <c r="R104" s="135">
        <v>-18356286</v>
      </c>
    </row>
    <row r="105" spans="1:18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643438356.1644001</v>
      </c>
      <c r="H105" s="127">
        <v>0</v>
      </c>
      <c r="I105" s="128">
        <v>958438356.1644001</v>
      </c>
      <c r="J105" s="129">
        <v>4062155531</v>
      </c>
      <c r="K105" s="126">
        <v>-991203843.5</v>
      </c>
      <c r="L105" s="130">
        <v>3070951687.5</v>
      </c>
      <c r="M105" s="131">
        <v>-2112513331.3355999</v>
      </c>
      <c r="N105" s="132">
        <v>2755951687.5</v>
      </c>
      <c r="O105" s="133">
        <v>-18861726.172639284</v>
      </c>
      <c r="P105" s="376"/>
      <c r="Q105" s="377">
        <v>-22962101.42756087</v>
      </c>
      <c r="R105" s="135">
        <v>-33458758.5</v>
      </c>
    </row>
    <row r="106" spans="1:18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-169041016</v>
      </c>
      <c r="K106" s="126">
        <v>455375156</v>
      </c>
      <c r="L106" s="130">
        <v>286334140</v>
      </c>
      <c r="M106" s="131">
        <v>412867229.86301363</v>
      </c>
      <c r="N106" s="132">
        <v>63240990</v>
      </c>
      <c r="O106" s="133">
        <v>3686314.5523483357</v>
      </c>
      <c r="P106" s="376"/>
      <c r="Q106" s="377">
        <v>4487687.2811197136</v>
      </c>
      <c r="R106" s="135">
        <v>-47728693</v>
      </c>
    </row>
    <row r="107" spans="1:18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-258684348</v>
      </c>
      <c r="K107" s="126">
        <v>590230667</v>
      </c>
      <c r="L107" s="130">
        <v>331546319</v>
      </c>
      <c r="M107" s="131">
        <v>367313954.97260201</v>
      </c>
      <c r="N107" s="132">
        <v>213929881</v>
      </c>
      <c r="O107" s="133">
        <v>3112830.1268864577</v>
      </c>
      <c r="P107" s="376"/>
      <c r="Q107" s="377">
        <v>3992542.9888326307</v>
      </c>
      <c r="R107" s="135">
        <v>-46374304.5</v>
      </c>
    </row>
    <row r="108" spans="1:18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-304318114</v>
      </c>
      <c r="K108" s="126">
        <v>816872517</v>
      </c>
      <c r="L108" s="130">
        <v>512554403</v>
      </c>
      <c r="M108" s="131">
        <v>188459295.63013756</v>
      </c>
      <c r="N108" s="132">
        <v>295703719</v>
      </c>
      <c r="O108" s="133">
        <v>1128498.7762283687</v>
      </c>
      <c r="P108" s="376">
        <v>-105702740</v>
      </c>
      <c r="Q108" s="377">
        <v>2048470.6046754082</v>
      </c>
      <c r="R108" s="135">
        <v>-78010507.5</v>
      </c>
    </row>
    <row r="109" spans="1:18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-312529309</v>
      </c>
      <c r="K109" s="126">
        <v>833734798.5</v>
      </c>
      <c r="L109" s="130">
        <v>521205489.5</v>
      </c>
      <c r="M109" s="131">
        <v>177215058.44520497</v>
      </c>
      <c r="N109" s="132">
        <v>305698641.5</v>
      </c>
      <c r="O109" s="133">
        <v>1054851.5383643154</v>
      </c>
      <c r="P109" s="376"/>
      <c r="Q109" s="377">
        <v>1926250.6352739672</v>
      </c>
      <c r="R109" s="135">
        <v>24885204</v>
      </c>
    </row>
    <row r="110" spans="1:18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1073209962.2704725</v>
      </c>
      <c r="H110" s="127">
        <v>0</v>
      </c>
      <c r="I110" s="128">
        <v>684146946.27047253</v>
      </c>
      <c r="J110" s="129">
        <v>-208189746</v>
      </c>
      <c r="K110" s="126">
        <v>489537311.5</v>
      </c>
      <c r="L110" s="130">
        <v>281347565.5</v>
      </c>
      <c r="M110" s="131">
        <v>402799380.77047253</v>
      </c>
      <c r="N110" s="132">
        <v>670410581.5</v>
      </c>
      <c r="O110" s="133">
        <v>1685353.0576170399</v>
      </c>
      <c r="P110" s="376"/>
      <c r="Q110" s="377">
        <v>4378254.1388094844</v>
      </c>
      <c r="R110" s="135">
        <v>-24719786</v>
      </c>
    </row>
    <row r="111" spans="1:18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1107021416.9574981</v>
      </c>
      <c r="H111" s="127">
        <v>0</v>
      </c>
      <c r="I111" s="128">
        <v>337577917.95749807</v>
      </c>
      <c r="J111" s="129">
        <v>1270852093</v>
      </c>
      <c r="K111" s="126">
        <v>-1796790990.5</v>
      </c>
      <c r="L111" s="130">
        <v>-525938897.5</v>
      </c>
      <c r="M111" s="131">
        <v>863516815.45749807</v>
      </c>
      <c r="N111" s="132">
        <v>243504601.5</v>
      </c>
      <c r="O111" s="133">
        <v>3440306.037679275</v>
      </c>
      <c r="P111" s="376"/>
      <c r="Q111" s="377">
        <v>9386052.3419293277</v>
      </c>
      <c r="R111" s="135">
        <v>821270.5</v>
      </c>
    </row>
    <row r="112" spans="1:18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1242295989.81286</v>
      </c>
      <c r="H112" s="127">
        <v>0</v>
      </c>
      <c r="I112" s="128">
        <v>383912200.81286013</v>
      </c>
      <c r="J112" s="129">
        <v>1133190057</v>
      </c>
      <c r="K112" s="126">
        <v>-1522411105</v>
      </c>
      <c r="L112" s="130">
        <v>-389221048</v>
      </c>
      <c r="M112" s="131">
        <v>773133248.81286013</v>
      </c>
      <c r="N112" s="132">
        <v>469162740.99999988</v>
      </c>
      <c r="O112" s="133">
        <v>2996640.4992746515</v>
      </c>
      <c r="P112" s="376"/>
      <c r="Q112" s="377">
        <v>8403622.2697050013</v>
      </c>
      <c r="R112" s="135">
        <v>921123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1449084931.5068002</v>
      </c>
      <c r="H113" s="138">
        <v>0</v>
      </c>
      <c r="I113" s="139">
        <v>629084931.50680006</v>
      </c>
      <c r="J113" s="140">
        <v>-1320203143</v>
      </c>
      <c r="K113" s="137">
        <v>259145225</v>
      </c>
      <c r="L113" s="141">
        <v>-1061057918</v>
      </c>
      <c r="M113" s="142">
        <v>1690142849.5068002</v>
      </c>
      <c r="N113" s="143">
        <v>-241057918</v>
      </c>
      <c r="O113" s="144">
        <v>6168404.5602437966</v>
      </c>
      <c r="P113" s="378"/>
      <c r="Q113" s="379">
        <v>18371117.929421742</v>
      </c>
      <c r="R113" s="146">
        <v>-24533262</v>
      </c>
    </row>
    <row r="114" spans="1:18" ht="17.25" x14ac:dyDescent="0.3">
      <c r="D114" s="68">
        <v>2700</v>
      </c>
      <c r="G114" s="147">
        <v>13943837326.318499</v>
      </c>
      <c r="H114" s="147">
        <v>296073159.71699786</v>
      </c>
      <c r="I114" s="148">
        <v>10630263197.318499</v>
      </c>
      <c r="J114" s="148">
        <v>6825841360</v>
      </c>
      <c r="K114" s="147">
        <v>-2506814687</v>
      </c>
      <c r="L114" s="147">
        <v>4319026673</v>
      </c>
      <c r="M114" s="147">
        <v>6311236524.3184986</v>
      </c>
      <c r="N114" s="147">
        <v>7632600802</v>
      </c>
      <c r="O114" s="147">
        <v>44002067.247405589</v>
      </c>
      <c r="P114" s="147"/>
      <c r="Q114" s="147">
        <v>71818583.522124976</v>
      </c>
      <c r="R114" s="147">
        <v>-417437851</v>
      </c>
    </row>
    <row r="115" spans="1:18" x14ac:dyDescent="0.3">
      <c r="B115" s="7" t="s">
        <v>7088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7079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69"/>
      <c r="Q116" s="149" t="s">
        <v>133</v>
      </c>
      <c r="R116" s="467" t="s">
        <v>112</v>
      </c>
    </row>
    <row r="117" spans="1:18" x14ac:dyDescent="0.3">
      <c r="A117" s="10" t="s">
        <v>7080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7081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592065358.5</v>
      </c>
      <c r="K118" s="126">
        <v>-858542461.5</v>
      </c>
      <c r="L118" s="130">
        <v>-266477103</v>
      </c>
      <c r="M118" s="131">
        <v>1135671623.547945</v>
      </c>
      <c r="N118" s="132">
        <v>661402351</v>
      </c>
      <c r="O118" s="133">
        <v>4506633.4267775593</v>
      </c>
      <c r="P118" s="376"/>
      <c r="Q118" s="380">
        <v>12344256.777695054</v>
      </c>
      <c r="R118" s="135">
        <v>-18978811.5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300362047</v>
      </c>
      <c r="K119" s="126">
        <v>-1646707636</v>
      </c>
      <c r="L119" s="130">
        <v>-1346345589</v>
      </c>
      <c r="M119" s="131">
        <v>2286619561.6027403</v>
      </c>
      <c r="N119" s="132">
        <v>1498791398</v>
      </c>
      <c r="O119" s="133">
        <v>8862866.5178400781</v>
      </c>
      <c r="P119" s="376"/>
      <c r="Q119" s="132">
        <v>24854560.452203698</v>
      </c>
      <c r="R119" s="135">
        <v>-30267068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-208720147</v>
      </c>
      <c r="K120" s="126">
        <v>-477168195</v>
      </c>
      <c r="L120" s="130">
        <v>-685888342</v>
      </c>
      <c r="M120" s="131">
        <v>1635888342</v>
      </c>
      <c r="N120" s="132">
        <v>1208906179</v>
      </c>
      <c r="O120" s="133">
        <v>5033502.5907692304</v>
      </c>
      <c r="P120" s="376"/>
      <c r="Q120" s="132">
        <v>17781395.021739129</v>
      </c>
      <c r="R120" s="135">
        <v>-31012622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1058418143.5</v>
      </c>
      <c r="K121" s="126">
        <v>135531562</v>
      </c>
      <c r="L121" s="130">
        <v>1193949705.5</v>
      </c>
      <c r="M121" s="131">
        <v>-683949705.5</v>
      </c>
      <c r="N121" s="132">
        <v>1703949705.5</v>
      </c>
      <c r="O121" s="133">
        <v>-45596647.033333331</v>
      </c>
      <c r="P121" s="376"/>
      <c r="Q121" s="132">
        <v>-6264789.8304794524</v>
      </c>
      <c r="R121" s="135">
        <v>-14901415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-21543719</v>
      </c>
      <c r="K122" s="154">
        <v>-842224875.5</v>
      </c>
      <c r="L122" s="157">
        <v>-863768594.5</v>
      </c>
      <c r="M122" s="158">
        <v>1799960375.3219199</v>
      </c>
      <c r="N122" s="159">
        <v>1031628666.5</v>
      </c>
      <c r="O122" s="160">
        <v>7562858.7198399995</v>
      </c>
      <c r="P122" s="381"/>
      <c r="Q122" s="159">
        <v>19564786.688281737</v>
      </c>
      <c r="R122" s="162">
        <v>-38829331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1720581683</v>
      </c>
      <c r="K123" s="163">
        <v>-3689111606</v>
      </c>
      <c r="L123" s="163">
        <v>-1968529923</v>
      </c>
      <c r="M123" s="163">
        <v>6174190196.9726048</v>
      </c>
      <c r="N123" s="163">
        <v>6104678300</v>
      </c>
      <c r="O123" s="163">
        <v>-19630785.778106466</v>
      </c>
      <c r="P123" s="163"/>
      <c r="Q123" s="163">
        <v>68280209.109440163</v>
      </c>
      <c r="R123" s="163">
        <v>-133989247.5</v>
      </c>
    </row>
    <row r="124" spans="1:18" x14ac:dyDescent="0.3">
      <c r="B124" s="7" t="s">
        <v>7089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7079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69"/>
      <c r="Q125" s="469" t="s">
        <v>133</v>
      </c>
      <c r="R125" s="467" t="s">
        <v>132</v>
      </c>
    </row>
    <row r="126" spans="1:18" x14ac:dyDescent="0.3">
      <c r="A126" s="10" t="s">
        <v>7080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7081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-1017420583</v>
      </c>
      <c r="K127" s="126">
        <v>872478941</v>
      </c>
      <c r="L127" s="130">
        <v>-144941642</v>
      </c>
      <c r="M127" s="131">
        <v>614941642</v>
      </c>
      <c r="N127" s="132">
        <v>-85020544</v>
      </c>
      <c r="O127" s="133">
        <v>2244312.5620437958</v>
      </c>
      <c r="P127" s="376"/>
      <c r="Q127" s="380">
        <v>6684148.2826086953</v>
      </c>
      <c r="R127" s="135">
        <v>32298850.5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-228459796.69867799</v>
      </c>
      <c r="H128" s="127">
        <v>0</v>
      </c>
      <c r="I128" s="150">
        <v>-236383013.69867799</v>
      </c>
      <c r="J128" s="151">
        <v>-481391670</v>
      </c>
      <c r="K128" s="126">
        <v>42448993.5</v>
      </c>
      <c r="L128" s="130">
        <v>-438942676.5</v>
      </c>
      <c r="M128" s="131">
        <v>202559662.80132201</v>
      </c>
      <c r="N128" s="132">
        <v>-431019459.5</v>
      </c>
      <c r="O128" s="133">
        <v>655532.8893246667</v>
      </c>
      <c r="P128" s="376"/>
      <c r="Q128" s="132">
        <v>2201735.4652317609</v>
      </c>
      <c r="R128" s="135">
        <v>32748206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-286330703.096012</v>
      </c>
      <c r="H129" s="154">
        <v>0</v>
      </c>
      <c r="I129" s="155">
        <v>-225341007.096012</v>
      </c>
      <c r="J129" s="156">
        <v>-624282555</v>
      </c>
      <c r="K129" s="154">
        <v>241394996.5</v>
      </c>
      <c r="L129" s="157">
        <v>-382887558.5</v>
      </c>
      <c r="M129" s="158">
        <v>157546551.403988</v>
      </c>
      <c r="N129" s="159">
        <v>-443877254.5</v>
      </c>
      <c r="O129" s="160">
        <v>451422.78339251579</v>
      </c>
      <c r="P129" s="381"/>
      <c r="Q129" s="382">
        <v>1712462.5152607393</v>
      </c>
      <c r="R129" s="167">
        <v>9995356.5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15130598.205309987</v>
      </c>
      <c r="H130" s="168">
        <v>0</v>
      </c>
      <c r="I130" s="169">
        <v>8275979.2053100169</v>
      </c>
      <c r="J130" s="169">
        <v>-2123094808</v>
      </c>
      <c r="K130" s="168">
        <v>1156322931</v>
      </c>
      <c r="L130" s="168">
        <v>-966771877</v>
      </c>
      <c r="M130" s="168">
        <v>975047856.20530999</v>
      </c>
      <c r="N130" s="168">
        <v>-959917258</v>
      </c>
      <c r="O130" s="168">
        <v>3351268.2347609783</v>
      </c>
      <c r="P130" s="168"/>
      <c r="Q130" s="168">
        <v>10598346.263101196</v>
      </c>
      <c r="R130" s="163">
        <v>75042413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7079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69"/>
      <c r="Q132" s="469" t="s">
        <v>133</v>
      </c>
      <c r="R132" s="467" t="s">
        <v>132</v>
      </c>
    </row>
    <row r="133" spans="1:18" x14ac:dyDescent="0.3">
      <c r="A133" s="10" t="s">
        <v>7080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7081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1352645639.5</v>
      </c>
      <c r="K134" s="25">
        <v>-1118356518.5</v>
      </c>
      <c r="L134" s="29">
        <v>234289121</v>
      </c>
      <c r="M134" s="30">
        <v>-62730216.89041099</v>
      </c>
      <c r="N134" s="31">
        <v>451648229</v>
      </c>
      <c r="O134" s="32">
        <v>-794053.3783596328</v>
      </c>
      <c r="P134" s="356"/>
      <c r="Q134" s="383">
        <v>-417049.70711733209</v>
      </c>
      <c r="R134" s="123">
        <v>1673632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481234916</v>
      </c>
      <c r="K135" s="154">
        <v>-750107526.5</v>
      </c>
      <c r="L135" s="157">
        <v>-268872610.5</v>
      </c>
      <c r="M135" s="158">
        <v>676872610.49999833</v>
      </c>
      <c r="N135" s="159">
        <v>59294514.5</v>
      </c>
      <c r="O135" s="160">
        <v>2008524.0667655736</v>
      </c>
      <c r="P135" s="381"/>
      <c r="Q135" s="382">
        <v>7357310.9836956337</v>
      </c>
      <c r="R135" s="167">
        <v>-7675723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1833880555.5</v>
      </c>
      <c r="K136" s="79">
        <v>-1868464045</v>
      </c>
      <c r="L136" s="79">
        <v>-34583489.5</v>
      </c>
      <c r="M136" s="79">
        <v>614142393.60958731</v>
      </c>
      <c r="N136" s="79">
        <v>510942743.5</v>
      </c>
      <c r="O136" s="79">
        <v>1214470.6884059408</v>
      </c>
      <c r="P136" s="79"/>
      <c r="Q136" s="79">
        <v>6940261.2765783016</v>
      </c>
      <c r="R136" s="172">
        <v>-6002091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69"/>
      <c r="Q139" s="469" t="s">
        <v>133</v>
      </c>
      <c r="R139" s="467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7081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1017000000.0000019</v>
      </c>
      <c r="H141" s="26">
        <v>0</v>
      </c>
      <c r="I141" s="173">
        <v>1017000000.0000019</v>
      </c>
      <c r="J141" s="28">
        <v>1204583776.5</v>
      </c>
      <c r="K141" s="25">
        <v>-1941240756.5</v>
      </c>
      <c r="L141" s="174">
        <v>-736656980</v>
      </c>
      <c r="M141" s="175">
        <v>1753656980.0000019</v>
      </c>
      <c r="N141" s="31">
        <v>-736656980</v>
      </c>
      <c r="O141" s="32">
        <v>6089086.7361111175</v>
      </c>
      <c r="P141" s="356"/>
      <c r="Q141" s="384">
        <v>19061488.913043499</v>
      </c>
      <c r="R141" s="180">
        <v>-2185257.5</v>
      </c>
    </row>
    <row r="142" spans="1:18" ht="17.25" x14ac:dyDescent="0.3">
      <c r="A142" s="20" t="s">
        <v>7090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561981390.5</v>
      </c>
      <c r="K142" s="25">
        <v>172702328.5</v>
      </c>
      <c r="L142" s="29">
        <v>734683719</v>
      </c>
      <c r="M142" s="30">
        <v>29398472.7808218</v>
      </c>
      <c r="N142" s="31">
        <v>734683719</v>
      </c>
      <c r="O142" s="32">
        <v>221041.14872798347</v>
      </c>
      <c r="P142" s="356"/>
      <c r="Q142" s="355">
        <v>319548.61718284566</v>
      </c>
      <c r="R142" s="32">
        <v>-29950908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1041846575.3423945</v>
      </c>
      <c r="H143" s="92">
        <v>0</v>
      </c>
      <c r="I143" s="181">
        <v>1041846575.3423945</v>
      </c>
      <c r="J143" s="94">
        <v>2939494002.5</v>
      </c>
      <c r="K143" s="91">
        <v>-2725494969</v>
      </c>
      <c r="L143" s="182">
        <v>213999033.5</v>
      </c>
      <c r="M143" s="183">
        <v>827847541.84239447</v>
      </c>
      <c r="N143" s="97">
        <v>213999033.5</v>
      </c>
      <c r="O143" s="98">
        <v>3679322.4081884199</v>
      </c>
      <c r="P143" s="365"/>
      <c r="Q143" s="366">
        <v>8998342.8461129833</v>
      </c>
      <c r="R143" s="91">
        <v>-19346415.5</v>
      </c>
    </row>
    <row r="144" spans="1:18" ht="17.25" x14ac:dyDescent="0.3">
      <c r="D144" s="68">
        <v>800</v>
      </c>
      <c r="G144" s="71">
        <v>2822928767.1232181</v>
      </c>
      <c r="H144" s="71">
        <v>0</v>
      </c>
      <c r="I144" s="72">
        <v>2822928767.1232181</v>
      </c>
      <c r="J144" s="72">
        <v>4706059169.5</v>
      </c>
      <c r="K144" s="71">
        <v>-4494033397</v>
      </c>
      <c r="L144" s="71">
        <v>212025772.5</v>
      </c>
      <c r="M144" s="71">
        <v>2610902994.6232181</v>
      </c>
      <c r="N144" s="71">
        <v>212025772.5</v>
      </c>
      <c r="O144" s="71">
        <v>9989450.2930275202</v>
      </c>
      <c r="P144" s="71"/>
      <c r="Q144" s="71">
        <v>28379380.376339331</v>
      </c>
      <c r="R144" s="71">
        <v>-51482581</v>
      </c>
    </row>
    <row r="145" spans="4:18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8" x14ac:dyDescent="0.3">
      <c r="E149" s="385" t="s">
        <v>7091</v>
      </c>
      <c r="F149" s="385" t="s">
        <v>7092</v>
      </c>
      <c r="G149" s="385" t="s">
        <v>7093</v>
      </c>
      <c r="H149" s="385" t="s">
        <v>7094</v>
      </c>
      <c r="I149" s="385" t="s">
        <v>7095</v>
      </c>
      <c r="J149" s="385" t="s">
        <v>7096</v>
      </c>
      <c r="K149" s="385" t="s">
        <v>7097</v>
      </c>
      <c r="L149" s="385" t="s">
        <v>7098</v>
      </c>
      <c r="M149" s="385" t="s">
        <v>7099</v>
      </c>
      <c r="N149" s="412" t="s">
        <v>7100</v>
      </c>
      <c r="O149" s="385" t="s">
        <v>7101</v>
      </c>
      <c r="P149" s="385" t="s">
        <v>7102</v>
      </c>
      <c r="Q149" s="386" t="s">
        <v>7103</v>
      </c>
      <c r="R149" s="386" t="s">
        <v>7104</v>
      </c>
    </row>
    <row r="150" spans="4:18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119"/>
      <c r="J150" s="119"/>
      <c r="K150" s="119"/>
      <c r="L150" s="119"/>
      <c r="M150" s="119">
        <v>526106886.5</v>
      </c>
      <c r="P150" s="119"/>
      <c r="Q150" s="203">
        <v>822331722.09814548</v>
      </c>
      <c r="R150" s="203">
        <v>822331722.09814548</v>
      </c>
    </row>
    <row r="151" spans="4:18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119"/>
      <c r="J151" s="119"/>
      <c r="K151" s="119"/>
      <c r="L151" s="119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</row>
    <row r="152" spans="4:18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119"/>
      <c r="J152" s="119"/>
      <c r="K152" s="119"/>
      <c r="L152" s="119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</row>
    <row r="153" spans="4:18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119"/>
      <c r="J153" s="119"/>
      <c r="K153" s="119"/>
      <c r="L153" s="119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</row>
    <row r="154" spans="4:18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119"/>
      <c r="J154" s="119"/>
      <c r="K154" s="119"/>
      <c r="L154" s="119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</row>
    <row r="155" spans="4:18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119"/>
      <c r="J155" s="119"/>
      <c r="K155" s="119"/>
      <c r="L155" s="119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</row>
    <row r="156" spans="4:18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119"/>
      <c r="J156" s="119"/>
      <c r="K156" s="119"/>
      <c r="L156" s="119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</row>
    <row r="157" spans="4:18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119"/>
      <c r="J157" s="119"/>
      <c r="K157" s="119"/>
      <c r="L157" s="119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</row>
    <row r="158" spans="4:18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119"/>
      <c r="J158" s="119"/>
      <c r="K158" s="119"/>
      <c r="L158" s="119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</row>
    <row r="159" spans="4:18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62"/>
      <c r="J159" s="119"/>
      <c r="K159" s="119"/>
      <c r="L159" s="119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</row>
    <row r="160" spans="4:18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62">
        <v>1393.6</v>
      </c>
      <c r="J160" s="119"/>
      <c r="K160" s="119"/>
      <c r="L160" s="119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</row>
    <row r="161" spans="5:18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62">
        <v>1394</v>
      </c>
      <c r="J161" s="119">
        <v>42696640.739956968</v>
      </c>
      <c r="K161" s="119">
        <v>-17078656.295986671</v>
      </c>
      <c r="L161" s="119"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</row>
    <row r="162" spans="5:18" x14ac:dyDescent="0.3">
      <c r="E162" s="388">
        <v>45924</v>
      </c>
      <c r="F162" s="119">
        <v>5975884691.276001</v>
      </c>
      <c r="G162" s="119">
        <v>45984715815</v>
      </c>
      <c r="H162" s="119">
        <v>51960600506.276001</v>
      </c>
      <c r="I162" s="462">
        <v>1393.8</v>
      </c>
      <c r="J162" s="119">
        <v>42527617.841871142</v>
      </c>
      <c r="K162" s="119">
        <v>8505523.568376163</v>
      </c>
      <c r="L162" s="119">
        <v>168255425.06837615</v>
      </c>
      <c r="M162" s="119">
        <v>159749901.5</v>
      </c>
      <c r="N162" s="119">
        <v>232247460.64491105</v>
      </c>
      <c r="O162" s="203">
        <v>-72497559.144911051</v>
      </c>
      <c r="P162" s="203">
        <v>306955034.735636</v>
      </c>
      <c r="Q162" s="203">
        <v>1867484810.5398591</v>
      </c>
      <c r="R162" s="203">
        <v>1560529775.8042231</v>
      </c>
    </row>
    <row r="163" spans="5:18" x14ac:dyDescent="0.3">
      <c r="E163" s="388">
        <v>45925</v>
      </c>
      <c r="F163" s="119">
        <v>5975884691.276001</v>
      </c>
      <c r="G163" s="119">
        <v>46574704230.5</v>
      </c>
      <c r="H163" s="119">
        <v>52550588921.776001</v>
      </c>
      <c r="I163" s="462">
        <v>1394.9</v>
      </c>
      <c r="J163" s="119">
        <v>42726635.508280158</v>
      </c>
      <c r="K163" s="119">
        <v>-46999299.059114002</v>
      </c>
      <c r="L163" s="119">
        <v>542989116.44088602</v>
      </c>
      <c r="M163" s="119">
        <v>589988415.5</v>
      </c>
      <c r="N163" s="119">
        <v>589988415.5</v>
      </c>
      <c r="O163" s="203">
        <v>0</v>
      </c>
      <c r="P163" s="203">
        <v>620536042.38007784</v>
      </c>
      <c r="Q163" s="203">
        <v>2181065818.1843009</v>
      </c>
      <c r="R163" s="203">
        <v>1560529775.8042231</v>
      </c>
    </row>
    <row r="164" spans="5:18" x14ac:dyDescent="0.3">
      <c r="E164" s="388">
        <v>45926</v>
      </c>
      <c r="F164" s="119">
        <v>7775258128.276001</v>
      </c>
      <c r="G164" s="119">
        <v>45514463818.5</v>
      </c>
      <c r="H164" s="119">
        <v>53289721946.776001</v>
      </c>
      <c r="I164" s="462">
        <v>1400.4</v>
      </c>
      <c r="J164" s="119">
        <v>42521639.491573848</v>
      </c>
      <c r="K164" s="119">
        <v>-233869017.20365617</v>
      </c>
      <c r="L164" s="119">
        <v>505264007.7963438</v>
      </c>
      <c r="M164" s="119">
        <v>739133025</v>
      </c>
      <c r="N164" s="119">
        <v>519252045.84754473</v>
      </c>
      <c r="O164" s="203">
        <v>219880979.15245527</v>
      </c>
      <c r="P164" s="203">
        <v>295980313.71201098</v>
      </c>
      <c r="Q164" s="203">
        <v>295980313.71201098</v>
      </c>
      <c r="R164" s="203"/>
    </row>
    <row r="165" spans="5:18" x14ac:dyDescent="0.3">
      <c r="E165" s="388">
        <v>45929</v>
      </c>
      <c r="F165" s="119">
        <v>7723867347.276001</v>
      </c>
      <c r="G165" s="119">
        <v>45863652609</v>
      </c>
      <c r="H165" s="119">
        <v>53587519956.276001</v>
      </c>
      <c r="I165" s="462">
        <v>1411.6</v>
      </c>
      <c r="J165" s="119">
        <v>42828220.411589682</v>
      </c>
      <c r="K165" s="119">
        <v>-479676068.60979664</v>
      </c>
      <c r="L165" s="119">
        <v>-181878059.10979664</v>
      </c>
      <c r="M165" s="119">
        <v>297798009.5</v>
      </c>
      <c r="N165" s="119">
        <v>-159634456.19538635</v>
      </c>
      <c r="O165" s="203">
        <v>457432465.69538635</v>
      </c>
      <c r="P165" s="203">
        <v>502806124.33011651</v>
      </c>
      <c r="Q165" s="203">
        <v>798786438.04212749</v>
      </c>
      <c r="R165" s="203">
        <v>295980313.71201098</v>
      </c>
    </row>
    <row r="166" spans="5:18" x14ac:dyDescent="0.3">
      <c r="E166" s="388">
        <v>45930</v>
      </c>
      <c r="F166" s="119">
        <v>7723867347.276001</v>
      </c>
      <c r="G166" s="119">
        <v>45656777598</v>
      </c>
      <c r="H166" s="119">
        <v>53380644945.276001</v>
      </c>
      <c r="I166" s="462">
        <v>1402.2</v>
      </c>
      <c r="J166" s="119">
        <v>43036881.031949796</v>
      </c>
      <c r="K166" s="119">
        <v>404546681.70032221</v>
      </c>
      <c r="L166" s="119">
        <v>197671670.70032221</v>
      </c>
      <c r="M166" s="119">
        <v>-206875011</v>
      </c>
      <c r="N166" s="119">
        <v>-524313439.69587612</v>
      </c>
      <c r="O166" s="203">
        <v>317438428.69587612</v>
      </c>
      <c r="P166" s="203">
        <v>332190569.34030783</v>
      </c>
      <c r="Q166" s="203">
        <v>1130977007.3824353</v>
      </c>
      <c r="R166" s="203">
        <v>798786438.04212749</v>
      </c>
    </row>
  </sheetData>
  <mergeCells count="50">
    <mergeCell ref="B132:D132"/>
    <mergeCell ref="E132:I132"/>
    <mergeCell ref="J132:L132"/>
    <mergeCell ref="M132:O132"/>
    <mergeCell ref="B139:D139"/>
    <mergeCell ref="E139:I139"/>
    <mergeCell ref="J139:L139"/>
    <mergeCell ref="M139:O139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91:D91"/>
    <mergeCell ref="E91:I91"/>
    <mergeCell ref="J91:L91"/>
    <mergeCell ref="M91:O91"/>
    <mergeCell ref="B96:D96"/>
    <mergeCell ref="E96:I96"/>
    <mergeCell ref="J96:L96"/>
    <mergeCell ref="M96:O96"/>
    <mergeCell ref="B67:D67"/>
    <mergeCell ref="E67:I67"/>
    <mergeCell ref="J67:L67"/>
    <mergeCell ref="M67:O67"/>
    <mergeCell ref="P67:R67"/>
    <mergeCell ref="B75:D75"/>
    <mergeCell ref="E75:I75"/>
    <mergeCell ref="J75:L75"/>
    <mergeCell ref="M75:O75"/>
    <mergeCell ref="P75:R75"/>
    <mergeCell ref="B38:D38"/>
    <mergeCell ref="E38:I38"/>
    <mergeCell ref="J38:L38"/>
    <mergeCell ref="M38:O38"/>
    <mergeCell ref="P38:R38"/>
    <mergeCell ref="B61:D61"/>
    <mergeCell ref="E61:I61"/>
    <mergeCell ref="J61:L61"/>
    <mergeCell ref="M61:O61"/>
    <mergeCell ref="P61:R61"/>
    <mergeCell ref="A1:R1"/>
    <mergeCell ref="B5:D5"/>
    <mergeCell ref="E5:I5"/>
    <mergeCell ref="J5:L5"/>
    <mergeCell ref="M5:O5"/>
    <mergeCell ref="P5:R5"/>
  </mergeCells>
  <phoneticPr fontId="7" type="noConversion"/>
  <conditionalFormatting sqref="A141:A142">
    <cfRule type="expression" dxfId="103" priority="5">
      <formula>#REF!="CRS"</formula>
    </cfRule>
    <cfRule type="expression" dxfId="102" priority="6">
      <formula>#REF!="CPN"</formula>
    </cfRule>
    <cfRule type="expression" dxfId="101" priority="7">
      <formula>#REF!="IRS"</formula>
    </cfRule>
    <cfRule type="expression" dxfId="100" priority="8">
      <formula>#REF!="CDS"</formula>
    </cfRule>
  </conditionalFormatting>
  <conditionalFormatting sqref="A141:A142">
    <cfRule type="expression" dxfId="99" priority="1">
      <formula>#REF!="CRS"</formula>
    </cfRule>
    <cfRule type="expression" dxfId="98" priority="2">
      <formula>#REF!="CPN"</formula>
    </cfRule>
    <cfRule type="expression" dxfId="97" priority="3">
      <formula>#REF!="IRS"</formula>
    </cfRule>
    <cfRule type="expression" dxfId="96" priority="4">
      <formula>#REF!="CDS"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/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6753</v>
      </c>
      <c r="C1" s="186">
        <v>45929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6754</v>
      </c>
      <c r="D3" s="191">
        <v>2.7942120692043122E-2</v>
      </c>
      <c r="F3" s="637" t="s">
        <v>6755</v>
      </c>
      <c r="G3" s="637"/>
      <c r="I3" s="638" t="s">
        <v>6756</v>
      </c>
      <c r="J3" s="639"/>
      <c r="L3" s="192" t="s">
        <v>6757</v>
      </c>
      <c r="M3" s="193" t="s">
        <v>6758</v>
      </c>
      <c r="N3" s="194" t="s">
        <v>6759</v>
      </c>
      <c r="O3" s="195" t="s">
        <v>6760</v>
      </c>
      <c r="P3" s="194" t="s">
        <v>6761</v>
      </c>
      <c r="Q3" s="196" t="s">
        <v>6762</v>
      </c>
      <c r="R3" s="197" t="s">
        <v>6763</v>
      </c>
      <c r="S3" s="197" t="s">
        <v>6764</v>
      </c>
      <c r="T3" s="198" t="s">
        <v>6765</v>
      </c>
      <c r="U3" s="194" t="s">
        <v>6766</v>
      </c>
      <c r="V3" s="193" t="s">
        <v>6767</v>
      </c>
    </row>
    <row r="4" spans="1:22" ht="37.5" customHeight="1" x14ac:dyDescent="0.3">
      <c r="A4" s="184"/>
      <c r="B4" s="185"/>
      <c r="C4" s="199" t="s">
        <v>6768</v>
      </c>
      <c r="D4" s="200">
        <v>30642</v>
      </c>
      <c r="E4" s="3"/>
      <c r="F4" s="186" t="s">
        <v>6769</v>
      </c>
      <c r="G4" s="201">
        <v>-3146492383.3456593</v>
      </c>
      <c r="I4" s="202" t="s">
        <v>6770</v>
      </c>
      <c r="J4" s="203">
        <v>7723867347.276001</v>
      </c>
      <c r="L4" s="204" t="s">
        <v>6771</v>
      </c>
      <c r="M4" s="205">
        <v>291.39363698449762</v>
      </c>
      <c r="N4" s="205">
        <v>-0.12628730866671561</v>
      </c>
      <c r="O4" s="205">
        <v>294.7368999351857</v>
      </c>
      <c r="P4" s="205">
        <v>44.564534341643821</v>
      </c>
      <c r="Q4" s="206">
        <v>4.7071839937996467</v>
      </c>
      <c r="R4" s="206">
        <v>34.160734251237336</v>
      </c>
      <c r="S4" s="206">
        <v>35.681165314383563</v>
      </c>
      <c r="T4" s="206">
        <v>10.410113735656465</v>
      </c>
      <c r="U4" s="206">
        <v>1.6601152690501262</v>
      </c>
      <c r="V4" s="206">
        <v>0.27380831760273489</v>
      </c>
    </row>
    <row r="5" spans="1:22" ht="31.5" x14ac:dyDescent="0.3">
      <c r="A5" s="202"/>
      <c r="B5" s="185"/>
      <c r="C5" s="207" t="s">
        <v>6772</v>
      </c>
      <c r="D5" s="208">
        <v>1411.6</v>
      </c>
      <c r="F5" s="186" t="s">
        <v>6773</v>
      </c>
      <c r="G5" s="201">
        <v>76054150039.462326</v>
      </c>
      <c r="I5" s="202" t="s">
        <v>6774</v>
      </c>
      <c r="J5" s="209">
        <v>-2569000000</v>
      </c>
      <c r="L5" s="192" t="s">
        <v>6775</v>
      </c>
      <c r="M5" s="210">
        <v>5.4082569450000051</v>
      </c>
      <c r="N5" s="210">
        <v>0.62165920500000027</v>
      </c>
      <c r="O5" s="210">
        <v>2.739451779999996</v>
      </c>
      <c r="P5" s="210">
        <v>0.87794014499999662</v>
      </c>
      <c r="Q5" s="210">
        <v>0.33037215499999917</v>
      </c>
      <c r="R5" s="211">
        <v>-4.4164282349999979</v>
      </c>
      <c r="S5" s="211">
        <v>-2.1866932400000039</v>
      </c>
      <c r="T5" s="211">
        <v>0.11634989000000007</v>
      </c>
      <c r="U5" s="211">
        <v>-0.15780021500000174</v>
      </c>
      <c r="V5" s="211">
        <v>0.15877947499998868</v>
      </c>
    </row>
    <row r="6" spans="1:22" x14ac:dyDescent="0.3">
      <c r="A6" s="202"/>
      <c r="B6" s="185"/>
      <c r="F6" s="186" t="s">
        <v>6776</v>
      </c>
      <c r="G6" s="201">
        <v>72907657656.116669</v>
      </c>
      <c r="I6" s="202" t="s">
        <v>6777</v>
      </c>
      <c r="J6" s="203">
        <v>45863652609</v>
      </c>
      <c r="N6" s="203"/>
    </row>
    <row r="7" spans="1:22" x14ac:dyDescent="0.3">
      <c r="A7" s="212"/>
      <c r="B7" s="185"/>
      <c r="D7" s="213"/>
      <c r="I7" s="212" t="s">
        <v>6778</v>
      </c>
      <c r="J7" s="201">
        <v>53587519956.276001</v>
      </c>
      <c r="N7" s="119"/>
    </row>
    <row r="8" spans="1:22" ht="17.25" thickBot="1" x14ac:dyDescent="0.35">
      <c r="A8" s="3"/>
      <c r="B8" s="185"/>
      <c r="I8" s="212" t="s">
        <v>6779</v>
      </c>
      <c r="J8" s="187">
        <v>53289721946.776001</v>
      </c>
    </row>
    <row r="9" spans="1:22" ht="17.25" thickBot="1" x14ac:dyDescent="0.35">
      <c r="A9" s="3"/>
      <c r="B9" s="185"/>
      <c r="H9" s="70"/>
      <c r="I9" s="214" t="s">
        <v>6780</v>
      </c>
      <c r="J9" s="215">
        <v>-181117975.1101228</v>
      </c>
      <c r="M9" s="70"/>
      <c r="N9" s="224"/>
    </row>
    <row r="10" spans="1:22" ht="17.25" thickBot="1" x14ac:dyDescent="0.35">
      <c r="A10" s="3"/>
      <c r="B10" s="185"/>
      <c r="I10" s="214" t="s">
        <v>6781</v>
      </c>
      <c r="J10" s="215">
        <v>297798009.5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6782</v>
      </c>
      <c r="J11" s="223">
        <v>2.3554295739129424E-2</v>
      </c>
      <c r="O11" s="224"/>
      <c r="P11" s="225"/>
      <c r="Q11" s="225"/>
      <c r="R11" s="466" t="s">
        <v>6783</v>
      </c>
      <c r="S11" s="466" t="s">
        <v>6784</v>
      </c>
      <c r="T11" s="227" t="s">
        <v>6785</v>
      </c>
      <c r="U11" s="227" t="s">
        <v>6786</v>
      </c>
      <c r="V11" s="391"/>
    </row>
    <row r="12" spans="1:22" x14ac:dyDescent="0.2">
      <c r="A12" s="466" t="s">
        <v>372</v>
      </c>
      <c r="B12" s="466" t="s">
        <v>151</v>
      </c>
      <c r="C12" s="640" t="s">
        <v>373</v>
      </c>
      <c r="D12" s="640"/>
      <c r="E12" s="640"/>
      <c r="F12" s="641" t="s">
        <v>6787</v>
      </c>
      <c r="G12" s="641"/>
      <c r="H12" s="466" t="s">
        <v>375</v>
      </c>
      <c r="I12" s="466" t="s">
        <v>376</v>
      </c>
      <c r="J12" s="466" t="s">
        <v>377</v>
      </c>
      <c r="K12" s="466" t="s">
        <v>6788</v>
      </c>
      <c r="L12" s="466" t="s">
        <v>152</v>
      </c>
      <c r="M12" s="466" t="s">
        <v>153</v>
      </c>
      <c r="N12" s="466" t="s">
        <v>154</v>
      </c>
      <c r="O12" s="466" t="s">
        <v>6789</v>
      </c>
      <c r="P12" s="227" t="s">
        <v>380</v>
      </c>
      <c r="Q12" s="466" t="s">
        <v>6790</v>
      </c>
      <c r="R12" s="466" t="s">
        <v>6791</v>
      </c>
      <c r="S12" s="466" t="s">
        <v>6792</v>
      </c>
      <c r="T12" s="227" t="s">
        <v>6793</v>
      </c>
      <c r="U12" s="227" t="s">
        <v>6793</v>
      </c>
      <c r="V12" s="392" t="s">
        <v>6794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6795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6602438.6572331786</v>
      </c>
      <c r="S13" s="234">
        <v>6602438.6572331786</v>
      </c>
      <c r="T13" s="234">
        <v>6602438.6572331786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58454437.164979205</v>
      </c>
      <c r="S15" s="234">
        <v>58454437.164979205</v>
      </c>
      <c r="T15" s="234">
        <v>58454437.164979205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1317573992</v>
      </c>
      <c r="M17" s="244">
        <v>1285322111</v>
      </c>
      <c r="N17" s="444">
        <v>1301448051.5</v>
      </c>
      <c r="O17" s="245">
        <v>1364456108</v>
      </c>
      <c r="P17" s="245"/>
      <c r="Q17" s="246">
        <v>374060703</v>
      </c>
      <c r="R17" s="246">
        <v>93834493.599818379</v>
      </c>
      <c r="S17" s="246">
        <v>106360046.28419238</v>
      </c>
      <c r="T17" s="246">
        <v>637975836.28419232</v>
      </c>
      <c r="U17" s="246">
        <v>869193707.95749807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-1710209452</v>
      </c>
      <c r="M18" s="250">
        <v>-1955918231</v>
      </c>
      <c r="N18" s="444">
        <v>-1833063841.5</v>
      </c>
      <c r="O18" s="250">
        <v>-1897719597.5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1191577435</v>
      </c>
      <c r="M19" s="244">
        <v>1138740248</v>
      </c>
      <c r="N19" s="444">
        <v>1165158842</v>
      </c>
      <c r="O19" s="245">
        <v>1229559818.5</v>
      </c>
      <c r="P19" s="245"/>
      <c r="Q19" s="246">
        <v>429260500.27272725</v>
      </c>
      <c r="R19" s="246">
        <v>136001394.32485169</v>
      </c>
      <c r="S19" s="246">
        <v>148564391.08835667</v>
      </c>
      <c r="T19" s="246">
        <v>540173330.08835673</v>
      </c>
      <c r="U19" s="246">
        <v>775521139.81286013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-1350430025</v>
      </c>
      <c r="M20" s="250">
        <v>-1763105537</v>
      </c>
      <c r="N20" s="444">
        <v>-1556767781</v>
      </c>
      <c r="O20" s="250">
        <v>-1621283006.5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26135214</v>
      </c>
      <c r="M21" s="244">
        <v>-1978695724</v>
      </c>
      <c r="N21" s="444">
        <v>-976280255</v>
      </c>
      <c r="O21" s="245">
        <v>-1087887288</v>
      </c>
      <c r="P21" s="245"/>
      <c r="Q21" s="246">
        <v>-26588494</v>
      </c>
      <c r="R21" s="246">
        <v>115890410.9589036</v>
      </c>
      <c r="S21" s="246">
        <v>115890410.9589036</v>
      </c>
      <c r="T21" s="246">
        <v>256077492.95890355</v>
      </c>
      <c r="U21" s="246">
        <v>610187082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-304045588</v>
      </c>
      <c r="M22" s="250">
        <v>1976231933</v>
      </c>
      <c r="N22" s="444">
        <v>836093173</v>
      </c>
      <c r="O22" s="250">
        <v>938320343.5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997304702</v>
      </c>
      <c r="M23" s="244">
        <v>-1878506686</v>
      </c>
      <c r="N23" s="444">
        <v>-440600992.5</v>
      </c>
      <c r="O23" s="245">
        <v>-552693168.5</v>
      </c>
      <c r="P23" s="245"/>
      <c r="Q23" s="246">
        <v>-22177535</v>
      </c>
      <c r="R23" s="246">
        <v>-46564657.5342464</v>
      </c>
      <c r="S23" s="246">
        <v>-35619358.228567794</v>
      </c>
      <c r="T23" s="246">
        <v>399219643.27143222</v>
      </c>
      <c r="U23" s="246">
        <v>198455987.80132201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9017290</v>
      </c>
      <c r="M24" s="250">
        <v>2506691</v>
      </c>
      <c r="N24" s="444">
        <v>5761991</v>
      </c>
      <c r="O24" s="250">
        <v>111141762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728100970</v>
      </c>
      <c r="M25" s="244">
        <v>-1890776052</v>
      </c>
      <c r="N25" s="444">
        <v>-581337541.5</v>
      </c>
      <c r="O25" s="245">
        <v>-697478877.5</v>
      </c>
      <c r="P25" s="245"/>
      <c r="Q25" s="246">
        <v>-75013150</v>
      </c>
      <c r="R25" s="246">
        <v>-11223838.22570125</v>
      </c>
      <c r="S25" s="246">
        <v>-7734220.1646891804</v>
      </c>
      <c r="T25" s="246">
        <v>385714237.33531082</v>
      </c>
      <c r="U25" s="246">
        <v>168107450.403988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214551838</v>
      </c>
      <c r="M26" s="250">
        <v>161226329</v>
      </c>
      <c r="N26" s="444">
        <v>187889084</v>
      </c>
      <c r="O26" s="250">
        <v>308487698.5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231426192</v>
      </c>
      <c r="M27" s="244">
        <v>264067886</v>
      </c>
      <c r="N27" s="444">
        <v>247747039</v>
      </c>
      <c r="O27" s="245">
        <v>218154433</v>
      </c>
      <c r="P27" s="245"/>
      <c r="Q27" s="246">
        <v>2331751.6666666567</v>
      </c>
      <c r="R27" s="246">
        <v>3002401.1111111101</v>
      </c>
      <c r="S27" s="246">
        <v>3002401.1111111101</v>
      </c>
      <c r="T27" s="246">
        <v>442606204.6111111</v>
      </c>
      <c r="U27" s="246">
        <v>439554163.66666663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-474551985</v>
      </c>
      <c r="M28" s="250">
        <v>-900149700</v>
      </c>
      <c r="N28" s="444">
        <v>-687350842.5</v>
      </c>
      <c r="O28" s="250">
        <v>-691958639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767113484</v>
      </c>
      <c r="M29" s="244">
        <v>1437121079</v>
      </c>
      <c r="N29" s="444">
        <v>1102117281.5</v>
      </c>
      <c r="O29" s="245">
        <v>1228109592.5</v>
      </c>
      <c r="P29" s="245"/>
      <c r="Q29" s="246">
        <v>0</v>
      </c>
      <c r="R29" s="246">
        <v>378657534.24657506</v>
      </c>
      <c r="S29" s="246">
        <v>487643835.61643797</v>
      </c>
      <c r="T29" s="246">
        <v>-690140794.88356209</v>
      </c>
      <c r="U29" s="246">
        <v>-667784630.5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-128661308</v>
      </c>
      <c r="M30" s="250">
        <v>279996005</v>
      </c>
      <c r="N30" s="444">
        <v>75667349</v>
      </c>
      <c r="O30" s="250">
        <v>-32618595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313066911</v>
      </c>
      <c r="M31" s="233">
        <v>196832503</v>
      </c>
      <c r="N31" s="444">
        <v>254949707.5</v>
      </c>
      <c r="O31" s="233">
        <v>256112894.5</v>
      </c>
      <c r="P31" s="233"/>
      <c r="Q31" s="234">
        <v>-321195652.173913</v>
      </c>
      <c r="R31" s="234">
        <v>302066184.29620904</v>
      </c>
      <c r="S31" s="234">
        <v>292647974.13544303</v>
      </c>
      <c r="T31" s="234">
        <v>37698266.635443032</v>
      </c>
      <c r="U31" s="234">
        <v>31164235.713298023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1486095682</v>
      </c>
      <c r="M33" s="263">
        <v>2431089896</v>
      </c>
      <c r="N33" s="444">
        <v>1958592789</v>
      </c>
      <c r="O33" s="263">
        <v>2093155308</v>
      </c>
      <c r="P33" s="263"/>
      <c r="Q33" s="264">
        <v>-258695652.17391306</v>
      </c>
      <c r="R33" s="264">
        <v>617066825.49136519</v>
      </c>
      <c r="S33" s="264">
        <v>768930381.11384523</v>
      </c>
      <c r="T33" s="265">
        <v>365465870.61384535</v>
      </c>
      <c r="U33" s="265">
        <v>451040984.00551987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-1039488608</v>
      </c>
      <c r="M34" s="250">
        <v>-2070767949</v>
      </c>
      <c r="N34" s="444">
        <v>-1555128278.5</v>
      </c>
      <c r="O34" s="250">
        <v>-1675530679.5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3461747997</v>
      </c>
      <c r="M37" s="263">
        <v>4898373627</v>
      </c>
      <c r="N37" s="444">
        <v>4180060812.5</v>
      </c>
      <c r="O37" s="263">
        <v>4397395225</v>
      </c>
      <c r="P37" s="263"/>
      <c r="Q37" s="264">
        <v>-247435844.26229507</v>
      </c>
      <c r="R37" s="264">
        <v>724145866.66774297</v>
      </c>
      <c r="S37" s="264">
        <v>757646883.54125595</v>
      </c>
      <c r="T37" s="265">
        <v>-2310616073.958744</v>
      </c>
      <c r="U37" s="265">
        <v>-2109824601.3355999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-944280050</v>
      </c>
      <c r="M38" s="250">
        <v>-1279315660</v>
      </c>
      <c r="N38" s="444">
        <v>-1111797855</v>
      </c>
      <c r="O38" s="250">
        <v>-1298492082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2100684804</v>
      </c>
      <c r="M45" s="244">
        <v>641988436</v>
      </c>
      <c r="N45" s="444">
        <v>1371336620.5</v>
      </c>
      <c r="O45" s="245">
        <v>1365541736</v>
      </c>
      <c r="P45" s="245"/>
      <c r="Q45" s="246">
        <v>310465253.02222222</v>
      </c>
      <c r="R45" s="246">
        <v>20737889.507752504</v>
      </c>
      <c r="S45" s="246">
        <v>20737889.507752504</v>
      </c>
      <c r="T45" s="246">
        <v>-219933510.99224758</v>
      </c>
      <c r="U45" s="246">
        <v>-69112496.3904109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-1011792232</v>
      </c>
      <c r="M46" s="250">
        <v>-1249538207</v>
      </c>
      <c r="N46" s="444">
        <v>-1130665220</v>
      </c>
      <c r="O46" s="250">
        <v>-1128448847.5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2821738869</v>
      </c>
      <c r="M47" s="263">
        <v>3309927541</v>
      </c>
      <c r="N47" s="444">
        <v>3065833205.5</v>
      </c>
      <c r="O47" s="263">
        <v>3293118656.5</v>
      </c>
      <c r="P47" s="263"/>
      <c r="Q47" s="264">
        <v>61044395.930099368</v>
      </c>
      <c r="R47" s="264">
        <v>483965471.94595498</v>
      </c>
      <c r="S47" s="264">
        <v>520831120.28520304</v>
      </c>
      <c r="T47" s="265">
        <v>303004215.78520298</v>
      </c>
      <c r="U47" s="265">
        <v>824019670.84239435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-2745216698</v>
      </c>
      <c r="M48" s="250">
        <v>-2950795904</v>
      </c>
      <c r="N48" s="444">
        <v>-2848006301</v>
      </c>
      <c r="O48" s="250">
        <v>-3035003165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239182539</v>
      </c>
      <c r="M49" s="263">
        <v>2406315376</v>
      </c>
      <c r="N49" s="444">
        <v>1322748958</v>
      </c>
      <c r="O49" s="263">
        <v>1527648999.5</v>
      </c>
      <c r="P49" s="263"/>
      <c r="Q49" s="264">
        <v>582854795.30017865</v>
      </c>
      <c r="R49" s="264">
        <v>181301204.81927797</v>
      </c>
      <c r="S49" s="264">
        <v>211758904.10958901</v>
      </c>
      <c r="T49" s="265">
        <v>949502535.6095891</v>
      </c>
      <c r="U49" s="265">
        <v>1754743631.5000019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-1509290248</v>
      </c>
      <c r="M50" s="250">
        <v>-2611694931</v>
      </c>
      <c r="N50" s="444">
        <v>-2060492589.5</v>
      </c>
      <c r="O50" s="250">
        <v>-2249783330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1575588471</v>
      </c>
      <c r="M51" s="263">
        <v>3160026184</v>
      </c>
      <c r="N51" s="444">
        <v>2367807328</v>
      </c>
      <c r="O51" s="263">
        <v>2577246151.5</v>
      </c>
      <c r="P51" s="263"/>
      <c r="Q51" s="264">
        <v>1231134247.4777777</v>
      </c>
      <c r="R51" s="284">
        <v>72000000</v>
      </c>
      <c r="S51" s="264">
        <v>77439519.609678</v>
      </c>
      <c r="T51" s="265">
        <v>95549886.609677792</v>
      </c>
      <c r="U51" s="265">
        <v>1027589819.0547316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-1557346532</v>
      </c>
      <c r="M52" s="250">
        <v>-3214488857</v>
      </c>
      <c r="N52" s="444">
        <v>-2385917695</v>
      </c>
      <c r="O52" s="250">
        <v>-2582832504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45715068.493150696</v>
      </c>
      <c r="S53" s="234">
        <v>45715068.493150696</v>
      </c>
      <c r="T53" s="234">
        <v>45715068.493150696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487560489</v>
      </c>
      <c r="M55" s="244">
        <v>493269417</v>
      </c>
      <c r="N55" s="444">
        <v>490414953.5</v>
      </c>
      <c r="O55" s="245">
        <v>579564754</v>
      </c>
      <c r="P55" s="245"/>
      <c r="Q55" s="246">
        <v>506783864.07692307</v>
      </c>
      <c r="R55" s="246">
        <v>30180821.917808201</v>
      </c>
      <c r="S55" s="246">
        <v>30180821.917808201</v>
      </c>
      <c r="T55" s="246">
        <v>298839832.41780818</v>
      </c>
      <c r="U55" s="246">
        <v>676659010.49999833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-611151187</v>
      </c>
      <c r="M56" s="250">
        <v>-906996739</v>
      </c>
      <c r="N56" s="444">
        <v>-759073964</v>
      </c>
      <c r="O56" s="250">
        <v>-828865231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41390136.986301303</v>
      </c>
      <c r="S57" s="234">
        <v>41390136.986301303</v>
      </c>
      <c r="T57" s="234">
        <v>41390136.986301303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6796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773394552</v>
      </c>
      <c r="M59" s="244">
        <v>420882329</v>
      </c>
      <c r="N59" s="444">
        <v>597138440.5</v>
      </c>
      <c r="O59" s="245">
        <v>678079437.5</v>
      </c>
      <c r="P59" s="245"/>
      <c r="Q59" s="246">
        <v>-287288268.09836066</v>
      </c>
      <c r="R59" s="246">
        <v>606219178.08219182</v>
      </c>
      <c r="S59" s="246">
        <v>606219178.08219182</v>
      </c>
      <c r="T59" s="246">
        <v>-144933234.41780818</v>
      </c>
      <c r="U59" s="246">
        <v>12929779.2808218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318861928</v>
      </c>
      <c r="M60" s="250">
        <v>-10833984</v>
      </c>
      <c r="N60" s="444">
        <v>154013972</v>
      </c>
      <c r="O60" s="250">
        <v>124232529.5</v>
      </c>
      <c r="P60" s="250"/>
      <c r="Q60" s="251">
        <v>-6082192.5494505465</v>
      </c>
      <c r="R60" s="251">
        <v>-1342465.7534245998</v>
      </c>
      <c r="S60" s="251">
        <v>-1342465.7534245998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562205000</v>
      </c>
      <c r="M61" s="244">
        <v>-425637205</v>
      </c>
      <c r="N61" s="444">
        <v>68283897</v>
      </c>
      <c r="O61" s="245">
        <v>272023873.5</v>
      </c>
      <c r="P61" s="245"/>
      <c r="Q61" s="246">
        <v>369589041.0958904</v>
      </c>
      <c r="R61" s="246">
        <v>335753424.657534</v>
      </c>
      <c r="S61" s="246">
        <v>335753424.657534</v>
      </c>
      <c r="T61" s="246">
        <v>1201809379.1575341</v>
      </c>
      <c r="U61" s="246">
        <v>1802247735.3219199</v>
      </c>
      <c r="V61" s="394"/>
    </row>
    <row r="62" spans="1:22" x14ac:dyDescent="0.3">
      <c r="A62" s="237" t="s">
        <v>405</v>
      </c>
      <c r="B62" s="237" t="s">
        <v>6796</v>
      </c>
      <c r="C62" s="238" t="s">
        <v>207</v>
      </c>
      <c r="D62" s="239"/>
      <c r="E62" s="239"/>
      <c r="F62" s="247">
        <v>1000000</v>
      </c>
      <c r="G62" s="247" t="s">
        <v>6797</v>
      </c>
      <c r="H62" s="248">
        <v>45070</v>
      </c>
      <c r="I62" s="248">
        <v>48814</v>
      </c>
      <c r="J62" s="248">
        <v>48722</v>
      </c>
      <c r="K62" s="249"/>
      <c r="L62" s="250">
        <v>-1548683450</v>
      </c>
      <c r="M62" s="250">
        <v>-319996252</v>
      </c>
      <c r="N62" s="444">
        <v>-934339851.5</v>
      </c>
      <c r="O62" s="250">
        <v>-1091594512.5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890211486</v>
      </c>
      <c r="M63" s="244">
        <v>412404187</v>
      </c>
      <c r="N63" s="444">
        <v>651307837</v>
      </c>
      <c r="O63" s="245">
        <v>772856568</v>
      </c>
      <c r="P63" s="245"/>
      <c r="Q63" s="246">
        <v>-7824656.7230166793</v>
      </c>
      <c r="R63" s="246">
        <v>453304109.58904147</v>
      </c>
      <c r="S63" s="246">
        <v>453304109.58904147</v>
      </c>
      <c r="T63" s="246">
        <v>720880862.58904147</v>
      </c>
      <c r="U63" s="246">
        <v>1136771273.547945</v>
      </c>
      <c r="V63" s="394"/>
    </row>
    <row r="64" spans="1:22" x14ac:dyDescent="0.3">
      <c r="A64" s="237" t="s">
        <v>405</v>
      </c>
      <c r="B64" s="237" t="s">
        <v>6798</v>
      </c>
      <c r="C64" s="238" t="s">
        <v>209</v>
      </c>
      <c r="D64" s="239"/>
      <c r="E64" s="239"/>
      <c r="F64" s="247">
        <v>600000</v>
      </c>
      <c r="G64" s="247" t="s">
        <v>6797</v>
      </c>
      <c r="H64" s="248">
        <v>45086</v>
      </c>
      <c r="I64" s="248">
        <v>48831</v>
      </c>
      <c r="J64" s="248">
        <v>48739</v>
      </c>
      <c r="K64" s="249"/>
      <c r="L64" s="250">
        <v>-1473052281</v>
      </c>
      <c r="M64" s="250">
        <v>-364716897</v>
      </c>
      <c r="N64" s="444">
        <v>-918884590</v>
      </c>
      <c r="O64" s="250">
        <v>-1016704352.5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711497305</v>
      </c>
      <c r="M65" s="244">
        <v>76214920</v>
      </c>
      <c r="N65" s="444">
        <v>393856112.5</v>
      </c>
      <c r="O65" s="245">
        <v>595189737.5</v>
      </c>
      <c r="P65" s="245"/>
      <c r="Q65" s="246">
        <v>848493150.68493152</v>
      </c>
      <c r="R65" s="246">
        <v>281095890.41095901</v>
      </c>
      <c r="S65" s="246">
        <v>281095890.41095901</v>
      </c>
      <c r="T65" s="246">
        <v>1633872589.410959</v>
      </c>
      <c r="U65" s="246">
        <v>2293050671.6027403</v>
      </c>
      <c r="V65" s="394"/>
    </row>
    <row r="66" spans="1:22" x14ac:dyDescent="0.3">
      <c r="A66" s="237" t="s">
        <v>405</v>
      </c>
      <c r="B66" s="237" t="s">
        <v>6798</v>
      </c>
      <c r="C66" s="238" t="s">
        <v>211</v>
      </c>
      <c r="D66" s="239"/>
      <c r="E66" s="239"/>
      <c r="F66" s="247">
        <v>1000000</v>
      </c>
      <c r="G66" s="247" t="s">
        <v>6797</v>
      </c>
      <c r="H66" s="248">
        <v>45090</v>
      </c>
      <c r="I66" s="248">
        <v>48835</v>
      </c>
      <c r="J66" s="248">
        <v>48743</v>
      </c>
      <c r="K66" s="249"/>
      <c r="L66" s="250">
        <v>-2048131438</v>
      </c>
      <c r="M66" s="250">
        <v>-1445134184</v>
      </c>
      <c r="N66" s="444">
        <v>-1746632811.5</v>
      </c>
      <c r="O66" s="250">
        <v>-1907104242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6798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281760540</v>
      </c>
      <c r="M67" s="244">
        <v>-493626030</v>
      </c>
      <c r="N67" s="444">
        <v>-105932745</v>
      </c>
      <c r="O67" s="245">
        <v>98626241</v>
      </c>
      <c r="P67" s="245"/>
      <c r="Q67" s="246">
        <v>950000000</v>
      </c>
      <c r="R67" s="246">
        <v>101506849.31506798</v>
      </c>
      <c r="S67" s="246">
        <v>101506849.31506798</v>
      </c>
      <c r="T67" s="246">
        <v>789915400.81506801</v>
      </c>
      <c r="U67" s="246">
        <v>1638408551.5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6797</v>
      </c>
      <c r="H68" s="248">
        <v>45159</v>
      </c>
      <c r="I68" s="248">
        <v>48904</v>
      </c>
      <c r="J68" s="248">
        <v>48812</v>
      </c>
      <c r="K68" s="249"/>
      <c r="L68" s="250">
        <v>-1483894947</v>
      </c>
      <c r="M68" s="250">
        <v>318943334</v>
      </c>
      <c r="N68" s="444">
        <v>-582475806.5</v>
      </c>
      <c r="O68" s="250">
        <v>-748307868.5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6799</v>
      </c>
      <c r="B69" s="237" t="s">
        <v>6800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4450592430</v>
      </c>
      <c r="M69" s="244">
        <v>4278286015</v>
      </c>
      <c r="N69" s="444">
        <v>4364439223</v>
      </c>
      <c r="O69" s="245">
        <v>4159280380.5</v>
      </c>
      <c r="P69" s="245"/>
      <c r="Q69" s="246">
        <v>-21684929.830107212</v>
      </c>
      <c r="R69" s="246">
        <v>1080027397.2602758</v>
      </c>
      <c r="S69" s="246">
        <v>1080027397.2602758</v>
      </c>
      <c r="T69" s="246">
        <v>-646372954.23972416</v>
      </c>
      <c r="U69" s="246">
        <v>175188689.59589005</v>
      </c>
      <c r="V69" s="394"/>
    </row>
    <row r="70" spans="1:22" x14ac:dyDescent="0.3">
      <c r="A70" s="237" t="s">
        <v>6801</v>
      </c>
      <c r="B70" s="237" t="s">
        <v>6802</v>
      </c>
      <c r="C70" s="286" t="s">
        <v>215</v>
      </c>
      <c r="D70" s="287"/>
      <c r="E70" s="287"/>
      <c r="F70" s="247">
        <v>5000000</v>
      </c>
      <c r="G70" s="247" t="s">
        <v>6797</v>
      </c>
      <c r="H70" s="248">
        <v>45390</v>
      </c>
      <c r="I70" s="248">
        <v>50868</v>
      </c>
      <c r="J70" s="248"/>
      <c r="K70" s="249"/>
      <c r="L70" s="250">
        <v>-2758726820</v>
      </c>
      <c r="M70" s="250">
        <v>-3246332648</v>
      </c>
      <c r="N70" s="444">
        <v>-3002529735</v>
      </c>
      <c r="O70" s="250">
        <v>-2807182990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6803</v>
      </c>
      <c r="B71" s="237" t="s">
        <v>6804</v>
      </c>
      <c r="C71" s="286" t="s">
        <v>6805</v>
      </c>
      <c r="D71" s="287"/>
      <c r="E71" s="287"/>
      <c r="F71" s="247">
        <v>500000</v>
      </c>
      <c r="G71" s="247" t="s">
        <v>6806</v>
      </c>
      <c r="H71" s="248">
        <v>45665</v>
      </c>
      <c r="I71" s="248">
        <v>45755</v>
      </c>
      <c r="J71" s="248"/>
      <c r="K71" s="249"/>
      <c r="L71" s="250">
        <v>358786717</v>
      </c>
      <c r="M71" s="250">
        <v>370195010</v>
      </c>
      <c r="N71" s="444">
        <v>364490863.5</v>
      </c>
      <c r="O71" s="250">
        <v>354773790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6807</v>
      </c>
      <c r="B72" s="267" t="s">
        <v>6800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6808</v>
      </c>
      <c r="B73" s="267" t="s">
        <v>6809</v>
      </c>
      <c r="C73" s="285" t="s">
        <v>217</v>
      </c>
      <c r="D73" s="268"/>
      <c r="E73" s="268"/>
      <c r="F73" s="230">
        <v>200000</v>
      </c>
      <c r="G73" s="230" t="s">
        <v>6797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6807</v>
      </c>
      <c r="B74" s="267" t="s">
        <v>6800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6808</v>
      </c>
      <c r="B75" s="267" t="s">
        <v>6809</v>
      </c>
      <c r="C75" s="285" t="s">
        <v>219</v>
      </c>
      <c r="D75" s="268"/>
      <c r="E75" s="268"/>
      <c r="F75" s="230">
        <v>200000</v>
      </c>
      <c r="G75" s="230" t="s">
        <v>6797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6807</v>
      </c>
      <c r="B76" s="267" t="s">
        <v>6800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6808</v>
      </c>
      <c r="B77" s="267" t="s">
        <v>6809</v>
      </c>
      <c r="C77" s="285" t="s">
        <v>221</v>
      </c>
      <c r="D77" s="268"/>
      <c r="E77" s="268"/>
      <c r="F77" s="230">
        <v>200000</v>
      </c>
      <c r="G77" s="230" t="s">
        <v>6797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6807</v>
      </c>
      <c r="B78" s="267" t="s">
        <v>6800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6810</v>
      </c>
      <c r="B79" s="267" t="s">
        <v>6811</v>
      </c>
      <c r="C79" s="285" t="s">
        <v>223</v>
      </c>
      <c r="D79" s="268"/>
      <c r="E79" s="268"/>
      <c r="F79" s="230">
        <v>500000</v>
      </c>
      <c r="G79" s="230" t="s">
        <v>6797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6801</v>
      </c>
      <c r="B80" s="267" t="s">
        <v>6802</v>
      </c>
      <c r="C80" s="285" t="s">
        <v>6812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6801</v>
      </c>
      <c r="B81" s="267" t="s">
        <v>6802</v>
      </c>
      <c r="C81" s="285" t="s">
        <v>6813</v>
      </c>
      <c r="D81" s="268"/>
      <c r="E81" s="268"/>
      <c r="F81" s="230">
        <v>500000</v>
      </c>
      <c r="G81" s="230" t="s">
        <v>6797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6801</v>
      </c>
      <c r="B82" s="267" t="s">
        <v>6802</v>
      </c>
      <c r="C82" s="285" t="s">
        <v>6814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6797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6797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6797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6815</v>
      </c>
      <c r="D89" s="268"/>
      <c r="E89" s="268"/>
      <c r="F89" s="230">
        <v>2100000</v>
      </c>
      <c r="G89" s="230" t="s">
        <v>6797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6816</v>
      </c>
      <c r="B90" s="237" t="s">
        <v>6817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-945687106</v>
      </c>
      <c r="M90" s="244">
        <v>735876123</v>
      </c>
      <c r="N90" s="444">
        <v>-104905491</v>
      </c>
      <c r="O90" s="245">
        <v>78835999</v>
      </c>
      <c r="P90" s="245"/>
      <c r="Q90" s="246">
        <v>91901370.891304374</v>
      </c>
      <c r="R90" s="246">
        <v>299057493.04768425</v>
      </c>
      <c r="S90" s="246">
        <v>323130676.85186929</v>
      </c>
      <c r="T90" s="246">
        <v>22813280.851869285</v>
      </c>
      <c r="U90" s="246">
        <v>383829550.27047253</v>
      </c>
      <c r="V90" s="394"/>
    </row>
    <row r="91" spans="1:22" x14ac:dyDescent="0.3">
      <c r="A91" s="237" t="s">
        <v>6818</v>
      </c>
      <c r="B91" s="237" t="s">
        <v>6819</v>
      </c>
      <c r="C91" s="238" t="s">
        <v>231</v>
      </c>
      <c r="D91" s="239"/>
      <c r="E91" s="239"/>
      <c r="F91" s="247">
        <v>2000000</v>
      </c>
      <c r="G91" s="247" t="s">
        <v>6820</v>
      </c>
      <c r="H91" s="248">
        <v>45439</v>
      </c>
      <c r="I91" s="248">
        <v>49091</v>
      </c>
      <c r="J91" s="254">
        <v>45804</v>
      </c>
      <c r="K91" s="249"/>
      <c r="L91" s="250">
        <v>819832532</v>
      </c>
      <c r="M91" s="250">
        <v>-9386758</v>
      </c>
      <c r="N91" s="444">
        <v>405222887</v>
      </c>
      <c r="O91" s="250">
        <v>263676666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6821</v>
      </c>
      <c r="B92" s="237" t="s">
        <v>6822</v>
      </c>
      <c r="C92" s="291" t="s">
        <v>232</v>
      </c>
      <c r="D92" s="292"/>
      <c r="E92" s="292"/>
      <c r="F92" s="293">
        <v>30000000</v>
      </c>
      <c r="G92" s="240" t="s">
        <v>6823</v>
      </c>
      <c r="H92" s="241">
        <v>45463</v>
      </c>
      <c r="I92" s="241">
        <v>52768</v>
      </c>
      <c r="J92" s="241"/>
      <c r="K92" s="290"/>
      <c r="L92" s="244">
        <v>4416482753</v>
      </c>
      <c r="M92" s="444">
        <v>4400058109</v>
      </c>
      <c r="N92" s="444">
        <v>4287481972</v>
      </c>
      <c r="O92" s="245">
        <v>4089661229</v>
      </c>
      <c r="P92" s="245"/>
      <c r="Q92" s="246">
        <v>-1574580483.2666667</v>
      </c>
      <c r="R92" s="294">
        <v>5136170133.5389042</v>
      </c>
      <c r="S92" s="246">
        <v>9186002733.5389004</v>
      </c>
      <c r="T92" s="246">
        <v>4067087583.0389004</v>
      </c>
      <c r="U92" s="246">
        <v>1405496732.2399998</v>
      </c>
      <c r="V92" s="394"/>
    </row>
    <row r="93" spans="1:22" x14ac:dyDescent="0.3">
      <c r="A93" s="237" t="s">
        <v>6824</v>
      </c>
      <c r="B93" s="237" t="s">
        <v>6822</v>
      </c>
      <c r="C93" s="291" t="s">
        <v>233</v>
      </c>
      <c r="D93" s="292"/>
      <c r="E93" s="292"/>
      <c r="F93" s="247">
        <v>3000000</v>
      </c>
      <c r="G93" s="247" t="s">
        <v>6823</v>
      </c>
      <c r="H93" s="248">
        <v>45463</v>
      </c>
      <c r="I93" s="248">
        <v>52853</v>
      </c>
      <c r="J93" s="248"/>
      <c r="K93" s="249"/>
      <c r="L93" s="250">
        <v>-4399958545</v>
      </c>
      <c r="M93" s="444">
        <v>-4409100003</v>
      </c>
      <c r="N93" s="444">
        <v>-4289432538</v>
      </c>
      <c r="O93" s="250">
        <v>-4081302394.5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6824</v>
      </c>
      <c r="B94" s="237" t="s">
        <v>6822</v>
      </c>
      <c r="C94" s="291" t="s">
        <v>234</v>
      </c>
      <c r="D94" s="292"/>
      <c r="E94" s="292"/>
      <c r="F94" s="247">
        <v>3000000</v>
      </c>
      <c r="G94" s="247" t="s">
        <v>6823</v>
      </c>
      <c r="H94" s="248">
        <v>45463</v>
      </c>
      <c r="I94" s="248">
        <v>45555</v>
      </c>
      <c r="J94" s="248"/>
      <c r="K94" s="249"/>
      <c r="L94" s="250">
        <v>5125913493</v>
      </c>
      <c r="M94" s="444">
        <v>5010752980</v>
      </c>
      <c r="N94" s="444">
        <v>5120865716.5</v>
      </c>
      <c r="O94" s="250">
        <v>5069549997.5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6825</v>
      </c>
      <c r="B95" s="237" t="s">
        <v>6826</v>
      </c>
      <c r="C95" s="238" t="s">
        <v>235</v>
      </c>
      <c r="D95" s="239"/>
      <c r="E95" s="239"/>
      <c r="F95" s="240">
        <v>2000000</v>
      </c>
      <c r="G95" s="240" t="s">
        <v>6827</v>
      </c>
      <c r="H95" s="241">
        <v>45474</v>
      </c>
      <c r="I95" s="241">
        <v>49126</v>
      </c>
      <c r="J95" s="241"/>
      <c r="K95" s="290"/>
      <c r="L95" s="295">
        <v>-1803570180</v>
      </c>
      <c r="M95" s="295">
        <v>-678474150</v>
      </c>
      <c r="N95" s="444">
        <v>-1241022165.5</v>
      </c>
      <c r="O95" s="296">
        <v>-1099039198</v>
      </c>
      <c r="P95" s="296"/>
      <c r="Q95" s="297">
        <v>820000000</v>
      </c>
      <c r="R95" s="246">
        <v>49315068.493150607</v>
      </c>
      <c r="S95" s="297">
        <v>155116832.42633462</v>
      </c>
      <c r="T95" s="246">
        <v>1202789066.9263346</v>
      </c>
      <c r="U95" s="246">
        <v>1676757166.0068002</v>
      </c>
      <c r="V95" s="394"/>
    </row>
    <row r="96" spans="1:22" x14ac:dyDescent="0.3">
      <c r="A96" s="237" t="s">
        <v>6828</v>
      </c>
      <c r="B96" s="237" t="s">
        <v>6826</v>
      </c>
      <c r="C96" s="238" t="s">
        <v>236</v>
      </c>
      <c r="D96" s="239"/>
      <c r="E96" s="239"/>
      <c r="F96" s="247">
        <v>1000000</v>
      </c>
      <c r="G96" s="247" t="s">
        <v>6827</v>
      </c>
      <c r="H96" s="248">
        <v>45474</v>
      </c>
      <c r="I96" s="248">
        <v>49491</v>
      </c>
      <c r="J96" s="248"/>
      <c r="K96" s="249"/>
      <c r="L96" s="298">
        <v>357585365</v>
      </c>
      <c r="M96" s="298">
        <v>29114496</v>
      </c>
      <c r="N96" s="444">
        <v>193349931</v>
      </c>
      <c r="O96" s="250">
        <v>75487425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6829</v>
      </c>
      <c r="B97" s="237" t="s">
        <v>6830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5676584553</v>
      </c>
      <c r="M97" s="444">
        <v>5848846161</v>
      </c>
      <c r="N97" s="444">
        <v>5587605934.5</v>
      </c>
      <c r="O97" s="245">
        <v>5314952266.5</v>
      </c>
      <c r="P97" s="245"/>
      <c r="Q97" s="246">
        <v>-1501593481.0643954</v>
      </c>
      <c r="R97" s="246">
        <v>5850939916.9811878</v>
      </c>
      <c r="S97" s="246">
        <v>11132310333.354515</v>
      </c>
      <c r="T97" s="246">
        <v>5020925213.3545151</v>
      </c>
      <c r="U97" s="246">
        <v>1534276240.9200001</v>
      </c>
      <c r="V97" s="394"/>
    </row>
    <row r="98" spans="1:22" x14ac:dyDescent="0.3">
      <c r="A98" s="237" t="s">
        <v>6831</v>
      </c>
      <c r="B98" s="237" t="s">
        <v>6830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4224818021</v>
      </c>
      <c r="M98" s="444">
        <v>4399839279</v>
      </c>
      <c r="N98" s="444">
        <v>4182279041</v>
      </c>
      <c r="O98" s="245">
        <v>3988098063.5</v>
      </c>
      <c r="P98" s="245"/>
      <c r="Q98" s="246">
        <v>-1126223895.6643956</v>
      </c>
      <c r="R98" s="246">
        <v>4403310819.3353424</v>
      </c>
      <c r="S98" s="246">
        <v>8373811163.7753468</v>
      </c>
      <c r="T98" s="246">
        <v>3787189979.7753468</v>
      </c>
      <c r="U98" s="246">
        <v>1168631173.9000006</v>
      </c>
      <c r="V98" s="394"/>
    </row>
    <row r="99" spans="1:22" x14ac:dyDescent="0.3">
      <c r="A99" s="237" t="s">
        <v>6832</v>
      </c>
      <c r="B99" s="237" t="s">
        <v>6833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-5123538262</v>
      </c>
      <c r="M99" s="444">
        <v>-5794909490</v>
      </c>
      <c r="N99" s="444">
        <v>-5289061639</v>
      </c>
      <c r="O99" s="250">
        <v>-5021170486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6832</v>
      </c>
      <c r="B100" s="237" t="s">
        <v>6834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5800053424</v>
      </c>
      <c r="M100" s="444">
        <v>5825628224</v>
      </c>
      <c r="N100" s="444">
        <v>5812840824.5</v>
      </c>
      <c r="O100" s="250">
        <v>5753190726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6832</v>
      </c>
      <c r="B101" s="237" t="s">
        <v>6833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-3833253819</v>
      </c>
      <c r="M101" s="444">
        <v>-4108946219</v>
      </c>
      <c r="N101" s="444">
        <v>-3971100019.5</v>
      </c>
      <c r="O101" s="250">
        <v>-3770828225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6832</v>
      </c>
      <c r="B102" s="237" t="s">
        <v>6834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4365942219</v>
      </c>
      <c r="M102" s="444">
        <v>4384942105</v>
      </c>
      <c r="N102" s="444">
        <v>4375442162.5</v>
      </c>
      <c r="O102" s="250">
        <v>4330498867.5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6835</v>
      </c>
      <c r="B103" s="237" t="s">
        <v>6826</v>
      </c>
      <c r="C103" s="299" t="s">
        <v>243</v>
      </c>
      <c r="D103" s="292"/>
      <c r="E103" s="292"/>
      <c r="F103" s="240">
        <v>10000000</v>
      </c>
      <c r="G103" s="240" t="s">
        <v>6836</v>
      </c>
      <c r="H103" s="241">
        <v>45498</v>
      </c>
      <c r="I103" s="241">
        <v>52803</v>
      </c>
      <c r="J103" s="241"/>
      <c r="K103" s="290"/>
      <c r="L103" s="296">
        <v>1230047339</v>
      </c>
      <c r="M103" s="296">
        <v>1135975952</v>
      </c>
      <c r="N103" s="444">
        <v>1183011646</v>
      </c>
      <c r="O103" s="296">
        <v>1115006340.5</v>
      </c>
      <c r="P103" s="296"/>
      <c r="Q103" s="297">
        <v>-406695720.5106383</v>
      </c>
      <c r="R103" s="246">
        <v>103581556.62136942</v>
      </c>
      <c r="S103" s="246">
        <v>1406488356.6213748</v>
      </c>
      <c r="T103" s="246">
        <v>-23424023.378625154</v>
      </c>
      <c r="U103" s="246">
        <v>445831816.46666479</v>
      </c>
      <c r="V103" s="394"/>
    </row>
    <row r="104" spans="1:22" x14ac:dyDescent="0.3">
      <c r="A104" s="237" t="s">
        <v>6837</v>
      </c>
      <c r="B104" s="237" t="s">
        <v>6826</v>
      </c>
      <c r="C104" s="299" t="s">
        <v>244</v>
      </c>
      <c r="D104" s="292"/>
      <c r="E104" s="292"/>
      <c r="F104" s="247">
        <v>1000000</v>
      </c>
      <c r="G104" s="247" t="s">
        <v>6836</v>
      </c>
      <c r="H104" s="248">
        <v>45498</v>
      </c>
      <c r="I104" s="248">
        <v>52895</v>
      </c>
      <c r="J104" s="248"/>
      <c r="K104" s="249"/>
      <c r="L104" s="250">
        <v>-1171378351</v>
      </c>
      <c r="M104" s="250">
        <v>-1135623515</v>
      </c>
      <c r="N104" s="444">
        <v>-1153500933</v>
      </c>
      <c r="O104" s="250">
        <v>-1086559443.5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6837</v>
      </c>
      <c r="B105" s="237" t="s">
        <v>6838</v>
      </c>
      <c r="C105" s="299" t="s">
        <v>245</v>
      </c>
      <c r="D105" s="292"/>
      <c r="E105" s="292"/>
      <c r="F105" s="247">
        <v>1000000</v>
      </c>
      <c r="G105" s="247" t="s">
        <v>6823</v>
      </c>
      <c r="H105" s="248">
        <v>45498</v>
      </c>
      <c r="I105" s="248">
        <v>45590</v>
      </c>
      <c r="J105" s="248"/>
      <c r="K105" s="249"/>
      <c r="L105" s="250">
        <v>1396940385</v>
      </c>
      <c r="M105" s="250">
        <v>1403862947</v>
      </c>
      <c r="N105" s="444">
        <v>1400401667</v>
      </c>
      <c r="O105" s="250">
        <v>1386121515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6839</v>
      </c>
      <c r="B106" s="237" t="s">
        <v>6840</v>
      </c>
      <c r="C106" s="238" t="s">
        <v>246</v>
      </c>
      <c r="D106" s="239"/>
      <c r="E106" s="239"/>
      <c r="F106" s="240">
        <v>2000000</v>
      </c>
      <c r="G106" s="240" t="s">
        <v>6827</v>
      </c>
      <c r="H106" s="241">
        <v>45538</v>
      </c>
      <c r="I106" s="241">
        <v>49190</v>
      </c>
      <c r="J106" s="241"/>
      <c r="K106" s="290"/>
      <c r="L106" s="244">
        <v>-1211764188</v>
      </c>
      <c r="M106" s="244">
        <v>-324960531</v>
      </c>
      <c r="N106" s="444">
        <v>-768362360</v>
      </c>
      <c r="O106" s="296">
        <v>-608001906.5</v>
      </c>
      <c r="P106" s="296"/>
      <c r="Q106" s="297">
        <v>800000000</v>
      </c>
      <c r="R106" s="246">
        <v>39421112.006446496</v>
      </c>
      <c r="S106" s="297">
        <v>42689901.938764796</v>
      </c>
      <c r="T106" s="246">
        <v>687484739.93876481</v>
      </c>
      <c r="U106" s="246">
        <v>1244095384.4480438</v>
      </c>
      <c r="V106" s="394"/>
    </row>
    <row r="107" spans="1:22" x14ac:dyDescent="0.3">
      <c r="A107" s="237" t="s">
        <v>6841</v>
      </c>
      <c r="B107" s="237" t="s">
        <v>6842</v>
      </c>
      <c r="C107" s="238" t="s">
        <v>247</v>
      </c>
      <c r="D107" s="239"/>
      <c r="E107" s="239"/>
      <c r="F107" s="247">
        <v>1000000</v>
      </c>
      <c r="G107" s="247" t="s">
        <v>6843</v>
      </c>
      <c r="H107" s="248">
        <v>45538</v>
      </c>
      <c r="I107" s="248">
        <v>49251</v>
      </c>
      <c r="J107" s="248"/>
      <c r="K107" s="249"/>
      <c r="L107" s="250">
        <v>753651971</v>
      </c>
      <c r="M107" s="250">
        <v>-506516927</v>
      </c>
      <c r="N107" s="444">
        <v>123567522</v>
      </c>
      <c r="O107" s="250">
        <v>2503147.5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6844</v>
      </c>
      <c r="B108" s="267" t="s">
        <v>6826</v>
      </c>
      <c r="C108" s="229" t="s">
        <v>248</v>
      </c>
      <c r="D108" s="268"/>
      <c r="E108" s="268"/>
      <c r="F108" s="230">
        <v>5000000</v>
      </c>
      <c r="G108" s="230" t="s">
        <v>6827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56712328.767123602</v>
      </c>
      <c r="S108" s="234">
        <v>56712328.767123602</v>
      </c>
      <c r="T108" s="234">
        <v>56712328.767123602</v>
      </c>
      <c r="U108" s="234">
        <v>1150000000.0000017</v>
      </c>
      <c r="V108" s="394"/>
    </row>
    <row r="109" spans="1:22" x14ac:dyDescent="0.3">
      <c r="A109" s="267" t="s">
        <v>6845</v>
      </c>
      <c r="B109" s="267" t="s">
        <v>6846</v>
      </c>
      <c r="C109" s="229" t="s">
        <v>249</v>
      </c>
      <c r="D109" s="268"/>
      <c r="E109" s="268"/>
      <c r="F109" s="230">
        <v>1000000</v>
      </c>
      <c r="G109" s="230" t="s">
        <v>6797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6847</v>
      </c>
      <c r="B110" s="237" t="s">
        <v>6848</v>
      </c>
      <c r="C110" s="286" t="s">
        <v>250</v>
      </c>
      <c r="D110" s="286"/>
      <c r="E110" s="286"/>
      <c r="F110" s="240">
        <v>3000000</v>
      </c>
      <c r="G110" s="240" t="s">
        <v>6827</v>
      </c>
      <c r="H110" s="241">
        <v>45561</v>
      </c>
      <c r="I110" s="241">
        <v>51039</v>
      </c>
      <c r="J110" s="241"/>
      <c r="K110" s="290"/>
      <c r="L110" s="296">
        <v>168629196</v>
      </c>
      <c r="M110" s="296">
        <v>327257339</v>
      </c>
      <c r="N110" s="444">
        <v>247943268</v>
      </c>
      <c r="O110" s="296">
        <v>127441040.5</v>
      </c>
      <c r="P110" s="296"/>
      <c r="Q110" s="297">
        <v>1137378083.2666667</v>
      </c>
      <c r="R110" s="246">
        <v>8161643.8356164591</v>
      </c>
      <c r="S110" s="297">
        <v>8161643.8356164591</v>
      </c>
      <c r="T110" s="246">
        <v>47072883.835616469</v>
      </c>
      <c r="U110" s="246">
        <v>1031911239.9999995</v>
      </c>
      <c r="V110" s="394"/>
    </row>
    <row r="111" spans="1:22" x14ac:dyDescent="0.3">
      <c r="A111" s="237" t="s">
        <v>6849</v>
      </c>
      <c r="B111" s="237" t="s">
        <v>6850</v>
      </c>
      <c r="C111" s="286" t="s">
        <v>251</v>
      </c>
      <c r="D111" s="286"/>
      <c r="E111" s="286"/>
      <c r="F111" s="247">
        <v>500000</v>
      </c>
      <c r="G111" s="247" t="s">
        <v>6827</v>
      </c>
      <c r="H111" s="248">
        <v>45561</v>
      </c>
      <c r="I111" s="248">
        <v>51130</v>
      </c>
      <c r="J111" s="248"/>
      <c r="K111" s="249"/>
      <c r="L111" s="250">
        <v>-268307277</v>
      </c>
      <c r="M111" s="250">
        <v>-537144911</v>
      </c>
      <c r="N111" s="444">
        <v>-402726094</v>
      </c>
      <c r="O111" s="250">
        <v>-281183812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6851</v>
      </c>
      <c r="B112" s="237" t="s">
        <v>6852</v>
      </c>
      <c r="C112" s="286" t="s">
        <v>6853</v>
      </c>
      <c r="D112" s="286"/>
      <c r="E112" s="286"/>
      <c r="F112" s="247">
        <v>500000</v>
      </c>
      <c r="G112" s="247" t="s">
        <v>6797</v>
      </c>
      <c r="H112" s="248">
        <v>45652</v>
      </c>
      <c r="I112" s="248">
        <v>45742</v>
      </c>
      <c r="J112" s="248"/>
      <c r="K112" s="249"/>
      <c r="L112" s="250">
        <v>3371975</v>
      </c>
      <c r="M112" s="250">
        <v>228371196</v>
      </c>
      <c r="N112" s="444">
        <v>115871586</v>
      </c>
      <c r="O112" s="250">
        <v>111621112.5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6854</v>
      </c>
      <c r="B113" s="237" t="s">
        <v>6855</v>
      </c>
      <c r="C113" s="299" t="s">
        <v>253</v>
      </c>
      <c r="D113" s="292"/>
      <c r="E113" s="292"/>
      <c r="F113" s="240">
        <v>30000000</v>
      </c>
      <c r="G113" s="240" t="s">
        <v>6823</v>
      </c>
      <c r="H113" s="241">
        <v>45575</v>
      </c>
      <c r="I113" s="241">
        <v>52880</v>
      </c>
      <c r="J113" s="241"/>
      <c r="K113" s="290"/>
      <c r="L113" s="296">
        <v>1309852186</v>
      </c>
      <c r="M113" s="296">
        <v>1420102832</v>
      </c>
      <c r="N113" s="444">
        <v>1364977510</v>
      </c>
      <c r="O113" s="296">
        <v>1165793270</v>
      </c>
      <c r="P113" s="296"/>
      <c r="Q113" s="297">
        <v>-1150280058.318902</v>
      </c>
      <c r="R113" s="246">
        <v>2051595646.3961546</v>
      </c>
      <c r="S113" s="246">
        <v>2818360933.680819</v>
      </c>
      <c r="T113" s="246">
        <v>-87657894.819180965</v>
      </c>
      <c r="U113" s="246">
        <v>-51180637.700000286</v>
      </c>
      <c r="V113" s="394"/>
    </row>
    <row r="114" spans="1:22" x14ac:dyDescent="0.3">
      <c r="A114" s="237" t="s">
        <v>6837</v>
      </c>
      <c r="B114" s="237" t="s">
        <v>6855</v>
      </c>
      <c r="C114" s="299" t="s">
        <v>254</v>
      </c>
      <c r="D114" s="292"/>
      <c r="E114" s="292"/>
      <c r="F114" s="247">
        <v>3000000</v>
      </c>
      <c r="G114" s="247" t="s">
        <v>6823</v>
      </c>
      <c r="H114" s="248">
        <v>45575</v>
      </c>
      <c r="I114" s="248">
        <v>52972</v>
      </c>
      <c r="J114" s="248"/>
      <c r="K114" s="249"/>
      <c r="L114" s="250">
        <v>-1228144599</v>
      </c>
      <c r="M114" s="250">
        <v>-1348752989</v>
      </c>
      <c r="N114" s="444">
        <v>-1288448794</v>
      </c>
      <c r="O114" s="250">
        <v>-1081044495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6837</v>
      </c>
      <c r="B115" s="237" t="s">
        <v>6856</v>
      </c>
      <c r="C115" s="299" t="s">
        <v>255</v>
      </c>
      <c r="D115" s="292"/>
      <c r="E115" s="292"/>
      <c r="F115" s="247">
        <v>3000000</v>
      </c>
      <c r="G115" s="247" t="s">
        <v>6823</v>
      </c>
      <c r="H115" s="248">
        <v>45575</v>
      </c>
      <c r="I115" s="248">
        <v>45667</v>
      </c>
      <c r="J115" s="248"/>
      <c r="K115" s="249"/>
      <c r="L115" s="250">
        <v>2822099183</v>
      </c>
      <c r="M115" s="250">
        <v>2836881041</v>
      </c>
      <c r="N115" s="444">
        <v>2829490112.5</v>
      </c>
      <c r="O115" s="250">
        <v>2799945669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6835</v>
      </c>
      <c r="B116" s="237" t="s">
        <v>6855</v>
      </c>
      <c r="C116" s="299" t="s">
        <v>256</v>
      </c>
      <c r="D116" s="292"/>
      <c r="E116" s="292"/>
      <c r="F116" s="240">
        <v>30000000</v>
      </c>
      <c r="G116" s="240" t="s">
        <v>6823</v>
      </c>
      <c r="H116" s="241">
        <v>45575</v>
      </c>
      <c r="I116" s="241">
        <v>52880</v>
      </c>
      <c r="J116" s="241"/>
      <c r="K116" s="290"/>
      <c r="L116" s="296">
        <v>1595300036</v>
      </c>
      <c r="M116" s="296">
        <v>1571090628</v>
      </c>
      <c r="N116" s="444">
        <v>1583195332.5</v>
      </c>
      <c r="O116" s="296">
        <v>1393066887</v>
      </c>
      <c r="P116" s="296"/>
      <c r="Q116" s="297">
        <v>-1150760560.8710978</v>
      </c>
      <c r="R116" s="246">
        <v>2139874938.703845</v>
      </c>
      <c r="S116" s="246">
        <v>2933124603.9423332</v>
      </c>
      <c r="T116" s="246">
        <v>-88308549.057666779</v>
      </c>
      <c r="U116" s="246">
        <v>-48290036.639999866</v>
      </c>
      <c r="V116" s="394"/>
    </row>
    <row r="117" spans="1:22" x14ac:dyDescent="0.3">
      <c r="A117" s="237" t="s">
        <v>6837</v>
      </c>
      <c r="B117" s="237" t="s">
        <v>6855</v>
      </c>
      <c r="C117" s="299" t="s">
        <v>257</v>
      </c>
      <c r="D117" s="292"/>
      <c r="E117" s="292"/>
      <c r="F117" s="247">
        <v>3000000</v>
      </c>
      <c r="G117" s="247" t="s">
        <v>6823</v>
      </c>
      <c r="H117" s="248">
        <v>45575</v>
      </c>
      <c r="I117" s="248">
        <v>52972</v>
      </c>
      <c r="J117" s="248"/>
      <c r="K117" s="249"/>
      <c r="L117" s="250">
        <v>-1500034011</v>
      </c>
      <c r="M117" s="250">
        <v>-1513995624</v>
      </c>
      <c r="N117" s="444">
        <v>-1507014817.5</v>
      </c>
      <c r="O117" s="250">
        <v>-1296991853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6837</v>
      </c>
      <c r="B118" s="237" t="s">
        <v>6856</v>
      </c>
      <c r="C118" s="299" t="s">
        <v>258</v>
      </c>
      <c r="D118" s="292"/>
      <c r="E118" s="292"/>
      <c r="F118" s="247">
        <v>3000000</v>
      </c>
      <c r="G118" s="247" t="s">
        <v>6823</v>
      </c>
      <c r="H118" s="248">
        <v>45575</v>
      </c>
      <c r="I118" s="248">
        <v>45667</v>
      </c>
      <c r="J118" s="248"/>
      <c r="K118" s="249"/>
      <c r="L118" s="250">
        <v>2937091252</v>
      </c>
      <c r="M118" s="250">
        <v>2953414022</v>
      </c>
      <c r="N118" s="444">
        <v>2945252638</v>
      </c>
      <c r="O118" s="250">
        <v>2914040204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6844</v>
      </c>
      <c r="B119" s="237" t="s">
        <v>6855</v>
      </c>
      <c r="C119" s="286" t="s">
        <v>259</v>
      </c>
      <c r="D119" s="287"/>
      <c r="E119" s="287"/>
      <c r="F119" s="240">
        <v>3000000</v>
      </c>
      <c r="G119" s="240" t="s">
        <v>6820</v>
      </c>
      <c r="H119" s="241">
        <v>45579</v>
      </c>
      <c r="I119" s="241">
        <v>51057</v>
      </c>
      <c r="J119" s="242"/>
      <c r="K119" s="243"/>
      <c r="L119" s="296">
        <v>2942629917</v>
      </c>
      <c r="M119" s="296">
        <v>3376857374</v>
      </c>
      <c r="N119" s="444">
        <v>3159743645.5</v>
      </c>
      <c r="O119" s="296">
        <v>3024425771</v>
      </c>
      <c r="P119" s="245"/>
      <c r="Q119" s="297">
        <v>-485605477.82608694</v>
      </c>
      <c r="R119" s="246">
        <v>1212008219.1780789</v>
      </c>
      <c r="S119" s="246">
        <v>1614583561.6438389</v>
      </c>
      <c r="T119" s="246">
        <v>-245380263.85616112</v>
      </c>
      <c r="U119" s="246">
        <v>-201859715.91095901</v>
      </c>
      <c r="V119" s="394"/>
    </row>
    <row r="120" spans="1:22" x14ac:dyDescent="0.3">
      <c r="A120" s="237" t="s">
        <v>6849</v>
      </c>
      <c r="B120" s="237" t="s">
        <v>6856</v>
      </c>
      <c r="C120" s="286" t="s">
        <v>260</v>
      </c>
      <c r="D120" s="287"/>
      <c r="E120" s="287"/>
      <c r="F120" s="247">
        <v>500000</v>
      </c>
      <c r="G120" s="247" t="s">
        <v>6820</v>
      </c>
      <c r="H120" s="248">
        <v>45579</v>
      </c>
      <c r="I120" s="248">
        <v>51149</v>
      </c>
      <c r="J120" s="248"/>
      <c r="K120" s="249"/>
      <c r="L120" s="250">
        <v>-1275493933</v>
      </c>
      <c r="M120" s="250">
        <v>-1781058171</v>
      </c>
      <c r="N120" s="444">
        <v>-1528276052.5</v>
      </c>
      <c r="O120" s="250">
        <v>-1398879857.5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6851</v>
      </c>
      <c r="B121" s="237" t="s">
        <v>6852</v>
      </c>
      <c r="C121" s="286" t="s">
        <v>6853</v>
      </c>
      <c r="D121" s="287"/>
      <c r="E121" s="287"/>
      <c r="F121" s="247">
        <v>500000</v>
      </c>
      <c r="G121" s="247" t="s">
        <v>6806</v>
      </c>
      <c r="H121" s="248">
        <v>45671</v>
      </c>
      <c r="I121" s="248">
        <v>45761</v>
      </c>
      <c r="J121" s="248"/>
      <c r="K121" s="249"/>
      <c r="L121" s="250">
        <v>220252679</v>
      </c>
      <c r="M121" s="250">
        <v>236739786</v>
      </c>
      <c r="N121" s="444">
        <v>228496232.5</v>
      </c>
      <c r="O121" s="250">
        <v>222000398.5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6857</v>
      </c>
      <c r="B122" s="237" t="s">
        <v>6858</v>
      </c>
      <c r="C122" s="286" t="s">
        <v>261</v>
      </c>
      <c r="D122" s="287"/>
      <c r="E122" s="287"/>
      <c r="F122" s="240">
        <v>3000000</v>
      </c>
      <c r="G122" s="240" t="s">
        <v>6820</v>
      </c>
      <c r="H122" s="241">
        <v>45588</v>
      </c>
      <c r="I122" s="241">
        <v>51066</v>
      </c>
      <c r="J122" s="242"/>
      <c r="K122" s="243"/>
      <c r="L122" s="296">
        <v>2935223892</v>
      </c>
      <c r="M122" s="296">
        <v>3127594916</v>
      </c>
      <c r="N122" s="444">
        <v>3031409404.5</v>
      </c>
      <c r="O122" s="296">
        <v>2908699595</v>
      </c>
      <c r="P122" s="245"/>
      <c r="Q122" s="246">
        <v>-513336984.78260869</v>
      </c>
      <c r="R122" s="246">
        <v>1231758904.109586</v>
      </c>
      <c r="S122" s="246">
        <v>1588471232.8767161</v>
      </c>
      <c r="T122" s="246">
        <v>-205295082.12328386</v>
      </c>
      <c r="U122" s="246">
        <v>-135662205.41095901</v>
      </c>
      <c r="V122" s="394"/>
    </row>
    <row r="123" spans="1:22" x14ac:dyDescent="0.3">
      <c r="A123" s="237" t="s">
        <v>6859</v>
      </c>
      <c r="B123" s="237" t="s">
        <v>6860</v>
      </c>
      <c r="C123" s="286" t="s">
        <v>262</v>
      </c>
      <c r="D123" s="287"/>
      <c r="E123" s="287"/>
      <c r="F123" s="247">
        <v>500000</v>
      </c>
      <c r="G123" s="247" t="s">
        <v>6820</v>
      </c>
      <c r="H123" s="248">
        <v>45588</v>
      </c>
      <c r="I123" s="248">
        <v>51158</v>
      </c>
      <c r="J123" s="248"/>
      <c r="K123" s="249"/>
      <c r="L123" s="250">
        <v>-1272107718</v>
      </c>
      <c r="M123" s="250">
        <v>-1612977906</v>
      </c>
      <c r="N123" s="444">
        <v>-1442542812.5</v>
      </c>
      <c r="O123" s="250">
        <v>-1323818258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6851</v>
      </c>
      <c r="B124" s="237" t="s">
        <v>6852</v>
      </c>
      <c r="C124" s="286" t="s">
        <v>6853</v>
      </c>
      <c r="D124" s="287"/>
      <c r="E124" s="287"/>
      <c r="F124" s="247">
        <v>500000</v>
      </c>
      <c r="G124" s="247" t="s">
        <v>6806</v>
      </c>
      <c r="H124" s="248">
        <v>45314</v>
      </c>
      <c r="I124" s="248">
        <v>45770</v>
      </c>
      <c r="J124" s="248"/>
      <c r="K124" s="249"/>
      <c r="L124" s="250">
        <v>198924294</v>
      </c>
      <c r="M124" s="250">
        <v>210875152</v>
      </c>
      <c r="N124" s="444">
        <v>204899723</v>
      </c>
      <c r="O124" s="250">
        <v>198252944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6861</v>
      </c>
      <c r="B125" s="237" t="s">
        <v>6858</v>
      </c>
      <c r="C125" s="299" t="s">
        <v>263</v>
      </c>
      <c r="D125" s="299"/>
      <c r="E125" s="299"/>
      <c r="F125" s="240">
        <v>30000000</v>
      </c>
      <c r="G125" s="240" t="s">
        <v>6823</v>
      </c>
      <c r="H125" s="241">
        <v>45588</v>
      </c>
      <c r="I125" s="241">
        <v>52893</v>
      </c>
      <c r="J125" s="241"/>
      <c r="K125" s="290"/>
      <c r="L125" s="296">
        <v>2264635941</v>
      </c>
      <c r="M125" s="296">
        <v>2354540440</v>
      </c>
      <c r="N125" s="444">
        <v>2309588190.5</v>
      </c>
      <c r="O125" s="296">
        <v>2094904965</v>
      </c>
      <c r="P125" s="296"/>
      <c r="Q125" s="246">
        <v>-1222374226.0204349</v>
      </c>
      <c r="R125" s="246">
        <v>2247171981.6337013</v>
      </c>
      <c r="S125" s="246">
        <v>2923732057.1598201</v>
      </c>
      <c r="T125" s="246">
        <v>-50156814.84017992</v>
      </c>
      <c r="U125" s="246">
        <v>40472352.666666985</v>
      </c>
      <c r="V125" s="394"/>
    </row>
    <row r="126" spans="1:22" x14ac:dyDescent="0.3">
      <c r="A126" s="237" t="s">
        <v>6849</v>
      </c>
      <c r="B126" s="237" t="s">
        <v>6858</v>
      </c>
      <c r="C126" s="299" t="s">
        <v>264</v>
      </c>
      <c r="D126" s="299"/>
      <c r="E126" s="299"/>
      <c r="F126" s="247">
        <v>3000000</v>
      </c>
      <c r="G126" s="247" t="s">
        <v>6823</v>
      </c>
      <c r="H126" s="248">
        <v>45588</v>
      </c>
      <c r="I126" s="248">
        <v>52985</v>
      </c>
      <c r="J126" s="248"/>
      <c r="K126" s="249"/>
      <c r="L126" s="250">
        <v>-2256708301</v>
      </c>
      <c r="M126" s="250">
        <v>-2285766818</v>
      </c>
      <c r="N126" s="444">
        <v>-2271237560.5</v>
      </c>
      <c r="O126" s="250">
        <v>-2061831088.5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6849</v>
      </c>
      <c r="B127" s="237" t="s">
        <v>6860</v>
      </c>
      <c r="C127" s="299" t="s">
        <v>265</v>
      </c>
      <c r="D127" s="299"/>
      <c r="E127" s="299"/>
      <c r="F127" s="247">
        <v>3000000</v>
      </c>
      <c r="G127" s="247" t="s">
        <v>6823</v>
      </c>
      <c r="H127" s="248">
        <v>45588</v>
      </c>
      <c r="I127" s="248">
        <v>45680</v>
      </c>
      <c r="J127" s="248"/>
      <c r="K127" s="249"/>
      <c r="L127" s="250">
        <v>2927655174</v>
      </c>
      <c r="M127" s="250">
        <v>2943421308</v>
      </c>
      <c r="N127" s="444">
        <v>2935538242</v>
      </c>
      <c r="O127" s="250">
        <v>2904640061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6862</v>
      </c>
      <c r="B128" s="237" t="s">
        <v>6855</v>
      </c>
      <c r="C128" s="299" t="s">
        <v>266</v>
      </c>
      <c r="D128" s="292"/>
      <c r="E128" s="292"/>
      <c r="F128" s="240">
        <v>30000000</v>
      </c>
      <c r="G128" s="240" t="s">
        <v>6823</v>
      </c>
      <c r="H128" s="241">
        <v>45595</v>
      </c>
      <c r="I128" s="241">
        <v>52900</v>
      </c>
      <c r="J128" s="241"/>
      <c r="K128" s="290"/>
      <c r="L128" s="296">
        <v>2622997095</v>
      </c>
      <c r="M128" s="296">
        <v>2462313627</v>
      </c>
      <c r="N128" s="444">
        <v>2542655362</v>
      </c>
      <c r="O128" s="296">
        <v>2347260328.5</v>
      </c>
      <c r="P128" s="296"/>
      <c r="Q128" s="297">
        <v>-1271591148.8387098</v>
      </c>
      <c r="R128" s="246">
        <v>2421524944.8685689</v>
      </c>
      <c r="S128" s="246">
        <v>3060038309.8783607</v>
      </c>
      <c r="T128" s="246">
        <v>-98094829.621639252</v>
      </c>
      <c r="U128" s="246">
        <v>34065876.179999352</v>
      </c>
      <c r="V128" s="394"/>
    </row>
    <row r="129" spans="1:22" x14ac:dyDescent="0.3">
      <c r="A129" s="237" t="s">
        <v>6863</v>
      </c>
      <c r="B129" s="237" t="s">
        <v>6855</v>
      </c>
      <c r="C129" s="299" t="s">
        <v>267</v>
      </c>
      <c r="D129" s="292"/>
      <c r="E129" s="292"/>
      <c r="F129" s="247">
        <v>3000000</v>
      </c>
      <c r="G129" s="247" t="s">
        <v>6823</v>
      </c>
      <c r="H129" s="248">
        <v>45595</v>
      </c>
      <c r="I129" s="248">
        <v>52992</v>
      </c>
      <c r="J129" s="248"/>
      <c r="K129" s="249"/>
      <c r="L129" s="250">
        <v>-2488142868</v>
      </c>
      <c r="M129" s="250">
        <v>-2424972363</v>
      </c>
      <c r="N129" s="444">
        <v>-2456557616</v>
      </c>
      <c r="O129" s="250">
        <v>-2256661594.5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6863</v>
      </c>
      <c r="B130" s="237" t="s">
        <v>6856</v>
      </c>
      <c r="C130" s="299" t="s">
        <v>268</v>
      </c>
      <c r="D130" s="292"/>
      <c r="E130" s="292"/>
      <c r="F130" s="247">
        <v>3000000</v>
      </c>
      <c r="G130" s="247" t="s">
        <v>6823</v>
      </c>
      <c r="H130" s="248">
        <v>45595</v>
      </c>
      <c r="I130" s="248">
        <v>45687</v>
      </c>
      <c r="J130" s="248"/>
      <c r="K130" s="249"/>
      <c r="L130" s="300">
        <v>3062944859</v>
      </c>
      <c r="M130" s="250">
        <v>3081125927</v>
      </c>
      <c r="N130" s="444">
        <v>3072035393.5</v>
      </c>
      <c r="O130" s="250">
        <v>3039060232.5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6864</v>
      </c>
      <c r="B131" s="237" t="s">
        <v>6855</v>
      </c>
      <c r="C131" s="299" t="s">
        <v>269</v>
      </c>
      <c r="D131" s="292"/>
      <c r="E131" s="292"/>
      <c r="F131" s="240">
        <v>30000000</v>
      </c>
      <c r="G131" s="240" t="s">
        <v>6823</v>
      </c>
      <c r="H131" s="241">
        <v>45595</v>
      </c>
      <c r="I131" s="241">
        <v>52900</v>
      </c>
      <c r="J131" s="241"/>
      <c r="K131" s="290"/>
      <c r="L131" s="296">
        <v>2580362869</v>
      </c>
      <c r="M131" s="296">
        <v>2470932635</v>
      </c>
      <c r="N131" s="444">
        <v>2525647752.5</v>
      </c>
      <c r="O131" s="296">
        <v>2335302665.5</v>
      </c>
      <c r="P131" s="296"/>
      <c r="Q131" s="297">
        <v>-1269440621.2580645</v>
      </c>
      <c r="R131" s="246">
        <v>2424085069.4233732</v>
      </c>
      <c r="S131" s="246">
        <v>3063320734.6198201</v>
      </c>
      <c r="T131" s="246">
        <v>-74184456.880179882</v>
      </c>
      <c r="U131" s="246">
        <v>58034704.953332901</v>
      </c>
      <c r="V131" s="394"/>
    </row>
    <row r="132" spans="1:22" x14ac:dyDescent="0.3">
      <c r="A132" s="237" t="s">
        <v>6863</v>
      </c>
      <c r="B132" s="237" t="s">
        <v>6855</v>
      </c>
      <c r="C132" s="299" t="s">
        <v>270</v>
      </c>
      <c r="D132" s="292"/>
      <c r="E132" s="292"/>
      <c r="F132" s="247">
        <v>3000000</v>
      </c>
      <c r="G132" s="247" t="s">
        <v>6823</v>
      </c>
      <c r="H132" s="248">
        <v>45595</v>
      </c>
      <c r="I132" s="248">
        <v>52992</v>
      </c>
      <c r="J132" s="248"/>
      <c r="K132" s="249"/>
      <c r="L132" s="250">
        <v>-2495792956</v>
      </c>
      <c r="M132" s="250">
        <v>-2432335330</v>
      </c>
      <c r="N132" s="444">
        <v>-2464064143.5</v>
      </c>
      <c r="O132" s="250">
        <v>-2267009977.5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6863</v>
      </c>
      <c r="B133" s="237" t="s">
        <v>6856</v>
      </c>
      <c r="C133" s="299" t="s">
        <v>271</v>
      </c>
      <c r="D133" s="292"/>
      <c r="E133" s="292"/>
      <c r="F133" s="247">
        <v>3000000</v>
      </c>
      <c r="G133" s="247" t="s">
        <v>6823</v>
      </c>
      <c r="H133" s="248">
        <v>45595</v>
      </c>
      <c r="I133" s="248">
        <v>45687</v>
      </c>
      <c r="J133" s="248"/>
      <c r="K133" s="249"/>
      <c r="L133" s="300">
        <v>3066801541</v>
      </c>
      <c r="M133" s="250">
        <v>3085041623</v>
      </c>
      <c r="N133" s="444">
        <v>3075921582.5</v>
      </c>
      <c r="O133" s="250">
        <v>3042883649.5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6865</v>
      </c>
      <c r="B134" s="237" t="s">
        <v>6866</v>
      </c>
      <c r="C134" s="238" t="s">
        <v>272</v>
      </c>
      <c r="D134" s="239"/>
      <c r="E134" s="239"/>
      <c r="F134" s="240">
        <v>2000000</v>
      </c>
      <c r="G134" s="240" t="s">
        <v>6820</v>
      </c>
      <c r="H134" s="241">
        <v>45601</v>
      </c>
      <c r="I134" s="241">
        <v>49253</v>
      </c>
      <c r="J134" s="242"/>
      <c r="K134" s="243"/>
      <c r="L134" s="244">
        <v>-283629536</v>
      </c>
      <c r="M134" s="244">
        <v>171681018</v>
      </c>
      <c r="N134" s="444">
        <v>-55974259</v>
      </c>
      <c r="O134" s="245">
        <v>103522767</v>
      </c>
      <c r="P134" s="245"/>
      <c r="Q134" s="246">
        <v>-366767121.9130435</v>
      </c>
      <c r="R134" s="246">
        <v>840794520.5479449</v>
      </c>
      <c r="S134" s="246">
        <v>1034438356.1643798</v>
      </c>
      <c r="T134" s="246">
        <v>375647699.66437984</v>
      </c>
      <c r="U134" s="246">
        <v>447620302.40410995</v>
      </c>
      <c r="V134" s="394"/>
    </row>
    <row r="135" spans="1:22" x14ac:dyDescent="0.3">
      <c r="A135" s="237" t="s">
        <v>6867</v>
      </c>
      <c r="B135" s="237" t="s">
        <v>6868</v>
      </c>
      <c r="C135" s="238" t="s">
        <v>273</v>
      </c>
      <c r="D135" s="239"/>
      <c r="E135" s="239"/>
      <c r="F135" s="247">
        <v>1000000</v>
      </c>
      <c r="G135" s="247" t="s">
        <v>6869</v>
      </c>
      <c r="H135" s="248">
        <v>45601</v>
      </c>
      <c r="I135" s="248">
        <v>49345</v>
      </c>
      <c r="J135" s="248"/>
      <c r="K135" s="249"/>
      <c r="L135" s="250">
        <v>967974816</v>
      </c>
      <c r="M135" s="250">
        <v>461555014</v>
      </c>
      <c r="N135" s="444">
        <v>714764915.5</v>
      </c>
      <c r="O135" s="250">
        <v>616672832.5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6870</v>
      </c>
      <c r="B136" s="237" t="s">
        <v>6855</v>
      </c>
      <c r="C136" s="299" t="s">
        <v>274</v>
      </c>
      <c r="D136" s="292"/>
      <c r="E136" s="292"/>
      <c r="F136" s="240">
        <v>30000000</v>
      </c>
      <c r="G136" s="240" t="s">
        <v>6823</v>
      </c>
      <c r="H136" s="241">
        <v>45602</v>
      </c>
      <c r="I136" s="241">
        <v>52907</v>
      </c>
      <c r="J136" s="241"/>
      <c r="K136" s="290"/>
      <c r="L136" s="296">
        <v>2924034324</v>
      </c>
      <c r="M136" s="296">
        <v>2851312509</v>
      </c>
      <c r="N136" s="444">
        <v>2887673417.5</v>
      </c>
      <c r="O136" s="296">
        <v>2697301807.5</v>
      </c>
      <c r="P136" s="296"/>
      <c r="Q136" s="246">
        <v>-1316785576.1304348</v>
      </c>
      <c r="R136" s="246">
        <v>2494624389.4898953</v>
      </c>
      <c r="S136" s="246">
        <v>3067754240.2019167</v>
      </c>
      <c r="T136" s="246">
        <v>-48518754.798083305</v>
      </c>
      <c r="U136" s="246">
        <v>117625766.90666676</v>
      </c>
      <c r="V136" s="394"/>
    </row>
    <row r="137" spans="1:22" x14ac:dyDescent="0.3">
      <c r="A137" s="237" t="s">
        <v>6871</v>
      </c>
      <c r="B137" s="237" t="s">
        <v>6855</v>
      </c>
      <c r="C137" s="299" t="s">
        <v>275</v>
      </c>
      <c r="D137" s="292"/>
      <c r="E137" s="292"/>
      <c r="F137" s="247">
        <v>3000000</v>
      </c>
      <c r="G137" s="247" t="s">
        <v>6823</v>
      </c>
      <c r="H137" s="248">
        <v>45602</v>
      </c>
      <c r="I137" s="248">
        <v>52999</v>
      </c>
      <c r="J137" s="248"/>
      <c r="K137" s="249"/>
      <c r="L137" s="250">
        <v>-2885961141</v>
      </c>
      <c r="M137" s="250">
        <v>-2821682288</v>
      </c>
      <c r="N137" s="444">
        <v>-2853821715</v>
      </c>
      <c r="O137" s="250">
        <v>-2646518162.5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6871</v>
      </c>
      <c r="B138" s="237" t="s">
        <v>6856</v>
      </c>
      <c r="C138" s="299" t="s">
        <v>276</v>
      </c>
      <c r="D138" s="292"/>
      <c r="E138" s="292"/>
      <c r="F138" s="247">
        <v>3000000</v>
      </c>
      <c r="G138" s="247" t="s">
        <v>6823</v>
      </c>
      <c r="H138" s="248">
        <v>45602</v>
      </c>
      <c r="I138" s="248">
        <v>45694</v>
      </c>
      <c r="J138" s="248"/>
      <c r="K138" s="249"/>
      <c r="L138" s="250">
        <v>3075284228</v>
      </c>
      <c r="M138" s="250">
        <v>3089558355</v>
      </c>
      <c r="N138" s="444">
        <v>3082421292.5</v>
      </c>
      <c r="O138" s="250">
        <v>3049408868.5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6866</v>
      </c>
      <c r="C139" s="238" t="s">
        <v>277</v>
      </c>
      <c r="D139" s="239"/>
      <c r="E139" s="239"/>
      <c r="F139" s="240">
        <v>1000000</v>
      </c>
      <c r="G139" s="240" t="s">
        <v>6869</v>
      </c>
      <c r="H139" s="241">
        <v>45587</v>
      </c>
      <c r="I139" s="241">
        <v>49239</v>
      </c>
      <c r="J139" s="242"/>
      <c r="K139" s="243"/>
      <c r="L139" s="244">
        <v>-105645173</v>
      </c>
      <c r="M139" s="244">
        <v>195985360</v>
      </c>
      <c r="N139" s="444">
        <v>45170094</v>
      </c>
      <c r="O139" s="245">
        <v>130713349.5</v>
      </c>
      <c r="P139" s="245"/>
      <c r="Q139" s="246">
        <v>-168849314.22826087</v>
      </c>
      <c r="R139" s="246">
        <v>410043835.61643869</v>
      </c>
      <c r="S139" s="246">
        <v>530646575.34246576</v>
      </c>
      <c r="T139" s="246">
        <v>161067184.84246576</v>
      </c>
      <c r="U139" s="246">
        <v>183374034.15753424</v>
      </c>
      <c r="V139" s="395"/>
    </row>
    <row r="140" spans="1:22" x14ac:dyDescent="0.3">
      <c r="A140" s="237" t="s">
        <v>6867</v>
      </c>
      <c r="B140" s="237" t="s">
        <v>6866</v>
      </c>
      <c r="C140" s="238" t="s">
        <v>278</v>
      </c>
      <c r="D140" s="239"/>
      <c r="E140" s="239"/>
      <c r="F140" s="247">
        <v>500000</v>
      </c>
      <c r="G140" s="247" t="s">
        <v>6869</v>
      </c>
      <c r="H140" s="248">
        <v>45587</v>
      </c>
      <c r="I140" s="248">
        <v>45679</v>
      </c>
      <c r="J140" s="248"/>
      <c r="K140" s="249"/>
      <c r="L140" s="250">
        <v>459092659</v>
      </c>
      <c r="M140" s="250">
        <v>189725934</v>
      </c>
      <c r="N140" s="444">
        <v>324409296.5</v>
      </c>
      <c r="O140" s="250">
        <v>279581408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6865</v>
      </c>
      <c r="B141" s="237" t="s">
        <v>6866</v>
      </c>
      <c r="C141" s="238" t="s">
        <v>279</v>
      </c>
      <c r="D141" s="239"/>
      <c r="E141" s="239"/>
      <c r="F141" s="240">
        <v>1000000</v>
      </c>
      <c r="G141" s="240" t="s">
        <v>6869</v>
      </c>
      <c r="H141" s="241">
        <v>45593</v>
      </c>
      <c r="I141" s="241">
        <v>49243</v>
      </c>
      <c r="J141" s="242"/>
      <c r="K141" s="243"/>
      <c r="L141" s="244">
        <v>-58996071</v>
      </c>
      <c r="M141" s="244">
        <v>269348150</v>
      </c>
      <c r="N141" s="444">
        <v>105176040</v>
      </c>
      <c r="O141" s="245">
        <v>187706764</v>
      </c>
      <c r="P141" s="245"/>
      <c r="Q141" s="246">
        <v>-101628752.04301076</v>
      </c>
      <c r="R141" s="246">
        <v>414416438.35616469</v>
      </c>
      <c r="S141" s="246">
        <v>528224657.53424674</v>
      </c>
      <c r="T141" s="246">
        <v>25869240.534246743</v>
      </c>
      <c r="U141" s="246">
        <v>51326774.780821919</v>
      </c>
      <c r="V141" s="395"/>
    </row>
    <row r="142" spans="1:22" x14ac:dyDescent="0.3">
      <c r="A142" s="237" t="s">
        <v>6867</v>
      </c>
      <c r="B142" s="237" t="s">
        <v>6866</v>
      </c>
      <c r="C142" s="238" t="s">
        <v>280</v>
      </c>
      <c r="D142" s="239"/>
      <c r="E142" s="239"/>
      <c r="F142" s="247">
        <v>500000</v>
      </c>
      <c r="G142" s="247" t="s">
        <v>6869</v>
      </c>
      <c r="H142" s="248">
        <v>45593</v>
      </c>
      <c r="I142" s="248">
        <v>49335</v>
      </c>
      <c r="J142" s="248"/>
      <c r="K142" s="249"/>
      <c r="L142" s="250">
        <v>462809980</v>
      </c>
      <c r="M142" s="250">
        <v>331548774</v>
      </c>
      <c r="N142" s="444">
        <v>397179377</v>
      </c>
      <c r="O142" s="250">
        <v>315078418.5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6872</v>
      </c>
      <c r="B143" s="237" t="s">
        <v>6855</v>
      </c>
      <c r="C143" s="299" t="s">
        <v>281</v>
      </c>
      <c r="D143" s="292"/>
      <c r="E143" s="292"/>
      <c r="F143" s="240">
        <v>10000000</v>
      </c>
      <c r="G143" s="240" t="s">
        <v>6823</v>
      </c>
      <c r="H143" s="241">
        <v>45609</v>
      </c>
      <c r="I143" s="241">
        <v>52914</v>
      </c>
      <c r="J143" s="241"/>
      <c r="K143" s="290"/>
      <c r="L143" s="296">
        <v>1033265473</v>
      </c>
      <c r="M143" s="296">
        <v>988936614</v>
      </c>
      <c r="N143" s="444">
        <v>1011101044</v>
      </c>
      <c r="O143" s="296">
        <v>953341220</v>
      </c>
      <c r="P143" s="296"/>
      <c r="Q143" s="246">
        <v>-449461557.8369565</v>
      </c>
      <c r="R143" s="294">
        <v>893936433.83798552</v>
      </c>
      <c r="S143" s="294">
        <v>1069362211.0470778</v>
      </c>
      <c r="T143" s="246">
        <v>-15293347.952922225</v>
      </c>
      <c r="U143" s="246">
        <v>58344581.306667089</v>
      </c>
      <c r="V143" s="394"/>
    </row>
    <row r="144" spans="1:22" x14ac:dyDescent="0.3">
      <c r="A144" s="237" t="s">
        <v>6873</v>
      </c>
      <c r="B144" s="237" t="s">
        <v>6855</v>
      </c>
      <c r="C144" s="299" t="s">
        <v>282</v>
      </c>
      <c r="D144" s="292"/>
      <c r="E144" s="292"/>
      <c r="F144" s="247">
        <v>1000000</v>
      </c>
      <c r="G144" s="247" t="s">
        <v>6823</v>
      </c>
      <c r="H144" s="248">
        <v>45609</v>
      </c>
      <c r="I144" s="248">
        <v>53006</v>
      </c>
      <c r="J144" s="248"/>
      <c r="K144" s="249"/>
      <c r="L144" s="250">
        <v>-1018881436</v>
      </c>
      <c r="M144" s="250">
        <v>-982335068</v>
      </c>
      <c r="N144" s="444">
        <v>-1000608252.5</v>
      </c>
      <c r="O144" s="250">
        <v>-934124514.5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6873</v>
      </c>
      <c r="B145" s="237" t="s">
        <v>6856</v>
      </c>
      <c r="C145" s="299" t="s">
        <v>283</v>
      </c>
      <c r="D145" s="292"/>
      <c r="E145" s="292"/>
      <c r="F145" s="247">
        <v>1000000</v>
      </c>
      <c r="G145" s="247" t="s">
        <v>6823</v>
      </c>
      <c r="H145" s="248">
        <v>45609</v>
      </c>
      <c r="I145" s="248">
        <v>45701</v>
      </c>
      <c r="J145" s="248"/>
      <c r="K145" s="249"/>
      <c r="L145" s="250">
        <v>1071905756</v>
      </c>
      <c r="M145" s="250">
        <v>1076419777</v>
      </c>
      <c r="N145" s="444">
        <v>1074162767.5</v>
      </c>
      <c r="O145" s="250">
        <v>1062406400.5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6874</v>
      </c>
      <c r="B146" s="237" t="s">
        <v>6855</v>
      </c>
      <c r="C146" s="299" t="s">
        <v>284</v>
      </c>
      <c r="D146" s="292"/>
      <c r="E146" s="292"/>
      <c r="F146" s="240">
        <v>30000000</v>
      </c>
      <c r="G146" s="240" t="s">
        <v>6823</v>
      </c>
      <c r="H146" s="241">
        <v>45609</v>
      </c>
      <c r="I146" s="241">
        <v>52914</v>
      </c>
      <c r="J146" s="241"/>
      <c r="K146" s="290"/>
      <c r="L146" s="296">
        <v>3051120486</v>
      </c>
      <c r="M146" s="296">
        <v>2933846627</v>
      </c>
      <c r="N146" s="444">
        <v>2992483556.5</v>
      </c>
      <c r="O146" s="296">
        <v>2787258027</v>
      </c>
      <c r="P146" s="296"/>
      <c r="Q146" s="246">
        <v>-1354380577.2391305</v>
      </c>
      <c r="R146" s="246">
        <v>2602988504.8106556</v>
      </c>
      <c r="S146" s="246">
        <v>3115269098.8946528</v>
      </c>
      <c r="T146" s="246">
        <v>-73090721.605347157</v>
      </c>
      <c r="U146" s="246">
        <v>134770600.42000008</v>
      </c>
      <c r="V146" s="394"/>
    </row>
    <row r="147" spans="1:22" x14ac:dyDescent="0.3">
      <c r="A147" s="237" t="s">
        <v>6873</v>
      </c>
      <c r="B147" s="237" t="s">
        <v>6855</v>
      </c>
      <c r="C147" s="299" t="s">
        <v>285</v>
      </c>
      <c r="D147" s="292"/>
      <c r="E147" s="292"/>
      <c r="F147" s="247">
        <v>3000000</v>
      </c>
      <c r="G147" s="247" t="s">
        <v>6823</v>
      </c>
      <c r="H147" s="248">
        <v>45609</v>
      </c>
      <c r="I147" s="248">
        <v>53006</v>
      </c>
      <c r="J147" s="248"/>
      <c r="K147" s="249"/>
      <c r="L147" s="250">
        <v>-2972970091</v>
      </c>
      <c r="M147" s="250">
        <v>-2893749456</v>
      </c>
      <c r="N147" s="444">
        <v>-2933359774</v>
      </c>
      <c r="O147" s="250">
        <v>-2751102374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6873</v>
      </c>
      <c r="B148" s="237" t="s">
        <v>6856</v>
      </c>
      <c r="C148" s="299" t="s">
        <v>286</v>
      </c>
      <c r="D148" s="292"/>
      <c r="E148" s="292"/>
      <c r="F148" s="247">
        <v>3000000</v>
      </c>
      <c r="G148" s="247" t="s">
        <v>6823</v>
      </c>
      <c r="H148" s="248">
        <v>45609</v>
      </c>
      <c r="I148" s="248">
        <v>45701</v>
      </c>
      <c r="J148" s="248"/>
      <c r="K148" s="249"/>
      <c r="L148" s="250">
        <v>3122776775</v>
      </c>
      <c r="M148" s="250">
        <v>3135695301</v>
      </c>
      <c r="N148" s="444">
        <v>3129236038</v>
      </c>
      <c r="O148" s="250">
        <v>3095360127.5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6875</v>
      </c>
      <c r="B149" s="237" t="s">
        <v>6876</v>
      </c>
      <c r="C149" s="299" t="s">
        <v>287</v>
      </c>
      <c r="D149" s="292"/>
      <c r="E149" s="292"/>
      <c r="F149" s="240">
        <v>30000000</v>
      </c>
      <c r="G149" s="240" t="s">
        <v>6823</v>
      </c>
      <c r="H149" s="241">
        <v>45616</v>
      </c>
      <c r="I149" s="241">
        <v>52921</v>
      </c>
      <c r="J149" s="241"/>
      <c r="K149" s="290"/>
      <c r="L149" s="296">
        <v>3106906654</v>
      </c>
      <c r="M149" s="296">
        <v>3032736317</v>
      </c>
      <c r="N149" s="444">
        <v>3069821485.5</v>
      </c>
      <c r="O149" s="296">
        <v>2901968008.5</v>
      </c>
      <c r="P149" s="296"/>
      <c r="Q149" s="246">
        <v>-1697454032.1304348</v>
      </c>
      <c r="R149" s="246">
        <v>2739739729.1179523</v>
      </c>
      <c r="S149" s="246">
        <v>3192067909.6237493</v>
      </c>
      <c r="T149" s="246">
        <v>9186488.6237492561</v>
      </c>
      <c r="U149" s="246">
        <v>267725890.58666706</v>
      </c>
      <c r="V149" s="394"/>
    </row>
    <row r="150" spans="1:22" x14ac:dyDescent="0.3">
      <c r="A150" s="237" t="s">
        <v>6877</v>
      </c>
      <c r="B150" s="237" t="s">
        <v>6876</v>
      </c>
      <c r="C150" s="299" t="s">
        <v>288</v>
      </c>
      <c r="D150" s="292"/>
      <c r="E150" s="292"/>
      <c r="F150" s="247">
        <v>3000000</v>
      </c>
      <c r="G150" s="247" t="s">
        <v>6823</v>
      </c>
      <c r="H150" s="248">
        <v>45616</v>
      </c>
      <c r="I150" s="248">
        <v>53013</v>
      </c>
      <c r="J150" s="248"/>
      <c r="K150" s="249"/>
      <c r="L150" s="250">
        <v>-3157807868</v>
      </c>
      <c r="M150" s="250">
        <v>-3027954810</v>
      </c>
      <c r="N150" s="444">
        <v>-3092881339.5</v>
      </c>
      <c r="O150" s="250">
        <v>-2906956742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6877</v>
      </c>
      <c r="B151" s="237" t="s">
        <v>6878</v>
      </c>
      <c r="C151" s="299" t="s">
        <v>289</v>
      </c>
      <c r="D151" s="292"/>
      <c r="E151" s="292"/>
      <c r="F151" s="247">
        <v>3000000</v>
      </c>
      <c r="G151" s="247" t="s">
        <v>6823</v>
      </c>
      <c r="H151" s="248">
        <v>45616</v>
      </c>
      <c r="I151" s="248">
        <v>45708</v>
      </c>
      <c r="J151" s="248"/>
      <c r="K151" s="249"/>
      <c r="L151" s="250">
        <v>3196205625</v>
      </c>
      <c r="M151" s="250">
        <v>3215676925</v>
      </c>
      <c r="N151" s="444">
        <v>3205941275</v>
      </c>
      <c r="O151" s="250">
        <v>3170676319.5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6879</v>
      </c>
      <c r="B152" s="237" t="s">
        <v>6880</v>
      </c>
      <c r="C152" s="299" t="s">
        <v>290</v>
      </c>
      <c r="D152" s="292"/>
      <c r="E152" s="292"/>
      <c r="F152" s="240">
        <v>30000000</v>
      </c>
      <c r="G152" s="240" t="s">
        <v>6823</v>
      </c>
      <c r="H152" s="241">
        <v>45644</v>
      </c>
      <c r="I152" s="241">
        <v>52949</v>
      </c>
      <c r="J152" s="241"/>
      <c r="K152" s="290"/>
      <c r="L152" s="296">
        <v>2495647148</v>
      </c>
      <c r="M152" s="296">
        <v>2675838719</v>
      </c>
      <c r="N152" s="444">
        <v>2585742934</v>
      </c>
      <c r="O152" s="296">
        <v>2406389861.5</v>
      </c>
      <c r="P152" s="250"/>
      <c r="Q152" s="246">
        <v>-1548947119.5999999</v>
      </c>
      <c r="R152" s="246">
        <v>2693701530.7320471</v>
      </c>
      <c r="S152" s="246">
        <v>2828270221.4591389</v>
      </c>
      <c r="T152" s="246">
        <v>12041906.95913887</v>
      </c>
      <c r="U152" s="246">
        <v>351276394.28333282</v>
      </c>
      <c r="V152" s="394"/>
    </row>
    <row r="153" spans="1:22" x14ac:dyDescent="0.3">
      <c r="A153" s="237" t="s">
        <v>6881</v>
      </c>
      <c r="B153" s="237" t="s">
        <v>6880</v>
      </c>
      <c r="C153" s="299" t="s">
        <v>291</v>
      </c>
      <c r="D153" s="292"/>
      <c r="E153" s="292"/>
      <c r="F153" s="247">
        <v>3000000</v>
      </c>
      <c r="G153" s="247" t="s">
        <v>6823</v>
      </c>
      <c r="H153" s="248">
        <v>45644</v>
      </c>
      <c r="I153" s="248">
        <v>53039</v>
      </c>
      <c r="J153" s="248"/>
      <c r="K153" s="249"/>
      <c r="L153" s="250">
        <v>-2556270636</v>
      </c>
      <c r="M153" s="250">
        <v>-2638968517</v>
      </c>
      <c r="N153" s="444">
        <v>-2597619577.5</v>
      </c>
      <c r="O153" s="250">
        <v>-2405934363.5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6881</v>
      </c>
      <c r="B154" s="237" t="s">
        <v>6882</v>
      </c>
      <c r="C154" s="299" t="s">
        <v>292</v>
      </c>
      <c r="D154" s="292"/>
      <c r="E154" s="292"/>
      <c r="F154" s="247">
        <v>3000000</v>
      </c>
      <c r="G154" s="247" t="s">
        <v>6823</v>
      </c>
      <c r="H154" s="248">
        <v>45644</v>
      </c>
      <c r="I154" s="248">
        <v>45734</v>
      </c>
      <c r="J154" s="248"/>
      <c r="K154" s="249"/>
      <c r="L154" s="250">
        <v>2830315027</v>
      </c>
      <c r="M154" s="250">
        <v>2825894888</v>
      </c>
      <c r="N154" s="444">
        <v>2828104958</v>
      </c>
      <c r="O154" s="250">
        <v>2797213809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6883</v>
      </c>
      <c r="B155" s="237" t="s">
        <v>6884</v>
      </c>
      <c r="C155" s="299" t="s">
        <v>293</v>
      </c>
      <c r="D155" s="292"/>
      <c r="E155" s="292"/>
      <c r="F155" s="240">
        <v>10000000</v>
      </c>
      <c r="G155" s="240" t="s">
        <v>6823</v>
      </c>
      <c r="H155" s="241">
        <v>45644</v>
      </c>
      <c r="I155" s="241">
        <v>52949</v>
      </c>
      <c r="J155" s="241"/>
      <c r="K155" s="290"/>
      <c r="L155" s="296">
        <v>881951318</v>
      </c>
      <c r="M155" s="296">
        <v>925229261</v>
      </c>
      <c r="N155" s="444">
        <v>903590289.5</v>
      </c>
      <c r="O155" s="296">
        <v>839071113.5</v>
      </c>
      <c r="P155" s="296"/>
      <c r="Q155" s="246">
        <v>-516315700.86666667</v>
      </c>
      <c r="R155" s="246">
        <v>939938268.48577464</v>
      </c>
      <c r="S155" s="246">
        <v>986845069.2535013</v>
      </c>
      <c r="T155" s="246">
        <v>17873810.753501296</v>
      </c>
      <c r="U155" s="246">
        <v>143327644.42777705</v>
      </c>
      <c r="V155" s="394"/>
    </row>
    <row r="156" spans="1:22" x14ac:dyDescent="0.3">
      <c r="A156" s="237" t="s">
        <v>6885</v>
      </c>
      <c r="B156" s="237" t="s">
        <v>6884</v>
      </c>
      <c r="C156" s="299" t="s">
        <v>294</v>
      </c>
      <c r="D156" s="292"/>
      <c r="E156" s="292"/>
      <c r="F156" s="247">
        <v>1000000</v>
      </c>
      <c r="G156" s="247" t="s">
        <v>6823</v>
      </c>
      <c r="H156" s="248">
        <v>45644</v>
      </c>
      <c r="I156" s="248">
        <v>53039</v>
      </c>
      <c r="J156" s="248"/>
      <c r="K156" s="249"/>
      <c r="L156" s="250">
        <v>-926905883</v>
      </c>
      <c r="M156" s="250">
        <v>-915457661</v>
      </c>
      <c r="N156" s="444">
        <v>-921181772</v>
      </c>
      <c r="O156" s="250">
        <v>-857268290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6885</v>
      </c>
      <c r="B157" s="237" t="s">
        <v>6886</v>
      </c>
      <c r="C157" s="299" t="s">
        <v>295</v>
      </c>
      <c r="D157" s="292"/>
      <c r="E157" s="292"/>
      <c r="F157" s="247">
        <v>1000000</v>
      </c>
      <c r="G157" s="247" t="s">
        <v>6823</v>
      </c>
      <c r="H157" s="248">
        <v>45644</v>
      </c>
      <c r="I157" s="248">
        <v>45734</v>
      </c>
      <c r="J157" s="248"/>
      <c r="K157" s="249"/>
      <c r="L157" s="250">
        <v>987111139</v>
      </c>
      <c r="M157" s="250">
        <v>986014342</v>
      </c>
      <c r="N157" s="444">
        <v>986562741</v>
      </c>
      <c r="O157" s="250">
        <v>975558209.5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6887</v>
      </c>
      <c r="B158" s="237" t="s">
        <v>6888</v>
      </c>
      <c r="C158" s="286" t="s">
        <v>296</v>
      </c>
      <c r="D158" s="287"/>
      <c r="E158" s="287"/>
      <c r="F158" s="240">
        <v>30000000</v>
      </c>
      <c r="G158" s="240" t="s">
        <v>6823</v>
      </c>
      <c r="H158" s="241">
        <v>45650</v>
      </c>
      <c r="I158" s="241">
        <v>51128</v>
      </c>
      <c r="J158" s="242"/>
      <c r="K158" s="243"/>
      <c r="L158" s="296">
        <v>5234444511</v>
      </c>
      <c r="M158" s="296">
        <v>6989755479</v>
      </c>
      <c r="N158" s="444">
        <v>6112099995</v>
      </c>
      <c r="O158" s="296">
        <v>5768813003</v>
      </c>
      <c r="P158" s="245"/>
      <c r="Q158" s="246">
        <v>0</v>
      </c>
      <c r="R158" s="301">
        <v>1531894296.6739709</v>
      </c>
      <c r="S158" s="301">
        <v>1577116268.5315108</v>
      </c>
      <c r="T158" s="246">
        <v>-447038539.46848869</v>
      </c>
      <c r="U158" s="246">
        <v>-14572816</v>
      </c>
      <c r="V158" s="395"/>
    </row>
    <row r="159" spans="1:22" x14ac:dyDescent="0.3">
      <c r="A159" s="237" t="s">
        <v>6889</v>
      </c>
      <c r="B159" s="237" t="s">
        <v>6888</v>
      </c>
      <c r="C159" s="286" t="s">
        <v>297</v>
      </c>
      <c r="D159" s="287"/>
      <c r="E159" s="287"/>
      <c r="F159" s="247">
        <v>3000000</v>
      </c>
      <c r="G159" s="247" t="s">
        <v>6823</v>
      </c>
      <c r="H159" s="248">
        <v>45650</v>
      </c>
      <c r="I159" s="248">
        <v>51219</v>
      </c>
      <c r="J159" s="248"/>
      <c r="K159" s="249"/>
      <c r="L159" s="250">
        <v>-3402395401</v>
      </c>
      <c r="M159" s="250">
        <v>-4821954702</v>
      </c>
      <c r="N159" s="444">
        <v>-4112175052.5</v>
      </c>
      <c r="O159" s="250">
        <v>-3776019546.5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6889</v>
      </c>
      <c r="B160" s="237" t="s">
        <v>6852</v>
      </c>
      <c r="C160" s="286" t="s">
        <v>6853</v>
      </c>
      <c r="D160" s="287"/>
      <c r="E160" s="287"/>
      <c r="F160" s="247">
        <v>3000000</v>
      </c>
      <c r="G160" s="247" t="s">
        <v>6823</v>
      </c>
      <c r="H160" s="248">
        <v>45650</v>
      </c>
      <c r="I160" s="248">
        <v>45740</v>
      </c>
      <c r="J160" s="248"/>
      <c r="K160" s="249"/>
      <c r="L160" s="250">
        <v>20280338</v>
      </c>
      <c r="M160" s="250">
        <v>28179392</v>
      </c>
      <c r="N160" s="444">
        <v>24229865.5</v>
      </c>
      <c r="O160" s="250">
        <v>12533070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6887</v>
      </c>
      <c r="B161" s="237" t="s">
        <v>6888</v>
      </c>
      <c r="C161" s="286" t="s">
        <v>298</v>
      </c>
      <c r="D161" s="287"/>
      <c r="E161" s="287"/>
      <c r="F161" s="240">
        <v>30000000</v>
      </c>
      <c r="G161" s="240" t="s">
        <v>6823</v>
      </c>
      <c r="H161" s="241">
        <v>45652</v>
      </c>
      <c r="I161" s="241">
        <v>51130</v>
      </c>
      <c r="J161" s="242"/>
      <c r="K161" s="243"/>
      <c r="L161" s="296">
        <v>5457716951</v>
      </c>
      <c r="M161" s="296">
        <v>7351461277</v>
      </c>
      <c r="N161" s="444">
        <v>6404589114.5</v>
      </c>
      <c r="O161" s="296">
        <v>6044885931.5</v>
      </c>
      <c r="P161" s="245"/>
      <c r="Q161" s="246">
        <v>0</v>
      </c>
      <c r="R161" s="246">
        <v>1823688098.5592713</v>
      </c>
      <c r="S161" s="246">
        <v>1662741356.8299568</v>
      </c>
      <c r="T161" s="246">
        <v>-462985830.17004299</v>
      </c>
      <c r="U161" s="246">
        <v>1944085.1333284378</v>
      </c>
      <c r="V161" s="395"/>
    </row>
    <row r="162" spans="1:22" x14ac:dyDescent="0.3">
      <c r="A162" s="237" t="s">
        <v>6889</v>
      </c>
      <c r="B162" s="237" t="s">
        <v>6888</v>
      </c>
      <c r="C162" s="286" t="s">
        <v>299</v>
      </c>
      <c r="D162" s="287"/>
      <c r="E162" s="287"/>
      <c r="F162" s="247">
        <v>3000000</v>
      </c>
      <c r="G162" s="247" t="s">
        <v>6823</v>
      </c>
      <c r="H162" s="248">
        <v>45652</v>
      </c>
      <c r="I162" s="248">
        <v>51221</v>
      </c>
      <c r="J162" s="248"/>
      <c r="K162" s="249"/>
      <c r="L162" s="250">
        <v>-3556314919</v>
      </c>
      <c r="M162" s="250">
        <v>-5016118094</v>
      </c>
      <c r="N162" s="444">
        <v>-4286216507.5</v>
      </c>
      <c r="O162" s="250">
        <v>-3956155679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6890</v>
      </c>
      <c r="B163" s="237" t="s">
        <v>6852</v>
      </c>
      <c r="C163" s="286" t="s">
        <v>6853</v>
      </c>
      <c r="D163" s="287"/>
      <c r="E163" s="287"/>
      <c r="F163" s="247">
        <v>3000000</v>
      </c>
      <c r="G163" s="247" t="s">
        <v>6823</v>
      </c>
      <c r="H163" s="248">
        <v>45652</v>
      </c>
      <c r="I163" s="248">
        <v>45742</v>
      </c>
      <c r="J163" s="248"/>
      <c r="K163" s="249"/>
      <c r="L163" s="250">
        <v>-2914019</v>
      </c>
      <c r="M163" s="250">
        <v>17623179</v>
      </c>
      <c r="N163" s="444">
        <v>7354580</v>
      </c>
      <c r="O163" s="250">
        <v>-6340704.5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6891</v>
      </c>
      <c r="B164" s="237" t="s">
        <v>6892</v>
      </c>
      <c r="C164" s="238" t="s">
        <v>6893</v>
      </c>
      <c r="D164" s="238"/>
      <c r="E164" s="238"/>
      <c r="F164" s="240">
        <v>1500000</v>
      </c>
      <c r="G164" s="240" t="s">
        <v>6869</v>
      </c>
      <c r="H164" s="241">
        <v>45677</v>
      </c>
      <c r="I164" s="241">
        <v>49329</v>
      </c>
      <c r="J164" s="242"/>
      <c r="K164" s="243"/>
      <c r="L164" s="244">
        <v>-286169895</v>
      </c>
      <c r="M164" s="296">
        <v>117543916</v>
      </c>
      <c r="N164" s="444">
        <v>-84312989.5</v>
      </c>
      <c r="O164" s="296">
        <v>30944221.5</v>
      </c>
      <c r="P164" s="245"/>
      <c r="Q164" s="246">
        <v>-223093150</v>
      </c>
      <c r="R164" s="246">
        <v>544561643.83561683</v>
      </c>
      <c r="S164" s="246">
        <v>544561643.83561683</v>
      </c>
      <c r="T164" s="246">
        <v>245091246.83561683</v>
      </c>
      <c r="U164" s="246">
        <v>399730972.86301363</v>
      </c>
      <c r="V164" s="395"/>
    </row>
    <row r="165" spans="1:22" x14ac:dyDescent="0.3">
      <c r="A165" s="237" t="s">
        <v>6894</v>
      </c>
      <c r="B165" s="237" t="s">
        <v>6892</v>
      </c>
      <c r="C165" s="238" t="s">
        <v>6895</v>
      </c>
      <c r="D165" s="238"/>
      <c r="E165" s="238"/>
      <c r="F165" s="247">
        <v>500000</v>
      </c>
      <c r="G165" s="247" t="s">
        <v>6869</v>
      </c>
      <c r="H165" s="248">
        <v>45677</v>
      </c>
      <c r="I165" s="248">
        <v>49419</v>
      </c>
      <c r="J165" s="248"/>
      <c r="K165" s="249"/>
      <c r="L165" s="250">
        <v>598508612</v>
      </c>
      <c r="M165" s="250">
        <v>169058160</v>
      </c>
      <c r="N165" s="444">
        <v>383783386.5</v>
      </c>
      <c r="O165" s="250">
        <v>318124611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6891</v>
      </c>
      <c r="B166" s="237" t="s">
        <v>6892</v>
      </c>
      <c r="C166" s="238" t="s">
        <v>6896</v>
      </c>
      <c r="D166" s="238"/>
      <c r="E166" s="238"/>
      <c r="F166" s="240">
        <v>1500000</v>
      </c>
      <c r="G166" s="240" t="s">
        <v>6869</v>
      </c>
      <c r="H166" s="241">
        <v>45681</v>
      </c>
      <c r="I166" s="241">
        <v>49333</v>
      </c>
      <c r="J166" s="242"/>
      <c r="K166" s="243"/>
      <c r="L166" s="296">
        <v>-371759125</v>
      </c>
      <c r="M166" s="296">
        <v>22687407</v>
      </c>
      <c r="N166" s="444">
        <v>-174535859.5</v>
      </c>
      <c r="O166" s="296">
        <v>-54710129</v>
      </c>
      <c r="P166" s="245"/>
      <c r="Q166" s="246">
        <v>-117616438</v>
      </c>
      <c r="R166" s="246">
        <v>538265753.42465699</v>
      </c>
      <c r="S166" s="246">
        <v>538265753.42465699</v>
      </c>
      <c r="T166" s="246">
        <v>198373674.42465699</v>
      </c>
      <c r="U166" s="246">
        <v>358968194.97260201</v>
      </c>
      <c r="V166" s="395"/>
    </row>
    <row r="167" spans="1:22" x14ac:dyDescent="0.3">
      <c r="A167" s="237" t="s">
        <v>6894</v>
      </c>
      <c r="B167" s="237" t="s">
        <v>6892</v>
      </c>
      <c r="C167" s="238" t="s">
        <v>6897</v>
      </c>
      <c r="D167" s="238"/>
      <c r="E167" s="238"/>
      <c r="F167" s="247">
        <v>500000</v>
      </c>
      <c r="G167" s="247" t="s">
        <v>6869</v>
      </c>
      <c r="H167" s="248">
        <v>45681</v>
      </c>
      <c r="I167" s="248">
        <v>49423</v>
      </c>
      <c r="J167" s="248"/>
      <c r="K167" s="249"/>
      <c r="L167" s="250">
        <v>739355507</v>
      </c>
      <c r="M167" s="250">
        <v>289500369</v>
      </c>
      <c r="N167" s="444">
        <v>514427938.5</v>
      </c>
      <c r="O167" s="250">
        <v>450653594.5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6898</v>
      </c>
      <c r="B168" s="237" t="s">
        <v>6892</v>
      </c>
      <c r="C168" s="299" t="s">
        <v>6899</v>
      </c>
      <c r="D168" s="292"/>
      <c r="E168" s="292"/>
      <c r="F168" s="240">
        <v>30000000</v>
      </c>
      <c r="G168" s="240" t="s">
        <v>6823</v>
      </c>
      <c r="H168" s="241">
        <v>45678</v>
      </c>
      <c r="I168" s="241">
        <v>52983</v>
      </c>
      <c r="J168" s="241"/>
      <c r="K168" s="290"/>
      <c r="L168" s="296">
        <v>3175195768</v>
      </c>
      <c r="M168" s="296">
        <v>3088739702</v>
      </c>
      <c r="N168" s="444">
        <v>3131967736</v>
      </c>
      <c r="O168" s="296">
        <v>2952232467</v>
      </c>
      <c r="P168" s="296"/>
      <c r="Q168" s="246">
        <v>-1081865957</v>
      </c>
      <c r="R168" s="246">
        <v>2421775580.295661</v>
      </c>
      <c r="S168" s="246">
        <v>2421775580.295661</v>
      </c>
      <c r="T168" s="246">
        <v>102948070.79566097</v>
      </c>
      <c r="U168" s="246">
        <v>609768098.79333401</v>
      </c>
      <c r="V168" s="395"/>
    </row>
    <row r="169" spans="1:22" x14ac:dyDescent="0.3">
      <c r="A169" s="237" t="s">
        <v>6900</v>
      </c>
      <c r="B169" s="237" t="s">
        <v>6892</v>
      </c>
      <c r="C169" s="299" t="s">
        <v>6901</v>
      </c>
      <c r="D169" s="292"/>
      <c r="E169" s="292"/>
      <c r="F169" s="247">
        <v>3000000</v>
      </c>
      <c r="G169" s="247" t="s">
        <v>6823</v>
      </c>
      <c r="H169" s="248">
        <v>45679</v>
      </c>
      <c r="I169" s="248">
        <v>53073</v>
      </c>
      <c r="J169" s="248"/>
      <c r="K169" s="249"/>
      <c r="L169" s="250">
        <v>-3186257996</v>
      </c>
      <c r="M169" s="250">
        <v>-3173399363</v>
      </c>
      <c r="N169" s="444">
        <v>-3179828680</v>
      </c>
      <c r="O169" s="250">
        <v>-3001588859.5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6900</v>
      </c>
      <c r="B170" s="237" t="s">
        <v>6892</v>
      </c>
      <c r="C170" s="299" t="s">
        <v>6902</v>
      </c>
      <c r="D170" s="292"/>
      <c r="E170" s="292"/>
      <c r="F170" s="247">
        <v>3000000</v>
      </c>
      <c r="G170" s="247" t="s">
        <v>6823</v>
      </c>
      <c r="H170" s="248">
        <v>45679</v>
      </c>
      <c r="I170" s="248">
        <v>45768</v>
      </c>
      <c r="J170" s="248"/>
      <c r="K170" s="249"/>
      <c r="L170" s="250">
        <v>2353587316</v>
      </c>
      <c r="M170" s="250">
        <v>2379789589</v>
      </c>
      <c r="N170" s="444">
        <v>2366688453.5</v>
      </c>
      <c r="O170" s="250">
        <v>2337307341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6898</v>
      </c>
      <c r="B171" s="237" t="s">
        <v>6903</v>
      </c>
      <c r="C171" s="302" t="s">
        <v>6904</v>
      </c>
      <c r="D171" s="302"/>
      <c r="E171" s="302"/>
      <c r="F171" s="240">
        <v>50000000</v>
      </c>
      <c r="G171" s="240" t="s">
        <v>6823</v>
      </c>
      <c r="H171" s="241">
        <v>45679</v>
      </c>
      <c r="I171" s="241">
        <v>51157</v>
      </c>
      <c r="J171" s="241"/>
      <c r="K171" s="290"/>
      <c r="L171" s="296">
        <v>4363194364</v>
      </c>
      <c r="M171" s="296">
        <v>4176929906</v>
      </c>
      <c r="N171" s="444">
        <v>4270062136</v>
      </c>
      <c r="O171" s="296">
        <v>3994193846</v>
      </c>
      <c r="P171" s="296"/>
      <c r="Q171" s="246">
        <v>1730474067</v>
      </c>
      <c r="R171" s="246">
        <v>651643638.46249962</v>
      </c>
      <c r="S171" s="246">
        <v>651643638.46249962</v>
      </c>
      <c r="T171" s="246">
        <v>-320272888.53750038</v>
      </c>
      <c r="U171" s="246">
        <v>734016032.15555429</v>
      </c>
      <c r="V171" s="395"/>
    </row>
    <row r="172" spans="1:22" x14ac:dyDescent="0.3">
      <c r="A172" s="237" t="s">
        <v>6900</v>
      </c>
      <c r="B172" s="237" t="s">
        <v>6903</v>
      </c>
      <c r="C172" s="302" t="s">
        <v>6905</v>
      </c>
      <c r="D172" s="302"/>
      <c r="E172" s="302"/>
      <c r="F172" s="247">
        <v>5000000</v>
      </c>
      <c r="G172" s="247" t="s">
        <v>6823</v>
      </c>
      <c r="H172" s="248">
        <v>45679</v>
      </c>
      <c r="I172" s="248">
        <v>51248</v>
      </c>
      <c r="J172" s="248"/>
      <c r="K172" s="249"/>
      <c r="L172" s="250">
        <v>-4001590245</v>
      </c>
      <c r="M172" s="250">
        <v>-3900062237</v>
      </c>
      <c r="N172" s="444">
        <v>-3950826242</v>
      </c>
      <c r="O172" s="250">
        <v>-3676241980.5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6906</v>
      </c>
      <c r="B173" s="237" t="s">
        <v>6903</v>
      </c>
      <c r="C173" s="302" t="s">
        <v>6907</v>
      </c>
      <c r="D173" s="302"/>
      <c r="E173" s="302"/>
      <c r="F173" s="247">
        <v>5000000</v>
      </c>
      <c r="G173" s="247" t="s">
        <v>6823</v>
      </c>
      <c r="H173" s="248">
        <v>45679</v>
      </c>
      <c r="I173" s="248">
        <v>45769</v>
      </c>
      <c r="J173" s="248"/>
      <c r="K173" s="249"/>
      <c r="L173" s="250">
        <v>629806947</v>
      </c>
      <c r="M173" s="250">
        <v>675554318</v>
      </c>
      <c r="N173" s="444">
        <v>652680633</v>
      </c>
      <c r="O173" s="250">
        <v>628458597.5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6908</v>
      </c>
      <c r="B174" s="237" t="s">
        <v>6903</v>
      </c>
      <c r="C174" s="302" t="s">
        <v>6909</v>
      </c>
      <c r="D174" s="302"/>
      <c r="E174" s="302"/>
      <c r="F174" s="240">
        <v>50000000</v>
      </c>
      <c r="G174" s="240" t="s">
        <v>6823</v>
      </c>
      <c r="H174" s="241">
        <v>45680</v>
      </c>
      <c r="I174" s="241">
        <v>51158</v>
      </c>
      <c r="J174" s="241"/>
      <c r="K174" s="290"/>
      <c r="L174" s="296">
        <v>3484985006</v>
      </c>
      <c r="M174" s="296">
        <v>3398035496</v>
      </c>
      <c r="N174" s="444">
        <v>3441510251.5</v>
      </c>
      <c r="O174" s="296">
        <v>3213808275.5</v>
      </c>
      <c r="P174" s="296"/>
      <c r="Q174" s="246">
        <v>1668789576</v>
      </c>
      <c r="R174" s="246">
        <v>620818462.47826004</v>
      </c>
      <c r="S174" s="246">
        <v>620818462.47826004</v>
      </c>
      <c r="T174" s="246">
        <v>-108809665.02173996</v>
      </c>
      <c r="U174" s="246">
        <v>923647203.16666579</v>
      </c>
      <c r="V174" s="395"/>
    </row>
    <row r="175" spans="1:22" x14ac:dyDescent="0.3">
      <c r="A175" s="237" t="s">
        <v>6900</v>
      </c>
      <c r="B175" s="237" t="s">
        <v>6903</v>
      </c>
      <c r="C175" s="302" t="s">
        <v>6910</v>
      </c>
      <c r="D175" s="302"/>
      <c r="E175" s="302"/>
      <c r="F175" s="247">
        <v>5000000</v>
      </c>
      <c r="G175" s="247" t="s">
        <v>6823</v>
      </c>
      <c r="H175" s="248">
        <v>45680</v>
      </c>
      <c r="I175" s="248">
        <v>51249</v>
      </c>
      <c r="J175" s="248"/>
      <c r="K175" s="249"/>
      <c r="L175" s="250">
        <v>-3464075840</v>
      </c>
      <c r="M175" s="250">
        <v>-3236600185</v>
      </c>
      <c r="N175" s="444">
        <v>-3350338013</v>
      </c>
      <c r="O175" s="250">
        <v>-3124534586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6906</v>
      </c>
      <c r="B176" s="237" t="s">
        <v>6903</v>
      </c>
      <c r="C176" s="302" t="s">
        <v>6911</v>
      </c>
      <c r="D176" s="302"/>
      <c r="E176" s="302"/>
      <c r="F176" s="247">
        <v>5000000</v>
      </c>
      <c r="G176" s="247" t="s">
        <v>6823</v>
      </c>
      <c r="H176" s="248">
        <v>45680</v>
      </c>
      <c r="I176" s="248">
        <v>45770</v>
      </c>
      <c r="J176" s="248"/>
      <c r="K176" s="249"/>
      <c r="L176" s="250">
        <v>602053131</v>
      </c>
      <c r="M176" s="250">
        <v>674858645</v>
      </c>
      <c r="N176" s="444">
        <v>638455889</v>
      </c>
      <c r="O176" s="250">
        <v>614028299.5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6912</v>
      </c>
      <c r="B177" s="237" t="s">
        <v>6903</v>
      </c>
      <c r="C177" s="302" t="s">
        <v>6913</v>
      </c>
      <c r="D177" s="302"/>
      <c r="E177" s="302"/>
      <c r="F177" s="240">
        <v>30000000</v>
      </c>
      <c r="G177" s="240" t="s">
        <v>6914</v>
      </c>
      <c r="H177" s="241">
        <v>45691</v>
      </c>
      <c r="I177" s="241">
        <v>51169</v>
      </c>
      <c r="J177" s="241"/>
      <c r="K177" s="290"/>
      <c r="L177" s="296">
        <v>1947947692</v>
      </c>
      <c r="M177" s="296">
        <v>1531327405</v>
      </c>
      <c r="N177" s="444">
        <v>1739637549</v>
      </c>
      <c r="O177" s="296">
        <v>1607703817.5</v>
      </c>
      <c r="P177" s="296"/>
      <c r="Q177" s="246">
        <v>1013996671</v>
      </c>
      <c r="R177" s="246">
        <v>310580135.93846172</v>
      </c>
      <c r="S177" s="246">
        <v>310580135.93846172</v>
      </c>
      <c r="T177" s="246">
        <v>-213080695.56153822</v>
      </c>
      <c r="U177" s="246">
        <v>462352470.28945041</v>
      </c>
      <c r="V177" s="395"/>
    </row>
    <row r="178" spans="1:22" x14ac:dyDescent="0.3">
      <c r="A178" s="237" t="s">
        <v>6900</v>
      </c>
      <c r="B178" s="237" t="s">
        <v>6903</v>
      </c>
      <c r="C178" s="302" t="s">
        <v>6915</v>
      </c>
      <c r="D178" s="302"/>
      <c r="E178" s="302"/>
      <c r="F178" s="247">
        <v>5000000</v>
      </c>
      <c r="G178" s="247" t="s">
        <v>6823</v>
      </c>
      <c r="H178" s="248">
        <v>45691</v>
      </c>
      <c r="I178" s="248">
        <v>51259</v>
      </c>
      <c r="J178" s="248"/>
      <c r="K178" s="249"/>
      <c r="L178" s="250">
        <v>-1640849220</v>
      </c>
      <c r="M178" s="250">
        <v>-1417367541</v>
      </c>
      <c r="N178" s="444">
        <v>-1529108381.5</v>
      </c>
      <c r="O178" s="250">
        <v>-1411282776.5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6900</v>
      </c>
      <c r="B179" s="237" t="s">
        <v>6903</v>
      </c>
      <c r="C179" s="302" t="s">
        <v>6916</v>
      </c>
      <c r="D179" s="302"/>
      <c r="E179" s="302"/>
      <c r="F179" s="247">
        <v>5000000</v>
      </c>
      <c r="G179" s="247" t="s">
        <v>6823</v>
      </c>
      <c r="H179" s="248">
        <v>45691</v>
      </c>
      <c r="I179" s="248">
        <v>45780</v>
      </c>
      <c r="J179" s="248"/>
      <c r="K179" s="249"/>
      <c r="L179" s="250">
        <v>300155862</v>
      </c>
      <c r="M179" s="250">
        <v>326107465</v>
      </c>
      <c r="N179" s="444">
        <v>313131664</v>
      </c>
      <c r="O179" s="250">
        <v>300104272.5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6912</v>
      </c>
      <c r="B180" s="237" t="s">
        <v>6903</v>
      </c>
      <c r="C180" s="302" t="s">
        <v>6917</v>
      </c>
      <c r="D180" s="302"/>
      <c r="E180" s="302"/>
      <c r="F180" s="240">
        <v>30000000</v>
      </c>
      <c r="G180" s="240" t="s">
        <v>6914</v>
      </c>
      <c r="H180" s="241">
        <v>45693</v>
      </c>
      <c r="I180" s="241">
        <v>51171</v>
      </c>
      <c r="J180" s="241"/>
      <c r="K180" s="290"/>
      <c r="L180" s="296">
        <v>1370058554</v>
      </c>
      <c r="M180" s="296">
        <v>1538393207</v>
      </c>
      <c r="N180" s="444">
        <v>1454225880.5</v>
      </c>
      <c r="O180" s="296">
        <v>1305087990.5</v>
      </c>
      <c r="P180" s="296"/>
      <c r="Q180" s="246">
        <v>990048483</v>
      </c>
      <c r="R180" s="246">
        <v>300324300.0521732</v>
      </c>
      <c r="S180" s="246">
        <v>300324300.0521732</v>
      </c>
      <c r="T180" s="246">
        <v>33700678.052173138</v>
      </c>
      <c r="U180" s="246">
        <v>704258483.43999994</v>
      </c>
      <c r="V180" s="395"/>
    </row>
    <row r="181" spans="1:22" x14ac:dyDescent="0.3">
      <c r="A181" s="237" t="s">
        <v>6918</v>
      </c>
      <c r="B181" s="237" t="s">
        <v>6903</v>
      </c>
      <c r="C181" s="302" t="s">
        <v>6919</v>
      </c>
      <c r="D181" s="302"/>
      <c r="E181" s="302"/>
      <c r="F181" s="247">
        <v>3000000</v>
      </c>
      <c r="G181" s="247" t="s">
        <v>6823</v>
      </c>
      <c r="H181" s="248">
        <v>45693</v>
      </c>
      <c r="I181" s="248">
        <v>51261</v>
      </c>
      <c r="J181" s="248"/>
      <c r="K181" s="249"/>
      <c r="L181" s="250">
        <v>-1522298213</v>
      </c>
      <c r="M181" s="250">
        <v>-1448283976</v>
      </c>
      <c r="N181" s="444">
        <v>-1485291095</v>
      </c>
      <c r="O181" s="250">
        <v>-1356221644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6918</v>
      </c>
      <c r="B182" s="237" t="s">
        <v>6903</v>
      </c>
      <c r="C182" s="302" t="s">
        <v>6920</v>
      </c>
      <c r="D182" s="302"/>
      <c r="E182" s="302"/>
      <c r="F182" s="247">
        <v>3000000</v>
      </c>
      <c r="G182" s="247" t="s">
        <v>6823</v>
      </c>
      <c r="H182" s="248">
        <v>45693</v>
      </c>
      <c r="I182" s="248">
        <v>45782</v>
      </c>
      <c r="J182" s="248"/>
      <c r="K182" s="249"/>
      <c r="L182" s="250">
        <v>287242615</v>
      </c>
      <c r="M182" s="250">
        <v>308135057</v>
      </c>
      <c r="N182" s="444">
        <v>297688836.5</v>
      </c>
      <c r="O182" s="250">
        <v>284968457.5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6921</v>
      </c>
      <c r="B183" s="237" t="s">
        <v>6922</v>
      </c>
      <c r="C183" s="299" t="s">
        <v>6923</v>
      </c>
      <c r="D183" s="292"/>
      <c r="E183" s="292"/>
      <c r="F183" s="240">
        <v>30000000</v>
      </c>
      <c r="G183" s="240" t="s">
        <v>6823</v>
      </c>
      <c r="H183" s="241">
        <v>45693</v>
      </c>
      <c r="I183" s="241">
        <v>52998</v>
      </c>
      <c r="J183" s="241"/>
      <c r="K183" s="290"/>
      <c r="L183" s="296">
        <v>2760643802</v>
      </c>
      <c r="M183" s="296">
        <v>2660243872</v>
      </c>
      <c r="N183" s="444">
        <v>2710443838</v>
      </c>
      <c r="O183" s="296">
        <v>2561884605.5</v>
      </c>
      <c r="P183" s="296"/>
      <c r="Q183" s="246">
        <v>-1082289651</v>
      </c>
      <c r="R183" s="246">
        <v>2307816519.4684954</v>
      </c>
      <c r="S183" s="246">
        <v>2307816519.4684954</v>
      </c>
      <c r="T183" s="246">
        <v>1669729.468495369</v>
      </c>
      <c r="U183" s="246">
        <v>549221315.43999958</v>
      </c>
      <c r="V183" s="395"/>
    </row>
    <row r="184" spans="1:22" x14ac:dyDescent="0.3">
      <c r="A184" s="237" t="s">
        <v>6918</v>
      </c>
      <c r="B184" s="237" t="s">
        <v>6922</v>
      </c>
      <c r="C184" s="299" t="s">
        <v>6924</v>
      </c>
      <c r="D184" s="292"/>
      <c r="E184" s="292"/>
      <c r="F184" s="247">
        <v>3000000</v>
      </c>
      <c r="G184" s="247" t="s">
        <v>6823</v>
      </c>
      <c r="H184" s="248">
        <v>45693</v>
      </c>
      <c r="I184" s="248">
        <v>53087</v>
      </c>
      <c r="J184" s="248"/>
      <c r="K184" s="249"/>
      <c r="L184" s="250">
        <v>-2645436414</v>
      </c>
      <c r="M184" s="250">
        <v>-2672051046</v>
      </c>
      <c r="N184" s="444">
        <v>-2658743730</v>
      </c>
      <c r="O184" s="250">
        <v>-2490452839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6918</v>
      </c>
      <c r="B185" s="237" t="s">
        <v>6842</v>
      </c>
      <c r="C185" s="299" t="s">
        <v>6925</v>
      </c>
      <c r="D185" s="292"/>
      <c r="E185" s="292"/>
      <c r="F185" s="247">
        <v>3000000</v>
      </c>
      <c r="G185" s="247" t="s">
        <v>6823</v>
      </c>
      <c r="H185" s="248">
        <v>45693</v>
      </c>
      <c r="I185" s="248">
        <v>45782</v>
      </c>
      <c r="J185" s="248"/>
      <c r="K185" s="249"/>
      <c r="L185" s="250">
        <v>2245227349</v>
      </c>
      <c r="M185" s="250">
        <v>2263666014</v>
      </c>
      <c r="N185" s="444">
        <v>2254446682</v>
      </c>
      <c r="O185" s="250">
        <v>2226961153.5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6912</v>
      </c>
      <c r="B186" s="237" t="s">
        <v>6926</v>
      </c>
      <c r="C186" s="302" t="s">
        <v>6927</v>
      </c>
      <c r="D186" s="302"/>
      <c r="E186" s="302"/>
      <c r="F186" s="240">
        <v>20000000</v>
      </c>
      <c r="G186" s="240" t="s">
        <v>6823</v>
      </c>
      <c r="H186" s="241">
        <v>45700</v>
      </c>
      <c r="I186" s="241">
        <v>51178</v>
      </c>
      <c r="J186" s="241"/>
      <c r="K186" s="290"/>
      <c r="L186" s="296">
        <v>1292120657</v>
      </c>
      <c r="M186" s="296">
        <v>1197817747</v>
      </c>
      <c r="N186" s="444">
        <v>1244969202</v>
      </c>
      <c r="O186" s="296">
        <v>1146548141</v>
      </c>
      <c r="P186" s="296"/>
      <c r="Q186" s="246">
        <v>701733029</v>
      </c>
      <c r="R186" s="246">
        <v>170188975.25217456</v>
      </c>
      <c r="S186" s="246">
        <v>170188975.25217456</v>
      </c>
      <c r="T186" s="246">
        <v>16717112.252174616</v>
      </c>
      <c r="U186" s="246">
        <v>480112751.34666562</v>
      </c>
      <c r="V186" s="395"/>
    </row>
    <row r="187" spans="1:22" x14ac:dyDescent="0.3">
      <c r="A187" s="237" t="s">
        <v>6906</v>
      </c>
      <c r="B187" s="237" t="s">
        <v>6926</v>
      </c>
      <c r="C187" s="302" t="s">
        <v>6928</v>
      </c>
      <c r="D187" s="302"/>
      <c r="E187" s="302"/>
      <c r="F187" s="247">
        <v>2000000</v>
      </c>
      <c r="G187" s="247" t="s">
        <v>6823</v>
      </c>
      <c r="H187" s="248">
        <v>45700</v>
      </c>
      <c r="I187" s="248">
        <v>51268</v>
      </c>
      <c r="J187" s="248"/>
      <c r="K187" s="249"/>
      <c r="L187" s="250">
        <v>-1292877977</v>
      </c>
      <c r="M187" s="250">
        <v>-1229319134</v>
      </c>
      <c r="N187" s="444">
        <v>-1261098555.5</v>
      </c>
      <c r="O187" s="250">
        <v>-1159225469.5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6906</v>
      </c>
      <c r="B188" s="237" t="s">
        <v>6926</v>
      </c>
      <c r="C188" s="302" t="s">
        <v>6929</v>
      </c>
      <c r="D188" s="302"/>
      <c r="E188" s="302"/>
      <c r="F188" s="247">
        <v>2000000</v>
      </c>
      <c r="G188" s="247" t="s">
        <v>6823</v>
      </c>
      <c r="H188" s="248">
        <v>45700</v>
      </c>
      <c r="I188" s="248">
        <v>45789</v>
      </c>
      <c r="J188" s="248"/>
      <c r="K188" s="249"/>
      <c r="L188" s="250">
        <v>163780946</v>
      </c>
      <c r="M188" s="250">
        <v>175421485</v>
      </c>
      <c r="N188" s="444">
        <v>169601216.5</v>
      </c>
      <c r="O188" s="250">
        <v>161584837.5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6930</v>
      </c>
      <c r="C189" s="286" t="s">
        <v>6931</v>
      </c>
      <c r="D189" s="287"/>
      <c r="E189" s="287"/>
      <c r="F189" s="240">
        <v>3000000</v>
      </c>
      <c r="G189" s="240" t="s">
        <v>6820</v>
      </c>
      <c r="H189" s="241">
        <v>45714</v>
      </c>
      <c r="I189" s="241">
        <v>51192</v>
      </c>
      <c r="J189" s="241"/>
      <c r="K189" s="290"/>
      <c r="L189" s="296">
        <v>955067937</v>
      </c>
      <c r="M189" s="296">
        <v>1199344225</v>
      </c>
      <c r="N189" s="444">
        <v>1077206081</v>
      </c>
      <c r="O189" s="296">
        <v>951487273.5</v>
      </c>
      <c r="P189" s="296"/>
      <c r="Q189" s="297">
        <v>-432690410</v>
      </c>
      <c r="R189" s="246">
        <v>808668493.15068448</v>
      </c>
      <c r="S189" s="246">
        <v>808668493.15068448</v>
      </c>
      <c r="T189" s="246">
        <v>30637209.150684476</v>
      </c>
      <c r="U189" s="246">
        <v>316664606.41095805</v>
      </c>
      <c r="V189" s="395"/>
    </row>
    <row r="190" spans="1:22" x14ac:dyDescent="0.3">
      <c r="A190" s="237" t="s">
        <v>6906</v>
      </c>
      <c r="B190" s="237" t="s">
        <v>6926</v>
      </c>
      <c r="C190" s="286" t="s">
        <v>6932</v>
      </c>
      <c r="D190" s="287"/>
      <c r="E190" s="287"/>
      <c r="F190" s="247">
        <v>300000</v>
      </c>
      <c r="G190" s="247" t="s">
        <v>6820</v>
      </c>
      <c r="H190" s="248">
        <v>45714</v>
      </c>
      <c r="I190" s="248">
        <v>51282</v>
      </c>
      <c r="J190" s="248"/>
      <c r="K190" s="249"/>
      <c r="L190" s="250">
        <v>-215924326</v>
      </c>
      <c r="M190" s="250">
        <v>-504560790</v>
      </c>
      <c r="N190" s="444">
        <v>-360242558.5</v>
      </c>
      <c r="O190" s="250">
        <v>-236407985.5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6906</v>
      </c>
      <c r="B191" s="237" t="s">
        <v>6926</v>
      </c>
      <c r="C191" s="286" t="s">
        <v>252</v>
      </c>
      <c r="D191" s="287"/>
      <c r="E191" s="287"/>
      <c r="F191" s="247">
        <v>300000</v>
      </c>
      <c r="G191" s="247" t="s">
        <v>6820</v>
      </c>
      <c r="H191" s="248">
        <v>45714</v>
      </c>
      <c r="I191" s="248">
        <v>45803</v>
      </c>
      <c r="J191" s="248"/>
      <c r="K191" s="249"/>
      <c r="L191" s="250">
        <v>57157850</v>
      </c>
      <c r="M191" s="250">
        <v>64977672</v>
      </c>
      <c r="N191" s="444">
        <v>61067761.5</v>
      </c>
      <c r="O191" s="250">
        <v>56845208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6933</v>
      </c>
      <c r="B192" s="237" t="s">
        <v>6934</v>
      </c>
      <c r="C192" s="286" t="s">
        <v>6935</v>
      </c>
      <c r="D192" s="287"/>
      <c r="E192" s="287"/>
      <c r="F192" s="240">
        <v>3000000</v>
      </c>
      <c r="G192" s="240" t="s">
        <v>6820</v>
      </c>
      <c r="H192" s="241">
        <v>45700</v>
      </c>
      <c r="I192" s="241">
        <v>51178</v>
      </c>
      <c r="J192" s="241"/>
      <c r="K192" s="290"/>
      <c r="L192" s="296">
        <v>1447188720</v>
      </c>
      <c r="M192" s="296">
        <v>1460311597</v>
      </c>
      <c r="N192" s="444">
        <v>1453750158.5</v>
      </c>
      <c r="O192" s="296">
        <v>1311307621</v>
      </c>
      <c r="P192" s="296"/>
      <c r="Q192" s="246">
        <v>-443687670</v>
      </c>
      <c r="R192" s="246">
        <v>855369863.01369894</v>
      </c>
      <c r="S192" s="246">
        <v>855369863.01369894</v>
      </c>
      <c r="T192" s="246">
        <v>101724670.01369894</v>
      </c>
      <c r="U192" s="246">
        <v>375587683.71232796</v>
      </c>
      <c r="V192" s="394"/>
    </row>
    <row r="193" spans="1:22" x14ac:dyDescent="0.3">
      <c r="A193" s="237" t="s">
        <v>6906</v>
      </c>
      <c r="B193" s="237" t="s">
        <v>6804</v>
      </c>
      <c r="C193" s="286" t="s">
        <v>6936</v>
      </c>
      <c r="D193" s="287"/>
      <c r="E193" s="287"/>
      <c r="F193" s="247">
        <v>300000</v>
      </c>
      <c r="G193" s="247" t="s">
        <v>6820</v>
      </c>
      <c r="H193" s="248">
        <v>45700</v>
      </c>
      <c r="I193" s="248">
        <v>51268</v>
      </c>
      <c r="J193" s="248"/>
      <c r="K193" s="249"/>
      <c r="L193" s="250">
        <v>-657107144</v>
      </c>
      <c r="M193" s="250">
        <v>-930061427</v>
      </c>
      <c r="N193" s="444">
        <v>-793584286</v>
      </c>
      <c r="O193" s="250">
        <v>-664249802.5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6906</v>
      </c>
      <c r="B194" s="237" t="s">
        <v>6804</v>
      </c>
      <c r="C194" s="286" t="s">
        <v>252</v>
      </c>
      <c r="D194" s="287"/>
      <c r="E194" s="287"/>
      <c r="F194" s="247">
        <v>300000</v>
      </c>
      <c r="G194" s="247" t="s">
        <v>6820</v>
      </c>
      <c r="H194" s="248">
        <v>45700</v>
      </c>
      <c r="I194" s="248">
        <v>45789</v>
      </c>
      <c r="J194" s="248"/>
      <c r="K194" s="249"/>
      <c r="L194" s="250">
        <v>90465419</v>
      </c>
      <c r="M194" s="250">
        <v>96493221</v>
      </c>
      <c r="N194" s="444">
        <v>93479320.5</v>
      </c>
      <c r="O194" s="250">
        <v>89154614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6937</v>
      </c>
      <c r="B195" s="237" t="s">
        <v>6926</v>
      </c>
      <c r="C195" s="302" t="s">
        <v>6938</v>
      </c>
      <c r="D195" s="302"/>
      <c r="E195" s="302"/>
      <c r="F195" s="240">
        <v>20000000</v>
      </c>
      <c r="G195" s="240" t="s">
        <v>6823</v>
      </c>
      <c r="H195" s="241">
        <v>45714</v>
      </c>
      <c r="I195" s="241">
        <v>51192</v>
      </c>
      <c r="J195" s="241"/>
      <c r="K195" s="290"/>
      <c r="L195" s="296">
        <v>582401855</v>
      </c>
      <c r="M195" s="296">
        <v>500001467</v>
      </c>
      <c r="N195" s="444">
        <v>541201661</v>
      </c>
      <c r="O195" s="296">
        <v>432697913.5</v>
      </c>
      <c r="P195" s="296"/>
      <c r="Q195" s="246">
        <v>584721594</v>
      </c>
      <c r="R195" s="246">
        <v>109618779.80057994</v>
      </c>
      <c r="S195" s="246">
        <v>109618779.80057994</v>
      </c>
      <c r="T195" s="246">
        <v>-54569782.699420094</v>
      </c>
      <c r="U195" s="246">
        <v>421122782.42444563</v>
      </c>
      <c r="V195" s="395"/>
    </row>
    <row r="196" spans="1:22" x14ac:dyDescent="0.3">
      <c r="A196" s="237" t="s">
        <v>6906</v>
      </c>
      <c r="B196" s="237" t="s">
        <v>6926</v>
      </c>
      <c r="C196" s="302" t="s">
        <v>302</v>
      </c>
      <c r="D196" s="302"/>
      <c r="E196" s="302"/>
      <c r="F196" s="247">
        <v>2000000</v>
      </c>
      <c r="G196" s="247" t="s">
        <v>6823</v>
      </c>
      <c r="H196" s="248">
        <v>45714</v>
      </c>
      <c r="I196" s="248">
        <v>51282</v>
      </c>
      <c r="J196" s="248"/>
      <c r="K196" s="249"/>
      <c r="L196" s="250">
        <v>-479131643</v>
      </c>
      <c r="M196" s="250">
        <v>-498801875</v>
      </c>
      <c r="N196" s="444">
        <v>-488966759.5</v>
      </c>
      <c r="O196" s="250">
        <v>-380651648.5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6906</v>
      </c>
      <c r="B197" s="237" t="s">
        <v>6926</v>
      </c>
      <c r="C197" s="302" t="s">
        <v>6939</v>
      </c>
      <c r="D197" s="302"/>
      <c r="E197" s="302"/>
      <c r="F197" s="247">
        <v>2000000</v>
      </c>
      <c r="G197" s="247" t="s">
        <v>6823</v>
      </c>
      <c r="H197" s="248">
        <v>45714</v>
      </c>
      <c r="I197" s="248">
        <v>45803</v>
      </c>
      <c r="J197" s="248"/>
      <c r="K197" s="249"/>
      <c r="L197" s="250">
        <v>104871045</v>
      </c>
      <c r="M197" s="250">
        <v>119036276</v>
      </c>
      <c r="N197" s="444">
        <v>111953661</v>
      </c>
      <c r="O197" s="250">
        <v>105029522.5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6940</v>
      </c>
      <c r="C198" s="302" t="s">
        <v>303</v>
      </c>
      <c r="D198" s="302"/>
      <c r="E198" s="302"/>
      <c r="F198" s="240">
        <v>20000000</v>
      </c>
      <c r="G198" s="240" t="s">
        <v>6823</v>
      </c>
      <c r="H198" s="241">
        <v>45707</v>
      </c>
      <c r="I198" s="241">
        <v>51185</v>
      </c>
      <c r="J198" s="241"/>
      <c r="K198" s="290"/>
      <c r="L198" s="296">
        <v>1246614258</v>
      </c>
      <c r="M198" s="296">
        <v>1179998053</v>
      </c>
      <c r="N198" s="444">
        <v>1213306156.5</v>
      </c>
      <c r="O198" s="296">
        <v>1132213123.5</v>
      </c>
      <c r="P198" s="296"/>
      <c r="Q198" s="246">
        <v>670468580</v>
      </c>
      <c r="R198" s="246">
        <v>152567537.06673893</v>
      </c>
      <c r="S198" s="246">
        <v>152567537.06673893</v>
      </c>
      <c r="T198" s="246">
        <v>-77134719.433261037</v>
      </c>
      <c r="U198" s="246">
        <v>439674511.01999998</v>
      </c>
      <c r="V198" s="395"/>
    </row>
    <row r="199" spans="1:22" x14ac:dyDescent="0.3">
      <c r="A199" s="237" t="s">
        <v>6941</v>
      </c>
      <c r="B199" s="237" t="s">
        <v>6940</v>
      </c>
      <c r="C199" s="302" t="s">
        <v>6942</v>
      </c>
      <c r="D199" s="302"/>
      <c r="E199" s="302"/>
      <c r="F199" s="247">
        <v>2000000</v>
      </c>
      <c r="G199" s="247" t="s">
        <v>6943</v>
      </c>
      <c r="H199" s="248">
        <v>45707</v>
      </c>
      <c r="I199" s="248">
        <v>51275</v>
      </c>
      <c r="J199" s="248"/>
      <c r="K199" s="249"/>
      <c r="L199" s="250">
        <v>-1198446024</v>
      </c>
      <c r="M199" s="250">
        <v>-1079583813</v>
      </c>
      <c r="N199" s="444">
        <v>-1139014919</v>
      </c>
      <c r="O199" s="250">
        <v>-1065520363.5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6941</v>
      </c>
      <c r="B200" s="237" t="s">
        <v>6940</v>
      </c>
      <c r="C200" s="302" t="s">
        <v>304</v>
      </c>
      <c r="D200" s="302"/>
      <c r="E200" s="302"/>
      <c r="F200" s="247">
        <v>2000000</v>
      </c>
      <c r="G200" s="247" t="s">
        <v>6943</v>
      </c>
      <c r="H200" s="248">
        <v>45707</v>
      </c>
      <c r="I200" s="248">
        <v>45796</v>
      </c>
      <c r="J200" s="248"/>
      <c r="K200" s="249"/>
      <c r="L200" s="250">
        <v>149327772</v>
      </c>
      <c r="M200" s="250">
        <v>161494264</v>
      </c>
      <c r="N200" s="444">
        <v>155411019</v>
      </c>
      <c r="O200" s="250">
        <v>147187487.5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6944</v>
      </c>
      <c r="B201" s="237" t="s">
        <v>6930</v>
      </c>
      <c r="C201" s="238" t="s">
        <v>305</v>
      </c>
      <c r="D201" s="238"/>
      <c r="E201" s="238"/>
      <c r="F201" s="240">
        <v>1500000</v>
      </c>
      <c r="G201" s="240" t="s">
        <v>6827</v>
      </c>
      <c r="H201" s="241">
        <v>45730</v>
      </c>
      <c r="I201" s="241">
        <v>49382</v>
      </c>
      <c r="J201" s="241"/>
      <c r="K201" s="290"/>
      <c r="L201" s="296">
        <v>-289927009</v>
      </c>
      <c r="M201" s="296">
        <v>-147577616</v>
      </c>
      <c r="N201" s="444">
        <v>-218752313</v>
      </c>
      <c r="O201" s="296">
        <v>-105655446.5</v>
      </c>
      <c r="P201" s="296"/>
      <c r="Q201" s="297">
        <v>-216850684</v>
      </c>
      <c r="R201" s="246">
        <v>475208219.17808187</v>
      </c>
      <c r="S201" s="246">
        <v>475208219.17808187</v>
      </c>
      <c r="T201" s="246">
        <v>-42917457.32191813</v>
      </c>
      <c r="U201" s="246">
        <v>182888022.13013756</v>
      </c>
      <c r="V201" s="395"/>
    </row>
    <row r="202" spans="1:22" x14ac:dyDescent="0.3">
      <c r="A202" s="237" t="s">
        <v>6945</v>
      </c>
      <c r="B202" s="237" t="s">
        <v>6930</v>
      </c>
      <c r="C202" s="238" t="s">
        <v>6946</v>
      </c>
      <c r="D202" s="238"/>
      <c r="E202" s="238"/>
      <c r="F202" s="247">
        <v>500000</v>
      </c>
      <c r="G202" s="247" t="s">
        <v>6827</v>
      </c>
      <c r="H202" s="248">
        <v>45730</v>
      </c>
      <c r="I202" s="248">
        <v>49474</v>
      </c>
      <c r="J202" s="248"/>
      <c r="K202" s="249"/>
      <c r="L202" s="250">
        <v>898512116</v>
      </c>
      <c r="M202" s="250">
        <v>534139641</v>
      </c>
      <c r="N202" s="444">
        <v>716325879</v>
      </c>
      <c r="O202" s="250">
        <v>603833081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6945</v>
      </c>
      <c r="B203" s="237" t="s">
        <v>6926</v>
      </c>
      <c r="C203" s="238" t="s">
        <v>6853</v>
      </c>
      <c r="D203" s="238"/>
      <c r="E203" s="238"/>
      <c r="F203" s="247">
        <v>500000</v>
      </c>
      <c r="G203" s="247" t="s">
        <v>6827</v>
      </c>
      <c r="H203" s="248">
        <v>45730</v>
      </c>
      <c r="I203" s="248">
        <v>45822</v>
      </c>
      <c r="J203" s="248"/>
      <c r="K203" s="249"/>
      <c r="L203" s="250">
        <v>18761251</v>
      </c>
      <c r="M203" s="250">
        <v>22342969</v>
      </c>
      <c r="N203" s="444">
        <v>20552110.5</v>
      </c>
      <c r="O203" s="250">
        <v>17541877.5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6944</v>
      </c>
      <c r="B204" s="237" t="s">
        <v>6930</v>
      </c>
      <c r="C204" s="238" t="s">
        <v>305</v>
      </c>
      <c r="D204" s="238"/>
      <c r="E204" s="238"/>
      <c r="F204" s="240">
        <v>1500000</v>
      </c>
      <c r="G204" s="240" t="s">
        <v>6827</v>
      </c>
      <c r="H204" s="241">
        <v>45733</v>
      </c>
      <c r="I204" s="241">
        <v>49385</v>
      </c>
      <c r="J204" s="241"/>
      <c r="K204" s="290"/>
      <c r="L204" s="296">
        <v>-277967413</v>
      </c>
      <c r="M204" s="296">
        <v>-178253546</v>
      </c>
      <c r="N204" s="444">
        <v>-228110480.5</v>
      </c>
      <c r="O204" s="296">
        <v>-117068880</v>
      </c>
      <c r="P204" s="296"/>
      <c r="Q204" s="297">
        <v>-215506848</v>
      </c>
      <c r="R204" s="246">
        <v>469923287.67123324</v>
      </c>
      <c r="S204" s="246">
        <v>469923287.67123324</v>
      </c>
      <c r="T204" s="246">
        <v>-54488644.828766823</v>
      </c>
      <c r="U204" s="246">
        <v>174008615.44520497</v>
      </c>
      <c r="V204" s="395"/>
    </row>
    <row r="205" spans="1:22" x14ac:dyDescent="0.3">
      <c r="A205" s="237" t="s">
        <v>6945</v>
      </c>
      <c r="B205" s="237" t="s">
        <v>6930</v>
      </c>
      <c r="C205" s="238" t="s">
        <v>6946</v>
      </c>
      <c r="D205" s="238"/>
      <c r="E205" s="238"/>
      <c r="F205" s="247">
        <v>500000</v>
      </c>
      <c r="G205" s="247" t="s">
        <v>6827</v>
      </c>
      <c r="H205" s="248">
        <v>45733</v>
      </c>
      <c r="I205" s="248">
        <v>49477</v>
      </c>
      <c r="J205" s="248"/>
      <c r="K205" s="249"/>
      <c r="L205" s="250">
        <v>917279916</v>
      </c>
      <c r="M205" s="250">
        <v>558174651</v>
      </c>
      <c r="N205" s="444">
        <v>737727283.5</v>
      </c>
      <c r="O205" s="250">
        <v>628257158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6945</v>
      </c>
      <c r="B206" s="237" t="s">
        <v>6926</v>
      </c>
      <c r="C206" s="238" t="s">
        <v>6853</v>
      </c>
      <c r="D206" s="238"/>
      <c r="E206" s="238"/>
      <c r="F206" s="247">
        <v>500000</v>
      </c>
      <c r="G206" s="247" t="s">
        <v>6827</v>
      </c>
      <c r="H206" s="248">
        <v>45733</v>
      </c>
      <c r="I206" s="248">
        <v>45825</v>
      </c>
      <c r="J206" s="248"/>
      <c r="K206" s="249"/>
      <c r="L206" s="250">
        <v>13861863</v>
      </c>
      <c r="M206" s="250">
        <v>15728394</v>
      </c>
      <c r="N206" s="444">
        <v>14795129.5</v>
      </c>
      <c r="O206" s="250">
        <v>11788854.5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6944</v>
      </c>
      <c r="B207" s="237" t="s">
        <v>6930</v>
      </c>
      <c r="C207" s="286" t="s">
        <v>6947</v>
      </c>
      <c r="D207" s="286"/>
      <c r="E207" s="286"/>
      <c r="F207" s="240">
        <v>3000000</v>
      </c>
      <c r="G207" s="240" t="s">
        <v>6827</v>
      </c>
      <c r="H207" s="241">
        <v>45720</v>
      </c>
      <c r="I207" s="241">
        <v>51199</v>
      </c>
      <c r="J207" s="241"/>
      <c r="K207" s="290"/>
      <c r="L207" s="296">
        <v>954717594</v>
      </c>
      <c r="M207" s="296">
        <v>1157390342</v>
      </c>
      <c r="N207" s="444">
        <v>1056053968.5</v>
      </c>
      <c r="O207" s="296">
        <v>929219603.5</v>
      </c>
      <c r="P207" s="296"/>
      <c r="Q207" s="297">
        <v>-437063013</v>
      </c>
      <c r="R207" s="246">
        <v>846780821.91780806</v>
      </c>
      <c r="S207" s="246">
        <v>846780821.91780806</v>
      </c>
      <c r="T207" s="246">
        <v>44425731.917808056</v>
      </c>
      <c r="U207" s="246">
        <v>373949019.58904123</v>
      </c>
      <c r="V207" s="395"/>
    </row>
    <row r="208" spans="1:22" x14ac:dyDescent="0.3">
      <c r="A208" s="237" t="s">
        <v>6906</v>
      </c>
      <c r="B208" s="237" t="s">
        <v>6930</v>
      </c>
      <c r="C208" s="286" t="s">
        <v>6948</v>
      </c>
      <c r="D208" s="286"/>
      <c r="E208" s="286"/>
      <c r="F208" s="247">
        <v>300000</v>
      </c>
      <c r="G208" s="247" t="s">
        <v>6843</v>
      </c>
      <c r="H208" s="248">
        <v>45720</v>
      </c>
      <c r="I208" s="248">
        <v>51291</v>
      </c>
      <c r="J208" s="248"/>
      <c r="K208" s="249"/>
      <c r="L208" s="250">
        <v>-185738463</v>
      </c>
      <c r="M208" s="250">
        <v>-424140584</v>
      </c>
      <c r="N208" s="444">
        <v>-304939524.5</v>
      </c>
      <c r="O208" s="250">
        <v>-181222457.5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6906</v>
      </c>
      <c r="B209" s="237" t="s">
        <v>6926</v>
      </c>
      <c r="C209" s="286" t="s">
        <v>6853</v>
      </c>
      <c r="D209" s="286"/>
      <c r="E209" s="286"/>
      <c r="F209" s="247">
        <v>300000</v>
      </c>
      <c r="G209" s="247" t="s">
        <v>6827</v>
      </c>
      <c r="H209" s="248">
        <v>45720</v>
      </c>
      <c r="I209" s="248">
        <v>45812</v>
      </c>
      <c r="J209" s="248"/>
      <c r="K209" s="249"/>
      <c r="L209" s="250">
        <v>49151064</v>
      </c>
      <c r="M209" s="250">
        <v>53330226</v>
      </c>
      <c r="N209" s="444">
        <v>51240646</v>
      </c>
      <c r="O209" s="250">
        <v>46606826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6865</v>
      </c>
      <c r="B210" s="237" t="s">
        <v>6949</v>
      </c>
      <c r="C210" s="286" t="s">
        <v>6950</v>
      </c>
      <c r="D210" s="286"/>
      <c r="E210" s="286"/>
      <c r="F210" s="240">
        <v>3000000</v>
      </c>
      <c r="G210" s="240" t="s">
        <v>6827</v>
      </c>
      <c r="H210" s="241">
        <v>45728</v>
      </c>
      <c r="I210" s="241">
        <v>51207</v>
      </c>
      <c r="J210" s="241"/>
      <c r="K210" s="290"/>
      <c r="L210" s="296">
        <v>1073088570</v>
      </c>
      <c r="M210" s="296">
        <v>728583770</v>
      </c>
      <c r="N210" s="444">
        <v>900836170.5</v>
      </c>
      <c r="O210" s="296">
        <v>773182794.5</v>
      </c>
      <c r="P210" s="296"/>
      <c r="Q210" s="297">
        <v>-431769862</v>
      </c>
      <c r="R210" s="246">
        <v>838002739.72602701</v>
      </c>
      <c r="S210" s="246">
        <v>838002739.72602701</v>
      </c>
      <c r="T210" s="246">
        <v>40678128.726027012</v>
      </c>
      <c r="U210" s="246">
        <v>392491827.3561635</v>
      </c>
      <c r="V210" s="395"/>
    </row>
    <row r="211" spans="1:22" x14ac:dyDescent="0.3">
      <c r="A211" s="237" t="s">
        <v>6951</v>
      </c>
      <c r="B211" s="237" t="s">
        <v>6952</v>
      </c>
      <c r="C211" s="286" t="s">
        <v>6953</v>
      </c>
      <c r="D211" s="286"/>
      <c r="E211" s="286"/>
      <c r="F211" s="247">
        <v>300000</v>
      </c>
      <c r="G211" s="247" t="s">
        <v>6843</v>
      </c>
      <c r="H211" s="248">
        <v>45728</v>
      </c>
      <c r="I211" s="248">
        <v>51299</v>
      </c>
      <c r="J211" s="248"/>
      <c r="K211" s="249"/>
      <c r="L211" s="250">
        <v>-304527543</v>
      </c>
      <c r="M211" s="250">
        <v>28812180</v>
      </c>
      <c r="N211" s="444">
        <v>-137857682</v>
      </c>
      <c r="O211" s="250">
        <v>-8735678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6951</v>
      </c>
      <c r="B212" s="237" t="s">
        <v>6952</v>
      </c>
      <c r="C212" s="286" t="s">
        <v>6853</v>
      </c>
      <c r="D212" s="286"/>
      <c r="E212" s="286"/>
      <c r="F212" s="247">
        <v>300000</v>
      </c>
      <c r="G212" s="247" t="s">
        <v>6827</v>
      </c>
      <c r="H212" s="248">
        <v>45728</v>
      </c>
      <c r="I212" s="248">
        <v>45820</v>
      </c>
      <c r="J212" s="248"/>
      <c r="K212" s="249"/>
      <c r="L212" s="250">
        <v>33490886</v>
      </c>
      <c r="M212" s="250">
        <v>35201358</v>
      </c>
      <c r="N212" s="444">
        <v>34346122.5</v>
      </c>
      <c r="O212" s="250">
        <v>29639235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6954</v>
      </c>
      <c r="B213" s="237" t="s">
        <v>6955</v>
      </c>
      <c r="C213" s="286" t="s">
        <v>306</v>
      </c>
      <c r="D213" s="286"/>
      <c r="E213" s="286"/>
      <c r="F213" s="240">
        <v>2000000</v>
      </c>
      <c r="G213" s="240" t="s">
        <v>6827</v>
      </c>
      <c r="H213" s="241">
        <v>45735</v>
      </c>
      <c r="I213" s="241">
        <v>51214</v>
      </c>
      <c r="J213" s="241"/>
      <c r="K213" s="290"/>
      <c r="L213" s="296">
        <v>915748532</v>
      </c>
      <c r="M213" s="296">
        <v>1112144631</v>
      </c>
      <c r="N213" s="444">
        <v>1013946581.5</v>
      </c>
      <c r="O213" s="296">
        <v>930008705</v>
      </c>
      <c r="P213" s="296"/>
      <c r="Q213" s="297">
        <v>-287495890</v>
      </c>
      <c r="R213" s="246">
        <v>553863013.69862974</v>
      </c>
      <c r="S213" s="246">
        <v>553863013.69862974</v>
      </c>
      <c r="T213" s="246">
        <v>133126767.19862974</v>
      </c>
      <c r="U213" s="246">
        <v>380491150.76027322</v>
      </c>
      <c r="V213" s="395"/>
    </row>
    <row r="214" spans="1:22" x14ac:dyDescent="0.3">
      <c r="A214" s="237" t="s">
        <v>6956</v>
      </c>
      <c r="B214" s="237" t="s">
        <v>6957</v>
      </c>
      <c r="C214" s="286" t="s">
        <v>307</v>
      </c>
      <c r="D214" s="286"/>
      <c r="E214" s="286"/>
      <c r="F214" s="247">
        <v>200000</v>
      </c>
      <c r="G214" s="247" t="s">
        <v>6843</v>
      </c>
      <c r="H214" s="248">
        <v>45735</v>
      </c>
      <c r="I214" s="248">
        <v>51306</v>
      </c>
      <c r="J214" s="248"/>
      <c r="K214" s="249"/>
      <c r="L214" s="250">
        <v>-600059793</v>
      </c>
      <c r="M214" s="250">
        <v>-608199195</v>
      </c>
      <c r="N214" s="444">
        <v>-604129495</v>
      </c>
      <c r="O214" s="250">
        <v>-520466315.5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6951</v>
      </c>
      <c r="B215" s="237" t="s">
        <v>6957</v>
      </c>
      <c r="C215" s="286" t="s">
        <v>6853</v>
      </c>
      <c r="D215" s="286"/>
      <c r="E215" s="286"/>
      <c r="F215" s="247">
        <v>200000</v>
      </c>
      <c r="G215" s="247" t="s">
        <v>6827</v>
      </c>
      <c r="H215" s="248">
        <v>45735</v>
      </c>
      <c r="I215" s="248">
        <v>45827</v>
      </c>
      <c r="J215" s="248"/>
      <c r="K215" s="249"/>
      <c r="L215" s="250">
        <v>9384500</v>
      </c>
      <c r="M215" s="250">
        <v>12453819</v>
      </c>
      <c r="N215" s="444">
        <v>10919160</v>
      </c>
      <c r="O215" s="250">
        <v>7674223.5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6958</v>
      </c>
      <c r="B216" s="237" t="s">
        <v>6959</v>
      </c>
      <c r="C216" s="302" t="s">
        <v>308</v>
      </c>
      <c r="D216" s="302"/>
      <c r="E216" s="302"/>
      <c r="F216" s="240">
        <v>20000000</v>
      </c>
      <c r="G216" s="240" t="s">
        <v>6823</v>
      </c>
      <c r="H216" s="241">
        <v>45737</v>
      </c>
      <c r="I216" s="241">
        <v>51216</v>
      </c>
      <c r="J216" s="241"/>
      <c r="K216" s="290"/>
      <c r="L216" s="296">
        <v>374279325</v>
      </c>
      <c r="M216" s="296">
        <v>272505463</v>
      </c>
      <c r="N216" s="444">
        <v>323392395</v>
      </c>
      <c r="O216" s="296">
        <v>210036357</v>
      </c>
      <c r="P216" s="296"/>
      <c r="Q216" s="246">
        <v>504321601</v>
      </c>
      <c r="R216" s="246">
        <v>28873978.706520103</v>
      </c>
      <c r="S216" s="246">
        <v>28873978.706520103</v>
      </c>
      <c r="T216" s="246">
        <v>53479093.206520081</v>
      </c>
      <c r="U216" s="246">
        <v>574368817.17421114</v>
      </c>
      <c r="V216" s="395"/>
    </row>
    <row r="217" spans="1:22" x14ac:dyDescent="0.3">
      <c r="A217" s="237" t="s">
        <v>6960</v>
      </c>
      <c r="B217" s="237" t="s">
        <v>6959</v>
      </c>
      <c r="C217" s="302" t="s">
        <v>6961</v>
      </c>
      <c r="D217" s="302"/>
      <c r="E217" s="302"/>
      <c r="F217" s="247">
        <v>2000000</v>
      </c>
      <c r="G217" s="247" t="s">
        <v>6943</v>
      </c>
      <c r="H217" s="248">
        <v>45737</v>
      </c>
      <c r="I217" s="248">
        <v>51308</v>
      </c>
      <c r="J217" s="248"/>
      <c r="K217" s="249"/>
      <c r="L217" s="250">
        <v>-486872107</v>
      </c>
      <c r="M217" s="250">
        <v>-270604473</v>
      </c>
      <c r="N217" s="444">
        <v>-378738291</v>
      </c>
      <c r="O217" s="250">
        <v>-268806912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6951</v>
      </c>
      <c r="B218" s="237" t="s">
        <v>6959</v>
      </c>
      <c r="C218" s="302" t="s">
        <v>309</v>
      </c>
      <c r="D218" s="302"/>
      <c r="E218" s="302"/>
      <c r="F218" s="247">
        <v>2000000</v>
      </c>
      <c r="G218" s="247" t="s">
        <v>6943</v>
      </c>
      <c r="H218" s="248">
        <v>45737</v>
      </c>
      <c r="I218" s="248">
        <v>45829</v>
      </c>
      <c r="J218" s="248"/>
      <c r="K218" s="249"/>
      <c r="L218" s="250">
        <v>32841310</v>
      </c>
      <c r="M218" s="250">
        <v>28640251</v>
      </c>
      <c r="N218" s="444">
        <v>30740781.5</v>
      </c>
      <c r="O218" s="250">
        <v>24968101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6962</v>
      </c>
      <c r="B219" s="237" t="s">
        <v>6963</v>
      </c>
      <c r="C219" s="238" t="s">
        <v>310</v>
      </c>
      <c r="D219" s="238"/>
      <c r="E219" s="238"/>
      <c r="F219" s="240">
        <v>1000000</v>
      </c>
      <c r="G219" s="240" t="s">
        <v>6827</v>
      </c>
      <c r="H219" s="241">
        <v>45736</v>
      </c>
      <c r="I219" s="241">
        <v>49388</v>
      </c>
      <c r="J219" s="241"/>
      <c r="K219" s="290"/>
      <c r="L219" s="296">
        <v>-21086103</v>
      </c>
      <c r="M219" s="296">
        <v>-231967287</v>
      </c>
      <c r="N219" s="444">
        <v>-126526695</v>
      </c>
      <c r="O219" s="296">
        <v>-22768441.5</v>
      </c>
      <c r="P219" s="296"/>
      <c r="Q219" s="297">
        <v>158686759</v>
      </c>
      <c r="R219" s="246">
        <v>6385051.4017499192</v>
      </c>
      <c r="S219" s="246">
        <v>6385051.4017499192</v>
      </c>
      <c r="T219" s="246">
        <v>-51769083.598250076</v>
      </c>
      <c r="U219" s="246">
        <v>105120750.84474915</v>
      </c>
      <c r="V219" s="395"/>
    </row>
    <row r="220" spans="1:22" x14ac:dyDescent="0.3">
      <c r="A220" s="237" t="s">
        <v>6951</v>
      </c>
      <c r="B220" s="237" t="s">
        <v>6959</v>
      </c>
      <c r="C220" s="238" t="s">
        <v>6964</v>
      </c>
      <c r="D220" s="238"/>
      <c r="E220" s="238"/>
      <c r="F220" s="247">
        <v>1000000</v>
      </c>
      <c r="G220" s="247" t="s">
        <v>6827</v>
      </c>
      <c r="H220" s="248">
        <v>45736</v>
      </c>
      <c r="I220" s="248">
        <v>49480</v>
      </c>
      <c r="J220" s="248"/>
      <c r="K220" s="249"/>
      <c r="L220" s="250">
        <v>87834398</v>
      </c>
      <c r="M220" s="250">
        <v>281527262</v>
      </c>
      <c r="N220" s="444">
        <v>184680830</v>
      </c>
      <c r="O220" s="250">
        <v>101134400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6965</v>
      </c>
      <c r="B221" s="237" t="s">
        <v>6966</v>
      </c>
      <c r="C221" s="286" t="s">
        <v>311</v>
      </c>
      <c r="D221" s="286"/>
      <c r="E221" s="286"/>
      <c r="F221" s="240">
        <v>2500000</v>
      </c>
      <c r="G221" s="240" t="s">
        <v>6820</v>
      </c>
      <c r="H221" s="241">
        <v>45749</v>
      </c>
      <c r="I221" s="241">
        <v>51228</v>
      </c>
      <c r="J221" s="241"/>
      <c r="K221" s="290"/>
      <c r="L221" s="296">
        <v>843289082</v>
      </c>
      <c r="M221" s="296">
        <v>685513085</v>
      </c>
      <c r="N221" s="444">
        <v>764401084</v>
      </c>
      <c r="O221" s="296">
        <v>657203330.5</v>
      </c>
      <c r="P221" s="296"/>
      <c r="Q221" s="297">
        <v>-186363013</v>
      </c>
      <c r="R221" s="246">
        <v>501773972.60273898</v>
      </c>
      <c r="S221" s="246">
        <v>501773972.60273898</v>
      </c>
      <c r="T221" s="246">
        <v>195211894.10273898</v>
      </c>
      <c r="U221" s="246">
        <v>381475793.56164527</v>
      </c>
      <c r="V221" s="395"/>
    </row>
    <row r="222" spans="1:22" x14ac:dyDescent="0.3">
      <c r="A222" s="237" t="s">
        <v>6967</v>
      </c>
      <c r="B222" s="237" t="s">
        <v>6968</v>
      </c>
      <c r="C222" s="286" t="s">
        <v>312</v>
      </c>
      <c r="D222" s="286"/>
      <c r="E222" s="286"/>
      <c r="F222" s="247">
        <v>250000</v>
      </c>
      <c r="G222" s="247" t="s">
        <v>6820</v>
      </c>
      <c r="H222" s="248">
        <v>45749</v>
      </c>
      <c r="I222" s="248">
        <v>51319</v>
      </c>
      <c r="J222" s="248"/>
      <c r="K222" s="249"/>
      <c r="L222" s="250">
        <v>-545877688</v>
      </c>
      <c r="M222" s="250">
        <v>-369800322</v>
      </c>
      <c r="N222" s="444">
        <v>-457839005.5</v>
      </c>
      <c r="O222" s="250">
        <v>-346583339.5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6967</v>
      </c>
      <c r="B223" s="237" t="s">
        <v>6968</v>
      </c>
      <c r="C223" s="286" t="s">
        <v>6853</v>
      </c>
      <c r="D223" s="286"/>
      <c r="E223" s="286"/>
      <c r="F223" s="247">
        <v>250000</v>
      </c>
      <c r="G223" s="247" t="s">
        <v>6820</v>
      </c>
      <c r="H223" s="248">
        <v>45749</v>
      </c>
      <c r="I223" s="248">
        <v>45840</v>
      </c>
      <c r="J223" s="248"/>
      <c r="K223" s="249"/>
      <c r="L223" s="250">
        <v>157073229</v>
      </c>
      <c r="M223" s="250">
        <v>157179794</v>
      </c>
      <c r="N223" s="444">
        <v>157126511.5</v>
      </c>
      <c r="O223" s="250">
        <v>152420907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6908</v>
      </c>
      <c r="B224" s="237" t="s">
        <v>6959</v>
      </c>
      <c r="C224" s="302" t="s">
        <v>6969</v>
      </c>
      <c r="D224" s="302"/>
      <c r="E224" s="302"/>
      <c r="F224" s="240">
        <v>30000000</v>
      </c>
      <c r="G224" s="240" t="s">
        <v>6823</v>
      </c>
      <c r="H224" s="241">
        <v>45754</v>
      </c>
      <c r="I224" s="241">
        <v>51233</v>
      </c>
      <c r="J224" s="241"/>
      <c r="K224" s="290"/>
      <c r="L224" s="296">
        <v>-312294191</v>
      </c>
      <c r="M224" s="296">
        <v>-392092028</v>
      </c>
      <c r="N224" s="444">
        <v>-352193109.5</v>
      </c>
      <c r="O224" s="296">
        <v>-533417052.5</v>
      </c>
      <c r="P224" s="296"/>
      <c r="Q224" s="246">
        <v>194869702</v>
      </c>
      <c r="R224" s="303">
        <v>365578507.88260913</v>
      </c>
      <c r="S224" s="246">
        <v>365578507.88260913</v>
      </c>
      <c r="T224" s="246">
        <v>15346731.382609129</v>
      </c>
      <c r="U224" s="246">
        <v>801338898.83260846</v>
      </c>
      <c r="V224" s="395"/>
    </row>
    <row r="225" spans="1:22" x14ac:dyDescent="0.3">
      <c r="A225" s="237" t="s">
        <v>6970</v>
      </c>
      <c r="B225" s="237" t="s">
        <v>6959</v>
      </c>
      <c r="C225" s="302" t="s">
        <v>6971</v>
      </c>
      <c r="D225" s="302"/>
      <c r="E225" s="302"/>
      <c r="F225" s="247">
        <v>3000000</v>
      </c>
      <c r="G225" s="247" t="s">
        <v>6943</v>
      </c>
      <c r="H225" s="248">
        <v>45754</v>
      </c>
      <c r="I225" s="248">
        <v>51324</v>
      </c>
      <c r="J225" s="248"/>
      <c r="K225" s="249"/>
      <c r="L225" s="250">
        <v>302838875</v>
      </c>
      <c r="M225" s="250">
        <v>406057214</v>
      </c>
      <c r="N225" s="444">
        <v>354448045.5</v>
      </c>
      <c r="O225" s="250">
        <v>509161477.5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6970</v>
      </c>
      <c r="B226" s="237" t="s">
        <v>6959</v>
      </c>
      <c r="C226" s="302" t="s">
        <v>309</v>
      </c>
      <c r="D226" s="302"/>
      <c r="E226" s="302"/>
      <c r="F226" s="247">
        <v>3000000</v>
      </c>
      <c r="G226" s="247" t="s">
        <v>6943</v>
      </c>
      <c r="H226" s="248">
        <v>45754</v>
      </c>
      <c r="I226" s="248">
        <v>45845</v>
      </c>
      <c r="J226" s="248"/>
      <c r="K226" s="249"/>
      <c r="L226" s="250">
        <v>334919279</v>
      </c>
      <c r="M226" s="250">
        <v>361034401</v>
      </c>
      <c r="N226" s="444">
        <v>347976840.5</v>
      </c>
      <c r="O226" s="250">
        <v>336557936.5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6887</v>
      </c>
      <c r="B227" s="237" t="s">
        <v>6972</v>
      </c>
      <c r="C227" s="286" t="s">
        <v>6973</v>
      </c>
      <c r="D227" s="286"/>
      <c r="E227" s="286"/>
      <c r="F227" s="240">
        <v>3000000</v>
      </c>
      <c r="G227" s="240" t="s">
        <v>6820</v>
      </c>
      <c r="H227" s="241">
        <v>45756</v>
      </c>
      <c r="I227" s="241">
        <v>51235</v>
      </c>
      <c r="J227" s="241"/>
      <c r="K227" s="290"/>
      <c r="L227" s="296">
        <v>499185327</v>
      </c>
      <c r="M227" s="296">
        <v>135584826</v>
      </c>
      <c r="N227" s="444">
        <v>317385077</v>
      </c>
      <c r="O227" s="296">
        <v>191773921</v>
      </c>
      <c r="P227" s="296"/>
      <c r="Q227" s="297">
        <v>-216156164</v>
      </c>
      <c r="R227" s="246">
        <v>589232876.71232903</v>
      </c>
      <c r="S227" s="246">
        <v>589232876.71232903</v>
      </c>
      <c r="T227" s="246">
        <v>199456859.71232903</v>
      </c>
      <c r="U227" s="246">
        <v>448507622.95205605</v>
      </c>
      <c r="V227" s="395"/>
    </row>
    <row r="228" spans="1:22" x14ac:dyDescent="0.3">
      <c r="A228" s="237" t="s">
        <v>6974</v>
      </c>
      <c r="B228" s="237" t="s">
        <v>6972</v>
      </c>
      <c r="C228" s="286" t="s">
        <v>6975</v>
      </c>
      <c r="D228" s="286"/>
      <c r="E228" s="286"/>
      <c r="F228" s="247">
        <v>300000</v>
      </c>
      <c r="G228" s="247" t="s">
        <v>6820</v>
      </c>
      <c r="H228" s="248">
        <v>45756</v>
      </c>
      <c r="I228" s="248">
        <v>51235</v>
      </c>
      <c r="J228" s="248"/>
      <c r="K228" s="249"/>
      <c r="L228" s="250">
        <v>-114791462</v>
      </c>
      <c r="M228" s="250">
        <v>259573342</v>
      </c>
      <c r="N228" s="444">
        <v>72390940</v>
      </c>
      <c r="O228" s="250">
        <v>204786923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6951</v>
      </c>
      <c r="B229" s="237" t="s">
        <v>6976</v>
      </c>
      <c r="C229" s="286" t="s">
        <v>6853</v>
      </c>
      <c r="D229" s="286"/>
      <c r="E229" s="286"/>
      <c r="F229" s="247">
        <v>300000</v>
      </c>
      <c r="G229" s="247" t="s">
        <v>6820</v>
      </c>
      <c r="H229" s="248">
        <v>45756</v>
      </c>
      <c r="I229" s="248">
        <v>45847</v>
      </c>
      <c r="J229" s="248"/>
      <c r="K229" s="249"/>
      <c r="L229" s="250">
        <v>180484477</v>
      </c>
      <c r="M229" s="250">
        <v>189359201</v>
      </c>
      <c r="N229" s="444">
        <v>184921839.5</v>
      </c>
      <c r="O229" s="250">
        <v>179949177.5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6977</v>
      </c>
      <c r="C230" s="302" t="s">
        <v>313</v>
      </c>
      <c r="D230" s="302"/>
      <c r="E230" s="302"/>
      <c r="F230" s="240">
        <v>20000000</v>
      </c>
      <c r="G230" s="240" t="s">
        <v>6823</v>
      </c>
      <c r="H230" s="241">
        <v>45761</v>
      </c>
      <c r="I230" s="241">
        <v>51240</v>
      </c>
      <c r="J230" s="241"/>
      <c r="K230" s="290"/>
      <c r="L230" s="296">
        <v>1441787339</v>
      </c>
      <c r="M230" s="296">
        <v>1379882888</v>
      </c>
      <c r="N230" s="444">
        <v>1410835114</v>
      </c>
      <c r="O230" s="296">
        <v>1270093895.5</v>
      </c>
      <c r="P230" s="296"/>
      <c r="Q230" s="246">
        <v>245570623</v>
      </c>
      <c r="R230" s="303">
        <v>210928851.17652184</v>
      </c>
      <c r="S230" s="246">
        <v>210928851.17652184</v>
      </c>
      <c r="T230" s="246">
        <v>2218945.1765217781</v>
      </c>
      <c r="U230" s="246">
        <v>521587785.30415487</v>
      </c>
      <c r="V230" s="395"/>
    </row>
    <row r="231" spans="1:22" x14ac:dyDescent="0.3">
      <c r="A231" s="237" t="s">
        <v>6978</v>
      </c>
      <c r="B231" s="237" t="s">
        <v>6977</v>
      </c>
      <c r="C231" s="302" t="s">
        <v>6979</v>
      </c>
      <c r="D231" s="302"/>
      <c r="E231" s="302"/>
      <c r="F231" s="247">
        <v>2000000</v>
      </c>
      <c r="G231" s="247" t="s">
        <v>6823</v>
      </c>
      <c r="H231" s="248">
        <v>45761</v>
      </c>
      <c r="I231" s="248">
        <v>51240</v>
      </c>
      <c r="J231" s="248"/>
      <c r="K231" s="249"/>
      <c r="L231" s="250">
        <v>-1442017431</v>
      </c>
      <c r="M231" s="250">
        <v>-1379878427</v>
      </c>
      <c r="N231" s="444">
        <v>-1410947929</v>
      </c>
      <c r="O231" s="250">
        <v>-1270205927.5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6978</v>
      </c>
      <c r="B232" s="237" t="s">
        <v>6977</v>
      </c>
      <c r="C232" s="302" t="s">
        <v>314</v>
      </c>
      <c r="D232" s="302"/>
      <c r="E232" s="302"/>
      <c r="F232" s="247">
        <v>2000000</v>
      </c>
      <c r="G232" s="247" t="s">
        <v>6823</v>
      </c>
      <c r="H232" s="248">
        <v>45761</v>
      </c>
      <c r="I232" s="248">
        <v>45852</v>
      </c>
      <c r="J232" s="248"/>
      <c r="K232" s="249"/>
      <c r="L232" s="250">
        <v>201161949</v>
      </c>
      <c r="M232" s="250">
        <v>216483491</v>
      </c>
      <c r="N232" s="444">
        <v>208822721</v>
      </c>
      <c r="O232" s="250">
        <v>201623161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6977</v>
      </c>
      <c r="C233" s="302" t="s">
        <v>315</v>
      </c>
      <c r="D233" s="302"/>
      <c r="E233" s="302"/>
      <c r="F233" s="240">
        <v>30000000</v>
      </c>
      <c r="G233" s="240" t="s">
        <v>6823</v>
      </c>
      <c r="H233" s="241">
        <v>45763</v>
      </c>
      <c r="I233" s="241">
        <v>51242</v>
      </c>
      <c r="J233" s="241"/>
      <c r="K233" s="290"/>
      <c r="L233" s="296">
        <v>1642485609</v>
      </c>
      <c r="M233" s="296">
        <v>1487053524</v>
      </c>
      <c r="N233" s="444">
        <v>1564769567.5</v>
      </c>
      <c r="O233" s="296">
        <v>1403780332</v>
      </c>
      <c r="P233" s="296"/>
      <c r="Q233" s="246">
        <v>401793117</v>
      </c>
      <c r="R233" s="303">
        <v>328919099.24184817</v>
      </c>
      <c r="S233" s="301">
        <v>328919099.24184817</v>
      </c>
      <c r="T233" s="301">
        <v>-418326.25815176964</v>
      </c>
      <c r="U233" s="301">
        <v>862435711.42782617</v>
      </c>
      <c r="V233" s="395"/>
    </row>
    <row r="234" spans="1:22" x14ac:dyDescent="0.3">
      <c r="A234" s="237" t="s">
        <v>6978</v>
      </c>
      <c r="B234" s="237" t="s">
        <v>6977</v>
      </c>
      <c r="C234" s="302" t="s">
        <v>6980</v>
      </c>
      <c r="D234" s="302"/>
      <c r="E234" s="302"/>
      <c r="F234" s="247">
        <v>3000000</v>
      </c>
      <c r="G234" s="247" t="s">
        <v>6823</v>
      </c>
      <c r="H234" s="248">
        <v>45763</v>
      </c>
      <c r="I234" s="248">
        <v>51242</v>
      </c>
      <c r="J234" s="248"/>
      <c r="K234" s="249"/>
      <c r="L234" s="250">
        <v>-1642472777</v>
      </c>
      <c r="M234" s="250">
        <v>-1487059622</v>
      </c>
      <c r="N234" s="444">
        <v>-1564766200</v>
      </c>
      <c r="O234" s="250">
        <v>-1403776846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6978</v>
      </c>
      <c r="B235" s="237" t="s">
        <v>6977</v>
      </c>
      <c r="C235" s="302" t="s">
        <v>316</v>
      </c>
      <c r="D235" s="302"/>
      <c r="E235" s="302"/>
      <c r="F235" s="247">
        <v>3000000</v>
      </c>
      <c r="G235" s="247" t="s">
        <v>6823</v>
      </c>
      <c r="H235" s="248">
        <v>45763</v>
      </c>
      <c r="I235" s="248">
        <v>45854</v>
      </c>
      <c r="J235" s="248"/>
      <c r="K235" s="249"/>
      <c r="L235" s="250">
        <v>318042436</v>
      </c>
      <c r="M235" s="250">
        <v>340625679</v>
      </c>
      <c r="N235" s="444">
        <v>329334058</v>
      </c>
      <c r="O235" s="250">
        <v>317495521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6981</v>
      </c>
      <c r="B236" s="237" t="s">
        <v>6982</v>
      </c>
      <c r="C236" s="302" t="s">
        <v>317</v>
      </c>
      <c r="D236" s="302"/>
      <c r="E236" s="302"/>
      <c r="F236" s="240">
        <v>30000000</v>
      </c>
      <c r="G236" s="240" t="s">
        <v>6823</v>
      </c>
      <c r="H236" s="241">
        <v>45769</v>
      </c>
      <c r="I236" s="241">
        <v>51248</v>
      </c>
      <c r="J236" s="241"/>
      <c r="K236" s="290"/>
      <c r="L236" s="296">
        <v>1931709931</v>
      </c>
      <c r="M236" s="296">
        <v>1858436245</v>
      </c>
      <c r="N236" s="444">
        <v>1895073088.5</v>
      </c>
      <c r="O236" s="296">
        <v>1724449128</v>
      </c>
      <c r="P236" s="296"/>
      <c r="Q236" s="246">
        <v>436499140</v>
      </c>
      <c r="R236" s="303">
        <v>328354353.30250001</v>
      </c>
      <c r="S236" s="301">
        <v>328354353.30250001</v>
      </c>
      <c r="T236" s="301">
        <v>-4301714.6974999905</v>
      </c>
      <c r="U236" s="301">
        <v>964535483.76724768</v>
      </c>
      <c r="V236" s="395"/>
    </row>
    <row r="237" spans="1:22" x14ac:dyDescent="0.3">
      <c r="A237" s="237" t="s">
        <v>6983</v>
      </c>
      <c r="B237" s="237" t="s">
        <v>6982</v>
      </c>
      <c r="C237" s="302" t="s">
        <v>318</v>
      </c>
      <c r="D237" s="302"/>
      <c r="E237" s="302"/>
      <c r="F237" s="247">
        <v>3000000</v>
      </c>
      <c r="G237" s="247" t="s">
        <v>6823</v>
      </c>
      <c r="H237" s="248">
        <v>45769</v>
      </c>
      <c r="I237" s="248">
        <v>51248</v>
      </c>
      <c r="J237" s="248"/>
      <c r="K237" s="249"/>
      <c r="L237" s="250">
        <v>-1931718487</v>
      </c>
      <c r="M237" s="250">
        <v>-1858432730</v>
      </c>
      <c r="N237" s="444">
        <v>-1895075608.5</v>
      </c>
      <c r="O237" s="250">
        <v>-1724451691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6984</v>
      </c>
      <c r="B238" s="237" t="s">
        <v>6977</v>
      </c>
      <c r="C238" s="302" t="s">
        <v>319</v>
      </c>
      <c r="D238" s="302"/>
      <c r="E238" s="302"/>
      <c r="F238" s="247">
        <v>3000000</v>
      </c>
      <c r="G238" s="247" t="s">
        <v>6823</v>
      </c>
      <c r="H238" s="248">
        <v>45769</v>
      </c>
      <c r="I238" s="248">
        <v>45860</v>
      </c>
      <c r="J238" s="248"/>
      <c r="K238" s="249"/>
      <c r="L238" s="250">
        <v>320932443</v>
      </c>
      <c r="M238" s="250">
        <v>344384732</v>
      </c>
      <c r="N238" s="444">
        <v>332658588</v>
      </c>
      <c r="O238" s="250">
        <v>320476291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6912</v>
      </c>
      <c r="B239" s="237" t="s">
        <v>6856</v>
      </c>
      <c r="C239" s="302" t="s">
        <v>320</v>
      </c>
      <c r="D239" s="302"/>
      <c r="E239" s="302"/>
      <c r="F239" s="240">
        <v>30000000</v>
      </c>
      <c r="G239" s="240" t="s">
        <v>6823</v>
      </c>
      <c r="H239" s="241">
        <v>45776</v>
      </c>
      <c r="I239" s="241">
        <v>51255</v>
      </c>
      <c r="J239" s="241"/>
      <c r="K239" s="290"/>
      <c r="L239" s="296">
        <v>1058911485</v>
      </c>
      <c r="M239" s="296">
        <v>887732799</v>
      </c>
      <c r="N239" s="444">
        <v>973322143</v>
      </c>
      <c r="O239" s="296">
        <v>771209214.5</v>
      </c>
      <c r="P239" s="296"/>
      <c r="Q239" s="246">
        <v>392391087</v>
      </c>
      <c r="R239" s="301">
        <v>271655157.01144934</v>
      </c>
      <c r="S239" s="301">
        <v>271655157.01144934</v>
      </c>
      <c r="T239" s="301">
        <v>39159307.511449337</v>
      </c>
      <c r="U239" s="301">
        <v>2513421410.3269529</v>
      </c>
      <c r="V239" s="395"/>
    </row>
    <row r="240" spans="1:22" x14ac:dyDescent="0.3">
      <c r="A240" s="237" t="s">
        <v>6918</v>
      </c>
      <c r="B240" s="237" t="s">
        <v>6856</v>
      </c>
      <c r="C240" s="302" t="s">
        <v>321</v>
      </c>
      <c r="D240" s="302"/>
      <c r="E240" s="302"/>
      <c r="F240" s="247">
        <v>3000000</v>
      </c>
      <c r="G240" s="247" t="s">
        <v>6823</v>
      </c>
      <c r="H240" s="248">
        <v>45776</v>
      </c>
      <c r="I240" s="248">
        <v>51255</v>
      </c>
      <c r="J240" s="248"/>
      <c r="K240" s="249"/>
      <c r="L240" s="250">
        <v>-1103565199</v>
      </c>
      <c r="M240" s="250">
        <v>-919268569</v>
      </c>
      <c r="N240" s="444">
        <v>-1011416884.5</v>
      </c>
      <c r="O240" s="250">
        <v>-801677235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6918</v>
      </c>
      <c r="B241" s="237" t="s">
        <v>6856</v>
      </c>
      <c r="C241" s="302" t="s">
        <v>304</v>
      </c>
      <c r="D241" s="302"/>
      <c r="E241" s="302"/>
      <c r="F241" s="247">
        <v>3000000</v>
      </c>
      <c r="G241" s="247" t="s">
        <v>6823</v>
      </c>
      <c r="H241" s="248">
        <v>45776</v>
      </c>
      <c r="I241" s="248">
        <v>45867</v>
      </c>
      <c r="J241" s="248"/>
      <c r="K241" s="249"/>
      <c r="L241" s="250">
        <v>259828820</v>
      </c>
      <c r="M241" s="250">
        <v>281352361</v>
      </c>
      <c r="N241" s="444">
        <v>270590591</v>
      </c>
      <c r="O241" s="250">
        <v>259995666.5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6985</v>
      </c>
      <c r="B242" s="237" t="s">
        <v>6986</v>
      </c>
      <c r="C242" s="302" t="s">
        <v>6987</v>
      </c>
      <c r="D242" s="302"/>
      <c r="E242" s="302"/>
      <c r="F242" s="240">
        <v>30000000</v>
      </c>
      <c r="G242" s="240" t="s">
        <v>6823</v>
      </c>
      <c r="H242" s="241">
        <v>45789</v>
      </c>
      <c r="I242" s="241">
        <v>51268</v>
      </c>
      <c r="J242" s="241"/>
      <c r="K242" s="290"/>
      <c r="L242" s="296">
        <v>2076564937</v>
      </c>
      <c r="M242" s="296">
        <v>1987193296</v>
      </c>
      <c r="N242" s="444">
        <v>2031879116.5</v>
      </c>
      <c r="O242" s="296">
        <v>1826968399</v>
      </c>
      <c r="P242" s="296"/>
      <c r="Q242" s="246">
        <v>347828860</v>
      </c>
      <c r="R242" s="301">
        <v>183618612.60521683</v>
      </c>
      <c r="S242" s="301">
        <v>183618612.60521683</v>
      </c>
      <c r="T242" s="301">
        <v>-118619721.39478326</v>
      </c>
      <c r="U242" s="301">
        <v>2148777089.5313039</v>
      </c>
      <c r="V242" s="395"/>
    </row>
    <row r="243" spans="1:22" x14ac:dyDescent="0.3">
      <c r="A243" s="237" t="s">
        <v>6988</v>
      </c>
      <c r="B243" s="237" t="s">
        <v>6986</v>
      </c>
      <c r="C243" s="302" t="s">
        <v>6989</v>
      </c>
      <c r="D243" s="302"/>
      <c r="E243" s="302"/>
      <c r="F243" s="247">
        <v>3000000</v>
      </c>
      <c r="G243" s="247" t="s">
        <v>6823</v>
      </c>
      <c r="H243" s="248">
        <v>45789</v>
      </c>
      <c r="I243" s="248">
        <v>51268</v>
      </c>
      <c r="J243" s="248"/>
      <c r="K243" s="249"/>
      <c r="L243" s="250">
        <v>-2242915554</v>
      </c>
      <c r="M243" s="250">
        <v>-1987200072</v>
      </c>
      <c r="N243" s="444">
        <v>-2115057813</v>
      </c>
      <c r="O243" s="250">
        <v>-1910769516.5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6988</v>
      </c>
      <c r="B244" s="237" t="s">
        <v>6986</v>
      </c>
      <c r="C244" s="302" t="s">
        <v>6990</v>
      </c>
      <c r="D244" s="302"/>
      <c r="E244" s="302"/>
      <c r="F244" s="247">
        <v>3000000</v>
      </c>
      <c r="G244" s="247" t="s">
        <v>6823</v>
      </c>
      <c r="H244" s="248">
        <v>45789</v>
      </c>
      <c r="I244" s="248">
        <v>45881</v>
      </c>
      <c r="J244" s="248"/>
      <c r="K244" s="249"/>
      <c r="L244" s="250">
        <v>182639564</v>
      </c>
      <c r="M244" s="250">
        <v>194523341</v>
      </c>
      <c r="N244" s="444">
        <v>188581453</v>
      </c>
      <c r="O244" s="250">
        <v>180050104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6986</v>
      </c>
      <c r="C245" s="302" t="s">
        <v>322</v>
      </c>
      <c r="D245" s="302"/>
      <c r="E245" s="302"/>
      <c r="F245" s="240">
        <v>30000000</v>
      </c>
      <c r="G245" s="240" t="s">
        <v>6823</v>
      </c>
      <c r="H245" s="241">
        <v>45797</v>
      </c>
      <c r="I245" s="241">
        <v>51276</v>
      </c>
      <c r="J245" s="241"/>
      <c r="K245" s="290"/>
      <c r="L245" s="296">
        <v>2190903571</v>
      </c>
      <c r="M245" s="296">
        <v>1984112780</v>
      </c>
      <c r="N245" s="444">
        <v>2087508176</v>
      </c>
      <c r="O245" s="296">
        <v>1884115649</v>
      </c>
      <c r="P245" s="296"/>
      <c r="Q245" s="246">
        <v>433389405</v>
      </c>
      <c r="R245" s="301">
        <v>190228514.17391214</v>
      </c>
      <c r="S245" s="301">
        <v>190228514.17391214</v>
      </c>
      <c r="T245" s="301">
        <v>-6607063.3260879517</v>
      </c>
      <c r="U245" s="301">
        <v>2866825939.8075395</v>
      </c>
      <c r="V245" s="395"/>
    </row>
    <row r="246" spans="1:22" x14ac:dyDescent="0.3">
      <c r="A246" s="237" t="s">
        <v>6991</v>
      </c>
      <c r="B246" s="237" t="s">
        <v>6986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-2190890230</v>
      </c>
      <c r="M246" s="250">
        <v>-1984101261</v>
      </c>
      <c r="N246" s="444">
        <v>-2087495746.5</v>
      </c>
      <c r="O246" s="250">
        <v>-1884103380.5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6991</v>
      </c>
      <c r="B247" s="237" t="s">
        <v>6986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186834716</v>
      </c>
      <c r="M247" s="250">
        <v>206811579</v>
      </c>
      <c r="N247" s="444">
        <v>196823148</v>
      </c>
      <c r="O247" s="250">
        <v>186107899.5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6862</v>
      </c>
      <c r="B248" s="237" t="s">
        <v>6992</v>
      </c>
      <c r="C248" s="302" t="s">
        <v>6993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2205501998</v>
      </c>
      <c r="M248" s="296">
        <v>2152407104</v>
      </c>
      <c r="N248" s="444">
        <v>2178954552</v>
      </c>
      <c r="O248" s="296">
        <v>1965027284</v>
      </c>
      <c r="P248" s="296"/>
      <c r="Q248" s="246">
        <v>380307069</v>
      </c>
      <c r="R248" s="301">
        <v>153384116.75543502</v>
      </c>
      <c r="S248" s="301">
        <v>134656168.38587001</v>
      </c>
      <c r="T248" s="301">
        <v>-40407758.61413002</v>
      </c>
      <c r="U248" s="301">
        <v>2475643327.1232605</v>
      </c>
      <c r="V248" s="395"/>
    </row>
    <row r="249" spans="1:22" x14ac:dyDescent="0.3">
      <c r="A249" s="237" t="s">
        <v>6991</v>
      </c>
      <c r="B249" s="237" t="s">
        <v>6992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-2232715790</v>
      </c>
      <c r="M249" s="250">
        <v>-2060905113</v>
      </c>
      <c r="N249" s="444">
        <v>-2146810451.5</v>
      </c>
      <c r="O249" s="250">
        <v>-1906712899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6991</v>
      </c>
      <c r="B250" s="237" t="s">
        <v>6992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132952941</v>
      </c>
      <c r="M250" s="250">
        <v>152886711</v>
      </c>
      <c r="N250" s="444">
        <v>142919826.5</v>
      </c>
      <c r="O250" s="250">
        <v>134130250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6921</v>
      </c>
      <c r="B251" s="237" t="s">
        <v>6994</v>
      </c>
      <c r="C251" s="299" t="s">
        <v>6995</v>
      </c>
      <c r="D251" s="299"/>
      <c r="E251" s="299"/>
      <c r="F251" s="240">
        <v>10000000</v>
      </c>
      <c r="G251" s="240" t="s">
        <v>6823</v>
      </c>
      <c r="H251" s="241">
        <v>45805</v>
      </c>
      <c r="I251" s="241">
        <v>53110</v>
      </c>
      <c r="J251" s="241"/>
      <c r="K251" s="290"/>
      <c r="L251" s="296">
        <v>822343960</v>
      </c>
      <c r="M251" s="296">
        <v>793671342</v>
      </c>
      <c r="N251" s="444">
        <v>808007651.5</v>
      </c>
      <c r="O251" s="296">
        <v>751576285</v>
      </c>
      <c r="P251" s="296"/>
      <c r="Q251" s="246">
        <v>-181329562</v>
      </c>
      <c r="R251" s="246">
        <v>384349278.70283127</v>
      </c>
      <c r="S251" s="246">
        <v>384349278.70283127</v>
      </c>
      <c r="T251" s="246">
        <v>82894661.702831268</v>
      </c>
      <c r="U251" s="246">
        <v>508850871.62333512</v>
      </c>
      <c r="V251" s="395"/>
    </row>
    <row r="252" spans="1:22" x14ac:dyDescent="0.3">
      <c r="A252" s="237" t="s">
        <v>6991</v>
      </c>
      <c r="B252" s="237" t="s">
        <v>6994</v>
      </c>
      <c r="C252" s="299" t="s">
        <v>6996</v>
      </c>
      <c r="D252" s="299"/>
      <c r="E252" s="299"/>
      <c r="F252" s="247">
        <v>1000000</v>
      </c>
      <c r="G252" s="247" t="s">
        <v>6823</v>
      </c>
      <c r="H252" s="248">
        <v>45805</v>
      </c>
      <c r="I252" s="248">
        <v>53202</v>
      </c>
      <c r="J252" s="248"/>
      <c r="K252" s="249"/>
      <c r="L252" s="250">
        <v>-806330134</v>
      </c>
      <c r="M252" s="250">
        <v>-803384356</v>
      </c>
      <c r="N252" s="444">
        <v>-804857245.5</v>
      </c>
      <c r="O252" s="250">
        <v>-746541969.5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6991</v>
      </c>
      <c r="B253" s="237" t="s">
        <v>6992</v>
      </c>
      <c r="C253" s="299" t="s">
        <v>6997</v>
      </c>
      <c r="D253" s="299"/>
      <c r="E253" s="299"/>
      <c r="F253" s="247">
        <v>1000000</v>
      </c>
      <c r="G253" s="247" t="s">
        <v>6823</v>
      </c>
      <c r="H253" s="248">
        <v>45805</v>
      </c>
      <c r="I253" s="248">
        <v>45897</v>
      </c>
      <c r="J253" s="248"/>
      <c r="K253" s="249"/>
      <c r="L253" s="250">
        <v>203087667</v>
      </c>
      <c r="M253" s="250">
        <v>393520754</v>
      </c>
      <c r="N253" s="444">
        <v>298304211</v>
      </c>
      <c r="O253" s="250">
        <v>292707802.5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6998</v>
      </c>
      <c r="B254" s="237" t="s">
        <v>6994</v>
      </c>
      <c r="C254" s="299" t="s">
        <v>6999</v>
      </c>
      <c r="D254" s="299"/>
      <c r="E254" s="299"/>
      <c r="F254" s="240">
        <v>20000000</v>
      </c>
      <c r="G254" s="240" t="s">
        <v>6823</v>
      </c>
      <c r="H254" s="241">
        <v>45805</v>
      </c>
      <c r="I254" s="241">
        <v>53110</v>
      </c>
      <c r="J254" s="241"/>
      <c r="K254" s="290"/>
      <c r="L254" s="296">
        <v>1492308453</v>
      </c>
      <c r="M254" s="296">
        <v>1570520014</v>
      </c>
      <c r="N254" s="444">
        <v>1531414234</v>
      </c>
      <c r="O254" s="296">
        <v>1415270068.5</v>
      </c>
      <c r="P254" s="296"/>
      <c r="Q254" s="246">
        <v>-362659137</v>
      </c>
      <c r="R254" s="246">
        <v>792870607.81662059</v>
      </c>
      <c r="S254" s="246">
        <v>792870607.81662059</v>
      </c>
      <c r="T254" s="246">
        <v>248247069.31662059</v>
      </c>
      <c r="U254" s="246">
        <v>1149390638.7466662</v>
      </c>
      <c r="V254" s="395"/>
    </row>
    <row r="255" spans="1:22" x14ac:dyDescent="0.3">
      <c r="A255" s="237" t="s">
        <v>6991</v>
      </c>
      <c r="B255" s="237" t="s">
        <v>6994</v>
      </c>
      <c r="C255" s="299" t="s">
        <v>7000</v>
      </c>
      <c r="D255" s="299"/>
      <c r="E255" s="299"/>
      <c r="F255" s="247">
        <v>2000000</v>
      </c>
      <c r="G255" s="247" t="s">
        <v>6823</v>
      </c>
      <c r="H255" s="248">
        <v>45805</v>
      </c>
      <c r="I255" s="248">
        <v>53202</v>
      </c>
      <c r="J255" s="248"/>
      <c r="K255" s="249"/>
      <c r="L255" s="250">
        <v>-1602613571</v>
      </c>
      <c r="M255" s="250">
        <v>-1604080578</v>
      </c>
      <c r="N255" s="444">
        <v>-1603347074.5</v>
      </c>
      <c r="O255" s="250">
        <v>-1480773318.5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6991</v>
      </c>
      <c r="B256" s="237" t="s">
        <v>6992</v>
      </c>
      <c r="C256" s="299" t="s">
        <v>7001</v>
      </c>
      <c r="D256" s="299"/>
      <c r="E256" s="299"/>
      <c r="F256" s="247">
        <v>2000000</v>
      </c>
      <c r="G256" s="247" t="s">
        <v>6823</v>
      </c>
      <c r="H256" s="248">
        <v>45805</v>
      </c>
      <c r="I256" s="248">
        <v>45897</v>
      </c>
      <c r="J256" s="248"/>
      <c r="K256" s="249"/>
      <c r="L256" s="250">
        <v>425882739</v>
      </c>
      <c r="M256" s="250">
        <v>807230018</v>
      </c>
      <c r="N256" s="444">
        <v>616556379</v>
      </c>
      <c r="O256" s="250">
        <v>604836314.5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7002</v>
      </c>
      <c r="B257" s="237" t="s">
        <v>7003</v>
      </c>
      <c r="C257" s="299" t="s">
        <v>7004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2081697027</v>
      </c>
      <c r="M257" s="296">
        <v>2159660302</v>
      </c>
      <c r="N257" s="444">
        <v>2120678665.5</v>
      </c>
      <c r="O257" s="296">
        <v>1968469875.5</v>
      </c>
      <c r="P257" s="296"/>
      <c r="Q257" s="246">
        <v>-543144770</v>
      </c>
      <c r="R257" s="246">
        <v>1147773131.20839</v>
      </c>
      <c r="S257" s="246">
        <v>1147773131.20839</v>
      </c>
      <c r="T257" s="246">
        <v>81635131.208389997</v>
      </c>
      <c r="U257" s="246">
        <v>1408513786.3499985</v>
      </c>
      <c r="V257" s="395"/>
    </row>
    <row r="258" spans="1:22" x14ac:dyDescent="0.3">
      <c r="A258" s="237" t="s">
        <v>7005</v>
      </c>
      <c r="B258" s="237" t="s">
        <v>7003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-2167573658</v>
      </c>
      <c r="M258" s="250">
        <v>-2266978993</v>
      </c>
      <c r="N258" s="444">
        <v>-2217276326</v>
      </c>
      <c r="O258" s="250">
        <v>-2047853097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7005</v>
      </c>
      <c r="B259" s="237" t="s">
        <v>7006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1157955789</v>
      </c>
      <c r="M259" s="250">
        <v>1167515530</v>
      </c>
      <c r="N259" s="444">
        <v>1162735660.5</v>
      </c>
      <c r="O259" s="250">
        <v>1143502014.5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7007</v>
      </c>
      <c r="B260" s="237" t="s">
        <v>7008</v>
      </c>
      <c r="C260" s="286" t="s">
        <v>328</v>
      </c>
      <c r="D260" s="286"/>
      <c r="E260" s="286"/>
      <c r="F260" s="240">
        <v>5000000</v>
      </c>
      <c r="G260" s="240" t="s">
        <v>6869</v>
      </c>
      <c r="H260" s="241">
        <v>45820</v>
      </c>
      <c r="I260" s="241">
        <v>51299</v>
      </c>
      <c r="J260" s="241"/>
      <c r="K260" s="290"/>
      <c r="L260" s="296">
        <v>-446013325</v>
      </c>
      <c r="M260" s="296">
        <v>-1653542163</v>
      </c>
      <c r="N260" s="444">
        <v>-1049777744</v>
      </c>
      <c r="O260" s="296">
        <v>-1300969974</v>
      </c>
      <c r="P260" s="296"/>
      <c r="Q260" s="297">
        <v>-342794520</v>
      </c>
      <c r="R260" s="246">
        <v>713095890.41095936</v>
      </c>
      <c r="S260" s="246">
        <v>713095890.41095936</v>
      </c>
      <c r="T260" s="246">
        <v>740511985.91095924</v>
      </c>
      <c r="U260" s="246">
        <v>917707721.54794502</v>
      </c>
      <c r="V260" s="395"/>
    </row>
    <row r="261" spans="1:22" x14ac:dyDescent="0.3">
      <c r="A261" s="237" t="s">
        <v>7009</v>
      </c>
      <c r="B261" s="237" t="s">
        <v>7008</v>
      </c>
      <c r="C261" s="286" t="s">
        <v>329</v>
      </c>
      <c r="D261" s="286"/>
      <c r="E261" s="286"/>
      <c r="F261" s="247">
        <v>500000</v>
      </c>
      <c r="G261" s="247" t="s">
        <v>6869</v>
      </c>
      <c r="H261" s="248">
        <v>45820</v>
      </c>
      <c r="I261" s="248">
        <v>51299</v>
      </c>
      <c r="J261" s="248"/>
      <c r="K261" s="249"/>
      <c r="L261" s="250">
        <v>477823064</v>
      </c>
      <c r="M261" s="250">
        <v>1566900231</v>
      </c>
      <c r="N261" s="444">
        <v>1022361648.5</v>
      </c>
      <c r="O261" s="250">
        <v>1276041495.5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6991</v>
      </c>
      <c r="B262" s="237" t="s">
        <v>6977</v>
      </c>
      <c r="C262" s="286" t="s">
        <v>7010</v>
      </c>
      <c r="D262" s="286"/>
      <c r="E262" s="286"/>
      <c r="F262" s="247">
        <v>500000</v>
      </c>
      <c r="G262" s="247" t="s">
        <v>6869</v>
      </c>
      <c r="H262" s="248">
        <v>45820</v>
      </c>
      <c r="I262" s="248">
        <v>45912</v>
      </c>
      <c r="J262" s="248"/>
      <c r="K262" s="249"/>
      <c r="L262" s="250">
        <v>691359217</v>
      </c>
      <c r="M262" s="250">
        <v>693646570</v>
      </c>
      <c r="N262" s="444">
        <v>692502894.5</v>
      </c>
      <c r="O262" s="250">
        <v>684894487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7011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2070079955</v>
      </c>
      <c r="M263" s="296">
        <v>2134228436</v>
      </c>
      <c r="N263" s="444">
        <v>2102154196</v>
      </c>
      <c r="O263" s="296">
        <v>1948315191.5</v>
      </c>
      <c r="P263" s="296"/>
      <c r="Q263" s="246">
        <v>-544624308</v>
      </c>
      <c r="R263" s="246">
        <v>1075445038.54548</v>
      </c>
      <c r="S263" s="246">
        <v>1075445038.54548</v>
      </c>
      <c r="T263" s="246">
        <v>120585512.04548001</v>
      </c>
      <c r="U263" s="246">
        <v>1555407880.6799984</v>
      </c>
      <c r="V263" s="395"/>
    </row>
    <row r="264" spans="1:22" x14ac:dyDescent="0.3">
      <c r="A264" s="237" t="s">
        <v>7012</v>
      </c>
      <c r="B264" s="237" t="s">
        <v>7011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-2279782312</v>
      </c>
      <c r="M264" s="250">
        <v>-2203244985</v>
      </c>
      <c r="N264" s="444">
        <v>-2241513648.5</v>
      </c>
      <c r="O264" s="250">
        <v>-2061383519.5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6991</v>
      </c>
      <c r="B265" s="237" t="s">
        <v>7013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1096049203</v>
      </c>
      <c r="M265" s="250">
        <v>1092388754</v>
      </c>
      <c r="N265" s="444">
        <v>1094218979</v>
      </c>
      <c r="O265" s="250">
        <v>1075232752.5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7014</v>
      </c>
      <c r="B266" s="237" t="s">
        <v>160</v>
      </c>
      <c r="C266" s="299" t="s">
        <v>7015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-83963400</v>
      </c>
      <c r="M266" s="296">
        <v>73513090</v>
      </c>
      <c r="N266" s="444">
        <v>-5225154.5</v>
      </c>
      <c r="O266" s="296">
        <v>-10655288</v>
      </c>
      <c r="P266" s="296"/>
      <c r="Q266" s="246">
        <v>-137117808</v>
      </c>
      <c r="R266" s="246">
        <v>232761643.83561647</v>
      </c>
      <c r="S266" s="246">
        <v>232761643.83561647</v>
      </c>
      <c r="T266" s="246">
        <v>8553965.3356164694</v>
      </c>
      <c r="U266" s="246">
        <v>271414239.30821997</v>
      </c>
      <c r="V266" s="395"/>
    </row>
    <row r="267" spans="1:22" x14ac:dyDescent="0.3">
      <c r="A267" s="237" t="s">
        <v>7016</v>
      </c>
      <c r="B267" s="237" t="s">
        <v>7017</v>
      </c>
      <c r="C267" s="299" t="s">
        <v>7018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83976779</v>
      </c>
      <c r="M267" s="250">
        <v>-73513170</v>
      </c>
      <c r="N267" s="444">
        <v>5231804</v>
      </c>
      <c r="O267" s="250">
        <v>10661887.5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7016</v>
      </c>
      <c r="B268" s="237" t="s">
        <v>7019</v>
      </c>
      <c r="C268" s="299" t="s">
        <v>7020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223910064</v>
      </c>
      <c r="M268" s="250">
        <v>224491993</v>
      </c>
      <c r="N268" s="444">
        <v>224201029</v>
      </c>
      <c r="O268" s="250">
        <v>222034561.5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6898</v>
      </c>
      <c r="B269" s="237" t="s">
        <v>7021</v>
      </c>
      <c r="C269" s="299" t="s">
        <v>7022</v>
      </c>
      <c r="D269" s="299"/>
      <c r="E269" s="299"/>
      <c r="F269" s="240">
        <v>4000000</v>
      </c>
      <c r="G269" s="240" t="s">
        <v>6820</v>
      </c>
      <c r="H269" s="241">
        <v>45839</v>
      </c>
      <c r="I269" s="241">
        <v>53144</v>
      </c>
      <c r="J269" s="241"/>
      <c r="K269" s="290"/>
      <c r="L269" s="296">
        <v>-95925700</v>
      </c>
      <c r="M269" s="296">
        <v>-46202465</v>
      </c>
      <c r="N269" s="444">
        <v>-71064082.5</v>
      </c>
      <c r="O269" s="296">
        <v>-30150009</v>
      </c>
      <c r="P269" s="296"/>
      <c r="Q269" s="246">
        <v>0</v>
      </c>
      <c r="R269" s="246">
        <v>193610958.90410903</v>
      </c>
      <c r="S269" s="246">
        <v>193610958.90410903</v>
      </c>
      <c r="T269" s="246">
        <v>15029105.904109031</v>
      </c>
      <c r="U269" s="246">
        <v>606618147</v>
      </c>
      <c r="V269" s="395"/>
    </row>
    <row r="270" spans="1:22" x14ac:dyDescent="0.3">
      <c r="A270" s="237" t="s">
        <v>7023</v>
      </c>
      <c r="B270" s="237" t="s">
        <v>7021</v>
      </c>
      <c r="C270" s="299" t="s">
        <v>7024</v>
      </c>
      <c r="D270" s="299"/>
      <c r="E270" s="299"/>
      <c r="F270" s="247">
        <v>400000</v>
      </c>
      <c r="G270" s="247" t="s">
        <v>6820</v>
      </c>
      <c r="H270" s="248">
        <v>45839</v>
      </c>
      <c r="I270" s="248">
        <v>53144</v>
      </c>
      <c r="J270" s="248"/>
      <c r="K270" s="249"/>
      <c r="L270" s="250">
        <v>95912101</v>
      </c>
      <c r="M270" s="250">
        <v>48455845</v>
      </c>
      <c r="N270" s="444">
        <v>72183973.5</v>
      </c>
      <c r="O270" s="250">
        <v>25018603.5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7023</v>
      </c>
      <c r="B271" s="237" t="s">
        <v>7025</v>
      </c>
      <c r="C271" s="299" t="s">
        <v>7020</v>
      </c>
      <c r="D271" s="299"/>
      <c r="E271" s="299"/>
      <c r="F271" s="247">
        <v>400000</v>
      </c>
      <c r="G271" s="247" t="s">
        <v>6820</v>
      </c>
      <c r="H271" s="248">
        <v>45839</v>
      </c>
      <c r="I271" s="248">
        <v>45931</v>
      </c>
      <c r="J271" s="248"/>
      <c r="K271" s="249"/>
      <c r="L271" s="250">
        <v>176534170</v>
      </c>
      <c r="M271" s="250">
        <v>178389754</v>
      </c>
      <c r="N271" s="444">
        <v>177461962</v>
      </c>
      <c r="O271" s="250">
        <v>173368898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7026</v>
      </c>
      <c r="B272" s="237" t="s">
        <v>7027</v>
      </c>
      <c r="C272" s="299" t="s">
        <v>7028</v>
      </c>
      <c r="D272" s="299"/>
      <c r="E272" s="299"/>
      <c r="F272" s="240">
        <v>20000000</v>
      </c>
      <c r="G272" s="240" t="s">
        <v>6823</v>
      </c>
      <c r="H272" s="241">
        <v>45847</v>
      </c>
      <c r="I272" s="241">
        <v>53152</v>
      </c>
      <c r="J272" s="241"/>
      <c r="K272" s="290"/>
      <c r="L272" s="296">
        <v>830778349</v>
      </c>
      <c r="M272" s="296">
        <v>970797755</v>
      </c>
      <c r="N272" s="444">
        <v>900788052</v>
      </c>
      <c r="O272" s="296">
        <v>777317368</v>
      </c>
      <c r="P272" s="296"/>
      <c r="Q272" s="246">
        <v>0</v>
      </c>
      <c r="R272" s="246">
        <v>246042262.57534167</v>
      </c>
      <c r="S272" s="246">
        <v>244929227.37534201</v>
      </c>
      <c r="T272" s="246">
        <v>26985566.375342011</v>
      </c>
      <c r="U272" s="246">
        <v>2032018283.4000001</v>
      </c>
      <c r="V272" s="395"/>
    </row>
    <row r="273" spans="1:22" x14ac:dyDescent="0.3">
      <c r="A273" s="237" t="s">
        <v>7029</v>
      </c>
      <c r="B273" s="237" t="s">
        <v>7027</v>
      </c>
      <c r="C273" s="299" t="s">
        <v>333</v>
      </c>
      <c r="D273" s="299"/>
      <c r="E273" s="299"/>
      <c r="F273" s="247">
        <v>2000000</v>
      </c>
      <c r="G273" s="247" t="s">
        <v>6823</v>
      </c>
      <c r="H273" s="248">
        <v>45847</v>
      </c>
      <c r="I273" s="248">
        <v>53152</v>
      </c>
      <c r="J273" s="248"/>
      <c r="K273" s="249"/>
      <c r="L273" s="250">
        <v>-885292527</v>
      </c>
      <c r="M273" s="250">
        <v>-969889974</v>
      </c>
      <c r="N273" s="444">
        <v>-927591251</v>
      </c>
      <c r="O273" s="250">
        <v>-797999436.5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7029</v>
      </c>
      <c r="B274" s="237" t="s">
        <v>7030</v>
      </c>
      <c r="C274" s="299" t="s">
        <v>334</v>
      </c>
      <c r="D274" s="299"/>
      <c r="E274" s="299"/>
      <c r="F274" s="247">
        <v>2000000</v>
      </c>
      <c r="G274" s="247" t="s">
        <v>6823</v>
      </c>
      <c r="H274" s="248">
        <v>45847</v>
      </c>
      <c r="I274" s="248">
        <v>45939</v>
      </c>
      <c r="J274" s="248"/>
      <c r="K274" s="249"/>
      <c r="L274" s="250">
        <v>236556079</v>
      </c>
      <c r="M274" s="250">
        <v>252937641</v>
      </c>
      <c r="N274" s="444">
        <v>244746860</v>
      </c>
      <c r="O274" s="250">
        <v>236566847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7031</v>
      </c>
      <c r="B275" s="237" t="s">
        <v>7032</v>
      </c>
      <c r="C275" s="299" t="s">
        <v>7033</v>
      </c>
      <c r="D275" s="299"/>
      <c r="E275" s="299"/>
      <c r="F275" s="240">
        <v>30000000</v>
      </c>
      <c r="G275" s="240" t="s">
        <v>6914</v>
      </c>
      <c r="H275" s="241">
        <v>45854</v>
      </c>
      <c r="I275" s="241">
        <v>53159</v>
      </c>
      <c r="J275" s="241"/>
      <c r="K275" s="290"/>
      <c r="L275" s="296">
        <v>1521451206</v>
      </c>
      <c r="M275" s="296">
        <v>1888069017</v>
      </c>
      <c r="N275" s="444">
        <v>1704760111.5</v>
      </c>
      <c r="O275" s="296">
        <v>1517774546</v>
      </c>
      <c r="P275" s="296"/>
      <c r="Q275" s="246">
        <v>0</v>
      </c>
      <c r="R275" s="246">
        <v>343193278.4255138</v>
      </c>
      <c r="S275" s="246">
        <v>342610816.0505138</v>
      </c>
      <c r="T275" s="246">
        <v>27355750.550513744</v>
      </c>
      <c r="U275" s="246">
        <v>3089190173.4666624</v>
      </c>
      <c r="V275" s="395"/>
    </row>
    <row r="276" spans="1:22" x14ac:dyDescent="0.3">
      <c r="A276" s="237" t="s">
        <v>7034</v>
      </c>
      <c r="B276" s="237" t="s">
        <v>7032</v>
      </c>
      <c r="C276" s="299" t="s">
        <v>7035</v>
      </c>
      <c r="D276" s="299"/>
      <c r="E276" s="299"/>
      <c r="F276" s="247">
        <v>3000000</v>
      </c>
      <c r="G276" s="247" t="s">
        <v>6914</v>
      </c>
      <c r="H276" s="248">
        <v>45854</v>
      </c>
      <c r="I276" s="248">
        <v>53159</v>
      </c>
      <c r="J276" s="248"/>
      <c r="K276" s="249"/>
      <c r="L276" s="250">
        <v>-1547827563</v>
      </c>
      <c r="M276" s="250">
        <v>-1915930821</v>
      </c>
      <c r="N276" s="444">
        <v>-1731879192</v>
      </c>
      <c r="O276" s="250">
        <v>-1540141271.5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7034</v>
      </c>
      <c r="B277" s="237" t="s">
        <v>7036</v>
      </c>
      <c r="C277" s="299" t="s">
        <v>7037</v>
      </c>
      <c r="D277" s="299"/>
      <c r="E277" s="299"/>
      <c r="F277" s="247">
        <v>3000000</v>
      </c>
      <c r="G277" s="247" t="s">
        <v>6914</v>
      </c>
      <c r="H277" s="248">
        <v>45854</v>
      </c>
      <c r="I277" s="248">
        <v>45946</v>
      </c>
      <c r="J277" s="248"/>
      <c r="K277" s="249"/>
      <c r="L277" s="250">
        <v>332471018</v>
      </c>
      <c r="M277" s="250">
        <v>352277273</v>
      </c>
      <c r="N277" s="444">
        <v>342374146</v>
      </c>
      <c r="O277" s="250">
        <v>330210375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7038</v>
      </c>
      <c r="B278" s="237" t="s">
        <v>6992</v>
      </c>
      <c r="C278" s="302" t="s">
        <v>7039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763869069</v>
      </c>
      <c r="M278" s="296">
        <v>782224987</v>
      </c>
      <c r="N278" s="444">
        <v>773047029</v>
      </c>
      <c r="O278" s="296">
        <v>679544073.5</v>
      </c>
      <c r="P278" s="296"/>
      <c r="Q278" s="246">
        <v>0</v>
      </c>
      <c r="R278" s="301">
        <v>105919427.75652207</v>
      </c>
      <c r="S278" s="301">
        <v>105919427.75652207</v>
      </c>
      <c r="T278" s="301">
        <v>-3598872.2434779406</v>
      </c>
      <c r="U278" s="301">
        <v>1048309571.0724676</v>
      </c>
      <c r="V278" s="395"/>
    </row>
    <row r="279" spans="1:22" x14ac:dyDescent="0.3">
      <c r="A279" s="237" t="s">
        <v>7040</v>
      </c>
      <c r="B279" s="237" t="s">
        <v>6992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-763863140</v>
      </c>
      <c r="M279" s="250">
        <v>-782223590</v>
      </c>
      <c r="N279" s="444">
        <v>-773043365.5</v>
      </c>
      <c r="O279" s="250">
        <v>-679540481.5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7040</v>
      </c>
      <c r="B280" s="237" t="s">
        <v>6992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106007116</v>
      </c>
      <c r="M280" s="250">
        <v>113022156</v>
      </c>
      <c r="N280" s="444">
        <v>109514636.5</v>
      </c>
      <c r="O280" s="250">
        <v>105467974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6962</v>
      </c>
      <c r="B281" s="237" t="s">
        <v>7036</v>
      </c>
      <c r="C281" s="299" t="s">
        <v>7041</v>
      </c>
      <c r="D281" s="299"/>
      <c r="E281" s="299"/>
      <c r="F281" s="240">
        <v>30000000</v>
      </c>
      <c r="G281" s="240" t="s">
        <v>6914</v>
      </c>
      <c r="H281" s="241">
        <v>45863</v>
      </c>
      <c r="I281" s="241">
        <v>53168</v>
      </c>
      <c r="J281" s="241"/>
      <c r="K281" s="290"/>
      <c r="L281" s="296">
        <v>1690696521</v>
      </c>
      <c r="M281" s="296">
        <v>1912717147</v>
      </c>
      <c r="N281" s="444">
        <v>1801706834.5</v>
      </c>
      <c r="O281" s="296">
        <v>1598700900</v>
      </c>
      <c r="P281" s="296"/>
      <c r="Q281" s="246">
        <v>0</v>
      </c>
      <c r="R281" s="246">
        <v>306178402.94608653</v>
      </c>
      <c r="S281" s="246">
        <v>306178402.94608653</v>
      </c>
      <c r="T281" s="246">
        <v>-3235094.0539135933</v>
      </c>
      <c r="U281" s="246">
        <v>3057266425.6721745</v>
      </c>
      <c r="V281" s="395"/>
    </row>
    <row r="282" spans="1:22" x14ac:dyDescent="0.3">
      <c r="A282" s="237" t="s">
        <v>7042</v>
      </c>
      <c r="B282" s="237" t="s">
        <v>7036</v>
      </c>
      <c r="C282" s="299" t="s">
        <v>7043</v>
      </c>
      <c r="D282" s="299"/>
      <c r="E282" s="299"/>
      <c r="F282" s="247">
        <v>3000000</v>
      </c>
      <c r="G282" s="247" t="s">
        <v>6914</v>
      </c>
      <c r="H282" s="248">
        <v>45863</v>
      </c>
      <c r="I282" s="248">
        <v>53168</v>
      </c>
      <c r="J282" s="248"/>
      <c r="K282" s="249"/>
      <c r="L282" s="250">
        <v>-1690712021</v>
      </c>
      <c r="M282" s="250">
        <v>-1912724601</v>
      </c>
      <c r="N282" s="444">
        <v>-1801718311</v>
      </c>
      <c r="O282" s="250">
        <v>-1598712138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7042</v>
      </c>
      <c r="B283" s="237" t="s">
        <v>7036</v>
      </c>
      <c r="C283" s="299" t="s">
        <v>7044</v>
      </c>
      <c r="D283" s="299"/>
      <c r="E283" s="299"/>
      <c r="F283" s="247">
        <v>3000000</v>
      </c>
      <c r="G283" s="247" t="s">
        <v>6914</v>
      </c>
      <c r="H283" s="248">
        <v>45863</v>
      </c>
      <c r="I283" s="248">
        <v>45955</v>
      </c>
      <c r="J283" s="248"/>
      <c r="K283" s="249"/>
      <c r="L283" s="250">
        <v>298454953</v>
      </c>
      <c r="M283" s="250">
        <v>320394993</v>
      </c>
      <c r="N283" s="444">
        <v>309424973.5</v>
      </c>
      <c r="O283" s="250">
        <v>297831005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7045</v>
      </c>
      <c r="B284" s="237" t="s">
        <v>7046</v>
      </c>
      <c r="C284" s="299" t="s">
        <v>7047</v>
      </c>
      <c r="D284" s="299"/>
      <c r="E284" s="299"/>
      <c r="F284" s="240">
        <v>10000000</v>
      </c>
      <c r="G284" s="240" t="s">
        <v>6914</v>
      </c>
      <c r="H284" s="241">
        <v>45863</v>
      </c>
      <c r="I284" s="241">
        <v>53168</v>
      </c>
      <c r="J284" s="241"/>
      <c r="K284" s="290"/>
      <c r="L284" s="296">
        <v>559632596</v>
      </c>
      <c r="M284" s="296">
        <v>624107131</v>
      </c>
      <c r="N284" s="444">
        <v>591869864</v>
      </c>
      <c r="O284" s="296">
        <v>524284019.5</v>
      </c>
      <c r="P284" s="296"/>
      <c r="Q284" s="246">
        <v>0</v>
      </c>
      <c r="R284" s="246">
        <v>102210975.82767129</v>
      </c>
      <c r="S284" s="246">
        <v>102210975.82767129</v>
      </c>
      <c r="T284" s="246">
        <v>892072.82767128944</v>
      </c>
      <c r="U284" s="246">
        <v>1054406509.6496768</v>
      </c>
      <c r="V284" s="395"/>
    </row>
    <row r="285" spans="1:22" x14ac:dyDescent="0.3">
      <c r="A285" s="237" t="s">
        <v>7042</v>
      </c>
      <c r="B285" s="237" t="s">
        <v>7046</v>
      </c>
      <c r="C285" s="299" t="s">
        <v>7048</v>
      </c>
      <c r="D285" s="299"/>
      <c r="E285" s="299"/>
      <c r="F285" s="247">
        <v>1000000</v>
      </c>
      <c r="G285" s="247" t="s">
        <v>6914</v>
      </c>
      <c r="H285" s="248">
        <v>45863</v>
      </c>
      <c r="I285" s="248">
        <v>53168</v>
      </c>
      <c r="J285" s="248"/>
      <c r="K285" s="249"/>
      <c r="L285" s="250">
        <v>-559630266</v>
      </c>
      <c r="M285" s="250">
        <v>-624105296</v>
      </c>
      <c r="N285" s="444">
        <v>-591867781.5</v>
      </c>
      <c r="O285" s="250">
        <v>-524281995.5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7042</v>
      </c>
      <c r="B286" s="237" t="s">
        <v>7049</v>
      </c>
      <c r="C286" s="299" t="s">
        <v>337</v>
      </c>
      <c r="D286" s="299"/>
      <c r="E286" s="299"/>
      <c r="F286" s="247">
        <v>1000000</v>
      </c>
      <c r="G286" s="247" t="s">
        <v>6914</v>
      </c>
      <c r="H286" s="248">
        <v>45863</v>
      </c>
      <c r="I286" s="248">
        <v>45955</v>
      </c>
      <c r="J286" s="248"/>
      <c r="K286" s="249"/>
      <c r="L286" s="250">
        <v>97718081</v>
      </c>
      <c r="M286" s="250">
        <v>104915559</v>
      </c>
      <c r="N286" s="444">
        <v>101316820.5</v>
      </c>
      <c r="O286" s="250">
        <v>97488637.5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7050</v>
      </c>
      <c r="B287" s="237" t="s">
        <v>7051</v>
      </c>
      <c r="C287" s="299" t="s">
        <v>7052</v>
      </c>
      <c r="D287" s="299"/>
      <c r="E287" s="299"/>
      <c r="F287" s="240">
        <v>3000000</v>
      </c>
      <c r="G287" s="240" t="s">
        <v>6820</v>
      </c>
      <c r="H287" s="241">
        <v>45866</v>
      </c>
      <c r="I287" s="241">
        <v>53901</v>
      </c>
      <c r="J287" s="241"/>
      <c r="K287" s="290"/>
      <c r="L287" s="296">
        <v>-262880466</v>
      </c>
      <c r="M287" s="296">
        <v>-302686420</v>
      </c>
      <c r="N287" s="444">
        <v>-282783443.5</v>
      </c>
      <c r="O287" s="296">
        <v>-294558393.5</v>
      </c>
      <c r="P287" s="296"/>
      <c r="Q287" s="246">
        <v>0</v>
      </c>
      <c r="R287" s="246">
        <v>100454794.52054802</v>
      </c>
      <c r="S287" s="246">
        <v>100454794.52054802</v>
      </c>
      <c r="T287" s="246">
        <v>3797760.520547986</v>
      </c>
      <c r="U287" s="246">
        <v>1067342966.0000019</v>
      </c>
      <c r="V287" s="395"/>
    </row>
    <row r="288" spans="1:22" x14ac:dyDescent="0.3">
      <c r="A288" s="237" t="s">
        <v>7053</v>
      </c>
      <c r="B288" s="237" t="s">
        <v>7054</v>
      </c>
      <c r="C288" s="299" t="s">
        <v>7055</v>
      </c>
      <c r="D288" s="299"/>
      <c r="E288" s="299"/>
      <c r="F288" s="247">
        <v>300000</v>
      </c>
      <c r="G288" s="247" t="s">
        <v>6820</v>
      </c>
      <c r="H288" s="248">
        <v>45866</v>
      </c>
      <c r="I288" s="248">
        <v>53901</v>
      </c>
      <c r="J288" s="248"/>
      <c r="K288" s="249"/>
      <c r="L288" s="250">
        <v>262866574</v>
      </c>
      <c r="M288" s="250">
        <v>302686510</v>
      </c>
      <c r="N288" s="444">
        <v>282776543</v>
      </c>
      <c r="O288" s="250">
        <v>294551553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7053</v>
      </c>
      <c r="B289" s="237" t="s">
        <v>7054</v>
      </c>
      <c r="C289" s="299" t="s">
        <v>7056</v>
      </c>
      <c r="D289" s="299"/>
      <c r="E289" s="299"/>
      <c r="F289" s="247">
        <v>300000</v>
      </c>
      <c r="G289" s="247" t="s">
        <v>6820</v>
      </c>
      <c r="H289" s="248">
        <v>45866</v>
      </c>
      <c r="I289" s="248">
        <v>45958</v>
      </c>
      <c r="J289" s="248"/>
      <c r="K289" s="249"/>
      <c r="L289" s="250">
        <v>93378879</v>
      </c>
      <c r="M289" s="250">
        <v>99948990</v>
      </c>
      <c r="N289" s="444">
        <v>96663934.5</v>
      </c>
      <c r="O289" s="250">
        <v>93296805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7057</v>
      </c>
      <c r="B290" s="237" t="s">
        <v>7058</v>
      </c>
      <c r="C290" s="299" t="s">
        <v>7059</v>
      </c>
      <c r="D290" s="299"/>
      <c r="E290" s="299"/>
      <c r="F290" s="240">
        <v>30000000</v>
      </c>
      <c r="G290" s="240" t="s">
        <v>6914</v>
      </c>
      <c r="H290" s="241">
        <v>45867</v>
      </c>
      <c r="I290" s="241">
        <v>53172</v>
      </c>
      <c r="J290" s="241"/>
      <c r="K290" s="290"/>
      <c r="L290" s="296">
        <v>1641721033</v>
      </c>
      <c r="M290" s="296">
        <v>1764518957</v>
      </c>
      <c r="N290" s="444">
        <v>1703119996</v>
      </c>
      <c r="O290" s="296">
        <v>1503342658.5</v>
      </c>
      <c r="P290" s="296"/>
      <c r="Q290" s="246">
        <v>0</v>
      </c>
      <c r="R290" s="246">
        <v>108211515.00575313</v>
      </c>
      <c r="S290" s="246">
        <v>304866852.75712293</v>
      </c>
      <c r="T290" s="246">
        <v>24448269.257122993</v>
      </c>
      <c r="U290" s="246">
        <v>3384168654.9666624</v>
      </c>
      <c r="V290" s="395"/>
    </row>
    <row r="291" spans="1:22" x14ac:dyDescent="0.3">
      <c r="A291" s="237" t="s">
        <v>7060</v>
      </c>
      <c r="B291" s="237" t="s">
        <v>7058</v>
      </c>
      <c r="C291" s="299" t="s">
        <v>7061</v>
      </c>
      <c r="D291" s="299"/>
      <c r="E291" s="299"/>
      <c r="F291" s="247">
        <v>3000000</v>
      </c>
      <c r="G291" s="247" t="s">
        <v>6914</v>
      </c>
      <c r="H291" s="248">
        <v>45867</v>
      </c>
      <c r="I291" s="248">
        <v>53172</v>
      </c>
      <c r="J291" s="248"/>
      <c r="K291" s="249"/>
      <c r="L291" s="250">
        <v>-1724220039</v>
      </c>
      <c r="M291" s="250">
        <v>-1747278971</v>
      </c>
      <c r="N291" s="444">
        <v>-1735749506</v>
      </c>
      <c r="O291" s="250">
        <v>-1573506816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7060</v>
      </c>
      <c r="B292" s="237" t="s">
        <v>7062</v>
      </c>
      <c r="C292" s="299" t="s">
        <v>338</v>
      </c>
      <c r="D292" s="299"/>
      <c r="E292" s="299"/>
      <c r="F292" s="247">
        <v>3000000</v>
      </c>
      <c r="G292" s="247" t="s">
        <v>6914</v>
      </c>
      <c r="H292" s="248">
        <v>45867</v>
      </c>
      <c r="I292" s="248">
        <v>45959</v>
      </c>
      <c r="J292" s="248"/>
      <c r="K292" s="249"/>
      <c r="L292" s="250">
        <v>303056696</v>
      </c>
      <c r="M292" s="250">
        <v>323039490</v>
      </c>
      <c r="N292" s="444">
        <v>313048093.5</v>
      </c>
      <c r="O292" s="250">
        <v>300880916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7063</v>
      </c>
      <c r="B293" s="237" t="s">
        <v>6926</v>
      </c>
      <c r="C293" s="299" t="s">
        <v>7064</v>
      </c>
      <c r="D293" s="299"/>
      <c r="E293" s="299"/>
      <c r="F293" s="240">
        <v>30000000</v>
      </c>
      <c r="G293" s="240" t="s">
        <v>6823</v>
      </c>
      <c r="H293" s="241">
        <v>45875</v>
      </c>
      <c r="I293" s="241">
        <v>53180</v>
      </c>
      <c r="J293" s="241"/>
      <c r="K293" s="290"/>
      <c r="L293" s="296">
        <v>767643923</v>
      </c>
      <c r="M293" s="296">
        <v>844240118</v>
      </c>
      <c r="N293" s="444">
        <v>805942021</v>
      </c>
      <c r="O293" s="296">
        <v>618199459</v>
      </c>
      <c r="P293" s="296"/>
      <c r="Q293" s="246">
        <v>0</v>
      </c>
      <c r="R293" s="246">
        <v>243931994.39152122</v>
      </c>
      <c r="S293" s="246">
        <v>243931994.39152122</v>
      </c>
      <c r="T293" s="246">
        <v>-9686408.6084787846</v>
      </c>
      <c r="U293" s="246">
        <v>3103193457.7811632</v>
      </c>
      <c r="V293" s="395"/>
    </row>
    <row r="294" spans="1:22" x14ac:dyDescent="0.3">
      <c r="A294" s="237" t="s">
        <v>7065</v>
      </c>
      <c r="B294" s="237" t="s">
        <v>6926</v>
      </c>
      <c r="C294" s="299" t="s">
        <v>7066</v>
      </c>
      <c r="D294" s="299"/>
      <c r="E294" s="299"/>
      <c r="F294" s="247">
        <v>3000000</v>
      </c>
      <c r="G294" s="247" t="s">
        <v>6823</v>
      </c>
      <c r="H294" s="248">
        <v>45875</v>
      </c>
      <c r="I294" s="248">
        <v>53180</v>
      </c>
      <c r="J294" s="248"/>
      <c r="K294" s="249"/>
      <c r="L294" s="250">
        <v>-767627363</v>
      </c>
      <c r="M294" s="250">
        <v>-844233766</v>
      </c>
      <c r="N294" s="444">
        <v>-805930565</v>
      </c>
      <c r="O294" s="250">
        <v>-618188157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7065</v>
      </c>
      <c r="B295" s="237" t="s">
        <v>6926</v>
      </c>
      <c r="C295" s="299" t="s">
        <v>992</v>
      </c>
      <c r="D295" s="299"/>
      <c r="E295" s="299"/>
      <c r="F295" s="247">
        <v>3000000</v>
      </c>
      <c r="G295" s="247" t="s">
        <v>6823</v>
      </c>
      <c r="H295" s="248">
        <v>45875</v>
      </c>
      <c r="I295" s="248">
        <v>45967</v>
      </c>
      <c r="J295" s="248"/>
      <c r="K295" s="249"/>
      <c r="L295" s="250">
        <v>247176873</v>
      </c>
      <c r="M295" s="250">
        <v>260037020</v>
      </c>
      <c r="N295" s="444">
        <v>253606947</v>
      </c>
      <c r="O295" s="250">
        <v>242807722.5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7067</v>
      </c>
      <c r="B296" s="237" t="s">
        <v>6992</v>
      </c>
      <c r="C296" s="299" t="s">
        <v>7068</v>
      </c>
      <c r="D296" s="299"/>
      <c r="E296" s="299"/>
      <c r="F296" s="240">
        <v>20000000</v>
      </c>
      <c r="G296" s="240" t="s">
        <v>6823</v>
      </c>
      <c r="H296" s="241">
        <v>45881</v>
      </c>
      <c r="I296" s="241">
        <v>53186</v>
      </c>
      <c r="J296" s="241"/>
      <c r="K296" s="290"/>
      <c r="L296" s="296">
        <v>628663061</v>
      </c>
      <c r="M296" s="296">
        <v>609480573</v>
      </c>
      <c r="N296" s="444">
        <v>619071817.5</v>
      </c>
      <c r="O296" s="296">
        <v>487769240.5</v>
      </c>
      <c r="P296" s="296"/>
      <c r="Q296" s="246">
        <v>0</v>
      </c>
      <c r="R296" s="246">
        <v>137203202.13217366</v>
      </c>
      <c r="S296" s="246">
        <v>137203202.13217366</v>
      </c>
      <c r="T296" s="246">
        <v>-6890516.8678263426</v>
      </c>
      <c r="U296" s="246">
        <v>1977558500.9623148</v>
      </c>
      <c r="V296" s="395"/>
    </row>
    <row r="297" spans="1:22" x14ac:dyDescent="0.3">
      <c r="A297" s="237" t="s">
        <v>7069</v>
      </c>
      <c r="B297" s="237" t="s">
        <v>6992</v>
      </c>
      <c r="C297" s="299" t="s">
        <v>7070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-628657980</v>
      </c>
      <c r="M297" s="250">
        <v>-609481533</v>
      </c>
      <c r="N297" s="444">
        <v>-619069756.5</v>
      </c>
      <c r="O297" s="250">
        <v>-487767139.5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7069</v>
      </c>
      <c r="B298" s="237" t="s">
        <v>6992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140494047</v>
      </c>
      <c r="M298" s="250">
        <v>147689268</v>
      </c>
      <c r="N298" s="444">
        <v>144091658</v>
      </c>
      <c r="O298" s="250">
        <v>137562791.5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7071</v>
      </c>
      <c r="B299" s="237" t="s">
        <v>2275</v>
      </c>
      <c r="C299" s="302" t="s">
        <v>6993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1374554760</v>
      </c>
      <c r="M299" s="296">
        <v>1599007220</v>
      </c>
      <c r="N299" s="444">
        <v>1486780990</v>
      </c>
      <c r="O299" s="296">
        <v>1248049875.5</v>
      </c>
      <c r="P299" s="296"/>
      <c r="Q299" s="246">
        <v>0</v>
      </c>
      <c r="R299" s="301">
        <v>244332252.3681148</v>
      </c>
      <c r="S299" s="301">
        <v>244332252.3681148</v>
      </c>
      <c r="T299" s="246">
        <v>-29352859.63188529</v>
      </c>
      <c r="U299" s="301">
        <v>4256625947.328989</v>
      </c>
      <c r="V299" s="395"/>
    </row>
    <row r="300" spans="1:22" x14ac:dyDescent="0.3">
      <c r="A300" s="237" t="s">
        <v>7069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-1343608484</v>
      </c>
      <c r="M300" s="250">
        <v>-1599007177</v>
      </c>
      <c r="N300" s="444">
        <v>-1471307831.5</v>
      </c>
      <c r="O300" s="250">
        <v>-1238056173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7069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251832312</v>
      </c>
      <c r="M301" s="250">
        <v>264591593</v>
      </c>
      <c r="N301" s="444">
        <v>258211953.5</v>
      </c>
      <c r="O301" s="250">
        <v>244090910.5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1022969146</v>
      </c>
      <c r="M302" s="296">
        <v>1141022052</v>
      </c>
      <c r="N302" s="444">
        <v>1081995599</v>
      </c>
      <c r="O302" s="296">
        <v>913043073</v>
      </c>
      <c r="P302" s="296"/>
      <c r="Q302" s="246">
        <v>0</v>
      </c>
      <c r="R302" s="301">
        <v>143360695.84289801</v>
      </c>
      <c r="S302" s="301">
        <v>143360695.84289801</v>
      </c>
      <c r="T302" s="246">
        <v>-11177997.157101989</v>
      </c>
      <c r="U302" s="301">
        <v>2979674034.1458988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-1022981764</v>
      </c>
      <c r="M303" s="250">
        <v>-1141023350</v>
      </c>
      <c r="N303" s="444">
        <v>-1082002558</v>
      </c>
      <c r="O303" s="250">
        <v>-913049976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150304859</v>
      </c>
      <c r="M304" s="250">
        <v>158786445</v>
      </c>
      <c r="N304" s="444">
        <v>154545652</v>
      </c>
      <c r="O304" s="250">
        <v>144980194.5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7072</v>
      </c>
      <c r="B305" s="237" t="s">
        <v>6930</v>
      </c>
      <c r="C305" s="299" t="s">
        <v>7073</v>
      </c>
      <c r="D305" s="299"/>
      <c r="E305" s="299"/>
      <c r="F305" s="240">
        <v>30000000</v>
      </c>
      <c r="G305" s="240" t="s">
        <v>6823</v>
      </c>
      <c r="H305" s="241">
        <v>45902</v>
      </c>
      <c r="I305" s="241">
        <v>53207</v>
      </c>
      <c r="J305" s="241"/>
      <c r="K305" s="290"/>
      <c r="L305" s="296">
        <v>1144948304</v>
      </c>
      <c r="M305" s="296">
        <v>861457482</v>
      </c>
      <c r="N305" s="444">
        <v>1003202893</v>
      </c>
      <c r="O305" s="296">
        <v>813815137.5</v>
      </c>
      <c r="P305" s="296"/>
      <c r="Q305" s="246">
        <v>0</v>
      </c>
      <c r="R305" s="246">
        <v>128049541.08287726</v>
      </c>
      <c r="S305" s="246">
        <v>128049541.08287726</v>
      </c>
      <c r="T305" s="246">
        <v>-86808011.917122722</v>
      </c>
      <c r="U305" s="246">
        <v>3294961743.8333292</v>
      </c>
      <c r="V305" s="395"/>
    </row>
    <row r="306" spans="1:22" x14ac:dyDescent="0.3">
      <c r="A306" s="237" t="s">
        <v>7016</v>
      </c>
      <c r="B306" s="237" t="s">
        <v>6926</v>
      </c>
      <c r="C306" s="299" t="s">
        <v>7074</v>
      </c>
      <c r="D306" s="299"/>
      <c r="E306" s="299"/>
      <c r="F306" s="247">
        <v>3000000</v>
      </c>
      <c r="G306" s="247" t="s">
        <v>6823</v>
      </c>
      <c r="H306" s="248">
        <v>45902</v>
      </c>
      <c r="I306" s="248">
        <v>53207</v>
      </c>
      <c r="J306" s="248"/>
      <c r="K306" s="249"/>
      <c r="L306" s="250">
        <v>-996518266</v>
      </c>
      <c r="M306" s="250">
        <v>-858794501</v>
      </c>
      <c r="N306" s="444">
        <v>-927656384.5</v>
      </c>
      <c r="O306" s="250">
        <v>-745987251.5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7016</v>
      </c>
      <c r="B307" s="237" t="s">
        <v>6926</v>
      </c>
      <c r="C307" s="299" t="s">
        <v>7075</v>
      </c>
      <c r="D307" s="299"/>
      <c r="E307" s="299"/>
      <c r="F307" s="247">
        <v>3000000</v>
      </c>
      <c r="G307" s="247" t="s">
        <v>6823</v>
      </c>
      <c r="H307" s="248">
        <v>45902</v>
      </c>
      <c r="I307" s="248">
        <v>45993</v>
      </c>
      <c r="J307" s="248"/>
      <c r="K307" s="249"/>
      <c r="L307" s="250">
        <v>135980830</v>
      </c>
      <c r="M307" s="250">
        <v>142641257</v>
      </c>
      <c r="N307" s="444">
        <v>139311044.5</v>
      </c>
      <c r="O307" s="250">
        <v>129355765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7076</v>
      </c>
      <c r="D308" s="306">
        <v>345020000</v>
      </c>
      <c r="E308" s="305" t="s">
        <v>7077</v>
      </c>
      <c r="F308" s="307">
        <v>189154400</v>
      </c>
      <c r="G308" s="184"/>
      <c r="H308" s="308"/>
      <c r="I308" s="309"/>
      <c r="J308" s="309"/>
      <c r="K308" s="309"/>
      <c r="L308" s="310">
        <v>79552438561</v>
      </c>
      <c r="M308" s="310">
        <v>77266745023</v>
      </c>
      <c r="N308" s="310">
        <v>78321435794</v>
      </c>
      <c r="O308" s="310">
        <v>77972247003.5</v>
      </c>
      <c r="P308" s="311"/>
      <c r="Q308" s="312">
        <v>-3146492383.3456593</v>
      </c>
      <c r="R308" s="312">
        <v>76054150039.462326</v>
      </c>
      <c r="S308" s="312">
        <v>97845936475.653915</v>
      </c>
      <c r="T308" s="312">
        <v>20363558815.40736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{C5325EB2-7B45-470A-9DF0-FCA3A3945314}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{ED95EC34-E063-4222-92B8-173CAC907946}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{33437EA0-5334-4BB3-A0F6-65E258424C1A}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{EE0C8C3F-3D28-4753-9E83-3C1B9F0BBC73}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{07270342-3328-4C14-888E-9C4B314B9FB4}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{CD5B7E4D-45FD-4CA2-8DC9-66080C69397D}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{17742860-106B-40B0-A935-03E8F8485F50}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{B9605177-13D5-4787-BA63-9F214C8C3457}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{535416B0-8757-4FCF-99B9-13E64B34E586}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{90753A24-E2D8-4C14-A60F-37A926A2CFA8}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{7ACD8ACD-093E-4378-A732-B9677879BF3D}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{BE6AF521-E2DA-4D4E-ADD4-7C6B4D6A0A31}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{0BBEDE6F-7E30-4890-9952-740A56C08A57}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{F5AF9AD3-8056-44A0-B6EE-ED70A6BE2292}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{4FBB426B-5E0B-4051-AF66-9E89BBFDC7BD}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325EB2-7B45-470A-9DF0-FCA3A3945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ED95EC34-E063-4222-92B8-173CAC907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33437EA0-5334-4BB3-A0F6-65E258424C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EE0C8C3F-3D28-4753-9E83-3C1B9F0BB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07270342-3328-4C14-888E-9C4B314B9F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CD5B7E4D-45FD-4CA2-8DC9-66080C6939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17742860-106B-40B0-A935-03E8F8485F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B9605177-13D5-4787-BA63-9F214C8C34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535416B0-8757-4FCF-99B9-13E64B34E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90753A24-E2D8-4C14-A60F-37A926A2CF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7ACD8ACD-093E-4378-A732-B9677879BF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BE6AF521-E2DA-4D4E-ADD4-7C6B4D6A0A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0BBEDE6F-7E30-4890-9952-740A56C08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F5AF9AD3-8056-44A0-B6EE-ED70A6BE2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4FBB426B-5E0B-4051-AF66-9E89BBFDC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69"/>
  <sheetViews>
    <sheetView showGridLines="0" zoomScale="70" zoomScaleNormal="70" workbookViewId="0">
      <selection activeCell="S3" sqref="S3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193021812.63958159</v>
      </c>
      <c r="Q2" s="4" t="s">
        <v>102</v>
      </c>
      <c r="R2" s="6">
        <v>45925</v>
      </c>
    </row>
    <row r="3" spans="1:19" x14ac:dyDescent="0.3">
      <c r="B3" s="7"/>
      <c r="E3" s="1" t="s">
        <v>104</v>
      </c>
      <c r="F3" s="8">
        <v>18842</v>
      </c>
      <c r="G3" s="3"/>
      <c r="M3" s="4" t="s">
        <v>105</v>
      </c>
      <c r="N3" s="5">
        <v>2467610794.237546</v>
      </c>
      <c r="Q3" s="4" t="s">
        <v>106</v>
      </c>
      <c r="R3" s="6">
        <v>45931</v>
      </c>
      <c r="S3" s="387"/>
    </row>
    <row r="4" spans="1:19" x14ac:dyDescent="0.3">
      <c r="B4" s="7" t="s">
        <v>7430</v>
      </c>
      <c r="K4" s="203"/>
      <c r="L4" s="203"/>
      <c r="S4" s="387"/>
    </row>
    <row r="5" spans="1:19" x14ac:dyDescent="0.3">
      <c r="A5" s="9" t="s">
        <v>7431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112</v>
      </c>
      <c r="Q5" s="636"/>
      <c r="R5" s="635"/>
      <c r="S5" s="476"/>
    </row>
    <row r="6" spans="1:19" x14ac:dyDescent="0.3">
      <c r="A6" s="10" t="s">
        <v>7432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7433</v>
      </c>
      <c r="Q6" s="414" t="s">
        <v>3922</v>
      </c>
      <c r="R6" s="19" t="s">
        <v>128</v>
      </c>
      <c r="S6" s="477"/>
    </row>
    <row r="7" spans="1:19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2022412.9999999998</v>
      </c>
      <c r="H7" s="26">
        <v>140697.54455569267</v>
      </c>
      <c r="I7" s="27">
        <v>2022412.9999999998</v>
      </c>
      <c r="J7" s="28">
        <v>890310.09620866587</v>
      </c>
      <c r="K7" s="25">
        <v>1174378.4207525656</v>
      </c>
      <c r="L7" s="29">
        <v>2064688.5169612314</v>
      </c>
      <c r="M7" s="30">
        <v>-42275.516961231595</v>
      </c>
      <c r="N7" s="31">
        <v>2064688.5169612314</v>
      </c>
      <c r="O7" s="32">
        <v>-4697.2796623590657</v>
      </c>
      <c r="P7" s="354"/>
      <c r="Q7" s="355">
        <v>13695.773753833026</v>
      </c>
      <c r="R7" s="34">
        <v>13876.246013204101</v>
      </c>
      <c r="S7" s="203"/>
    </row>
    <row r="8" spans="1:19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154026.65922119305</v>
      </c>
      <c r="I8" s="27">
        <v>2106222.1</v>
      </c>
      <c r="J8" s="28">
        <v>1046617.8769954389</v>
      </c>
      <c r="K8" s="25">
        <v>1102944.0261545039</v>
      </c>
      <c r="L8" s="29">
        <v>2149561.9031499429</v>
      </c>
      <c r="M8" s="30">
        <v>-43339.803149942774</v>
      </c>
      <c r="N8" s="31">
        <v>2149561.9031499429</v>
      </c>
      <c r="O8" s="32">
        <v>-4815.5336833269748</v>
      </c>
      <c r="P8" s="356"/>
      <c r="Q8" s="355">
        <v>19807.023230235558</v>
      </c>
      <c r="R8" s="34">
        <v>15276.312307400396</v>
      </c>
      <c r="S8" s="203"/>
    </row>
    <row r="9" spans="1:19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2135421.666666667</v>
      </c>
      <c r="H9" s="26">
        <v>134404.82419830991</v>
      </c>
      <c r="I9" s="27">
        <v>2135421.666666667</v>
      </c>
      <c r="J9" s="28">
        <v>1559147.4825399087</v>
      </c>
      <c r="K9" s="25">
        <v>545173.98874002276</v>
      </c>
      <c r="L9" s="29">
        <v>2104321.4712799313</v>
      </c>
      <c r="M9" s="30">
        <v>31100.195386735722</v>
      </c>
      <c r="N9" s="31">
        <v>2104321.4712799313</v>
      </c>
      <c r="O9" s="32">
        <v>1413.6452448516238</v>
      </c>
      <c r="P9" s="356"/>
      <c r="Q9" s="355">
        <v>12095.392707990715</v>
      </c>
      <c r="R9" s="34">
        <v>15727.694903072901</v>
      </c>
      <c r="S9" s="203"/>
    </row>
    <row r="10" spans="1:19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2261404.7999999998</v>
      </c>
      <c r="H10" s="26">
        <v>136014.37028475033</v>
      </c>
      <c r="I10" s="27">
        <v>2261404.7999999998</v>
      </c>
      <c r="J10" s="28">
        <v>1741256.472705245</v>
      </c>
      <c r="K10" s="25">
        <v>496611.52686716075</v>
      </c>
      <c r="L10" s="29">
        <v>2237867.9995724056</v>
      </c>
      <c r="M10" s="30">
        <v>23536.800427594222</v>
      </c>
      <c r="N10" s="31">
        <v>2237867.9995724056</v>
      </c>
      <c r="O10" s="32">
        <v>811.61380784807659</v>
      </c>
      <c r="P10" s="356"/>
      <c r="Q10" s="355">
        <v>10823.587428166065</v>
      </c>
      <c r="R10" s="34">
        <v>17994.024733481929</v>
      </c>
      <c r="S10" s="203"/>
    </row>
    <row r="11" spans="1:19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2263771.5333333332</v>
      </c>
      <c r="H11" s="26">
        <v>136077.56048796489</v>
      </c>
      <c r="I11" s="27">
        <v>2263771.5333333332</v>
      </c>
      <c r="J11" s="28">
        <v>1729682.5705530215</v>
      </c>
      <c r="K11" s="25">
        <v>492615.99843215506</v>
      </c>
      <c r="L11" s="29">
        <v>2222298.5689851767</v>
      </c>
      <c r="M11" s="30">
        <v>41472.964348156471</v>
      </c>
      <c r="N11" s="31">
        <v>2222298.5689851767</v>
      </c>
      <c r="O11" s="32">
        <v>1430.1022189019473</v>
      </c>
      <c r="P11" s="356"/>
      <c r="Q11" s="355">
        <v>5860.4074682225473</v>
      </c>
      <c r="R11" s="34">
        <v>18043.317038191948</v>
      </c>
      <c r="S11" s="203"/>
    </row>
    <row r="12" spans="1:19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2290945.5666666669</v>
      </c>
      <c r="H12" s="26">
        <v>123686.5344964933</v>
      </c>
      <c r="I12" s="27">
        <v>2290945.5666666669</v>
      </c>
      <c r="J12" s="28">
        <v>1982025.8270381982</v>
      </c>
      <c r="K12" s="25">
        <v>238850.5458950969</v>
      </c>
      <c r="L12" s="29">
        <v>2220876.3729332951</v>
      </c>
      <c r="M12" s="30">
        <v>70069.193733371794</v>
      </c>
      <c r="N12" s="31">
        <v>2220876.3729332951</v>
      </c>
      <c r="O12" s="32">
        <v>1946.366492593661</v>
      </c>
      <c r="P12" s="356"/>
      <c r="Q12" s="355">
        <v>24003.092052945402</v>
      </c>
      <c r="R12" s="34">
        <v>18342.06636063382</v>
      </c>
      <c r="S12" s="203"/>
    </row>
    <row r="13" spans="1:19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809719.566666667</v>
      </c>
      <c r="H13" s="26">
        <v>40318.676684213002</v>
      </c>
      <c r="I13" s="27">
        <v>809719.566666667</v>
      </c>
      <c r="J13" s="28">
        <v>699256.64160490304</v>
      </c>
      <c r="K13" s="25">
        <v>76809.078534777655</v>
      </c>
      <c r="L13" s="29">
        <v>776065.72013968066</v>
      </c>
      <c r="M13" s="30">
        <v>33653.846526986337</v>
      </c>
      <c r="N13" s="31">
        <v>776065.72013968066</v>
      </c>
      <c r="O13" s="32">
        <v>782.64759365084501</v>
      </c>
      <c r="P13" s="356"/>
      <c r="Q13" s="355">
        <v>9867.9604436451336</v>
      </c>
      <c r="R13" s="34">
        <v>6943.6031350982375</v>
      </c>
      <c r="S13" s="203"/>
    </row>
    <row r="14" spans="1:19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2354158.7000000002</v>
      </c>
      <c r="H14" s="26">
        <v>113927.08642476687</v>
      </c>
      <c r="I14" s="27">
        <v>2354158.7000000002</v>
      </c>
      <c r="J14" s="28">
        <v>2048131.8276083237</v>
      </c>
      <c r="K14" s="25">
        <v>203447.12621151653</v>
      </c>
      <c r="L14" s="29">
        <v>2251578.9538198402</v>
      </c>
      <c r="M14" s="30">
        <v>102579.74618015997</v>
      </c>
      <c r="N14" s="31">
        <v>2251578.9538198402</v>
      </c>
      <c r="O14" s="32">
        <v>2385.5754925618598</v>
      </c>
      <c r="P14" s="356"/>
      <c r="Q14" s="355">
        <v>9182.1128276539966</v>
      </c>
      <c r="R14" s="34">
        <v>19598.704037520103</v>
      </c>
      <c r="S14" s="203"/>
    </row>
    <row r="15" spans="1:19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2444465.3666666672</v>
      </c>
      <c r="H15" s="26">
        <v>104613.44910263819</v>
      </c>
      <c r="I15" s="27">
        <v>2444465.3666666672</v>
      </c>
      <c r="J15" s="28">
        <v>2122661.2606898518</v>
      </c>
      <c r="K15" s="25">
        <v>143618.43643101482</v>
      </c>
      <c r="L15" s="29">
        <v>2266279.6971208667</v>
      </c>
      <c r="M15" s="30">
        <v>178185.66954580043</v>
      </c>
      <c r="N15" s="31">
        <v>2266279.6971208667</v>
      </c>
      <c r="O15" s="32">
        <v>3563.7133909160084</v>
      </c>
      <c r="P15" s="356"/>
      <c r="Q15" s="355">
        <v>9785.9610107513145</v>
      </c>
      <c r="R15" s="34">
        <v>21216.902157363016</v>
      </c>
      <c r="S15" s="203"/>
    </row>
    <row r="16" spans="1:19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2243910.958333333</v>
      </c>
      <c r="H16" s="36">
        <v>28362.051123849978</v>
      </c>
      <c r="I16" s="37">
        <v>2243910.958333333</v>
      </c>
      <c r="J16" s="38">
        <v>1775762.4882411631</v>
      </c>
      <c r="K16" s="35">
        <v>239845.67310433293</v>
      </c>
      <c r="L16" s="39">
        <v>2015608.1613454961</v>
      </c>
      <c r="M16" s="40">
        <v>228302.79698783695</v>
      </c>
      <c r="N16" s="49">
        <v>2015608.1613454961</v>
      </c>
      <c r="O16" s="50">
        <v>2926.9589357414993</v>
      </c>
      <c r="P16" s="356"/>
      <c r="Q16" s="358">
        <v>33940.170091642765</v>
      </c>
      <c r="R16" s="34">
        <v>19093.140889783623</v>
      </c>
      <c r="S16" s="203"/>
    </row>
    <row r="17" spans="1:19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787970.31944444403</v>
      </c>
      <c r="H17" s="26">
        <v>10469.308898642632</v>
      </c>
      <c r="I17" s="27">
        <v>787970.31944444403</v>
      </c>
      <c r="J17" s="28">
        <v>618679.72990307864</v>
      </c>
      <c r="K17" s="25">
        <v>72022.021807297599</v>
      </c>
      <c r="L17" s="29">
        <v>690701.75171037624</v>
      </c>
      <c r="M17" s="30">
        <v>97268.567734067794</v>
      </c>
      <c r="N17" s="31">
        <v>690701.75171037624</v>
      </c>
      <c r="O17" s="32">
        <v>1247.0329196675359</v>
      </c>
      <c r="P17" s="356"/>
      <c r="Q17" s="355">
        <v>4601.5559974218486</v>
      </c>
      <c r="R17" s="34">
        <v>7037.1146633498138</v>
      </c>
      <c r="S17" s="203"/>
    </row>
    <row r="18" spans="1:19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2074663.933333334</v>
      </c>
      <c r="H18" s="26">
        <v>0</v>
      </c>
      <c r="I18" s="27">
        <v>2074663.933333334</v>
      </c>
      <c r="J18" s="28">
        <v>2157771.9455530215</v>
      </c>
      <c r="K18" s="25">
        <v>-518727.01183010259</v>
      </c>
      <c r="L18" s="29">
        <v>1639044.9337229189</v>
      </c>
      <c r="M18" s="30">
        <v>435618.99961041519</v>
      </c>
      <c r="N18" s="31">
        <v>1639044.9337229189</v>
      </c>
      <c r="O18" s="32">
        <v>3889.4553536644212</v>
      </c>
      <c r="P18" s="356"/>
      <c r="Q18" s="355">
        <v>19138.600652447902</v>
      </c>
      <c r="R18" s="34">
        <v>21163.504526675912</v>
      </c>
      <c r="S18" s="203"/>
    </row>
    <row r="19" spans="1:19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2022788.4</v>
      </c>
      <c r="H19" s="26">
        <v>0</v>
      </c>
      <c r="I19" s="27">
        <v>2022788.4</v>
      </c>
      <c r="J19" s="28">
        <v>1874511.3230473204</v>
      </c>
      <c r="K19" s="25">
        <v>-230508.95488882554</v>
      </c>
      <c r="L19" s="29">
        <v>1644002.3681584948</v>
      </c>
      <c r="M19" s="30">
        <v>378786.03184150509</v>
      </c>
      <c r="N19" s="31">
        <v>1644002.3681584948</v>
      </c>
      <c r="O19" s="32">
        <v>2982.5671798543708</v>
      </c>
      <c r="P19" s="356"/>
      <c r="Q19" s="355">
        <v>13705.802454860182</v>
      </c>
      <c r="R19" s="34">
        <v>20398.953960159561</v>
      </c>
      <c r="S19" s="203"/>
    </row>
    <row r="20" spans="1:19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574033.35833333468</v>
      </c>
      <c r="H20" s="26">
        <v>0</v>
      </c>
      <c r="I20" s="27">
        <v>574033.35833333468</v>
      </c>
      <c r="J20" s="28">
        <v>555193.82055302162</v>
      </c>
      <c r="K20" s="25">
        <v>-337180.4682155074</v>
      </c>
      <c r="L20" s="29">
        <v>218013.35233751422</v>
      </c>
      <c r="M20" s="30">
        <v>356020.00599582045</v>
      </c>
      <c r="N20" s="31">
        <v>218013.35233751422</v>
      </c>
      <c r="O20" s="32">
        <v>1489.6234560494579</v>
      </c>
      <c r="P20" s="356"/>
      <c r="Q20" s="355">
        <v>6708.3179264453356</v>
      </c>
      <c r="R20" s="34">
        <v>7151.6706585800857</v>
      </c>
      <c r="S20" s="203"/>
    </row>
    <row r="21" spans="1:19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1200066.7166666663</v>
      </c>
      <c r="H21" s="26">
        <v>0</v>
      </c>
      <c r="I21" s="27">
        <v>1200066.7166666663</v>
      </c>
      <c r="J21" s="28">
        <v>1051424.2028933866</v>
      </c>
      <c r="K21" s="25">
        <v>-659322.06064709229</v>
      </c>
      <c r="L21" s="29">
        <v>392102.1422462943</v>
      </c>
      <c r="M21" s="30">
        <v>807964.57442037202</v>
      </c>
      <c r="N21" s="31">
        <v>392102.1422462943</v>
      </c>
      <c r="O21" s="32">
        <v>3380.6049138927701</v>
      </c>
      <c r="P21" s="356"/>
      <c r="Q21" s="355">
        <v>13326.402766761719</v>
      </c>
      <c r="R21" s="34">
        <v>14998.836357663618</v>
      </c>
      <c r="S21" s="203"/>
    </row>
    <row r="22" spans="1:19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1753082.8749999991</v>
      </c>
      <c r="H22" s="26">
        <v>0</v>
      </c>
      <c r="I22" s="27">
        <v>1753082.8749999991</v>
      </c>
      <c r="J22" s="28">
        <v>1472066.3522662485</v>
      </c>
      <c r="K22" s="25">
        <v>-682981.71536488028</v>
      </c>
      <c r="L22" s="29">
        <v>789084.63690136827</v>
      </c>
      <c r="M22" s="30">
        <v>963998.2380986308</v>
      </c>
      <c r="N22" s="31">
        <v>789084.63690136827</v>
      </c>
      <c r="O22" s="32">
        <v>3950.8124512238969</v>
      </c>
      <c r="P22" s="356"/>
      <c r="Q22" s="355">
        <v>39973.641131062177</v>
      </c>
      <c r="R22" s="34">
        <v>22250.674537437735</v>
      </c>
      <c r="S22" s="203"/>
    </row>
    <row r="23" spans="1:19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1778313.5499999991</v>
      </c>
      <c r="H23" s="26">
        <v>0</v>
      </c>
      <c r="I23" s="27">
        <v>1778313.5499999991</v>
      </c>
      <c r="J23" s="28">
        <v>1446495.7960376283</v>
      </c>
      <c r="K23" s="25">
        <v>-737730.97883409343</v>
      </c>
      <c r="L23" s="29">
        <v>708764.81720353488</v>
      </c>
      <c r="M23" s="30">
        <v>1069548.7327964641</v>
      </c>
      <c r="N23" s="31">
        <v>708764.817203535</v>
      </c>
      <c r="O23" s="32">
        <v>4145.5377240173029</v>
      </c>
      <c r="P23" s="356"/>
      <c r="Q23" s="355">
        <v>29293.174433443928</v>
      </c>
      <c r="R23" s="34">
        <v>22948.758105557761</v>
      </c>
      <c r="S23" s="203"/>
    </row>
    <row r="24" spans="1:19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4621997.6500000004</v>
      </c>
      <c r="H24" s="36">
        <v>0</v>
      </c>
      <c r="I24" s="37">
        <v>4621997.6500000004</v>
      </c>
      <c r="J24" s="38">
        <v>2980927.4885974913</v>
      </c>
      <c r="K24" s="35">
        <v>665727.33003135689</v>
      </c>
      <c r="L24" s="39">
        <v>3646654.8186288481</v>
      </c>
      <c r="M24" s="40">
        <v>975342.83137115231</v>
      </c>
      <c r="N24" s="31">
        <v>3646654.8186288481</v>
      </c>
      <c r="O24" s="32">
        <v>3694.4804218604254</v>
      </c>
      <c r="P24" s="356"/>
      <c r="Q24" s="355">
        <v>19704.429353631567</v>
      </c>
      <c r="R24" s="34">
        <v>23048.053717896342</v>
      </c>
      <c r="S24" s="203"/>
    </row>
    <row r="25" spans="1:19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3866700.3096493729</v>
      </c>
      <c r="K25" s="35">
        <v>467113.65058437857</v>
      </c>
      <c r="L25" s="39">
        <v>4333813.9602337517</v>
      </c>
      <c r="M25" s="40">
        <v>1082494.7397662485</v>
      </c>
      <c r="N25" s="31">
        <v>4333813.9602337517</v>
      </c>
      <c r="O25" s="32">
        <v>3893.8659703821891</v>
      </c>
      <c r="P25" s="356"/>
      <c r="Q25" s="355">
        <v>14039.587518862449</v>
      </c>
      <c r="R25" s="34">
        <v>25850.375632761978</v>
      </c>
      <c r="S25" s="203"/>
    </row>
    <row r="26" spans="1:19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2905186.3650940708</v>
      </c>
      <c r="K26" s="35">
        <v>356625.28328107181</v>
      </c>
      <c r="L26" s="39">
        <v>3261811.6483751424</v>
      </c>
      <c r="M26" s="40">
        <v>815301.1016248581</v>
      </c>
      <c r="N26" s="31">
        <v>3261811.6483751424</v>
      </c>
      <c r="O26" s="32">
        <v>2932.7377756289861</v>
      </c>
      <c r="P26" s="356"/>
      <c r="Q26" s="355">
        <v>17420.703862991184</v>
      </c>
      <c r="R26" s="34">
        <v>19532.826633840334</v>
      </c>
      <c r="S26" s="203"/>
    </row>
    <row r="27" spans="1:19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1328807.1666666653</v>
      </c>
      <c r="H27" s="26">
        <v>0</v>
      </c>
      <c r="I27" s="27">
        <v>1328807.1666666653</v>
      </c>
      <c r="J27" s="28">
        <v>814952.3196978335</v>
      </c>
      <c r="K27" s="25">
        <v>200536.31877137971</v>
      </c>
      <c r="L27" s="29">
        <v>1015488.6384692132</v>
      </c>
      <c r="M27" s="30">
        <v>313318.52819745219</v>
      </c>
      <c r="N27" s="31">
        <v>1015488.6384692132</v>
      </c>
      <c r="O27" s="32">
        <v>1047.888054172081</v>
      </c>
      <c r="P27" s="356"/>
      <c r="Q27" s="355">
        <v>4672.1856768983416</v>
      </c>
      <c r="R27" s="34">
        <v>6420.9706656950293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</v>
      </c>
      <c r="H28" s="36">
        <v>0</v>
      </c>
      <c r="I28" s="37">
        <v>1593909</v>
      </c>
      <c r="J28" s="38">
        <v>594437.38775655639</v>
      </c>
      <c r="K28" s="35">
        <v>-431828.22227765108</v>
      </c>
      <c r="L28" s="39">
        <v>162609.16547890531</v>
      </c>
      <c r="M28" s="40">
        <v>1431299.8345210948</v>
      </c>
      <c r="N28" s="31">
        <v>162609.1654789052</v>
      </c>
      <c r="O28" s="32">
        <v>2215.6344187633044</v>
      </c>
      <c r="P28" s="356"/>
      <c r="Q28" s="355">
        <v>16361.046975786827</v>
      </c>
      <c r="R28" s="34">
        <v>12344.031969893724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1149180.4357896238</v>
      </c>
      <c r="K29" s="35">
        <v>-902192.9992160775</v>
      </c>
      <c r="L29" s="39">
        <v>246987.43657354626</v>
      </c>
      <c r="M29" s="40">
        <v>2164775.9800931173</v>
      </c>
      <c r="N29" s="31">
        <v>246987.43657354638</v>
      </c>
      <c r="O29" s="32">
        <v>3315.1240123937478</v>
      </c>
      <c r="P29" s="356"/>
      <c r="Q29" s="355">
        <v>36211.432917370199</v>
      </c>
      <c r="R29" s="34">
        <v>19275.718224540178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2385009.8630434787</v>
      </c>
      <c r="H30" s="36">
        <v>0</v>
      </c>
      <c r="I30" s="37">
        <v>2385009.8630434787</v>
      </c>
      <c r="J30" s="38">
        <v>1201668.0430444698</v>
      </c>
      <c r="K30" s="35">
        <v>-973478.2172890536</v>
      </c>
      <c r="L30" s="39">
        <v>228189.82575541618</v>
      </c>
      <c r="M30" s="40">
        <v>2156820.0372880623</v>
      </c>
      <c r="N30" s="31">
        <v>228189.82575541642</v>
      </c>
      <c r="O30" s="32">
        <v>3253.1222281871228</v>
      </c>
      <c r="P30" s="356"/>
      <c r="Q30" s="355">
        <v>19408.528171359998</v>
      </c>
      <c r="R30" s="34">
        <v>19408.858856727253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818734.3529680341</v>
      </c>
      <c r="H31" s="47">
        <v>0</v>
      </c>
      <c r="I31" s="48">
        <v>818734.3529680341</v>
      </c>
      <c r="J31" s="38">
        <v>394164.79439851764</v>
      </c>
      <c r="K31" s="35">
        <v>-319464.91163055872</v>
      </c>
      <c r="L31" s="39">
        <v>74699.882767958916</v>
      </c>
      <c r="M31" s="40">
        <v>744034.47020007519</v>
      </c>
      <c r="N31" s="49">
        <v>74699.882767958916</v>
      </c>
      <c r="O31" s="50">
        <v>1122.2239369533563</v>
      </c>
      <c r="P31" s="357"/>
      <c r="Q31" s="358">
        <v>6351.8592537285149</v>
      </c>
      <c r="R31" s="34">
        <v>6351.7190058212582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2596052.1666666637</v>
      </c>
      <c r="H32" s="47">
        <v>0</v>
      </c>
      <c r="I32" s="48">
        <v>2596052.1666666637</v>
      </c>
      <c r="J32" s="38">
        <v>1142379.8332383123</v>
      </c>
      <c r="K32" s="35">
        <v>-927174.02757981757</v>
      </c>
      <c r="L32" s="39">
        <v>215205.8056584947</v>
      </c>
      <c r="M32" s="40">
        <v>2380846.3610081691</v>
      </c>
      <c r="N32" s="49">
        <v>215205.80565849459</v>
      </c>
      <c r="O32" s="50">
        <v>3574.8443858981518</v>
      </c>
      <c r="P32" s="357"/>
      <c r="Q32" s="358">
        <v>62581.965239826706</v>
      </c>
      <c r="R32" s="34">
        <v>20497.565261842654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2378019.1702898578</v>
      </c>
      <c r="H33" s="47">
        <v>0</v>
      </c>
      <c r="I33" s="48">
        <v>2378019.1702898578</v>
      </c>
      <c r="J33" s="38">
        <v>500437.64360034204</v>
      </c>
      <c r="K33" s="35">
        <v>-311566.20260832383</v>
      </c>
      <c r="L33" s="39">
        <v>188871.44099201821</v>
      </c>
      <c r="M33" s="40">
        <v>2189147.7292978396</v>
      </c>
      <c r="N33" s="49">
        <v>188871.44099201821</v>
      </c>
      <c r="O33" s="50">
        <v>3247.9936636466464</v>
      </c>
      <c r="P33" s="357"/>
      <c r="Q33" s="358">
        <v>19263.581288813701</v>
      </c>
      <c r="R33" s="34">
        <v>19263.355003297183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1503012.3405797074</v>
      </c>
      <c r="H34" s="47">
        <v>0</v>
      </c>
      <c r="I34" s="48">
        <v>1503012.3405797074</v>
      </c>
      <c r="J34" s="38">
        <v>389704.28342360316</v>
      </c>
      <c r="K34" s="35">
        <v>-281671.7281927024</v>
      </c>
      <c r="L34" s="39">
        <v>108032.55523090076</v>
      </c>
      <c r="M34" s="40">
        <v>1394979.7853488065</v>
      </c>
      <c r="N34" s="49">
        <v>108032.55523090088</v>
      </c>
      <c r="O34" s="50">
        <v>2051.4408608070685</v>
      </c>
      <c r="P34" s="357"/>
      <c r="Q34" s="358">
        <v>12152.079569563037</v>
      </c>
      <c r="R34" s="34">
        <v>12152.269752313019</v>
      </c>
      <c r="S34" s="203"/>
    </row>
    <row r="35" spans="1:19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2486412.0833333307</v>
      </c>
      <c r="H35" s="58">
        <v>0</v>
      </c>
      <c r="I35" s="59">
        <v>2486412.0833333307</v>
      </c>
      <c r="J35" s="60">
        <v>633601.04332953249</v>
      </c>
      <c r="K35" s="57">
        <v>-473223.17239167617</v>
      </c>
      <c r="L35" s="61">
        <v>160377.87093785632</v>
      </c>
      <c r="M35" s="62">
        <v>2326034.2123954743</v>
      </c>
      <c r="N35" s="63">
        <v>160377.87093785638</v>
      </c>
      <c r="O35" s="64">
        <v>3318.1657808779946</v>
      </c>
      <c r="P35" s="359"/>
      <c r="Q35" s="360">
        <v>25739.470335662627</v>
      </c>
      <c r="R35" s="66">
        <v>20220.601329438781</v>
      </c>
      <c r="S35" s="203"/>
    </row>
    <row r="36" spans="1:19" ht="17.25" x14ac:dyDescent="0.3">
      <c r="B36" s="67"/>
      <c r="C36" s="67"/>
      <c r="D36" s="68">
        <v>7500</v>
      </c>
      <c r="E36" s="69"/>
      <c r="F36" s="70"/>
      <c r="G36" s="71">
        <v>62740491.071325518</v>
      </c>
      <c r="H36" s="71">
        <v>1122598.0654785151</v>
      </c>
      <c r="I36" s="72">
        <v>62740491.071325518</v>
      </c>
      <c r="J36" s="72">
        <v>41344335.662058152</v>
      </c>
      <c r="K36" s="71">
        <v>-1310731.2453677321</v>
      </c>
      <c r="L36" s="71">
        <v>40033604.416690417</v>
      </c>
      <c r="M36" s="71">
        <v>22706886.654635094</v>
      </c>
      <c r="N36" s="71">
        <v>40033604.416690424</v>
      </c>
      <c r="O36" s="71">
        <v>60500.965339320297</v>
      </c>
      <c r="P36" s="71"/>
      <c r="Q36" s="71">
        <v>529715.84654202487</v>
      </c>
      <c r="R36" s="71">
        <v>486427.8704392424</v>
      </c>
      <c r="S36" s="478"/>
    </row>
    <row r="37" spans="1:19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7434</v>
      </c>
      <c r="R37" s="76">
        <v>39555680.78606043</v>
      </c>
      <c r="S37" s="479"/>
    </row>
    <row r="38" spans="1:19" x14ac:dyDescent="0.3">
      <c r="A38" s="9" t="s">
        <v>7431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112</v>
      </c>
      <c r="Q38" s="636"/>
      <c r="R38" s="635"/>
    </row>
    <row r="39" spans="1:19" x14ac:dyDescent="0.3">
      <c r="A39" s="10" t="s">
        <v>7432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7433</v>
      </c>
      <c r="Q39" s="14" t="s">
        <v>127</v>
      </c>
      <c r="R39" s="19" t="s">
        <v>2</v>
      </c>
    </row>
    <row r="40" spans="1:19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1208509.8888888881</v>
      </c>
      <c r="H40" s="36">
        <v>0</v>
      </c>
      <c r="I40" s="37">
        <v>1208509.8888888881</v>
      </c>
      <c r="J40" s="38">
        <v>2937597.9710661345</v>
      </c>
      <c r="K40" s="35">
        <v>-2233844.3001710377</v>
      </c>
      <c r="L40" s="39">
        <v>703753.67089509685</v>
      </c>
      <c r="M40" s="40">
        <v>504756.21799379122</v>
      </c>
      <c r="N40" s="49">
        <v>703753.67089509685</v>
      </c>
      <c r="O40" s="50">
        <v>4466.869185785763</v>
      </c>
      <c r="P40" s="362"/>
      <c r="Q40" s="358">
        <v>62815.705807993887</v>
      </c>
      <c r="R40" s="34">
        <v>38874.974116493657</v>
      </c>
      <c r="S40" s="203"/>
    </row>
    <row r="41" spans="1:19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1171206.666666666</v>
      </c>
      <c r="H41" s="36">
        <v>0</v>
      </c>
      <c r="I41" s="37">
        <v>1171206.666666666</v>
      </c>
      <c r="J41" s="38">
        <v>2370909.1266391105</v>
      </c>
      <c r="K41" s="35">
        <v>-1826203.2842787912</v>
      </c>
      <c r="L41" s="39">
        <v>544705.84236031934</v>
      </c>
      <c r="M41" s="40">
        <v>626500.82430634671</v>
      </c>
      <c r="N41" s="49">
        <v>544705.84236031934</v>
      </c>
      <c r="O41" s="50">
        <v>5495.6212658451468</v>
      </c>
      <c r="P41" s="357"/>
      <c r="Q41" s="358">
        <v>39449.862361753185</v>
      </c>
      <c r="R41" s="34">
        <v>38748.525294676831</v>
      </c>
      <c r="S41" s="203"/>
    </row>
    <row r="42" spans="1:19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698507.58131868124</v>
      </c>
      <c r="H42" s="36">
        <v>0</v>
      </c>
      <c r="I42" s="37">
        <v>698507.58131868124</v>
      </c>
      <c r="J42" s="38">
        <v>1181427.8427879133</v>
      </c>
      <c r="K42" s="35">
        <v>-813158.48702964652</v>
      </c>
      <c r="L42" s="39">
        <v>368269.35575826676</v>
      </c>
      <c r="M42" s="40">
        <v>330238.22556041449</v>
      </c>
      <c r="N42" s="49">
        <v>368269.35575826676</v>
      </c>
      <c r="O42" s="50">
        <v>2641.9058044833159</v>
      </c>
      <c r="P42" s="357"/>
      <c r="Q42" s="358">
        <v>1178.8195191098494</v>
      </c>
      <c r="R42" s="34">
        <v>22447.847306583455</v>
      </c>
      <c r="S42" s="203"/>
    </row>
    <row r="43" spans="1:19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687788.4</v>
      </c>
      <c r="H43" s="36">
        <v>0</v>
      </c>
      <c r="I43" s="37">
        <v>687788.4</v>
      </c>
      <c r="J43" s="38">
        <v>970377.35604332946</v>
      </c>
      <c r="K43" s="35">
        <v>-778523.57005416194</v>
      </c>
      <c r="L43" s="39">
        <v>191853.78598916752</v>
      </c>
      <c r="M43" s="40">
        <v>495934.61401083251</v>
      </c>
      <c r="N43" s="49">
        <v>191853.78598916752</v>
      </c>
      <c r="O43" s="50">
        <v>3904.9969607152166</v>
      </c>
      <c r="P43" s="357"/>
      <c r="Q43" s="358">
        <v>1839.2849496665003</v>
      </c>
      <c r="R43" s="34">
        <v>22146.138155187509</v>
      </c>
      <c r="S43" s="203"/>
    </row>
    <row r="44" spans="1:19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448841.46666666598</v>
      </c>
      <c r="H44" s="36">
        <v>0</v>
      </c>
      <c r="I44" s="37">
        <v>448841.46666666598</v>
      </c>
      <c r="J44" s="38">
        <v>846423.74750570126</v>
      </c>
      <c r="K44" s="35">
        <v>-727113.93529076397</v>
      </c>
      <c r="L44" s="39">
        <v>119309.81221493729</v>
      </c>
      <c r="M44" s="40">
        <v>329531.65445172868</v>
      </c>
      <c r="N44" s="49">
        <v>119309.81221493729</v>
      </c>
      <c r="O44" s="50">
        <v>2459.1914511323034</v>
      </c>
      <c r="P44" s="357"/>
      <c r="Q44" s="358">
        <v>20106.169659915438</v>
      </c>
      <c r="R44" s="34">
        <v>14550.480300095282</v>
      </c>
      <c r="S44" s="203"/>
    </row>
    <row r="45" spans="1:19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474197.20000000007</v>
      </c>
      <c r="H45" s="36">
        <v>0</v>
      </c>
      <c r="I45" s="37">
        <v>474197.20000000007</v>
      </c>
      <c r="J45" s="38">
        <v>834867.7904076397</v>
      </c>
      <c r="K45" s="35">
        <v>-663994.38390820974</v>
      </c>
      <c r="L45" s="39">
        <v>170873.40649942996</v>
      </c>
      <c r="M45" s="40">
        <v>303323.79350057011</v>
      </c>
      <c r="N45" s="49">
        <v>170873.40649942996</v>
      </c>
      <c r="O45" s="50">
        <v>2151.2325780182277</v>
      </c>
      <c r="P45" s="357"/>
      <c r="Q45" s="358">
        <v>25777.425425517868</v>
      </c>
      <c r="R45" s="34">
        <v>15283.735921490515</v>
      </c>
      <c r="S45" s="203"/>
    </row>
    <row r="46" spans="1:19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414643.91111111199</v>
      </c>
      <c r="H46" s="36">
        <v>0</v>
      </c>
      <c r="I46" s="37">
        <v>414643.91111111199</v>
      </c>
      <c r="J46" s="38">
        <v>346863.6577109464</v>
      </c>
      <c r="K46" s="35">
        <v>-222199.53285347775</v>
      </c>
      <c r="L46" s="39">
        <v>124664.12485746865</v>
      </c>
      <c r="M46" s="40">
        <v>289979.78625364334</v>
      </c>
      <c r="N46" s="49">
        <v>124664.12485746865</v>
      </c>
      <c r="O46" s="50">
        <v>1959.3228800921847</v>
      </c>
      <c r="P46" s="357"/>
      <c r="Q46" s="358">
        <v>7836.4504722080601</v>
      </c>
      <c r="R46" s="34">
        <v>13548.888469075289</v>
      </c>
      <c r="S46" s="203"/>
    </row>
    <row r="47" spans="1:19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389461.39322344231</v>
      </c>
      <c r="H47" s="36">
        <v>0</v>
      </c>
      <c r="I47" s="37">
        <v>389461.39322344231</v>
      </c>
      <c r="J47" s="38">
        <v>186863.43179874573</v>
      </c>
      <c r="K47" s="35">
        <v>-198706.29097776511</v>
      </c>
      <c r="L47" s="39">
        <v>-11842.859179019375</v>
      </c>
      <c r="M47" s="40">
        <v>401304.25240246172</v>
      </c>
      <c r="N47" s="49">
        <v>-11842.859179019404</v>
      </c>
      <c r="O47" s="50">
        <v>2319.677759551802</v>
      </c>
      <c r="P47" s="357"/>
      <c r="Q47" s="358">
        <v>7648.3932405089035</v>
      </c>
      <c r="R47" s="34">
        <v>12771.945128538988</v>
      </c>
      <c r="S47" s="203"/>
    </row>
    <row r="48" spans="1:19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815791.07065217383</v>
      </c>
      <c r="H48" s="36">
        <v>0</v>
      </c>
      <c r="I48" s="37">
        <v>815791.07065217383</v>
      </c>
      <c r="J48" s="38">
        <v>-322021.89637970354</v>
      </c>
      <c r="K48" s="35">
        <v>572552.36851482326</v>
      </c>
      <c r="L48" s="39">
        <v>250530.47213511972</v>
      </c>
      <c r="M48" s="40">
        <v>565260.59851705411</v>
      </c>
      <c r="N48" s="49">
        <v>250530.47213511972</v>
      </c>
      <c r="O48" s="50">
        <v>3006.705311260926</v>
      </c>
      <c r="P48" s="357"/>
      <c r="Q48" s="358">
        <v>31467.431773803517</v>
      </c>
      <c r="R48" s="34">
        <v>17187.96434448185</v>
      </c>
      <c r="S48" s="203"/>
    </row>
    <row r="49" spans="1:19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517354.5560386476</v>
      </c>
      <c r="H49" s="36">
        <v>0</v>
      </c>
      <c r="I49" s="37">
        <v>517354.5560386476</v>
      </c>
      <c r="J49" s="38">
        <v>953703.24757696688</v>
      </c>
      <c r="K49" s="35">
        <v>-800841.2931157354</v>
      </c>
      <c r="L49" s="39">
        <v>152861.95446123148</v>
      </c>
      <c r="M49" s="40">
        <v>364492.60157741612</v>
      </c>
      <c r="N49" s="49">
        <v>152861.95446123148</v>
      </c>
      <c r="O49" s="50">
        <v>1869.1928286021339</v>
      </c>
      <c r="P49" s="357"/>
      <c r="Q49" s="358">
        <v>11247.905783906957</v>
      </c>
      <c r="R49" s="34">
        <v>11247.706004660402</v>
      </c>
      <c r="S49" s="203"/>
    </row>
    <row r="50" spans="1:19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844271.13695652178</v>
      </c>
      <c r="H50" s="36">
        <v>0</v>
      </c>
      <c r="I50" s="37">
        <v>844271.13695652178</v>
      </c>
      <c r="J50" s="38">
        <v>1052334.5025655644</v>
      </c>
      <c r="K50" s="35">
        <v>-810732.48824116308</v>
      </c>
      <c r="L50" s="39">
        <v>241602.01432440127</v>
      </c>
      <c r="M50" s="40">
        <v>602669.1226321205</v>
      </c>
      <c r="N50" s="49">
        <v>241602.01432440127</v>
      </c>
      <c r="O50" s="50">
        <v>3059.2341250361446</v>
      </c>
      <c r="P50" s="357"/>
      <c r="Q50" s="358">
        <v>18646.241509145708</v>
      </c>
      <c r="R50" s="34">
        <v>18646.34781698446</v>
      </c>
      <c r="S50" s="203"/>
    </row>
    <row r="51" spans="1:19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918951.22681159514</v>
      </c>
      <c r="H51" s="36">
        <v>0</v>
      </c>
      <c r="I51" s="37">
        <v>918951.22681159514</v>
      </c>
      <c r="J51" s="38">
        <v>1276073.2073118587</v>
      </c>
      <c r="K51" s="35">
        <v>-1031469.5980615735</v>
      </c>
      <c r="L51" s="39">
        <v>244603.6092502852</v>
      </c>
      <c r="M51" s="40">
        <v>674347.61756130995</v>
      </c>
      <c r="N51" s="49">
        <v>244603.6092502852</v>
      </c>
      <c r="O51" s="50">
        <v>3321.9094461148275</v>
      </c>
      <c r="P51" s="357"/>
      <c r="Q51" s="358">
        <v>19744.280266128655</v>
      </c>
      <c r="R51" s="34">
        <v>19744.324849173659</v>
      </c>
      <c r="S51" s="203"/>
    </row>
    <row r="52" spans="1:19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1945251.6717391282</v>
      </c>
      <c r="H52" s="36">
        <v>0</v>
      </c>
      <c r="I52" s="37">
        <v>1945251.6717391282</v>
      </c>
      <c r="J52" s="38">
        <v>615819.60590079811</v>
      </c>
      <c r="K52" s="35">
        <v>-442214.65792474343</v>
      </c>
      <c r="L52" s="39">
        <v>173604.94797605468</v>
      </c>
      <c r="M52" s="40">
        <v>1771646.7237630736</v>
      </c>
      <c r="N52" s="49">
        <v>173604.94797605462</v>
      </c>
      <c r="O52" s="50">
        <v>3081.1247369792582</v>
      </c>
      <c r="P52" s="357"/>
      <c r="Q52" s="358">
        <v>-1611.9073540765094</v>
      </c>
      <c r="R52" s="34">
        <v>18059.911514303036</v>
      </c>
      <c r="S52" s="203"/>
    </row>
    <row r="53" spans="1:19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1736338.4978260868</v>
      </c>
      <c r="H53" s="36">
        <v>0</v>
      </c>
      <c r="I53" s="37">
        <v>1736338.4978260868</v>
      </c>
      <c r="J53" s="38">
        <v>1364675.4368586089</v>
      </c>
      <c r="K53" s="35">
        <v>-1282689.0592930445</v>
      </c>
      <c r="L53" s="39">
        <v>81986.377565564355</v>
      </c>
      <c r="M53" s="40">
        <v>1654352.1202605225</v>
      </c>
      <c r="N53" s="49">
        <v>81986.377565564355</v>
      </c>
      <c r="O53" s="50">
        <v>2813.5240140485075</v>
      </c>
      <c r="P53" s="357"/>
      <c r="Q53" s="358">
        <v>15141.854660696627</v>
      </c>
      <c r="R53" s="34">
        <v>16202.73504459417</v>
      </c>
      <c r="S53" s="203"/>
    </row>
    <row r="54" spans="1:19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2170346.7818840602</v>
      </c>
      <c r="H54" s="36">
        <v>0</v>
      </c>
      <c r="I54" s="37">
        <v>2170346.7818840602</v>
      </c>
      <c r="J54" s="38">
        <v>1407145.8028078678</v>
      </c>
      <c r="K54" s="35">
        <v>-1257754.6287058152</v>
      </c>
      <c r="L54" s="39">
        <v>149391.17410205258</v>
      </c>
      <c r="M54" s="40">
        <v>2020955.6077820077</v>
      </c>
      <c r="N54" s="49">
        <v>149391.17410205258</v>
      </c>
      <c r="O54" s="50">
        <v>3390.8651137282009</v>
      </c>
      <c r="P54" s="357"/>
      <c r="Q54" s="358">
        <v>20373.292175032737</v>
      </c>
      <c r="R54" s="34">
        <v>20372.976799652257</v>
      </c>
      <c r="S54" s="203"/>
    </row>
    <row r="55" spans="1:19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1877803.3820652172</v>
      </c>
      <c r="H55" s="36">
        <v>0</v>
      </c>
      <c r="I55" s="37">
        <v>1877803.3820652172</v>
      </c>
      <c r="J55" s="38">
        <v>1462148.4047177879</v>
      </c>
      <c r="K55" s="35">
        <v>-1335262.9582383123</v>
      </c>
      <c r="L55" s="39">
        <v>126885.44647947559</v>
      </c>
      <c r="M55" s="40">
        <v>1750917.9355857417</v>
      </c>
      <c r="N55" s="49">
        <v>126885.44647947559</v>
      </c>
      <c r="O55" s="50">
        <v>2903.6781684672333</v>
      </c>
      <c r="P55" s="357"/>
      <c r="Q55" s="358">
        <v>-14283.430142504483</v>
      </c>
      <c r="R55" s="34">
        <v>17806.111632440879</v>
      </c>
      <c r="S55" s="203"/>
    </row>
    <row r="56" spans="1:19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820223.76811594469</v>
      </c>
      <c r="H56" s="36">
        <v>0</v>
      </c>
      <c r="I56" s="37">
        <v>820223.76811594469</v>
      </c>
      <c r="J56" s="38">
        <v>519440.30751140247</v>
      </c>
      <c r="K56" s="35">
        <v>-438809.34791904216</v>
      </c>
      <c r="L56" s="39">
        <v>80630.959592360305</v>
      </c>
      <c r="M56" s="40">
        <v>739592.80852358439</v>
      </c>
      <c r="N56" s="49">
        <v>80630.959592360305</v>
      </c>
      <c r="O56" s="50">
        <v>1120.5951644296733</v>
      </c>
      <c r="P56" s="357"/>
      <c r="Q56" s="358">
        <v>6646.1097823380842</v>
      </c>
      <c r="R56" s="34">
        <v>6645.9743743048166</v>
      </c>
      <c r="S56" s="203"/>
    </row>
    <row r="57" spans="1:19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3209344.7572463793</v>
      </c>
      <c r="H57" s="36">
        <v>0</v>
      </c>
      <c r="I57" s="37">
        <v>3209344.7572463793</v>
      </c>
      <c r="J57" s="38">
        <v>966284.56991163047</v>
      </c>
      <c r="K57" s="35">
        <v>-765791.13811288483</v>
      </c>
      <c r="L57" s="39">
        <v>200493.43179874565</v>
      </c>
      <c r="M57" s="40">
        <v>3008851.3254476339</v>
      </c>
      <c r="N57" s="49">
        <v>200493.43179874541</v>
      </c>
      <c r="O57" s="50">
        <v>4373.3304148948164</v>
      </c>
      <c r="P57" s="357"/>
      <c r="Q57" s="358">
        <v>20896.537397713313</v>
      </c>
      <c r="R57" s="34">
        <v>26059.287516053562</v>
      </c>
      <c r="S57" s="203"/>
    </row>
    <row r="58" spans="1:19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2220326.3864734336</v>
      </c>
      <c r="H58" s="77">
        <v>0</v>
      </c>
      <c r="I58" s="78">
        <v>2220326.3864734336</v>
      </c>
      <c r="J58" s="60">
        <v>705781.95731185854</v>
      </c>
      <c r="K58" s="57">
        <v>-587721.56071835803</v>
      </c>
      <c r="L58" s="61">
        <v>118060.39659350051</v>
      </c>
      <c r="M58" s="62">
        <v>2102265.9898799332</v>
      </c>
      <c r="N58" s="63">
        <v>118060.39659350039</v>
      </c>
      <c r="O58" s="64">
        <v>3029.2017145243994</v>
      </c>
      <c r="P58" s="359"/>
      <c r="Q58" s="360">
        <v>18030.964376137272</v>
      </c>
      <c r="R58" s="66">
        <v>18031.115100671552</v>
      </c>
      <c r="S58" s="203"/>
    </row>
    <row r="59" spans="1:19" ht="17.25" x14ac:dyDescent="0.3">
      <c r="B59" s="67"/>
      <c r="C59" s="67"/>
      <c r="D59" s="68">
        <v>5300</v>
      </c>
      <c r="E59" s="69"/>
      <c r="F59" s="70"/>
      <c r="G59" s="79">
        <v>22569159.743684642</v>
      </c>
      <c r="H59" s="79">
        <v>0</v>
      </c>
      <c r="I59" s="80">
        <v>22569159.743684642</v>
      </c>
      <c r="J59" s="80">
        <v>19676716.070054159</v>
      </c>
      <c r="K59" s="79">
        <v>-15644478.146379698</v>
      </c>
      <c r="L59" s="79">
        <v>4032237.9236744572</v>
      </c>
      <c r="M59" s="79">
        <v>18536921.820010185</v>
      </c>
      <c r="N59" s="79">
        <v>4032237.9236744568</v>
      </c>
      <c r="O59" s="79">
        <v>57368.178923710082</v>
      </c>
      <c r="P59" s="79"/>
      <c r="Q59" s="79">
        <v>312951.39166499558</v>
      </c>
      <c r="R59" s="79">
        <v>368376.98968946224</v>
      </c>
      <c r="S59" s="478"/>
    </row>
    <row r="60" spans="1:19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7434</v>
      </c>
      <c r="R60" s="81">
        <v>3650184.2267673886</v>
      </c>
      <c r="S60" s="479"/>
    </row>
    <row r="61" spans="1:19" x14ac:dyDescent="0.3">
      <c r="A61" s="9" t="s">
        <v>7431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112</v>
      </c>
      <c r="Q61" s="636"/>
      <c r="R61" s="635"/>
    </row>
    <row r="62" spans="1:19" x14ac:dyDescent="0.3">
      <c r="A62" s="10" t="s">
        <v>7432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7433</v>
      </c>
      <c r="Q62" s="15" t="s">
        <v>127</v>
      </c>
      <c r="R62" s="19" t="s">
        <v>2</v>
      </c>
      <c r="S62" s="480"/>
    </row>
    <row r="63" spans="1:19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1423620</v>
      </c>
      <c r="H63" s="26">
        <v>19457.170303494167</v>
      </c>
      <c r="I63" s="27">
        <v>1423620</v>
      </c>
      <c r="J63" s="28">
        <v>4243174.8546180157</v>
      </c>
      <c r="K63" s="25">
        <v>-2776141.8165621436</v>
      </c>
      <c r="L63" s="29">
        <v>1467033.0380558721</v>
      </c>
      <c r="M63" s="30">
        <v>-43413.038055872079</v>
      </c>
      <c r="N63" s="31">
        <v>1467033.0380558721</v>
      </c>
      <c r="O63" s="32">
        <v>-516.8218816175247</v>
      </c>
      <c r="P63" s="354"/>
      <c r="Q63" s="363">
        <v>35896.080209431471</v>
      </c>
      <c r="R63" s="364">
        <v>25251.065922627575</v>
      </c>
      <c r="S63" s="203"/>
    </row>
    <row r="64" spans="1:19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1507276.33333333</v>
      </c>
      <c r="H64" s="92">
        <v>14924.321706939909</v>
      </c>
      <c r="I64" s="93">
        <v>1507276.33333333</v>
      </c>
      <c r="J64" s="94">
        <v>4430738.7749429876</v>
      </c>
      <c r="K64" s="91">
        <v>-2910643.9103477765</v>
      </c>
      <c r="L64" s="95">
        <v>1520094.8645952111</v>
      </c>
      <c r="M64" s="96">
        <v>-12818.531261881115</v>
      </c>
      <c r="N64" s="97">
        <v>1520094.8645952111</v>
      </c>
      <c r="O64" s="98">
        <v>-149.05268909164087</v>
      </c>
      <c r="P64" s="365"/>
      <c r="Q64" s="366">
        <v>24000.033424518071</v>
      </c>
      <c r="R64" s="66">
        <v>35791.994264977053</v>
      </c>
      <c r="S64" s="203"/>
    </row>
    <row r="65" spans="1:19" ht="17.25" x14ac:dyDescent="0.3">
      <c r="B65" s="67"/>
      <c r="C65" s="67"/>
      <c r="D65" s="68">
        <v>600</v>
      </c>
      <c r="E65" s="69"/>
      <c r="F65" s="70"/>
      <c r="G65" s="79">
        <v>2930896.3333333302</v>
      </c>
      <c r="H65" s="79">
        <v>34381.492010434078</v>
      </c>
      <c r="I65" s="80">
        <v>2930896.3333333302</v>
      </c>
      <c r="J65" s="80">
        <v>8673913.6295610033</v>
      </c>
      <c r="K65" s="79">
        <v>-5686785.7269099206</v>
      </c>
      <c r="L65" s="79">
        <v>2987127.9026510832</v>
      </c>
      <c r="M65" s="79">
        <v>-56231.569317753194</v>
      </c>
      <c r="N65" s="79">
        <v>2987127.9026510832</v>
      </c>
      <c r="O65" s="79">
        <v>-665.8745707091656</v>
      </c>
      <c r="P65" s="79"/>
      <c r="Q65" s="79">
        <v>59896.113633949542</v>
      </c>
      <c r="R65" s="79">
        <v>61043.060187604628</v>
      </c>
      <c r="S65" s="478"/>
    </row>
    <row r="66" spans="1:19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7434</v>
      </c>
      <c r="R66" s="81">
        <v>48724.127708095781</v>
      </c>
      <c r="S66" s="479"/>
    </row>
    <row r="67" spans="1:19" x14ac:dyDescent="0.3">
      <c r="A67" s="9" t="s">
        <v>7431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112</v>
      </c>
      <c r="Q67" s="636"/>
      <c r="R67" s="635"/>
    </row>
    <row r="68" spans="1:19" x14ac:dyDescent="0.3">
      <c r="A68" s="10" t="s">
        <v>7432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7433</v>
      </c>
      <c r="Q68" s="361" t="s">
        <v>127</v>
      </c>
      <c r="R68" s="19" t="s">
        <v>135</v>
      </c>
    </row>
    <row r="69" spans="1:19" ht="17.25" x14ac:dyDescent="0.3">
      <c r="A69" s="102"/>
      <c r="B69" s="103" t="s">
        <v>7435</v>
      </c>
      <c r="C69" s="367" t="s">
        <v>137</v>
      </c>
      <c r="D69" s="105">
        <v>200</v>
      </c>
      <c r="E69" s="106">
        <v>46197</v>
      </c>
      <c r="F69" s="107">
        <v>46014</v>
      </c>
      <c r="G69" s="108">
        <v>495621917.80821997</v>
      </c>
      <c r="H69" s="109">
        <v>0</v>
      </c>
      <c r="I69" s="110">
        <v>495621917.80821997</v>
      </c>
      <c r="J69" s="111">
        <v>27464884.5</v>
      </c>
      <c r="K69" s="108">
        <v>199120597</v>
      </c>
      <c r="L69" s="112">
        <v>226585481.5</v>
      </c>
      <c r="M69" s="113">
        <v>269036436.30821997</v>
      </c>
      <c r="N69" s="114">
        <v>226585481.5</v>
      </c>
      <c r="O69" s="115">
        <v>1011415.1740910525</v>
      </c>
      <c r="P69" s="368"/>
      <c r="Q69" s="114">
        <v>5736975.5</v>
      </c>
      <c r="R69" s="34">
        <v>5736866</v>
      </c>
      <c r="S69" s="203"/>
    </row>
    <row r="70" spans="1:19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45930</v>
      </c>
      <c r="G70" s="25">
        <v>785200000</v>
      </c>
      <c r="H70" s="26">
        <v>0</v>
      </c>
      <c r="I70" s="27">
        <v>785200000</v>
      </c>
      <c r="J70" s="28">
        <v>141118675.5</v>
      </c>
      <c r="K70" s="25">
        <v>296487279</v>
      </c>
      <c r="L70" s="29">
        <v>437605954.5</v>
      </c>
      <c r="M70" s="30">
        <v>347594045.5</v>
      </c>
      <c r="N70" s="31">
        <v>437605954.5</v>
      </c>
      <c r="O70" s="32">
        <v>1273238.2619047619</v>
      </c>
      <c r="P70" s="71">
        <v>-260826301</v>
      </c>
      <c r="Q70" s="31">
        <v>15616997</v>
      </c>
      <c r="R70" s="34">
        <v>13703870</v>
      </c>
      <c r="S70" s="203"/>
    </row>
    <row r="71" spans="1:19" ht="17.25" x14ac:dyDescent="0.3">
      <c r="A71" s="86"/>
      <c r="B71" s="86" t="s">
        <v>7435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-232815591.5</v>
      </c>
      <c r="K71" s="91">
        <v>333224688.5</v>
      </c>
      <c r="L71" s="95">
        <v>100409097</v>
      </c>
      <c r="M71" s="96">
        <v>1063590903.0000019</v>
      </c>
      <c r="N71" s="97">
        <v>100409097</v>
      </c>
      <c r="O71" s="98">
        <v>1599384.8165413563</v>
      </c>
      <c r="P71" s="371"/>
      <c r="Q71" s="97">
        <v>8995162</v>
      </c>
      <c r="R71" s="66">
        <v>8995266</v>
      </c>
      <c r="S71" s="203"/>
    </row>
    <row r="72" spans="1:19" x14ac:dyDescent="0.3">
      <c r="D72" s="119">
        <v>900</v>
      </c>
      <c r="G72" s="120">
        <v>2444821917.8082218</v>
      </c>
      <c r="I72" s="120">
        <v>2444821917.8082218</v>
      </c>
      <c r="J72" s="120">
        <v>-64232031.5</v>
      </c>
      <c r="K72" s="120">
        <v>828832564.5</v>
      </c>
      <c r="L72" s="120">
        <v>764600533</v>
      </c>
      <c r="M72" s="120">
        <v>1680221384.8082218</v>
      </c>
      <c r="N72" s="120">
        <v>764600533</v>
      </c>
      <c r="O72" s="120">
        <v>3884038.2525371704</v>
      </c>
      <c r="P72" s="120"/>
      <c r="Q72" s="120">
        <v>30349134.5</v>
      </c>
      <c r="R72" s="120">
        <v>28436002</v>
      </c>
      <c r="S72" s="478"/>
    </row>
    <row r="73" spans="1:19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7436</v>
      </c>
      <c r="R73" s="81">
        <v>772763244</v>
      </c>
      <c r="S73" s="479"/>
    </row>
    <row r="74" spans="1:19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  <c r="S74" s="479"/>
    </row>
    <row r="75" spans="1:19" x14ac:dyDescent="0.3">
      <c r="A75" s="9" t="s">
        <v>7431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9" x14ac:dyDescent="0.3">
      <c r="A76" s="10" t="s">
        <v>7432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7433</v>
      </c>
      <c r="Q76" s="361" t="s">
        <v>127</v>
      </c>
      <c r="R76" s="19" t="s">
        <v>135</v>
      </c>
    </row>
    <row r="77" spans="1:19" ht="17.25" x14ac:dyDescent="0.3">
      <c r="A77" s="20"/>
      <c r="B77" s="20" t="s">
        <v>53</v>
      </c>
      <c r="C77" s="21" t="s">
        <v>137</v>
      </c>
      <c r="D77" s="22">
        <v>300</v>
      </c>
      <c r="E77" s="23">
        <v>46293</v>
      </c>
      <c r="F77" s="24">
        <v>46015</v>
      </c>
      <c r="G77" s="25">
        <v>992999999.99999952</v>
      </c>
      <c r="H77" s="26">
        <v>0</v>
      </c>
      <c r="I77" s="27">
        <v>992999999.99999952</v>
      </c>
      <c r="J77" s="28">
        <v>191180040</v>
      </c>
      <c r="K77" s="25">
        <v>-231451089</v>
      </c>
      <c r="L77" s="29">
        <v>-40271049</v>
      </c>
      <c r="M77" s="30">
        <v>1033271048.9999995</v>
      </c>
      <c r="N77" s="31">
        <v>-40271049</v>
      </c>
      <c r="O77" s="32">
        <v>2854339.9143646397</v>
      </c>
      <c r="P77" s="460">
        <v>1605542466</v>
      </c>
      <c r="Q77" s="461">
        <v>-2668125.5</v>
      </c>
      <c r="R77" s="340">
        <v>8756938.5</v>
      </c>
      <c r="S77" s="203"/>
    </row>
    <row r="78" spans="1:19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3105152553</v>
      </c>
      <c r="K78" s="25">
        <v>-1237743243.5</v>
      </c>
      <c r="L78" s="29">
        <v>1867409309.5</v>
      </c>
      <c r="M78" s="30">
        <v>-209305199.91095901</v>
      </c>
      <c r="N78" s="31">
        <v>1867409309.5</v>
      </c>
      <c r="O78" s="32">
        <v>-16100399.993150692</v>
      </c>
      <c r="P78" s="356"/>
      <c r="Q78" s="355">
        <v>1932012.5</v>
      </c>
      <c r="R78" s="34">
        <v>17349374</v>
      </c>
      <c r="S78" s="203"/>
    </row>
    <row r="79" spans="1:19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2974977056.5</v>
      </c>
      <c r="K79" s="25">
        <v>-1173352380.5</v>
      </c>
      <c r="L79" s="29">
        <v>1801624676</v>
      </c>
      <c r="M79" s="30">
        <v>-26949102.667369261</v>
      </c>
      <c r="N79" s="31">
        <v>1685053212.2564104</v>
      </c>
      <c r="O79" s="32">
        <v>-1224959.2121531481</v>
      </c>
      <c r="P79" s="356"/>
      <c r="Q79" s="355">
        <v>5141477.5</v>
      </c>
      <c r="R79" s="34">
        <v>17749240</v>
      </c>
      <c r="S79" s="203"/>
    </row>
    <row r="80" spans="1:19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1436541871.5</v>
      </c>
      <c r="K80" s="25">
        <v>-677295337</v>
      </c>
      <c r="L80" s="29">
        <v>759246534.5</v>
      </c>
      <c r="M80" s="30">
        <v>409347985.85471207</v>
      </c>
      <c r="N80" s="31">
        <v>719884890.85761595</v>
      </c>
      <c r="O80" s="32">
        <v>3054835.7153336722</v>
      </c>
      <c r="P80" s="356"/>
      <c r="Q80" s="355">
        <v>10629209</v>
      </c>
      <c r="R80" s="34">
        <v>11527338.5</v>
      </c>
      <c r="S80" s="203"/>
    </row>
    <row r="81" spans="1:19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1064954022.5</v>
      </c>
      <c r="K81" s="25">
        <v>-279297207</v>
      </c>
      <c r="L81" s="29">
        <v>785656815.5</v>
      </c>
      <c r="M81" s="30">
        <v>343527202.31701863</v>
      </c>
      <c r="N81" s="31">
        <v>751168688.09393942</v>
      </c>
      <c r="O81" s="32">
        <v>2321129.7453852608</v>
      </c>
      <c r="P81" s="356"/>
      <c r="Q81" s="355">
        <v>2473411.5</v>
      </c>
      <c r="R81" s="34">
        <v>11130942.5</v>
      </c>
      <c r="S81" s="203"/>
    </row>
    <row r="82" spans="1:19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1039871001</v>
      </c>
      <c r="K82" s="25">
        <v>-233412793</v>
      </c>
      <c r="L82" s="29">
        <v>806458208</v>
      </c>
      <c r="M82" s="30">
        <v>390258291.33757925</v>
      </c>
      <c r="N82" s="31">
        <v>786045818.25146198</v>
      </c>
      <c r="O82" s="32">
        <v>2534144.74894532</v>
      </c>
      <c r="P82" s="356"/>
      <c r="Q82" s="355">
        <v>1729745</v>
      </c>
      <c r="R82" s="34">
        <v>12333861</v>
      </c>
      <c r="S82" s="203"/>
    </row>
    <row r="83" spans="1:19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884538609.5</v>
      </c>
      <c r="K83" s="25">
        <v>-80578481.5</v>
      </c>
      <c r="L83" s="29">
        <v>803960128</v>
      </c>
      <c r="M83" s="30">
        <v>385856310.3561635</v>
      </c>
      <c r="N83" s="31">
        <v>803960128</v>
      </c>
      <c r="O83" s="32">
        <v>2381829.0762726143</v>
      </c>
      <c r="P83" s="356"/>
      <c r="Q83" s="355">
        <v>2315882</v>
      </c>
      <c r="R83" s="34">
        <v>12534133.5</v>
      </c>
      <c r="S83" s="203"/>
    </row>
    <row r="84" spans="1:19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1002657867.5</v>
      </c>
      <c r="K84" s="25">
        <v>-577485826.5</v>
      </c>
      <c r="L84" s="29">
        <v>425172041</v>
      </c>
      <c r="M84" s="30">
        <v>376055356.26027322</v>
      </c>
      <c r="N84" s="31">
        <v>425172041</v>
      </c>
      <c r="O84" s="32">
        <v>2225179.6228418532</v>
      </c>
      <c r="P84" s="356"/>
      <c r="Q84" s="355">
        <v>3071595</v>
      </c>
      <c r="R84" s="34">
        <v>8608273.5</v>
      </c>
      <c r="S84" s="203"/>
    </row>
    <row r="85" spans="1:19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45931</v>
      </c>
      <c r="G85" s="25">
        <v>845164383.56164527</v>
      </c>
      <c r="H85" s="26">
        <v>0</v>
      </c>
      <c r="I85" s="27">
        <v>845164383.56164527</v>
      </c>
      <c r="J85" s="28">
        <v>744516415.5</v>
      </c>
      <c r="K85" s="25">
        <v>-279857480</v>
      </c>
      <c r="L85" s="29">
        <v>464658935.5</v>
      </c>
      <c r="M85" s="30">
        <v>502567624.75164527</v>
      </c>
      <c r="N85" s="31">
        <v>342596758.81</v>
      </c>
      <c r="O85" s="32">
        <v>2746271.1735062585</v>
      </c>
      <c r="P85" s="356"/>
      <c r="Q85" s="355">
        <v>4537614.5</v>
      </c>
      <c r="R85" s="34">
        <v>12712339.5</v>
      </c>
      <c r="S85" s="203"/>
    </row>
    <row r="86" spans="1:19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4301391270</v>
      </c>
      <c r="K86" s="25">
        <v>-2577324711</v>
      </c>
      <c r="L86" s="29">
        <v>1724066559</v>
      </c>
      <c r="M86" s="30">
        <v>418051738.89928788</v>
      </c>
      <c r="N86" s="31">
        <v>1483537302.1966019</v>
      </c>
      <c r="O86" s="32">
        <v>2211913.9624300944</v>
      </c>
      <c r="P86" s="356"/>
      <c r="Q86" s="355">
        <v>-4554796.5</v>
      </c>
      <c r="R86" s="34">
        <v>25764904.5</v>
      </c>
      <c r="S86" s="203"/>
    </row>
    <row r="87" spans="1:19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318920850.5</v>
      </c>
      <c r="K87" s="25">
        <v>280469222.5</v>
      </c>
      <c r="L87" s="29">
        <v>599390073</v>
      </c>
      <c r="M87" s="30">
        <v>593881983.2636503</v>
      </c>
      <c r="N87" s="31">
        <v>429323496.18840575</v>
      </c>
      <c r="O87" s="32">
        <v>3125694.6487560542</v>
      </c>
      <c r="P87" s="356"/>
      <c r="Q87" s="355">
        <v>22803110.5</v>
      </c>
      <c r="R87" s="34">
        <v>13227610.5</v>
      </c>
      <c r="S87" s="203"/>
    </row>
    <row r="88" spans="1:19" ht="17.25" x14ac:dyDescent="0.3">
      <c r="A88" s="86"/>
      <c r="B88" s="86" t="s">
        <v>7437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-1040586216.5</v>
      </c>
      <c r="K88" s="91">
        <v>1716297498</v>
      </c>
      <c r="L88" s="95">
        <v>675711281.5</v>
      </c>
      <c r="M88" s="96">
        <v>907083239.04794502</v>
      </c>
      <c r="N88" s="97">
        <v>675711281.5</v>
      </c>
      <c r="O88" s="98">
        <v>3571193.8545194687</v>
      </c>
      <c r="P88" s="365"/>
      <c r="Q88" s="366">
        <v>70299577.5</v>
      </c>
      <c r="R88" s="66">
        <v>20166346.5</v>
      </c>
      <c r="S88" s="203"/>
    </row>
    <row r="89" spans="1:19" ht="17.25" x14ac:dyDescent="0.3">
      <c r="B89" s="67"/>
      <c r="C89" s="67"/>
      <c r="D89" s="68">
        <v>3850</v>
      </c>
      <c r="E89" s="69"/>
      <c r="F89" s="70"/>
      <c r="G89" s="79">
        <v>15053238356.164383</v>
      </c>
      <c r="H89" s="79">
        <v>426501369.86301368</v>
      </c>
      <c r="I89" s="80">
        <v>15053238356.164383</v>
      </c>
      <c r="J89" s="80">
        <v>16024115341</v>
      </c>
      <c r="K89" s="79">
        <v>-5351031828.5</v>
      </c>
      <c r="L89" s="79">
        <v>10673083512.5</v>
      </c>
      <c r="M89" s="79">
        <v>5123646478.5099459</v>
      </c>
      <c r="N89" s="79">
        <v>9929591877.6544361</v>
      </c>
      <c r="O89" s="79">
        <v>9701173.2570513971</v>
      </c>
      <c r="P89" s="79"/>
      <c r="Q89" s="79">
        <v>117710713</v>
      </c>
      <c r="R89" s="71">
        <v>171861302.5</v>
      </c>
      <c r="S89" s="478"/>
    </row>
    <row r="90" spans="1:19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7436</v>
      </c>
      <c r="R90" s="81">
        <v>2270038034</v>
      </c>
      <c r="S90" s="479"/>
    </row>
    <row r="91" spans="1:19" x14ac:dyDescent="0.3">
      <c r="A91" s="9" t="s">
        <v>7431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72"/>
      <c r="Q91" s="472" t="s">
        <v>133</v>
      </c>
      <c r="R91" s="471" t="s">
        <v>132</v>
      </c>
    </row>
    <row r="92" spans="1:19" x14ac:dyDescent="0.3">
      <c r="A92" s="10" t="s">
        <v>7432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7433</v>
      </c>
      <c r="Q92" s="361" t="s">
        <v>101</v>
      </c>
      <c r="R92" s="18" t="s">
        <v>127</v>
      </c>
    </row>
    <row r="93" spans="1:19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46049</v>
      </c>
      <c r="F93" s="422" t="s">
        <v>66</v>
      </c>
      <c r="G93" s="423">
        <v>-130394722.83333333</v>
      </c>
      <c r="H93" s="424">
        <v>-10388135.342465756</v>
      </c>
      <c r="I93" s="425">
        <v>-49639.833333334027</v>
      </c>
      <c r="J93" s="426">
        <v>287922825</v>
      </c>
      <c r="K93" s="423">
        <v>-714261964</v>
      </c>
      <c r="L93" s="427">
        <v>-426339139</v>
      </c>
      <c r="M93" s="428">
        <v>426289499.16666669</v>
      </c>
      <c r="N93" s="429">
        <v>-556684222</v>
      </c>
      <c r="O93" s="430">
        <v>3612622.8742937855</v>
      </c>
      <c r="P93" s="431">
        <v>-51390781</v>
      </c>
      <c r="Q93" s="432">
        <v>4570344.6574088018</v>
      </c>
      <c r="R93" s="433">
        <v>-30806233.5</v>
      </c>
    </row>
    <row r="94" spans="1:19" ht="17.25" x14ac:dyDescent="0.3">
      <c r="B94" s="67"/>
      <c r="C94" s="67"/>
      <c r="D94" s="68">
        <v>200</v>
      </c>
      <c r="E94" s="69"/>
      <c r="F94" s="70"/>
      <c r="G94" s="79">
        <v>-130394722.83333333</v>
      </c>
      <c r="H94" s="79">
        <v>-10388135.342465756</v>
      </c>
      <c r="I94" s="80">
        <v>-49639.833333334027</v>
      </c>
      <c r="J94" s="80">
        <v>287922825</v>
      </c>
      <c r="K94" s="79">
        <v>-714261964</v>
      </c>
      <c r="L94" s="79">
        <v>-426339139</v>
      </c>
      <c r="M94" s="79">
        <v>426289499.16666669</v>
      </c>
      <c r="N94" s="79">
        <v>-556684222</v>
      </c>
      <c r="O94" s="79">
        <v>3612622.8742937855</v>
      </c>
      <c r="P94" s="79"/>
      <c r="Q94" s="79">
        <v>4570344.6574088018</v>
      </c>
      <c r="R94" s="79">
        <v>-30806233.5</v>
      </c>
    </row>
    <row r="95" spans="1:19" x14ac:dyDescent="0.3">
      <c r="B95" s="125" t="s">
        <v>7438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9" x14ac:dyDescent="0.3">
      <c r="A96" s="9" t="s">
        <v>7431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73"/>
      <c r="Q96" s="471" t="s">
        <v>133</v>
      </c>
      <c r="R96" s="471" t="s">
        <v>7439</v>
      </c>
    </row>
    <row r="97" spans="1:19" x14ac:dyDescent="0.3">
      <c r="A97" s="10" t="s">
        <v>7432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7433</v>
      </c>
      <c r="Q97" s="14" t="s">
        <v>101</v>
      </c>
      <c r="R97" s="373" t="s">
        <v>144</v>
      </c>
    </row>
    <row r="98" spans="1:19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1873454796.0547316</v>
      </c>
      <c r="H98" s="127">
        <v>0</v>
      </c>
      <c r="I98" s="128">
        <v>1009479452.0547316</v>
      </c>
      <c r="J98" s="129">
        <v>2162645127</v>
      </c>
      <c r="K98" s="126">
        <v>-2170194304</v>
      </c>
      <c r="L98" s="130">
        <v>-7549177</v>
      </c>
      <c r="M98" s="131">
        <v>1017028629.0547316</v>
      </c>
      <c r="N98" s="132">
        <v>856426167</v>
      </c>
      <c r="O98" s="133">
        <v>3035906.3553872583</v>
      </c>
      <c r="P98" s="374"/>
      <c r="Q98" s="375">
        <v>11176138.780821227</v>
      </c>
      <c r="R98" s="135">
        <v>-1311604.5</v>
      </c>
    </row>
    <row r="99" spans="1:19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1399300546.4480438</v>
      </c>
      <c r="H99" s="127">
        <v>0</v>
      </c>
      <c r="I99" s="128">
        <v>599300546.44804394</v>
      </c>
      <c r="J99" s="129">
        <v>-928996735</v>
      </c>
      <c r="K99" s="126">
        <v>293102597</v>
      </c>
      <c r="L99" s="130">
        <v>-635894138</v>
      </c>
      <c r="M99" s="131">
        <v>1235194684.4480438</v>
      </c>
      <c r="N99" s="132">
        <v>164105862</v>
      </c>
      <c r="O99" s="133">
        <v>3665266.125958587</v>
      </c>
      <c r="P99" s="376"/>
      <c r="Q99" s="377">
        <v>13573567.960967515</v>
      </c>
      <c r="R99" s="135">
        <v>-25663827.5</v>
      </c>
      <c r="S99" s="203"/>
    </row>
    <row r="100" spans="1:19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-239266249</v>
      </c>
      <c r="K100" s="126">
        <v>291627578.5</v>
      </c>
      <c r="L100" s="130">
        <v>52361329.5</v>
      </c>
      <c r="M100" s="131">
        <v>110913556.34474915</v>
      </c>
      <c r="N100" s="132">
        <v>211048088.5</v>
      </c>
      <c r="O100" s="133">
        <v>652432.68438087741</v>
      </c>
      <c r="P100" s="376"/>
      <c r="Q100" s="377">
        <v>1218830.289502738</v>
      </c>
      <c r="R100" s="135">
        <v>-20226123.5</v>
      </c>
    </row>
    <row r="101" spans="1:19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-68481377</v>
      </c>
      <c r="K101" s="126">
        <v>414157817.5</v>
      </c>
      <c r="L101" s="130">
        <v>345676440.5</v>
      </c>
      <c r="M101" s="131">
        <v>207276984.15753424</v>
      </c>
      <c r="N101" s="132">
        <v>107966852.5</v>
      </c>
      <c r="O101" s="133">
        <v>9870332.5789302029</v>
      </c>
      <c r="P101" s="376"/>
      <c r="Q101" s="377">
        <v>3023817.5287520695</v>
      </c>
      <c r="R101" s="135">
        <v>-53772690</v>
      </c>
    </row>
    <row r="102" spans="1:19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-10048514</v>
      </c>
      <c r="K102" s="126">
        <v>513050243.5</v>
      </c>
      <c r="L102" s="130">
        <v>503001729.5</v>
      </c>
      <c r="M102" s="131">
        <v>50680462.280821919</v>
      </c>
      <c r="N102" s="132">
        <v>334807209.5</v>
      </c>
      <c r="O102" s="133">
        <v>1949248.5492623816</v>
      </c>
      <c r="P102" s="376"/>
      <c r="Q102" s="377">
        <v>1249687.4524311305</v>
      </c>
      <c r="R102" s="135">
        <v>2157039.5</v>
      </c>
    </row>
    <row r="103" spans="1:19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-282641762</v>
      </c>
      <c r="K103" s="126">
        <v>894395247.5</v>
      </c>
      <c r="L103" s="130">
        <v>611753485.5</v>
      </c>
      <c r="M103" s="131">
        <v>494657473.40410995</v>
      </c>
      <c r="N103" s="132">
        <v>133172665.5</v>
      </c>
      <c r="O103" s="133">
        <v>14133070.668688856</v>
      </c>
      <c r="P103" s="376"/>
      <c r="Q103" s="377">
        <v>6632845.9368508244</v>
      </c>
      <c r="R103" s="135">
        <v>-88854416</v>
      </c>
    </row>
    <row r="104" spans="1:19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1481079264.5055199</v>
      </c>
      <c r="H104" s="127">
        <v>56210146.018367767</v>
      </c>
      <c r="I104" s="128">
        <v>854505494.50551999</v>
      </c>
      <c r="J104" s="129">
        <v>1840976729.5</v>
      </c>
      <c r="K104" s="126">
        <v>-1439490182.5</v>
      </c>
      <c r="L104" s="130">
        <v>401486547</v>
      </c>
      <c r="M104" s="131">
        <v>453018947.50551999</v>
      </c>
      <c r="N104" s="132">
        <v>1028060316.9999999</v>
      </c>
      <c r="O104" s="133">
        <v>8389239.7686207406</v>
      </c>
      <c r="P104" s="376"/>
      <c r="Q104" s="377">
        <v>5595924.1046581073</v>
      </c>
      <c r="R104" s="135">
        <v>-22037230</v>
      </c>
    </row>
    <row r="105" spans="1:19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643438356.1644001</v>
      </c>
      <c r="H105" s="127">
        <v>0</v>
      </c>
      <c r="I105" s="128">
        <v>958438356.1644001</v>
      </c>
      <c r="J105" s="129">
        <v>4014860156</v>
      </c>
      <c r="K105" s="126">
        <v>-937618033</v>
      </c>
      <c r="L105" s="130">
        <v>3077242123</v>
      </c>
      <c r="M105" s="131">
        <v>-2118803766.8355999</v>
      </c>
      <c r="N105" s="132">
        <v>2762242123</v>
      </c>
      <c r="O105" s="133">
        <v>-19088322.223744143</v>
      </c>
      <c r="P105" s="376"/>
      <c r="Q105" s="377">
        <v>-23283557.877314284</v>
      </c>
      <c r="R105" s="135">
        <v>-27168323</v>
      </c>
    </row>
    <row r="106" spans="1:19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-253486435.5</v>
      </c>
      <c r="K106" s="126">
        <v>519303421.5</v>
      </c>
      <c r="L106" s="130">
        <v>265816986</v>
      </c>
      <c r="M106" s="131">
        <v>433384383.86301363</v>
      </c>
      <c r="N106" s="132">
        <v>42723836</v>
      </c>
      <c r="O106" s="133">
        <v>3904363.8185857083</v>
      </c>
      <c r="P106" s="376"/>
      <c r="Q106" s="377">
        <v>4762465.7567364136</v>
      </c>
      <c r="R106" s="135">
        <v>-68245847</v>
      </c>
    </row>
    <row r="107" spans="1:19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-341024398</v>
      </c>
      <c r="K107" s="126">
        <v>653132236</v>
      </c>
      <c r="L107" s="130">
        <v>312107838</v>
      </c>
      <c r="M107" s="131">
        <v>386752435.97260201</v>
      </c>
      <c r="N107" s="132">
        <v>194491400</v>
      </c>
      <c r="O107" s="133">
        <v>3305576.3758342052</v>
      </c>
      <c r="P107" s="376"/>
      <c r="Q107" s="377">
        <v>4250026.768929692</v>
      </c>
      <c r="R107" s="135">
        <v>-65812785.5</v>
      </c>
    </row>
    <row r="108" spans="1:19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-377716416</v>
      </c>
      <c r="K108" s="126">
        <v>893207497.5</v>
      </c>
      <c r="L108" s="130">
        <v>515491081.5</v>
      </c>
      <c r="M108" s="131">
        <v>185522617.13013756</v>
      </c>
      <c r="N108" s="132">
        <v>298640397.5</v>
      </c>
      <c r="O108" s="133">
        <v>1117606.1272899853</v>
      </c>
      <c r="P108" s="376">
        <v>-105702740</v>
      </c>
      <c r="Q108" s="377">
        <v>2038710.0783531601</v>
      </c>
      <c r="R108" s="135">
        <v>-75073829</v>
      </c>
    </row>
    <row r="109" spans="1:19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-388050482.5</v>
      </c>
      <c r="K109" s="126">
        <v>908822846</v>
      </c>
      <c r="L109" s="130">
        <v>520772363.5</v>
      </c>
      <c r="M109" s="131">
        <v>177648184.44520497</v>
      </c>
      <c r="N109" s="132">
        <v>305265515.5</v>
      </c>
      <c r="O109" s="133">
        <v>1063761.5835042214</v>
      </c>
      <c r="P109" s="376"/>
      <c r="Q109" s="377">
        <v>1952177.8510462085</v>
      </c>
      <c r="R109" s="135">
        <v>24452078</v>
      </c>
    </row>
    <row r="110" spans="1:19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1073209962.2704725</v>
      </c>
      <c r="H110" s="127">
        <v>0</v>
      </c>
      <c r="I110" s="128">
        <v>684146946.27047253</v>
      </c>
      <c r="J110" s="129">
        <v>-285775823</v>
      </c>
      <c r="K110" s="126">
        <v>566600640</v>
      </c>
      <c r="L110" s="130">
        <v>280824817</v>
      </c>
      <c r="M110" s="131">
        <v>403322129.27047253</v>
      </c>
      <c r="N110" s="132">
        <v>669887833</v>
      </c>
      <c r="O110" s="133">
        <v>1694630.7952540861</v>
      </c>
      <c r="P110" s="376"/>
      <c r="Q110" s="377">
        <v>4432111.3106645336</v>
      </c>
      <c r="R110" s="135">
        <v>-25242534.5</v>
      </c>
    </row>
    <row r="111" spans="1:19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1107021416.9574981</v>
      </c>
      <c r="H111" s="127">
        <v>0</v>
      </c>
      <c r="I111" s="128">
        <v>337577917.95749807</v>
      </c>
      <c r="J111" s="129">
        <v>1262780072</v>
      </c>
      <c r="K111" s="126">
        <v>-1783496051</v>
      </c>
      <c r="L111" s="130">
        <v>-520715979</v>
      </c>
      <c r="M111" s="131">
        <v>858293896.95749807</v>
      </c>
      <c r="N111" s="132">
        <v>248727520</v>
      </c>
      <c r="O111" s="133">
        <v>3433175.5878299922</v>
      </c>
      <c r="P111" s="376"/>
      <c r="Q111" s="377">
        <v>9431801.0654670112</v>
      </c>
      <c r="R111" s="135">
        <v>6044189</v>
      </c>
    </row>
    <row r="112" spans="1:19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1242295989.81286</v>
      </c>
      <c r="H112" s="127">
        <v>0</v>
      </c>
      <c r="I112" s="128">
        <v>383912200.81286013</v>
      </c>
      <c r="J112" s="129">
        <v>1125470117.5</v>
      </c>
      <c r="K112" s="126">
        <v>-1513760627.5</v>
      </c>
      <c r="L112" s="130">
        <v>-388290510</v>
      </c>
      <c r="M112" s="131">
        <v>772202710.81286013</v>
      </c>
      <c r="N112" s="132">
        <v>470093278.99999988</v>
      </c>
      <c r="O112" s="133">
        <v>3004679.8086103508</v>
      </c>
      <c r="P112" s="376"/>
      <c r="Q112" s="377">
        <v>8485744.0748665947</v>
      </c>
      <c r="R112" s="135">
        <v>1851661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1449084931.5068002</v>
      </c>
      <c r="H113" s="138">
        <v>0</v>
      </c>
      <c r="I113" s="139">
        <v>629084931.50680006</v>
      </c>
      <c r="J113" s="140">
        <v>-1378804033.5</v>
      </c>
      <c r="K113" s="137">
        <v>313112244.5</v>
      </c>
      <c r="L113" s="141">
        <v>-1065691789</v>
      </c>
      <c r="M113" s="142">
        <v>1694776720.5068002</v>
      </c>
      <c r="N113" s="143">
        <v>-245691789</v>
      </c>
      <c r="O113" s="144">
        <v>6207973.3351897439</v>
      </c>
      <c r="P113" s="378"/>
      <c r="Q113" s="379">
        <v>18623920.005569234</v>
      </c>
      <c r="R113" s="146">
        <v>-29167133</v>
      </c>
    </row>
    <row r="114" spans="1:18" ht="17.25" x14ac:dyDescent="0.3">
      <c r="D114" s="68">
        <v>2700</v>
      </c>
      <c r="G114" s="147">
        <v>13943837326.318499</v>
      </c>
      <c r="H114" s="147">
        <v>296073159.71699786</v>
      </c>
      <c r="I114" s="148">
        <v>10630263197.318499</v>
      </c>
      <c r="J114" s="148">
        <v>5852439976.5</v>
      </c>
      <c r="K114" s="147">
        <v>-1584046828.5</v>
      </c>
      <c r="L114" s="147">
        <v>4268393148</v>
      </c>
      <c r="M114" s="147">
        <v>6361870049.3184986</v>
      </c>
      <c r="N114" s="147">
        <v>7581967277</v>
      </c>
      <c r="O114" s="147">
        <v>46338941.939583056</v>
      </c>
      <c r="P114" s="147"/>
      <c r="Q114" s="147">
        <v>73164211.088302165</v>
      </c>
      <c r="R114" s="147">
        <v>-468071376</v>
      </c>
    </row>
    <row r="115" spans="1:18" x14ac:dyDescent="0.3">
      <c r="B115" s="7" t="s">
        <v>7440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7431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72"/>
      <c r="Q116" s="149" t="s">
        <v>133</v>
      </c>
      <c r="R116" s="471" t="s">
        <v>112</v>
      </c>
    </row>
    <row r="117" spans="1:18" x14ac:dyDescent="0.3">
      <c r="A117" s="10" t="s">
        <v>7432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7433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574630896.5</v>
      </c>
      <c r="K118" s="126">
        <v>-838625592.5</v>
      </c>
      <c r="L118" s="130">
        <v>-263994696</v>
      </c>
      <c r="M118" s="131">
        <v>1133189216.547945</v>
      </c>
      <c r="N118" s="132">
        <v>663884758</v>
      </c>
      <c r="O118" s="133">
        <v>4514698.0738961957</v>
      </c>
      <c r="P118" s="376"/>
      <c r="Q118" s="380">
        <v>12452628.75327412</v>
      </c>
      <c r="R118" s="135">
        <v>-16496404.5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275271990</v>
      </c>
      <c r="K119" s="126">
        <v>-1617132517</v>
      </c>
      <c r="L119" s="130">
        <v>-1341860527</v>
      </c>
      <c r="M119" s="131">
        <v>2282134499.6027403</v>
      </c>
      <c r="N119" s="132">
        <v>1503276460</v>
      </c>
      <c r="O119" s="133">
        <v>8879900.7766643595</v>
      </c>
      <c r="P119" s="376"/>
      <c r="Q119" s="132">
        <v>25078401.094535608</v>
      </c>
      <c r="R119" s="135">
        <v>-25782006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-239112076</v>
      </c>
      <c r="K120" s="126">
        <v>-442401474</v>
      </c>
      <c r="L120" s="130">
        <v>-681513550</v>
      </c>
      <c r="M120" s="131">
        <v>1631513550</v>
      </c>
      <c r="N120" s="132">
        <v>1213280971</v>
      </c>
      <c r="O120" s="133">
        <v>5035535.6481481483</v>
      </c>
      <c r="P120" s="376"/>
      <c r="Q120" s="132">
        <v>17928720.329670329</v>
      </c>
      <c r="R120" s="135">
        <v>-26637830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1036806968.5</v>
      </c>
      <c r="K121" s="126">
        <v>166828504.5</v>
      </c>
      <c r="L121" s="130">
        <v>1203635473</v>
      </c>
      <c r="M121" s="131">
        <v>-693635473</v>
      </c>
      <c r="N121" s="132">
        <v>1713635473</v>
      </c>
      <c r="O121" s="133">
        <v>-49545390.928571425</v>
      </c>
      <c r="P121" s="376"/>
      <c r="Q121" s="132">
        <v>-6440070.6802649405</v>
      </c>
      <c r="R121" s="135">
        <v>-5215647.5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-55342627.5</v>
      </c>
      <c r="K122" s="154">
        <v>-813515910</v>
      </c>
      <c r="L122" s="157">
        <v>-868858537.5</v>
      </c>
      <c r="M122" s="158">
        <v>1805050318.3219199</v>
      </c>
      <c r="N122" s="159">
        <v>1026538723.5</v>
      </c>
      <c r="O122" s="160">
        <v>7616246.0688688606</v>
      </c>
      <c r="P122" s="381"/>
      <c r="Q122" s="159">
        <v>19835717.783757363</v>
      </c>
      <c r="R122" s="162">
        <v>-43919274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1592255151.5</v>
      </c>
      <c r="K123" s="163">
        <v>-3544846989</v>
      </c>
      <c r="L123" s="163">
        <v>-1952591837.5</v>
      </c>
      <c r="M123" s="163">
        <v>6158252111.4726048</v>
      </c>
      <c r="N123" s="163">
        <v>6120616385.5</v>
      </c>
      <c r="O123" s="163">
        <v>-23499010.360993862</v>
      </c>
      <c r="P123" s="163"/>
      <c r="Q123" s="163">
        <v>68855397.280972481</v>
      </c>
      <c r="R123" s="163">
        <v>-118051162</v>
      </c>
    </row>
    <row r="124" spans="1:18" x14ac:dyDescent="0.3">
      <c r="B124" s="7" t="s">
        <v>7441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7431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72"/>
      <c r="Q125" s="472" t="s">
        <v>133</v>
      </c>
      <c r="R125" s="471" t="s">
        <v>132</v>
      </c>
    </row>
    <row r="126" spans="1:18" x14ac:dyDescent="0.3">
      <c r="A126" s="10" t="s">
        <v>7432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7433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-1150493368</v>
      </c>
      <c r="K127" s="126">
        <v>999162600.5</v>
      </c>
      <c r="L127" s="130">
        <v>-151330767.5</v>
      </c>
      <c r="M127" s="131">
        <v>621330767.5</v>
      </c>
      <c r="N127" s="132">
        <v>-91409669.5</v>
      </c>
      <c r="O127" s="133">
        <v>2275936.8772893772</v>
      </c>
      <c r="P127" s="376"/>
      <c r="Q127" s="380">
        <v>6827810.6318681315</v>
      </c>
      <c r="R127" s="135">
        <v>25909725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-228459796.69867799</v>
      </c>
      <c r="H128" s="127">
        <v>0</v>
      </c>
      <c r="I128" s="150">
        <v>-236383013.69867799</v>
      </c>
      <c r="J128" s="151">
        <v>-615084433</v>
      </c>
      <c r="K128" s="126">
        <v>167825432</v>
      </c>
      <c r="L128" s="130">
        <v>-447259001</v>
      </c>
      <c r="M128" s="131">
        <v>210875987.30132201</v>
      </c>
      <c r="N128" s="132">
        <v>-439335784</v>
      </c>
      <c r="O128" s="133">
        <v>684662.29643286369</v>
      </c>
      <c r="P128" s="376"/>
      <c r="Q128" s="132">
        <v>2317318.5417727693</v>
      </c>
      <c r="R128" s="135">
        <v>24431881.5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-286330703.096012</v>
      </c>
      <c r="H129" s="154">
        <v>0</v>
      </c>
      <c r="I129" s="155">
        <v>-225341007.096012</v>
      </c>
      <c r="J129" s="156">
        <v>-754387442.5</v>
      </c>
      <c r="K129" s="154">
        <v>366529572.5</v>
      </c>
      <c r="L129" s="157">
        <v>-387857870</v>
      </c>
      <c r="M129" s="158">
        <v>162516862.903988</v>
      </c>
      <c r="N129" s="159">
        <v>-448847566</v>
      </c>
      <c r="O129" s="160">
        <v>467002.47960916092</v>
      </c>
      <c r="P129" s="381"/>
      <c r="Q129" s="382">
        <v>1785899.5923515165</v>
      </c>
      <c r="R129" s="167">
        <v>5025045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15130598.205309987</v>
      </c>
      <c r="H130" s="168">
        <v>0</v>
      </c>
      <c r="I130" s="169">
        <v>8275979.2053100169</v>
      </c>
      <c r="J130" s="169">
        <v>-2519965243.5</v>
      </c>
      <c r="K130" s="168">
        <v>1533517605</v>
      </c>
      <c r="L130" s="168">
        <v>-986447638.5</v>
      </c>
      <c r="M130" s="168">
        <v>994723617.70530999</v>
      </c>
      <c r="N130" s="168">
        <v>-979593019.5</v>
      </c>
      <c r="O130" s="168">
        <v>3427601.6533314018</v>
      </c>
      <c r="P130" s="168"/>
      <c r="Q130" s="168">
        <v>10931028.765992418</v>
      </c>
      <c r="R130" s="163">
        <v>55366651.5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7431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72"/>
      <c r="Q132" s="472" t="s">
        <v>133</v>
      </c>
      <c r="R132" s="471" t="s">
        <v>132</v>
      </c>
    </row>
    <row r="133" spans="1:18" x14ac:dyDescent="0.3">
      <c r="A133" s="10" t="s">
        <v>7432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7433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1347139648.5</v>
      </c>
      <c r="K134" s="25">
        <v>-1113889164</v>
      </c>
      <c r="L134" s="29">
        <v>233250484.5</v>
      </c>
      <c r="M134" s="30">
        <v>-61691580.39041099</v>
      </c>
      <c r="N134" s="31">
        <v>450609592.5</v>
      </c>
      <c r="O134" s="32">
        <v>-790917.69731296145</v>
      </c>
      <c r="P134" s="356"/>
      <c r="Q134" s="383">
        <v>-410219.08301972033</v>
      </c>
      <c r="R134" s="123">
        <v>634995.5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476130974.5</v>
      </c>
      <c r="K135" s="154">
        <v>-741096866.5</v>
      </c>
      <c r="L135" s="157">
        <v>-264965892</v>
      </c>
      <c r="M135" s="158">
        <v>672965891.99999833</v>
      </c>
      <c r="N135" s="159">
        <v>63201233</v>
      </c>
      <c r="O135" s="160">
        <v>2002874.6785714235</v>
      </c>
      <c r="P135" s="381"/>
      <c r="Q135" s="382">
        <v>7395229.5824175645</v>
      </c>
      <c r="R135" s="167">
        <v>-3769004.5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1823270623</v>
      </c>
      <c r="K136" s="79">
        <v>-1854986030.5</v>
      </c>
      <c r="L136" s="79">
        <v>-31715407.5</v>
      </c>
      <c r="M136" s="79">
        <v>611274311.60958731</v>
      </c>
      <c r="N136" s="79">
        <v>513810825.5</v>
      </c>
      <c r="O136" s="79">
        <v>1211956.9812584622</v>
      </c>
      <c r="P136" s="79"/>
      <c r="Q136" s="79">
        <v>6985010.4993978441</v>
      </c>
      <c r="R136" s="172">
        <v>-3134009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72"/>
      <c r="Q139" s="472" t="s">
        <v>133</v>
      </c>
      <c r="R139" s="471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7433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1017000000.0000019</v>
      </c>
      <c r="H141" s="26">
        <v>0</v>
      </c>
      <c r="I141" s="173">
        <v>1017000000.0000019</v>
      </c>
      <c r="J141" s="28">
        <v>1135187569.5</v>
      </c>
      <c r="K141" s="25">
        <v>-1859198357</v>
      </c>
      <c r="L141" s="174">
        <v>-724010787.5</v>
      </c>
      <c r="M141" s="175">
        <v>1741010787.5000019</v>
      </c>
      <c r="N141" s="31">
        <v>-724010787.5</v>
      </c>
      <c r="O141" s="32">
        <v>6066239.6777003547</v>
      </c>
      <c r="P141" s="356"/>
      <c r="Q141" s="384">
        <v>19131986.675824195</v>
      </c>
      <c r="R141" s="180">
        <v>10460935</v>
      </c>
    </row>
    <row r="142" spans="1:18" ht="17.25" x14ac:dyDescent="0.3">
      <c r="A142" s="20" t="s">
        <v>7442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553276524.5</v>
      </c>
      <c r="K142" s="25">
        <v>167521582.5</v>
      </c>
      <c r="L142" s="29">
        <v>720798107</v>
      </c>
      <c r="M142" s="30">
        <v>43284084.7808218</v>
      </c>
      <c r="N142" s="31">
        <v>720798107</v>
      </c>
      <c r="O142" s="32">
        <v>327909.73318804393</v>
      </c>
      <c r="P142" s="356"/>
      <c r="Q142" s="355">
        <v>475649.28330573405</v>
      </c>
      <c r="R142" s="32">
        <v>-43836520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1041846575.3423945</v>
      </c>
      <c r="H143" s="92">
        <v>0</v>
      </c>
      <c r="I143" s="181">
        <v>1041846575.3423945</v>
      </c>
      <c r="J143" s="94">
        <v>2872425978</v>
      </c>
      <c r="K143" s="91">
        <v>-2641224182</v>
      </c>
      <c r="L143" s="182">
        <v>231201796</v>
      </c>
      <c r="M143" s="183">
        <v>810644779.34239447</v>
      </c>
      <c r="N143" s="97">
        <v>231201796</v>
      </c>
      <c r="O143" s="98">
        <v>3618949.9077785467</v>
      </c>
      <c r="P143" s="365"/>
      <c r="Q143" s="366">
        <v>8908184.3883779608</v>
      </c>
      <c r="R143" s="91">
        <v>-2143653</v>
      </c>
    </row>
    <row r="144" spans="1:18" ht="17.25" x14ac:dyDescent="0.3">
      <c r="D144" s="68">
        <v>800</v>
      </c>
      <c r="G144" s="71">
        <v>2822928767.1232181</v>
      </c>
      <c r="H144" s="71">
        <v>0</v>
      </c>
      <c r="I144" s="72">
        <v>2822928767.1232181</v>
      </c>
      <c r="J144" s="72">
        <v>4560890072</v>
      </c>
      <c r="K144" s="71">
        <v>-4332900956.5</v>
      </c>
      <c r="L144" s="71">
        <v>227989115.5</v>
      </c>
      <c r="M144" s="71">
        <v>2594939651.6232181</v>
      </c>
      <c r="N144" s="71">
        <v>227989115.5</v>
      </c>
      <c r="O144" s="71">
        <v>10013099.318666946</v>
      </c>
      <c r="P144" s="71"/>
      <c r="Q144" s="71">
        <v>28515820.34750789</v>
      </c>
      <c r="R144" s="71">
        <v>-35519238</v>
      </c>
    </row>
    <row r="145" spans="4:19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9" x14ac:dyDescent="0.3">
      <c r="E149" s="385" t="s">
        <v>7443</v>
      </c>
      <c r="F149" s="385" t="s">
        <v>7444</v>
      </c>
      <c r="G149" s="385" t="s">
        <v>7445</v>
      </c>
      <c r="H149" s="385" t="s">
        <v>7446</v>
      </c>
      <c r="I149" s="385" t="s">
        <v>7447</v>
      </c>
      <c r="J149" s="385" t="s">
        <v>7448</v>
      </c>
      <c r="K149" s="385" t="s">
        <v>7449</v>
      </c>
      <c r="L149" s="385" t="s">
        <v>7450</v>
      </c>
      <c r="M149" s="385" t="s">
        <v>7451</v>
      </c>
      <c r="N149" s="412" t="s">
        <v>7452</v>
      </c>
      <c r="O149" s="385" t="s">
        <v>7453</v>
      </c>
      <c r="P149" s="385" t="s">
        <v>7454</v>
      </c>
      <c r="Q149" s="386" t="s">
        <v>7455</v>
      </c>
      <c r="R149" s="386" t="s">
        <v>7456</v>
      </c>
    </row>
    <row r="150" spans="4:19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119"/>
      <c r="J150" s="119"/>
      <c r="K150" s="119"/>
      <c r="L150" s="119"/>
      <c r="M150" s="119">
        <v>526106886.5</v>
      </c>
      <c r="P150" s="119"/>
      <c r="Q150" s="203">
        <v>822331722.09814548</v>
      </c>
      <c r="R150" s="203">
        <v>822331722.09814548</v>
      </c>
      <c r="S150" s="203">
        <v>992120284.63759005</v>
      </c>
    </row>
    <row r="151" spans="4:19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119"/>
      <c r="J151" s="119"/>
      <c r="K151" s="119"/>
      <c r="L151" s="119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  <c r="S151" s="203">
        <v>1209103418.2369003</v>
      </c>
    </row>
    <row r="152" spans="4:19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119"/>
      <c r="J152" s="119"/>
      <c r="K152" s="119"/>
      <c r="L152" s="119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  <c r="S152" s="203"/>
    </row>
    <row r="153" spans="4:19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119"/>
      <c r="J153" s="119"/>
      <c r="K153" s="119"/>
      <c r="L153" s="119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  <c r="S153" s="203"/>
    </row>
    <row r="154" spans="4:19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119"/>
      <c r="J154" s="119"/>
      <c r="K154" s="119"/>
      <c r="L154" s="119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  <c r="S154" s="203">
        <v>41728703.349785723</v>
      </c>
    </row>
    <row r="155" spans="4:19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119"/>
      <c r="J155" s="119"/>
      <c r="K155" s="119"/>
      <c r="L155" s="119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  <c r="S155" s="203">
        <v>447714847.94544792</v>
      </c>
    </row>
    <row r="156" spans="4:19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119"/>
      <c r="J156" s="119"/>
      <c r="K156" s="119"/>
      <c r="L156" s="119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  <c r="S156" s="203">
        <v>606782866.93493891</v>
      </c>
    </row>
    <row r="157" spans="4:19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119"/>
      <c r="J157" s="119"/>
      <c r="K157" s="119"/>
      <c r="L157" s="119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  <c r="S157" s="203">
        <v>912146924.8049891</v>
      </c>
    </row>
    <row r="158" spans="4:19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119"/>
      <c r="J158" s="119"/>
      <c r="K158" s="119"/>
      <c r="L158" s="119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  <c r="S158" s="203"/>
    </row>
    <row r="159" spans="4:19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62"/>
      <c r="J159" s="119"/>
      <c r="K159" s="119"/>
      <c r="L159" s="119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  <c r="S159" s="203">
        <v>779868266.52326071</v>
      </c>
    </row>
    <row r="160" spans="4:19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62">
        <v>1393.6</v>
      </c>
      <c r="J160" s="119"/>
      <c r="K160" s="119"/>
      <c r="L160" s="119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  <c r="S160" s="203">
        <v>1195385857.225337</v>
      </c>
    </row>
    <row r="161" spans="5:19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62">
        <v>1394</v>
      </c>
      <c r="J161" s="119">
        <v>42696640.739956968</v>
      </c>
      <c r="K161" s="119">
        <v>-17078656.295986671</v>
      </c>
      <c r="L161" s="119"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  <c r="S161" s="203">
        <v>2054950692.8669555</v>
      </c>
    </row>
    <row r="162" spans="5:19" x14ac:dyDescent="0.3">
      <c r="E162" s="388">
        <v>45924</v>
      </c>
      <c r="F162" s="119">
        <v>5975884691.276001</v>
      </c>
      <c r="G162" s="119">
        <v>45984715815</v>
      </c>
      <c r="H162" s="119">
        <v>51960600506.276001</v>
      </c>
      <c r="I162" s="462">
        <v>1393.8</v>
      </c>
      <c r="J162" s="119">
        <v>42527617.841871142</v>
      </c>
      <c r="K162" s="119">
        <v>8505523.568376163</v>
      </c>
      <c r="L162" s="119">
        <v>168255425.06837615</v>
      </c>
      <c r="M162" s="119">
        <v>159749901.5</v>
      </c>
      <c r="N162" s="119">
        <v>232247460.64491105</v>
      </c>
      <c r="O162" s="203">
        <v>-72497559.144911051</v>
      </c>
      <c r="P162" s="203">
        <v>306955034.735636</v>
      </c>
      <c r="Q162" s="203">
        <v>1867484810.5398591</v>
      </c>
      <c r="R162" s="203">
        <v>1560529775.8042231</v>
      </c>
      <c r="S162" s="203">
        <v>2258102167.1474919</v>
      </c>
    </row>
    <row r="163" spans="5:19" x14ac:dyDescent="0.3">
      <c r="E163" s="388">
        <v>45925</v>
      </c>
      <c r="F163" s="119">
        <v>5975884691.276001</v>
      </c>
      <c r="G163" s="119">
        <v>46574704230.5</v>
      </c>
      <c r="H163" s="119">
        <v>52550588921.776001</v>
      </c>
      <c r="I163" s="462">
        <v>1394.9</v>
      </c>
      <c r="J163" s="119">
        <v>42726635.508280158</v>
      </c>
      <c r="K163" s="119">
        <v>-46999299.059114002</v>
      </c>
      <c r="L163" s="119">
        <v>542989116.44088602</v>
      </c>
      <c r="M163" s="119">
        <v>589988415.5</v>
      </c>
      <c r="N163" s="119">
        <v>589988415.5</v>
      </c>
      <c r="O163" s="203">
        <v>0</v>
      </c>
      <c r="P163" s="203">
        <v>620536042.38007784</v>
      </c>
      <c r="Q163" s="203">
        <v>2181065818.1843009</v>
      </c>
      <c r="R163" s="203">
        <v>1560529775.8042231</v>
      </c>
      <c r="S163" s="203"/>
    </row>
    <row r="164" spans="5:19" x14ac:dyDescent="0.3">
      <c r="E164" s="388">
        <v>45926</v>
      </c>
      <c r="F164" s="119">
        <v>7775258128.276001</v>
      </c>
      <c r="G164" s="119">
        <v>45514463818.5</v>
      </c>
      <c r="H164" s="119">
        <v>53289721946.776001</v>
      </c>
      <c r="I164" s="462">
        <v>1400.4</v>
      </c>
      <c r="J164" s="119">
        <v>42521639.491573848</v>
      </c>
      <c r="K164" s="119">
        <v>-233869017.20365617</v>
      </c>
      <c r="L164" s="119">
        <v>505264007.7963438</v>
      </c>
      <c r="M164" s="119">
        <v>739133025</v>
      </c>
      <c r="N164" s="119">
        <v>519252045.84754473</v>
      </c>
      <c r="O164" s="203">
        <v>219880979.15245527</v>
      </c>
      <c r="P164" s="203">
        <v>295980313.71201098</v>
      </c>
      <c r="Q164" s="203">
        <v>295980313.71201098</v>
      </c>
      <c r="R164" s="203"/>
      <c r="S164" s="203">
        <v>219880979.15245527</v>
      </c>
    </row>
    <row r="165" spans="5:19" x14ac:dyDescent="0.3">
      <c r="E165" s="388">
        <v>45929</v>
      </c>
      <c r="F165" s="119">
        <v>7723867347.276001</v>
      </c>
      <c r="G165" s="119">
        <v>45863652609</v>
      </c>
      <c r="H165" s="119">
        <v>53587519956.276001</v>
      </c>
      <c r="I165" s="462">
        <v>1411.6</v>
      </c>
      <c r="J165" s="119">
        <v>42828220.411589682</v>
      </c>
      <c r="K165" s="119">
        <v>-479676068.60979664</v>
      </c>
      <c r="L165" s="119">
        <v>-181878059.10979664</v>
      </c>
      <c r="M165" s="119">
        <v>297798009.5</v>
      </c>
      <c r="N165" s="119">
        <v>-159634456.19538635</v>
      </c>
      <c r="O165" s="203">
        <v>457432465.69538635</v>
      </c>
      <c r="P165" s="203">
        <v>502806124.33011651</v>
      </c>
      <c r="Q165" s="203">
        <v>798786438.04212749</v>
      </c>
      <c r="R165" s="203">
        <v>295980313.71201098</v>
      </c>
      <c r="S165" s="203">
        <v>677313444.84784162</v>
      </c>
    </row>
    <row r="166" spans="5:19" x14ac:dyDescent="0.3">
      <c r="E166" s="388">
        <v>45930</v>
      </c>
      <c r="F166" s="119">
        <v>7723867347.276001</v>
      </c>
      <c r="G166" s="119">
        <v>45656777598</v>
      </c>
      <c r="H166" s="119">
        <v>53380644945.276001</v>
      </c>
      <c r="I166" s="462">
        <v>1402.2</v>
      </c>
      <c r="J166" s="119">
        <v>43036881.031949796</v>
      </c>
      <c r="K166" s="119">
        <v>404546681.70032221</v>
      </c>
      <c r="L166" s="119">
        <v>197671670.70032221</v>
      </c>
      <c r="M166" s="119">
        <v>-206875011</v>
      </c>
      <c r="N166" s="119">
        <v>-524313439.69587612</v>
      </c>
      <c r="O166" s="203">
        <v>317438428.69587612</v>
      </c>
      <c r="P166" s="203">
        <v>332190569.34030783</v>
      </c>
      <c r="Q166" s="203">
        <v>1130977007.3824353</v>
      </c>
      <c r="R166" s="203">
        <v>798786438.04212749</v>
      </c>
      <c r="S166" s="203">
        <v>994751873.54371774</v>
      </c>
    </row>
    <row r="167" spans="5:19" x14ac:dyDescent="0.3">
      <c r="E167" s="388">
        <v>45931</v>
      </c>
      <c r="F167" s="119">
        <v>7463041046.276001</v>
      </c>
      <c r="G167" s="119">
        <v>46358384318.5</v>
      </c>
      <c r="H167" s="119">
        <v>53821425364.776001</v>
      </c>
      <c r="I167" s="462">
        <v>1403.2</v>
      </c>
      <c r="J167" s="119">
        <v>43254589.140535913</v>
      </c>
      <c r="K167" s="119">
        <v>-43254589.140535913</v>
      </c>
      <c r="L167" s="119">
        <v>397525830.35946411</v>
      </c>
      <c r="M167" s="119">
        <v>440780419.5</v>
      </c>
      <c r="N167" s="119">
        <v>28486826.060748696</v>
      </c>
      <c r="O167" s="203">
        <v>412293593.4392513</v>
      </c>
      <c r="P167" s="203">
        <v>346836561.16678452</v>
      </c>
      <c r="Q167" s="203">
        <v>1477813568.5492198</v>
      </c>
      <c r="R167" s="203">
        <v>1130977007.3824353</v>
      </c>
      <c r="S167" s="203">
        <v>1407045466.982969</v>
      </c>
    </row>
    <row r="168" spans="5:19" x14ac:dyDescent="0.3">
      <c r="I168" s="387"/>
      <c r="J168" s="203"/>
      <c r="K168" s="203"/>
      <c r="L168" s="203"/>
      <c r="S168" s="203"/>
    </row>
    <row r="169" spans="5:19" x14ac:dyDescent="0.3">
      <c r="J169" s="119"/>
      <c r="K169" s="119"/>
      <c r="L169" s="119"/>
      <c r="M169" s="119"/>
      <c r="S169" s="203"/>
    </row>
  </sheetData>
  <mergeCells count="50">
    <mergeCell ref="A1:R1"/>
    <mergeCell ref="B5:D5"/>
    <mergeCell ref="E5:I5"/>
    <mergeCell ref="J5:L5"/>
    <mergeCell ref="M5:O5"/>
    <mergeCell ref="P5:R5"/>
    <mergeCell ref="B61:D61"/>
    <mergeCell ref="E61:I61"/>
    <mergeCell ref="J61:L61"/>
    <mergeCell ref="M61:O61"/>
    <mergeCell ref="P61:R61"/>
    <mergeCell ref="B38:D38"/>
    <mergeCell ref="E38:I38"/>
    <mergeCell ref="J38:L38"/>
    <mergeCell ref="M38:O38"/>
    <mergeCell ref="P38:R38"/>
    <mergeCell ref="B75:D75"/>
    <mergeCell ref="E75:I75"/>
    <mergeCell ref="J75:L75"/>
    <mergeCell ref="M75:O75"/>
    <mergeCell ref="P75:R75"/>
    <mergeCell ref="B67:D67"/>
    <mergeCell ref="E67:I67"/>
    <mergeCell ref="J67:L67"/>
    <mergeCell ref="M67:O67"/>
    <mergeCell ref="P67:R67"/>
    <mergeCell ref="B91:D91"/>
    <mergeCell ref="E91:I91"/>
    <mergeCell ref="J91:L91"/>
    <mergeCell ref="M91:O91"/>
    <mergeCell ref="B96:D96"/>
    <mergeCell ref="E96:I96"/>
    <mergeCell ref="J96:L96"/>
    <mergeCell ref="M96:O96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132:D132"/>
    <mergeCell ref="E132:I132"/>
    <mergeCell ref="J132:L132"/>
    <mergeCell ref="M132:O132"/>
    <mergeCell ref="B139:D139"/>
    <mergeCell ref="E139:I139"/>
    <mergeCell ref="J139:L139"/>
    <mergeCell ref="M139:O139"/>
  </mergeCells>
  <phoneticPr fontId="7" type="noConversion"/>
  <conditionalFormatting sqref="A141:A142">
    <cfRule type="expression" dxfId="95" priority="5">
      <formula>#REF!="CRS"</formula>
    </cfRule>
    <cfRule type="expression" dxfId="94" priority="6">
      <formula>#REF!="CPN"</formula>
    </cfRule>
    <cfRule type="expression" dxfId="93" priority="7">
      <formula>#REF!="IRS"</formula>
    </cfRule>
    <cfRule type="expression" dxfId="92" priority="8">
      <formula>#REF!="CDS"</formula>
    </cfRule>
  </conditionalFormatting>
  <conditionalFormatting sqref="A141:A142">
    <cfRule type="expression" dxfId="91" priority="1">
      <formula>#REF!="CRS"</formula>
    </cfRule>
    <cfRule type="expression" dxfId="90" priority="2">
      <formula>#REF!="CPN"</formula>
    </cfRule>
    <cfRule type="expression" dxfId="89" priority="3">
      <formula>#REF!="IRS"</formula>
    </cfRule>
    <cfRule type="expression" dxfId="88" priority="4">
      <formula>#REF!="CDS"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>
      <selection activeCell="H19" sqref="H19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7105</v>
      </c>
      <c r="C1" s="186">
        <v>45930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7106</v>
      </c>
      <c r="D3" s="191">
        <v>2.77682035276769E-2</v>
      </c>
      <c r="F3" s="637" t="s">
        <v>7107</v>
      </c>
      <c r="G3" s="637"/>
      <c r="I3" s="638" t="s">
        <v>7108</v>
      </c>
      <c r="J3" s="639"/>
      <c r="L3" s="192" t="s">
        <v>7109</v>
      </c>
      <c r="M3" s="193" t="s">
        <v>7110</v>
      </c>
      <c r="N3" s="194" t="s">
        <v>7111</v>
      </c>
      <c r="O3" s="195" t="s">
        <v>7112</v>
      </c>
      <c r="P3" s="194" t="s">
        <v>7113</v>
      </c>
      <c r="Q3" s="196" t="s">
        <v>7114</v>
      </c>
      <c r="R3" s="197" t="s">
        <v>7115</v>
      </c>
      <c r="S3" s="197" t="s">
        <v>7116</v>
      </c>
      <c r="T3" s="198" t="s">
        <v>7117</v>
      </c>
      <c r="U3" s="194" t="s">
        <v>7118</v>
      </c>
      <c r="V3" s="193" t="s">
        <v>7119</v>
      </c>
    </row>
    <row r="4" spans="1:22" ht="37.5" customHeight="1" x14ac:dyDescent="0.3">
      <c r="A4" s="184"/>
      <c r="B4" s="185"/>
      <c r="C4" s="199" t="s">
        <v>7120</v>
      </c>
      <c r="D4" s="200">
        <v>30642</v>
      </c>
      <c r="E4" s="3"/>
      <c r="F4" s="186" t="s">
        <v>7121</v>
      </c>
      <c r="G4" s="201">
        <v>-3146492383.3456593</v>
      </c>
      <c r="I4" s="202" t="s">
        <v>7122</v>
      </c>
      <c r="J4" s="203">
        <v>7723867347.276001</v>
      </c>
      <c r="L4" s="204" t="s">
        <v>7123</v>
      </c>
      <c r="M4" s="205">
        <v>288.52402789962645</v>
      </c>
      <c r="N4" s="205">
        <v>-0.85290578400004391</v>
      </c>
      <c r="O4" s="205">
        <v>291.86086625344603</v>
      </c>
      <c r="P4" s="205">
        <v>43.90822795664382</v>
      </c>
      <c r="Q4" s="206">
        <v>4.7281542037996465</v>
      </c>
      <c r="R4" s="206">
        <v>35.088103511237328</v>
      </c>
      <c r="S4" s="206">
        <v>35.560818204383558</v>
      </c>
      <c r="T4" s="206">
        <v>10.393087095656465</v>
      </c>
      <c r="U4" s="206">
        <v>1.726074064050126</v>
      </c>
      <c r="V4" s="206">
        <v>0.24498846760273488</v>
      </c>
    </row>
    <row r="5" spans="1:22" ht="31.5" x14ac:dyDescent="0.3">
      <c r="A5" s="202"/>
      <c r="B5" s="185"/>
      <c r="C5" s="207" t="s">
        <v>7124</v>
      </c>
      <c r="D5" s="208">
        <v>1402.2</v>
      </c>
      <c r="F5" s="186" t="s">
        <v>7125</v>
      </c>
      <c r="G5" s="201">
        <v>75793510381.682953</v>
      </c>
      <c r="I5" s="202" t="s">
        <v>7126</v>
      </c>
      <c r="J5" s="209">
        <v>-2569000000</v>
      </c>
      <c r="L5" s="192" t="s">
        <v>7127</v>
      </c>
      <c r="M5" s="210">
        <v>-2.7942743400000154</v>
      </c>
      <c r="N5" s="210">
        <v>0.4511142200000009</v>
      </c>
      <c r="O5" s="210">
        <v>0.46620829000000441</v>
      </c>
      <c r="P5" s="210">
        <v>0.6563063849999935</v>
      </c>
      <c r="Q5" s="210">
        <v>-2.0970210000001543E-2</v>
      </c>
      <c r="R5" s="211">
        <v>-0.92736926000000608</v>
      </c>
      <c r="S5" s="211">
        <v>0.12034710999999731</v>
      </c>
      <c r="T5" s="211">
        <v>1.7026639999999871E-2</v>
      </c>
      <c r="U5" s="211">
        <v>-6.5958795000000237E-2</v>
      </c>
      <c r="V5" s="211">
        <v>2.8819850000004976E-2</v>
      </c>
    </row>
    <row r="6" spans="1:22" x14ac:dyDescent="0.3">
      <c r="A6" s="202"/>
      <c r="B6" s="185"/>
      <c r="F6" s="186" t="s">
        <v>7128</v>
      </c>
      <c r="G6" s="201">
        <v>72647017998.337296</v>
      </c>
      <c r="I6" s="202" t="s">
        <v>7129</v>
      </c>
      <c r="J6" s="203">
        <v>45656777598</v>
      </c>
      <c r="N6" s="203"/>
    </row>
    <row r="7" spans="1:22" x14ac:dyDescent="0.3">
      <c r="A7" s="212"/>
      <c r="B7" s="185"/>
      <c r="D7" s="213"/>
      <c r="I7" s="212" t="s">
        <v>7130</v>
      </c>
      <c r="J7" s="201">
        <v>53380644945.276001</v>
      </c>
      <c r="N7" s="119"/>
    </row>
    <row r="8" spans="1:22" ht="17.25" thickBot="1" x14ac:dyDescent="0.35">
      <c r="A8" s="3"/>
      <c r="B8" s="185"/>
      <c r="I8" s="212" t="s">
        <v>7131</v>
      </c>
      <c r="J8" s="187">
        <v>53587519956.276001</v>
      </c>
    </row>
    <row r="9" spans="1:22" ht="17.25" thickBot="1" x14ac:dyDescent="0.35">
      <c r="A9" s="3"/>
      <c r="B9" s="185"/>
      <c r="H9" s="70"/>
      <c r="I9" s="214" t="s">
        <v>7132</v>
      </c>
      <c r="J9" s="215">
        <v>195072333.22635376</v>
      </c>
      <c r="M9" s="70"/>
      <c r="N9" s="224"/>
    </row>
    <row r="10" spans="1:22" ht="17.25" thickBot="1" x14ac:dyDescent="0.35">
      <c r="A10" s="3"/>
      <c r="B10" s="185"/>
      <c r="I10" s="214" t="s">
        <v>7133</v>
      </c>
      <c r="J10" s="215">
        <v>-206875011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7134</v>
      </c>
      <c r="J11" s="223">
        <v>2.3377101840497832E-2</v>
      </c>
      <c r="O11" s="224"/>
      <c r="P11" s="225"/>
      <c r="Q11" s="225"/>
      <c r="R11" s="470" t="s">
        <v>7135</v>
      </c>
      <c r="S11" s="470" t="s">
        <v>7136</v>
      </c>
      <c r="T11" s="227" t="s">
        <v>7137</v>
      </c>
      <c r="U11" s="227" t="s">
        <v>7138</v>
      </c>
      <c r="V11" s="391"/>
    </row>
    <row r="12" spans="1:22" x14ac:dyDescent="0.2">
      <c r="A12" s="470" t="s">
        <v>372</v>
      </c>
      <c r="B12" s="470" t="s">
        <v>151</v>
      </c>
      <c r="C12" s="640" t="s">
        <v>373</v>
      </c>
      <c r="D12" s="640"/>
      <c r="E12" s="640"/>
      <c r="F12" s="641" t="s">
        <v>7139</v>
      </c>
      <c r="G12" s="641"/>
      <c r="H12" s="470" t="s">
        <v>375</v>
      </c>
      <c r="I12" s="470" t="s">
        <v>376</v>
      </c>
      <c r="J12" s="470" t="s">
        <v>377</v>
      </c>
      <c r="K12" s="470" t="s">
        <v>7140</v>
      </c>
      <c r="L12" s="470" t="s">
        <v>152</v>
      </c>
      <c r="M12" s="470" t="s">
        <v>153</v>
      </c>
      <c r="N12" s="470" t="s">
        <v>154</v>
      </c>
      <c r="O12" s="470" t="s">
        <v>7141</v>
      </c>
      <c r="P12" s="227" t="s">
        <v>380</v>
      </c>
      <c r="Q12" s="470" t="s">
        <v>7142</v>
      </c>
      <c r="R12" s="470" t="s">
        <v>7143</v>
      </c>
      <c r="S12" s="470" t="s">
        <v>7144</v>
      </c>
      <c r="T12" s="227" t="s">
        <v>7145</v>
      </c>
      <c r="U12" s="227" t="s">
        <v>7145</v>
      </c>
      <c r="V12" s="392" t="s">
        <v>7146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7147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6602438.6572331786</v>
      </c>
      <c r="S13" s="234">
        <v>6602438.6572331786</v>
      </c>
      <c r="T13" s="234">
        <v>6602438.6572331786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58454437.164979205</v>
      </c>
      <c r="S15" s="234">
        <v>58454437.164979205</v>
      </c>
      <c r="T15" s="234">
        <v>58454437.164979205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1317573992</v>
      </c>
      <c r="M17" s="244">
        <v>1285322111</v>
      </c>
      <c r="N17" s="444">
        <v>1270852093</v>
      </c>
      <c r="O17" s="245">
        <v>1301448051.5</v>
      </c>
      <c r="P17" s="245"/>
      <c r="Q17" s="246">
        <v>374060703</v>
      </c>
      <c r="R17" s="246">
        <v>93834493.599818379</v>
      </c>
      <c r="S17" s="246">
        <v>106360046.28419238</v>
      </c>
      <c r="T17" s="246">
        <v>632298943.78419232</v>
      </c>
      <c r="U17" s="246">
        <v>863516815.45749807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-1710209452</v>
      </c>
      <c r="M18" s="250">
        <v>-1955918231</v>
      </c>
      <c r="N18" s="444">
        <v>-1796790990.5</v>
      </c>
      <c r="O18" s="250">
        <v>-1833063841.5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1191577435</v>
      </c>
      <c r="M19" s="244">
        <v>1138740248</v>
      </c>
      <c r="N19" s="444">
        <v>1133190057</v>
      </c>
      <c r="O19" s="245">
        <v>1165158842</v>
      </c>
      <c r="P19" s="245"/>
      <c r="Q19" s="246">
        <v>429260500.27272725</v>
      </c>
      <c r="R19" s="246">
        <v>136001394.32485169</v>
      </c>
      <c r="S19" s="246">
        <v>148564391.08835667</v>
      </c>
      <c r="T19" s="246">
        <v>537785439.08835673</v>
      </c>
      <c r="U19" s="246">
        <v>773133248.81286013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-1350430025</v>
      </c>
      <c r="M20" s="250">
        <v>-1763105537</v>
      </c>
      <c r="N20" s="444">
        <v>-1522411105</v>
      </c>
      <c r="O20" s="250">
        <v>-1556767781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26135214</v>
      </c>
      <c r="M21" s="244">
        <v>-1978695724</v>
      </c>
      <c r="N21" s="444">
        <v>-1017420583</v>
      </c>
      <c r="O21" s="245">
        <v>-976280255</v>
      </c>
      <c r="P21" s="245"/>
      <c r="Q21" s="246">
        <v>-26588494</v>
      </c>
      <c r="R21" s="246">
        <v>115890410.9589036</v>
      </c>
      <c r="S21" s="246">
        <v>115890410.9589036</v>
      </c>
      <c r="T21" s="246">
        <v>260832052.95890355</v>
      </c>
      <c r="U21" s="246">
        <v>614941642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-304045588</v>
      </c>
      <c r="M22" s="250">
        <v>1976231933</v>
      </c>
      <c r="N22" s="444">
        <v>872478941</v>
      </c>
      <c r="O22" s="250">
        <v>836093173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997304702</v>
      </c>
      <c r="M23" s="244">
        <v>-1878506686</v>
      </c>
      <c r="N23" s="444">
        <v>-481391670</v>
      </c>
      <c r="O23" s="245">
        <v>-440600992.5</v>
      </c>
      <c r="P23" s="245"/>
      <c r="Q23" s="246">
        <v>-22177535</v>
      </c>
      <c r="R23" s="246">
        <v>-46564657.5342464</v>
      </c>
      <c r="S23" s="246">
        <v>-35619358.228567794</v>
      </c>
      <c r="T23" s="246">
        <v>403323318.27143222</v>
      </c>
      <c r="U23" s="246">
        <v>202559662.80132201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9017290</v>
      </c>
      <c r="M24" s="250">
        <v>2506691</v>
      </c>
      <c r="N24" s="444">
        <v>42448993.5</v>
      </c>
      <c r="O24" s="250">
        <v>5761991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728100970</v>
      </c>
      <c r="M25" s="244">
        <v>-1890776052</v>
      </c>
      <c r="N25" s="444">
        <v>-624282555</v>
      </c>
      <c r="O25" s="245">
        <v>-581337541.5</v>
      </c>
      <c r="P25" s="245"/>
      <c r="Q25" s="246">
        <v>-75013150</v>
      </c>
      <c r="R25" s="246">
        <v>-11223838.22570125</v>
      </c>
      <c r="S25" s="246">
        <v>-7734220.1646891804</v>
      </c>
      <c r="T25" s="246">
        <v>375153338.33531082</v>
      </c>
      <c r="U25" s="246">
        <v>157546551.403988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214551838</v>
      </c>
      <c r="M26" s="250">
        <v>161226329</v>
      </c>
      <c r="N26" s="444">
        <v>241394996.5</v>
      </c>
      <c r="O26" s="250">
        <v>187889084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231426192</v>
      </c>
      <c r="M27" s="244">
        <v>264067886</v>
      </c>
      <c r="N27" s="444">
        <v>251193861.5</v>
      </c>
      <c r="O27" s="245">
        <v>247747039</v>
      </c>
      <c r="P27" s="245"/>
      <c r="Q27" s="246">
        <v>2331751.6666666567</v>
      </c>
      <c r="R27" s="246">
        <v>3002401.1111111101</v>
      </c>
      <c r="S27" s="246">
        <v>3002401.1111111101</v>
      </c>
      <c r="T27" s="246">
        <v>442708175.6111111</v>
      </c>
      <c r="U27" s="246">
        <v>439656134.66666663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-474551985</v>
      </c>
      <c r="M28" s="250">
        <v>-900149700</v>
      </c>
      <c r="N28" s="444">
        <v>-690899636</v>
      </c>
      <c r="O28" s="250">
        <v>-687350842.5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767113484</v>
      </c>
      <c r="M29" s="244">
        <v>1437121079</v>
      </c>
      <c r="N29" s="444">
        <v>1058418143.5</v>
      </c>
      <c r="O29" s="245">
        <v>1102117281.5</v>
      </c>
      <c r="P29" s="245"/>
      <c r="Q29" s="246">
        <v>0</v>
      </c>
      <c r="R29" s="246">
        <v>378657534.24657506</v>
      </c>
      <c r="S29" s="246">
        <v>487643835.61643797</v>
      </c>
      <c r="T29" s="246">
        <v>-706305869.88356209</v>
      </c>
      <c r="U29" s="246">
        <v>-683949705.5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-128661308</v>
      </c>
      <c r="M30" s="250">
        <v>279996005</v>
      </c>
      <c r="N30" s="444">
        <v>135531562</v>
      </c>
      <c r="O30" s="250">
        <v>75667349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313066911</v>
      </c>
      <c r="M31" s="233">
        <v>196832503</v>
      </c>
      <c r="N31" s="444">
        <v>252954657.5</v>
      </c>
      <c r="O31" s="233">
        <v>254949707.5</v>
      </c>
      <c r="P31" s="233"/>
      <c r="Q31" s="234">
        <v>-321195652.173913</v>
      </c>
      <c r="R31" s="234">
        <v>302066184.29620904</v>
      </c>
      <c r="S31" s="234">
        <v>292647974.13544303</v>
      </c>
      <c r="T31" s="234">
        <v>39693316.635443032</v>
      </c>
      <c r="U31" s="234">
        <v>33159285.713298023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1486095682</v>
      </c>
      <c r="M33" s="263">
        <v>2431089896</v>
      </c>
      <c r="N33" s="444">
        <v>1874678329</v>
      </c>
      <c r="O33" s="263">
        <v>1958592789</v>
      </c>
      <c r="P33" s="263"/>
      <c r="Q33" s="264">
        <v>-258695652.17391306</v>
      </c>
      <c r="R33" s="264">
        <v>617066825.49136519</v>
      </c>
      <c r="S33" s="264">
        <v>768930381.11384523</v>
      </c>
      <c r="T33" s="265">
        <v>363762890.11384535</v>
      </c>
      <c r="U33" s="265">
        <v>449338003.50551999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-1039488608</v>
      </c>
      <c r="M34" s="250">
        <v>-2070767949</v>
      </c>
      <c r="N34" s="444">
        <v>-1469510838</v>
      </c>
      <c r="O34" s="250">
        <v>-1555128278.5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3461747997</v>
      </c>
      <c r="M37" s="263">
        <v>4898373627</v>
      </c>
      <c r="N37" s="444">
        <v>4062155531</v>
      </c>
      <c r="O37" s="263">
        <v>4180060812.5</v>
      </c>
      <c r="P37" s="263"/>
      <c r="Q37" s="264">
        <v>-247435844.26229507</v>
      </c>
      <c r="R37" s="264">
        <v>724145866.66774297</v>
      </c>
      <c r="S37" s="264">
        <v>757646883.54125595</v>
      </c>
      <c r="T37" s="265">
        <v>-2313304803.958744</v>
      </c>
      <c r="U37" s="265">
        <v>-2112513331.3355999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-944280050</v>
      </c>
      <c r="M38" s="250">
        <v>-1279315660</v>
      </c>
      <c r="N38" s="444">
        <v>-991203843.5</v>
      </c>
      <c r="O38" s="250">
        <v>-1111797855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2100684804</v>
      </c>
      <c r="M45" s="244">
        <v>641988436</v>
      </c>
      <c r="N45" s="444">
        <v>1352645639.5</v>
      </c>
      <c r="O45" s="245">
        <v>1371336620.5</v>
      </c>
      <c r="P45" s="245"/>
      <c r="Q45" s="246">
        <v>310465253.02222222</v>
      </c>
      <c r="R45" s="246">
        <v>20737889.507752504</v>
      </c>
      <c r="S45" s="246">
        <v>20737889.507752504</v>
      </c>
      <c r="T45" s="246">
        <v>-213551231.49224758</v>
      </c>
      <c r="U45" s="246">
        <v>-62730216.8904109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-1011792232</v>
      </c>
      <c r="M46" s="250">
        <v>-1249538207</v>
      </c>
      <c r="N46" s="444">
        <v>-1118356518.5</v>
      </c>
      <c r="O46" s="250">
        <v>-1130665220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2821738869</v>
      </c>
      <c r="M47" s="263">
        <v>3309927541</v>
      </c>
      <c r="N47" s="444">
        <v>2939494002.5</v>
      </c>
      <c r="O47" s="263">
        <v>3065833205.5</v>
      </c>
      <c r="P47" s="263"/>
      <c r="Q47" s="264">
        <v>61044395.930099368</v>
      </c>
      <c r="R47" s="264">
        <v>483965471.94595498</v>
      </c>
      <c r="S47" s="264">
        <v>520831120.28520304</v>
      </c>
      <c r="T47" s="265">
        <v>306832086.78520298</v>
      </c>
      <c r="U47" s="265">
        <v>827847541.84239435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-2745216698</v>
      </c>
      <c r="M48" s="250">
        <v>-2950795904</v>
      </c>
      <c r="N48" s="444">
        <v>-2725494969</v>
      </c>
      <c r="O48" s="250">
        <v>-2848006301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239182539</v>
      </c>
      <c r="M49" s="263">
        <v>2406315376</v>
      </c>
      <c r="N49" s="444">
        <v>1204583776.5</v>
      </c>
      <c r="O49" s="263">
        <v>1322748958</v>
      </c>
      <c r="P49" s="263"/>
      <c r="Q49" s="264">
        <v>582854795.30017865</v>
      </c>
      <c r="R49" s="264">
        <v>181301204.81927797</v>
      </c>
      <c r="S49" s="264">
        <v>211758904.10958901</v>
      </c>
      <c r="T49" s="265">
        <v>948415884.10958898</v>
      </c>
      <c r="U49" s="265">
        <v>1753656980.0000019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-1509290248</v>
      </c>
      <c r="M50" s="250">
        <v>-2611694931</v>
      </c>
      <c r="N50" s="444">
        <v>-1941240756.5</v>
      </c>
      <c r="O50" s="250">
        <v>-2060492589.5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1575588471</v>
      </c>
      <c r="M51" s="263">
        <v>3160026184</v>
      </c>
      <c r="N51" s="444">
        <v>2246180975.5</v>
      </c>
      <c r="O51" s="263">
        <v>2367807328</v>
      </c>
      <c r="P51" s="263"/>
      <c r="Q51" s="264">
        <v>1231134247.4777777</v>
      </c>
      <c r="R51" s="284">
        <v>72000000</v>
      </c>
      <c r="S51" s="264">
        <v>77439519.609678</v>
      </c>
      <c r="T51" s="265">
        <v>98609099.609677792</v>
      </c>
      <c r="U51" s="265">
        <v>1030649032.0547316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-1557346532</v>
      </c>
      <c r="M52" s="250">
        <v>-3214488857</v>
      </c>
      <c r="N52" s="444">
        <v>-2267350555.5</v>
      </c>
      <c r="O52" s="250">
        <v>-2385917695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45715068.493150696</v>
      </c>
      <c r="S53" s="234">
        <v>45715068.493150696</v>
      </c>
      <c r="T53" s="234">
        <v>45715068.493150696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487560489</v>
      </c>
      <c r="M55" s="244">
        <v>493269417</v>
      </c>
      <c r="N55" s="444">
        <v>481234916</v>
      </c>
      <c r="O55" s="245">
        <v>490414953.5</v>
      </c>
      <c r="P55" s="245"/>
      <c r="Q55" s="246">
        <v>506783864.07692307</v>
      </c>
      <c r="R55" s="246">
        <v>30180821.917808201</v>
      </c>
      <c r="S55" s="246">
        <v>30180821.917808201</v>
      </c>
      <c r="T55" s="246">
        <v>299053432.41780818</v>
      </c>
      <c r="U55" s="246">
        <v>676872610.49999833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-611151187</v>
      </c>
      <c r="M56" s="250">
        <v>-906996739</v>
      </c>
      <c r="N56" s="444">
        <v>-750107526.5</v>
      </c>
      <c r="O56" s="250">
        <v>-759073964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41390136.986301303</v>
      </c>
      <c r="S57" s="234">
        <v>41390136.986301303</v>
      </c>
      <c r="T57" s="234">
        <v>41390136.986301303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7148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773394552</v>
      </c>
      <c r="M59" s="244">
        <v>420882329</v>
      </c>
      <c r="N59" s="444">
        <v>561981390.5</v>
      </c>
      <c r="O59" s="245">
        <v>597138440.5</v>
      </c>
      <c r="P59" s="245"/>
      <c r="Q59" s="246">
        <v>-287288268.09836066</v>
      </c>
      <c r="R59" s="246">
        <v>606219178.08219182</v>
      </c>
      <c r="S59" s="246">
        <v>606219178.08219182</v>
      </c>
      <c r="T59" s="246">
        <v>-128464540.91780818</v>
      </c>
      <c r="U59" s="246">
        <v>29398472.7808218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318861928</v>
      </c>
      <c r="M60" s="250">
        <v>-10833984</v>
      </c>
      <c r="N60" s="444">
        <v>172702328.5</v>
      </c>
      <c r="O60" s="250">
        <v>154013972</v>
      </c>
      <c r="P60" s="250"/>
      <c r="Q60" s="251">
        <v>-6082192.5494505465</v>
      </c>
      <c r="R60" s="251">
        <v>-1342465.7534245998</v>
      </c>
      <c r="S60" s="251">
        <v>-1342465.7534245998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562205000</v>
      </c>
      <c r="M61" s="244">
        <v>-425637205</v>
      </c>
      <c r="N61" s="444">
        <v>-21543719</v>
      </c>
      <c r="O61" s="245">
        <v>68283897</v>
      </c>
      <c r="P61" s="245"/>
      <c r="Q61" s="246">
        <v>369589041.0958904</v>
      </c>
      <c r="R61" s="246">
        <v>335753424.657534</v>
      </c>
      <c r="S61" s="246">
        <v>335753424.657534</v>
      </c>
      <c r="T61" s="246">
        <v>1199522019.1575341</v>
      </c>
      <c r="U61" s="246">
        <v>1799960375.3219199</v>
      </c>
      <c r="V61" s="394"/>
    </row>
    <row r="62" spans="1:22" x14ac:dyDescent="0.3">
      <c r="A62" s="237" t="s">
        <v>405</v>
      </c>
      <c r="B62" s="237" t="s">
        <v>7148</v>
      </c>
      <c r="C62" s="238" t="s">
        <v>207</v>
      </c>
      <c r="D62" s="239"/>
      <c r="E62" s="239"/>
      <c r="F62" s="247">
        <v>1000000</v>
      </c>
      <c r="G62" s="247" t="s">
        <v>7149</v>
      </c>
      <c r="H62" s="248">
        <v>45070</v>
      </c>
      <c r="I62" s="248">
        <v>48814</v>
      </c>
      <c r="J62" s="248">
        <v>48722</v>
      </c>
      <c r="K62" s="249"/>
      <c r="L62" s="250">
        <v>-1548683450</v>
      </c>
      <c r="M62" s="250">
        <v>-319996252</v>
      </c>
      <c r="N62" s="444">
        <v>-842224875.5</v>
      </c>
      <c r="O62" s="250">
        <v>-934339851.5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890211486</v>
      </c>
      <c r="M63" s="244">
        <v>412404187</v>
      </c>
      <c r="N63" s="444">
        <v>592065358.5</v>
      </c>
      <c r="O63" s="245">
        <v>651307837</v>
      </c>
      <c r="P63" s="245"/>
      <c r="Q63" s="246">
        <v>-7824656.7230166793</v>
      </c>
      <c r="R63" s="246">
        <v>453304109.58904147</v>
      </c>
      <c r="S63" s="246">
        <v>453304109.58904147</v>
      </c>
      <c r="T63" s="246">
        <v>719781212.58904147</v>
      </c>
      <c r="U63" s="246">
        <v>1135671623.547945</v>
      </c>
      <c r="V63" s="394"/>
    </row>
    <row r="64" spans="1:22" x14ac:dyDescent="0.3">
      <c r="A64" s="237" t="s">
        <v>405</v>
      </c>
      <c r="B64" s="237" t="s">
        <v>7150</v>
      </c>
      <c r="C64" s="238" t="s">
        <v>209</v>
      </c>
      <c r="D64" s="239"/>
      <c r="E64" s="239"/>
      <c r="F64" s="247">
        <v>600000</v>
      </c>
      <c r="G64" s="247" t="s">
        <v>7149</v>
      </c>
      <c r="H64" s="248">
        <v>45086</v>
      </c>
      <c r="I64" s="248">
        <v>48831</v>
      </c>
      <c r="J64" s="248">
        <v>48739</v>
      </c>
      <c r="K64" s="249"/>
      <c r="L64" s="250">
        <v>-1473052281</v>
      </c>
      <c r="M64" s="250">
        <v>-364716897</v>
      </c>
      <c r="N64" s="444">
        <v>-858542461.5</v>
      </c>
      <c r="O64" s="250">
        <v>-918884590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711497305</v>
      </c>
      <c r="M65" s="244">
        <v>76214920</v>
      </c>
      <c r="N65" s="444">
        <v>300362047</v>
      </c>
      <c r="O65" s="245">
        <v>393856112.5</v>
      </c>
      <c r="P65" s="245"/>
      <c r="Q65" s="246">
        <v>848493150.68493152</v>
      </c>
      <c r="R65" s="246">
        <v>281095890.41095901</v>
      </c>
      <c r="S65" s="246">
        <v>281095890.41095901</v>
      </c>
      <c r="T65" s="246">
        <v>1627441479.410959</v>
      </c>
      <c r="U65" s="246">
        <v>2286619561.6027403</v>
      </c>
      <c r="V65" s="394"/>
    </row>
    <row r="66" spans="1:22" x14ac:dyDescent="0.3">
      <c r="A66" s="237" t="s">
        <v>405</v>
      </c>
      <c r="B66" s="237" t="s">
        <v>7150</v>
      </c>
      <c r="C66" s="238" t="s">
        <v>211</v>
      </c>
      <c r="D66" s="239"/>
      <c r="E66" s="239"/>
      <c r="F66" s="247">
        <v>1000000</v>
      </c>
      <c r="G66" s="247" t="s">
        <v>7149</v>
      </c>
      <c r="H66" s="248">
        <v>45090</v>
      </c>
      <c r="I66" s="248">
        <v>48835</v>
      </c>
      <c r="J66" s="248">
        <v>48743</v>
      </c>
      <c r="K66" s="249"/>
      <c r="L66" s="250">
        <v>-2048131438</v>
      </c>
      <c r="M66" s="250">
        <v>-1445134184</v>
      </c>
      <c r="N66" s="444">
        <v>-1646707636</v>
      </c>
      <c r="O66" s="250">
        <v>-1746632811.5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7150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281760540</v>
      </c>
      <c r="M67" s="244">
        <v>-493626030</v>
      </c>
      <c r="N67" s="444">
        <v>-208720147</v>
      </c>
      <c r="O67" s="245">
        <v>-105932745</v>
      </c>
      <c r="P67" s="245"/>
      <c r="Q67" s="246">
        <v>950000000</v>
      </c>
      <c r="R67" s="246">
        <v>101506849.31506798</v>
      </c>
      <c r="S67" s="246">
        <v>101506849.31506798</v>
      </c>
      <c r="T67" s="246">
        <v>787395191.31506801</v>
      </c>
      <c r="U67" s="246">
        <v>1635888342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7149</v>
      </c>
      <c r="H68" s="248">
        <v>45159</v>
      </c>
      <c r="I68" s="248">
        <v>48904</v>
      </c>
      <c r="J68" s="248">
        <v>48812</v>
      </c>
      <c r="K68" s="249"/>
      <c r="L68" s="250">
        <v>-1483894947</v>
      </c>
      <c r="M68" s="250">
        <v>318943334</v>
      </c>
      <c r="N68" s="444">
        <v>-477168195</v>
      </c>
      <c r="O68" s="250">
        <v>-582475806.5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7151</v>
      </c>
      <c r="B69" s="237" t="s">
        <v>7152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4450592430</v>
      </c>
      <c r="M69" s="244">
        <v>4278286015</v>
      </c>
      <c r="N69" s="444">
        <v>4490234244</v>
      </c>
      <c r="O69" s="245">
        <v>4364439223</v>
      </c>
      <c r="P69" s="245"/>
      <c r="Q69" s="246">
        <v>-21684929.830107212</v>
      </c>
      <c r="R69" s="246">
        <v>1080027397.2602758</v>
      </c>
      <c r="S69" s="246">
        <v>1080027397.2602758</v>
      </c>
      <c r="T69" s="246">
        <v>-678639729.73972416</v>
      </c>
      <c r="U69" s="246">
        <v>142921914.09589005</v>
      </c>
      <c r="V69" s="394"/>
    </row>
    <row r="70" spans="1:22" x14ac:dyDescent="0.3">
      <c r="A70" s="237" t="s">
        <v>7153</v>
      </c>
      <c r="B70" s="237" t="s">
        <v>7154</v>
      </c>
      <c r="C70" s="286" t="s">
        <v>215</v>
      </c>
      <c r="D70" s="287"/>
      <c r="E70" s="287"/>
      <c r="F70" s="247">
        <v>5000000</v>
      </c>
      <c r="G70" s="247" t="s">
        <v>7149</v>
      </c>
      <c r="H70" s="248">
        <v>45390</v>
      </c>
      <c r="I70" s="248">
        <v>50868</v>
      </c>
      <c r="J70" s="248"/>
      <c r="K70" s="249"/>
      <c r="L70" s="250">
        <v>-2758726820</v>
      </c>
      <c r="M70" s="250">
        <v>-3246332648</v>
      </c>
      <c r="N70" s="444">
        <v>-3101403975</v>
      </c>
      <c r="O70" s="250">
        <v>-3002529735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7155</v>
      </c>
      <c r="B71" s="237" t="s">
        <v>7156</v>
      </c>
      <c r="C71" s="286" t="s">
        <v>7157</v>
      </c>
      <c r="D71" s="287"/>
      <c r="E71" s="287"/>
      <c r="F71" s="247">
        <v>500000</v>
      </c>
      <c r="G71" s="247" t="s">
        <v>7158</v>
      </c>
      <c r="H71" s="248">
        <v>45665</v>
      </c>
      <c r="I71" s="248">
        <v>45755</v>
      </c>
      <c r="J71" s="248"/>
      <c r="K71" s="249"/>
      <c r="L71" s="250">
        <v>358786717</v>
      </c>
      <c r="M71" s="250">
        <v>370195010</v>
      </c>
      <c r="N71" s="444">
        <v>369836858</v>
      </c>
      <c r="O71" s="250">
        <v>364490863.5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7159</v>
      </c>
      <c r="B72" s="267" t="s">
        <v>7152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7160</v>
      </c>
      <c r="B73" s="267" t="s">
        <v>7161</v>
      </c>
      <c r="C73" s="285" t="s">
        <v>217</v>
      </c>
      <c r="D73" s="268"/>
      <c r="E73" s="268"/>
      <c r="F73" s="230">
        <v>200000</v>
      </c>
      <c r="G73" s="230" t="s">
        <v>7149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7159</v>
      </c>
      <c r="B74" s="267" t="s">
        <v>7152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7160</v>
      </c>
      <c r="B75" s="267" t="s">
        <v>7161</v>
      </c>
      <c r="C75" s="285" t="s">
        <v>219</v>
      </c>
      <c r="D75" s="268"/>
      <c r="E75" s="268"/>
      <c r="F75" s="230">
        <v>200000</v>
      </c>
      <c r="G75" s="230" t="s">
        <v>7149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7159</v>
      </c>
      <c r="B76" s="267" t="s">
        <v>7152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7160</v>
      </c>
      <c r="B77" s="267" t="s">
        <v>7161</v>
      </c>
      <c r="C77" s="285" t="s">
        <v>221</v>
      </c>
      <c r="D77" s="268"/>
      <c r="E77" s="268"/>
      <c r="F77" s="230">
        <v>200000</v>
      </c>
      <c r="G77" s="230" t="s">
        <v>7149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7159</v>
      </c>
      <c r="B78" s="267" t="s">
        <v>7152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7162</v>
      </c>
      <c r="B79" s="267" t="s">
        <v>7163</v>
      </c>
      <c r="C79" s="285" t="s">
        <v>223</v>
      </c>
      <c r="D79" s="268"/>
      <c r="E79" s="268"/>
      <c r="F79" s="230">
        <v>500000</v>
      </c>
      <c r="G79" s="230" t="s">
        <v>7149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7153</v>
      </c>
      <c r="B80" s="267" t="s">
        <v>7154</v>
      </c>
      <c r="C80" s="285" t="s">
        <v>7164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7153</v>
      </c>
      <c r="B81" s="267" t="s">
        <v>7154</v>
      </c>
      <c r="C81" s="285" t="s">
        <v>7165</v>
      </c>
      <c r="D81" s="268"/>
      <c r="E81" s="268"/>
      <c r="F81" s="230">
        <v>500000</v>
      </c>
      <c r="G81" s="230" t="s">
        <v>7149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7153</v>
      </c>
      <c r="B82" s="267" t="s">
        <v>7154</v>
      </c>
      <c r="C82" s="285" t="s">
        <v>7166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7149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7149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7149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7167</v>
      </c>
      <c r="D89" s="268"/>
      <c r="E89" s="268"/>
      <c r="F89" s="230">
        <v>2100000</v>
      </c>
      <c r="G89" s="230" t="s">
        <v>7149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7168</v>
      </c>
      <c r="B90" s="237" t="s">
        <v>7169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-945687106</v>
      </c>
      <c r="M90" s="244">
        <v>735876123</v>
      </c>
      <c r="N90" s="444">
        <v>-208189746</v>
      </c>
      <c r="O90" s="245">
        <v>-104905491</v>
      </c>
      <c r="P90" s="245"/>
      <c r="Q90" s="246">
        <v>91901370.891304374</v>
      </c>
      <c r="R90" s="246">
        <v>299057493.04768425</v>
      </c>
      <c r="S90" s="246">
        <v>323130676.85186929</v>
      </c>
      <c r="T90" s="246">
        <v>41783111.351869285</v>
      </c>
      <c r="U90" s="246">
        <v>402799380.77047253</v>
      </c>
      <c r="V90" s="394"/>
    </row>
    <row r="91" spans="1:22" x14ac:dyDescent="0.3">
      <c r="A91" s="237" t="s">
        <v>7170</v>
      </c>
      <c r="B91" s="237" t="s">
        <v>7171</v>
      </c>
      <c r="C91" s="238" t="s">
        <v>231</v>
      </c>
      <c r="D91" s="239"/>
      <c r="E91" s="239"/>
      <c r="F91" s="247">
        <v>2000000</v>
      </c>
      <c r="G91" s="247" t="s">
        <v>7172</v>
      </c>
      <c r="H91" s="248">
        <v>45439</v>
      </c>
      <c r="I91" s="248">
        <v>49091</v>
      </c>
      <c r="J91" s="254">
        <v>45804</v>
      </c>
      <c r="K91" s="249"/>
      <c r="L91" s="250">
        <v>819832532</v>
      </c>
      <c r="M91" s="250">
        <v>-9386758</v>
      </c>
      <c r="N91" s="444">
        <v>489537311.5</v>
      </c>
      <c r="O91" s="250">
        <v>405222887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7173</v>
      </c>
      <c r="B92" s="237" t="s">
        <v>7174</v>
      </c>
      <c r="C92" s="291" t="s">
        <v>232</v>
      </c>
      <c r="D92" s="292"/>
      <c r="E92" s="292"/>
      <c r="F92" s="293">
        <v>30000000</v>
      </c>
      <c r="G92" s="240" t="s">
        <v>7175</v>
      </c>
      <c r="H92" s="241">
        <v>45463</v>
      </c>
      <c r="I92" s="241">
        <v>52768</v>
      </c>
      <c r="J92" s="241"/>
      <c r="K92" s="290"/>
      <c r="L92" s="244">
        <v>4416482753</v>
      </c>
      <c r="M92" s="444">
        <v>4400058109</v>
      </c>
      <c r="N92" s="444">
        <v>4280519766.5</v>
      </c>
      <c r="O92" s="245">
        <v>4287481972</v>
      </c>
      <c r="P92" s="245"/>
      <c r="Q92" s="246">
        <v>-1574580483.2666667</v>
      </c>
      <c r="R92" s="294">
        <v>5101986928.7675343</v>
      </c>
      <c r="S92" s="246">
        <v>9124832128.7675323</v>
      </c>
      <c r="T92" s="246">
        <v>4030018520.7675323</v>
      </c>
      <c r="U92" s="246">
        <v>1386151496.8300009</v>
      </c>
      <c r="V92" s="394"/>
    </row>
    <row r="93" spans="1:22" x14ac:dyDescent="0.3">
      <c r="A93" s="237" t="s">
        <v>7176</v>
      </c>
      <c r="B93" s="237" t="s">
        <v>7174</v>
      </c>
      <c r="C93" s="291" t="s">
        <v>233</v>
      </c>
      <c r="D93" s="292"/>
      <c r="E93" s="292"/>
      <c r="F93" s="247">
        <v>3000000</v>
      </c>
      <c r="G93" s="247" t="s">
        <v>7175</v>
      </c>
      <c r="H93" s="248">
        <v>45463</v>
      </c>
      <c r="I93" s="248">
        <v>52853</v>
      </c>
      <c r="J93" s="248"/>
      <c r="K93" s="249"/>
      <c r="L93" s="250">
        <v>-4399958545</v>
      </c>
      <c r="M93" s="444">
        <v>-4409100003</v>
      </c>
      <c r="N93" s="444">
        <v>-4280153993</v>
      </c>
      <c r="O93" s="250">
        <v>-4289432538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7176</v>
      </c>
      <c r="B94" s="237" t="s">
        <v>7174</v>
      </c>
      <c r="C94" s="291" t="s">
        <v>234</v>
      </c>
      <c r="D94" s="292"/>
      <c r="E94" s="292"/>
      <c r="F94" s="247">
        <v>3000000</v>
      </c>
      <c r="G94" s="247" t="s">
        <v>7175</v>
      </c>
      <c r="H94" s="248">
        <v>45463</v>
      </c>
      <c r="I94" s="248">
        <v>45555</v>
      </c>
      <c r="J94" s="248"/>
      <c r="K94" s="249"/>
      <c r="L94" s="250">
        <v>5125913493</v>
      </c>
      <c r="M94" s="444">
        <v>5010752980</v>
      </c>
      <c r="N94" s="444">
        <v>5094447834.5</v>
      </c>
      <c r="O94" s="250">
        <v>5120865716.5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7177</v>
      </c>
      <c r="B95" s="237" t="s">
        <v>7178</v>
      </c>
      <c r="C95" s="238" t="s">
        <v>235</v>
      </c>
      <c r="D95" s="239"/>
      <c r="E95" s="239"/>
      <c r="F95" s="240">
        <v>2000000</v>
      </c>
      <c r="G95" s="240" t="s">
        <v>7179</v>
      </c>
      <c r="H95" s="241">
        <v>45474</v>
      </c>
      <c r="I95" s="241">
        <v>49126</v>
      </c>
      <c r="J95" s="241"/>
      <c r="K95" s="290"/>
      <c r="L95" s="295">
        <v>-1803570180</v>
      </c>
      <c r="M95" s="295">
        <v>-678474150</v>
      </c>
      <c r="N95" s="444">
        <v>-1320203143</v>
      </c>
      <c r="O95" s="296">
        <v>-1241022165.5</v>
      </c>
      <c r="P95" s="296"/>
      <c r="Q95" s="297">
        <v>820000000</v>
      </c>
      <c r="R95" s="246">
        <v>49315068.493150607</v>
      </c>
      <c r="S95" s="297">
        <v>155116832.42633462</v>
      </c>
      <c r="T95" s="246">
        <v>1216174750.4263346</v>
      </c>
      <c r="U95" s="246">
        <v>1690142849.5068002</v>
      </c>
      <c r="V95" s="394"/>
    </row>
    <row r="96" spans="1:22" x14ac:dyDescent="0.3">
      <c r="A96" s="237" t="s">
        <v>7180</v>
      </c>
      <c r="B96" s="237" t="s">
        <v>7178</v>
      </c>
      <c r="C96" s="238" t="s">
        <v>236</v>
      </c>
      <c r="D96" s="239"/>
      <c r="E96" s="239"/>
      <c r="F96" s="247">
        <v>1000000</v>
      </c>
      <c r="G96" s="247" t="s">
        <v>7179</v>
      </c>
      <c r="H96" s="248">
        <v>45474</v>
      </c>
      <c r="I96" s="248">
        <v>49491</v>
      </c>
      <c r="J96" s="248"/>
      <c r="K96" s="249"/>
      <c r="L96" s="298">
        <v>357585365</v>
      </c>
      <c r="M96" s="298">
        <v>29114496</v>
      </c>
      <c r="N96" s="444">
        <v>259145225</v>
      </c>
      <c r="O96" s="250">
        <v>193349931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7181</v>
      </c>
      <c r="B97" s="237" t="s">
        <v>7182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5676584553</v>
      </c>
      <c r="M97" s="444">
        <v>5848846161</v>
      </c>
      <c r="N97" s="444">
        <v>5570292610</v>
      </c>
      <c r="O97" s="245">
        <v>5587605934.5</v>
      </c>
      <c r="P97" s="245"/>
      <c r="Q97" s="246">
        <v>-1501593481.0643954</v>
      </c>
      <c r="R97" s="246">
        <v>5811977863.1276722</v>
      </c>
      <c r="S97" s="246">
        <v>11058203956.807667</v>
      </c>
      <c r="T97" s="246">
        <v>4991156061.3076668</v>
      </c>
      <c r="U97" s="246">
        <v>1527700163.6400003</v>
      </c>
      <c r="V97" s="394"/>
    </row>
    <row r="98" spans="1:22" x14ac:dyDescent="0.3">
      <c r="A98" s="237" t="s">
        <v>7183</v>
      </c>
      <c r="B98" s="237" t="s">
        <v>7182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4224818021</v>
      </c>
      <c r="M98" s="444">
        <v>4399839279</v>
      </c>
      <c r="N98" s="444">
        <v>4178467229.5</v>
      </c>
      <c r="O98" s="245">
        <v>4182279041</v>
      </c>
      <c r="P98" s="245"/>
      <c r="Q98" s="246">
        <v>-1126223895.6643956</v>
      </c>
      <c r="R98" s="246">
        <v>4373988687.2145214</v>
      </c>
      <c r="S98" s="246">
        <v>8318049032.1945257</v>
      </c>
      <c r="T98" s="246">
        <v>3757077795.1945257</v>
      </c>
      <c r="U98" s="246">
        <v>1155956261.0500011</v>
      </c>
      <c r="V98" s="394"/>
    </row>
    <row r="99" spans="1:22" x14ac:dyDescent="0.3">
      <c r="A99" s="237" t="s">
        <v>7184</v>
      </c>
      <c r="B99" s="237" t="s">
        <v>7185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-5123538262</v>
      </c>
      <c r="M99" s="444">
        <v>-5794909490</v>
      </c>
      <c r="N99" s="444">
        <v>-5285055341.5</v>
      </c>
      <c r="O99" s="250">
        <v>-5289061639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7184</v>
      </c>
      <c r="B100" s="237" t="s">
        <v>7186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5800053424</v>
      </c>
      <c r="M100" s="444">
        <v>5825628224</v>
      </c>
      <c r="N100" s="444">
        <v>5781810627</v>
      </c>
      <c r="O100" s="250">
        <v>5812840824.5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7184</v>
      </c>
      <c r="B101" s="237" t="s">
        <v>7185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-3833253819</v>
      </c>
      <c r="M101" s="444">
        <v>-4108946219</v>
      </c>
      <c r="N101" s="444">
        <v>-3969604216.5</v>
      </c>
      <c r="O101" s="250">
        <v>-3971100019.5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7184</v>
      </c>
      <c r="B102" s="237" t="s">
        <v>7186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4365942219</v>
      </c>
      <c r="M102" s="444">
        <v>4384942105</v>
      </c>
      <c r="N102" s="444">
        <v>4352108224</v>
      </c>
      <c r="O102" s="250">
        <v>4375442162.5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7187</v>
      </c>
      <c r="B103" s="237" t="s">
        <v>7178</v>
      </c>
      <c r="C103" s="299" t="s">
        <v>243</v>
      </c>
      <c r="D103" s="292"/>
      <c r="E103" s="292"/>
      <c r="F103" s="240">
        <v>10000000</v>
      </c>
      <c r="G103" s="240" t="s">
        <v>7188</v>
      </c>
      <c r="H103" s="241">
        <v>45498</v>
      </c>
      <c r="I103" s="241">
        <v>52803</v>
      </c>
      <c r="J103" s="241"/>
      <c r="K103" s="290"/>
      <c r="L103" s="296">
        <v>1230047339</v>
      </c>
      <c r="M103" s="296">
        <v>1135975952</v>
      </c>
      <c r="N103" s="444">
        <v>1183056646</v>
      </c>
      <c r="O103" s="296">
        <v>1183011646</v>
      </c>
      <c r="P103" s="296"/>
      <c r="Q103" s="297">
        <v>-406695720.5106383</v>
      </c>
      <c r="R103" s="246">
        <v>102891795.61808176</v>
      </c>
      <c r="S103" s="246">
        <v>1397122395.6180873</v>
      </c>
      <c r="T103" s="246">
        <v>-21762020.381912708</v>
      </c>
      <c r="U103" s="246">
        <v>444368993.09999824</v>
      </c>
      <c r="V103" s="394"/>
    </row>
    <row r="104" spans="1:22" x14ac:dyDescent="0.3">
      <c r="A104" s="237" t="s">
        <v>7189</v>
      </c>
      <c r="B104" s="237" t="s">
        <v>7178</v>
      </c>
      <c r="C104" s="299" t="s">
        <v>244</v>
      </c>
      <c r="D104" s="292"/>
      <c r="E104" s="292"/>
      <c r="F104" s="247">
        <v>1000000</v>
      </c>
      <c r="G104" s="247" t="s">
        <v>7188</v>
      </c>
      <c r="H104" s="248">
        <v>45498</v>
      </c>
      <c r="I104" s="248">
        <v>52895</v>
      </c>
      <c r="J104" s="248"/>
      <c r="K104" s="249"/>
      <c r="L104" s="250">
        <v>-1171378351</v>
      </c>
      <c r="M104" s="250">
        <v>-1135623515</v>
      </c>
      <c r="N104" s="444">
        <v>-1157261719.5</v>
      </c>
      <c r="O104" s="250">
        <v>-1153500933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7189</v>
      </c>
      <c r="B105" s="237" t="s">
        <v>7190</v>
      </c>
      <c r="C105" s="299" t="s">
        <v>245</v>
      </c>
      <c r="D105" s="292"/>
      <c r="E105" s="292"/>
      <c r="F105" s="247">
        <v>1000000</v>
      </c>
      <c r="G105" s="247" t="s">
        <v>7175</v>
      </c>
      <c r="H105" s="248">
        <v>45498</v>
      </c>
      <c r="I105" s="248">
        <v>45590</v>
      </c>
      <c r="J105" s="248"/>
      <c r="K105" s="249"/>
      <c r="L105" s="250">
        <v>1396940385</v>
      </c>
      <c r="M105" s="250">
        <v>1403862947</v>
      </c>
      <c r="N105" s="444">
        <v>1393089489.5</v>
      </c>
      <c r="O105" s="250">
        <v>1400401667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7191</v>
      </c>
      <c r="B106" s="237" t="s">
        <v>7192</v>
      </c>
      <c r="C106" s="238" t="s">
        <v>246</v>
      </c>
      <c r="D106" s="239"/>
      <c r="E106" s="239"/>
      <c r="F106" s="240">
        <v>2000000</v>
      </c>
      <c r="G106" s="240" t="s">
        <v>7179</v>
      </c>
      <c r="H106" s="241">
        <v>45538</v>
      </c>
      <c r="I106" s="241">
        <v>49190</v>
      </c>
      <c r="J106" s="241"/>
      <c r="K106" s="290"/>
      <c r="L106" s="244">
        <v>-1211764188</v>
      </c>
      <c r="M106" s="244">
        <v>-324960531</v>
      </c>
      <c r="N106" s="444">
        <v>-859367177</v>
      </c>
      <c r="O106" s="296">
        <v>-768362360</v>
      </c>
      <c r="P106" s="296"/>
      <c r="Q106" s="297">
        <v>800000000</v>
      </c>
      <c r="R106" s="246">
        <v>39421112.006446496</v>
      </c>
      <c r="S106" s="297">
        <v>42689901.938764796</v>
      </c>
      <c r="T106" s="246">
        <v>675497156.43876481</v>
      </c>
      <c r="U106" s="246">
        <v>1232107800.9480438</v>
      </c>
      <c r="V106" s="394"/>
    </row>
    <row r="107" spans="1:22" x14ac:dyDescent="0.3">
      <c r="A107" s="237" t="s">
        <v>7193</v>
      </c>
      <c r="B107" s="237" t="s">
        <v>7194</v>
      </c>
      <c r="C107" s="238" t="s">
        <v>247</v>
      </c>
      <c r="D107" s="239"/>
      <c r="E107" s="239"/>
      <c r="F107" s="247">
        <v>1000000</v>
      </c>
      <c r="G107" s="247" t="s">
        <v>7195</v>
      </c>
      <c r="H107" s="248">
        <v>45538</v>
      </c>
      <c r="I107" s="248">
        <v>49251</v>
      </c>
      <c r="J107" s="248"/>
      <c r="K107" s="249"/>
      <c r="L107" s="250">
        <v>753651971</v>
      </c>
      <c r="M107" s="250">
        <v>-506516927</v>
      </c>
      <c r="N107" s="444">
        <v>226559922.5</v>
      </c>
      <c r="O107" s="250">
        <v>123567522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7196</v>
      </c>
      <c r="B108" s="267" t="s">
        <v>7178</v>
      </c>
      <c r="C108" s="229" t="s">
        <v>248</v>
      </c>
      <c r="D108" s="268"/>
      <c r="E108" s="268"/>
      <c r="F108" s="230">
        <v>5000000</v>
      </c>
      <c r="G108" s="230" t="s">
        <v>7179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56712328.767123602</v>
      </c>
      <c r="S108" s="234">
        <v>56712328.767123602</v>
      </c>
      <c r="T108" s="234">
        <v>56712328.767123602</v>
      </c>
      <c r="U108" s="234">
        <v>1150000000.0000017</v>
      </c>
      <c r="V108" s="394"/>
    </row>
    <row r="109" spans="1:22" x14ac:dyDescent="0.3">
      <c r="A109" s="267" t="s">
        <v>7197</v>
      </c>
      <c r="B109" s="267" t="s">
        <v>7198</v>
      </c>
      <c r="C109" s="229" t="s">
        <v>249</v>
      </c>
      <c r="D109" s="268"/>
      <c r="E109" s="268"/>
      <c r="F109" s="230">
        <v>1000000</v>
      </c>
      <c r="G109" s="230" t="s">
        <v>7149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7199</v>
      </c>
      <c r="B110" s="237" t="s">
        <v>7200</v>
      </c>
      <c r="C110" s="286" t="s">
        <v>250</v>
      </c>
      <c r="D110" s="286"/>
      <c r="E110" s="286"/>
      <c r="F110" s="240">
        <v>3000000</v>
      </c>
      <c r="G110" s="240" t="s">
        <v>7179</v>
      </c>
      <c r="H110" s="241">
        <v>45561</v>
      </c>
      <c r="I110" s="241">
        <v>51039</v>
      </c>
      <c r="J110" s="241"/>
      <c r="K110" s="290"/>
      <c r="L110" s="296">
        <v>168629196</v>
      </c>
      <c r="M110" s="296">
        <v>327257339</v>
      </c>
      <c r="N110" s="444">
        <v>327779790</v>
      </c>
      <c r="O110" s="296">
        <v>247943268</v>
      </c>
      <c r="P110" s="296"/>
      <c r="Q110" s="297">
        <v>1137378083.2666667</v>
      </c>
      <c r="R110" s="246">
        <v>8161643.8356164591</v>
      </c>
      <c r="S110" s="297">
        <v>8161643.8356164591</v>
      </c>
      <c r="T110" s="246">
        <v>42508829.335616469</v>
      </c>
      <c r="U110" s="246">
        <v>1027347185.4999995</v>
      </c>
      <c r="V110" s="394"/>
    </row>
    <row r="111" spans="1:22" x14ac:dyDescent="0.3">
      <c r="A111" s="237" t="s">
        <v>7201</v>
      </c>
      <c r="B111" s="237" t="s">
        <v>7202</v>
      </c>
      <c r="C111" s="286" t="s">
        <v>251</v>
      </c>
      <c r="D111" s="286"/>
      <c r="E111" s="286"/>
      <c r="F111" s="247">
        <v>500000</v>
      </c>
      <c r="G111" s="247" t="s">
        <v>7179</v>
      </c>
      <c r="H111" s="248">
        <v>45561</v>
      </c>
      <c r="I111" s="248">
        <v>51130</v>
      </c>
      <c r="J111" s="248"/>
      <c r="K111" s="249"/>
      <c r="L111" s="250">
        <v>-268307277</v>
      </c>
      <c r="M111" s="250">
        <v>-537144911</v>
      </c>
      <c r="N111" s="444">
        <v>-479492747.5</v>
      </c>
      <c r="O111" s="250">
        <v>-402726094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7203</v>
      </c>
      <c r="B112" s="237" t="s">
        <v>7204</v>
      </c>
      <c r="C112" s="286" t="s">
        <v>7205</v>
      </c>
      <c r="D112" s="286"/>
      <c r="E112" s="286"/>
      <c r="F112" s="247">
        <v>500000</v>
      </c>
      <c r="G112" s="247" t="s">
        <v>7149</v>
      </c>
      <c r="H112" s="248">
        <v>45652</v>
      </c>
      <c r="I112" s="248">
        <v>45742</v>
      </c>
      <c r="J112" s="248"/>
      <c r="K112" s="249"/>
      <c r="L112" s="250">
        <v>3371975</v>
      </c>
      <c r="M112" s="250">
        <v>228371196</v>
      </c>
      <c r="N112" s="444">
        <v>117365772</v>
      </c>
      <c r="O112" s="250">
        <v>115871586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7206</v>
      </c>
      <c r="B113" s="237" t="s">
        <v>7207</v>
      </c>
      <c r="C113" s="299" t="s">
        <v>253</v>
      </c>
      <c r="D113" s="292"/>
      <c r="E113" s="292"/>
      <c r="F113" s="240">
        <v>30000000</v>
      </c>
      <c r="G113" s="240" t="s">
        <v>7175</v>
      </c>
      <c r="H113" s="241">
        <v>45575</v>
      </c>
      <c r="I113" s="241">
        <v>52880</v>
      </c>
      <c r="J113" s="241"/>
      <c r="K113" s="290"/>
      <c r="L113" s="296">
        <v>1309852186</v>
      </c>
      <c r="M113" s="296">
        <v>1420102832</v>
      </c>
      <c r="N113" s="444">
        <v>1390648759.5</v>
      </c>
      <c r="O113" s="296">
        <v>1364977510</v>
      </c>
      <c r="P113" s="296"/>
      <c r="Q113" s="297">
        <v>-1150280058.318902</v>
      </c>
      <c r="R113" s="246">
        <v>2037933844.8403857</v>
      </c>
      <c r="S113" s="246">
        <v>2799593157.5568471</v>
      </c>
      <c r="T113" s="246">
        <v>-83495878.443152905</v>
      </c>
      <c r="U113" s="246">
        <v>-47261527.400000095</v>
      </c>
      <c r="V113" s="394"/>
    </row>
    <row r="114" spans="1:22" x14ac:dyDescent="0.3">
      <c r="A114" s="237" t="s">
        <v>7189</v>
      </c>
      <c r="B114" s="237" t="s">
        <v>7207</v>
      </c>
      <c r="C114" s="299" t="s">
        <v>254</v>
      </c>
      <c r="D114" s="292"/>
      <c r="E114" s="292"/>
      <c r="F114" s="247">
        <v>3000000</v>
      </c>
      <c r="G114" s="247" t="s">
        <v>7175</v>
      </c>
      <c r="H114" s="248">
        <v>45575</v>
      </c>
      <c r="I114" s="248">
        <v>52972</v>
      </c>
      <c r="J114" s="248"/>
      <c r="K114" s="249"/>
      <c r="L114" s="250">
        <v>-1228144599</v>
      </c>
      <c r="M114" s="250">
        <v>-1348752989</v>
      </c>
      <c r="N114" s="444">
        <v>-1322413203</v>
      </c>
      <c r="O114" s="250">
        <v>-1288448794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7189</v>
      </c>
      <c r="B115" s="237" t="s">
        <v>7208</v>
      </c>
      <c r="C115" s="299" t="s">
        <v>255</v>
      </c>
      <c r="D115" s="292"/>
      <c r="E115" s="292"/>
      <c r="F115" s="247">
        <v>3000000</v>
      </c>
      <c r="G115" s="247" t="s">
        <v>7175</v>
      </c>
      <c r="H115" s="248">
        <v>45575</v>
      </c>
      <c r="I115" s="248">
        <v>45667</v>
      </c>
      <c r="J115" s="248"/>
      <c r="K115" s="249"/>
      <c r="L115" s="250">
        <v>2822099183</v>
      </c>
      <c r="M115" s="250">
        <v>2836881041</v>
      </c>
      <c r="N115" s="444">
        <v>2814853479.5</v>
      </c>
      <c r="O115" s="250">
        <v>2829490112.5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7187</v>
      </c>
      <c r="B116" s="237" t="s">
        <v>7207</v>
      </c>
      <c r="C116" s="299" t="s">
        <v>256</v>
      </c>
      <c r="D116" s="292"/>
      <c r="E116" s="292"/>
      <c r="F116" s="240">
        <v>30000000</v>
      </c>
      <c r="G116" s="240" t="s">
        <v>7175</v>
      </c>
      <c r="H116" s="241">
        <v>45575</v>
      </c>
      <c r="I116" s="241">
        <v>52880</v>
      </c>
      <c r="J116" s="241"/>
      <c r="K116" s="290"/>
      <c r="L116" s="296">
        <v>1595300036</v>
      </c>
      <c r="M116" s="296">
        <v>1571090628</v>
      </c>
      <c r="N116" s="444">
        <v>1603411733</v>
      </c>
      <c r="O116" s="296">
        <v>1583195332.5</v>
      </c>
      <c r="P116" s="296"/>
      <c r="Q116" s="297">
        <v>-1150760560.8710978</v>
      </c>
      <c r="R116" s="246">
        <v>2125625275.6096144</v>
      </c>
      <c r="S116" s="246">
        <v>2913592603.8877444</v>
      </c>
      <c r="T116" s="246">
        <v>-92105611.112255573</v>
      </c>
      <c r="U116" s="246">
        <v>-52353586.379999638</v>
      </c>
      <c r="V116" s="394"/>
    </row>
    <row r="117" spans="1:22" x14ac:dyDescent="0.3">
      <c r="A117" s="237" t="s">
        <v>7189</v>
      </c>
      <c r="B117" s="237" t="s">
        <v>7207</v>
      </c>
      <c r="C117" s="299" t="s">
        <v>257</v>
      </c>
      <c r="D117" s="292"/>
      <c r="E117" s="292"/>
      <c r="F117" s="247">
        <v>3000000</v>
      </c>
      <c r="G117" s="247" t="s">
        <v>7175</v>
      </c>
      <c r="H117" s="248">
        <v>45575</v>
      </c>
      <c r="I117" s="248">
        <v>52972</v>
      </c>
      <c r="J117" s="248"/>
      <c r="K117" s="249"/>
      <c r="L117" s="250">
        <v>-1500034011</v>
      </c>
      <c r="M117" s="250">
        <v>-1513995624</v>
      </c>
      <c r="N117" s="444">
        <v>-1527965471</v>
      </c>
      <c r="O117" s="250">
        <v>-1507014817.5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7189</v>
      </c>
      <c r="B118" s="237" t="s">
        <v>7208</v>
      </c>
      <c r="C118" s="299" t="s">
        <v>258</v>
      </c>
      <c r="D118" s="292"/>
      <c r="E118" s="292"/>
      <c r="F118" s="247">
        <v>3000000</v>
      </c>
      <c r="G118" s="247" t="s">
        <v>7175</v>
      </c>
      <c r="H118" s="248">
        <v>45575</v>
      </c>
      <c r="I118" s="248">
        <v>45667</v>
      </c>
      <c r="J118" s="248"/>
      <c r="K118" s="249"/>
      <c r="L118" s="250">
        <v>2937091252</v>
      </c>
      <c r="M118" s="250">
        <v>2953414022</v>
      </c>
      <c r="N118" s="444">
        <v>2930251953</v>
      </c>
      <c r="O118" s="250">
        <v>2945252638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7196</v>
      </c>
      <c r="B119" s="237" t="s">
        <v>7207</v>
      </c>
      <c r="C119" s="286" t="s">
        <v>259</v>
      </c>
      <c r="D119" s="287"/>
      <c r="E119" s="287"/>
      <c r="F119" s="240">
        <v>3000000</v>
      </c>
      <c r="G119" s="240" t="s">
        <v>7172</v>
      </c>
      <c r="H119" s="241">
        <v>45579</v>
      </c>
      <c r="I119" s="241">
        <v>51057</v>
      </c>
      <c r="J119" s="242"/>
      <c r="K119" s="243"/>
      <c r="L119" s="296">
        <v>2942629917</v>
      </c>
      <c r="M119" s="296">
        <v>3376857374</v>
      </c>
      <c r="N119" s="444">
        <v>3232719953.5</v>
      </c>
      <c r="O119" s="296">
        <v>3159743645.5</v>
      </c>
      <c r="P119" s="245"/>
      <c r="Q119" s="297">
        <v>-485605477.82608694</v>
      </c>
      <c r="R119" s="246">
        <v>1212008219.1780789</v>
      </c>
      <c r="S119" s="246">
        <v>1614583561.6438389</v>
      </c>
      <c r="T119" s="246">
        <v>-240888722.85616112</v>
      </c>
      <c r="U119" s="246">
        <v>-197368174.91095901</v>
      </c>
      <c r="V119" s="394"/>
    </row>
    <row r="120" spans="1:22" x14ac:dyDescent="0.3">
      <c r="A120" s="237" t="s">
        <v>7201</v>
      </c>
      <c r="B120" s="237" t="s">
        <v>7208</v>
      </c>
      <c r="C120" s="286" t="s">
        <v>260</v>
      </c>
      <c r="D120" s="287"/>
      <c r="E120" s="287"/>
      <c r="F120" s="247">
        <v>500000</v>
      </c>
      <c r="G120" s="247" t="s">
        <v>7172</v>
      </c>
      <c r="H120" s="248">
        <v>45579</v>
      </c>
      <c r="I120" s="248">
        <v>51149</v>
      </c>
      <c r="J120" s="248"/>
      <c r="K120" s="249"/>
      <c r="L120" s="250">
        <v>-1275493933</v>
      </c>
      <c r="M120" s="250">
        <v>-1781058171</v>
      </c>
      <c r="N120" s="444">
        <v>-1609358402.5</v>
      </c>
      <c r="O120" s="250">
        <v>-1528276052.5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7203</v>
      </c>
      <c r="B121" s="237" t="s">
        <v>7204</v>
      </c>
      <c r="C121" s="286" t="s">
        <v>7205</v>
      </c>
      <c r="D121" s="287"/>
      <c r="E121" s="287"/>
      <c r="F121" s="247">
        <v>500000</v>
      </c>
      <c r="G121" s="247" t="s">
        <v>7158</v>
      </c>
      <c r="H121" s="248">
        <v>45671</v>
      </c>
      <c r="I121" s="248">
        <v>45761</v>
      </c>
      <c r="J121" s="248"/>
      <c r="K121" s="249"/>
      <c r="L121" s="250">
        <v>220252679</v>
      </c>
      <c r="M121" s="250">
        <v>236739786</v>
      </c>
      <c r="N121" s="444">
        <v>232110733.5</v>
      </c>
      <c r="O121" s="250">
        <v>228496232.5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7209</v>
      </c>
      <c r="B122" s="237" t="s">
        <v>7210</v>
      </c>
      <c r="C122" s="286" t="s">
        <v>261</v>
      </c>
      <c r="D122" s="287"/>
      <c r="E122" s="287"/>
      <c r="F122" s="240">
        <v>3000000</v>
      </c>
      <c r="G122" s="240" t="s">
        <v>7172</v>
      </c>
      <c r="H122" s="241">
        <v>45588</v>
      </c>
      <c r="I122" s="241">
        <v>51066</v>
      </c>
      <c r="J122" s="242"/>
      <c r="K122" s="243"/>
      <c r="L122" s="296">
        <v>2935223892</v>
      </c>
      <c r="M122" s="296">
        <v>3127594916</v>
      </c>
      <c r="N122" s="444">
        <v>3107469900.5</v>
      </c>
      <c r="O122" s="296">
        <v>3031409404.5</v>
      </c>
      <c r="P122" s="245"/>
      <c r="Q122" s="246">
        <v>-513336984.78260869</v>
      </c>
      <c r="R122" s="246">
        <v>1231758904.109586</v>
      </c>
      <c r="S122" s="246">
        <v>1588471232.8767161</v>
      </c>
      <c r="T122" s="246">
        <v>-212489648.12328386</v>
      </c>
      <c r="U122" s="246">
        <v>-142856771.41095901</v>
      </c>
      <c r="V122" s="394"/>
    </row>
    <row r="123" spans="1:22" x14ac:dyDescent="0.3">
      <c r="A123" s="237" t="s">
        <v>7211</v>
      </c>
      <c r="B123" s="237" t="s">
        <v>7212</v>
      </c>
      <c r="C123" s="286" t="s">
        <v>262</v>
      </c>
      <c r="D123" s="287"/>
      <c r="E123" s="287"/>
      <c r="F123" s="247">
        <v>500000</v>
      </c>
      <c r="G123" s="247" t="s">
        <v>7172</v>
      </c>
      <c r="H123" s="248">
        <v>45588</v>
      </c>
      <c r="I123" s="248">
        <v>51158</v>
      </c>
      <c r="J123" s="248"/>
      <c r="K123" s="249"/>
      <c r="L123" s="250">
        <v>-1272107718</v>
      </c>
      <c r="M123" s="250">
        <v>-1612977906</v>
      </c>
      <c r="N123" s="444">
        <v>-1515104389</v>
      </c>
      <c r="O123" s="250">
        <v>-1442542812.5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7203</v>
      </c>
      <c r="B124" s="237" t="s">
        <v>7204</v>
      </c>
      <c r="C124" s="286" t="s">
        <v>7205</v>
      </c>
      <c r="D124" s="287"/>
      <c r="E124" s="287"/>
      <c r="F124" s="247">
        <v>500000</v>
      </c>
      <c r="G124" s="247" t="s">
        <v>7158</v>
      </c>
      <c r="H124" s="248">
        <v>45314</v>
      </c>
      <c r="I124" s="248">
        <v>45770</v>
      </c>
      <c r="J124" s="248"/>
      <c r="K124" s="249"/>
      <c r="L124" s="250">
        <v>198924294</v>
      </c>
      <c r="M124" s="250">
        <v>210875152</v>
      </c>
      <c r="N124" s="444">
        <v>208595369.5</v>
      </c>
      <c r="O124" s="250">
        <v>204899723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7213</v>
      </c>
      <c r="B125" s="237" t="s">
        <v>7210</v>
      </c>
      <c r="C125" s="299" t="s">
        <v>263</v>
      </c>
      <c r="D125" s="299"/>
      <c r="E125" s="299"/>
      <c r="F125" s="240">
        <v>30000000</v>
      </c>
      <c r="G125" s="240" t="s">
        <v>7175</v>
      </c>
      <c r="H125" s="241">
        <v>45588</v>
      </c>
      <c r="I125" s="241">
        <v>52893</v>
      </c>
      <c r="J125" s="241"/>
      <c r="K125" s="290"/>
      <c r="L125" s="296">
        <v>2264635941</v>
      </c>
      <c r="M125" s="296">
        <v>2354540440</v>
      </c>
      <c r="N125" s="444">
        <v>2322054436</v>
      </c>
      <c r="O125" s="296">
        <v>2309588190.5</v>
      </c>
      <c r="P125" s="296"/>
      <c r="Q125" s="246">
        <v>-1222374226.0204349</v>
      </c>
      <c r="R125" s="246">
        <v>2232207815.7032986</v>
      </c>
      <c r="S125" s="246">
        <v>2904262603.109592</v>
      </c>
      <c r="T125" s="246">
        <v>-43930143.390408039</v>
      </c>
      <c r="U125" s="246">
        <v>46095514.500000477</v>
      </c>
      <c r="V125" s="394"/>
    </row>
    <row r="126" spans="1:22" x14ac:dyDescent="0.3">
      <c r="A126" s="237" t="s">
        <v>7201</v>
      </c>
      <c r="B126" s="237" t="s">
        <v>7210</v>
      </c>
      <c r="C126" s="299" t="s">
        <v>264</v>
      </c>
      <c r="D126" s="299"/>
      <c r="E126" s="299"/>
      <c r="F126" s="247">
        <v>3000000</v>
      </c>
      <c r="G126" s="247" t="s">
        <v>7175</v>
      </c>
      <c r="H126" s="248">
        <v>45588</v>
      </c>
      <c r="I126" s="248">
        <v>52985</v>
      </c>
      <c r="J126" s="248"/>
      <c r="K126" s="249"/>
      <c r="L126" s="250">
        <v>-2256708301</v>
      </c>
      <c r="M126" s="250">
        <v>-2285766818</v>
      </c>
      <c r="N126" s="444">
        <v>-2294840618</v>
      </c>
      <c r="O126" s="250">
        <v>-2271237560.5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7201</v>
      </c>
      <c r="B127" s="237" t="s">
        <v>7212</v>
      </c>
      <c r="C127" s="299" t="s">
        <v>265</v>
      </c>
      <c r="D127" s="299"/>
      <c r="E127" s="299"/>
      <c r="F127" s="247">
        <v>3000000</v>
      </c>
      <c r="G127" s="247" t="s">
        <v>7175</v>
      </c>
      <c r="H127" s="248">
        <v>45588</v>
      </c>
      <c r="I127" s="248">
        <v>45680</v>
      </c>
      <c r="J127" s="248"/>
      <c r="K127" s="249"/>
      <c r="L127" s="250">
        <v>2927655174</v>
      </c>
      <c r="M127" s="250">
        <v>2943421308</v>
      </c>
      <c r="N127" s="444">
        <v>2920978928.5</v>
      </c>
      <c r="O127" s="250">
        <v>2935538242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7214</v>
      </c>
      <c r="B128" s="237" t="s">
        <v>7207</v>
      </c>
      <c r="C128" s="299" t="s">
        <v>266</v>
      </c>
      <c r="D128" s="292"/>
      <c r="E128" s="292"/>
      <c r="F128" s="240">
        <v>30000000</v>
      </c>
      <c r="G128" s="240" t="s">
        <v>7175</v>
      </c>
      <c r="H128" s="241">
        <v>45595</v>
      </c>
      <c r="I128" s="241">
        <v>52900</v>
      </c>
      <c r="J128" s="241"/>
      <c r="K128" s="290"/>
      <c r="L128" s="296">
        <v>2622997095</v>
      </c>
      <c r="M128" s="296">
        <v>2462313627</v>
      </c>
      <c r="N128" s="444">
        <v>2569158638.5</v>
      </c>
      <c r="O128" s="296">
        <v>2542655362</v>
      </c>
      <c r="P128" s="296"/>
      <c r="Q128" s="297">
        <v>-1271591148.8387098</v>
      </c>
      <c r="R128" s="246">
        <v>2405399743.3371406</v>
      </c>
      <c r="S128" s="246">
        <v>3039661177.4663062</v>
      </c>
      <c r="T128" s="246">
        <v>-94804929.53369379</v>
      </c>
      <c r="U128" s="246">
        <v>36475703.559999943</v>
      </c>
      <c r="V128" s="394"/>
    </row>
    <row r="129" spans="1:22" x14ac:dyDescent="0.3">
      <c r="A129" s="237" t="s">
        <v>7215</v>
      </c>
      <c r="B129" s="237" t="s">
        <v>7207</v>
      </c>
      <c r="C129" s="299" t="s">
        <v>267</v>
      </c>
      <c r="D129" s="292"/>
      <c r="E129" s="292"/>
      <c r="F129" s="247">
        <v>3000000</v>
      </c>
      <c r="G129" s="247" t="s">
        <v>7175</v>
      </c>
      <c r="H129" s="248">
        <v>45595</v>
      </c>
      <c r="I129" s="248">
        <v>52992</v>
      </c>
      <c r="J129" s="248"/>
      <c r="K129" s="249"/>
      <c r="L129" s="250">
        <v>-2488142868</v>
      </c>
      <c r="M129" s="250">
        <v>-2424972363</v>
      </c>
      <c r="N129" s="444">
        <v>-2492028377.5</v>
      </c>
      <c r="O129" s="250">
        <v>-2456557616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7215</v>
      </c>
      <c r="B130" s="237" t="s">
        <v>7208</v>
      </c>
      <c r="C130" s="299" t="s">
        <v>268</v>
      </c>
      <c r="D130" s="292"/>
      <c r="E130" s="292"/>
      <c r="F130" s="247">
        <v>3000000</v>
      </c>
      <c r="G130" s="247" t="s">
        <v>7175</v>
      </c>
      <c r="H130" s="248">
        <v>45595</v>
      </c>
      <c r="I130" s="248">
        <v>45687</v>
      </c>
      <c r="J130" s="248"/>
      <c r="K130" s="249"/>
      <c r="L130" s="300">
        <v>3062944859</v>
      </c>
      <c r="M130" s="250">
        <v>3081125927</v>
      </c>
      <c r="N130" s="444">
        <v>3057335846</v>
      </c>
      <c r="O130" s="250">
        <v>3072035393.5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7216</v>
      </c>
      <c r="B131" s="237" t="s">
        <v>7207</v>
      </c>
      <c r="C131" s="299" t="s">
        <v>269</v>
      </c>
      <c r="D131" s="292"/>
      <c r="E131" s="292"/>
      <c r="F131" s="240">
        <v>30000000</v>
      </c>
      <c r="G131" s="240" t="s">
        <v>7175</v>
      </c>
      <c r="H131" s="241">
        <v>45595</v>
      </c>
      <c r="I131" s="241">
        <v>52900</v>
      </c>
      <c r="J131" s="241"/>
      <c r="K131" s="290"/>
      <c r="L131" s="296">
        <v>2580362869</v>
      </c>
      <c r="M131" s="296">
        <v>2470932635</v>
      </c>
      <c r="N131" s="444">
        <v>2550519546.5</v>
      </c>
      <c r="O131" s="296">
        <v>2525647752.5</v>
      </c>
      <c r="P131" s="296"/>
      <c r="Q131" s="297">
        <v>-1269440621.2580645</v>
      </c>
      <c r="R131" s="246">
        <v>2407942819.7403331</v>
      </c>
      <c r="S131" s="246">
        <v>3042921744.1795921</v>
      </c>
      <c r="T131" s="246">
        <v>-67101683.820407867</v>
      </c>
      <c r="U131" s="246">
        <v>64237016.039999962</v>
      </c>
      <c r="V131" s="394"/>
    </row>
    <row r="132" spans="1:22" x14ac:dyDescent="0.3">
      <c r="A132" s="237" t="s">
        <v>7215</v>
      </c>
      <c r="B132" s="237" t="s">
        <v>7207</v>
      </c>
      <c r="C132" s="299" t="s">
        <v>270</v>
      </c>
      <c r="D132" s="292"/>
      <c r="E132" s="292"/>
      <c r="F132" s="247">
        <v>3000000</v>
      </c>
      <c r="G132" s="247" t="s">
        <v>7175</v>
      </c>
      <c r="H132" s="248">
        <v>45595</v>
      </c>
      <c r="I132" s="248">
        <v>52992</v>
      </c>
      <c r="J132" s="248"/>
      <c r="K132" s="249"/>
      <c r="L132" s="250">
        <v>-2495792956</v>
      </c>
      <c r="M132" s="250">
        <v>-2432335330</v>
      </c>
      <c r="N132" s="444">
        <v>-2501706629</v>
      </c>
      <c r="O132" s="250">
        <v>-2464064143.5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7215</v>
      </c>
      <c r="B133" s="237" t="s">
        <v>7208</v>
      </c>
      <c r="C133" s="299" t="s">
        <v>271</v>
      </c>
      <c r="D133" s="292"/>
      <c r="E133" s="292"/>
      <c r="F133" s="247">
        <v>3000000</v>
      </c>
      <c r="G133" s="247" t="s">
        <v>7175</v>
      </c>
      <c r="H133" s="248">
        <v>45595</v>
      </c>
      <c r="I133" s="248">
        <v>45687</v>
      </c>
      <c r="J133" s="248"/>
      <c r="K133" s="249"/>
      <c r="L133" s="300">
        <v>3066801541</v>
      </c>
      <c r="M133" s="250">
        <v>3085041623</v>
      </c>
      <c r="N133" s="444">
        <v>3061210510.5</v>
      </c>
      <c r="O133" s="250">
        <v>3075921582.5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7217</v>
      </c>
      <c r="B134" s="237" t="s">
        <v>7218</v>
      </c>
      <c r="C134" s="238" t="s">
        <v>272</v>
      </c>
      <c r="D134" s="239"/>
      <c r="E134" s="239"/>
      <c r="F134" s="240">
        <v>2000000</v>
      </c>
      <c r="G134" s="240" t="s">
        <v>7172</v>
      </c>
      <c r="H134" s="241">
        <v>45601</v>
      </c>
      <c r="I134" s="241">
        <v>49253</v>
      </c>
      <c r="J134" s="242"/>
      <c r="K134" s="243"/>
      <c r="L134" s="244">
        <v>-283629536</v>
      </c>
      <c r="M134" s="244">
        <v>171681018</v>
      </c>
      <c r="N134" s="444">
        <v>-175032974</v>
      </c>
      <c r="O134" s="245">
        <v>-55974259</v>
      </c>
      <c r="P134" s="245"/>
      <c r="Q134" s="246">
        <v>-366767121.9130435</v>
      </c>
      <c r="R134" s="246">
        <v>840794520.5479449</v>
      </c>
      <c r="S134" s="246">
        <v>1034438356.1643798</v>
      </c>
      <c r="T134" s="246">
        <v>398708401.66437984</v>
      </c>
      <c r="U134" s="246">
        <v>470681004.40410995</v>
      </c>
      <c r="V134" s="394"/>
    </row>
    <row r="135" spans="1:22" x14ac:dyDescent="0.3">
      <c r="A135" s="237" t="s">
        <v>7219</v>
      </c>
      <c r="B135" s="237" t="s">
        <v>7220</v>
      </c>
      <c r="C135" s="238" t="s">
        <v>273</v>
      </c>
      <c r="D135" s="239"/>
      <c r="E135" s="239"/>
      <c r="F135" s="247">
        <v>1000000</v>
      </c>
      <c r="G135" s="247" t="s">
        <v>7221</v>
      </c>
      <c r="H135" s="248">
        <v>45601</v>
      </c>
      <c r="I135" s="248">
        <v>49345</v>
      </c>
      <c r="J135" s="248"/>
      <c r="K135" s="249"/>
      <c r="L135" s="250">
        <v>967974816</v>
      </c>
      <c r="M135" s="250">
        <v>461555014</v>
      </c>
      <c r="N135" s="444">
        <v>810762928.5</v>
      </c>
      <c r="O135" s="250">
        <v>714764915.5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7222</v>
      </c>
      <c r="B136" s="237" t="s">
        <v>7207</v>
      </c>
      <c r="C136" s="299" t="s">
        <v>274</v>
      </c>
      <c r="D136" s="292"/>
      <c r="E136" s="292"/>
      <c r="F136" s="240">
        <v>30000000</v>
      </c>
      <c r="G136" s="240" t="s">
        <v>7175</v>
      </c>
      <c r="H136" s="241">
        <v>45602</v>
      </c>
      <c r="I136" s="241">
        <v>52907</v>
      </c>
      <c r="J136" s="241"/>
      <c r="K136" s="290"/>
      <c r="L136" s="296">
        <v>2924034324</v>
      </c>
      <c r="M136" s="296">
        <v>2851312509</v>
      </c>
      <c r="N136" s="444">
        <v>2896022756.5</v>
      </c>
      <c r="O136" s="296">
        <v>2887673417.5</v>
      </c>
      <c r="P136" s="296"/>
      <c r="Q136" s="246">
        <v>-1316785576.1304348</v>
      </c>
      <c r="R136" s="246">
        <v>2478012410.6990166</v>
      </c>
      <c r="S136" s="246">
        <v>3047325726.5593143</v>
      </c>
      <c r="T136" s="246">
        <v>-55773482.940685749</v>
      </c>
      <c r="U136" s="246">
        <v>109264664.0800004</v>
      </c>
      <c r="V136" s="394"/>
    </row>
    <row r="137" spans="1:22" x14ac:dyDescent="0.3">
      <c r="A137" s="237" t="s">
        <v>7223</v>
      </c>
      <c r="B137" s="237" t="s">
        <v>7207</v>
      </c>
      <c r="C137" s="299" t="s">
        <v>275</v>
      </c>
      <c r="D137" s="292"/>
      <c r="E137" s="292"/>
      <c r="F137" s="247">
        <v>3000000</v>
      </c>
      <c r="G137" s="247" t="s">
        <v>7175</v>
      </c>
      <c r="H137" s="248">
        <v>45602</v>
      </c>
      <c r="I137" s="248">
        <v>52999</v>
      </c>
      <c r="J137" s="248"/>
      <c r="K137" s="249"/>
      <c r="L137" s="250">
        <v>-2885961141</v>
      </c>
      <c r="M137" s="250">
        <v>-2821682288</v>
      </c>
      <c r="N137" s="444">
        <v>-2860791478.5</v>
      </c>
      <c r="O137" s="250">
        <v>-2853821715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7223</v>
      </c>
      <c r="B138" s="237" t="s">
        <v>7208</v>
      </c>
      <c r="C138" s="299" t="s">
        <v>276</v>
      </c>
      <c r="D138" s="292"/>
      <c r="E138" s="292"/>
      <c r="F138" s="247">
        <v>3000000</v>
      </c>
      <c r="G138" s="247" t="s">
        <v>7175</v>
      </c>
      <c r="H138" s="248">
        <v>45602</v>
      </c>
      <c r="I138" s="248">
        <v>45694</v>
      </c>
      <c r="J138" s="248"/>
      <c r="K138" s="249"/>
      <c r="L138" s="250">
        <v>3075284228</v>
      </c>
      <c r="M138" s="250">
        <v>3089558355</v>
      </c>
      <c r="N138" s="444">
        <v>3067867931.5</v>
      </c>
      <c r="O138" s="250">
        <v>3082421292.5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7218</v>
      </c>
      <c r="C139" s="238" t="s">
        <v>277</v>
      </c>
      <c r="D139" s="239"/>
      <c r="E139" s="239"/>
      <c r="F139" s="240">
        <v>1000000</v>
      </c>
      <c r="G139" s="240" t="s">
        <v>7221</v>
      </c>
      <c r="H139" s="241">
        <v>45587</v>
      </c>
      <c r="I139" s="241">
        <v>49239</v>
      </c>
      <c r="J139" s="242"/>
      <c r="K139" s="243"/>
      <c r="L139" s="244">
        <v>-105645173</v>
      </c>
      <c r="M139" s="244">
        <v>195985360</v>
      </c>
      <c r="N139" s="444">
        <v>-14561990.5</v>
      </c>
      <c r="O139" s="245">
        <v>45170094</v>
      </c>
      <c r="P139" s="245"/>
      <c r="Q139" s="246">
        <v>-168849314.22826087</v>
      </c>
      <c r="R139" s="246">
        <v>410043835.61643869</v>
      </c>
      <c r="S139" s="246">
        <v>530646575.34246576</v>
      </c>
      <c r="T139" s="246">
        <v>171606196.34246576</v>
      </c>
      <c r="U139" s="246">
        <v>193913045.65753424</v>
      </c>
      <c r="V139" s="395"/>
    </row>
    <row r="140" spans="1:22" x14ac:dyDescent="0.3">
      <c r="A140" s="237" t="s">
        <v>7219</v>
      </c>
      <c r="B140" s="237" t="s">
        <v>7218</v>
      </c>
      <c r="C140" s="238" t="s">
        <v>278</v>
      </c>
      <c r="D140" s="239"/>
      <c r="E140" s="239"/>
      <c r="F140" s="247">
        <v>500000</v>
      </c>
      <c r="G140" s="247" t="s">
        <v>7221</v>
      </c>
      <c r="H140" s="248">
        <v>45587</v>
      </c>
      <c r="I140" s="248">
        <v>45679</v>
      </c>
      <c r="J140" s="248"/>
      <c r="K140" s="249"/>
      <c r="L140" s="250">
        <v>459092659</v>
      </c>
      <c r="M140" s="250">
        <v>189725934</v>
      </c>
      <c r="N140" s="444">
        <v>373602369.5</v>
      </c>
      <c r="O140" s="250">
        <v>324409296.5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7217</v>
      </c>
      <c r="B141" s="237" t="s">
        <v>7218</v>
      </c>
      <c r="C141" s="238" t="s">
        <v>279</v>
      </c>
      <c r="D141" s="239"/>
      <c r="E141" s="239"/>
      <c r="F141" s="240">
        <v>1000000</v>
      </c>
      <c r="G141" s="240" t="s">
        <v>7221</v>
      </c>
      <c r="H141" s="241">
        <v>45593</v>
      </c>
      <c r="I141" s="241">
        <v>49243</v>
      </c>
      <c r="J141" s="242"/>
      <c r="K141" s="243"/>
      <c r="L141" s="244">
        <v>-58996071</v>
      </c>
      <c r="M141" s="244">
        <v>269348150</v>
      </c>
      <c r="N141" s="444">
        <v>46039999.5</v>
      </c>
      <c r="O141" s="245">
        <v>105176040</v>
      </c>
      <c r="P141" s="245"/>
      <c r="Q141" s="246">
        <v>-101628752.04301076</v>
      </c>
      <c r="R141" s="246">
        <v>414416438.35616469</v>
      </c>
      <c r="S141" s="246">
        <v>528224657.53424674</v>
      </c>
      <c r="T141" s="246">
        <v>32762448.534246743</v>
      </c>
      <c r="U141" s="246">
        <v>58219982.780821919</v>
      </c>
      <c r="V141" s="395"/>
    </row>
    <row r="142" spans="1:22" x14ac:dyDescent="0.3">
      <c r="A142" s="237" t="s">
        <v>7219</v>
      </c>
      <c r="B142" s="237" t="s">
        <v>7218</v>
      </c>
      <c r="C142" s="238" t="s">
        <v>280</v>
      </c>
      <c r="D142" s="239"/>
      <c r="E142" s="239"/>
      <c r="F142" s="247">
        <v>500000</v>
      </c>
      <c r="G142" s="247" t="s">
        <v>7221</v>
      </c>
      <c r="H142" s="248">
        <v>45593</v>
      </c>
      <c r="I142" s="248">
        <v>49335</v>
      </c>
      <c r="J142" s="248"/>
      <c r="K142" s="249"/>
      <c r="L142" s="250">
        <v>462809980</v>
      </c>
      <c r="M142" s="250">
        <v>331548774</v>
      </c>
      <c r="N142" s="444">
        <v>449422209.5</v>
      </c>
      <c r="O142" s="250">
        <v>397179377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7224</v>
      </c>
      <c r="B143" s="237" t="s">
        <v>7207</v>
      </c>
      <c r="C143" s="299" t="s">
        <v>281</v>
      </c>
      <c r="D143" s="292"/>
      <c r="E143" s="292"/>
      <c r="F143" s="240">
        <v>10000000</v>
      </c>
      <c r="G143" s="240" t="s">
        <v>7175</v>
      </c>
      <c r="H143" s="241">
        <v>45609</v>
      </c>
      <c r="I143" s="241">
        <v>52914</v>
      </c>
      <c r="J143" s="241"/>
      <c r="K143" s="290"/>
      <c r="L143" s="296">
        <v>1033265473</v>
      </c>
      <c r="M143" s="296">
        <v>988936614</v>
      </c>
      <c r="N143" s="444">
        <v>1011597652.5</v>
      </c>
      <c r="O143" s="296">
        <v>1011101044</v>
      </c>
      <c r="P143" s="296"/>
      <c r="Q143" s="246">
        <v>-449461557.8369565</v>
      </c>
      <c r="R143" s="294">
        <v>887983612.58686841</v>
      </c>
      <c r="S143" s="294">
        <v>1062241210.2084249</v>
      </c>
      <c r="T143" s="246">
        <v>-16889692.791575074</v>
      </c>
      <c r="U143" s="246">
        <v>56257873.380000591</v>
      </c>
      <c r="V143" s="394"/>
    </row>
    <row r="144" spans="1:22" x14ac:dyDescent="0.3">
      <c r="A144" s="237" t="s">
        <v>7225</v>
      </c>
      <c r="B144" s="237" t="s">
        <v>7207</v>
      </c>
      <c r="C144" s="299" t="s">
        <v>282</v>
      </c>
      <c r="D144" s="292"/>
      <c r="E144" s="292"/>
      <c r="F144" s="247">
        <v>1000000</v>
      </c>
      <c r="G144" s="247" t="s">
        <v>7175</v>
      </c>
      <c r="H144" s="248">
        <v>45609</v>
      </c>
      <c r="I144" s="248">
        <v>53006</v>
      </c>
      <c r="J144" s="248"/>
      <c r="K144" s="249"/>
      <c r="L144" s="250">
        <v>-1018881436</v>
      </c>
      <c r="M144" s="250">
        <v>-982335068</v>
      </c>
      <c r="N144" s="444">
        <v>-1001738932.5</v>
      </c>
      <c r="O144" s="250">
        <v>-1000608252.5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7225</v>
      </c>
      <c r="B145" s="237" t="s">
        <v>7208</v>
      </c>
      <c r="C145" s="299" t="s">
        <v>283</v>
      </c>
      <c r="D145" s="292"/>
      <c r="E145" s="292"/>
      <c r="F145" s="247">
        <v>1000000</v>
      </c>
      <c r="G145" s="247" t="s">
        <v>7175</v>
      </c>
      <c r="H145" s="248">
        <v>45609</v>
      </c>
      <c r="I145" s="248">
        <v>45701</v>
      </c>
      <c r="J145" s="248"/>
      <c r="K145" s="249"/>
      <c r="L145" s="250">
        <v>1071905756</v>
      </c>
      <c r="M145" s="250">
        <v>1076419777</v>
      </c>
      <c r="N145" s="444">
        <v>1069272183</v>
      </c>
      <c r="O145" s="250">
        <v>1074162767.5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7226</v>
      </c>
      <c r="B146" s="237" t="s">
        <v>7207</v>
      </c>
      <c r="C146" s="299" t="s">
        <v>284</v>
      </c>
      <c r="D146" s="292"/>
      <c r="E146" s="292"/>
      <c r="F146" s="240">
        <v>30000000</v>
      </c>
      <c r="G146" s="240" t="s">
        <v>7175</v>
      </c>
      <c r="H146" s="241">
        <v>45609</v>
      </c>
      <c r="I146" s="241">
        <v>52914</v>
      </c>
      <c r="J146" s="241"/>
      <c r="K146" s="290"/>
      <c r="L146" s="296">
        <v>3051120486</v>
      </c>
      <c r="M146" s="296">
        <v>2933846627</v>
      </c>
      <c r="N146" s="444">
        <v>2993807277.5</v>
      </c>
      <c r="O146" s="296">
        <v>2992483556.5</v>
      </c>
      <c r="P146" s="296"/>
      <c r="Q146" s="246">
        <v>-1354380577.2391305</v>
      </c>
      <c r="R146" s="246">
        <v>2585654917.4309306</v>
      </c>
      <c r="S146" s="246">
        <v>3094524178.5704751</v>
      </c>
      <c r="T146" s="246">
        <v>-78279504.929524899</v>
      </c>
      <c r="U146" s="246">
        <v>128197645.64000034</v>
      </c>
      <c r="V146" s="394"/>
    </row>
    <row r="147" spans="1:22" x14ac:dyDescent="0.3">
      <c r="A147" s="237" t="s">
        <v>7225</v>
      </c>
      <c r="B147" s="237" t="s">
        <v>7207</v>
      </c>
      <c r="C147" s="299" t="s">
        <v>285</v>
      </c>
      <c r="D147" s="292"/>
      <c r="E147" s="292"/>
      <c r="F147" s="247">
        <v>3000000</v>
      </c>
      <c r="G147" s="247" t="s">
        <v>7175</v>
      </c>
      <c r="H147" s="248">
        <v>45609</v>
      </c>
      <c r="I147" s="248">
        <v>53006</v>
      </c>
      <c r="J147" s="248"/>
      <c r="K147" s="249"/>
      <c r="L147" s="250">
        <v>-2972970091</v>
      </c>
      <c r="M147" s="250">
        <v>-2893749456</v>
      </c>
      <c r="N147" s="444">
        <v>-2935830450</v>
      </c>
      <c r="O147" s="250">
        <v>-2933359774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7225</v>
      </c>
      <c r="B148" s="237" t="s">
        <v>7208</v>
      </c>
      <c r="C148" s="299" t="s">
        <v>286</v>
      </c>
      <c r="D148" s="292"/>
      <c r="E148" s="292"/>
      <c r="F148" s="247">
        <v>3000000</v>
      </c>
      <c r="G148" s="247" t="s">
        <v>7175</v>
      </c>
      <c r="H148" s="248">
        <v>45609</v>
      </c>
      <c r="I148" s="248">
        <v>45701</v>
      </c>
      <c r="J148" s="248"/>
      <c r="K148" s="249"/>
      <c r="L148" s="250">
        <v>3122776775</v>
      </c>
      <c r="M148" s="250">
        <v>3135695301</v>
      </c>
      <c r="N148" s="444">
        <v>3114826856</v>
      </c>
      <c r="O148" s="250">
        <v>3129236038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7227</v>
      </c>
      <c r="B149" s="237" t="s">
        <v>7228</v>
      </c>
      <c r="C149" s="299" t="s">
        <v>287</v>
      </c>
      <c r="D149" s="292"/>
      <c r="E149" s="292"/>
      <c r="F149" s="240">
        <v>30000000</v>
      </c>
      <c r="G149" s="240" t="s">
        <v>7175</v>
      </c>
      <c r="H149" s="241">
        <v>45616</v>
      </c>
      <c r="I149" s="241">
        <v>52921</v>
      </c>
      <c r="J149" s="241"/>
      <c r="K149" s="290"/>
      <c r="L149" s="296">
        <v>3106906654</v>
      </c>
      <c r="M149" s="296">
        <v>3032736317</v>
      </c>
      <c r="N149" s="444">
        <v>3076550798</v>
      </c>
      <c r="O149" s="296">
        <v>3069821485.5</v>
      </c>
      <c r="P149" s="296"/>
      <c r="Q149" s="246">
        <v>-1697454032.1304348</v>
      </c>
      <c r="R149" s="246">
        <v>2721495500.2615423</v>
      </c>
      <c r="S149" s="246">
        <v>3170811577.5534301</v>
      </c>
      <c r="T149" s="246">
        <v>-6764444.4465699196</v>
      </c>
      <c r="U149" s="246">
        <v>250053315.14000082</v>
      </c>
      <c r="V149" s="394"/>
    </row>
    <row r="150" spans="1:22" x14ac:dyDescent="0.3">
      <c r="A150" s="237" t="s">
        <v>7229</v>
      </c>
      <c r="B150" s="237" t="s">
        <v>7228</v>
      </c>
      <c r="C150" s="299" t="s">
        <v>288</v>
      </c>
      <c r="D150" s="292"/>
      <c r="E150" s="292"/>
      <c r="F150" s="247">
        <v>3000000</v>
      </c>
      <c r="G150" s="247" t="s">
        <v>7175</v>
      </c>
      <c r="H150" s="248">
        <v>45616</v>
      </c>
      <c r="I150" s="248">
        <v>53013</v>
      </c>
      <c r="J150" s="248"/>
      <c r="K150" s="249"/>
      <c r="L150" s="250">
        <v>-3157807868</v>
      </c>
      <c r="M150" s="250">
        <v>-3027954810</v>
      </c>
      <c r="N150" s="444">
        <v>-3090524172</v>
      </c>
      <c r="O150" s="250">
        <v>-3092881339.5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7229</v>
      </c>
      <c r="B151" s="237" t="s">
        <v>7230</v>
      </c>
      <c r="C151" s="299" t="s">
        <v>289</v>
      </c>
      <c r="D151" s="292"/>
      <c r="E151" s="292"/>
      <c r="F151" s="247">
        <v>3000000</v>
      </c>
      <c r="G151" s="247" t="s">
        <v>7175</v>
      </c>
      <c r="H151" s="248">
        <v>45616</v>
      </c>
      <c r="I151" s="248">
        <v>45708</v>
      </c>
      <c r="J151" s="248"/>
      <c r="K151" s="249"/>
      <c r="L151" s="250">
        <v>3196205625</v>
      </c>
      <c r="M151" s="250">
        <v>3215676925</v>
      </c>
      <c r="N151" s="444">
        <v>3191549396</v>
      </c>
      <c r="O151" s="250">
        <v>3205941275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7231</v>
      </c>
      <c r="B152" s="237" t="s">
        <v>7232</v>
      </c>
      <c r="C152" s="299" t="s">
        <v>290</v>
      </c>
      <c r="D152" s="292"/>
      <c r="E152" s="292"/>
      <c r="F152" s="240">
        <v>30000000</v>
      </c>
      <c r="G152" s="240" t="s">
        <v>7175</v>
      </c>
      <c r="H152" s="241">
        <v>45644</v>
      </c>
      <c r="I152" s="241">
        <v>52949</v>
      </c>
      <c r="J152" s="241"/>
      <c r="K152" s="290"/>
      <c r="L152" s="296">
        <v>2495647148</v>
      </c>
      <c r="M152" s="296">
        <v>2675838719</v>
      </c>
      <c r="N152" s="444">
        <v>2600070172.5</v>
      </c>
      <c r="O152" s="296">
        <v>2585742934</v>
      </c>
      <c r="P152" s="250"/>
      <c r="Q152" s="246">
        <v>-1548947119.5999999</v>
      </c>
      <c r="R152" s="246">
        <v>2675763875.3134575</v>
      </c>
      <c r="S152" s="246">
        <v>2809436458.2955546</v>
      </c>
      <c r="T152" s="246">
        <v>11876372.795554638</v>
      </c>
      <c r="U152" s="246">
        <v>348851860.27499962</v>
      </c>
      <c r="V152" s="394"/>
    </row>
    <row r="153" spans="1:22" x14ac:dyDescent="0.3">
      <c r="A153" s="237" t="s">
        <v>7233</v>
      </c>
      <c r="B153" s="237" t="s">
        <v>7232</v>
      </c>
      <c r="C153" s="299" t="s">
        <v>291</v>
      </c>
      <c r="D153" s="292"/>
      <c r="E153" s="292"/>
      <c r="F153" s="247">
        <v>3000000</v>
      </c>
      <c r="G153" s="247" t="s">
        <v>7175</v>
      </c>
      <c r="H153" s="248">
        <v>45644</v>
      </c>
      <c r="I153" s="248">
        <v>53039</v>
      </c>
      <c r="J153" s="248"/>
      <c r="K153" s="249"/>
      <c r="L153" s="250">
        <v>-2556270636</v>
      </c>
      <c r="M153" s="250">
        <v>-2638968517</v>
      </c>
      <c r="N153" s="444">
        <v>-2618334696</v>
      </c>
      <c r="O153" s="250">
        <v>-2597619577.5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7233</v>
      </c>
      <c r="B154" s="237" t="s">
        <v>7234</v>
      </c>
      <c r="C154" s="299" t="s">
        <v>292</v>
      </c>
      <c r="D154" s="292"/>
      <c r="E154" s="292"/>
      <c r="F154" s="247">
        <v>3000000</v>
      </c>
      <c r="G154" s="247" t="s">
        <v>7175</v>
      </c>
      <c r="H154" s="248">
        <v>45644</v>
      </c>
      <c r="I154" s="248">
        <v>45734</v>
      </c>
      <c r="J154" s="248"/>
      <c r="K154" s="249"/>
      <c r="L154" s="250">
        <v>2830315027</v>
      </c>
      <c r="M154" s="250">
        <v>2825894888</v>
      </c>
      <c r="N154" s="444">
        <v>2815824609</v>
      </c>
      <c r="O154" s="250">
        <v>2828104958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7235</v>
      </c>
      <c r="B155" s="237" t="s">
        <v>7236</v>
      </c>
      <c r="C155" s="299" t="s">
        <v>293</v>
      </c>
      <c r="D155" s="292"/>
      <c r="E155" s="292"/>
      <c r="F155" s="240">
        <v>10000000</v>
      </c>
      <c r="G155" s="240" t="s">
        <v>7175</v>
      </c>
      <c r="H155" s="241">
        <v>45644</v>
      </c>
      <c r="I155" s="241">
        <v>52949</v>
      </c>
      <c r="J155" s="241"/>
      <c r="K155" s="290"/>
      <c r="L155" s="296">
        <v>881951318</v>
      </c>
      <c r="M155" s="296">
        <v>925229261</v>
      </c>
      <c r="N155" s="444">
        <v>901156388.5</v>
      </c>
      <c r="O155" s="296">
        <v>903590289.5</v>
      </c>
      <c r="P155" s="296"/>
      <c r="Q155" s="246">
        <v>-516315700.86666667</v>
      </c>
      <c r="R155" s="246">
        <v>933679115.94697738</v>
      </c>
      <c r="S155" s="246">
        <v>980273559.15787733</v>
      </c>
      <c r="T155" s="246">
        <v>17921485.657877326</v>
      </c>
      <c r="U155" s="246">
        <v>142539908.42499948</v>
      </c>
      <c r="V155" s="394"/>
    </row>
    <row r="156" spans="1:22" x14ac:dyDescent="0.3">
      <c r="A156" s="237" t="s">
        <v>7237</v>
      </c>
      <c r="B156" s="237" t="s">
        <v>7236</v>
      </c>
      <c r="C156" s="299" t="s">
        <v>294</v>
      </c>
      <c r="D156" s="292"/>
      <c r="E156" s="292"/>
      <c r="F156" s="247">
        <v>1000000</v>
      </c>
      <c r="G156" s="247" t="s">
        <v>7175</v>
      </c>
      <c r="H156" s="248">
        <v>45644</v>
      </c>
      <c r="I156" s="248">
        <v>53039</v>
      </c>
      <c r="J156" s="248"/>
      <c r="K156" s="249"/>
      <c r="L156" s="250">
        <v>-926905883</v>
      </c>
      <c r="M156" s="250">
        <v>-915457661</v>
      </c>
      <c r="N156" s="444">
        <v>-921176452</v>
      </c>
      <c r="O156" s="250">
        <v>-921181772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7237</v>
      </c>
      <c r="B157" s="237" t="s">
        <v>7238</v>
      </c>
      <c r="C157" s="299" t="s">
        <v>295</v>
      </c>
      <c r="D157" s="292"/>
      <c r="E157" s="292"/>
      <c r="F157" s="247">
        <v>1000000</v>
      </c>
      <c r="G157" s="247" t="s">
        <v>7175</v>
      </c>
      <c r="H157" s="248">
        <v>45644</v>
      </c>
      <c r="I157" s="248">
        <v>45734</v>
      </c>
      <c r="J157" s="248"/>
      <c r="K157" s="249"/>
      <c r="L157" s="250">
        <v>987111139</v>
      </c>
      <c r="M157" s="250">
        <v>986014342</v>
      </c>
      <c r="N157" s="444">
        <v>982372137</v>
      </c>
      <c r="O157" s="250">
        <v>986562741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7239</v>
      </c>
      <c r="B158" s="237" t="s">
        <v>7240</v>
      </c>
      <c r="C158" s="286" t="s">
        <v>296</v>
      </c>
      <c r="D158" s="287"/>
      <c r="E158" s="287"/>
      <c r="F158" s="240">
        <v>30000000</v>
      </c>
      <c r="G158" s="240" t="s">
        <v>7175</v>
      </c>
      <c r="H158" s="241">
        <v>45650</v>
      </c>
      <c r="I158" s="241">
        <v>51128</v>
      </c>
      <c r="J158" s="242"/>
      <c r="K158" s="243"/>
      <c r="L158" s="296">
        <v>5234444511</v>
      </c>
      <c r="M158" s="296">
        <v>6989755479</v>
      </c>
      <c r="N158" s="444">
        <v>6225677578.5</v>
      </c>
      <c r="O158" s="296">
        <v>6112099995</v>
      </c>
      <c r="P158" s="245"/>
      <c r="Q158" s="246">
        <v>0</v>
      </c>
      <c r="R158" s="301">
        <v>1531894296.6739709</v>
      </c>
      <c r="S158" s="301">
        <v>1577116268.5315108</v>
      </c>
      <c r="T158" s="246">
        <v>-477084106.46848869</v>
      </c>
      <c r="U158" s="246">
        <v>-58000411</v>
      </c>
      <c r="V158" s="395"/>
    </row>
    <row r="159" spans="1:22" x14ac:dyDescent="0.3">
      <c r="A159" s="237" t="s">
        <v>7241</v>
      </c>
      <c r="B159" s="237" t="s">
        <v>7240</v>
      </c>
      <c r="C159" s="286" t="s">
        <v>297</v>
      </c>
      <c r="D159" s="287"/>
      <c r="E159" s="287"/>
      <c r="F159" s="247">
        <v>3000000</v>
      </c>
      <c r="G159" s="247" t="s">
        <v>7175</v>
      </c>
      <c r="H159" s="248">
        <v>45650</v>
      </c>
      <c r="I159" s="248">
        <v>51219</v>
      </c>
      <c r="J159" s="248"/>
      <c r="K159" s="249"/>
      <c r="L159" s="250">
        <v>-3402395401</v>
      </c>
      <c r="M159" s="250">
        <v>-4821954702</v>
      </c>
      <c r="N159" s="444">
        <v>-4203957059</v>
      </c>
      <c r="O159" s="250">
        <v>-4112175052.5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7241</v>
      </c>
      <c r="B160" s="237" t="s">
        <v>7204</v>
      </c>
      <c r="C160" s="286" t="s">
        <v>7205</v>
      </c>
      <c r="D160" s="287"/>
      <c r="E160" s="287"/>
      <c r="F160" s="247">
        <v>3000000</v>
      </c>
      <c r="G160" s="247" t="s">
        <v>7175</v>
      </c>
      <c r="H160" s="248">
        <v>45650</v>
      </c>
      <c r="I160" s="248">
        <v>45740</v>
      </c>
      <c r="J160" s="248"/>
      <c r="K160" s="249"/>
      <c r="L160" s="250">
        <v>20280338</v>
      </c>
      <c r="M160" s="250">
        <v>28179392</v>
      </c>
      <c r="N160" s="444">
        <v>32479855.5</v>
      </c>
      <c r="O160" s="250">
        <v>24229865.5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7239</v>
      </c>
      <c r="B161" s="237" t="s">
        <v>7240</v>
      </c>
      <c r="C161" s="286" t="s">
        <v>298</v>
      </c>
      <c r="D161" s="287"/>
      <c r="E161" s="287"/>
      <c r="F161" s="240">
        <v>30000000</v>
      </c>
      <c r="G161" s="240" t="s">
        <v>7175</v>
      </c>
      <c r="H161" s="241">
        <v>45652</v>
      </c>
      <c r="I161" s="241">
        <v>51130</v>
      </c>
      <c r="J161" s="242"/>
      <c r="K161" s="243"/>
      <c r="L161" s="296">
        <v>5457716951</v>
      </c>
      <c r="M161" s="296">
        <v>7351461277</v>
      </c>
      <c r="N161" s="444">
        <v>6491890875.5</v>
      </c>
      <c r="O161" s="296">
        <v>6404589114.5</v>
      </c>
      <c r="P161" s="245"/>
      <c r="Q161" s="246">
        <v>0</v>
      </c>
      <c r="R161" s="246">
        <v>1823688098.5592713</v>
      </c>
      <c r="S161" s="246">
        <v>1662741356.8299568</v>
      </c>
      <c r="T161" s="246">
        <v>-478051685.17004299</v>
      </c>
      <c r="U161" s="246">
        <v>-27290167.400004387</v>
      </c>
      <c r="V161" s="395"/>
    </row>
    <row r="162" spans="1:22" x14ac:dyDescent="0.3">
      <c r="A162" s="237" t="s">
        <v>7241</v>
      </c>
      <c r="B162" s="237" t="s">
        <v>7240</v>
      </c>
      <c r="C162" s="286" t="s">
        <v>299</v>
      </c>
      <c r="D162" s="287"/>
      <c r="E162" s="287"/>
      <c r="F162" s="247">
        <v>3000000</v>
      </c>
      <c r="G162" s="247" t="s">
        <v>7175</v>
      </c>
      <c r="H162" s="248">
        <v>45652</v>
      </c>
      <c r="I162" s="248">
        <v>51221</v>
      </c>
      <c r="J162" s="248"/>
      <c r="K162" s="249"/>
      <c r="L162" s="250">
        <v>-3556314919</v>
      </c>
      <c r="M162" s="250">
        <v>-5016118094</v>
      </c>
      <c r="N162" s="444">
        <v>-4367798140</v>
      </c>
      <c r="O162" s="250">
        <v>-4286216507.5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7242</v>
      </c>
      <c r="B163" s="237" t="s">
        <v>7204</v>
      </c>
      <c r="C163" s="286" t="s">
        <v>7205</v>
      </c>
      <c r="D163" s="287"/>
      <c r="E163" s="287"/>
      <c r="F163" s="247">
        <v>3000000</v>
      </c>
      <c r="G163" s="247" t="s">
        <v>7175</v>
      </c>
      <c r="H163" s="248">
        <v>45652</v>
      </c>
      <c r="I163" s="248">
        <v>45742</v>
      </c>
      <c r="J163" s="248"/>
      <c r="K163" s="249"/>
      <c r="L163" s="250">
        <v>-2914019</v>
      </c>
      <c r="M163" s="250">
        <v>17623179</v>
      </c>
      <c r="N163" s="444">
        <v>16700306.5</v>
      </c>
      <c r="O163" s="250">
        <v>7354580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7243</v>
      </c>
      <c r="B164" s="237" t="s">
        <v>7244</v>
      </c>
      <c r="C164" s="238" t="s">
        <v>7245</v>
      </c>
      <c r="D164" s="238"/>
      <c r="E164" s="238"/>
      <c r="F164" s="240">
        <v>1500000</v>
      </c>
      <c r="G164" s="240" t="s">
        <v>7221</v>
      </c>
      <c r="H164" s="241">
        <v>45677</v>
      </c>
      <c r="I164" s="241">
        <v>49329</v>
      </c>
      <c r="J164" s="242"/>
      <c r="K164" s="243"/>
      <c r="L164" s="244">
        <v>-286169895</v>
      </c>
      <c r="M164" s="296">
        <v>117543916</v>
      </c>
      <c r="N164" s="444">
        <v>-169041016</v>
      </c>
      <c r="O164" s="296">
        <v>-84312989.5</v>
      </c>
      <c r="P164" s="245"/>
      <c r="Q164" s="246">
        <v>-223093150</v>
      </c>
      <c r="R164" s="246">
        <v>544561643.83561683</v>
      </c>
      <c r="S164" s="246">
        <v>544561643.83561683</v>
      </c>
      <c r="T164" s="246">
        <v>258227503.83561683</v>
      </c>
      <c r="U164" s="246">
        <v>412867229.86301363</v>
      </c>
      <c r="V164" s="395"/>
    </row>
    <row r="165" spans="1:22" x14ac:dyDescent="0.3">
      <c r="A165" s="237" t="s">
        <v>7246</v>
      </c>
      <c r="B165" s="237" t="s">
        <v>7244</v>
      </c>
      <c r="C165" s="238" t="s">
        <v>7247</v>
      </c>
      <c r="D165" s="238"/>
      <c r="E165" s="238"/>
      <c r="F165" s="247">
        <v>500000</v>
      </c>
      <c r="G165" s="247" t="s">
        <v>7221</v>
      </c>
      <c r="H165" s="248">
        <v>45677</v>
      </c>
      <c r="I165" s="248">
        <v>49419</v>
      </c>
      <c r="J165" s="248"/>
      <c r="K165" s="249"/>
      <c r="L165" s="250">
        <v>598508612</v>
      </c>
      <c r="M165" s="250">
        <v>169058160</v>
      </c>
      <c r="N165" s="444">
        <v>455375156</v>
      </c>
      <c r="O165" s="250">
        <v>383783386.5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7243</v>
      </c>
      <c r="B166" s="237" t="s">
        <v>7244</v>
      </c>
      <c r="C166" s="238" t="s">
        <v>7248</v>
      </c>
      <c r="D166" s="238"/>
      <c r="E166" s="238"/>
      <c r="F166" s="240">
        <v>1500000</v>
      </c>
      <c r="G166" s="240" t="s">
        <v>7221</v>
      </c>
      <c r="H166" s="241">
        <v>45681</v>
      </c>
      <c r="I166" s="241">
        <v>49333</v>
      </c>
      <c r="J166" s="242"/>
      <c r="K166" s="243"/>
      <c r="L166" s="296">
        <v>-371759125</v>
      </c>
      <c r="M166" s="296">
        <v>22687407</v>
      </c>
      <c r="N166" s="444">
        <v>-258684348</v>
      </c>
      <c r="O166" s="296">
        <v>-174535859.5</v>
      </c>
      <c r="P166" s="245"/>
      <c r="Q166" s="246">
        <v>-117616438</v>
      </c>
      <c r="R166" s="246">
        <v>538265753.42465699</v>
      </c>
      <c r="S166" s="246">
        <v>538265753.42465699</v>
      </c>
      <c r="T166" s="246">
        <v>206719434.42465699</v>
      </c>
      <c r="U166" s="246">
        <v>367313954.97260201</v>
      </c>
      <c r="V166" s="395"/>
    </row>
    <row r="167" spans="1:22" x14ac:dyDescent="0.3">
      <c r="A167" s="237" t="s">
        <v>7246</v>
      </c>
      <c r="B167" s="237" t="s">
        <v>7244</v>
      </c>
      <c r="C167" s="238" t="s">
        <v>7249</v>
      </c>
      <c r="D167" s="238"/>
      <c r="E167" s="238"/>
      <c r="F167" s="247">
        <v>500000</v>
      </c>
      <c r="G167" s="247" t="s">
        <v>7221</v>
      </c>
      <c r="H167" s="248">
        <v>45681</v>
      </c>
      <c r="I167" s="248">
        <v>49423</v>
      </c>
      <c r="J167" s="248"/>
      <c r="K167" s="249"/>
      <c r="L167" s="250">
        <v>739355507</v>
      </c>
      <c r="M167" s="250">
        <v>289500369</v>
      </c>
      <c r="N167" s="444">
        <v>590230667</v>
      </c>
      <c r="O167" s="250">
        <v>514427938.5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7250</v>
      </c>
      <c r="B168" s="237" t="s">
        <v>7244</v>
      </c>
      <c r="C168" s="299" t="s">
        <v>7251</v>
      </c>
      <c r="D168" s="292"/>
      <c r="E168" s="292"/>
      <c r="F168" s="240">
        <v>30000000</v>
      </c>
      <c r="G168" s="240" t="s">
        <v>7175</v>
      </c>
      <c r="H168" s="241">
        <v>45678</v>
      </c>
      <c r="I168" s="241">
        <v>52983</v>
      </c>
      <c r="J168" s="241"/>
      <c r="K168" s="290"/>
      <c r="L168" s="296">
        <v>3175195768</v>
      </c>
      <c r="M168" s="296">
        <v>3088739702</v>
      </c>
      <c r="N168" s="444">
        <v>3106225761</v>
      </c>
      <c r="O168" s="296">
        <v>3131967736</v>
      </c>
      <c r="P168" s="296"/>
      <c r="Q168" s="246">
        <v>-1081865957</v>
      </c>
      <c r="R168" s="246">
        <v>2421775580.295661</v>
      </c>
      <c r="S168" s="246">
        <v>2421775580.295661</v>
      </c>
      <c r="T168" s="246">
        <v>134579819.29566097</v>
      </c>
      <c r="U168" s="246">
        <v>621898006.32000113</v>
      </c>
      <c r="V168" s="395"/>
    </row>
    <row r="169" spans="1:22" x14ac:dyDescent="0.3">
      <c r="A169" s="237" t="s">
        <v>7252</v>
      </c>
      <c r="B169" s="237" t="s">
        <v>7244</v>
      </c>
      <c r="C169" s="299" t="s">
        <v>7253</v>
      </c>
      <c r="D169" s="292"/>
      <c r="E169" s="292"/>
      <c r="F169" s="247">
        <v>3000000</v>
      </c>
      <c r="G169" s="247" t="s">
        <v>7175</v>
      </c>
      <c r="H169" s="248">
        <v>45679</v>
      </c>
      <c r="I169" s="248">
        <v>53073</v>
      </c>
      <c r="J169" s="248"/>
      <c r="K169" s="249"/>
      <c r="L169" s="250">
        <v>-3186257996</v>
      </c>
      <c r="M169" s="250">
        <v>-3173399363</v>
      </c>
      <c r="N169" s="444">
        <v>-3176475905</v>
      </c>
      <c r="O169" s="250">
        <v>-3179828680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7252</v>
      </c>
      <c r="B170" s="237" t="s">
        <v>7244</v>
      </c>
      <c r="C170" s="299" t="s">
        <v>7254</v>
      </c>
      <c r="D170" s="292"/>
      <c r="E170" s="292"/>
      <c r="F170" s="247">
        <v>3000000</v>
      </c>
      <c r="G170" s="247" t="s">
        <v>7175</v>
      </c>
      <c r="H170" s="248">
        <v>45679</v>
      </c>
      <c r="I170" s="248">
        <v>45768</v>
      </c>
      <c r="J170" s="248"/>
      <c r="K170" s="249"/>
      <c r="L170" s="250">
        <v>2353587316</v>
      </c>
      <c r="M170" s="250">
        <v>2379789589</v>
      </c>
      <c r="N170" s="444">
        <v>2357445905</v>
      </c>
      <c r="O170" s="250">
        <v>2366688453.5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7250</v>
      </c>
      <c r="B171" s="237" t="s">
        <v>7255</v>
      </c>
      <c r="C171" s="302" t="s">
        <v>7256</v>
      </c>
      <c r="D171" s="302"/>
      <c r="E171" s="302"/>
      <c r="F171" s="240">
        <v>50000000</v>
      </c>
      <c r="G171" s="240" t="s">
        <v>7175</v>
      </c>
      <c r="H171" s="241">
        <v>45679</v>
      </c>
      <c r="I171" s="241">
        <v>51157</v>
      </c>
      <c r="J171" s="241"/>
      <c r="K171" s="290"/>
      <c r="L171" s="296">
        <v>4363194364</v>
      </c>
      <c r="M171" s="296">
        <v>4176929906</v>
      </c>
      <c r="N171" s="444">
        <v>4271881734</v>
      </c>
      <c r="O171" s="296">
        <v>4270062136</v>
      </c>
      <c r="P171" s="296"/>
      <c r="Q171" s="246">
        <v>1730474067</v>
      </c>
      <c r="R171" s="246">
        <v>651643638.46249962</v>
      </c>
      <c r="S171" s="246">
        <v>651643638.46249962</v>
      </c>
      <c r="T171" s="246">
        <v>-289972204.03750038</v>
      </c>
      <c r="U171" s="246">
        <v>752956723.69999886</v>
      </c>
      <c r="V171" s="395"/>
    </row>
    <row r="172" spans="1:22" x14ac:dyDescent="0.3">
      <c r="A172" s="237" t="s">
        <v>7252</v>
      </c>
      <c r="B172" s="237" t="s">
        <v>7255</v>
      </c>
      <c r="C172" s="302" t="s">
        <v>7257</v>
      </c>
      <c r="D172" s="302"/>
      <c r="E172" s="302"/>
      <c r="F172" s="247">
        <v>5000000</v>
      </c>
      <c r="G172" s="247" t="s">
        <v>7175</v>
      </c>
      <c r="H172" s="248">
        <v>45679</v>
      </c>
      <c r="I172" s="248">
        <v>51248</v>
      </c>
      <c r="J172" s="248"/>
      <c r="K172" s="249"/>
      <c r="L172" s="250">
        <v>-4001590245</v>
      </c>
      <c r="M172" s="250">
        <v>-3900062237</v>
      </c>
      <c r="N172" s="444">
        <v>-3990680574</v>
      </c>
      <c r="O172" s="250">
        <v>-3950826242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7258</v>
      </c>
      <c r="B173" s="237" t="s">
        <v>7255</v>
      </c>
      <c r="C173" s="302" t="s">
        <v>7259</v>
      </c>
      <c r="D173" s="302"/>
      <c r="E173" s="302"/>
      <c r="F173" s="247">
        <v>5000000</v>
      </c>
      <c r="G173" s="247" t="s">
        <v>7175</v>
      </c>
      <c r="H173" s="248">
        <v>45679</v>
      </c>
      <c r="I173" s="248">
        <v>45769</v>
      </c>
      <c r="J173" s="248"/>
      <c r="K173" s="249"/>
      <c r="L173" s="250">
        <v>629806947</v>
      </c>
      <c r="M173" s="250">
        <v>675554318</v>
      </c>
      <c r="N173" s="444">
        <v>660414682.5</v>
      </c>
      <c r="O173" s="250">
        <v>652680633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7260</v>
      </c>
      <c r="B174" s="237" t="s">
        <v>7255</v>
      </c>
      <c r="C174" s="302" t="s">
        <v>7261</v>
      </c>
      <c r="D174" s="302"/>
      <c r="E174" s="302"/>
      <c r="F174" s="240">
        <v>50000000</v>
      </c>
      <c r="G174" s="240" t="s">
        <v>7175</v>
      </c>
      <c r="H174" s="241">
        <v>45680</v>
      </c>
      <c r="I174" s="241">
        <v>51158</v>
      </c>
      <c r="J174" s="241"/>
      <c r="K174" s="290"/>
      <c r="L174" s="296">
        <v>3484985006</v>
      </c>
      <c r="M174" s="296">
        <v>3398035496</v>
      </c>
      <c r="N174" s="444">
        <v>3476149117.5</v>
      </c>
      <c r="O174" s="296">
        <v>3441510251.5</v>
      </c>
      <c r="P174" s="296"/>
      <c r="Q174" s="246">
        <v>1668789576</v>
      </c>
      <c r="R174" s="246">
        <v>620818462.47826004</v>
      </c>
      <c r="S174" s="246">
        <v>620818462.47826004</v>
      </c>
      <c r="T174" s="246">
        <v>-115522164.02173996</v>
      </c>
      <c r="U174" s="246">
        <v>905925361.49999928</v>
      </c>
      <c r="V174" s="395"/>
    </row>
    <row r="175" spans="1:22" x14ac:dyDescent="0.3">
      <c r="A175" s="237" t="s">
        <v>7252</v>
      </c>
      <c r="B175" s="237" t="s">
        <v>7255</v>
      </c>
      <c r="C175" s="302" t="s">
        <v>7262</v>
      </c>
      <c r="D175" s="302"/>
      <c r="E175" s="302"/>
      <c r="F175" s="247">
        <v>5000000</v>
      </c>
      <c r="G175" s="247" t="s">
        <v>7175</v>
      </c>
      <c r="H175" s="248">
        <v>45680</v>
      </c>
      <c r="I175" s="248">
        <v>51249</v>
      </c>
      <c r="J175" s="248"/>
      <c r="K175" s="249"/>
      <c r="L175" s="250">
        <v>-3464075840</v>
      </c>
      <c r="M175" s="250">
        <v>-3236600185</v>
      </c>
      <c r="N175" s="444">
        <v>-3385970991</v>
      </c>
      <c r="O175" s="250">
        <v>-3350338013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7258</v>
      </c>
      <c r="B176" s="237" t="s">
        <v>7255</v>
      </c>
      <c r="C176" s="302" t="s">
        <v>7263</v>
      </c>
      <c r="D176" s="302"/>
      <c r="E176" s="302"/>
      <c r="F176" s="247">
        <v>5000000</v>
      </c>
      <c r="G176" s="247" t="s">
        <v>7175</v>
      </c>
      <c r="H176" s="248">
        <v>45680</v>
      </c>
      <c r="I176" s="248">
        <v>45770</v>
      </c>
      <c r="J176" s="248"/>
      <c r="K176" s="249"/>
      <c r="L176" s="250">
        <v>602053131</v>
      </c>
      <c r="M176" s="250">
        <v>674858645</v>
      </c>
      <c r="N176" s="444">
        <v>646162500</v>
      </c>
      <c r="O176" s="250">
        <v>638455889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7264</v>
      </c>
      <c r="B177" s="237" t="s">
        <v>7255</v>
      </c>
      <c r="C177" s="302" t="s">
        <v>7265</v>
      </c>
      <c r="D177" s="302"/>
      <c r="E177" s="302"/>
      <c r="F177" s="240">
        <v>30000000</v>
      </c>
      <c r="G177" s="240" t="s">
        <v>7266</v>
      </c>
      <c r="H177" s="241">
        <v>45691</v>
      </c>
      <c r="I177" s="241">
        <v>51169</v>
      </c>
      <c r="J177" s="241"/>
      <c r="K177" s="290"/>
      <c r="L177" s="296">
        <v>1947947692</v>
      </c>
      <c r="M177" s="296">
        <v>1531327405</v>
      </c>
      <c r="N177" s="444">
        <v>1744441287</v>
      </c>
      <c r="O177" s="296">
        <v>1739637549</v>
      </c>
      <c r="P177" s="296"/>
      <c r="Q177" s="246">
        <v>1013996671</v>
      </c>
      <c r="R177" s="246">
        <v>310580135.93846172</v>
      </c>
      <c r="S177" s="246">
        <v>310580135.93846172</v>
      </c>
      <c r="T177" s="246">
        <v>-207491234.56153822</v>
      </c>
      <c r="U177" s="246">
        <v>461375960.02505493</v>
      </c>
      <c r="V177" s="395"/>
    </row>
    <row r="178" spans="1:22" x14ac:dyDescent="0.3">
      <c r="A178" s="237" t="s">
        <v>7252</v>
      </c>
      <c r="B178" s="237" t="s">
        <v>7255</v>
      </c>
      <c r="C178" s="302" t="s">
        <v>7267</v>
      </c>
      <c r="D178" s="302"/>
      <c r="E178" s="302"/>
      <c r="F178" s="247">
        <v>5000000</v>
      </c>
      <c r="G178" s="247" t="s">
        <v>7175</v>
      </c>
      <c r="H178" s="248">
        <v>45691</v>
      </c>
      <c r="I178" s="248">
        <v>51259</v>
      </c>
      <c r="J178" s="248"/>
      <c r="K178" s="249"/>
      <c r="L178" s="250">
        <v>-1640849220</v>
      </c>
      <c r="M178" s="250">
        <v>-1417367541</v>
      </c>
      <c r="N178" s="444">
        <v>-1544617026.5</v>
      </c>
      <c r="O178" s="250">
        <v>-1529108381.5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7252</v>
      </c>
      <c r="B179" s="237" t="s">
        <v>7255</v>
      </c>
      <c r="C179" s="302" t="s">
        <v>7268</v>
      </c>
      <c r="D179" s="302"/>
      <c r="E179" s="302"/>
      <c r="F179" s="247">
        <v>5000000</v>
      </c>
      <c r="G179" s="247" t="s">
        <v>7175</v>
      </c>
      <c r="H179" s="248">
        <v>45691</v>
      </c>
      <c r="I179" s="248">
        <v>45780</v>
      </c>
      <c r="J179" s="248"/>
      <c r="K179" s="249"/>
      <c r="L179" s="250">
        <v>300155862</v>
      </c>
      <c r="M179" s="250">
        <v>326107465</v>
      </c>
      <c r="N179" s="444">
        <v>318247110</v>
      </c>
      <c r="O179" s="250">
        <v>313131664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7264</v>
      </c>
      <c r="B180" s="237" t="s">
        <v>7255</v>
      </c>
      <c r="C180" s="302" t="s">
        <v>7269</v>
      </c>
      <c r="D180" s="302"/>
      <c r="E180" s="302"/>
      <c r="F180" s="240">
        <v>30000000</v>
      </c>
      <c r="G180" s="240" t="s">
        <v>7266</v>
      </c>
      <c r="H180" s="241">
        <v>45693</v>
      </c>
      <c r="I180" s="241">
        <v>51171</v>
      </c>
      <c r="J180" s="241"/>
      <c r="K180" s="290"/>
      <c r="L180" s="296">
        <v>1370058554</v>
      </c>
      <c r="M180" s="296">
        <v>1538393207</v>
      </c>
      <c r="N180" s="444">
        <v>1468519106</v>
      </c>
      <c r="O180" s="296">
        <v>1454225880.5</v>
      </c>
      <c r="P180" s="296"/>
      <c r="Q180" s="246">
        <v>990048483</v>
      </c>
      <c r="R180" s="246">
        <v>300324300.0521732</v>
      </c>
      <c r="S180" s="246">
        <v>300324300.0521732</v>
      </c>
      <c r="T180" s="246">
        <v>36144742.552173138</v>
      </c>
      <c r="U180" s="246">
        <v>700237336.98000002</v>
      </c>
      <c r="V180" s="395"/>
    </row>
    <row r="181" spans="1:22" x14ac:dyDescent="0.3">
      <c r="A181" s="237" t="s">
        <v>7270</v>
      </c>
      <c r="B181" s="237" t="s">
        <v>7255</v>
      </c>
      <c r="C181" s="302" t="s">
        <v>7271</v>
      </c>
      <c r="D181" s="302"/>
      <c r="E181" s="302"/>
      <c r="F181" s="247">
        <v>3000000</v>
      </c>
      <c r="G181" s="247" t="s">
        <v>7175</v>
      </c>
      <c r="H181" s="248">
        <v>45693</v>
      </c>
      <c r="I181" s="248">
        <v>51261</v>
      </c>
      <c r="J181" s="248"/>
      <c r="K181" s="249"/>
      <c r="L181" s="250">
        <v>-1522298213</v>
      </c>
      <c r="M181" s="250">
        <v>-1448283976</v>
      </c>
      <c r="N181" s="444">
        <v>-1507173349</v>
      </c>
      <c r="O181" s="250">
        <v>-1485291095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7270</v>
      </c>
      <c r="B182" s="237" t="s">
        <v>7255</v>
      </c>
      <c r="C182" s="302" t="s">
        <v>7272</v>
      </c>
      <c r="D182" s="302"/>
      <c r="E182" s="302"/>
      <c r="F182" s="247">
        <v>3000000</v>
      </c>
      <c r="G182" s="247" t="s">
        <v>7175</v>
      </c>
      <c r="H182" s="248">
        <v>45693</v>
      </c>
      <c r="I182" s="248">
        <v>45782</v>
      </c>
      <c r="J182" s="248"/>
      <c r="K182" s="249"/>
      <c r="L182" s="250">
        <v>287242615</v>
      </c>
      <c r="M182" s="250">
        <v>308135057</v>
      </c>
      <c r="N182" s="444">
        <v>302833800.5</v>
      </c>
      <c r="O182" s="250">
        <v>297688836.5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7273</v>
      </c>
      <c r="B183" s="237" t="s">
        <v>7274</v>
      </c>
      <c r="C183" s="299" t="s">
        <v>7275</v>
      </c>
      <c r="D183" s="292"/>
      <c r="E183" s="292"/>
      <c r="F183" s="240">
        <v>30000000</v>
      </c>
      <c r="G183" s="240" t="s">
        <v>7175</v>
      </c>
      <c r="H183" s="241">
        <v>45693</v>
      </c>
      <c r="I183" s="241">
        <v>52998</v>
      </c>
      <c r="J183" s="241"/>
      <c r="K183" s="290"/>
      <c r="L183" s="296">
        <v>2760643802</v>
      </c>
      <c r="M183" s="296">
        <v>2660243872</v>
      </c>
      <c r="N183" s="444">
        <v>2718025575</v>
      </c>
      <c r="O183" s="296">
        <v>2710443838</v>
      </c>
      <c r="P183" s="296"/>
      <c r="Q183" s="246">
        <v>-1082289651</v>
      </c>
      <c r="R183" s="246">
        <v>2307816519.4684954</v>
      </c>
      <c r="S183" s="246">
        <v>2307816519.4684954</v>
      </c>
      <c r="T183" s="246">
        <v>7875453.468495369</v>
      </c>
      <c r="U183" s="246">
        <v>536412828.48000002</v>
      </c>
      <c r="V183" s="395"/>
    </row>
    <row r="184" spans="1:22" x14ac:dyDescent="0.3">
      <c r="A184" s="237" t="s">
        <v>7270</v>
      </c>
      <c r="B184" s="237" t="s">
        <v>7274</v>
      </c>
      <c r="C184" s="299" t="s">
        <v>7276</v>
      </c>
      <c r="D184" s="292"/>
      <c r="E184" s="292"/>
      <c r="F184" s="247">
        <v>3000000</v>
      </c>
      <c r="G184" s="247" t="s">
        <v>7175</v>
      </c>
      <c r="H184" s="248">
        <v>45693</v>
      </c>
      <c r="I184" s="248">
        <v>53087</v>
      </c>
      <c r="J184" s="248"/>
      <c r="K184" s="249"/>
      <c r="L184" s="250">
        <v>-2645436414</v>
      </c>
      <c r="M184" s="250">
        <v>-2672051046</v>
      </c>
      <c r="N184" s="444">
        <v>-2664095656</v>
      </c>
      <c r="O184" s="250">
        <v>-2658743730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7270</v>
      </c>
      <c r="B185" s="237" t="s">
        <v>7194</v>
      </c>
      <c r="C185" s="299" t="s">
        <v>7277</v>
      </c>
      <c r="D185" s="292"/>
      <c r="E185" s="292"/>
      <c r="F185" s="247">
        <v>3000000</v>
      </c>
      <c r="G185" s="247" t="s">
        <v>7175</v>
      </c>
      <c r="H185" s="248">
        <v>45693</v>
      </c>
      <c r="I185" s="248">
        <v>45782</v>
      </c>
      <c r="J185" s="248"/>
      <c r="K185" s="249"/>
      <c r="L185" s="250">
        <v>2245227349</v>
      </c>
      <c r="M185" s="250">
        <v>2263666014</v>
      </c>
      <c r="N185" s="444">
        <v>2246011147</v>
      </c>
      <c r="O185" s="250">
        <v>2254446682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7264</v>
      </c>
      <c r="B186" s="237" t="s">
        <v>7278</v>
      </c>
      <c r="C186" s="302" t="s">
        <v>7279</v>
      </c>
      <c r="D186" s="302"/>
      <c r="E186" s="302"/>
      <c r="F186" s="240">
        <v>20000000</v>
      </c>
      <c r="G186" s="240" t="s">
        <v>7175</v>
      </c>
      <c r="H186" s="241">
        <v>45700</v>
      </c>
      <c r="I186" s="241">
        <v>51178</v>
      </c>
      <c r="J186" s="241"/>
      <c r="K186" s="290"/>
      <c r="L186" s="296">
        <v>1292120657</v>
      </c>
      <c r="M186" s="296">
        <v>1197817747</v>
      </c>
      <c r="N186" s="444">
        <v>1246197726.5</v>
      </c>
      <c r="O186" s="296">
        <v>1244969202</v>
      </c>
      <c r="P186" s="296"/>
      <c r="Q186" s="246">
        <v>701733029</v>
      </c>
      <c r="R186" s="246">
        <v>170188975.25217456</v>
      </c>
      <c r="S186" s="246">
        <v>170188975.25217456</v>
      </c>
      <c r="T186" s="246">
        <v>28651488.252174616</v>
      </c>
      <c r="U186" s="246">
        <v>487828017.55999911</v>
      </c>
      <c r="V186" s="395"/>
    </row>
    <row r="187" spans="1:22" x14ac:dyDescent="0.3">
      <c r="A187" s="237" t="s">
        <v>7258</v>
      </c>
      <c r="B187" s="237" t="s">
        <v>7278</v>
      </c>
      <c r="C187" s="302" t="s">
        <v>7280</v>
      </c>
      <c r="D187" s="302"/>
      <c r="E187" s="302"/>
      <c r="F187" s="247">
        <v>2000000</v>
      </c>
      <c r="G187" s="247" t="s">
        <v>7175</v>
      </c>
      <c r="H187" s="248">
        <v>45700</v>
      </c>
      <c r="I187" s="248">
        <v>51268</v>
      </c>
      <c r="J187" s="248"/>
      <c r="K187" s="249"/>
      <c r="L187" s="250">
        <v>-1292877977</v>
      </c>
      <c r="M187" s="250">
        <v>-1229319134</v>
      </c>
      <c r="N187" s="444">
        <v>-1277887367.5</v>
      </c>
      <c r="O187" s="250">
        <v>-1261098555.5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7258</v>
      </c>
      <c r="B188" s="237" t="s">
        <v>7278</v>
      </c>
      <c r="C188" s="302" t="s">
        <v>7281</v>
      </c>
      <c r="D188" s="302"/>
      <c r="E188" s="302"/>
      <c r="F188" s="247">
        <v>2000000</v>
      </c>
      <c r="G188" s="247" t="s">
        <v>7175</v>
      </c>
      <c r="H188" s="248">
        <v>45700</v>
      </c>
      <c r="I188" s="248">
        <v>45789</v>
      </c>
      <c r="J188" s="248"/>
      <c r="K188" s="249"/>
      <c r="L188" s="250">
        <v>163780946</v>
      </c>
      <c r="M188" s="250">
        <v>175421485</v>
      </c>
      <c r="N188" s="444">
        <v>173227128</v>
      </c>
      <c r="O188" s="250">
        <v>169601216.5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7282</v>
      </c>
      <c r="C189" s="286" t="s">
        <v>7283</v>
      </c>
      <c r="D189" s="287"/>
      <c r="E189" s="287"/>
      <c r="F189" s="240">
        <v>3000000</v>
      </c>
      <c r="G189" s="240" t="s">
        <v>7172</v>
      </c>
      <c r="H189" s="241">
        <v>45714</v>
      </c>
      <c r="I189" s="241">
        <v>51192</v>
      </c>
      <c r="J189" s="241"/>
      <c r="K189" s="290"/>
      <c r="L189" s="296">
        <v>955067937</v>
      </c>
      <c r="M189" s="296">
        <v>1199344225</v>
      </c>
      <c r="N189" s="444">
        <v>1164500478.5</v>
      </c>
      <c r="O189" s="296">
        <v>1077206081</v>
      </c>
      <c r="P189" s="296"/>
      <c r="Q189" s="297">
        <v>-432690410</v>
      </c>
      <c r="R189" s="246">
        <v>808668493.15068448</v>
      </c>
      <c r="S189" s="246">
        <v>808668493.15068448</v>
      </c>
      <c r="T189" s="246">
        <v>22542393.650684476</v>
      </c>
      <c r="U189" s="246">
        <v>308569790.91095805</v>
      </c>
      <c r="V189" s="395"/>
    </row>
    <row r="190" spans="1:22" x14ac:dyDescent="0.3">
      <c r="A190" s="237" t="s">
        <v>7258</v>
      </c>
      <c r="B190" s="237" t="s">
        <v>7278</v>
      </c>
      <c r="C190" s="286" t="s">
        <v>7284</v>
      </c>
      <c r="D190" s="287"/>
      <c r="E190" s="287"/>
      <c r="F190" s="247">
        <v>300000</v>
      </c>
      <c r="G190" s="247" t="s">
        <v>7172</v>
      </c>
      <c r="H190" s="248">
        <v>45714</v>
      </c>
      <c r="I190" s="248">
        <v>51282</v>
      </c>
      <c r="J190" s="248"/>
      <c r="K190" s="249"/>
      <c r="L190" s="250">
        <v>-215924326</v>
      </c>
      <c r="M190" s="250">
        <v>-504560790</v>
      </c>
      <c r="N190" s="444">
        <v>-441739922.5</v>
      </c>
      <c r="O190" s="250">
        <v>-360242558.5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7258</v>
      </c>
      <c r="B191" s="237" t="s">
        <v>7278</v>
      </c>
      <c r="C191" s="286" t="s">
        <v>252</v>
      </c>
      <c r="D191" s="287"/>
      <c r="E191" s="287"/>
      <c r="F191" s="247">
        <v>300000</v>
      </c>
      <c r="G191" s="247" t="s">
        <v>7172</v>
      </c>
      <c r="H191" s="248">
        <v>45714</v>
      </c>
      <c r="I191" s="248">
        <v>45803</v>
      </c>
      <c r="J191" s="248"/>
      <c r="K191" s="249"/>
      <c r="L191" s="250">
        <v>57157850</v>
      </c>
      <c r="M191" s="250">
        <v>64977672</v>
      </c>
      <c r="N191" s="444">
        <v>63365543.5</v>
      </c>
      <c r="O191" s="250">
        <v>61067761.5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7285</v>
      </c>
      <c r="B192" s="237" t="s">
        <v>7286</v>
      </c>
      <c r="C192" s="286" t="s">
        <v>7287</v>
      </c>
      <c r="D192" s="287"/>
      <c r="E192" s="287"/>
      <c r="F192" s="240">
        <v>3000000</v>
      </c>
      <c r="G192" s="240" t="s">
        <v>7172</v>
      </c>
      <c r="H192" s="241">
        <v>45700</v>
      </c>
      <c r="I192" s="241">
        <v>51178</v>
      </c>
      <c r="J192" s="241"/>
      <c r="K192" s="290"/>
      <c r="L192" s="296">
        <v>1447188720</v>
      </c>
      <c r="M192" s="296">
        <v>1460311597</v>
      </c>
      <c r="N192" s="444">
        <v>1540248160</v>
      </c>
      <c r="O192" s="296">
        <v>1453750158.5</v>
      </c>
      <c r="P192" s="296"/>
      <c r="Q192" s="246">
        <v>-443687670</v>
      </c>
      <c r="R192" s="246">
        <v>855369863.01369894</v>
      </c>
      <c r="S192" s="246">
        <v>855369863.01369894</v>
      </c>
      <c r="T192" s="246">
        <v>96108799.013698936</v>
      </c>
      <c r="U192" s="246">
        <v>369971812.71232796</v>
      </c>
      <c r="V192" s="394"/>
    </row>
    <row r="193" spans="1:22" x14ac:dyDescent="0.3">
      <c r="A193" s="237" t="s">
        <v>7258</v>
      </c>
      <c r="B193" s="237" t="s">
        <v>7156</v>
      </c>
      <c r="C193" s="286" t="s">
        <v>7288</v>
      </c>
      <c r="D193" s="287"/>
      <c r="E193" s="287"/>
      <c r="F193" s="247">
        <v>300000</v>
      </c>
      <c r="G193" s="247" t="s">
        <v>7172</v>
      </c>
      <c r="H193" s="248">
        <v>45700</v>
      </c>
      <c r="I193" s="248">
        <v>51268</v>
      </c>
      <c r="J193" s="248"/>
      <c r="K193" s="249"/>
      <c r="L193" s="250">
        <v>-657107144</v>
      </c>
      <c r="M193" s="250">
        <v>-930061427</v>
      </c>
      <c r="N193" s="444">
        <v>-876862359</v>
      </c>
      <c r="O193" s="250">
        <v>-793584286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7258</v>
      </c>
      <c r="B194" s="237" t="s">
        <v>7156</v>
      </c>
      <c r="C194" s="286" t="s">
        <v>252</v>
      </c>
      <c r="D194" s="287"/>
      <c r="E194" s="287"/>
      <c r="F194" s="247">
        <v>300000</v>
      </c>
      <c r="G194" s="247" t="s">
        <v>7172</v>
      </c>
      <c r="H194" s="248">
        <v>45700</v>
      </c>
      <c r="I194" s="248">
        <v>45789</v>
      </c>
      <c r="J194" s="248"/>
      <c r="K194" s="249"/>
      <c r="L194" s="250">
        <v>90465419</v>
      </c>
      <c r="M194" s="250">
        <v>96493221</v>
      </c>
      <c r="N194" s="444">
        <v>95875263</v>
      </c>
      <c r="O194" s="250">
        <v>93479320.5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7289</v>
      </c>
      <c r="B195" s="237" t="s">
        <v>7278</v>
      </c>
      <c r="C195" s="302" t="s">
        <v>7290</v>
      </c>
      <c r="D195" s="302"/>
      <c r="E195" s="302"/>
      <c r="F195" s="240">
        <v>20000000</v>
      </c>
      <c r="G195" s="240" t="s">
        <v>7175</v>
      </c>
      <c r="H195" s="241">
        <v>45714</v>
      </c>
      <c r="I195" s="241">
        <v>51192</v>
      </c>
      <c r="J195" s="241"/>
      <c r="K195" s="290"/>
      <c r="L195" s="296">
        <v>582401855</v>
      </c>
      <c r="M195" s="296">
        <v>500001467</v>
      </c>
      <c r="N195" s="444">
        <v>556258606</v>
      </c>
      <c r="O195" s="296">
        <v>541201661</v>
      </c>
      <c r="P195" s="296"/>
      <c r="Q195" s="246">
        <v>584721594</v>
      </c>
      <c r="R195" s="246">
        <v>109618779.80057994</v>
      </c>
      <c r="S195" s="246">
        <v>109618779.80057994</v>
      </c>
      <c r="T195" s="246">
        <v>-53455149.199420094</v>
      </c>
      <c r="U195" s="246">
        <v>418339763.16000128</v>
      </c>
      <c r="V195" s="395"/>
    </row>
    <row r="196" spans="1:22" x14ac:dyDescent="0.3">
      <c r="A196" s="237" t="s">
        <v>7258</v>
      </c>
      <c r="B196" s="237" t="s">
        <v>7278</v>
      </c>
      <c r="C196" s="302" t="s">
        <v>302</v>
      </c>
      <c r="D196" s="302"/>
      <c r="E196" s="302"/>
      <c r="F196" s="247">
        <v>2000000</v>
      </c>
      <c r="G196" s="247" t="s">
        <v>7175</v>
      </c>
      <c r="H196" s="248">
        <v>45714</v>
      </c>
      <c r="I196" s="248">
        <v>51282</v>
      </c>
      <c r="J196" s="248"/>
      <c r="K196" s="249"/>
      <c r="L196" s="250">
        <v>-479131643</v>
      </c>
      <c r="M196" s="250">
        <v>-498801875</v>
      </c>
      <c r="N196" s="444">
        <v>-508933497.5</v>
      </c>
      <c r="O196" s="250">
        <v>-488966759.5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7258</v>
      </c>
      <c r="B197" s="237" t="s">
        <v>7278</v>
      </c>
      <c r="C197" s="302" t="s">
        <v>7291</v>
      </c>
      <c r="D197" s="302"/>
      <c r="E197" s="302"/>
      <c r="F197" s="247">
        <v>2000000</v>
      </c>
      <c r="G197" s="247" t="s">
        <v>7175</v>
      </c>
      <c r="H197" s="248">
        <v>45714</v>
      </c>
      <c r="I197" s="248">
        <v>45803</v>
      </c>
      <c r="J197" s="248"/>
      <c r="K197" s="249"/>
      <c r="L197" s="250">
        <v>104871045</v>
      </c>
      <c r="M197" s="250">
        <v>119036276</v>
      </c>
      <c r="N197" s="444">
        <v>115748820.5</v>
      </c>
      <c r="O197" s="250">
        <v>111953661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7292</v>
      </c>
      <c r="C198" s="302" t="s">
        <v>303</v>
      </c>
      <c r="D198" s="302"/>
      <c r="E198" s="302"/>
      <c r="F198" s="240">
        <v>20000000</v>
      </c>
      <c r="G198" s="240" t="s">
        <v>7175</v>
      </c>
      <c r="H198" s="241">
        <v>45707</v>
      </c>
      <c r="I198" s="241">
        <v>51185</v>
      </c>
      <c r="J198" s="241"/>
      <c r="K198" s="290"/>
      <c r="L198" s="296">
        <v>1246614258</v>
      </c>
      <c r="M198" s="296">
        <v>1179998053</v>
      </c>
      <c r="N198" s="444">
        <v>1223274502.5</v>
      </c>
      <c r="O198" s="296">
        <v>1213306156.5</v>
      </c>
      <c r="P198" s="296"/>
      <c r="Q198" s="246">
        <v>670468580</v>
      </c>
      <c r="R198" s="246">
        <v>152567537.06673893</v>
      </c>
      <c r="S198" s="246">
        <v>152567537.06673893</v>
      </c>
      <c r="T198" s="246">
        <v>-81327809.433261037</v>
      </c>
      <c r="U198" s="246">
        <v>431023967.34000003</v>
      </c>
      <c r="V198" s="395"/>
    </row>
    <row r="199" spans="1:22" x14ac:dyDescent="0.3">
      <c r="A199" s="237" t="s">
        <v>7293</v>
      </c>
      <c r="B199" s="237" t="s">
        <v>7292</v>
      </c>
      <c r="C199" s="302" t="s">
        <v>7294</v>
      </c>
      <c r="D199" s="302"/>
      <c r="E199" s="302"/>
      <c r="F199" s="247">
        <v>2000000</v>
      </c>
      <c r="G199" s="247" t="s">
        <v>7295</v>
      </c>
      <c r="H199" s="248">
        <v>45707</v>
      </c>
      <c r="I199" s="248">
        <v>51275</v>
      </c>
      <c r="J199" s="248"/>
      <c r="K199" s="249"/>
      <c r="L199" s="250">
        <v>-1198446024</v>
      </c>
      <c r="M199" s="250">
        <v>-1079583813</v>
      </c>
      <c r="N199" s="444">
        <v>-1148760613</v>
      </c>
      <c r="O199" s="250">
        <v>-1139014919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7293</v>
      </c>
      <c r="B200" s="237" t="s">
        <v>7292</v>
      </c>
      <c r="C200" s="302" t="s">
        <v>304</v>
      </c>
      <c r="D200" s="302"/>
      <c r="E200" s="302"/>
      <c r="F200" s="247">
        <v>2000000</v>
      </c>
      <c r="G200" s="247" t="s">
        <v>7295</v>
      </c>
      <c r="H200" s="248">
        <v>45707</v>
      </c>
      <c r="I200" s="248">
        <v>45796</v>
      </c>
      <c r="J200" s="248"/>
      <c r="K200" s="249"/>
      <c r="L200" s="250">
        <v>149327772</v>
      </c>
      <c r="M200" s="250">
        <v>161494264</v>
      </c>
      <c r="N200" s="444">
        <v>159381457</v>
      </c>
      <c r="O200" s="250">
        <v>155411019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7296</v>
      </c>
      <c r="B201" s="237" t="s">
        <v>7282</v>
      </c>
      <c r="C201" s="238" t="s">
        <v>305</v>
      </c>
      <c r="D201" s="238"/>
      <c r="E201" s="238"/>
      <c r="F201" s="240">
        <v>1500000</v>
      </c>
      <c r="G201" s="240" t="s">
        <v>7179</v>
      </c>
      <c r="H201" s="241">
        <v>45730</v>
      </c>
      <c r="I201" s="241">
        <v>49382</v>
      </c>
      <c r="J201" s="241"/>
      <c r="K201" s="290"/>
      <c r="L201" s="296">
        <v>-289927009</v>
      </c>
      <c r="M201" s="296">
        <v>-147577616</v>
      </c>
      <c r="N201" s="444">
        <v>-304318114</v>
      </c>
      <c r="O201" s="296">
        <v>-218752313</v>
      </c>
      <c r="P201" s="296"/>
      <c r="Q201" s="297">
        <v>-216850684</v>
      </c>
      <c r="R201" s="246">
        <v>475208219.17808187</v>
      </c>
      <c r="S201" s="246">
        <v>475208219.17808187</v>
      </c>
      <c r="T201" s="246">
        <v>-37346183.82191813</v>
      </c>
      <c r="U201" s="246">
        <v>188459295.63013756</v>
      </c>
      <c r="V201" s="395"/>
    </row>
    <row r="202" spans="1:22" x14ac:dyDescent="0.3">
      <c r="A202" s="237" t="s">
        <v>7297</v>
      </c>
      <c r="B202" s="237" t="s">
        <v>7282</v>
      </c>
      <c r="C202" s="238" t="s">
        <v>7298</v>
      </c>
      <c r="D202" s="238"/>
      <c r="E202" s="238"/>
      <c r="F202" s="247">
        <v>500000</v>
      </c>
      <c r="G202" s="247" t="s">
        <v>7179</v>
      </c>
      <c r="H202" s="248">
        <v>45730</v>
      </c>
      <c r="I202" s="248">
        <v>49474</v>
      </c>
      <c r="J202" s="248"/>
      <c r="K202" s="249"/>
      <c r="L202" s="250">
        <v>898512116</v>
      </c>
      <c r="M202" s="250">
        <v>534139641</v>
      </c>
      <c r="N202" s="444">
        <v>794654631.5</v>
      </c>
      <c r="O202" s="250">
        <v>716325879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7297</v>
      </c>
      <c r="B203" s="237" t="s">
        <v>7278</v>
      </c>
      <c r="C203" s="238" t="s">
        <v>7205</v>
      </c>
      <c r="D203" s="238"/>
      <c r="E203" s="238"/>
      <c r="F203" s="247">
        <v>500000</v>
      </c>
      <c r="G203" s="247" t="s">
        <v>7179</v>
      </c>
      <c r="H203" s="248">
        <v>45730</v>
      </c>
      <c r="I203" s="248">
        <v>45822</v>
      </c>
      <c r="J203" s="248"/>
      <c r="K203" s="249"/>
      <c r="L203" s="250">
        <v>18761251</v>
      </c>
      <c r="M203" s="250">
        <v>22342969</v>
      </c>
      <c r="N203" s="444">
        <v>22217885.5</v>
      </c>
      <c r="O203" s="250">
        <v>20552110.5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7296</v>
      </c>
      <c r="B204" s="237" t="s">
        <v>7282</v>
      </c>
      <c r="C204" s="238" t="s">
        <v>305</v>
      </c>
      <c r="D204" s="238"/>
      <c r="E204" s="238"/>
      <c r="F204" s="240">
        <v>1500000</v>
      </c>
      <c r="G204" s="240" t="s">
        <v>7179</v>
      </c>
      <c r="H204" s="241">
        <v>45733</v>
      </c>
      <c r="I204" s="241">
        <v>49385</v>
      </c>
      <c r="J204" s="241"/>
      <c r="K204" s="290"/>
      <c r="L204" s="296">
        <v>-277967413</v>
      </c>
      <c r="M204" s="296">
        <v>-178253546</v>
      </c>
      <c r="N204" s="444">
        <v>-312529309</v>
      </c>
      <c r="O204" s="296">
        <v>-228110480.5</v>
      </c>
      <c r="P204" s="296"/>
      <c r="Q204" s="297">
        <v>-215506848</v>
      </c>
      <c r="R204" s="246">
        <v>469923287.67123324</v>
      </c>
      <c r="S204" s="246">
        <v>469923287.67123324</v>
      </c>
      <c r="T204" s="246">
        <v>-51282201.828766823</v>
      </c>
      <c r="U204" s="246">
        <v>177215058.44520497</v>
      </c>
      <c r="V204" s="395"/>
    </row>
    <row r="205" spans="1:22" x14ac:dyDescent="0.3">
      <c r="A205" s="237" t="s">
        <v>7297</v>
      </c>
      <c r="B205" s="237" t="s">
        <v>7282</v>
      </c>
      <c r="C205" s="238" t="s">
        <v>7298</v>
      </c>
      <c r="D205" s="238"/>
      <c r="E205" s="238"/>
      <c r="F205" s="247">
        <v>500000</v>
      </c>
      <c r="G205" s="247" t="s">
        <v>7179</v>
      </c>
      <c r="H205" s="248">
        <v>45733</v>
      </c>
      <c r="I205" s="248">
        <v>49477</v>
      </c>
      <c r="J205" s="248"/>
      <c r="K205" s="249"/>
      <c r="L205" s="250">
        <v>917279916</v>
      </c>
      <c r="M205" s="250">
        <v>558174651</v>
      </c>
      <c r="N205" s="444">
        <v>817279723</v>
      </c>
      <c r="O205" s="250">
        <v>737727283.5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7297</v>
      </c>
      <c r="B206" s="237" t="s">
        <v>7278</v>
      </c>
      <c r="C206" s="238" t="s">
        <v>7205</v>
      </c>
      <c r="D206" s="238"/>
      <c r="E206" s="238"/>
      <c r="F206" s="247">
        <v>500000</v>
      </c>
      <c r="G206" s="247" t="s">
        <v>7179</v>
      </c>
      <c r="H206" s="248">
        <v>45733</v>
      </c>
      <c r="I206" s="248">
        <v>45825</v>
      </c>
      <c r="J206" s="248"/>
      <c r="K206" s="249"/>
      <c r="L206" s="250">
        <v>13861863</v>
      </c>
      <c r="M206" s="250">
        <v>15728394</v>
      </c>
      <c r="N206" s="444">
        <v>16455075.5</v>
      </c>
      <c r="O206" s="250">
        <v>14795129.5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7296</v>
      </c>
      <c r="B207" s="237" t="s">
        <v>7282</v>
      </c>
      <c r="C207" s="286" t="s">
        <v>7299</v>
      </c>
      <c r="D207" s="286"/>
      <c r="E207" s="286"/>
      <c r="F207" s="240">
        <v>3000000</v>
      </c>
      <c r="G207" s="240" t="s">
        <v>7179</v>
      </c>
      <c r="H207" s="241">
        <v>45720</v>
      </c>
      <c r="I207" s="241">
        <v>51199</v>
      </c>
      <c r="J207" s="241"/>
      <c r="K207" s="290"/>
      <c r="L207" s="296">
        <v>954717594</v>
      </c>
      <c r="M207" s="296">
        <v>1157390342</v>
      </c>
      <c r="N207" s="444">
        <v>1142254242.5</v>
      </c>
      <c r="O207" s="296">
        <v>1056053968.5</v>
      </c>
      <c r="P207" s="296"/>
      <c r="Q207" s="297">
        <v>-437063013</v>
      </c>
      <c r="R207" s="246">
        <v>846780821.91780806</v>
      </c>
      <c r="S207" s="246">
        <v>846780821.91780806</v>
      </c>
      <c r="T207" s="246">
        <v>37456096.417808056</v>
      </c>
      <c r="U207" s="246">
        <v>366979384.08904123</v>
      </c>
      <c r="V207" s="395"/>
    </row>
    <row r="208" spans="1:22" x14ac:dyDescent="0.3">
      <c r="A208" s="237" t="s">
        <v>7258</v>
      </c>
      <c r="B208" s="237" t="s">
        <v>7282</v>
      </c>
      <c r="C208" s="286" t="s">
        <v>7300</v>
      </c>
      <c r="D208" s="286"/>
      <c r="E208" s="286"/>
      <c r="F208" s="247">
        <v>300000</v>
      </c>
      <c r="G208" s="247" t="s">
        <v>7195</v>
      </c>
      <c r="H208" s="248">
        <v>45720</v>
      </c>
      <c r="I208" s="248">
        <v>51291</v>
      </c>
      <c r="J208" s="248"/>
      <c r="K208" s="249"/>
      <c r="L208" s="250">
        <v>-185738463</v>
      </c>
      <c r="M208" s="250">
        <v>-424140584</v>
      </c>
      <c r="N208" s="444">
        <v>-386731401</v>
      </c>
      <c r="O208" s="250">
        <v>-304939524.5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7258</v>
      </c>
      <c r="B209" s="237" t="s">
        <v>7278</v>
      </c>
      <c r="C209" s="286" t="s">
        <v>7205</v>
      </c>
      <c r="D209" s="286"/>
      <c r="E209" s="286"/>
      <c r="F209" s="247">
        <v>300000</v>
      </c>
      <c r="G209" s="247" t="s">
        <v>7179</v>
      </c>
      <c r="H209" s="248">
        <v>45720</v>
      </c>
      <c r="I209" s="248">
        <v>45812</v>
      </c>
      <c r="J209" s="248"/>
      <c r="K209" s="249"/>
      <c r="L209" s="250">
        <v>49151064</v>
      </c>
      <c r="M209" s="250">
        <v>53330226</v>
      </c>
      <c r="N209" s="444">
        <v>53801884</v>
      </c>
      <c r="O209" s="250">
        <v>51240646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7217</v>
      </c>
      <c r="B210" s="237" t="s">
        <v>7301</v>
      </c>
      <c r="C210" s="286" t="s">
        <v>7302</v>
      </c>
      <c r="D210" s="286"/>
      <c r="E210" s="286"/>
      <c r="F210" s="240">
        <v>3000000</v>
      </c>
      <c r="G210" s="240" t="s">
        <v>7179</v>
      </c>
      <c r="H210" s="241">
        <v>45728</v>
      </c>
      <c r="I210" s="241">
        <v>51207</v>
      </c>
      <c r="J210" s="241"/>
      <c r="K210" s="290"/>
      <c r="L210" s="296">
        <v>1073088570</v>
      </c>
      <c r="M210" s="296">
        <v>728583770</v>
      </c>
      <c r="N210" s="444">
        <v>986013601</v>
      </c>
      <c r="O210" s="296">
        <v>900836170.5</v>
      </c>
      <c r="P210" s="296"/>
      <c r="Q210" s="297">
        <v>-431769862</v>
      </c>
      <c r="R210" s="246">
        <v>838002739.72602701</v>
      </c>
      <c r="S210" s="246">
        <v>838002739.72602701</v>
      </c>
      <c r="T210" s="246">
        <v>37079776.226027012</v>
      </c>
      <c r="U210" s="246">
        <v>388893474.8561635</v>
      </c>
      <c r="V210" s="395"/>
    </row>
    <row r="211" spans="1:22" x14ac:dyDescent="0.3">
      <c r="A211" s="237" t="s">
        <v>7303</v>
      </c>
      <c r="B211" s="237" t="s">
        <v>7304</v>
      </c>
      <c r="C211" s="286" t="s">
        <v>7305</v>
      </c>
      <c r="D211" s="286"/>
      <c r="E211" s="286"/>
      <c r="F211" s="247">
        <v>300000</v>
      </c>
      <c r="G211" s="247" t="s">
        <v>7195</v>
      </c>
      <c r="H211" s="248">
        <v>45728</v>
      </c>
      <c r="I211" s="248">
        <v>51299</v>
      </c>
      <c r="J211" s="248"/>
      <c r="K211" s="249"/>
      <c r="L211" s="250">
        <v>-304527543</v>
      </c>
      <c r="M211" s="250">
        <v>28812180</v>
      </c>
      <c r="N211" s="444">
        <v>-222040724.5</v>
      </c>
      <c r="O211" s="250">
        <v>-137857682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7303</v>
      </c>
      <c r="B212" s="237" t="s">
        <v>7304</v>
      </c>
      <c r="C212" s="286" t="s">
        <v>7205</v>
      </c>
      <c r="D212" s="286"/>
      <c r="E212" s="286"/>
      <c r="F212" s="247">
        <v>300000</v>
      </c>
      <c r="G212" s="247" t="s">
        <v>7179</v>
      </c>
      <c r="H212" s="248">
        <v>45728</v>
      </c>
      <c r="I212" s="248">
        <v>45820</v>
      </c>
      <c r="J212" s="248"/>
      <c r="K212" s="249"/>
      <c r="L212" s="250">
        <v>33490886</v>
      </c>
      <c r="M212" s="250">
        <v>35201358</v>
      </c>
      <c r="N212" s="444">
        <v>36950087</v>
      </c>
      <c r="O212" s="250">
        <v>34346122.5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7306</v>
      </c>
      <c r="B213" s="237" t="s">
        <v>7307</v>
      </c>
      <c r="C213" s="286" t="s">
        <v>306</v>
      </c>
      <c r="D213" s="286"/>
      <c r="E213" s="286"/>
      <c r="F213" s="240">
        <v>2000000</v>
      </c>
      <c r="G213" s="240" t="s">
        <v>7179</v>
      </c>
      <c r="H213" s="241">
        <v>45735</v>
      </c>
      <c r="I213" s="241">
        <v>51214</v>
      </c>
      <c r="J213" s="241"/>
      <c r="K213" s="290"/>
      <c r="L213" s="296">
        <v>915748532</v>
      </c>
      <c r="M213" s="296">
        <v>1112144631</v>
      </c>
      <c r="N213" s="444">
        <v>1070247781.5</v>
      </c>
      <c r="O213" s="296">
        <v>1013946581.5</v>
      </c>
      <c r="P213" s="296"/>
      <c r="Q213" s="297">
        <v>-287495890</v>
      </c>
      <c r="R213" s="246">
        <v>553863013.69862974</v>
      </c>
      <c r="S213" s="246">
        <v>553863013.69862974</v>
      </c>
      <c r="T213" s="246">
        <v>133474585.19862974</v>
      </c>
      <c r="U213" s="246">
        <v>380838968.76027322</v>
      </c>
      <c r="V213" s="395"/>
    </row>
    <row r="214" spans="1:22" x14ac:dyDescent="0.3">
      <c r="A214" s="237" t="s">
        <v>7308</v>
      </c>
      <c r="B214" s="237" t="s">
        <v>7309</v>
      </c>
      <c r="C214" s="286" t="s">
        <v>307</v>
      </c>
      <c r="D214" s="286"/>
      <c r="E214" s="286"/>
      <c r="F214" s="247">
        <v>200000</v>
      </c>
      <c r="G214" s="247" t="s">
        <v>7195</v>
      </c>
      <c r="H214" s="248">
        <v>45735</v>
      </c>
      <c r="I214" s="248">
        <v>51306</v>
      </c>
      <c r="J214" s="248"/>
      <c r="K214" s="249"/>
      <c r="L214" s="250">
        <v>-600059793</v>
      </c>
      <c r="M214" s="250">
        <v>-608199195</v>
      </c>
      <c r="N214" s="444">
        <v>-662563206.5</v>
      </c>
      <c r="O214" s="250">
        <v>-604129495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7303</v>
      </c>
      <c r="B215" s="237" t="s">
        <v>7309</v>
      </c>
      <c r="C215" s="286" t="s">
        <v>7205</v>
      </c>
      <c r="D215" s="286"/>
      <c r="E215" s="286"/>
      <c r="F215" s="247">
        <v>200000</v>
      </c>
      <c r="G215" s="247" t="s">
        <v>7179</v>
      </c>
      <c r="H215" s="248">
        <v>45735</v>
      </c>
      <c r="I215" s="248">
        <v>45827</v>
      </c>
      <c r="J215" s="248"/>
      <c r="K215" s="249"/>
      <c r="L215" s="250">
        <v>9384500</v>
      </c>
      <c r="M215" s="250">
        <v>12453819</v>
      </c>
      <c r="N215" s="444">
        <v>12703853.5</v>
      </c>
      <c r="O215" s="250">
        <v>10919160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7310</v>
      </c>
      <c r="B216" s="237" t="s">
        <v>7311</v>
      </c>
      <c r="C216" s="302" t="s">
        <v>308</v>
      </c>
      <c r="D216" s="302"/>
      <c r="E216" s="302"/>
      <c r="F216" s="240">
        <v>20000000</v>
      </c>
      <c r="G216" s="240" t="s">
        <v>7175</v>
      </c>
      <c r="H216" s="241">
        <v>45737</v>
      </c>
      <c r="I216" s="241">
        <v>51216</v>
      </c>
      <c r="J216" s="241"/>
      <c r="K216" s="290"/>
      <c r="L216" s="296">
        <v>374279325</v>
      </c>
      <c r="M216" s="296">
        <v>272505463</v>
      </c>
      <c r="N216" s="444">
        <v>344233022.5</v>
      </c>
      <c r="O216" s="296">
        <v>323392395</v>
      </c>
      <c r="P216" s="296"/>
      <c r="Q216" s="246">
        <v>504321601</v>
      </c>
      <c r="R216" s="246">
        <v>28873978.706520103</v>
      </c>
      <c r="S216" s="246">
        <v>28873978.706520103</v>
      </c>
      <c r="T216" s="246">
        <v>44175500.706520081</v>
      </c>
      <c r="U216" s="246">
        <v>561404287.57791078</v>
      </c>
      <c r="V216" s="395"/>
    </row>
    <row r="217" spans="1:22" x14ac:dyDescent="0.3">
      <c r="A217" s="237" t="s">
        <v>7312</v>
      </c>
      <c r="B217" s="237" t="s">
        <v>7311</v>
      </c>
      <c r="C217" s="302" t="s">
        <v>7313</v>
      </c>
      <c r="D217" s="302"/>
      <c r="E217" s="302"/>
      <c r="F217" s="247">
        <v>2000000</v>
      </c>
      <c r="G217" s="247" t="s">
        <v>7295</v>
      </c>
      <c r="H217" s="248">
        <v>45737</v>
      </c>
      <c r="I217" s="248">
        <v>51308</v>
      </c>
      <c r="J217" s="248"/>
      <c r="K217" s="249"/>
      <c r="L217" s="250">
        <v>-486872107</v>
      </c>
      <c r="M217" s="250">
        <v>-270604473</v>
      </c>
      <c r="N217" s="444">
        <v>-394498431</v>
      </c>
      <c r="O217" s="250">
        <v>-378738291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7303</v>
      </c>
      <c r="B218" s="237" t="s">
        <v>7311</v>
      </c>
      <c r="C218" s="302" t="s">
        <v>309</v>
      </c>
      <c r="D218" s="302"/>
      <c r="E218" s="302"/>
      <c r="F218" s="247">
        <v>2000000</v>
      </c>
      <c r="G218" s="247" t="s">
        <v>7295</v>
      </c>
      <c r="H218" s="248">
        <v>45737</v>
      </c>
      <c r="I218" s="248">
        <v>45829</v>
      </c>
      <c r="J218" s="248"/>
      <c r="K218" s="249"/>
      <c r="L218" s="250">
        <v>32841310</v>
      </c>
      <c r="M218" s="250">
        <v>28640251</v>
      </c>
      <c r="N218" s="444">
        <v>34963886.5</v>
      </c>
      <c r="O218" s="250">
        <v>30740781.5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7314</v>
      </c>
      <c r="B219" s="237" t="s">
        <v>7315</v>
      </c>
      <c r="C219" s="238" t="s">
        <v>310</v>
      </c>
      <c r="D219" s="238"/>
      <c r="E219" s="238"/>
      <c r="F219" s="240">
        <v>1000000</v>
      </c>
      <c r="G219" s="240" t="s">
        <v>7179</v>
      </c>
      <c r="H219" s="241">
        <v>45736</v>
      </c>
      <c r="I219" s="241">
        <v>49388</v>
      </c>
      <c r="J219" s="241"/>
      <c r="K219" s="290"/>
      <c r="L219" s="296">
        <v>-21086103</v>
      </c>
      <c r="M219" s="296">
        <v>-231967287</v>
      </c>
      <c r="N219" s="444">
        <v>-185327807.5</v>
      </c>
      <c r="O219" s="296">
        <v>-126526695</v>
      </c>
      <c r="P219" s="296"/>
      <c r="Q219" s="297">
        <v>158686759</v>
      </c>
      <c r="R219" s="246">
        <v>6385051.4017499192</v>
      </c>
      <c r="S219" s="246">
        <v>6385051.4017499192</v>
      </c>
      <c r="T219" s="246">
        <v>-43496681.598250091</v>
      </c>
      <c r="U219" s="246">
        <v>113393152.84474915</v>
      </c>
      <c r="V219" s="395"/>
    </row>
    <row r="220" spans="1:22" x14ac:dyDescent="0.3">
      <c r="A220" s="237" t="s">
        <v>7303</v>
      </c>
      <c r="B220" s="237" t="s">
        <v>7311</v>
      </c>
      <c r="C220" s="238" t="s">
        <v>7316</v>
      </c>
      <c r="D220" s="238"/>
      <c r="E220" s="238"/>
      <c r="F220" s="247">
        <v>1000000</v>
      </c>
      <c r="G220" s="247" t="s">
        <v>7179</v>
      </c>
      <c r="H220" s="248">
        <v>45736</v>
      </c>
      <c r="I220" s="248">
        <v>49480</v>
      </c>
      <c r="J220" s="248"/>
      <c r="K220" s="249"/>
      <c r="L220" s="250">
        <v>87834398</v>
      </c>
      <c r="M220" s="250">
        <v>281527262</v>
      </c>
      <c r="N220" s="444">
        <v>235209540.5</v>
      </c>
      <c r="O220" s="250">
        <v>184680830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7317</v>
      </c>
      <c r="B221" s="237" t="s">
        <v>7318</v>
      </c>
      <c r="C221" s="286" t="s">
        <v>311</v>
      </c>
      <c r="D221" s="286"/>
      <c r="E221" s="286"/>
      <c r="F221" s="240">
        <v>2500000</v>
      </c>
      <c r="G221" s="240" t="s">
        <v>7172</v>
      </c>
      <c r="H221" s="241">
        <v>45749</v>
      </c>
      <c r="I221" s="241">
        <v>51228</v>
      </c>
      <c r="J221" s="241"/>
      <c r="K221" s="290"/>
      <c r="L221" s="296">
        <v>843289082</v>
      </c>
      <c r="M221" s="296">
        <v>685513085</v>
      </c>
      <c r="N221" s="444">
        <v>833625349.5</v>
      </c>
      <c r="O221" s="296">
        <v>764401084</v>
      </c>
      <c r="P221" s="296"/>
      <c r="Q221" s="297">
        <v>-186363013</v>
      </c>
      <c r="R221" s="246">
        <v>501773972.60273898</v>
      </c>
      <c r="S221" s="246">
        <v>501773972.60273898</v>
      </c>
      <c r="T221" s="246">
        <v>188798580.10273898</v>
      </c>
      <c r="U221" s="246">
        <v>372803244.06164527</v>
      </c>
      <c r="V221" s="395"/>
    </row>
    <row r="222" spans="1:22" x14ac:dyDescent="0.3">
      <c r="A222" s="237" t="s">
        <v>7319</v>
      </c>
      <c r="B222" s="237" t="s">
        <v>7320</v>
      </c>
      <c r="C222" s="286" t="s">
        <v>312</v>
      </c>
      <c r="D222" s="286"/>
      <c r="E222" s="286"/>
      <c r="F222" s="247">
        <v>250000</v>
      </c>
      <c r="G222" s="247" t="s">
        <v>7172</v>
      </c>
      <c r="H222" s="248">
        <v>45749</v>
      </c>
      <c r="I222" s="248">
        <v>51319</v>
      </c>
      <c r="J222" s="248"/>
      <c r="K222" s="249"/>
      <c r="L222" s="250">
        <v>-545877688</v>
      </c>
      <c r="M222" s="250">
        <v>-369800322</v>
      </c>
      <c r="N222" s="444">
        <v>-520649957</v>
      </c>
      <c r="O222" s="250">
        <v>-457839005.5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7319</v>
      </c>
      <c r="B223" s="237" t="s">
        <v>7320</v>
      </c>
      <c r="C223" s="286" t="s">
        <v>7205</v>
      </c>
      <c r="D223" s="286"/>
      <c r="E223" s="286"/>
      <c r="F223" s="247">
        <v>250000</v>
      </c>
      <c r="G223" s="247" t="s">
        <v>7172</v>
      </c>
      <c r="H223" s="248">
        <v>45749</v>
      </c>
      <c r="I223" s="248">
        <v>45840</v>
      </c>
      <c r="J223" s="248"/>
      <c r="K223" s="249"/>
      <c r="L223" s="250">
        <v>157073229</v>
      </c>
      <c r="M223" s="250">
        <v>157179794</v>
      </c>
      <c r="N223" s="444">
        <v>159385747</v>
      </c>
      <c r="O223" s="250">
        <v>157126511.5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7260</v>
      </c>
      <c r="B224" s="237" t="s">
        <v>7311</v>
      </c>
      <c r="C224" s="302" t="s">
        <v>7321</v>
      </c>
      <c r="D224" s="302"/>
      <c r="E224" s="302"/>
      <c r="F224" s="240">
        <v>30000000</v>
      </c>
      <c r="G224" s="240" t="s">
        <v>7175</v>
      </c>
      <c r="H224" s="241">
        <v>45754</v>
      </c>
      <c r="I224" s="241">
        <v>51233</v>
      </c>
      <c r="J224" s="241"/>
      <c r="K224" s="290"/>
      <c r="L224" s="296">
        <v>-312294191</v>
      </c>
      <c r="M224" s="296">
        <v>-392092028</v>
      </c>
      <c r="N224" s="444">
        <v>-308876828</v>
      </c>
      <c r="O224" s="296">
        <v>-352193109.5</v>
      </c>
      <c r="P224" s="296"/>
      <c r="Q224" s="246">
        <v>194869702</v>
      </c>
      <c r="R224" s="303">
        <v>365578507.88260913</v>
      </c>
      <c r="S224" s="246">
        <v>365578507.88260913</v>
      </c>
      <c r="T224" s="246">
        <v>4079231.882609129</v>
      </c>
      <c r="U224" s="246">
        <v>782402963.26847816</v>
      </c>
      <c r="V224" s="395"/>
    </row>
    <row r="225" spans="1:22" x14ac:dyDescent="0.3">
      <c r="A225" s="237" t="s">
        <v>7322</v>
      </c>
      <c r="B225" s="237" t="s">
        <v>7311</v>
      </c>
      <c r="C225" s="302" t="s">
        <v>7323</v>
      </c>
      <c r="D225" s="302"/>
      <c r="E225" s="302"/>
      <c r="F225" s="247">
        <v>3000000</v>
      </c>
      <c r="G225" s="247" t="s">
        <v>7295</v>
      </c>
      <c r="H225" s="248">
        <v>45754</v>
      </c>
      <c r="I225" s="248">
        <v>51324</v>
      </c>
      <c r="J225" s="248"/>
      <c r="K225" s="249"/>
      <c r="L225" s="250">
        <v>302838875</v>
      </c>
      <c r="M225" s="250">
        <v>406057214</v>
      </c>
      <c r="N225" s="444">
        <v>319494215</v>
      </c>
      <c r="O225" s="250">
        <v>354448045.5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7322</v>
      </c>
      <c r="B226" s="237" t="s">
        <v>7311</v>
      </c>
      <c r="C226" s="302" t="s">
        <v>309</v>
      </c>
      <c r="D226" s="302"/>
      <c r="E226" s="302"/>
      <c r="F226" s="247">
        <v>3000000</v>
      </c>
      <c r="G226" s="247" t="s">
        <v>7295</v>
      </c>
      <c r="H226" s="248">
        <v>45754</v>
      </c>
      <c r="I226" s="248">
        <v>45845</v>
      </c>
      <c r="J226" s="248"/>
      <c r="K226" s="249"/>
      <c r="L226" s="250">
        <v>334919279</v>
      </c>
      <c r="M226" s="250">
        <v>361034401</v>
      </c>
      <c r="N226" s="444">
        <v>350881889</v>
      </c>
      <c r="O226" s="250">
        <v>347976840.5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7239</v>
      </c>
      <c r="B227" s="237" t="s">
        <v>7324</v>
      </c>
      <c r="C227" s="286" t="s">
        <v>7325</v>
      </c>
      <c r="D227" s="286"/>
      <c r="E227" s="286"/>
      <c r="F227" s="240">
        <v>3000000</v>
      </c>
      <c r="G227" s="240" t="s">
        <v>7172</v>
      </c>
      <c r="H227" s="241">
        <v>45756</v>
      </c>
      <c r="I227" s="241">
        <v>51235</v>
      </c>
      <c r="J227" s="241"/>
      <c r="K227" s="290"/>
      <c r="L227" s="296">
        <v>499185327</v>
      </c>
      <c r="M227" s="296">
        <v>135584826</v>
      </c>
      <c r="N227" s="444">
        <v>402613737</v>
      </c>
      <c r="O227" s="296">
        <v>317385077</v>
      </c>
      <c r="P227" s="296"/>
      <c r="Q227" s="297">
        <v>-216156164</v>
      </c>
      <c r="R227" s="246">
        <v>589232876.71232903</v>
      </c>
      <c r="S227" s="246">
        <v>589232876.71232903</v>
      </c>
      <c r="T227" s="246">
        <v>186793733.71232903</v>
      </c>
      <c r="U227" s="246">
        <v>433094730.45205605</v>
      </c>
      <c r="V227" s="395"/>
    </row>
    <row r="228" spans="1:22" x14ac:dyDescent="0.3">
      <c r="A228" s="237" t="s">
        <v>7326</v>
      </c>
      <c r="B228" s="237" t="s">
        <v>7324</v>
      </c>
      <c r="C228" s="286" t="s">
        <v>7327</v>
      </c>
      <c r="D228" s="286"/>
      <c r="E228" s="286"/>
      <c r="F228" s="247">
        <v>300000</v>
      </c>
      <c r="G228" s="247" t="s">
        <v>7172</v>
      </c>
      <c r="H228" s="248">
        <v>45756</v>
      </c>
      <c r="I228" s="248">
        <v>51235</v>
      </c>
      <c r="J228" s="248"/>
      <c r="K228" s="249"/>
      <c r="L228" s="250">
        <v>-114791462</v>
      </c>
      <c r="M228" s="250">
        <v>259573342</v>
      </c>
      <c r="N228" s="444">
        <v>-174594</v>
      </c>
      <c r="O228" s="250">
        <v>72390940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7303</v>
      </c>
      <c r="B229" s="237" t="s">
        <v>7328</v>
      </c>
      <c r="C229" s="286" t="s">
        <v>7205</v>
      </c>
      <c r="D229" s="286"/>
      <c r="E229" s="286"/>
      <c r="F229" s="247">
        <v>300000</v>
      </c>
      <c r="G229" s="247" t="s">
        <v>7172</v>
      </c>
      <c r="H229" s="248">
        <v>45756</v>
      </c>
      <c r="I229" s="248">
        <v>45847</v>
      </c>
      <c r="J229" s="248"/>
      <c r="K229" s="249"/>
      <c r="L229" s="250">
        <v>180484477</v>
      </c>
      <c r="M229" s="250">
        <v>189359201</v>
      </c>
      <c r="N229" s="444">
        <v>187671606</v>
      </c>
      <c r="O229" s="250">
        <v>184921839.5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7329</v>
      </c>
      <c r="C230" s="302" t="s">
        <v>313</v>
      </c>
      <c r="D230" s="302"/>
      <c r="E230" s="302"/>
      <c r="F230" s="240">
        <v>20000000</v>
      </c>
      <c r="G230" s="240" t="s">
        <v>7175</v>
      </c>
      <c r="H230" s="241">
        <v>45761</v>
      </c>
      <c r="I230" s="241">
        <v>51240</v>
      </c>
      <c r="J230" s="241"/>
      <c r="K230" s="290"/>
      <c r="L230" s="296">
        <v>1441787339</v>
      </c>
      <c r="M230" s="296">
        <v>1379882888</v>
      </c>
      <c r="N230" s="444">
        <v>1427570950.5</v>
      </c>
      <c r="O230" s="296">
        <v>1410835114</v>
      </c>
      <c r="P230" s="296"/>
      <c r="Q230" s="246">
        <v>245570623</v>
      </c>
      <c r="R230" s="303">
        <v>210928851.17652184</v>
      </c>
      <c r="S230" s="246">
        <v>210928851.17652184</v>
      </c>
      <c r="T230" s="246">
        <v>121460.17652177811</v>
      </c>
      <c r="U230" s="246">
        <v>514627167.47739172</v>
      </c>
      <c r="V230" s="395"/>
    </row>
    <row r="231" spans="1:22" x14ac:dyDescent="0.3">
      <c r="A231" s="237" t="s">
        <v>7330</v>
      </c>
      <c r="B231" s="237" t="s">
        <v>7329</v>
      </c>
      <c r="C231" s="302" t="s">
        <v>7331</v>
      </c>
      <c r="D231" s="302"/>
      <c r="E231" s="302"/>
      <c r="F231" s="247">
        <v>2000000</v>
      </c>
      <c r="G231" s="247" t="s">
        <v>7175</v>
      </c>
      <c r="H231" s="248">
        <v>45761</v>
      </c>
      <c r="I231" s="248">
        <v>51240</v>
      </c>
      <c r="J231" s="248"/>
      <c r="K231" s="249"/>
      <c r="L231" s="250">
        <v>-1442017431</v>
      </c>
      <c r="M231" s="250">
        <v>-1379878427</v>
      </c>
      <c r="N231" s="444">
        <v>-1427682957.5</v>
      </c>
      <c r="O231" s="250">
        <v>-1410947929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7330</v>
      </c>
      <c r="B232" s="237" t="s">
        <v>7329</v>
      </c>
      <c r="C232" s="302" t="s">
        <v>314</v>
      </c>
      <c r="D232" s="302"/>
      <c r="E232" s="302"/>
      <c r="F232" s="247">
        <v>2000000</v>
      </c>
      <c r="G232" s="247" t="s">
        <v>7175</v>
      </c>
      <c r="H232" s="248">
        <v>45761</v>
      </c>
      <c r="I232" s="248">
        <v>45852</v>
      </c>
      <c r="J232" s="248"/>
      <c r="K232" s="249"/>
      <c r="L232" s="250">
        <v>201161949</v>
      </c>
      <c r="M232" s="250">
        <v>216483491</v>
      </c>
      <c r="N232" s="444">
        <v>210919398</v>
      </c>
      <c r="O232" s="250">
        <v>208822721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7329</v>
      </c>
      <c r="C233" s="302" t="s">
        <v>315</v>
      </c>
      <c r="D233" s="302"/>
      <c r="E233" s="302"/>
      <c r="F233" s="240">
        <v>30000000</v>
      </c>
      <c r="G233" s="240" t="s">
        <v>7175</v>
      </c>
      <c r="H233" s="241">
        <v>45763</v>
      </c>
      <c r="I233" s="241">
        <v>51242</v>
      </c>
      <c r="J233" s="241"/>
      <c r="K233" s="290"/>
      <c r="L233" s="296">
        <v>1642485609</v>
      </c>
      <c r="M233" s="296">
        <v>1487053524</v>
      </c>
      <c r="N233" s="444">
        <v>1590478011.5</v>
      </c>
      <c r="O233" s="296">
        <v>1564769567.5</v>
      </c>
      <c r="P233" s="296"/>
      <c r="Q233" s="246">
        <v>401793117</v>
      </c>
      <c r="R233" s="303">
        <v>328919099.24184817</v>
      </c>
      <c r="S233" s="301">
        <v>328919099.24184817</v>
      </c>
      <c r="T233" s="301">
        <v>-3994467.7581517696</v>
      </c>
      <c r="U233" s="301">
        <v>850923421.24043489</v>
      </c>
      <c r="V233" s="395"/>
    </row>
    <row r="234" spans="1:22" x14ac:dyDescent="0.3">
      <c r="A234" s="237" t="s">
        <v>7330</v>
      </c>
      <c r="B234" s="237" t="s">
        <v>7329</v>
      </c>
      <c r="C234" s="302" t="s">
        <v>7332</v>
      </c>
      <c r="D234" s="302"/>
      <c r="E234" s="302"/>
      <c r="F234" s="247">
        <v>3000000</v>
      </c>
      <c r="G234" s="247" t="s">
        <v>7175</v>
      </c>
      <c r="H234" s="248">
        <v>45763</v>
      </c>
      <c r="I234" s="248">
        <v>51242</v>
      </c>
      <c r="J234" s="248"/>
      <c r="K234" s="249"/>
      <c r="L234" s="250">
        <v>-1642472777</v>
      </c>
      <c r="M234" s="250">
        <v>-1487059622</v>
      </c>
      <c r="N234" s="444">
        <v>-1590474667</v>
      </c>
      <c r="O234" s="250">
        <v>-1564766200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7330</v>
      </c>
      <c r="B235" s="237" t="s">
        <v>7329</v>
      </c>
      <c r="C235" s="302" t="s">
        <v>316</v>
      </c>
      <c r="D235" s="302"/>
      <c r="E235" s="302"/>
      <c r="F235" s="247">
        <v>3000000</v>
      </c>
      <c r="G235" s="247" t="s">
        <v>7175</v>
      </c>
      <c r="H235" s="248">
        <v>45763</v>
      </c>
      <c r="I235" s="248">
        <v>45854</v>
      </c>
      <c r="J235" s="248"/>
      <c r="K235" s="249"/>
      <c r="L235" s="250">
        <v>318042436</v>
      </c>
      <c r="M235" s="250">
        <v>340625679</v>
      </c>
      <c r="N235" s="444">
        <v>332910222.5</v>
      </c>
      <c r="O235" s="250">
        <v>329334058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7333</v>
      </c>
      <c r="B236" s="237" t="s">
        <v>7334</v>
      </c>
      <c r="C236" s="302" t="s">
        <v>317</v>
      </c>
      <c r="D236" s="302"/>
      <c r="E236" s="302"/>
      <c r="F236" s="240">
        <v>30000000</v>
      </c>
      <c r="G236" s="240" t="s">
        <v>7175</v>
      </c>
      <c r="H236" s="241">
        <v>45769</v>
      </c>
      <c r="I236" s="241">
        <v>51248</v>
      </c>
      <c r="J236" s="241"/>
      <c r="K236" s="290"/>
      <c r="L236" s="296">
        <v>1931709931</v>
      </c>
      <c r="M236" s="296">
        <v>1858436245</v>
      </c>
      <c r="N236" s="444">
        <v>1921273103</v>
      </c>
      <c r="O236" s="296">
        <v>1895073088.5</v>
      </c>
      <c r="P236" s="296"/>
      <c r="Q236" s="246">
        <v>436499140</v>
      </c>
      <c r="R236" s="303">
        <v>328354353.30250001</v>
      </c>
      <c r="S236" s="301">
        <v>328354353.30250001</v>
      </c>
      <c r="T236" s="301">
        <v>-8289283.6974999905</v>
      </c>
      <c r="U236" s="301">
        <v>951909773.235219</v>
      </c>
      <c r="V236" s="395"/>
    </row>
    <row r="237" spans="1:22" x14ac:dyDescent="0.3">
      <c r="A237" s="237" t="s">
        <v>7335</v>
      </c>
      <c r="B237" s="237" t="s">
        <v>7334</v>
      </c>
      <c r="C237" s="302" t="s">
        <v>318</v>
      </c>
      <c r="D237" s="302"/>
      <c r="E237" s="302"/>
      <c r="F237" s="247">
        <v>3000000</v>
      </c>
      <c r="G237" s="247" t="s">
        <v>7175</v>
      </c>
      <c r="H237" s="248">
        <v>45769</v>
      </c>
      <c r="I237" s="248">
        <v>51248</v>
      </c>
      <c r="J237" s="248"/>
      <c r="K237" s="249"/>
      <c r="L237" s="250">
        <v>-1931718487</v>
      </c>
      <c r="M237" s="250">
        <v>-1858432730</v>
      </c>
      <c r="N237" s="444">
        <v>-1921275648</v>
      </c>
      <c r="O237" s="250">
        <v>-1895075608.5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7336</v>
      </c>
      <c r="B238" s="237" t="s">
        <v>7329</v>
      </c>
      <c r="C238" s="302" t="s">
        <v>319</v>
      </c>
      <c r="D238" s="302"/>
      <c r="E238" s="302"/>
      <c r="F238" s="247">
        <v>3000000</v>
      </c>
      <c r="G238" s="247" t="s">
        <v>7175</v>
      </c>
      <c r="H238" s="248">
        <v>45769</v>
      </c>
      <c r="I238" s="248">
        <v>45860</v>
      </c>
      <c r="J238" s="248"/>
      <c r="K238" s="249"/>
      <c r="L238" s="250">
        <v>320932443</v>
      </c>
      <c r="M238" s="250">
        <v>344384732</v>
      </c>
      <c r="N238" s="444">
        <v>336646182</v>
      </c>
      <c r="O238" s="250">
        <v>332658588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7264</v>
      </c>
      <c r="B239" s="237" t="s">
        <v>7208</v>
      </c>
      <c r="C239" s="302" t="s">
        <v>320</v>
      </c>
      <c r="D239" s="302"/>
      <c r="E239" s="302"/>
      <c r="F239" s="240">
        <v>30000000</v>
      </c>
      <c r="G239" s="240" t="s">
        <v>7175</v>
      </c>
      <c r="H239" s="241">
        <v>45776</v>
      </c>
      <c r="I239" s="241">
        <v>51255</v>
      </c>
      <c r="J239" s="241"/>
      <c r="K239" s="290"/>
      <c r="L239" s="296">
        <v>1058911485</v>
      </c>
      <c r="M239" s="296">
        <v>887732799</v>
      </c>
      <c r="N239" s="444">
        <v>1011627988.5</v>
      </c>
      <c r="O239" s="296">
        <v>973322143</v>
      </c>
      <c r="P239" s="296"/>
      <c r="Q239" s="246">
        <v>392391087</v>
      </c>
      <c r="R239" s="301">
        <v>271655157.01144934</v>
      </c>
      <c r="S239" s="301">
        <v>271655157.01144934</v>
      </c>
      <c r="T239" s="301">
        <v>25084616.511449337</v>
      </c>
      <c r="U239" s="301">
        <v>2481061353.6126056</v>
      </c>
      <c r="V239" s="395"/>
    </row>
    <row r="240" spans="1:22" x14ac:dyDescent="0.3">
      <c r="A240" s="237" t="s">
        <v>7270</v>
      </c>
      <c r="B240" s="237" t="s">
        <v>7208</v>
      </c>
      <c r="C240" s="302" t="s">
        <v>321</v>
      </c>
      <c r="D240" s="302"/>
      <c r="E240" s="302"/>
      <c r="F240" s="247">
        <v>3000000</v>
      </c>
      <c r="G240" s="247" t="s">
        <v>7175</v>
      </c>
      <c r="H240" s="248">
        <v>45776</v>
      </c>
      <c r="I240" s="248">
        <v>51255</v>
      </c>
      <c r="J240" s="248"/>
      <c r="K240" s="249"/>
      <c r="L240" s="250">
        <v>-1103565199</v>
      </c>
      <c r="M240" s="250">
        <v>-919268569</v>
      </c>
      <c r="N240" s="444">
        <v>-1039665603</v>
      </c>
      <c r="O240" s="250">
        <v>-1011416884.5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7270</v>
      </c>
      <c r="B241" s="237" t="s">
        <v>7208</v>
      </c>
      <c r="C241" s="302" t="s">
        <v>304</v>
      </c>
      <c r="D241" s="302"/>
      <c r="E241" s="302"/>
      <c r="F241" s="247">
        <v>3000000</v>
      </c>
      <c r="G241" s="247" t="s">
        <v>7175</v>
      </c>
      <c r="H241" s="248">
        <v>45776</v>
      </c>
      <c r="I241" s="248">
        <v>45867</v>
      </c>
      <c r="J241" s="248"/>
      <c r="K241" s="249"/>
      <c r="L241" s="250">
        <v>259828820</v>
      </c>
      <c r="M241" s="250">
        <v>281352361</v>
      </c>
      <c r="N241" s="444">
        <v>274608155</v>
      </c>
      <c r="O241" s="250">
        <v>270590591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7337</v>
      </c>
      <c r="B242" s="237" t="s">
        <v>7338</v>
      </c>
      <c r="C242" s="302" t="s">
        <v>7339</v>
      </c>
      <c r="D242" s="302"/>
      <c r="E242" s="302"/>
      <c r="F242" s="240">
        <v>30000000</v>
      </c>
      <c r="G242" s="240" t="s">
        <v>7175</v>
      </c>
      <c r="H242" s="241">
        <v>45789</v>
      </c>
      <c r="I242" s="241">
        <v>51268</v>
      </c>
      <c r="J242" s="241"/>
      <c r="K242" s="290"/>
      <c r="L242" s="296">
        <v>2076564937</v>
      </c>
      <c r="M242" s="296">
        <v>1987193296</v>
      </c>
      <c r="N242" s="444">
        <v>2053432678</v>
      </c>
      <c r="O242" s="296">
        <v>2031879116.5</v>
      </c>
      <c r="P242" s="296"/>
      <c r="Q242" s="246">
        <v>347828860</v>
      </c>
      <c r="R242" s="301">
        <v>183618612.60521683</v>
      </c>
      <c r="S242" s="301">
        <v>183618612.60521683</v>
      </c>
      <c r="T242" s="301">
        <v>-127588909.89478326</v>
      </c>
      <c r="U242" s="301">
        <v>2123486319.1517391</v>
      </c>
      <c r="V242" s="395"/>
    </row>
    <row r="243" spans="1:22" x14ac:dyDescent="0.3">
      <c r="A243" s="237" t="s">
        <v>7340</v>
      </c>
      <c r="B243" s="237" t="s">
        <v>7338</v>
      </c>
      <c r="C243" s="302" t="s">
        <v>7341</v>
      </c>
      <c r="D243" s="302"/>
      <c r="E243" s="302"/>
      <c r="F243" s="247">
        <v>3000000</v>
      </c>
      <c r="G243" s="247" t="s">
        <v>7175</v>
      </c>
      <c r="H243" s="248">
        <v>45789</v>
      </c>
      <c r="I243" s="248">
        <v>51268</v>
      </c>
      <c r="J243" s="248"/>
      <c r="K243" s="249"/>
      <c r="L243" s="250">
        <v>-2242915554</v>
      </c>
      <c r="M243" s="250">
        <v>-1987200072</v>
      </c>
      <c r="N243" s="444">
        <v>-2137342296.5</v>
      </c>
      <c r="O243" s="250">
        <v>-2115057813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7340</v>
      </c>
      <c r="B244" s="237" t="s">
        <v>7338</v>
      </c>
      <c r="C244" s="302" t="s">
        <v>7342</v>
      </c>
      <c r="D244" s="302"/>
      <c r="E244" s="302"/>
      <c r="F244" s="247">
        <v>3000000</v>
      </c>
      <c r="G244" s="247" t="s">
        <v>7175</v>
      </c>
      <c r="H244" s="248">
        <v>45789</v>
      </c>
      <c r="I244" s="248">
        <v>45881</v>
      </c>
      <c r="J244" s="248"/>
      <c r="K244" s="249"/>
      <c r="L244" s="250">
        <v>182639564</v>
      </c>
      <c r="M244" s="250">
        <v>194523341</v>
      </c>
      <c r="N244" s="444">
        <v>192821399.5</v>
      </c>
      <c r="O244" s="250">
        <v>188581453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7338</v>
      </c>
      <c r="C245" s="302" t="s">
        <v>322</v>
      </c>
      <c r="D245" s="302"/>
      <c r="E245" s="302"/>
      <c r="F245" s="240">
        <v>30000000</v>
      </c>
      <c r="G245" s="240" t="s">
        <v>7175</v>
      </c>
      <c r="H245" s="241">
        <v>45797</v>
      </c>
      <c r="I245" s="241">
        <v>51276</v>
      </c>
      <c r="J245" s="241"/>
      <c r="K245" s="290"/>
      <c r="L245" s="296">
        <v>2190903571</v>
      </c>
      <c r="M245" s="296">
        <v>1984112780</v>
      </c>
      <c r="N245" s="444">
        <v>2107757583.5</v>
      </c>
      <c r="O245" s="296">
        <v>2087508176</v>
      </c>
      <c r="P245" s="296"/>
      <c r="Q245" s="246">
        <v>433389405</v>
      </c>
      <c r="R245" s="301">
        <v>190228514.17391214</v>
      </c>
      <c r="S245" s="301">
        <v>190228514.17391214</v>
      </c>
      <c r="T245" s="301">
        <v>-12067227.326087952</v>
      </c>
      <c r="U245" s="301">
        <v>2840964516.0578294</v>
      </c>
      <c r="V245" s="395"/>
    </row>
    <row r="246" spans="1:22" x14ac:dyDescent="0.3">
      <c r="A246" s="237" t="s">
        <v>7343</v>
      </c>
      <c r="B246" s="237" t="s">
        <v>7338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-2190890230</v>
      </c>
      <c r="M246" s="250">
        <v>-1984101261</v>
      </c>
      <c r="N246" s="444">
        <v>-2107745111</v>
      </c>
      <c r="O246" s="250">
        <v>-2087495746.5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7343</v>
      </c>
      <c r="B247" s="237" t="s">
        <v>7338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186834716</v>
      </c>
      <c r="M247" s="250">
        <v>206811579</v>
      </c>
      <c r="N247" s="444">
        <v>202283269</v>
      </c>
      <c r="O247" s="250">
        <v>196823148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7214</v>
      </c>
      <c r="B248" s="237" t="s">
        <v>7344</v>
      </c>
      <c r="C248" s="302" t="s">
        <v>7345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2205501998</v>
      </c>
      <c r="M248" s="296">
        <v>2152407104</v>
      </c>
      <c r="N248" s="444">
        <v>2211692374.5</v>
      </c>
      <c r="O248" s="296">
        <v>2178954552</v>
      </c>
      <c r="P248" s="296"/>
      <c r="Q248" s="246">
        <v>380307069</v>
      </c>
      <c r="R248" s="301">
        <v>153384116.75543502</v>
      </c>
      <c r="S248" s="301">
        <v>134656168.38587001</v>
      </c>
      <c r="T248" s="301">
        <v>-43295649.11413002</v>
      </c>
      <c r="U248" s="301">
        <v>2455104084.8318477</v>
      </c>
      <c r="V248" s="395"/>
    </row>
    <row r="249" spans="1:22" x14ac:dyDescent="0.3">
      <c r="A249" s="237" t="s">
        <v>7343</v>
      </c>
      <c r="B249" s="237" t="s">
        <v>7344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-2232715790</v>
      </c>
      <c r="M249" s="250">
        <v>-2060905113</v>
      </c>
      <c r="N249" s="444">
        <v>-2181818276</v>
      </c>
      <c r="O249" s="250">
        <v>-2146810451.5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7343</v>
      </c>
      <c r="B250" s="237" t="s">
        <v>7344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132952941</v>
      </c>
      <c r="M250" s="250">
        <v>152886711</v>
      </c>
      <c r="N250" s="444">
        <v>148077719</v>
      </c>
      <c r="O250" s="250">
        <v>142919826.5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7273</v>
      </c>
      <c r="B251" s="237" t="s">
        <v>7346</v>
      </c>
      <c r="C251" s="299" t="s">
        <v>7347</v>
      </c>
      <c r="D251" s="299"/>
      <c r="E251" s="299"/>
      <c r="F251" s="240">
        <v>10000000</v>
      </c>
      <c r="G251" s="240" t="s">
        <v>7175</v>
      </c>
      <c r="H251" s="241">
        <v>45805</v>
      </c>
      <c r="I251" s="241">
        <v>53110</v>
      </c>
      <c r="J251" s="241"/>
      <c r="K251" s="290"/>
      <c r="L251" s="296">
        <v>822343960</v>
      </c>
      <c r="M251" s="296">
        <v>793671342</v>
      </c>
      <c r="N251" s="444">
        <v>810118513.5</v>
      </c>
      <c r="O251" s="296">
        <v>808007651.5</v>
      </c>
      <c r="P251" s="296"/>
      <c r="Q251" s="246">
        <v>-181329562</v>
      </c>
      <c r="R251" s="246">
        <v>384349278.70283127</v>
      </c>
      <c r="S251" s="246">
        <v>384349278.70283127</v>
      </c>
      <c r="T251" s="246">
        <v>82388298.702831268</v>
      </c>
      <c r="U251" s="246">
        <v>502948595.05500185</v>
      </c>
      <c r="V251" s="395"/>
    </row>
    <row r="252" spans="1:22" x14ac:dyDescent="0.3">
      <c r="A252" s="237" t="s">
        <v>7343</v>
      </c>
      <c r="B252" s="237" t="s">
        <v>7346</v>
      </c>
      <c r="C252" s="299" t="s">
        <v>7348</v>
      </c>
      <c r="D252" s="299"/>
      <c r="E252" s="299"/>
      <c r="F252" s="247">
        <v>1000000</v>
      </c>
      <c r="G252" s="247" t="s">
        <v>7175</v>
      </c>
      <c r="H252" s="248">
        <v>45805</v>
      </c>
      <c r="I252" s="248">
        <v>53202</v>
      </c>
      <c r="J252" s="248"/>
      <c r="K252" s="249"/>
      <c r="L252" s="250">
        <v>-806330134</v>
      </c>
      <c r="M252" s="250">
        <v>-803384356</v>
      </c>
      <c r="N252" s="444">
        <v>-806855201</v>
      </c>
      <c r="O252" s="250">
        <v>-804857245.5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7343</v>
      </c>
      <c r="B253" s="237" t="s">
        <v>7344</v>
      </c>
      <c r="C253" s="299" t="s">
        <v>7349</v>
      </c>
      <c r="D253" s="299"/>
      <c r="E253" s="299"/>
      <c r="F253" s="247">
        <v>1000000</v>
      </c>
      <c r="G253" s="247" t="s">
        <v>7175</v>
      </c>
      <c r="H253" s="248">
        <v>45805</v>
      </c>
      <c r="I253" s="248">
        <v>45897</v>
      </c>
      <c r="J253" s="248"/>
      <c r="K253" s="249"/>
      <c r="L253" s="250">
        <v>203087667</v>
      </c>
      <c r="M253" s="250">
        <v>393520754</v>
      </c>
      <c r="N253" s="444">
        <v>298697667.5</v>
      </c>
      <c r="O253" s="250">
        <v>298304211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7350</v>
      </c>
      <c r="B254" s="237" t="s">
        <v>7346</v>
      </c>
      <c r="C254" s="299" t="s">
        <v>7351</v>
      </c>
      <c r="D254" s="299"/>
      <c r="E254" s="299"/>
      <c r="F254" s="240">
        <v>20000000</v>
      </c>
      <c r="G254" s="240" t="s">
        <v>7175</v>
      </c>
      <c r="H254" s="241">
        <v>45805</v>
      </c>
      <c r="I254" s="241">
        <v>53110</v>
      </c>
      <c r="J254" s="241"/>
      <c r="K254" s="290"/>
      <c r="L254" s="296">
        <v>1492308453</v>
      </c>
      <c r="M254" s="296">
        <v>1570520014</v>
      </c>
      <c r="N254" s="444">
        <v>1525143511</v>
      </c>
      <c r="O254" s="296">
        <v>1531414234</v>
      </c>
      <c r="P254" s="296"/>
      <c r="Q254" s="246">
        <v>-362659137</v>
      </c>
      <c r="R254" s="246">
        <v>792870607.81662059</v>
      </c>
      <c r="S254" s="246">
        <v>792870607.81662059</v>
      </c>
      <c r="T254" s="246">
        <v>256470249.31662059</v>
      </c>
      <c r="U254" s="246">
        <v>1146333191.6099997</v>
      </c>
      <c r="V254" s="395"/>
    </row>
    <row r="255" spans="1:22" x14ac:dyDescent="0.3">
      <c r="A255" s="237" t="s">
        <v>7343</v>
      </c>
      <c r="B255" s="237" t="s">
        <v>7346</v>
      </c>
      <c r="C255" s="299" t="s">
        <v>7352</v>
      </c>
      <c r="D255" s="299"/>
      <c r="E255" s="299"/>
      <c r="F255" s="247">
        <v>2000000</v>
      </c>
      <c r="G255" s="247" t="s">
        <v>7175</v>
      </c>
      <c r="H255" s="248">
        <v>45805</v>
      </c>
      <c r="I255" s="248">
        <v>53202</v>
      </c>
      <c r="J255" s="248"/>
      <c r="K255" s="249"/>
      <c r="L255" s="250">
        <v>-1602613571</v>
      </c>
      <c r="M255" s="250">
        <v>-1604080578</v>
      </c>
      <c r="N255" s="444">
        <v>-1606155680.5</v>
      </c>
      <c r="O255" s="250">
        <v>-1603347074.5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7343</v>
      </c>
      <c r="B256" s="237" t="s">
        <v>7344</v>
      </c>
      <c r="C256" s="299" t="s">
        <v>7353</v>
      </c>
      <c r="D256" s="299"/>
      <c r="E256" s="299"/>
      <c r="F256" s="247">
        <v>2000000</v>
      </c>
      <c r="G256" s="247" t="s">
        <v>7175</v>
      </c>
      <c r="H256" s="248">
        <v>45805</v>
      </c>
      <c r="I256" s="248">
        <v>45897</v>
      </c>
      <c r="J256" s="248"/>
      <c r="K256" s="249"/>
      <c r="L256" s="250">
        <v>425882739</v>
      </c>
      <c r="M256" s="250">
        <v>807230018</v>
      </c>
      <c r="N256" s="444">
        <v>617412528</v>
      </c>
      <c r="O256" s="250">
        <v>616556379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7354</v>
      </c>
      <c r="B257" s="237" t="s">
        <v>7355</v>
      </c>
      <c r="C257" s="299" t="s">
        <v>7356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2081697027</v>
      </c>
      <c r="M257" s="296">
        <v>2159660302</v>
      </c>
      <c r="N257" s="444">
        <v>2128031690.5</v>
      </c>
      <c r="O257" s="296">
        <v>2120678665.5</v>
      </c>
      <c r="P257" s="296"/>
      <c r="Q257" s="246">
        <v>-543144770</v>
      </c>
      <c r="R257" s="246">
        <v>1147773131.20839</v>
      </c>
      <c r="S257" s="246">
        <v>1147773131.20839</v>
      </c>
      <c r="T257" s="246">
        <v>69926560.208389997</v>
      </c>
      <c r="U257" s="246">
        <v>1380326236.3249989</v>
      </c>
      <c r="V257" s="395"/>
    </row>
    <row r="258" spans="1:22" x14ac:dyDescent="0.3">
      <c r="A258" s="237" t="s">
        <v>7357</v>
      </c>
      <c r="B258" s="237" t="s">
        <v>7355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-2167573658</v>
      </c>
      <c r="M258" s="250">
        <v>-2266978993</v>
      </c>
      <c r="N258" s="444">
        <v>-2212605201.5</v>
      </c>
      <c r="O258" s="250">
        <v>-2217276326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7357</v>
      </c>
      <c r="B259" s="237" t="s">
        <v>7358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1157955789</v>
      </c>
      <c r="M259" s="250">
        <v>1167515530</v>
      </c>
      <c r="N259" s="444">
        <v>1162420082</v>
      </c>
      <c r="O259" s="250">
        <v>1162735660.5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7359</v>
      </c>
      <c r="B260" s="237" t="s">
        <v>7360</v>
      </c>
      <c r="C260" s="286" t="s">
        <v>328</v>
      </c>
      <c r="D260" s="286"/>
      <c r="E260" s="286"/>
      <c r="F260" s="240">
        <v>5000000</v>
      </c>
      <c r="G260" s="240" t="s">
        <v>7221</v>
      </c>
      <c r="H260" s="241">
        <v>45820</v>
      </c>
      <c r="I260" s="241">
        <v>51299</v>
      </c>
      <c r="J260" s="241"/>
      <c r="K260" s="290"/>
      <c r="L260" s="296">
        <v>-446013325</v>
      </c>
      <c r="M260" s="296">
        <v>-1653542163</v>
      </c>
      <c r="N260" s="444">
        <v>-869038603.5</v>
      </c>
      <c r="O260" s="296">
        <v>-1049777744</v>
      </c>
      <c r="P260" s="296"/>
      <c r="Q260" s="297">
        <v>-342794520</v>
      </c>
      <c r="R260" s="246">
        <v>713095890.41095936</v>
      </c>
      <c r="S260" s="246">
        <v>713095890.41095936</v>
      </c>
      <c r="T260" s="246">
        <v>766591953.91095924</v>
      </c>
      <c r="U260" s="246">
        <v>939627236.54794502</v>
      </c>
      <c r="V260" s="395"/>
    </row>
    <row r="261" spans="1:22" x14ac:dyDescent="0.3">
      <c r="A261" s="237" t="s">
        <v>7361</v>
      </c>
      <c r="B261" s="237" t="s">
        <v>7360</v>
      </c>
      <c r="C261" s="286" t="s">
        <v>329</v>
      </c>
      <c r="D261" s="286"/>
      <c r="E261" s="286"/>
      <c r="F261" s="247">
        <v>500000</v>
      </c>
      <c r="G261" s="247" t="s">
        <v>7221</v>
      </c>
      <c r="H261" s="248">
        <v>45820</v>
      </c>
      <c r="I261" s="248">
        <v>51299</v>
      </c>
      <c r="J261" s="248"/>
      <c r="K261" s="249"/>
      <c r="L261" s="250">
        <v>477823064</v>
      </c>
      <c r="M261" s="250">
        <v>1566900231</v>
      </c>
      <c r="N261" s="444">
        <v>815542540</v>
      </c>
      <c r="O261" s="250">
        <v>1022361648.5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7343</v>
      </c>
      <c r="B262" s="237" t="s">
        <v>7329</v>
      </c>
      <c r="C262" s="286" t="s">
        <v>7362</v>
      </c>
      <c r="D262" s="286"/>
      <c r="E262" s="286"/>
      <c r="F262" s="247">
        <v>500000</v>
      </c>
      <c r="G262" s="247" t="s">
        <v>7221</v>
      </c>
      <c r="H262" s="248">
        <v>45820</v>
      </c>
      <c r="I262" s="248">
        <v>45912</v>
      </c>
      <c r="J262" s="248"/>
      <c r="K262" s="249"/>
      <c r="L262" s="250">
        <v>691359217</v>
      </c>
      <c r="M262" s="250">
        <v>693646570</v>
      </c>
      <c r="N262" s="444">
        <v>696663347.5</v>
      </c>
      <c r="O262" s="250">
        <v>692502894.5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7363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2070079955</v>
      </c>
      <c r="M263" s="296">
        <v>2134228436</v>
      </c>
      <c r="N263" s="444">
        <v>2110134066</v>
      </c>
      <c r="O263" s="296">
        <v>2102154196</v>
      </c>
      <c r="P263" s="296"/>
      <c r="Q263" s="246">
        <v>-544624308</v>
      </c>
      <c r="R263" s="246">
        <v>1075445038.54548</v>
      </c>
      <c r="S263" s="246">
        <v>1075445038.54548</v>
      </c>
      <c r="T263" s="246">
        <v>104276071.54548001</v>
      </c>
      <c r="U263" s="246">
        <v>1522382292.8099985</v>
      </c>
      <c r="V263" s="395"/>
    </row>
    <row r="264" spans="1:22" x14ac:dyDescent="0.3">
      <c r="A264" s="237" t="s">
        <v>7364</v>
      </c>
      <c r="B264" s="237" t="s">
        <v>7363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-2279782312</v>
      </c>
      <c r="M264" s="250">
        <v>-2203244985</v>
      </c>
      <c r="N264" s="444">
        <v>-2233612632.5</v>
      </c>
      <c r="O264" s="250">
        <v>-2241513648.5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7343</v>
      </c>
      <c r="B265" s="237" t="s">
        <v>7365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1096049203</v>
      </c>
      <c r="M265" s="250">
        <v>1092388754</v>
      </c>
      <c r="N265" s="444">
        <v>1094647533.5</v>
      </c>
      <c r="O265" s="250">
        <v>1094218979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7366</v>
      </c>
      <c r="B266" s="237" t="s">
        <v>160</v>
      </c>
      <c r="C266" s="299" t="s">
        <v>7367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-83963400</v>
      </c>
      <c r="M266" s="296">
        <v>73513090</v>
      </c>
      <c r="N266" s="444">
        <v>29426142</v>
      </c>
      <c r="O266" s="296">
        <v>-5225154.5</v>
      </c>
      <c r="P266" s="296"/>
      <c r="Q266" s="246">
        <v>-137117808</v>
      </c>
      <c r="R266" s="246">
        <v>232761643.83561647</v>
      </c>
      <c r="S266" s="246">
        <v>232761643.83561647</v>
      </c>
      <c r="T266" s="246">
        <v>7370487.8356164694</v>
      </c>
      <c r="U266" s="246">
        <v>270230761.80821997</v>
      </c>
      <c r="V266" s="395"/>
    </row>
    <row r="267" spans="1:22" x14ac:dyDescent="0.3">
      <c r="A267" s="237" t="s">
        <v>7368</v>
      </c>
      <c r="B267" s="237" t="s">
        <v>7369</v>
      </c>
      <c r="C267" s="299" t="s">
        <v>7370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83976779</v>
      </c>
      <c r="M267" s="250">
        <v>-73513170</v>
      </c>
      <c r="N267" s="444">
        <v>-29419471.5</v>
      </c>
      <c r="O267" s="250">
        <v>5231804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7368</v>
      </c>
      <c r="B268" s="237" t="s">
        <v>7371</v>
      </c>
      <c r="C268" s="299" t="s">
        <v>7372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223910064</v>
      </c>
      <c r="M268" s="250">
        <v>224491993</v>
      </c>
      <c r="N268" s="444">
        <v>225384485.5</v>
      </c>
      <c r="O268" s="250">
        <v>224201029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7250</v>
      </c>
      <c r="B269" s="237" t="s">
        <v>7373</v>
      </c>
      <c r="C269" s="299" t="s">
        <v>7374</v>
      </c>
      <c r="D269" s="299"/>
      <c r="E269" s="299"/>
      <c r="F269" s="240">
        <v>4000000</v>
      </c>
      <c r="G269" s="240" t="s">
        <v>7172</v>
      </c>
      <c r="H269" s="241">
        <v>45839</v>
      </c>
      <c r="I269" s="241">
        <v>53144</v>
      </c>
      <c r="J269" s="241"/>
      <c r="K269" s="290"/>
      <c r="L269" s="296">
        <v>-95925700</v>
      </c>
      <c r="M269" s="296">
        <v>-46202465</v>
      </c>
      <c r="N269" s="444">
        <v>-38065653</v>
      </c>
      <c r="O269" s="296">
        <v>-71064082.5</v>
      </c>
      <c r="P269" s="296"/>
      <c r="Q269" s="246">
        <v>0</v>
      </c>
      <c r="R269" s="246">
        <v>193610958.90410903</v>
      </c>
      <c r="S269" s="246">
        <v>193610958.90410903</v>
      </c>
      <c r="T269" s="246">
        <v>15203622.404109031</v>
      </c>
      <c r="U269" s="246">
        <v>606792663.5</v>
      </c>
      <c r="V269" s="395"/>
    </row>
    <row r="270" spans="1:22" x14ac:dyDescent="0.3">
      <c r="A270" s="237" t="s">
        <v>7375</v>
      </c>
      <c r="B270" s="237" t="s">
        <v>7373</v>
      </c>
      <c r="C270" s="299" t="s">
        <v>7376</v>
      </c>
      <c r="D270" s="299"/>
      <c r="E270" s="299"/>
      <c r="F270" s="247">
        <v>400000</v>
      </c>
      <c r="G270" s="247" t="s">
        <v>7172</v>
      </c>
      <c r="H270" s="248">
        <v>45839</v>
      </c>
      <c r="I270" s="248">
        <v>53144</v>
      </c>
      <c r="J270" s="248"/>
      <c r="K270" s="249"/>
      <c r="L270" s="250">
        <v>95912101</v>
      </c>
      <c r="M270" s="250">
        <v>48455845</v>
      </c>
      <c r="N270" s="444">
        <v>35901055.5</v>
      </c>
      <c r="O270" s="250">
        <v>72183973.5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7375</v>
      </c>
      <c r="B271" s="237" t="s">
        <v>7377</v>
      </c>
      <c r="C271" s="299" t="s">
        <v>7372</v>
      </c>
      <c r="D271" s="299"/>
      <c r="E271" s="299"/>
      <c r="F271" s="247">
        <v>400000</v>
      </c>
      <c r="G271" s="247" t="s">
        <v>7172</v>
      </c>
      <c r="H271" s="248">
        <v>45839</v>
      </c>
      <c r="I271" s="248">
        <v>45931</v>
      </c>
      <c r="J271" s="248"/>
      <c r="K271" s="249"/>
      <c r="L271" s="250">
        <v>176534170</v>
      </c>
      <c r="M271" s="250">
        <v>178389754</v>
      </c>
      <c r="N271" s="444">
        <v>180571934</v>
      </c>
      <c r="O271" s="250">
        <v>177461962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7378</v>
      </c>
      <c r="B272" s="237" t="s">
        <v>7379</v>
      </c>
      <c r="C272" s="299" t="s">
        <v>7380</v>
      </c>
      <c r="D272" s="299"/>
      <c r="E272" s="299"/>
      <c r="F272" s="240">
        <v>20000000</v>
      </c>
      <c r="G272" s="240" t="s">
        <v>7175</v>
      </c>
      <c r="H272" s="241">
        <v>45847</v>
      </c>
      <c r="I272" s="241">
        <v>53152</v>
      </c>
      <c r="J272" s="241"/>
      <c r="K272" s="290"/>
      <c r="L272" s="296">
        <v>830778349</v>
      </c>
      <c r="M272" s="296">
        <v>970797755</v>
      </c>
      <c r="N272" s="444">
        <v>909954533.5</v>
      </c>
      <c r="O272" s="296">
        <v>900788052</v>
      </c>
      <c r="P272" s="296"/>
      <c r="Q272" s="246">
        <v>0</v>
      </c>
      <c r="R272" s="246">
        <v>246042262.57534167</v>
      </c>
      <c r="S272" s="246">
        <v>244929227.37534201</v>
      </c>
      <c r="T272" s="246">
        <v>25994260.875342011</v>
      </c>
      <c r="U272" s="246">
        <v>2016044233.3000002</v>
      </c>
      <c r="V272" s="395"/>
    </row>
    <row r="273" spans="1:22" x14ac:dyDescent="0.3">
      <c r="A273" s="237" t="s">
        <v>7381</v>
      </c>
      <c r="B273" s="237" t="s">
        <v>7379</v>
      </c>
      <c r="C273" s="299" t="s">
        <v>333</v>
      </c>
      <c r="D273" s="299"/>
      <c r="E273" s="299"/>
      <c r="F273" s="247">
        <v>2000000</v>
      </c>
      <c r="G273" s="247" t="s">
        <v>7175</v>
      </c>
      <c r="H273" s="248">
        <v>45847</v>
      </c>
      <c r="I273" s="248">
        <v>53152</v>
      </c>
      <c r="J273" s="248"/>
      <c r="K273" s="249"/>
      <c r="L273" s="250">
        <v>-885292527</v>
      </c>
      <c r="M273" s="250">
        <v>-969889974</v>
      </c>
      <c r="N273" s="444">
        <v>-937880348.5</v>
      </c>
      <c r="O273" s="250">
        <v>-927591251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7381</v>
      </c>
      <c r="B274" s="237" t="s">
        <v>7382</v>
      </c>
      <c r="C274" s="299" t="s">
        <v>334</v>
      </c>
      <c r="D274" s="299"/>
      <c r="E274" s="299"/>
      <c r="F274" s="247">
        <v>2000000</v>
      </c>
      <c r="G274" s="247" t="s">
        <v>7175</v>
      </c>
      <c r="H274" s="248">
        <v>45847</v>
      </c>
      <c r="I274" s="248">
        <v>45939</v>
      </c>
      <c r="J274" s="248"/>
      <c r="K274" s="249"/>
      <c r="L274" s="250">
        <v>236556079</v>
      </c>
      <c r="M274" s="250">
        <v>252937641</v>
      </c>
      <c r="N274" s="444">
        <v>246860781.5</v>
      </c>
      <c r="O274" s="250">
        <v>244746860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7383</v>
      </c>
      <c r="B275" s="237" t="s">
        <v>7384</v>
      </c>
      <c r="C275" s="299" t="s">
        <v>7385</v>
      </c>
      <c r="D275" s="299"/>
      <c r="E275" s="299"/>
      <c r="F275" s="240">
        <v>30000000</v>
      </c>
      <c r="G275" s="240" t="s">
        <v>7266</v>
      </c>
      <c r="H275" s="241">
        <v>45854</v>
      </c>
      <c r="I275" s="241">
        <v>53159</v>
      </c>
      <c r="J275" s="241"/>
      <c r="K275" s="290"/>
      <c r="L275" s="296">
        <v>1521451206</v>
      </c>
      <c r="M275" s="296">
        <v>1888069017</v>
      </c>
      <c r="N275" s="444">
        <v>1718987706.5</v>
      </c>
      <c r="O275" s="296">
        <v>1704760111.5</v>
      </c>
      <c r="P275" s="296"/>
      <c r="Q275" s="246">
        <v>0</v>
      </c>
      <c r="R275" s="246">
        <v>343193278.4255138</v>
      </c>
      <c r="S275" s="246">
        <v>342610816.0505138</v>
      </c>
      <c r="T275" s="246">
        <v>16822929.550513744</v>
      </c>
      <c r="U275" s="246">
        <v>3055986776.3499961</v>
      </c>
      <c r="V275" s="395"/>
    </row>
    <row r="276" spans="1:22" x14ac:dyDescent="0.3">
      <c r="A276" s="237" t="s">
        <v>7386</v>
      </c>
      <c r="B276" s="237" t="s">
        <v>7384</v>
      </c>
      <c r="C276" s="299" t="s">
        <v>7387</v>
      </c>
      <c r="D276" s="299"/>
      <c r="E276" s="299"/>
      <c r="F276" s="247">
        <v>3000000</v>
      </c>
      <c r="G276" s="247" t="s">
        <v>7266</v>
      </c>
      <c r="H276" s="248">
        <v>45854</v>
      </c>
      <c r="I276" s="248">
        <v>53159</v>
      </c>
      <c r="J276" s="248"/>
      <c r="K276" s="249"/>
      <c r="L276" s="250">
        <v>-1547827563</v>
      </c>
      <c r="M276" s="250">
        <v>-1915930821</v>
      </c>
      <c r="N276" s="444">
        <v>-1739274806.5</v>
      </c>
      <c r="O276" s="250">
        <v>-1731879192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7386</v>
      </c>
      <c r="B277" s="237" t="s">
        <v>7388</v>
      </c>
      <c r="C277" s="299" t="s">
        <v>7389</v>
      </c>
      <c r="D277" s="299"/>
      <c r="E277" s="299"/>
      <c r="F277" s="247">
        <v>3000000</v>
      </c>
      <c r="G277" s="247" t="s">
        <v>7266</v>
      </c>
      <c r="H277" s="248">
        <v>45854</v>
      </c>
      <c r="I277" s="248">
        <v>45946</v>
      </c>
      <c r="J277" s="248"/>
      <c r="K277" s="249"/>
      <c r="L277" s="250">
        <v>332471018</v>
      </c>
      <c r="M277" s="250">
        <v>352277273</v>
      </c>
      <c r="N277" s="444">
        <v>346074986.5</v>
      </c>
      <c r="O277" s="250">
        <v>342374146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7390</v>
      </c>
      <c r="B278" s="237" t="s">
        <v>7344</v>
      </c>
      <c r="C278" s="302" t="s">
        <v>7391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763869069</v>
      </c>
      <c r="M278" s="296">
        <v>782224987</v>
      </c>
      <c r="N278" s="444">
        <v>782370372</v>
      </c>
      <c r="O278" s="296">
        <v>773047029</v>
      </c>
      <c r="P278" s="296"/>
      <c r="Q278" s="246">
        <v>0</v>
      </c>
      <c r="R278" s="301">
        <v>105919427.75652207</v>
      </c>
      <c r="S278" s="301">
        <v>105919427.75652207</v>
      </c>
      <c r="T278" s="301">
        <v>-4972177.7434779406</v>
      </c>
      <c r="U278" s="301">
        <v>1039226162.1521776</v>
      </c>
      <c r="V278" s="395"/>
    </row>
    <row r="279" spans="1:22" x14ac:dyDescent="0.3">
      <c r="A279" s="237" t="s">
        <v>7392</v>
      </c>
      <c r="B279" s="237" t="s">
        <v>7344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-763863140</v>
      </c>
      <c r="M279" s="250">
        <v>-782223590</v>
      </c>
      <c r="N279" s="444">
        <v>-782366684</v>
      </c>
      <c r="O279" s="250">
        <v>-773043365.5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7392</v>
      </c>
      <c r="B280" s="237" t="s">
        <v>7344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106007116</v>
      </c>
      <c r="M280" s="250">
        <v>113022156</v>
      </c>
      <c r="N280" s="444">
        <v>110887917.5</v>
      </c>
      <c r="O280" s="250">
        <v>109514636.5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7314</v>
      </c>
      <c r="B281" s="237" t="s">
        <v>7388</v>
      </c>
      <c r="C281" s="299" t="s">
        <v>7393</v>
      </c>
      <c r="D281" s="299"/>
      <c r="E281" s="299"/>
      <c r="F281" s="240">
        <v>30000000</v>
      </c>
      <c r="G281" s="240" t="s">
        <v>7266</v>
      </c>
      <c r="H281" s="241">
        <v>45863</v>
      </c>
      <c r="I281" s="241">
        <v>53168</v>
      </c>
      <c r="J281" s="241"/>
      <c r="K281" s="290"/>
      <c r="L281" s="296">
        <v>1690696521</v>
      </c>
      <c r="M281" s="296">
        <v>1912717147</v>
      </c>
      <c r="N281" s="444">
        <v>1801388289.5</v>
      </c>
      <c r="O281" s="296">
        <v>1801706834.5</v>
      </c>
      <c r="P281" s="296"/>
      <c r="Q281" s="246">
        <v>0</v>
      </c>
      <c r="R281" s="246">
        <v>306178402.94608653</v>
      </c>
      <c r="S281" s="246">
        <v>306178402.94608653</v>
      </c>
      <c r="T281" s="246">
        <v>-7384117.0539135933</v>
      </c>
      <c r="U281" s="246">
        <v>3030698309.9595661</v>
      </c>
      <c r="V281" s="395"/>
    </row>
    <row r="282" spans="1:22" x14ac:dyDescent="0.3">
      <c r="A282" s="237" t="s">
        <v>7394</v>
      </c>
      <c r="B282" s="237" t="s">
        <v>7388</v>
      </c>
      <c r="C282" s="299" t="s">
        <v>7395</v>
      </c>
      <c r="D282" s="299"/>
      <c r="E282" s="299"/>
      <c r="F282" s="247">
        <v>3000000</v>
      </c>
      <c r="G282" s="247" t="s">
        <v>7266</v>
      </c>
      <c r="H282" s="248">
        <v>45863</v>
      </c>
      <c r="I282" s="248">
        <v>53168</v>
      </c>
      <c r="J282" s="248"/>
      <c r="K282" s="249"/>
      <c r="L282" s="250">
        <v>-1690712021</v>
      </c>
      <c r="M282" s="250">
        <v>-1912724601</v>
      </c>
      <c r="N282" s="444">
        <v>-1801399794.5</v>
      </c>
      <c r="O282" s="250">
        <v>-1801718311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7394</v>
      </c>
      <c r="B283" s="237" t="s">
        <v>7388</v>
      </c>
      <c r="C283" s="299" t="s">
        <v>7396</v>
      </c>
      <c r="D283" s="299"/>
      <c r="E283" s="299"/>
      <c r="F283" s="247">
        <v>3000000</v>
      </c>
      <c r="G283" s="247" t="s">
        <v>7266</v>
      </c>
      <c r="H283" s="248">
        <v>45863</v>
      </c>
      <c r="I283" s="248">
        <v>45955</v>
      </c>
      <c r="J283" s="248"/>
      <c r="K283" s="249"/>
      <c r="L283" s="250">
        <v>298454953</v>
      </c>
      <c r="M283" s="250">
        <v>320394993</v>
      </c>
      <c r="N283" s="444">
        <v>313574025</v>
      </c>
      <c r="O283" s="250">
        <v>309424973.5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7397</v>
      </c>
      <c r="B284" s="237" t="s">
        <v>7398</v>
      </c>
      <c r="C284" s="299" t="s">
        <v>7399</v>
      </c>
      <c r="D284" s="299"/>
      <c r="E284" s="299"/>
      <c r="F284" s="240">
        <v>10000000</v>
      </c>
      <c r="G284" s="240" t="s">
        <v>7266</v>
      </c>
      <c r="H284" s="241">
        <v>45863</v>
      </c>
      <c r="I284" s="241">
        <v>53168</v>
      </c>
      <c r="J284" s="241"/>
      <c r="K284" s="290"/>
      <c r="L284" s="296">
        <v>559632596</v>
      </c>
      <c r="M284" s="296">
        <v>624107131</v>
      </c>
      <c r="N284" s="444">
        <v>595289527.5</v>
      </c>
      <c r="O284" s="296">
        <v>591869864</v>
      </c>
      <c r="P284" s="296"/>
      <c r="Q284" s="246">
        <v>0</v>
      </c>
      <c r="R284" s="246">
        <v>102210975.82767129</v>
      </c>
      <c r="S284" s="246">
        <v>102210975.82767129</v>
      </c>
      <c r="T284" s="246">
        <v>-456070.67232871056</v>
      </c>
      <c r="U284" s="246">
        <v>1045362263.2317774</v>
      </c>
      <c r="V284" s="395"/>
    </row>
    <row r="285" spans="1:22" x14ac:dyDescent="0.3">
      <c r="A285" s="237" t="s">
        <v>7394</v>
      </c>
      <c r="B285" s="237" t="s">
        <v>7398</v>
      </c>
      <c r="C285" s="299" t="s">
        <v>7400</v>
      </c>
      <c r="D285" s="299"/>
      <c r="E285" s="299"/>
      <c r="F285" s="247">
        <v>1000000</v>
      </c>
      <c r="G285" s="247" t="s">
        <v>7266</v>
      </c>
      <c r="H285" s="248">
        <v>45863</v>
      </c>
      <c r="I285" s="248">
        <v>53168</v>
      </c>
      <c r="J285" s="248"/>
      <c r="K285" s="249"/>
      <c r="L285" s="250">
        <v>-559630266</v>
      </c>
      <c r="M285" s="250">
        <v>-624105296</v>
      </c>
      <c r="N285" s="444">
        <v>-595287410.5</v>
      </c>
      <c r="O285" s="250">
        <v>-591867781.5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7394</v>
      </c>
      <c r="B286" s="237" t="s">
        <v>7401</v>
      </c>
      <c r="C286" s="299" t="s">
        <v>337</v>
      </c>
      <c r="D286" s="299"/>
      <c r="E286" s="299"/>
      <c r="F286" s="247">
        <v>1000000</v>
      </c>
      <c r="G286" s="247" t="s">
        <v>7266</v>
      </c>
      <c r="H286" s="248">
        <v>45863</v>
      </c>
      <c r="I286" s="248">
        <v>45955</v>
      </c>
      <c r="J286" s="248"/>
      <c r="K286" s="249"/>
      <c r="L286" s="250">
        <v>97718081</v>
      </c>
      <c r="M286" s="250">
        <v>104915559</v>
      </c>
      <c r="N286" s="444">
        <v>102664929.5</v>
      </c>
      <c r="O286" s="250">
        <v>101316820.5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7402</v>
      </c>
      <c r="B287" s="237" t="s">
        <v>7403</v>
      </c>
      <c r="C287" s="299" t="s">
        <v>7404</v>
      </c>
      <c r="D287" s="299"/>
      <c r="E287" s="299"/>
      <c r="F287" s="240">
        <v>3000000</v>
      </c>
      <c r="G287" s="240" t="s">
        <v>7172</v>
      </c>
      <c r="H287" s="241">
        <v>45866</v>
      </c>
      <c r="I287" s="241">
        <v>53901</v>
      </c>
      <c r="J287" s="241"/>
      <c r="K287" s="290"/>
      <c r="L287" s="296">
        <v>-262880466</v>
      </c>
      <c r="M287" s="296">
        <v>-302686420</v>
      </c>
      <c r="N287" s="444">
        <v>-227739737</v>
      </c>
      <c r="O287" s="296">
        <v>-282783443.5</v>
      </c>
      <c r="P287" s="296"/>
      <c r="Q287" s="246">
        <v>0</v>
      </c>
      <c r="R287" s="246">
        <v>100454794.52054802</v>
      </c>
      <c r="S287" s="246">
        <v>100454794.52054802</v>
      </c>
      <c r="T287" s="246">
        <v>1924736.520547986</v>
      </c>
      <c r="U287" s="246">
        <v>1065469942.0000019</v>
      </c>
      <c r="V287" s="395"/>
    </row>
    <row r="288" spans="1:22" x14ac:dyDescent="0.3">
      <c r="A288" s="237" t="s">
        <v>7405</v>
      </c>
      <c r="B288" s="237" t="s">
        <v>7406</v>
      </c>
      <c r="C288" s="299" t="s">
        <v>7407</v>
      </c>
      <c r="D288" s="299"/>
      <c r="E288" s="299"/>
      <c r="F288" s="247">
        <v>300000</v>
      </c>
      <c r="G288" s="247" t="s">
        <v>7172</v>
      </c>
      <c r="H288" s="248">
        <v>45866</v>
      </c>
      <c r="I288" s="248">
        <v>53901</v>
      </c>
      <c r="J288" s="248"/>
      <c r="K288" s="249"/>
      <c r="L288" s="250">
        <v>262866574</v>
      </c>
      <c r="M288" s="250">
        <v>302686510</v>
      </c>
      <c r="N288" s="444">
        <v>227732822.5</v>
      </c>
      <c r="O288" s="250">
        <v>282776543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7405</v>
      </c>
      <c r="B289" s="237" t="s">
        <v>7406</v>
      </c>
      <c r="C289" s="299" t="s">
        <v>7408</v>
      </c>
      <c r="D289" s="299"/>
      <c r="E289" s="299"/>
      <c r="F289" s="247">
        <v>300000</v>
      </c>
      <c r="G289" s="247" t="s">
        <v>7172</v>
      </c>
      <c r="H289" s="248">
        <v>45866</v>
      </c>
      <c r="I289" s="248">
        <v>45958</v>
      </c>
      <c r="J289" s="248"/>
      <c r="K289" s="249"/>
      <c r="L289" s="250">
        <v>93378879</v>
      </c>
      <c r="M289" s="250">
        <v>99948990</v>
      </c>
      <c r="N289" s="444">
        <v>98536972.5</v>
      </c>
      <c r="O289" s="250">
        <v>96663934.5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7409</v>
      </c>
      <c r="B290" s="237" t="s">
        <v>7410</v>
      </c>
      <c r="C290" s="299" t="s">
        <v>7411</v>
      </c>
      <c r="D290" s="299"/>
      <c r="E290" s="299"/>
      <c r="F290" s="240">
        <v>30000000</v>
      </c>
      <c r="G290" s="240" t="s">
        <v>7266</v>
      </c>
      <c r="H290" s="241">
        <v>45867</v>
      </c>
      <c r="I290" s="241">
        <v>53172</v>
      </c>
      <c r="J290" s="241"/>
      <c r="K290" s="290"/>
      <c r="L290" s="296">
        <v>1641721033</v>
      </c>
      <c r="M290" s="296">
        <v>1764518957</v>
      </c>
      <c r="N290" s="444">
        <v>1714440881</v>
      </c>
      <c r="O290" s="296">
        <v>1703119996</v>
      </c>
      <c r="P290" s="296"/>
      <c r="Q290" s="246">
        <v>0</v>
      </c>
      <c r="R290" s="246">
        <v>108211515.00575313</v>
      </c>
      <c r="S290" s="246">
        <v>304866852.75712293</v>
      </c>
      <c r="T290" s="246">
        <v>25612315.757122993</v>
      </c>
      <c r="U290" s="246">
        <v>3360929811.0999961</v>
      </c>
      <c r="V290" s="395"/>
    </row>
    <row r="291" spans="1:22" x14ac:dyDescent="0.3">
      <c r="A291" s="237" t="s">
        <v>7412</v>
      </c>
      <c r="B291" s="237" t="s">
        <v>7410</v>
      </c>
      <c r="C291" s="299" t="s">
        <v>7413</v>
      </c>
      <c r="D291" s="299"/>
      <c r="E291" s="299"/>
      <c r="F291" s="247">
        <v>3000000</v>
      </c>
      <c r="G291" s="247" t="s">
        <v>7266</v>
      </c>
      <c r="H291" s="248">
        <v>45867</v>
      </c>
      <c r="I291" s="248">
        <v>53172</v>
      </c>
      <c r="J291" s="248"/>
      <c r="K291" s="249"/>
      <c r="L291" s="250">
        <v>-1724220039</v>
      </c>
      <c r="M291" s="250">
        <v>-1747278971</v>
      </c>
      <c r="N291" s="444">
        <v>-1752698551</v>
      </c>
      <c r="O291" s="250">
        <v>-1735749506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7412</v>
      </c>
      <c r="B292" s="237" t="s">
        <v>7414</v>
      </c>
      <c r="C292" s="299" t="s">
        <v>338</v>
      </c>
      <c r="D292" s="299"/>
      <c r="E292" s="299"/>
      <c r="F292" s="247">
        <v>3000000</v>
      </c>
      <c r="G292" s="247" t="s">
        <v>7266</v>
      </c>
      <c r="H292" s="248">
        <v>45867</v>
      </c>
      <c r="I292" s="248">
        <v>45959</v>
      </c>
      <c r="J292" s="248"/>
      <c r="K292" s="249"/>
      <c r="L292" s="250">
        <v>303056696</v>
      </c>
      <c r="M292" s="250">
        <v>323039490</v>
      </c>
      <c r="N292" s="444">
        <v>317512207</v>
      </c>
      <c r="O292" s="250">
        <v>313048093.5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7415</v>
      </c>
      <c r="B293" s="237" t="s">
        <v>7278</v>
      </c>
      <c r="C293" s="299" t="s">
        <v>7416</v>
      </c>
      <c r="D293" s="299"/>
      <c r="E293" s="299"/>
      <c r="F293" s="240">
        <v>30000000</v>
      </c>
      <c r="G293" s="240" t="s">
        <v>7175</v>
      </c>
      <c r="H293" s="241">
        <v>45875</v>
      </c>
      <c r="I293" s="241">
        <v>53180</v>
      </c>
      <c r="J293" s="241"/>
      <c r="K293" s="290"/>
      <c r="L293" s="296">
        <v>767643923</v>
      </c>
      <c r="M293" s="296">
        <v>844240118</v>
      </c>
      <c r="N293" s="444">
        <v>822538623.5</v>
      </c>
      <c r="O293" s="296">
        <v>805942021</v>
      </c>
      <c r="P293" s="296"/>
      <c r="Q293" s="246">
        <v>0</v>
      </c>
      <c r="R293" s="246">
        <v>243931994.39152122</v>
      </c>
      <c r="S293" s="246">
        <v>243931994.39152122</v>
      </c>
      <c r="T293" s="246">
        <v>-14308294.608478785</v>
      </c>
      <c r="U293" s="246">
        <v>3076218191.5804386</v>
      </c>
      <c r="V293" s="395"/>
    </row>
    <row r="294" spans="1:22" x14ac:dyDescent="0.3">
      <c r="A294" s="237" t="s">
        <v>7417</v>
      </c>
      <c r="B294" s="237" t="s">
        <v>7278</v>
      </c>
      <c r="C294" s="299" t="s">
        <v>7418</v>
      </c>
      <c r="D294" s="299"/>
      <c r="E294" s="299"/>
      <c r="F294" s="247">
        <v>3000000</v>
      </c>
      <c r="G294" s="247" t="s">
        <v>7175</v>
      </c>
      <c r="H294" s="248">
        <v>45875</v>
      </c>
      <c r="I294" s="248">
        <v>53180</v>
      </c>
      <c r="J294" s="248"/>
      <c r="K294" s="249"/>
      <c r="L294" s="250">
        <v>-767627363</v>
      </c>
      <c r="M294" s="250">
        <v>-844233766</v>
      </c>
      <c r="N294" s="444">
        <v>-822527160.5</v>
      </c>
      <c r="O294" s="250">
        <v>-805930565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7417</v>
      </c>
      <c r="B295" s="237" t="s">
        <v>7278</v>
      </c>
      <c r="C295" s="299" t="s">
        <v>992</v>
      </c>
      <c r="D295" s="299"/>
      <c r="E295" s="299"/>
      <c r="F295" s="247">
        <v>3000000</v>
      </c>
      <c r="G295" s="247" t="s">
        <v>7175</v>
      </c>
      <c r="H295" s="248">
        <v>45875</v>
      </c>
      <c r="I295" s="248">
        <v>45967</v>
      </c>
      <c r="J295" s="248"/>
      <c r="K295" s="249"/>
      <c r="L295" s="250">
        <v>247176873</v>
      </c>
      <c r="M295" s="250">
        <v>260037020</v>
      </c>
      <c r="N295" s="444">
        <v>258228826</v>
      </c>
      <c r="O295" s="250">
        <v>253606947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7419</v>
      </c>
      <c r="B296" s="237" t="s">
        <v>7344</v>
      </c>
      <c r="C296" s="299" t="s">
        <v>7420</v>
      </c>
      <c r="D296" s="299"/>
      <c r="E296" s="299"/>
      <c r="F296" s="240">
        <v>20000000</v>
      </c>
      <c r="G296" s="240" t="s">
        <v>7175</v>
      </c>
      <c r="H296" s="241">
        <v>45881</v>
      </c>
      <c r="I296" s="241">
        <v>53186</v>
      </c>
      <c r="J296" s="241"/>
      <c r="K296" s="290"/>
      <c r="L296" s="296">
        <v>628663061</v>
      </c>
      <c r="M296" s="296">
        <v>609480573</v>
      </c>
      <c r="N296" s="444">
        <v>632158941.5</v>
      </c>
      <c r="O296" s="296">
        <v>619071817.5</v>
      </c>
      <c r="P296" s="296"/>
      <c r="Q296" s="246">
        <v>0</v>
      </c>
      <c r="R296" s="246">
        <v>137203202.13217366</v>
      </c>
      <c r="S296" s="246">
        <v>137203202.13217366</v>
      </c>
      <c r="T296" s="246">
        <v>-9993949.8678263426</v>
      </c>
      <c r="U296" s="246">
        <v>1960326751.9608657</v>
      </c>
      <c r="V296" s="395"/>
    </row>
    <row r="297" spans="1:22" x14ac:dyDescent="0.3">
      <c r="A297" s="237" t="s">
        <v>7421</v>
      </c>
      <c r="B297" s="237" t="s">
        <v>7344</v>
      </c>
      <c r="C297" s="299" t="s">
        <v>7422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-628657980</v>
      </c>
      <c r="M297" s="250">
        <v>-609481533</v>
      </c>
      <c r="N297" s="444">
        <v>-632156964</v>
      </c>
      <c r="O297" s="250">
        <v>-619069756.5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7421</v>
      </c>
      <c r="B298" s="237" t="s">
        <v>7344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140494047</v>
      </c>
      <c r="M298" s="250">
        <v>147689268</v>
      </c>
      <c r="N298" s="444">
        <v>147195174.5</v>
      </c>
      <c r="O298" s="250">
        <v>144091658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7423</v>
      </c>
      <c r="B299" s="237" t="s">
        <v>2275</v>
      </c>
      <c r="C299" s="302" t="s">
        <v>7345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1374554760</v>
      </c>
      <c r="M299" s="296">
        <v>1599007220</v>
      </c>
      <c r="N299" s="444">
        <v>1522223695</v>
      </c>
      <c r="O299" s="296">
        <v>1486780990</v>
      </c>
      <c r="P299" s="296"/>
      <c r="Q299" s="246">
        <v>0</v>
      </c>
      <c r="R299" s="301">
        <v>244332252.3681148</v>
      </c>
      <c r="S299" s="301">
        <v>244332252.3681148</v>
      </c>
      <c r="T299" s="246">
        <v>-35236737.63188529</v>
      </c>
      <c r="U299" s="301">
        <v>4220574228.6108732</v>
      </c>
      <c r="V299" s="395"/>
    </row>
    <row r="300" spans="1:22" x14ac:dyDescent="0.3">
      <c r="A300" s="237" t="s">
        <v>7421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-1343608484</v>
      </c>
      <c r="M300" s="250">
        <v>-1599007177</v>
      </c>
      <c r="N300" s="444">
        <v>-1507602242.5</v>
      </c>
      <c r="O300" s="250">
        <v>-1471307831.5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7421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251832312</v>
      </c>
      <c r="M301" s="250">
        <v>264591593</v>
      </c>
      <c r="N301" s="444">
        <v>264947537.5</v>
      </c>
      <c r="O301" s="250">
        <v>258211953.5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1022969146</v>
      </c>
      <c r="M302" s="296">
        <v>1141022052</v>
      </c>
      <c r="N302" s="444">
        <v>1109821646.5</v>
      </c>
      <c r="O302" s="296">
        <v>1081995599</v>
      </c>
      <c r="P302" s="296"/>
      <c r="Q302" s="246">
        <v>0</v>
      </c>
      <c r="R302" s="301">
        <v>143360695.84289801</v>
      </c>
      <c r="S302" s="301">
        <v>143360695.84289801</v>
      </c>
      <c r="T302" s="246">
        <v>-16014907.157101989</v>
      </c>
      <c r="U302" s="301">
        <v>2953966056.1130486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-1022981764</v>
      </c>
      <c r="M303" s="250">
        <v>-1141023350</v>
      </c>
      <c r="N303" s="444">
        <v>-1109828630</v>
      </c>
      <c r="O303" s="250">
        <v>-1082002558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150304859</v>
      </c>
      <c r="M304" s="250">
        <v>158786445</v>
      </c>
      <c r="N304" s="444">
        <v>159382586.5</v>
      </c>
      <c r="O304" s="250">
        <v>154545652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7424</v>
      </c>
      <c r="B305" s="237" t="s">
        <v>7282</v>
      </c>
      <c r="C305" s="299" t="s">
        <v>7425</v>
      </c>
      <c r="D305" s="299"/>
      <c r="E305" s="299"/>
      <c r="F305" s="240">
        <v>30000000</v>
      </c>
      <c r="G305" s="240" t="s">
        <v>7175</v>
      </c>
      <c r="H305" s="241">
        <v>45902</v>
      </c>
      <c r="I305" s="241">
        <v>53207</v>
      </c>
      <c r="J305" s="241"/>
      <c r="K305" s="290"/>
      <c r="L305" s="296">
        <v>1144948304</v>
      </c>
      <c r="M305" s="296">
        <v>861457482</v>
      </c>
      <c r="N305" s="444">
        <v>1033401815</v>
      </c>
      <c r="O305" s="296">
        <v>1003202893</v>
      </c>
      <c r="P305" s="296"/>
      <c r="Q305" s="246">
        <v>0</v>
      </c>
      <c r="R305" s="246">
        <v>128049541.08287726</v>
      </c>
      <c r="S305" s="246">
        <v>128049541.08287726</v>
      </c>
      <c r="T305" s="246">
        <v>-105648320.41712272</v>
      </c>
      <c r="U305" s="246">
        <v>3252749161.7499962</v>
      </c>
      <c r="V305" s="395"/>
    </row>
    <row r="306" spans="1:22" x14ac:dyDescent="0.3">
      <c r="A306" s="237" t="s">
        <v>7368</v>
      </c>
      <c r="B306" s="237" t="s">
        <v>7278</v>
      </c>
      <c r="C306" s="299" t="s">
        <v>7426</v>
      </c>
      <c r="D306" s="299"/>
      <c r="E306" s="299"/>
      <c r="F306" s="247">
        <v>3000000</v>
      </c>
      <c r="G306" s="247" t="s">
        <v>7175</v>
      </c>
      <c r="H306" s="248">
        <v>45902</v>
      </c>
      <c r="I306" s="248">
        <v>53207</v>
      </c>
      <c r="J306" s="248"/>
      <c r="K306" s="249"/>
      <c r="L306" s="250">
        <v>-996518266</v>
      </c>
      <c r="M306" s="250">
        <v>-858794501</v>
      </c>
      <c r="N306" s="444">
        <v>-944946916</v>
      </c>
      <c r="O306" s="250">
        <v>-927656384.5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7368</v>
      </c>
      <c r="B307" s="237" t="s">
        <v>7278</v>
      </c>
      <c r="C307" s="299" t="s">
        <v>7427</v>
      </c>
      <c r="D307" s="299"/>
      <c r="E307" s="299"/>
      <c r="F307" s="247">
        <v>3000000</v>
      </c>
      <c r="G307" s="247" t="s">
        <v>7175</v>
      </c>
      <c r="H307" s="248">
        <v>45902</v>
      </c>
      <c r="I307" s="248">
        <v>45993</v>
      </c>
      <c r="J307" s="248"/>
      <c r="K307" s="249"/>
      <c r="L307" s="250">
        <v>135980830</v>
      </c>
      <c r="M307" s="250">
        <v>142641257</v>
      </c>
      <c r="N307" s="444">
        <v>145242962.5</v>
      </c>
      <c r="O307" s="250">
        <v>139311044.5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7428</v>
      </c>
      <c r="D308" s="306">
        <v>345020000</v>
      </c>
      <c r="E308" s="305" t="s">
        <v>7429</v>
      </c>
      <c r="F308" s="307">
        <v>187894800</v>
      </c>
      <c r="G308" s="184"/>
      <c r="H308" s="308"/>
      <c r="I308" s="309"/>
      <c r="J308" s="309"/>
      <c r="K308" s="309"/>
      <c r="L308" s="310">
        <v>79552438561</v>
      </c>
      <c r="M308" s="310">
        <v>77266745023</v>
      </c>
      <c r="N308" s="310">
        <v>78114560783</v>
      </c>
      <c r="O308" s="310">
        <v>78321435794</v>
      </c>
      <c r="P308" s="311"/>
      <c r="Q308" s="312">
        <v>-3146492383.3456593</v>
      </c>
      <c r="R308" s="312">
        <v>75793510381.682953</v>
      </c>
      <c r="S308" s="312">
        <v>97452030008.535553</v>
      </c>
      <c r="T308" s="312">
        <v>20180236650.289005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{20673BA6-4AEE-4927-8AFC-3D49BA1CEC6C}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{8DE8E879-0E7C-477B-AB4D-4957F5C7ED8D}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{355D9E4B-902B-4820-AC34-C7DD8808FA5A}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{EA0366D2-336A-4C8C-B737-BA0E3DFB6CF3}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{83DFB952-72A5-4114-8619-41572F09DA53}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{486F8EA5-65D4-49B5-A30B-185EAC5240F2}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{0F7E474A-F3ED-496E-9FCC-BB80E37F4CBF}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{2B2889AC-CCC6-4AA1-BD47-9538F6FA408C}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{90AA10BA-9977-4475-9C97-9974CAF3E0E4}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{19989327-AF1F-409D-9D98-CC9BDC05A692}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{546D4274-8706-4EA2-83BC-A80AAE6CF528}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{8550482B-4F0B-4A5D-8AF8-A240981B0227}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{2F8A70E9-E63E-429D-A208-855806F01965}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{E7DEA1F8-C0B2-47BC-B232-58FC9BF2F8BB}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{8EA58354-9FD5-4739-8C4B-4DD2C9942ECE}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673BA6-4AEE-4927-8AFC-3D49BA1CE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8DE8E879-0E7C-477B-AB4D-4957F5C7E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355D9E4B-902B-4820-AC34-C7DD8808FA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EA0366D2-336A-4C8C-B737-BA0E3DFB6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83DFB952-72A5-4114-8619-41572F09DA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486F8EA5-65D4-49B5-A30B-185EAC5240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0F7E474A-F3ED-496E-9FCC-BB80E37F4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2B2889AC-CCC6-4AA1-BD47-9538F6FA40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90AA10BA-9977-4475-9C97-9974CAF3E0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19989327-AF1F-409D-9D98-CC9BDC05A6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546D4274-8706-4EA2-83BC-A80AAE6CF5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8550482B-4F0B-4A5D-8AF8-A240981B0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2F8A70E9-E63E-429D-A208-855806F019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E7DEA1F8-C0B2-47BC-B232-58FC9BF2F8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8EA58354-9FD5-4739-8C4B-4DD2C9942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69"/>
  <sheetViews>
    <sheetView showGridLines="0" zoomScale="70" zoomScaleNormal="70" workbookViewId="0">
      <selection sqref="A1:R169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185332703.06923026</v>
      </c>
      <c r="Q2" s="4" t="s">
        <v>102</v>
      </c>
      <c r="R2" s="6">
        <v>45925</v>
      </c>
    </row>
    <row r="3" spans="1:19" x14ac:dyDescent="0.3">
      <c r="B3" s="7"/>
      <c r="E3" s="1" t="s">
        <v>104</v>
      </c>
      <c r="F3" s="8">
        <v>18842</v>
      </c>
      <c r="G3" s="3"/>
      <c r="M3" s="4" t="s">
        <v>105</v>
      </c>
      <c r="N3" s="5">
        <v>2469688041.2464218</v>
      </c>
      <c r="Q3" s="4" t="s">
        <v>106</v>
      </c>
      <c r="R3" s="6">
        <v>45932</v>
      </c>
      <c r="S3" s="387"/>
    </row>
    <row r="4" spans="1:19" x14ac:dyDescent="0.3">
      <c r="B4" s="7" t="s">
        <v>7457</v>
      </c>
      <c r="K4" s="203"/>
      <c r="L4" s="203"/>
      <c r="S4" s="387"/>
    </row>
    <row r="5" spans="1:19" x14ac:dyDescent="0.3">
      <c r="A5" s="9" t="s">
        <v>7458</v>
      </c>
      <c r="B5" s="634" t="s">
        <v>108</v>
      </c>
      <c r="C5" s="636"/>
      <c r="D5" s="635"/>
      <c r="E5" s="634" t="s">
        <v>109</v>
      </c>
      <c r="F5" s="636"/>
      <c r="G5" s="636"/>
      <c r="H5" s="636"/>
      <c r="I5" s="635"/>
      <c r="J5" s="634" t="s">
        <v>110</v>
      </c>
      <c r="K5" s="636"/>
      <c r="L5" s="635"/>
      <c r="M5" s="634" t="s">
        <v>111</v>
      </c>
      <c r="N5" s="636"/>
      <c r="O5" s="635"/>
      <c r="P5" s="634" t="s">
        <v>112</v>
      </c>
      <c r="Q5" s="636"/>
      <c r="R5" s="635"/>
      <c r="S5" s="476"/>
    </row>
    <row r="6" spans="1:19" x14ac:dyDescent="0.3">
      <c r="A6" s="10" t="s">
        <v>7459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7460</v>
      </c>
      <c r="Q6" s="414" t="s">
        <v>3922</v>
      </c>
      <c r="R6" s="19" t="s">
        <v>128</v>
      </c>
      <c r="S6" s="477"/>
    </row>
    <row r="7" spans="1:19" ht="17.25" x14ac:dyDescent="0.3">
      <c r="A7" s="20"/>
      <c r="B7" s="20" t="s">
        <v>3</v>
      </c>
      <c r="C7" s="21" t="s">
        <v>129</v>
      </c>
      <c r="D7" s="22">
        <v>300</v>
      </c>
      <c r="E7" s="23">
        <v>45940</v>
      </c>
      <c r="F7" s="24">
        <v>45929</v>
      </c>
      <c r="G7" s="25">
        <v>2022413</v>
      </c>
      <c r="H7" s="26">
        <v>140417.3502991095</v>
      </c>
      <c r="I7" s="27">
        <v>2022413</v>
      </c>
      <c r="J7" s="28">
        <v>998445.0832147937</v>
      </c>
      <c r="K7" s="25">
        <v>1085672.0825035563</v>
      </c>
      <c r="L7" s="29">
        <v>2084117.1657183501</v>
      </c>
      <c r="M7" s="30">
        <v>-61704.165718350094</v>
      </c>
      <c r="N7" s="31">
        <v>2084117.1657183501</v>
      </c>
      <c r="O7" s="32">
        <v>-7713.0207147937617</v>
      </c>
      <c r="P7" s="354"/>
      <c r="Q7" s="355">
        <v>33124.422510951757</v>
      </c>
      <c r="R7" s="34">
        <v>24516.569770140108</v>
      </c>
      <c r="S7" s="203"/>
    </row>
    <row r="8" spans="1:19" ht="17.25" x14ac:dyDescent="0.3">
      <c r="A8" s="20"/>
      <c r="B8" s="20" t="s">
        <v>5</v>
      </c>
      <c r="C8" s="21" t="s">
        <v>129</v>
      </c>
      <c r="D8" s="22">
        <v>300</v>
      </c>
      <c r="E8" s="23">
        <v>45940</v>
      </c>
      <c r="F8" s="24">
        <v>45926</v>
      </c>
      <c r="G8" s="25">
        <v>2106222.1</v>
      </c>
      <c r="H8" s="26">
        <v>153719.92049728174</v>
      </c>
      <c r="I8" s="27">
        <v>2106222.1</v>
      </c>
      <c r="J8" s="28">
        <v>1163572.2894736843</v>
      </c>
      <c r="K8" s="25">
        <v>1021225.9911095306</v>
      </c>
      <c r="L8" s="29">
        <v>2184798.2805832149</v>
      </c>
      <c r="M8" s="30">
        <v>-78576.180583214853</v>
      </c>
      <c r="N8" s="31">
        <v>2184798.2805832149</v>
      </c>
      <c r="O8" s="32">
        <v>-9822.0225729018566</v>
      </c>
      <c r="P8" s="356"/>
      <c r="Q8" s="355">
        <v>55043.400663507637</v>
      </c>
      <c r="R8" s="34">
        <v>27099.615239349427</v>
      </c>
      <c r="S8" s="203"/>
    </row>
    <row r="9" spans="1:19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2136618.4333333331</v>
      </c>
      <c r="H9" s="26">
        <v>134766.80566651726</v>
      </c>
      <c r="I9" s="27">
        <v>2136618.4333333331</v>
      </c>
      <c r="J9" s="28">
        <v>1664985.538406828</v>
      </c>
      <c r="K9" s="25">
        <v>437660.42816500709</v>
      </c>
      <c r="L9" s="29">
        <v>2102645.9665718349</v>
      </c>
      <c r="M9" s="30">
        <v>33972.466761498246</v>
      </c>
      <c r="N9" s="31">
        <v>2102645.9665718349</v>
      </c>
      <c r="O9" s="32">
        <v>1617.7365124522973</v>
      </c>
      <c r="P9" s="356"/>
      <c r="Q9" s="355">
        <v>10419.88799989433</v>
      </c>
      <c r="R9" s="34">
        <v>17921.438680758234</v>
      </c>
      <c r="S9" s="203"/>
    </row>
    <row r="10" spans="1:19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2262745.7000000002</v>
      </c>
      <c r="H10" s="26">
        <v>136377.40797755221</v>
      </c>
      <c r="I10" s="27">
        <v>2262745.7000000002</v>
      </c>
      <c r="J10" s="28">
        <v>1846602.0600995733</v>
      </c>
      <c r="K10" s="25">
        <v>403965.77062588907</v>
      </c>
      <c r="L10" s="29">
        <v>2250567.8307254622</v>
      </c>
      <c r="M10" s="30">
        <v>12177.86927453801</v>
      </c>
      <c r="N10" s="31">
        <v>2250567.8307254622</v>
      </c>
      <c r="O10" s="32">
        <v>434.92390266207178</v>
      </c>
      <c r="P10" s="356"/>
      <c r="Q10" s="355">
        <v>23523.41858122265</v>
      </c>
      <c r="R10" s="34">
        <v>20430.181109945755</v>
      </c>
      <c r="S10" s="203"/>
    </row>
    <row r="11" spans="1:19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2265497.2999999998</v>
      </c>
      <c r="H11" s="26">
        <v>136622.41664880453</v>
      </c>
      <c r="I11" s="27">
        <v>2265497.2999999998</v>
      </c>
      <c r="J11" s="28">
        <v>1839951.4260312945</v>
      </c>
      <c r="K11" s="25">
        <v>399342.20981507824</v>
      </c>
      <c r="L11" s="29">
        <v>2239293.6358463727</v>
      </c>
      <c r="M11" s="30">
        <v>26203.66415362712</v>
      </c>
      <c r="N11" s="31">
        <v>2239293.6358463727</v>
      </c>
      <c r="O11" s="32">
        <v>935.84514834382571</v>
      </c>
      <c r="P11" s="356"/>
      <c r="Q11" s="355">
        <v>22855.474329418503</v>
      </c>
      <c r="R11" s="34">
        <v>20490.230997506063</v>
      </c>
      <c r="S11" s="203"/>
    </row>
    <row r="12" spans="1:19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2292860.7000000002</v>
      </c>
      <c r="H12" s="26">
        <v>124243.36990198558</v>
      </c>
      <c r="I12" s="27">
        <v>2292860.7000000002</v>
      </c>
      <c r="J12" s="28">
        <v>2086361.6468705547</v>
      </c>
      <c r="K12" s="25">
        <v>146453.70199146515</v>
      </c>
      <c r="L12" s="29">
        <v>2232815.3488620198</v>
      </c>
      <c r="M12" s="30">
        <v>60045.351137980353</v>
      </c>
      <c r="N12" s="31">
        <v>2232815.3488620198</v>
      </c>
      <c r="O12" s="32">
        <v>1715.581461085153</v>
      </c>
      <c r="P12" s="356"/>
      <c r="Q12" s="355">
        <v>35942.067981670145</v>
      </c>
      <c r="R12" s="34">
        <v>20683.949428557418</v>
      </c>
      <c r="S12" s="203"/>
    </row>
    <row r="13" spans="1:19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810432.566666667</v>
      </c>
      <c r="H13" s="26">
        <v>40499.339425943617</v>
      </c>
      <c r="I13" s="27">
        <v>810432.566666667</v>
      </c>
      <c r="J13" s="28">
        <v>724808.17176386912</v>
      </c>
      <c r="K13" s="25">
        <v>45721.36522048364</v>
      </c>
      <c r="L13" s="29">
        <v>770529.53698435274</v>
      </c>
      <c r="M13" s="30">
        <v>39903.029682314256</v>
      </c>
      <c r="N13" s="31">
        <v>770529.53698435274</v>
      </c>
      <c r="O13" s="32">
        <v>950.07213529319654</v>
      </c>
      <c r="P13" s="356"/>
      <c r="Q13" s="355">
        <v>4331.7772883172147</v>
      </c>
      <c r="R13" s="34">
        <v>7855.8541708328994</v>
      </c>
      <c r="S13" s="203"/>
    </row>
    <row r="14" spans="1:19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2356297.7000000002</v>
      </c>
      <c r="H14" s="26">
        <v>114483.07254623044</v>
      </c>
      <c r="I14" s="27">
        <v>2356297.7000000002</v>
      </c>
      <c r="J14" s="28">
        <v>2145114.7279516361</v>
      </c>
      <c r="K14" s="25">
        <v>111088.03840682788</v>
      </c>
      <c r="L14" s="29">
        <v>2256202.766358464</v>
      </c>
      <c r="M14" s="30">
        <v>100094.93364153616</v>
      </c>
      <c r="N14" s="31">
        <v>2256202.766358464</v>
      </c>
      <c r="O14" s="32">
        <v>2383.212705750861</v>
      </c>
      <c r="P14" s="356"/>
      <c r="Q14" s="355">
        <v>13805.925366277806</v>
      </c>
      <c r="R14" s="34">
        <v>22082.628079356626</v>
      </c>
      <c r="S14" s="203"/>
    </row>
    <row r="15" spans="1:19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2446863.5</v>
      </c>
      <c r="H15" s="26">
        <v>105154.82569808452</v>
      </c>
      <c r="I15" s="27">
        <v>2446863.5</v>
      </c>
      <c r="J15" s="28">
        <v>2214967.7187055475</v>
      </c>
      <c r="K15" s="25">
        <v>72580.673897581786</v>
      </c>
      <c r="L15" s="29">
        <v>2287548.3926031291</v>
      </c>
      <c r="M15" s="30">
        <v>159315.10739687085</v>
      </c>
      <c r="N15" s="31">
        <v>2287548.3926031291</v>
      </c>
      <c r="O15" s="32">
        <v>3251.3287223851194</v>
      </c>
      <c r="P15" s="356"/>
      <c r="Q15" s="355">
        <v>31054.656493013725</v>
      </c>
      <c r="R15" s="34">
        <v>23966.653515060432</v>
      </c>
      <c r="S15" s="203"/>
    </row>
    <row r="16" spans="1:19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2247017.0916666668</v>
      </c>
      <c r="H16" s="36">
        <v>28616.845612736022</v>
      </c>
      <c r="I16" s="37">
        <v>2247017.0916666668</v>
      </c>
      <c r="J16" s="38">
        <v>1863971.7724039829</v>
      </c>
      <c r="K16" s="35">
        <v>142414.69701280227</v>
      </c>
      <c r="L16" s="39">
        <v>2006386.4694167853</v>
      </c>
      <c r="M16" s="40">
        <v>240630.6222498815</v>
      </c>
      <c r="N16" s="49">
        <v>2006386.4694167853</v>
      </c>
      <c r="O16" s="50">
        <v>3125.0730162322275</v>
      </c>
      <c r="P16" s="356"/>
      <c r="Q16" s="358">
        <v>24718.478162931977</v>
      </c>
      <c r="R16" s="34">
        <v>21898.512167444685</v>
      </c>
      <c r="S16" s="203"/>
    </row>
    <row r="17" spans="1:19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789005.69722222199</v>
      </c>
      <c r="H17" s="26">
        <v>10552.218476587619</v>
      </c>
      <c r="I17" s="27">
        <v>789005.69722222199</v>
      </c>
      <c r="J17" s="28">
        <v>648044.97546230443</v>
      </c>
      <c r="K17" s="25">
        <v>45051.560455192033</v>
      </c>
      <c r="L17" s="29">
        <v>693096.53591749643</v>
      </c>
      <c r="M17" s="30">
        <v>95909.161304725567</v>
      </c>
      <c r="N17" s="31">
        <v>693096.53591749643</v>
      </c>
      <c r="O17" s="32">
        <v>1245.5735234379945</v>
      </c>
      <c r="P17" s="356"/>
      <c r="Q17" s="355">
        <v>6996.3402045420371</v>
      </c>
      <c r="R17" s="34">
        <v>8110.8526908173226</v>
      </c>
      <c r="S17" s="203"/>
    </row>
    <row r="18" spans="1:19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2076434.9333333343</v>
      </c>
      <c r="H18" s="26">
        <v>0</v>
      </c>
      <c r="I18" s="27">
        <v>2076434.9333333343</v>
      </c>
      <c r="J18" s="28">
        <v>2238860.7460881933</v>
      </c>
      <c r="K18" s="25">
        <v>-600309.15896159317</v>
      </c>
      <c r="L18" s="29">
        <v>1638551.5871266001</v>
      </c>
      <c r="M18" s="30">
        <v>437883.34620673419</v>
      </c>
      <c r="N18" s="31">
        <v>1638551.5871266001</v>
      </c>
      <c r="O18" s="32">
        <v>3944.8950108714794</v>
      </c>
      <c r="P18" s="356"/>
      <c r="Q18" s="355">
        <v>18645.254056129139</v>
      </c>
      <c r="R18" s="34">
        <v>24668.821755756857</v>
      </c>
      <c r="S18" s="203"/>
    </row>
    <row r="19" spans="1:19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2026568.0666666657</v>
      </c>
      <c r="H19" s="26">
        <v>0</v>
      </c>
      <c r="I19" s="27">
        <v>2026568.0666666657</v>
      </c>
      <c r="J19" s="28">
        <v>1952282.7016358464</v>
      </c>
      <c r="K19" s="25">
        <v>-312477.30014224752</v>
      </c>
      <c r="L19" s="29">
        <v>1639805.4014935989</v>
      </c>
      <c r="M19" s="30">
        <v>386762.66517306678</v>
      </c>
      <c r="N19" s="31">
        <v>1639805.4014935989</v>
      </c>
      <c r="O19" s="32">
        <v>3069.5449616910064</v>
      </c>
      <c r="P19" s="356"/>
      <c r="Q19" s="355">
        <v>9508.8357899643015</v>
      </c>
      <c r="R19" s="34">
        <v>23224.171946866671</v>
      </c>
      <c r="S19" s="203"/>
    </row>
    <row r="20" spans="1:19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576731.5083333326</v>
      </c>
      <c r="H20" s="26">
        <v>0</v>
      </c>
      <c r="I20" s="27">
        <v>576731.5083333326</v>
      </c>
      <c r="J20" s="28">
        <v>583932.25213371264</v>
      </c>
      <c r="K20" s="25">
        <v>-359763.19203413941</v>
      </c>
      <c r="L20" s="29">
        <v>224169.06009957322</v>
      </c>
      <c r="M20" s="30">
        <v>352562.44823375938</v>
      </c>
      <c r="N20" s="31">
        <v>224169.06009957322</v>
      </c>
      <c r="O20" s="32">
        <v>1481.354824511594</v>
      </c>
      <c r="P20" s="356"/>
      <c r="Q20" s="355">
        <v>12864.025688504335</v>
      </c>
      <c r="R20" s="34">
        <v>8118.9929027170583</v>
      </c>
      <c r="S20" s="203"/>
    </row>
    <row r="21" spans="1:19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1205463.0166666652</v>
      </c>
      <c r="H21" s="26">
        <v>0</v>
      </c>
      <c r="I21" s="27">
        <v>1205463.0166666652</v>
      </c>
      <c r="J21" s="28">
        <v>1107211.6458036983</v>
      </c>
      <c r="K21" s="25">
        <v>-709447.55832147936</v>
      </c>
      <c r="L21" s="29">
        <v>397764.08748221898</v>
      </c>
      <c r="M21" s="30">
        <v>807698.92918444623</v>
      </c>
      <c r="N21" s="31">
        <v>397764.08748221898</v>
      </c>
      <c r="O21" s="32">
        <v>3393.6929797665807</v>
      </c>
      <c r="P21" s="356"/>
      <c r="Q21" s="355">
        <v>18988.348002686398</v>
      </c>
      <c r="R21" s="34">
        <v>17076.845011526952</v>
      </c>
      <c r="S21" s="203"/>
    </row>
    <row r="22" spans="1:19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1762226.0999999999</v>
      </c>
      <c r="H22" s="26">
        <v>0</v>
      </c>
      <c r="I22" s="27">
        <v>1762226.0999999999</v>
      </c>
      <c r="J22" s="28">
        <v>1553764.5380512092</v>
      </c>
      <c r="K22" s="25">
        <v>-775149.69167852064</v>
      </c>
      <c r="L22" s="29">
        <v>778614.84637268854</v>
      </c>
      <c r="M22" s="30">
        <v>983611.25362731132</v>
      </c>
      <c r="N22" s="31">
        <v>778614.84637268854</v>
      </c>
      <c r="O22" s="32">
        <v>4047.7829367379068</v>
      </c>
      <c r="P22" s="356"/>
      <c r="Q22" s="355">
        <v>29503.850602382445</v>
      </c>
      <c r="R22" s="34">
        <v>25379.060259931954</v>
      </c>
      <c r="S22" s="203"/>
    </row>
    <row r="23" spans="1:19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1788307.6250000009</v>
      </c>
      <c r="H23" s="26">
        <v>0</v>
      </c>
      <c r="I23" s="27">
        <v>1788307.6250000009</v>
      </c>
      <c r="J23" s="28">
        <v>1528296.4004267426</v>
      </c>
      <c r="K23" s="25">
        <v>-809318.97012802272</v>
      </c>
      <c r="L23" s="29">
        <v>718977.4302987199</v>
      </c>
      <c r="M23" s="30">
        <v>1069330.1947012809</v>
      </c>
      <c r="N23" s="31">
        <v>718977.43029872002</v>
      </c>
      <c r="O23" s="32">
        <v>4160.8178782151008</v>
      </c>
      <c r="P23" s="356"/>
      <c r="Q23" s="355">
        <v>39505.787528628949</v>
      </c>
      <c r="R23" s="34">
        <v>26536.849843037315</v>
      </c>
      <c r="S23" s="203"/>
    </row>
    <row r="24" spans="1:19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4624750.5583333327</v>
      </c>
      <c r="H24" s="36">
        <v>0</v>
      </c>
      <c r="I24" s="37">
        <v>4624750.5583333327</v>
      </c>
      <c r="J24" s="38">
        <v>3080826.968349929</v>
      </c>
      <c r="K24" s="35">
        <v>565365.55725462304</v>
      </c>
      <c r="L24" s="39">
        <v>3646192.5256045521</v>
      </c>
      <c r="M24" s="40">
        <v>978558.03272878053</v>
      </c>
      <c r="N24" s="31">
        <v>3646192.5256045521</v>
      </c>
      <c r="O24" s="32">
        <v>3720.7529761550591</v>
      </c>
      <c r="P24" s="356"/>
      <c r="Q24" s="355">
        <v>19242.136329335626</v>
      </c>
      <c r="R24" s="34">
        <v>26763.984609347768</v>
      </c>
      <c r="S24" s="203"/>
    </row>
    <row r="25" spans="1:19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45929</v>
      </c>
      <c r="G25" s="35">
        <v>5416308.7000000002</v>
      </c>
      <c r="H25" s="36">
        <v>0</v>
      </c>
      <c r="I25" s="37">
        <v>5416308.7000000002</v>
      </c>
      <c r="J25" s="38">
        <v>3972737.9420341393</v>
      </c>
      <c r="K25" s="35">
        <v>314119.92709815077</v>
      </c>
      <c r="L25" s="39">
        <v>4286857.8691322897</v>
      </c>
      <c r="M25" s="40">
        <v>1129450.8308677105</v>
      </c>
      <c r="N25" s="31">
        <v>4286857.8691322897</v>
      </c>
      <c r="O25" s="32">
        <v>4077.4398226271137</v>
      </c>
      <c r="P25" s="356"/>
      <c r="Q25" s="355">
        <v>-32916.503582599573</v>
      </c>
      <c r="R25" s="34">
        <v>36306.819772026967</v>
      </c>
      <c r="S25" s="203"/>
    </row>
    <row r="26" spans="1:19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45926</v>
      </c>
      <c r="G26" s="35">
        <v>4077112.7500000005</v>
      </c>
      <c r="H26" s="36">
        <v>0</v>
      </c>
      <c r="I26" s="37">
        <v>4077112.7500000005</v>
      </c>
      <c r="J26" s="38">
        <v>2988177.1369132292</v>
      </c>
      <c r="K26" s="35">
        <v>286195.04871977243</v>
      </c>
      <c r="L26" s="39">
        <v>3274372.1856330018</v>
      </c>
      <c r="M26" s="40">
        <v>802740.56436699862</v>
      </c>
      <c r="N26" s="31">
        <v>3274372.1856330018</v>
      </c>
      <c r="O26" s="32">
        <v>2897.9803767761682</v>
      </c>
      <c r="P26" s="356"/>
      <c r="Q26" s="355">
        <v>29981.241120850667</v>
      </c>
      <c r="R26" s="34">
        <v>27436.39638570603</v>
      </c>
      <c r="S26" s="203"/>
    </row>
    <row r="27" spans="1:19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1330884.625</v>
      </c>
      <c r="H27" s="26">
        <v>0</v>
      </c>
      <c r="I27" s="27">
        <v>1330884.625</v>
      </c>
      <c r="J27" s="28">
        <v>850600.11130867712</v>
      </c>
      <c r="K27" s="25">
        <v>167402.47972972973</v>
      </c>
      <c r="L27" s="29">
        <v>1018002.5910384068</v>
      </c>
      <c r="M27" s="30">
        <v>312882.03396159317</v>
      </c>
      <c r="N27" s="31">
        <v>1018002.5910384068</v>
      </c>
      <c r="O27" s="32">
        <v>1049.9397112805141</v>
      </c>
      <c r="P27" s="356"/>
      <c r="Q27" s="355">
        <v>7186.138246092014</v>
      </c>
      <c r="R27" s="34">
        <v>7358.5366221311269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45926</v>
      </c>
      <c r="G28" s="35">
        <v>1593909.0000000002</v>
      </c>
      <c r="H28" s="36">
        <v>0</v>
      </c>
      <c r="I28" s="37">
        <v>1593909.0000000002</v>
      </c>
      <c r="J28" s="38">
        <v>665877.25462304405</v>
      </c>
      <c r="K28" s="35">
        <v>-474281.35135135136</v>
      </c>
      <c r="L28" s="39">
        <v>191595.90327169269</v>
      </c>
      <c r="M28" s="40">
        <v>1402313.0967283077</v>
      </c>
      <c r="N28" s="31">
        <v>191595.90327169257</v>
      </c>
      <c r="O28" s="32">
        <v>2174.1288321369111</v>
      </c>
      <c r="P28" s="356"/>
      <c r="Q28" s="355">
        <v>45347.784768574202</v>
      </c>
      <c r="R28" s="34">
        <v>21742.228155385616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1239205.0451635846</v>
      </c>
      <c r="K29" s="35">
        <v>-991559.22332859179</v>
      </c>
      <c r="L29" s="39">
        <v>247645.82183499285</v>
      </c>
      <c r="M29" s="40">
        <v>2164117.5948316706</v>
      </c>
      <c r="N29" s="31">
        <v>247645.82183499308</v>
      </c>
      <c r="O29" s="32">
        <v>3319.1987650792494</v>
      </c>
      <c r="P29" s="356"/>
      <c r="Q29" s="355">
        <v>36869.818178816786</v>
      </c>
      <c r="R29" s="34">
        <v>22405.017744150711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2397763.0320652174</v>
      </c>
      <c r="H30" s="36">
        <v>0</v>
      </c>
      <c r="I30" s="37">
        <v>2397763.0320652174</v>
      </c>
      <c r="J30" s="38">
        <v>1305468.983997155</v>
      </c>
      <c r="K30" s="35">
        <v>-1074369.5999288762</v>
      </c>
      <c r="L30" s="39">
        <v>231099.38406827883</v>
      </c>
      <c r="M30" s="40">
        <v>2166663.6479969388</v>
      </c>
      <c r="N30" s="31">
        <v>231099.3840682786</v>
      </c>
      <c r="O30" s="32">
        <v>3272.9058126841974</v>
      </c>
      <c r="P30" s="356"/>
      <c r="Q30" s="355">
        <v>22318.086484222644</v>
      </c>
      <c r="R30" s="34">
        <v>22318.492429187521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822894.96130136994</v>
      </c>
      <c r="H31" s="47">
        <v>0</v>
      </c>
      <c r="I31" s="48">
        <v>822894.96130136994</v>
      </c>
      <c r="J31" s="38">
        <v>430075.48506401136</v>
      </c>
      <c r="K31" s="35">
        <v>-354398.17283072544</v>
      </c>
      <c r="L31" s="39">
        <v>75677.31223328592</v>
      </c>
      <c r="M31" s="40">
        <v>747217.64906808408</v>
      </c>
      <c r="N31" s="49">
        <v>75677.312233285862</v>
      </c>
      <c r="O31" s="50">
        <v>1128.7275665681029</v>
      </c>
      <c r="P31" s="357"/>
      <c r="Q31" s="358">
        <v>7329.2887190555193</v>
      </c>
      <c r="R31" s="34">
        <v>7329.1142187140358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2609465.9166666637</v>
      </c>
      <c r="H32" s="47">
        <v>0</v>
      </c>
      <c r="I32" s="48">
        <v>2609465.9166666637</v>
      </c>
      <c r="J32" s="38">
        <v>1238745.8175675676</v>
      </c>
      <c r="K32" s="35">
        <v>-1024061.1244665718</v>
      </c>
      <c r="L32" s="39">
        <v>214684.69310099573</v>
      </c>
      <c r="M32" s="40">
        <v>2394781.2235656679</v>
      </c>
      <c r="N32" s="49">
        <v>214684.69310099585</v>
      </c>
      <c r="O32" s="50">
        <v>3601.1747722791997</v>
      </c>
      <c r="P32" s="357"/>
      <c r="Q32" s="358">
        <v>62060.852682327735</v>
      </c>
      <c r="R32" s="34">
        <v>23608.06580550957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2393215.336956522</v>
      </c>
      <c r="H33" s="47">
        <v>0</v>
      </c>
      <c r="I33" s="48">
        <v>2393215.336956522</v>
      </c>
      <c r="J33" s="38">
        <v>601732.53982930304</v>
      </c>
      <c r="K33" s="35">
        <v>-410206.21906116646</v>
      </c>
      <c r="L33" s="39">
        <v>191526.32076813659</v>
      </c>
      <c r="M33" s="40">
        <v>2201689.0161883854</v>
      </c>
      <c r="N33" s="49">
        <v>191526.32076813653</v>
      </c>
      <c r="O33" s="50">
        <v>3271.4547045889826</v>
      </c>
      <c r="P33" s="357"/>
      <c r="Q33" s="358">
        <v>21918.461064932082</v>
      </c>
      <c r="R33" s="34">
        <v>21918.174722013675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1514136.7294685983</v>
      </c>
      <c r="H34" s="47">
        <v>0</v>
      </c>
      <c r="I34" s="48">
        <v>1514136.7294685983</v>
      </c>
      <c r="J34" s="38">
        <v>458535.36806543387</v>
      </c>
      <c r="K34" s="35">
        <v>-348944.37980085349</v>
      </c>
      <c r="L34" s="39">
        <v>109590.98826458037</v>
      </c>
      <c r="M34" s="40">
        <v>1404545.7412040178</v>
      </c>
      <c r="N34" s="49">
        <v>109590.98826458049</v>
      </c>
      <c r="O34" s="50">
        <v>2068.5504288718967</v>
      </c>
      <c r="P34" s="357"/>
      <c r="Q34" s="358">
        <v>13710.512603242649</v>
      </c>
      <c r="R34" s="34">
        <v>13710.752079945363</v>
      </c>
      <c r="S34" s="203"/>
    </row>
    <row r="35" spans="1:19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2510861</v>
      </c>
      <c r="H35" s="58">
        <v>0</v>
      </c>
      <c r="I35" s="59">
        <v>2510861</v>
      </c>
      <c r="J35" s="60">
        <v>749117.92567567562</v>
      </c>
      <c r="K35" s="57">
        <v>-586359.20590327168</v>
      </c>
      <c r="L35" s="61">
        <v>162758.71977240394</v>
      </c>
      <c r="M35" s="62">
        <v>2348102.2802275959</v>
      </c>
      <c r="N35" s="63">
        <v>162758.71977240406</v>
      </c>
      <c r="O35" s="64">
        <v>3354.4318288965655</v>
      </c>
      <c r="P35" s="359"/>
      <c r="Q35" s="360">
        <v>28120.319170210249</v>
      </c>
      <c r="R35" s="66">
        <v>22968.802358969333</v>
      </c>
      <c r="S35" s="203"/>
    </row>
    <row r="36" spans="1:19" ht="17.25" x14ac:dyDescent="0.3">
      <c r="B36" s="67"/>
      <c r="C36" s="67"/>
      <c r="D36" s="68">
        <v>7500</v>
      </c>
      <c r="E36" s="69"/>
      <c r="F36" s="70"/>
      <c r="G36" s="71">
        <v>62874771.065347269</v>
      </c>
      <c r="H36" s="71">
        <v>1125453.5727508331</v>
      </c>
      <c r="I36" s="72">
        <v>62874771.065347269</v>
      </c>
      <c r="J36" s="72">
        <v>43742274.273115218</v>
      </c>
      <c r="K36" s="71">
        <v>-3586385.6159317219</v>
      </c>
      <c r="L36" s="71">
        <v>40155888.657183513</v>
      </c>
      <c r="M36" s="71">
        <v>22718882.408163756</v>
      </c>
      <c r="N36" s="71">
        <v>40155888.657183513</v>
      </c>
      <c r="O36" s="71">
        <v>52159.078029684752</v>
      </c>
      <c r="P36" s="71"/>
      <c r="Q36" s="71">
        <v>652000.08703510393</v>
      </c>
      <c r="R36" s="71">
        <v>593927.61247269355</v>
      </c>
      <c r="S36" s="478"/>
    </row>
    <row r="37" spans="1:19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7461</v>
      </c>
      <c r="R37" s="76">
        <v>39663180.528093882</v>
      </c>
      <c r="S37" s="479"/>
    </row>
    <row r="38" spans="1:19" x14ac:dyDescent="0.3">
      <c r="A38" s="9" t="s">
        <v>7458</v>
      </c>
      <c r="B38" s="634" t="s">
        <v>108</v>
      </c>
      <c r="C38" s="636"/>
      <c r="D38" s="635"/>
      <c r="E38" s="634" t="s">
        <v>109</v>
      </c>
      <c r="F38" s="636"/>
      <c r="G38" s="636"/>
      <c r="H38" s="636"/>
      <c r="I38" s="635"/>
      <c r="J38" s="634" t="s">
        <v>110</v>
      </c>
      <c r="K38" s="636"/>
      <c r="L38" s="635"/>
      <c r="M38" s="634" t="s">
        <v>111</v>
      </c>
      <c r="N38" s="636"/>
      <c r="O38" s="635"/>
      <c r="P38" s="634" t="s">
        <v>112</v>
      </c>
      <c r="Q38" s="636"/>
      <c r="R38" s="635"/>
    </row>
    <row r="39" spans="1:19" x14ac:dyDescent="0.3">
      <c r="A39" s="10" t="s">
        <v>7459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7460</v>
      </c>
      <c r="Q39" s="14" t="s">
        <v>127</v>
      </c>
      <c r="R39" s="19" t="s">
        <v>2</v>
      </c>
    </row>
    <row r="40" spans="1:19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1213099.666666666</v>
      </c>
      <c r="H40" s="36">
        <v>0</v>
      </c>
      <c r="I40" s="37">
        <v>1213099.666666666</v>
      </c>
      <c r="J40" s="38">
        <v>3047543.4409672832</v>
      </c>
      <c r="K40" s="35">
        <v>-2397806.4242532006</v>
      </c>
      <c r="L40" s="39">
        <v>649737.01671408257</v>
      </c>
      <c r="M40" s="40">
        <v>563362.64995258348</v>
      </c>
      <c r="N40" s="49">
        <v>649737.01671408257</v>
      </c>
      <c r="O40" s="50">
        <v>5030.0236602909235</v>
      </c>
      <c r="P40" s="362"/>
      <c r="Q40" s="358">
        <v>8799.0516269796062</v>
      </c>
      <c r="R40" s="34">
        <v>45400.367701325566</v>
      </c>
      <c r="S40" s="203"/>
    </row>
    <row r="41" spans="1:19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1176307.555555556</v>
      </c>
      <c r="H41" s="36">
        <v>0</v>
      </c>
      <c r="I41" s="37">
        <v>1176307.555555556</v>
      </c>
      <c r="J41" s="38">
        <v>2505732.7229729728</v>
      </c>
      <c r="K41" s="35">
        <v>-1966737.2837837837</v>
      </c>
      <c r="L41" s="39">
        <v>538995.43918918911</v>
      </c>
      <c r="M41" s="40">
        <v>637312.11636636686</v>
      </c>
      <c r="N41" s="49">
        <v>538995.43918918911</v>
      </c>
      <c r="O41" s="50">
        <v>5639.9302333306805</v>
      </c>
      <c r="P41" s="357"/>
      <c r="Q41" s="358">
        <v>33739.459190622962</v>
      </c>
      <c r="R41" s="34">
        <v>44871.767750753672</v>
      </c>
      <c r="S41" s="203"/>
    </row>
    <row r="42" spans="1:19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702217.90631868131</v>
      </c>
      <c r="H42" s="36">
        <v>0</v>
      </c>
      <c r="I42" s="37">
        <v>702217.90631868131</v>
      </c>
      <c r="J42" s="38">
        <v>1258063.4466571836</v>
      </c>
      <c r="K42" s="35">
        <v>-875217.28805120906</v>
      </c>
      <c r="L42" s="39">
        <v>382846.15860597452</v>
      </c>
      <c r="M42" s="40">
        <v>319371.7477127068</v>
      </c>
      <c r="N42" s="49">
        <v>382846.15860597452</v>
      </c>
      <c r="O42" s="50">
        <v>2575.5786105863453</v>
      </c>
      <c r="P42" s="357"/>
      <c r="Q42" s="358">
        <v>15755.62236681761</v>
      </c>
      <c r="R42" s="34">
        <v>25800.744029943686</v>
      </c>
      <c r="S42" s="203"/>
    </row>
    <row r="43" spans="1:19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691568.06666666595</v>
      </c>
      <c r="H43" s="36">
        <v>0</v>
      </c>
      <c r="I43" s="37">
        <v>691568.06666666595</v>
      </c>
      <c r="J43" s="38">
        <v>1064632.1180654338</v>
      </c>
      <c r="K43" s="35">
        <v>-852266.12339971552</v>
      </c>
      <c r="L43" s="39">
        <v>212365.99466571829</v>
      </c>
      <c r="M43" s="40">
        <v>479202.07200094766</v>
      </c>
      <c r="N43" s="49">
        <v>212365.99466571829</v>
      </c>
      <c r="O43" s="50">
        <v>3803.1910476265689</v>
      </c>
      <c r="P43" s="357"/>
      <c r="Q43" s="358">
        <v>22351.493626217271</v>
      </c>
      <c r="R43" s="34">
        <v>25412.588061396615</v>
      </c>
      <c r="S43" s="203"/>
    </row>
    <row r="44" spans="1:19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451645.42222222209</v>
      </c>
      <c r="H44" s="36">
        <v>0</v>
      </c>
      <c r="I44" s="37">
        <v>451645.42222222209</v>
      </c>
      <c r="J44" s="38">
        <v>902400.74502133718</v>
      </c>
      <c r="K44" s="35">
        <v>-789631.97439544811</v>
      </c>
      <c r="L44" s="39">
        <v>112768.77062588907</v>
      </c>
      <c r="M44" s="40">
        <v>338876.65159633302</v>
      </c>
      <c r="N44" s="49">
        <v>112768.77062588907</v>
      </c>
      <c r="O44" s="50">
        <v>2547.944748844609</v>
      </c>
      <c r="P44" s="357"/>
      <c r="Q44" s="358">
        <v>13565.128070867213</v>
      </c>
      <c r="R44" s="34">
        <v>16601.362818877795</v>
      </c>
      <c r="S44" s="203"/>
    </row>
    <row r="45" spans="1:19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477347.68888888799</v>
      </c>
      <c r="H45" s="36">
        <v>0</v>
      </c>
      <c r="I45" s="37">
        <v>477347.68888888799</v>
      </c>
      <c r="J45" s="38">
        <v>880810.17496443808</v>
      </c>
      <c r="K45" s="35">
        <v>-711369.25711237558</v>
      </c>
      <c r="L45" s="39">
        <v>169440.9178520625</v>
      </c>
      <c r="M45" s="40">
        <v>307906.77103682549</v>
      </c>
      <c r="N45" s="49">
        <v>169440.9178520625</v>
      </c>
      <c r="O45" s="50">
        <v>2199.3340788344676</v>
      </c>
      <c r="P45" s="357"/>
      <c r="Q45" s="358">
        <v>24344.936778150412</v>
      </c>
      <c r="R45" s="34">
        <v>17445.536497617257</v>
      </c>
      <c r="S45" s="203"/>
    </row>
    <row r="46" spans="1:19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418132.75555555598</v>
      </c>
      <c r="H46" s="36">
        <v>0</v>
      </c>
      <c r="I46" s="37">
        <v>418132.75555555598</v>
      </c>
      <c r="J46" s="38">
        <v>410799.14793741109</v>
      </c>
      <c r="K46" s="35">
        <v>-289042.24857752491</v>
      </c>
      <c r="L46" s="39">
        <v>121756.89935988619</v>
      </c>
      <c r="M46" s="40">
        <v>296375.8561956698</v>
      </c>
      <c r="N46" s="49">
        <v>121756.89935988619</v>
      </c>
      <c r="O46" s="50">
        <v>2016.1622870453728</v>
      </c>
      <c r="P46" s="357"/>
      <c r="Q46" s="358">
        <v>4929.2249746255984</v>
      </c>
      <c r="R46" s="34">
        <v>15344.021793676977</v>
      </c>
      <c r="S46" s="203"/>
    </row>
    <row r="47" spans="1:19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391598.4265567761</v>
      </c>
      <c r="H47" s="36">
        <v>0</v>
      </c>
      <c r="I47" s="37">
        <v>391598.4265567761</v>
      </c>
      <c r="J47" s="38">
        <v>260460.53982930299</v>
      </c>
      <c r="K47" s="35">
        <v>-264106.6443812233</v>
      </c>
      <c r="L47" s="39">
        <v>-3646.104551920318</v>
      </c>
      <c r="M47" s="40">
        <v>395244.53110869642</v>
      </c>
      <c r="N47" s="49">
        <v>-3646.104551920318</v>
      </c>
      <c r="O47" s="50">
        <v>2297.9333203993979</v>
      </c>
      <c r="P47" s="357"/>
      <c r="Q47" s="358">
        <v>15845.147867607961</v>
      </c>
      <c r="R47" s="34">
        <v>14827.105673487255</v>
      </c>
      <c r="S47" s="203"/>
    </row>
    <row r="48" spans="1:19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45926</v>
      </c>
      <c r="G48" s="35">
        <v>815791.07065217395</v>
      </c>
      <c r="H48" s="36">
        <v>0</v>
      </c>
      <c r="I48" s="37">
        <v>815791.07065217395</v>
      </c>
      <c r="J48" s="38">
        <v>-187084.64153627312</v>
      </c>
      <c r="K48" s="35">
        <v>521483.11024182074</v>
      </c>
      <c r="L48" s="39">
        <v>334398.46870554762</v>
      </c>
      <c r="M48" s="40">
        <v>481392.60194662632</v>
      </c>
      <c r="N48" s="49">
        <v>334398.46870554762</v>
      </c>
      <c r="O48" s="50">
        <v>2574.2919890193921</v>
      </c>
      <c r="P48" s="357"/>
      <c r="Q48" s="358">
        <v>115335.42834423142</v>
      </c>
      <c r="R48" s="34">
        <v>27386.648383585329</v>
      </c>
      <c r="S48" s="203"/>
    </row>
    <row r="49" spans="1:19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517354.5560386476</v>
      </c>
      <c r="H49" s="36">
        <v>0</v>
      </c>
      <c r="I49" s="37">
        <v>517354.5560386476</v>
      </c>
      <c r="J49" s="38">
        <v>1019108.3111664295</v>
      </c>
      <c r="K49" s="35">
        <v>-864541.81827880512</v>
      </c>
      <c r="L49" s="39">
        <v>154566.49288762442</v>
      </c>
      <c r="M49" s="40">
        <v>362788.06315102318</v>
      </c>
      <c r="N49" s="49">
        <v>154566.49288762442</v>
      </c>
      <c r="O49" s="50">
        <v>1870.0415626341401</v>
      </c>
      <c r="P49" s="357"/>
      <c r="Q49" s="358">
        <v>12952.444210299902</v>
      </c>
      <c r="R49" s="34">
        <v>12952.20456474903</v>
      </c>
      <c r="S49" s="203"/>
    </row>
    <row r="50" spans="1:19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844271.13695652178</v>
      </c>
      <c r="H50" s="36">
        <v>0</v>
      </c>
      <c r="I50" s="37">
        <v>844271.13695652178</v>
      </c>
      <c r="J50" s="38">
        <v>1206790.3161450925</v>
      </c>
      <c r="K50" s="35">
        <v>-962325.13513513515</v>
      </c>
      <c r="L50" s="39">
        <v>244465.18100995733</v>
      </c>
      <c r="M50" s="40">
        <v>599805.95594656444</v>
      </c>
      <c r="N50" s="49">
        <v>244465.18100995733</v>
      </c>
      <c r="O50" s="50">
        <v>3060.2344691151247</v>
      </c>
      <c r="P50" s="357"/>
      <c r="Q50" s="358">
        <v>21509.408194701769</v>
      </c>
      <c r="R50" s="34">
        <v>21509.512849440274</v>
      </c>
      <c r="S50" s="203"/>
    </row>
    <row r="51" spans="1:19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923052.09347826103</v>
      </c>
      <c r="H51" s="36">
        <v>0</v>
      </c>
      <c r="I51" s="37">
        <v>923052.09347826103</v>
      </c>
      <c r="J51" s="38">
        <v>1444389.7354196301</v>
      </c>
      <c r="K51" s="35">
        <v>-1196614.5515647226</v>
      </c>
      <c r="L51" s="39">
        <v>247775.18385490752</v>
      </c>
      <c r="M51" s="40">
        <v>675276.90962335351</v>
      </c>
      <c r="N51" s="49">
        <v>247775.18385490752</v>
      </c>
      <c r="O51" s="50">
        <v>3342.9549981354135</v>
      </c>
      <c r="P51" s="357"/>
      <c r="Q51" s="358">
        <v>22915.854870750976</v>
      </c>
      <c r="R51" s="34">
        <v>22915.929208281334</v>
      </c>
      <c r="S51" s="203"/>
    </row>
    <row r="52" spans="1:19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1956993.2967391282</v>
      </c>
      <c r="H52" s="36">
        <v>0</v>
      </c>
      <c r="I52" s="37">
        <v>1956993.2967391282</v>
      </c>
      <c r="J52" s="38">
        <v>741013.37268847798</v>
      </c>
      <c r="K52" s="35">
        <v>-559726.02631578944</v>
      </c>
      <c r="L52" s="39">
        <v>181287.34637268854</v>
      </c>
      <c r="M52" s="40">
        <v>1775705.9503664398</v>
      </c>
      <c r="N52" s="49">
        <v>181287.34637268842</v>
      </c>
      <c r="O52" s="50">
        <v>3093.5643734606965</v>
      </c>
      <c r="P52" s="357"/>
      <c r="Q52" s="358">
        <v>6070.4910425573471</v>
      </c>
      <c r="R52" s="34">
        <v>20651.167289864214</v>
      </c>
      <c r="S52" s="203"/>
    </row>
    <row r="53" spans="1:19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1750922.1144927563</v>
      </c>
      <c r="H53" s="36">
        <v>0</v>
      </c>
      <c r="I53" s="37">
        <v>1750922.1144927563</v>
      </c>
      <c r="J53" s="38">
        <v>1474587.0764580369</v>
      </c>
      <c r="K53" s="35">
        <v>-1399393.7841394027</v>
      </c>
      <c r="L53" s="39">
        <v>75193.292318634223</v>
      </c>
      <c r="M53" s="40">
        <v>1675728.8221741221</v>
      </c>
      <c r="N53" s="49">
        <v>75193.292318634223</v>
      </c>
      <c r="O53" s="50">
        <v>2854.73393896784</v>
      </c>
      <c r="P53" s="357"/>
      <c r="Q53" s="358">
        <v>8348.7694137664948</v>
      </c>
      <c r="R53" s="34">
        <v>18114.623373303519</v>
      </c>
      <c r="S53" s="203"/>
    </row>
    <row r="54" spans="1:19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2186977.3152173911</v>
      </c>
      <c r="H54" s="36">
        <v>0</v>
      </c>
      <c r="I54" s="37">
        <v>2186977.3152173911</v>
      </c>
      <c r="J54" s="38">
        <v>1526740.8321479375</v>
      </c>
      <c r="K54" s="35">
        <v>-1374653.0416073969</v>
      </c>
      <c r="L54" s="39">
        <v>152087.79054054059</v>
      </c>
      <c r="M54" s="40">
        <v>2034889.5246768505</v>
      </c>
      <c r="N54" s="49">
        <v>152087.79054054059</v>
      </c>
      <c r="O54" s="50">
        <v>3419.9823944148748</v>
      </c>
      <c r="P54" s="357"/>
      <c r="Q54" s="358">
        <v>23069.908613520747</v>
      </c>
      <c r="R54" s="34">
        <v>23069.504447592932</v>
      </c>
      <c r="S54" s="203"/>
    </row>
    <row r="55" spans="1:19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1896511.8652173914</v>
      </c>
      <c r="H55" s="36">
        <v>0</v>
      </c>
      <c r="I55" s="37">
        <v>1896511.8652173914</v>
      </c>
      <c r="J55" s="38">
        <v>1598557.4249644382</v>
      </c>
      <c r="K55" s="35">
        <v>-1455134.1105974396</v>
      </c>
      <c r="L55" s="39">
        <v>143423.31436699862</v>
      </c>
      <c r="M55" s="40">
        <v>1753088.5508503928</v>
      </c>
      <c r="N55" s="49">
        <v>143423.31436699862</v>
      </c>
      <c r="O55" s="50">
        <v>2912.1072273262339</v>
      </c>
      <c r="P55" s="357"/>
      <c r="Q55" s="358">
        <v>2254.437745018542</v>
      </c>
      <c r="R55" s="34">
        <v>19973.416704083676</v>
      </c>
      <c r="S55" s="203"/>
    </row>
    <row r="56" spans="1:19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824271.21256039001</v>
      </c>
      <c r="H56" s="36">
        <v>0</v>
      </c>
      <c r="I56" s="37">
        <v>824271.21256039001</v>
      </c>
      <c r="J56" s="38">
        <v>560397.49004267424</v>
      </c>
      <c r="K56" s="35">
        <v>-478785.13300142245</v>
      </c>
      <c r="L56" s="39">
        <v>81612.357041251787</v>
      </c>
      <c r="M56" s="40">
        <v>742658.85551913828</v>
      </c>
      <c r="N56" s="49">
        <v>81612.357041251729</v>
      </c>
      <c r="O56" s="50">
        <v>1126.9481874342007</v>
      </c>
      <c r="P56" s="357"/>
      <c r="Q56" s="358">
        <v>7627.507231229567</v>
      </c>
      <c r="R56" s="34">
        <v>7627.3362342518376</v>
      </c>
      <c r="S56" s="203"/>
    </row>
    <row r="57" spans="1:19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3228373.4239130435</v>
      </c>
      <c r="H57" s="36">
        <v>0</v>
      </c>
      <c r="I57" s="37">
        <v>3228373.4239130435</v>
      </c>
      <c r="J57" s="38">
        <v>1107784.9598150782</v>
      </c>
      <c r="K57" s="35">
        <v>-893149.99715504982</v>
      </c>
      <c r="L57" s="39">
        <v>214634.96266002837</v>
      </c>
      <c r="M57" s="40">
        <v>3013738.4612530153</v>
      </c>
      <c r="N57" s="49">
        <v>214634.96266002813</v>
      </c>
      <c r="O57" s="50">
        <v>4386.8099872678531</v>
      </c>
      <c r="P57" s="357"/>
      <c r="Q57" s="358">
        <v>35038.068258996034</v>
      </c>
      <c r="R57" s="34">
        <v>29953.542797823669</v>
      </c>
      <c r="S57" s="203"/>
    </row>
    <row r="58" spans="1:19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2234167.9975845427</v>
      </c>
      <c r="H58" s="77">
        <v>0</v>
      </c>
      <c r="I58" s="78">
        <v>2234167.9975845427</v>
      </c>
      <c r="J58" s="60">
        <v>792234.05689900427</v>
      </c>
      <c r="K58" s="57">
        <v>-671436.40078236128</v>
      </c>
      <c r="L58" s="61">
        <v>120797.65611664299</v>
      </c>
      <c r="M58" s="62">
        <v>2113370.3414678997</v>
      </c>
      <c r="N58" s="63">
        <v>120797.65611664299</v>
      </c>
      <c r="O58" s="64">
        <v>3049.5964523346315</v>
      </c>
      <c r="P58" s="359"/>
      <c r="Q58" s="360">
        <v>20768.22389927975</v>
      </c>
      <c r="R58" s="66">
        <v>20768.423638178181</v>
      </c>
      <c r="S58" s="203"/>
    </row>
    <row r="59" spans="1:19" ht="17.25" x14ac:dyDescent="0.3">
      <c r="B59" s="67"/>
      <c r="C59" s="67"/>
      <c r="D59" s="68">
        <v>5300</v>
      </c>
      <c r="E59" s="69"/>
      <c r="F59" s="70"/>
      <c r="G59" s="79">
        <v>22700603.571281258</v>
      </c>
      <c r="H59" s="79">
        <v>0</v>
      </c>
      <c r="I59" s="80">
        <v>22700603.571281258</v>
      </c>
      <c r="J59" s="80">
        <v>21614961.270625889</v>
      </c>
      <c r="K59" s="79">
        <v>-17480454.132290184</v>
      </c>
      <c r="L59" s="79">
        <v>4134507.1383357039</v>
      </c>
      <c r="M59" s="79">
        <v>18566096.432945557</v>
      </c>
      <c r="N59" s="79">
        <v>4134507.1383357034</v>
      </c>
      <c r="O59" s="79">
        <v>57801.363567068758</v>
      </c>
      <c r="P59" s="79"/>
      <c r="Q59" s="79">
        <v>415220.60632624116</v>
      </c>
      <c r="R59" s="79">
        <v>430625.80381823285</v>
      </c>
      <c r="S59" s="478"/>
    </row>
    <row r="60" spans="1:19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7461</v>
      </c>
      <c r="R60" s="81">
        <v>3712433.0408961591</v>
      </c>
      <c r="S60" s="479"/>
    </row>
    <row r="61" spans="1:19" x14ac:dyDescent="0.3">
      <c r="A61" s="9" t="s">
        <v>7458</v>
      </c>
      <c r="B61" s="634" t="s">
        <v>108</v>
      </c>
      <c r="C61" s="636"/>
      <c r="D61" s="635"/>
      <c r="E61" s="634" t="s">
        <v>109</v>
      </c>
      <c r="F61" s="636"/>
      <c r="G61" s="636"/>
      <c r="H61" s="636"/>
      <c r="I61" s="635"/>
      <c r="J61" s="634" t="s">
        <v>110</v>
      </c>
      <c r="K61" s="636"/>
      <c r="L61" s="635"/>
      <c r="M61" s="634" t="s">
        <v>111</v>
      </c>
      <c r="N61" s="636"/>
      <c r="O61" s="635"/>
      <c r="P61" s="634" t="s">
        <v>112</v>
      </c>
      <c r="Q61" s="636"/>
      <c r="R61" s="635"/>
    </row>
    <row r="62" spans="1:19" x14ac:dyDescent="0.3">
      <c r="A62" s="10" t="s">
        <v>7459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7460</v>
      </c>
      <c r="Q62" s="15" t="s">
        <v>127</v>
      </c>
      <c r="R62" s="19" t="s">
        <v>2</v>
      </c>
      <c r="S62" s="480"/>
    </row>
    <row r="63" spans="1:19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1424676</v>
      </c>
      <c r="H63" s="26">
        <v>19432.826048831816</v>
      </c>
      <c r="I63" s="27">
        <v>1424676</v>
      </c>
      <c r="J63" s="28">
        <v>4361881.7361308681</v>
      </c>
      <c r="K63" s="25">
        <v>-2901522.0213371264</v>
      </c>
      <c r="L63" s="29">
        <v>1460359.7147937417</v>
      </c>
      <c r="M63" s="30">
        <v>-35683.714793741703</v>
      </c>
      <c r="N63" s="31">
        <v>1460359.7147937417</v>
      </c>
      <c r="O63" s="32">
        <v>-429.92427462339401</v>
      </c>
      <c r="P63" s="354"/>
      <c r="Q63" s="363">
        <v>29222.756947301095</v>
      </c>
      <c r="R63" s="364">
        <v>29345.388596994311</v>
      </c>
      <c r="S63" s="203"/>
    </row>
    <row r="64" spans="1:19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1508374.375</v>
      </c>
      <c r="H64" s="92">
        <v>14905.152087920651</v>
      </c>
      <c r="I64" s="93">
        <v>1508374.375</v>
      </c>
      <c r="J64" s="94">
        <v>4548975.6269559031</v>
      </c>
      <c r="K64" s="91">
        <v>-3035295.4960881933</v>
      </c>
      <c r="L64" s="95">
        <v>1513680.1308677099</v>
      </c>
      <c r="M64" s="96">
        <v>-5305.7558677098714</v>
      </c>
      <c r="N64" s="97">
        <v>1513680.1308677099</v>
      </c>
      <c r="O64" s="98">
        <v>-62.42065726717496</v>
      </c>
      <c r="P64" s="365"/>
      <c r="Q64" s="366">
        <v>17585.299697016831</v>
      </c>
      <c r="R64" s="66">
        <v>40886.339757336711</v>
      </c>
      <c r="S64" s="203"/>
    </row>
    <row r="65" spans="1:19" ht="17.25" x14ac:dyDescent="0.3">
      <c r="B65" s="67"/>
      <c r="C65" s="67"/>
      <c r="D65" s="68">
        <v>600</v>
      </c>
      <c r="E65" s="69"/>
      <c r="F65" s="70"/>
      <c r="G65" s="79">
        <v>2933050.375</v>
      </c>
      <c r="H65" s="79">
        <v>34337.97813675247</v>
      </c>
      <c r="I65" s="80">
        <v>2933050.375</v>
      </c>
      <c r="J65" s="80">
        <v>8910857.3630867712</v>
      </c>
      <c r="K65" s="79">
        <v>-5936817.5174253192</v>
      </c>
      <c r="L65" s="79">
        <v>2974039.8456614516</v>
      </c>
      <c r="M65" s="79">
        <v>-40989.470661451574</v>
      </c>
      <c r="N65" s="79">
        <v>2974039.8456614516</v>
      </c>
      <c r="O65" s="79">
        <v>-492.344931890569</v>
      </c>
      <c r="P65" s="79"/>
      <c r="Q65" s="79">
        <v>46808.056644317927</v>
      </c>
      <c r="R65" s="79">
        <v>70231.728354331019</v>
      </c>
      <c r="S65" s="478"/>
    </row>
    <row r="66" spans="1:19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7461</v>
      </c>
      <c r="R66" s="81">
        <v>57912.795874822186</v>
      </c>
      <c r="S66" s="479"/>
    </row>
    <row r="67" spans="1:19" x14ac:dyDescent="0.3">
      <c r="A67" s="9" t="s">
        <v>7458</v>
      </c>
      <c r="B67" s="634" t="s">
        <v>108</v>
      </c>
      <c r="C67" s="636"/>
      <c r="D67" s="635"/>
      <c r="E67" s="634" t="s">
        <v>109</v>
      </c>
      <c r="F67" s="636"/>
      <c r="G67" s="636"/>
      <c r="H67" s="636"/>
      <c r="I67" s="635"/>
      <c r="J67" s="634" t="s">
        <v>110</v>
      </c>
      <c r="K67" s="636"/>
      <c r="L67" s="635"/>
      <c r="M67" s="634" t="s">
        <v>111</v>
      </c>
      <c r="N67" s="636"/>
      <c r="O67" s="635"/>
      <c r="P67" s="634" t="s">
        <v>112</v>
      </c>
      <c r="Q67" s="636"/>
      <c r="R67" s="635"/>
    </row>
    <row r="68" spans="1:19" x14ac:dyDescent="0.3">
      <c r="A68" s="10" t="s">
        <v>7459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7460</v>
      </c>
      <c r="Q68" s="361" t="s">
        <v>127</v>
      </c>
      <c r="R68" s="19" t="s">
        <v>135</v>
      </c>
    </row>
    <row r="69" spans="1:19" ht="17.25" x14ac:dyDescent="0.3">
      <c r="A69" s="102"/>
      <c r="B69" s="103" t="s">
        <v>7462</v>
      </c>
      <c r="C69" s="367" t="s">
        <v>137</v>
      </c>
      <c r="D69" s="105">
        <v>200</v>
      </c>
      <c r="E69" s="106">
        <v>46197</v>
      </c>
      <c r="F69" s="107">
        <v>46014</v>
      </c>
      <c r="G69" s="108">
        <v>495621917.80821997</v>
      </c>
      <c r="H69" s="109">
        <v>0</v>
      </c>
      <c r="I69" s="110">
        <v>495621917.80821997</v>
      </c>
      <c r="J69" s="111">
        <v>63736534.5</v>
      </c>
      <c r="K69" s="108">
        <v>164042141.5</v>
      </c>
      <c r="L69" s="112">
        <v>227778676</v>
      </c>
      <c r="M69" s="113">
        <v>267843241.80821997</v>
      </c>
      <c r="N69" s="114">
        <v>227778676</v>
      </c>
      <c r="O69" s="115">
        <v>1010729.2143706414</v>
      </c>
      <c r="P69" s="368"/>
      <c r="Q69" s="114">
        <v>6930170</v>
      </c>
      <c r="R69" s="34">
        <v>6930040.5</v>
      </c>
      <c r="S69" s="203"/>
    </row>
    <row r="70" spans="1:19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46022</v>
      </c>
      <c r="G70" s="25">
        <v>1057395068.4931505</v>
      </c>
      <c r="H70" s="26">
        <v>0</v>
      </c>
      <c r="I70" s="27">
        <v>1057395068.4931505</v>
      </c>
      <c r="J70" s="28">
        <v>209994967.5</v>
      </c>
      <c r="K70" s="25">
        <v>229406667.5</v>
      </c>
      <c r="L70" s="29">
        <v>439401635</v>
      </c>
      <c r="M70" s="30">
        <v>617993433.49315047</v>
      </c>
      <c r="N70" s="31">
        <v>439401635</v>
      </c>
      <c r="O70" s="32">
        <v>2272034.6819601119</v>
      </c>
      <c r="P70" s="71">
        <v>-260826301</v>
      </c>
      <c r="Q70" s="31">
        <v>17412677.5</v>
      </c>
      <c r="R70" s="34">
        <v>16267710</v>
      </c>
      <c r="S70" s="203"/>
    </row>
    <row r="71" spans="1:19" ht="17.25" x14ac:dyDescent="0.3">
      <c r="A71" s="86"/>
      <c r="B71" s="86" t="s">
        <v>7462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-175367705</v>
      </c>
      <c r="K71" s="91">
        <v>277654001.5</v>
      </c>
      <c r="L71" s="95">
        <v>102286296.5</v>
      </c>
      <c r="M71" s="96">
        <v>1061713703.5000019</v>
      </c>
      <c r="N71" s="97">
        <v>102286296.5</v>
      </c>
      <c r="O71" s="98">
        <v>1598966.4209337379</v>
      </c>
      <c r="P71" s="371"/>
      <c r="Q71" s="97">
        <v>10872361.5</v>
      </c>
      <c r="R71" s="66">
        <v>10872481.5</v>
      </c>
      <c r="S71" s="203"/>
    </row>
    <row r="72" spans="1:19" x14ac:dyDescent="0.3">
      <c r="D72" s="119">
        <v>900</v>
      </c>
      <c r="G72" s="120">
        <v>2717016986.3013725</v>
      </c>
      <c r="I72" s="120">
        <v>2717016986.3013725</v>
      </c>
      <c r="J72" s="120">
        <v>98363797</v>
      </c>
      <c r="K72" s="120">
        <v>671102810.5</v>
      </c>
      <c r="L72" s="120">
        <v>769466607.5</v>
      </c>
      <c r="M72" s="120">
        <v>1947550378.8013723</v>
      </c>
      <c r="N72" s="120">
        <v>769466607.5</v>
      </c>
      <c r="O72" s="120">
        <v>4881730.3172644917</v>
      </c>
      <c r="P72" s="120"/>
      <c r="Q72" s="120">
        <v>35215209</v>
      </c>
      <c r="R72" s="120">
        <v>34070232</v>
      </c>
      <c r="S72" s="478"/>
    </row>
    <row r="73" spans="1:19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7463</v>
      </c>
      <c r="R73" s="81">
        <v>778397474</v>
      </c>
      <c r="S73" s="479"/>
    </row>
    <row r="74" spans="1:19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  <c r="S74" s="479"/>
    </row>
    <row r="75" spans="1:19" x14ac:dyDescent="0.3">
      <c r="A75" s="9" t="s">
        <v>7458</v>
      </c>
      <c r="B75" s="634" t="s">
        <v>108</v>
      </c>
      <c r="C75" s="636"/>
      <c r="D75" s="635"/>
      <c r="E75" s="634" t="s">
        <v>109</v>
      </c>
      <c r="F75" s="636"/>
      <c r="G75" s="636"/>
      <c r="H75" s="636"/>
      <c r="I75" s="635"/>
      <c r="J75" s="634" t="s">
        <v>110</v>
      </c>
      <c r="K75" s="636"/>
      <c r="L75" s="635"/>
      <c r="M75" s="634" t="s">
        <v>111</v>
      </c>
      <c r="N75" s="636"/>
      <c r="O75" s="635"/>
      <c r="P75" s="634" t="s">
        <v>112</v>
      </c>
      <c r="Q75" s="636"/>
      <c r="R75" s="635"/>
    </row>
    <row r="76" spans="1:19" x14ac:dyDescent="0.3">
      <c r="A76" s="10" t="s">
        <v>7459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7460</v>
      </c>
      <c r="Q76" s="361" t="s">
        <v>127</v>
      </c>
      <c r="R76" s="19" t="s">
        <v>135</v>
      </c>
    </row>
    <row r="77" spans="1:19" ht="17.25" x14ac:dyDescent="0.3">
      <c r="A77" s="20"/>
      <c r="B77" s="20" t="s">
        <v>53</v>
      </c>
      <c r="C77" s="21" t="s">
        <v>137</v>
      </c>
      <c r="D77" s="22">
        <v>300</v>
      </c>
      <c r="E77" s="23">
        <v>46293</v>
      </c>
      <c r="F77" s="24">
        <v>46015</v>
      </c>
      <c r="G77" s="25">
        <v>992999999.99999952</v>
      </c>
      <c r="H77" s="26">
        <v>0</v>
      </c>
      <c r="I77" s="27">
        <v>992999999.99999952</v>
      </c>
      <c r="J77" s="28">
        <v>254531396</v>
      </c>
      <c r="K77" s="25">
        <v>-295691747</v>
      </c>
      <c r="L77" s="29">
        <v>-41160351</v>
      </c>
      <c r="M77" s="30">
        <v>1034160350.9999995</v>
      </c>
      <c r="N77" s="31">
        <v>-41160351</v>
      </c>
      <c r="O77" s="32">
        <v>2864710.1135734059</v>
      </c>
      <c r="P77" s="357">
        <v>1605542466</v>
      </c>
      <c r="Q77" s="358">
        <v>-3557427.5</v>
      </c>
      <c r="R77" s="34">
        <v>10258567</v>
      </c>
      <c r="S77" s="203"/>
    </row>
    <row r="78" spans="1:19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3176256148</v>
      </c>
      <c r="K78" s="25">
        <v>-1298499751</v>
      </c>
      <c r="L78" s="29">
        <v>1877756397</v>
      </c>
      <c r="M78" s="30">
        <v>-219652287.41095901</v>
      </c>
      <c r="N78" s="31">
        <v>1877756397</v>
      </c>
      <c r="O78" s="32">
        <v>-18304357.284246583</v>
      </c>
      <c r="P78" s="356"/>
      <c r="Q78" s="355">
        <v>12279100</v>
      </c>
      <c r="R78" s="34">
        <v>20968178</v>
      </c>
      <c r="S78" s="203"/>
    </row>
    <row r="79" spans="1:19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3040645604</v>
      </c>
      <c r="K79" s="25">
        <v>-1240587385.5</v>
      </c>
      <c r="L79" s="29">
        <v>1800058218.5</v>
      </c>
      <c r="M79" s="30">
        <v>-31524825.180189773</v>
      </c>
      <c r="N79" s="31">
        <v>1689628934.7692308</v>
      </c>
      <c r="O79" s="32">
        <v>-1501182.1514376083</v>
      </c>
      <c r="P79" s="356"/>
      <c r="Q79" s="355">
        <v>3575020</v>
      </c>
      <c r="R79" s="34">
        <v>21451940</v>
      </c>
      <c r="S79" s="203"/>
    </row>
    <row r="80" spans="1:19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1432190075</v>
      </c>
      <c r="K80" s="25">
        <v>-676702392.5</v>
      </c>
      <c r="L80" s="29">
        <v>755487682.5</v>
      </c>
      <c r="M80" s="30">
        <v>409502317.31828821</v>
      </c>
      <c r="N80" s="31">
        <v>719730559.39403975</v>
      </c>
      <c r="O80" s="32">
        <v>3078964.7918668287</v>
      </c>
      <c r="P80" s="356"/>
      <c r="Q80" s="355">
        <v>6870357</v>
      </c>
      <c r="R80" s="34">
        <v>13930443.5</v>
      </c>
      <c r="S80" s="203"/>
    </row>
    <row r="81" spans="1:19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1061478984.5</v>
      </c>
      <c r="K81" s="25">
        <v>-276035647.5</v>
      </c>
      <c r="L81" s="29">
        <v>785443337</v>
      </c>
      <c r="M81" s="30">
        <v>343317462.99277622</v>
      </c>
      <c r="N81" s="31">
        <v>751378427.4181819</v>
      </c>
      <c r="O81" s="32">
        <v>2335492.9455290898</v>
      </c>
      <c r="P81" s="356"/>
      <c r="Q81" s="355">
        <v>2259933</v>
      </c>
      <c r="R81" s="34">
        <v>13436216</v>
      </c>
      <c r="S81" s="203"/>
    </row>
    <row r="82" spans="1:19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1040921249</v>
      </c>
      <c r="K82" s="25">
        <v>-229153369</v>
      </c>
      <c r="L82" s="29">
        <v>811767880</v>
      </c>
      <c r="M82" s="30">
        <v>389566830.51009387</v>
      </c>
      <c r="N82" s="31">
        <v>786737279.07894731</v>
      </c>
      <c r="O82" s="32">
        <v>2546188.4347064961</v>
      </c>
      <c r="P82" s="356"/>
      <c r="Q82" s="355">
        <v>7039417</v>
      </c>
      <c r="R82" s="34">
        <v>14903141</v>
      </c>
      <c r="S82" s="203"/>
    </row>
    <row r="83" spans="1:19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879594930.5</v>
      </c>
      <c r="K83" s="25">
        <v>-77572741.5</v>
      </c>
      <c r="L83" s="29">
        <v>802022189</v>
      </c>
      <c r="M83" s="30">
        <v>387794249.3561635</v>
      </c>
      <c r="N83" s="31">
        <v>802022189</v>
      </c>
      <c r="O83" s="32">
        <v>2408659.9338892144</v>
      </c>
      <c r="P83" s="356"/>
      <c r="Q83" s="355">
        <v>377943</v>
      </c>
      <c r="R83" s="34">
        <v>15145521.5</v>
      </c>
      <c r="S83" s="203"/>
    </row>
    <row r="84" spans="1:19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1000286645.5</v>
      </c>
      <c r="K84" s="25">
        <v>-574313490.5</v>
      </c>
      <c r="L84" s="29">
        <v>425973155</v>
      </c>
      <c r="M84" s="30">
        <v>375254242.26027322</v>
      </c>
      <c r="N84" s="31">
        <v>425973155</v>
      </c>
      <c r="O84" s="32">
        <v>2233656.2039301977</v>
      </c>
      <c r="P84" s="356"/>
      <c r="Q84" s="355">
        <v>3872709</v>
      </c>
      <c r="R84" s="34">
        <v>10397416</v>
      </c>
      <c r="S84" s="203"/>
    </row>
    <row r="85" spans="1:19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46022</v>
      </c>
      <c r="G85" s="25">
        <v>1012178082.1917813</v>
      </c>
      <c r="H85" s="26">
        <v>0</v>
      </c>
      <c r="I85" s="27">
        <v>1012178082.1917813</v>
      </c>
      <c r="J85" s="28">
        <v>907335036.5</v>
      </c>
      <c r="K85" s="25">
        <v>-273308159</v>
      </c>
      <c r="L85" s="29">
        <v>634026877.5</v>
      </c>
      <c r="M85" s="30">
        <v>378151204.69178128</v>
      </c>
      <c r="N85" s="31">
        <v>634026877.5</v>
      </c>
      <c r="O85" s="32">
        <v>2077753.8719328642</v>
      </c>
      <c r="P85" s="356">
        <v>-173034247</v>
      </c>
      <c r="Q85" s="355">
        <v>871309.5</v>
      </c>
      <c r="R85" s="34">
        <v>14984035</v>
      </c>
      <c r="S85" s="203"/>
    </row>
    <row r="86" spans="1:19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45932</v>
      </c>
      <c r="G86" s="122">
        <v>1901589041.0958898</v>
      </c>
      <c r="H86" s="26">
        <v>0</v>
      </c>
      <c r="I86" s="27">
        <v>1901589041.0958898</v>
      </c>
      <c r="J86" s="28">
        <v>4329406142.5</v>
      </c>
      <c r="K86" s="25">
        <v>-2567050906.5</v>
      </c>
      <c r="L86" s="29">
        <v>1762355236</v>
      </c>
      <c r="M86" s="30">
        <v>413433484.77550143</v>
      </c>
      <c r="N86" s="31">
        <v>1488155556.3203883</v>
      </c>
      <c r="O86" s="32">
        <v>2199114.2807207522</v>
      </c>
      <c r="P86" s="356"/>
      <c r="Q86" s="355">
        <v>33733880.5</v>
      </c>
      <c r="R86" s="34">
        <v>44056367</v>
      </c>
      <c r="S86" s="203"/>
    </row>
    <row r="87" spans="1:19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45938</v>
      </c>
      <c r="G87" s="122">
        <v>1023205479.4520561</v>
      </c>
      <c r="H87" s="26">
        <v>0</v>
      </c>
      <c r="I87" s="27">
        <v>1023205479.4520561</v>
      </c>
      <c r="J87" s="28">
        <v>303183433</v>
      </c>
      <c r="K87" s="25">
        <v>273733894</v>
      </c>
      <c r="L87" s="29">
        <v>576917327</v>
      </c>
      <c r="M87" s="30">
        <v>594941047.84336042</v>
      </c>
      <c r="N87" s="31">
        <v>428264431.60869563</v>
      </c>
      <c r="O87" s="32">
        <v>3147836.231975452</v>
      </c>
      <c r="P87" s="356"/>
      <c r="Q87" s="355">
        <v>330364.5</v>
      </c>
      <c r="R87" s="34">
        <v>23656806.5</v>
      </c>
      <c r="S87" s="203"/>
    </row>
    <row r="88" spans="1:19" ht="17.25" x14ac:dyDescent="0.3">
      <c r="A88" s="86"/>
      <c r="B88" s="86" t="s">
        <v>7464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-1072773981.5</v>
      </c>
      <c r="K88" s="91">
        <v>1710357756.5</v>
      </c>
      <c r="L88" s="95">
        <v>637583775</v>
      </c>
      <c r="M88" s="96">
        <v>945210745.54794502</v>
      </c>
      <c r="N88" s="97">
        <v>637583775</v>
      </c>
      <c r="O88" s="98">
        <v>3736010.8519681622</v>
      </c>
      <c r="P88" s="365"/>
      <c r="Q88" s="366">
        <v>32172071</v>
      </c>
      <c r="R88" s="66">
        <v>24363933</v>
      </c>
      <c r="S88" s="203"/>
    </row>
    <row r="89" spans="1:19" ht="17.25" x14ac:dyDescent="0.3">
      <c r="B89" s="67"/>
      <c r="C89" s="67"/>
      <c r="D89" s="68">
        <v>3850</v>
      </c>
      <c r="E89" s="69"/>
      <c r="F89" s="70"/>
      <c r="G89" s="79">
        <v>15220252054.794519</v>
      </c>
      <c r="H89" s="79">
        <v>426501369.86301368</v>
      </c>
      <c r="I89" s="80">
        <v>15220252054.794519</v>
      </c>
      <c r="J89" s="80">
        <v>16353055663</v>
      </c>
      <c r="K89" s="79">
        <v>-5524823939.5</v>
      </c>
      <c r="L89" s="79">
        <v>10828231723.5</v>
      </c>
      <c r="M89" s="79">
        <v>5020154823.7050343</v>
      </c>
      <c r="N89" s="79">
        <v>10200097231.089483</v>
      </c>
      <c r="O89" s="79">
        <v>6822848.2244082727</v>
      </c>
      <c r="P89" s="79"/>
      <c r="Q89" s="79">
        <v>99824677</v>
      </c>
      <c r="R89" s="71">
        <v>227552564.5</v>
      </c>
      <c r="S89" s="478"/>
    </row>
    <row r="90" spans="1:19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7463</v>
      </c>
      <c r="R90" s="81">
        <v>2161263543</v>
      </c>
      <c r="S90" s="479"/>
    </row>
    <row r="91" spans="1:19" x14ac:dyDescent="0.3">
      <c r="A91" s="9" t="s">
        <v>7458</v>
      </c>
      <c r="B91" s="634" t="s">
        <v>108</v>
      </c>
      <c r="C91" s="636"/>
      <c r="D91" s="635"/>
      <c r="E91" s="634" t="s">
        <v>109</v>
      </c>
      <c r="F91" s="636"/>
      <c r="G91" s="636"/>
      <c r="H91" s="636"/>
      <c r="I91" s="635"/>
      <c r="J91" s="634" t="s">
        <v>110</v>
      </c>
      <c r="K91" s="636"/>
      <c r="L91" s="635"/>
      <c r="M91" s="634" t="s">
        <v>111</v>
      </c>
      <c r="N91" s="636"/>
      <c r="O91" s="635"/>
      <c r="P91" s="482"/>
      <c r="Q91" s="482" t="s">
        <v>133</v>
      </c>
      <c r="R91" s="481" t="s">
        <v>132</v>
      </c>
    </row>
    <row r="92" spans="1:19" x14ac:dyDescent="0.3">
      <c r="A92" s="10" t="s">
        <v>7459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7460</v>
      </c>
      <c r="Q92" s="361" t="s">
        <v>101</v>
      </c>
      <c r="R92" s="18" t="s">
        <v>127</v>
      </c>
    </row>
    <row r="93" spans="1:19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46049</v>
      </c>
      <c r="F93" s="422" t="s">
        <v>66</v>
      </c>
      <c r="G93" s="423">
        <v>-130346526.33333333</v>
      </c>
      <c r="H93" s="424">
        <v>-14666399.999999998</v>
      </c>
      <c r="I93" s="425">
        <v>-1443.3333333329856</v>
      </c>
      <c r="J93" s="426">
        <v>337639676</v>
      </c>
      <c r="K93" s="423">
        <v>-749301564</v>
      </c>
      <c r="L93" s="427">
        <v>-411661888</v>
      </c>
      <c r="M93" s="428">
        <v>411660444.66666669</v>
      </c>
      <c r="N93" s="429">
        <v>-542006971</v>
      </c>
      <c r="O93" s="430">
        <v>3518465.3390313392</v>
      </c>
      <c r="P93" s="431">
        <v>-51390781</v>
      </c>
      <c r="Q93" s="432">
        <v>4411044.9407407409</v>
      </c>
      <c r="R93" s="433">
        <v>-16128982.5</v>
      </c>
    </row>
    <row r="94" spans="1:19" ht="17.25" x14ac:dyDescent="0.3">
      <c r="B94" s="67"/>
      <c r="C94" s="67"/>
      <c r="D94" s="68">
        <v>200</v>
      </c>
      <c r="E94" s="69"/>
      <c r="F94" s="70"/>
      <c r="G94" s="79">
        <v>-130346526.33333333</v>
      </c>
      <c r="H94" s="79">
        <v>-14666399.999999998</v>
      </c>
      <c r="I94" s="80">
        <v>-1443.3333333329856</v>
      </c>
      <c r="J94" s="80">
        <v>337639676</v>
      </c>
      <c r="K94" s="79">
        <v>-749301564</v>
      </c>
      <c r="L94" s="79">
        <v>-411661888</v>
      </c>
      <c r="M94" s="79">
        <v>411660444.66666669</v>
      </c>
      <c r="N94" s="79">
        <v>-542006971</v>
      </c>
      <c r="O94" s="79">
        <v>3518465.3390313392</v>
      </c>
      <c r="P94" s="79"/>
      <c r="Q94" s="79">
        <v>4411044.9407407409</v>
      </c>
      <c r="R94" s="79">
        <v>-16128982.5</v>
      </c>
    </row>
    <row r="95" spans="1:19" x14ac:dyDescent="0.3">
      <c r="B95" s="125" t="s">
        <v>7465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9" x14ac:dyDescent="0.3">
      <c r="A96" s="9" t="s">
        <v>7458</v>
      </c>
      <c r="B96" s="634" t="s">
        <v>108</v>
      </c>
      <c r="C96" s="636"/>
      <c r="D96" s="635"/>
      <c r="E96" s="634" t="s">
        <v>109</v>
      </c>
      <c r="F96" s="636"/>
      <c r="G96" s="636"/>
      <c r="H96" s="636"/>
      <c r="I96" s="635"/>
      <c r="J96" s="634" t="s">
        <v>110</v>
      </c>
      <c r="K96" s="636"/>
      <c r="L96" s="635"/>
      <c r="M96" s="634" t="s">
        <v>142</v>
      </c>
      <c r="N96" s="636"/>
      <c r="O96" s="636"/>
      <c r="P96" s="483"/>
      <c r="Q96" s="481" t="s">
        <v>133</v>
      </c>
      <c r="R96" s="481" t="s">
        <v>7466</v>
      </c>
    </row>
    <row r="97" spans="1:19" x14ac:dyDescent="0.3">
      <c r="A97" s="10" t="s">
        <v>7459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7460</v>
      </c>
      <c r="Q97" s="14" t="s">
        <v>101</v>
      </c>
      <c r="R97" s="373" t="s">
        <v>144</v>
      </c>
    </row>
    <row r="98" spans="1:19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1787186302.9040518</v>
      </c>
      <c r="H98" s="127">
        <v>0</v>
      </c>
      <c r="I98" s="128">
        <v>923210958.90405178</v>
      </c>
      <c r="J98" s="129">
        <v>2195512153</v>
      </c>
      <c r="K98" s="126">
        <v>-2177276992.5</v>
      </c>
      <c r="L98" s="130">
        <v>18235160.5</v>
      </c>
      <c r="M98" s="131">
        <v>904975798.40405178</v>
      </c>
      <c r="N98" s="132">
        <v>882210504.5</v>
      </c>
      <c r="O98" s="133">
        <v>2709508.3784552449</v>
      </c>
      <c r="P98" s="374"/>
      <c r="Q98" s="375">
        <v>10055286.648933908</v>
      </c>
      <c r="R98" s="135">
        <v>24472733</v>
      </c>
    </row>
    <row r="99" spans="1:19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1341595628.4152632</v>
      </c>
      <c r="H99" s="127">
        <v>0</v>
      </c>
      <c r="I99" s="128">
        <v>541595628.41526306</v>
      </c>
      <c r="J99" s="129">
        <v>-924801572</v>
      </c>
      <c r="K99" s="126">
        <v>323739468.5</v>
      </c>
      <c r="L99" s="130">
        <v>-601062103.5</v>
      </c>
      <c r="M99" s="131">
        <v>1142657731.9152632</v>
      </c>
      <c r="N99" s="132">
        <v>198937896.5</v>
      </c>
      <c r="O99" s="133">
        <v>3400767.0592716164</v>
      </c>
      <c r="P99" s="376"/>
      <c r="Q99" s="377">
        <v>12696197.021280702</v>
      </c>
      <c r="R99" s="135">
        <v>9168207</v>
      </c>
      <c r="S99" s="203"/>
    </row>
    <row r="100" spans="1:19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-216538582.5</v>
      </c>
      <c r="K100" s="126">
        <v>277751382</v>
      </c>
      <c r="L100" s="130">
        <v>61212799.5</v>
      </c>
      <c r="M100" s="131">
        <v>102062086.34474915</v>
      </c>
      <c r="N100" s="132">
        <v>219899558.5</v>
      </c>
      <c r="O100" s="133">
        <v>603917.67067898903</v>
      </c>
      <c r="P100" s="376"/>
      <c r="Q100" s="377">
        <v>1134023.1816083239</v>
      </c>
      <c r="R100" s="135">
        <v>-11374653.5</v>
      </c>
    </row>
    <row r="101" spans="1:19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-55429634</v>
      </c>
      <c r="K101" s="126">
        <v>408787955.5</v>
      </c>
      <c r="L101" s="130">
        <v>353358321.5</v>
      </c>
      <c r="M101" s="131">
        <v>199595103.15753424</v>
      </c>
      <c r="N101" s="132">
        <v>115648733.5</v>
      </c>
      <c r="O101" s="133">
        <v>9979755.1578767113</v>
      </c>
      <c r="P101" s="376"/>
      <c r="Q101" s="377">
        <v>2972061.2679604259</v>
      </c>
      <c r="R101" s="135">
        <v>-46090809</v>
      </c>
    </row>
    <row r="102" spans="1:19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3884819.5</v>
      </c>
      <c r="K102" s="126">
        <v>511746620</v>
      </c>
      <c r="L102" s="130">
        <v>515631439.5</v>
      </c>
      <c r="M102" s="131">
        <v>38050752.280821919</v>
      </c>
      <c r="N102" s="132">
        <v>347436919.5</v>
      </c>
      <c r="O102" s="133">
        <v>1522030.0912328768</v>
      </c>
      <c r="P102" s="376"/>
      <c r="Q102" s="377">
        <v>1123242.7574581432</v>
      </c>
      <c r="R102" s="135">
        <v>14786749.5</v>
      </c>
    </row>
    <row r="103" spans="1:19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-256273188.5</v>
      </c>
      <c r="K103" s="126">
        <v>883111459.5</v>
      </c>
      <c r="L103" s="130">
        <v>626838271</v>
      </c>
      <c r="M103" s="131">
        <v>479572687.90410995</v>
      </c>
      <c r="N103" s="132">
        <v>148257451</v>
      </c>
      <c r="O103" s="133">
        <v>14105079.056003233</v>
      </c>
      <c r="P103" s="376"/>
      <c r="Q103" s="377">
        <v>6538935.4972602781</v>
      </c>
      <c r="R103" s="135">
        <v>-73769630.5</v>
      </c>
    </row>
    <row r="104" spans="1:19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1472815528.2417312</v>
      </c>
      <c r="H104" s="127">
        <v>55372452.205326051</v>
      </c>
      <c r="I104" s="128">
        <v>846241758.24173105</v>
      </c>
      <c r="J104" s="129">
        <v>1869821829</v>
      </c>
      <c r="K104" s="126">
        <v>-1461481813.5</v>
      </c>
      <c r="L104" s="130">
        <v>408340015.5</v>
      </c>
      <c r="M104" s="131">
        <v>437901742.74173105</v>
      </c>
      <c r="N104" s="132">
        <v>1034913785.5000001</v>
      </c>
      <c r="O104" s="133">
        <v>8262297.0328628495</v>
      </c>
      <c r="P104" s="376"/>
      <c r="Q104" s="377">
        <v>5480824.3883006349</v>
      </c>
      <c r="R104" s="135">
        <v>-15183761.5</v>
      </c>
    </row>
    <row r="105" spans="1:19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616084931.50678992</v>
      </c>
      <c r="H105" s="127">
        <v>0</v>
      </c>
      <c r="I105" s="128">
        <v>931084931.50678992</v>
      </c>
      <c r="J105" s="129">
        <v>4029345212</v>
      </c>
      <c r="K105" s="126">
        <v>-943385279.5</v>
      </c>
      <c r="L105" s="130">
        <v>3085959932.5</v>
      </c>
      <c r="M105" s="131">
        <v>-2154875000.9932098</v>
      </c>
      <c r="N105" s="132">
        <v>2770959932.5</v>
      </c>
      <c r="O105" s="133">
        <v>-19589772.736301906</v>
      </c>
      <c r="P105" s="376"/>
      <c r="Q105" s="377">
        <v>-23943055.566591222</v>
      </c>
      <c r="R105" s="135">
        <v>-18450513.5</v>
      </c>
    </row>
    <row r="106" spans="1:19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-221563109.5</v>
      </c>
      <c r="K106" s="126">
        <v>507584245.5</v>
      </c>
      <c r="L106" s="130">
        <v>286021136</v>
      </c>
      <c r="M106" s="131">
        <v>413180233.86301363</v>
      </c>
      <c r="N106" s="132">
        <v>62927986</v>
      </c>
      <c r="O106" s="133">
        <v>3756183.9442092148</v>
      </c>
      <c r="P106" s="376"/>
      <c r="Q106" s="377">
        <v>4590891.4873668179</v>
      </c>
      <c r="R106" s="135">
        <v>-48041697</v>
      </c>
    </row>
    <row r="107" spans="1:19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-309380088</v>
      </c>
      <c r="K107" s="126">
        <v>639785453</v>
      </c>
      <c r="L107" s="130">
        <v>330405365</v>
      </c>
      <c r="M107" s="131">
        <v>368454908.97260201</v>
      </c>
      <c r="N107" s="132">
        <v>212788927</v>
      </c>
      <c r="O107" s="133">
        <v>3176335.4221776035</v>
      </c>
      <c r="P107" s="376"/>
      <c r="Q107" s="377">
        <v>4093943.4330289112</v>
      </c>
      <c r="R107" s="135">
        <v>-47515258.5</v>
      </c>
    </row>
    <row r="108" spans="1:19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-337210434.5</v>
      </c>
      <c r="K108" s="126">
        <v>863598894.5</v>
      </c>
      <c r="L108" s="130">
        <v>526388460</v>
      </c>
      <c r="M108" s="131">
        <v>174625238.63013756</v>
      </c>
      <c r="N108" s="132">
        <v>309537776</v>
      </c>
      <c r="O108" s="133">
        <v>1058334.7795765912</v>
      </c>
      <c r="P108" s="376">
        <v>-105702740</v>
      </c>
      <c r="Q108" s="377">
        <v>1940280.4292237507</v>
      </c>
      <c r="R108" s="135">
        <v>-64176450.5</v>
      </c>
    </row>
    <row r="109" spans="1:19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-344013067.5</v>
      </c>
      <c r="K109" s="126">
        <v>877013401.5</v>
      </c>
      <c r="L109" s="130">
        <v>533000334</v>
      </c>
      <c r="M109" s="131">
        <v>165420213.94520497</v>
      </c>
      <c r="N109" s="132">
        <v>317493486</v>
      </c>
      <c r="O109" s="133">
        <v>996507.3129229215</v>
      </c>
      <c r="P109" s="376"/>
      <c r="Q109" s="377">
        <v>1838002.3771689441</v>
      </c>
      <c r="R109" s="135">
        <v>36680048.5</v>
      </c>
    </row>
    <row r="110" spans="1:19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1032373501.1444626</v>
      </c>
      <c r="H110" s="127">
        <v>0</v>
      </c>
      <c r="I110" s="128">
        <v>643310485.14446259</v>
      </c>
      <c r="J110" s="129">
        <v>-256462827</v>
      </c>
      <c r="K110" s="126">
        <v>558656321.5</v>
      </c>
      <c r="L110" s="130">
        <v>302193494.5</v>
      </c>
      <c r="M110" s="131">
        <v>341116990.64446259</v>
      </c>
      <c r="N110" s="132">
        <v>691256510.5</v>
      </c>
      <c r="O110" s="133">
        <v>1439312.1968120784</v>
      </c>
      <c r="P110" s="376"/>
      <c r="Q110" s="377">
        <v>3790188.7849384733</v>
      </c>
      <c r="R110" s="135">
        <v>-3873857</v>
      </c>
    </row>
    <row r="111" spans="1:19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1085833406.0583169</v>
      </c>
      <c r="H111" s="127">
        <v>0</v>
      </c>
      <c r="I111" s="128">
        <v>316389907.05831695</v>
      </c>
      <c r="J111" s="129">
        <v>1280323271.5</v>
      </c>
      <c r="K111" s="126">
        <v>-1793274226</v>
      </c>
      <c r="L111" s="130">
        <v>-512950954.5</v>
      </c>
      <c r="M111" s="131">
        <v>829340861.55831695</v>
      </c>
      <c r="N111" s="132">
        <v>256492544.5</v>
      </c>
      <c r="O111" s="133">
        <v>3330686.1909972569</v>
      </c>
      <c r="P111" s="376"/>
      <c r="Q111" s="377">
        <v>9214898.4617590774</v>
      </c>
      <c r="R111" s="135">
        <v>13809213.5</v>
      </c>
    </row>
    <row r="112" spans="1:19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1220317967.8348422</v>
      </c>
      <c r="H112" s="127">
        <v>0</v>
      </c>
      <c r="I112" s="128">
        <v>361934178.83484209</v>
      </c>
      <c r="J112" s="129">
        <v>1144342819</v>
      </c>
      <c r="K112" s="126">
        <v>-1535479838</v>
      </c>
      <c r="L112" s="130">
        <v>-391137019</v>
      </c>
      <c r="M112" s="131">
        <v>753071197.83484209</v>
      </c>
      <c r="N112" s="132">
        <v>467246770.00000012</v>
      </c>
      <c r="O112" s="133">
        <v>2941684.3665423519</v>
      </c>
      <c r="P112" s="376"/>
      <c r="Q112" s="377">
        <v>8367457.7537204679</v>
      </c>
      <c r="R112" s="135">
        <v>-994848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1402443835.616399</v>
      </c>
      <c r="H113" s="138">
        <v>0</v>
      </c>
      <c r="I113" s="139">
        <v>582443835.61639905</v>
      </c>
      <c r="J113" s="140">
        <v>-1394876294.5</v>
      </c>
      <c r="K113" s="137">
        <v>330100874</v>
      </c>
      <c r="L113" s="141">
        <v>-1064775420.5</v>
      </c>
      <c r="M113" s="142">
        <v>1647219256.116399</v>
      </c>
      <c r="N113" s="143">
        <v>-244775420.5</v>
      </c>
      <c r="O113" s="144">
        <v>6055953.1474867612</v>
      </c>
      <c r="P113" s="378"/>
      <c r="Q113" s="379">
        <v>18302436.179071102</v>
      </c>
      <c r="R113" s="146">
        <v>-28250764.5</v>
      </c>
    </row>
    <row r="114" spans="1:18" ht="17.25" x14ac:dyDescent="0.3">
      <c r="D114" s="68">
        <v>2700</v>
      </c>
      <c r="G114" s="147">
        <v>13633603164.32003</v>
      </c>
      <c r="H114" s="147">
        <v>295235465.90395617</v>
      </c>
      <c r="I114" s="148">
        <v>10320029035.32003</v>
      </c>
      <c r="J114" s="148">
        <v>6206681306</v>
      </c>
      <c r="K114" s="147">
        <v>-1729022074</v>
      </c>
      <c r="L114" s="147">
        <v>4477659232</v>
      </c>
      <c r="M114" s="147">
        <v>5842369803.3200302</v>
      </c>
      <c r="N114" s="147">
        <v>7791233361</v>
      </c>
      <c r="O114" s="147">
        <v>43748579.070804395</v>
      </c>
      <c r="P114" s="147"/>
      <c r="Q114" s="147">
        <v>68195614.102488741</v>
      </c>
      <c r="R114" s="147">
        <v>-258805292</v>
      </c>
    </row>
    <row r="115" spans="1:18" x14ac:dyDescent="0.3">
      <c r="B115" s="7" t="s">
        <v>7467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7458</v>
      </c>
      <c r="B116" s="634" t="s">
        <v>108</v>
      </c>
      <c r="C116" s="636"/>
      <c r="D116" s="635"/>
      <c r="E116" s="634" t="s">
        <v>109</v>
      </c>
      <c r="F116" s="636"/>
      <c r="G116" s="636"/>
      <c r="H116" s="636"/>
      <c r="I116" s="635"/>
      <c r="J116" s="634" t="s">
        <v>110</v>
      </c>
      <c r="K116" s="636"/>
      <c r="L116" s="635"/>
      <c r="M116" s="634" t="s">
        <v>111</v>
      </c>
      <c r="N116" s="636"/>
      <c r="O116" s="635"/>
      <c r="P116" s="482"/>
      <c r="Q116" s="149" t="s">
        <v>133</v>
      </c>
      <c r="R116" s="481" t="s">
        <v>112</v>
      </c>
    </row>
    <row r="117" spans="1:18" x14ac:dyDescent="0.3">
      <c r="A117" s="10" t="s">
        <v>7459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7460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582487385</v>
      </c>
      <c r="K118" s="126">
        <v>-833760031</v>
      </c>
      <c r="L118" s="130">
        <v>-251272646</v>
      </c>
      <c r="M118" s="131">
        <v>1120467166.547945</v>
      </c>
      <c r="N118" s="132">
        <v>676606808</v>
      </c>
      <c r="O118" s="133">
        <v>4481868.66619178</v>
      </c>
      <c r="P118" s="376"/>
      <c r="Q118" s="380">
        <v>12449635.183866056</v>
      </c>
      <c r="R118" s="135">
        <v>-3774354.5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279514108</v>
      </c>
      <c r="K119" s="126">
        <v>-1605937814</v>
      </c>
      <c r="L119" s="130">
        <v>-1326423706</v>
      </c>
      <c r="M119" s="131">
        <v>2266697678.6027403</v>
      </c>
      <c r="N119" s="132">
        <v>1518713281</v>
      </c>
      <c r="O119" s="133">
        <v>8854287.8070419542</v>
      </c>
      <c r="P119" s="376"/>
      <c r="Q119" s="132">
        <v>25185529.76225267</v>
      </c>
      <c r="R119" s="135">
        <v>-10345185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-238723610.5</v>
      </c>
      <c r="K120" s="126">
        <v>-425288320.5</v>
      </c>
      <c r="L120" s="130">
        <v>-664011931</v>
      </c>
      <c r="M120" s="131">
        <v>1614011931</v>
      </c>
      <c r="N120" s="132">
        <v>1230782590</v>
      </c>
      <c r="O120" s="133">
        <v>4996940.9628482973</v>
      </c>
      <c r="P120" s="376"/>
      <c r="Q120" s="132">
        <v>17933465.899999999</v>
      </c>
      <c r="R120" s="135">
        <v>-9136211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1045531755.5</v>
      </c>
      <c r="K121" s="126">
        <v>174051927.5</v>
      </c>
      <c r="L121" s="130">
        <v>1219583683</v>
      </c>
      <c r="M121" s="131">
        <v>-709583683</v>
      </c>
      <c r="N121" s="132">
        <v>1729583683</v>
      </c>
      <c r="O121" s="133">
        <v>-54583360.230769232</v>
      </c>
      <c r="P121" s="376"/>
      <c r="Q121" s="132">
        <v>-6688829.3544901069</v>
      </c>
      <c r="R121" s="135">
        <v>10732562.5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-55173750</v>
      </c>
      <c r="K122" s="154">
        <v>-808195267.5</v>
      </c>
      <c r="L122" s="157">
        <v>-863369017.5</v>
      </c>
      <c r="M122" s="158">
        <v>1799560798.3219199</v>
      </c>
      <c r="N122" s="159">
        <v>1032028243.5</v>
      </c>
      <c r="O122" s="160">
        <v>7625257.6200081352</v>
      </c>
      <c r="P122" s="381"/>
      <c r="Q122" s="159">
        <v>19995119.981354665</v>
      </c>
      <c r="R122" s="162">
        <v>-38429754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1613635888</v>
      </c>
      <c r="K123" s="163">
        <v>-3499129505.5</v>
      </c>
      <c r="L123" s="163">
        <v>-1885493617.5</v>
      </c>
      <c r="M123" s="163">
        <v>6091153891.4726048</v>
      </c>
      <c r="N123" s="163">
        <v>6187714605.5</v>
      </c>
      <c r="O123" s="163">
        <v>-28625005.174679063</v>
      </c>
      <c r="P123" s="163"/>
      <c r="Q123" s="163">
        <v>68874921.472983286</v>
      </c>
      <c r="R123" s="163">
        <v>-50952942</v>
      </c>
    </row>
    <row r="124" spans="1:18" x14ac:dyDescent="0.3">
      <c r="B124" s="7" t="s">
        <v>7468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7458</v>
      </c>
      <c r="B125" s="634" t="s">
        <v>108</v>
      </c>
      <c r="C125" s="636"/>
      <c r="D125" s="635"/>
      <c r="E125" s="634" t="s">
        <v>109</v>
      </c>
      <c r="F125" s="636"/>
      <c r="G125" s="636"/>
      <c r="H125" s="636"/>
      <c r="I125" s="635"/>
      <c r="J125" s="634" t="s">
        <v>110</v>
      </c>
      <c r="K125" s="636"/>
      <c r="L125" s="635"/>
      <c r="M125" s="634" t="s">
        <v>111</v>
      </c>
      <c r="N125" s="636"/>
      <c r="O125" s="635"/>
      <c r="P125" s="482"/>
      <c r="Q125" s="482" t="s">
        <v>133</v>
      </c>
      <c r="R125" s="481" t="s">
        <v>132</v>
      </c>
    </row>
    <row r="126" spans="1:18" x14ac:dyDescent="0.3">
      <c r="A126" s="10" t="s">
        <v>7459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7460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-1058513508.5</v>
      </c>
      <c r="K127" s="126">
        <v>914737214.5</v>
      </c>
      <c r="L127" s="130">
        <v>-143776294</v>
      </c>
      <c r="M127" s="131">
        <v>613776294</v>
      </c>
      <c r="N127" s="132">
        <v>-83855196</v>
      </c>
      <c r="O127" s="133">
        <v>2256530.4926470588</v>
      </c>
      <c r="P127" s="376"/>
      <c r="Q127" s="380">
        <v>6819736.5999999996</v>
      </c>
      <c r="R127" s="135">
        <v>33464198.5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-261583084.36985999</v>
      </c>
      <c r="H128" s="127">
        <v>0</v>
      </c>
      <c r="I128" s="150">
        <v>-269506301.36985999</v>
      </c>
      <c r="J128" s="151">
        <v>-525964038.5</v>
      </c>
      <c r="K128" s="126">
        <v>87131844.5</v>
      </c>
      <c r="L128" s="130">
        <v>-438832194</v>
      </c>
      <c r="M128" s="131">
        <v>169325892.63014001</v>
      </c>
      <c r="N128" s="132">
        <v>-430908977</v>
      </c>
      <c r="O128" s="133">
        <v>551550.13886039087</v>
      </c>
      <c r="P128" s="376"/>
      <c r="Q128" s="132">
        <v>1881398.8070015556</v>
      </c>
      <c r="R128" s="135">
        <v>32858688.5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-323920730.79679596</v>
      </c>
      <c r="H129" s="154">
        <v>0</v>
      </c>
      <c r="I129" s="155">
        <v>-262931034.79679599</v>
      </c>
      <c r="J129" s="156">
        <v>-665643143</v>
      </c>
      <c r="K129" s="154">
        <v>279607686.5</v>
      </c>
      <c r="L129" s="157">
        <v>-386035456.5</v>
      </c>
      <c r="M129" s="158">
        <v>123104421.70320401</v>
      </c>
      <c r="N129" s="159">
        <v>-447025152.5</v>
      </c>
      <c r="O129" s="160">
        <v>354767.78588819597</v>
      </c>
      <c r="P129" s="381"/>
      <c r="Q129" s="382">
        <v>1367826.9078133779</v>
      </c>
      <c r="R129" s="167">
        <v>6847458.5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-55582717.166655958</v>
      </c>
      <c r="H130" s="168">
        <v>0</v>
      </c>
      <c r="I130" s="169">
        <v>-62437336.166655988</v>
      </c>
      <c r="J130" s="169">
        <v>-2250120690</v>
      </c>
      <c r="K130" s="168">
        <v>1281476745.5</v>
      </c>
      <c r="L130" s="168">
        <v>-968643944.5</v>
      </c>
      <c r="M130" s="168">
        <v>906206608.3333441</v>
      </c>
      <c r="N130" s="168">
        <v>-961789325.5</v>
      </c>
      <c r="O130" s="168">
        <v>3162848.4173956458</v>
      </c>
      <c r="P130" s="168"/>
      <c r="Q130" s="168">
        <v>10068962.314814933</v>
      </c>
      <c r="R130" s="163">
        <v>73170345.5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7458</v>
      </c>
      <c r="B132" s="634" t="s">
        <v>108</v>
      </c>
      <c r="C132" s="636"/>
      <c r="D132" s="635"/>
      <c r="E132" s="634" t="s">
        <v>109</v>
      </c>
      <c r="F132" s="636"/>
      <c r="G132" s="636"/>
      <c r="H132" s="636"/>
      <c r="I132" s="635"/>
      <c r="J132" s="634" t="s">
        <v>110</v>
      </c>
      <c r="K132" s="636"/>
      <c r="L132" s="635"/>
      <c r="M132" s="634" t="s">
        <v>111</v>
      </c>
      <c r="N132" s="636"/>
      <c r="O132" s="635"/>
      <c r="P132" s="482"/>
      <c r="Q132" s="482" t="s">
        <v>133</v>
      </c>
      <c r="R132" s="481" t="s">
        <v>132</v>
      </c>
    </row>
    <row r="133" spans="1:18" x14ac:dyDescent="0.3">
      <c r="A133" s="10" t="s">
        <v>7459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7460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1352484516.5</v>
      </c>
      <c r="K134" s="25">
        <v>-1114240931.5</v>
      </c>
      <c r="L134" s="29">
        <v>238243585</v>
      </c>
      <c r="M134" s="30">
        <v>-66684680.89041099</v>
      </c>
      <c r="N134" s="31">
        <v>455602693</v>
      </c>
      <c r="O134" s="32">
        <v>-866034.81675858423</v>
      </c>
      <c r="P134" s="356"/>
      <c r="Q134" s="383">
        <v>-470255.967275495</v>
      </c>
      <c r="R134" s="123">
        <v>5628096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482818130.5</v>
      </c>
      <c r="K135" s="154">
        <v>-737580974</v>
      </c>
      <c r="L135" s="157">
        <v>-254762843.5</v>
      </c>
      <c r="M135" s="158">
        <v>662762843.49999833</v>
      </c>
      <c r="N135" s="159">
        <v>73404281.5</v>
      </c>
      <c r="O135" s="160">
        <v>1978396.5477611891</v>
      </c>
      <c r="P135" s="381"/>
      <c r="Q135" s="382">
        <v>7364031.5944444258</v>
      </c>
      <c r="R135" s="167">
        <v>6434044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1835302647</v>
      </c>
      <c r="K136" s="79">
        <v>-1851821905.5</v>
      </c>
      <c r="L136" s="79">
        <v>-16519258.5</v>
      </c>
      <c r="M136" s="79">
        <v>596078162.60958731</v>
      </c>
      <c r="N136" s="79">
        <v>529006974.5</v>
      </c>
      <c r="O136" s="79">
        <v>1112361.7310026048</v>
      </c>
      <c r="P136" s="79"/>
      <c r="Q136" s="79">
        <v>6893775.6271689311</v>
      </c>
      <c r="R136" s="172">
        <v>12062140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4" t="s">
        <v>108</v>
      </c>
      <c r="C139" s="636"/>
      <c r="D139" s="635"/>
      <c r="E139" s="634" t="s">
        <v>109</v>
      </c>
      <c r="F139" s="636"/>
      <c r="G139" s="636"/>
      <c r="H139" s="636"/>
      <c r="I139" s="635"/>
      <c r="J139" s="634" t="s">
        <v>110</v>
      </c>
      <c r="K139" s="636"/>
      <c r="L139" s="635"/>
      <c r="M139" s="634" t="s">
        <v>111</v>
      </c>
      <c r="N139" s="636"/>
      <c r="O139" s="635"/>
      <c r="P139" s="482"/>
      <c r="Q139" s="482" t="s">
        <v>133</v>
      </c>
      <c r="R139" s="481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7460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944860273.97255182</v>
      </c>
      <c r="H141" s="26">
        <v>0</v>
      </c>
      <c r="I141" s="173">
        <v>944860273.97255182</v>
      </c>
      <c r="J141" s="28">
        <v>1190563306</v>
      </c>
      <c r="K141" s="25">
        <v>-1877512767</v>
      </c>
      <c r="L141" s="174">
        <v>-686949461</v>
      </c>
      <c r="M141" s="175">
        <v>1631809734.9725518</v>
      </c>
      <c r="N141" s="31">
        <v>-686949461</v>
      </c>
      <c r="O141" s="32">
        <v>5705628.443959971</v>
      </c>
      <c r="P141" s="356"/>
      <c r="Q141" s="384">
        <v>18131219.277472798</v>
      </c>
      <c r="R141" s="180">
        <v>47522261.5</v>
      </c>
    </row>
    <row r="142" spans="1:18" ht="17.25" x14ac:dyDescent="0.3">
      <c r="A142" s="20" t="s">
        <v>7469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559054213.5</v>
      </c>
      <c r="K142" s="25">
        <v>149877521.5</v>
      </c>
      <c r="L142" s="29">
        <v>708931735</v>
      </c>
      <c r="M142" s="30">
        <v>55150456.7808218</v>
      </c>
      <c r="N142" s="31">
        <v>708931735</v>
      </c>
      <c r="O142" s="32">
        <v>420995.85328871605</v>
      </c>
      <c r="P142" s="356"/>
      <c r="Q142" s="355">
        <v>612782.85312024225</v>
      </c>
      <c r="R142" s="32">
        <v>-55702892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984772602.73965442</v>
      </c>
      <c r="H143" s="92">
        <v>0</v>
      </c>
      <c r="I143" s="181">
        <v>984772602.73965442</v>
      </c>
      <c r="J143" s="94">
        <v>2919730107.5</v>
      </c>
      <c r="K143" s="91">
        <v>-2667951928</v>
      </c>
      <c r="L143" s="182">
        <v>251778179.5</v>
      </c>
      <c r="M143" s="183">
        <v>732994423.23965442</v>
      </c>
      <c r="N143" s="97">
        <v>251778179.5</v>
      </c>
      <c r="O143" s="98">
        <v>3286970.5078011411</v>
      </c>
      <c r="P143" s="365"/>
      <c r="Q143" s="366">
        <v>8144382.4804406045</v>
      </c>
      <c r="R143" s="91">
        <v>18432730.5</v>
      </c>
    </row>
    <row r="144" spans="1:18" ht="17.25" x14ac:dyDescent="0.3">
      <c r="D144" s="68">
        <v>800</v>
      </c>
      <c r="G144" s="71">
        <v>2693715068.4930282</v>
      </c>
      <c r="H144" s="71">
        <v>0</v>
      </c>
      <c r="I144" s="72">
        <v>2693715068.4930282</v>
      </c>
      <c r="J144" s="72">
        <v>4669347627</v>
      </c>
      <c r="K144" s="71">
        <v>-4395587173.5</v>
      </c>
      <c r="L144" s="71">
        <v>273760453.5</v>
      </c>
      <c r="M144" s="71">
        <v>2419954614.9930282</v>
      </c>
      <c r="N144" s="71">
        <v>273760453.5</v>
      </c>
      <c r="O144" s="71">
        <v>9413594.8050498273</v>
      </c>
      <c r="P144" s="71"/>
      <c r="Q144" s="71">
        <v>26888384.611033645</v>
      </c>
      <c r="R144" s="71">
        <v>10252100</v>
      </c>
    </row>
    <row r="145" spans="4:19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9" x14ac:dyDescent="0.3">
      <c r="E149" s="385" t="s">
        <v>7470</v>
      </c>
      <c r="F149" s="385" t="s">
        <v>7471</v>
      </c>
      <c r="G149" s="385" t="s">
        <v>7472</v>
      </c>
      <c r="H149" s="385" t="s">
        <v>7473</v>
      </c>
      <c r="I149" s="385" t="s">
        <v>7474</v>
      </c>
      <c r="J149" s="385" t="s">
        <v>7475</v>
      </c>
      <c r="K149" s="385" t="s">
        <v>7476</v>
      </c>
      <c r="L149" s="385" t="s">
        <v>7477</v>
      </c>
      <c r="M149" s="385" t="s">
        <v>7478</v>
      </c>
      <c r="N149" s="412" t="s">
        <v>7479</v>
      </c>
      <c r="O149" s="385" t="s">
        <v>7480</v>
      </c>
      <c r="P149" s="385" t="s">
        <v>7481</v>
      </c>
      <c r="Q149" s="386" t="s">
        <v>7482</v>
      </c>
      <c r="R149" s="386" t="s">
        <v>7483</v>
      </c>
    </row>
    <row r="150" spans="4:19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119"/>
      <c r="J150" s="119"/>
      <c r="K150" s="119"/>
      <c r="L150" s="119"/>
      <c r="M150" s="119">
        <v>526106886.5</v>
      </c>
      <c r="P150" s="119"/>
      <c r="Q150" s="203">
        <v>822331722.09814548</v>
      </c>
      <c r="R150" s="203">
        <v>822331722.09814548</v>
      </c>
      <c r="S150" s="203">
        <v>992120284.63759005</v>
      </c>
    </row>
    <row r="151" spans="4:19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119"/>
      <c r="J151" s="119"/>
      <c r="K151" s="119"/>
      <c r="L151" s="119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  <c r="S151" s="203">
        <v>1209103418.2369003</v>
      </c>
    </row>
    <row r="152" spans="4:19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119"/>
      <c r="J152" s="119"/>
      <c r="K152" s="119"/>
      <c r="L152" s="119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  <c r="S152" s="203"/>
    </row>
    <row r="153" spans="4:19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119"/>
      <c r="J153" s="119"/>
      <c r="K153" s="119"/>
      <c r="L153" s="119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  <c r="S153" s="203"/>
    </row>
    <row r="154" spans="4:19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119"/>
      <c r="J154" s="119"/>
      <c r="K154" s="119"/>
      <c r="L154" s="119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  <c r="S154" s="203">
        <v>41728703.349785723</v>
      </c>
    </row>
    <row r="155" spans="4:19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119"/>
      <c r="J155" s="119"/>
      <c r="K155" s="119"/>
      <c r="L155" s="119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  <c r="S155" s="203">
        <v>447714847.94544792</v>
      </c>
    </row>
    <row r="156" spans="4:19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119"/>
      <c r="J156" s="119"/>
      <c r="K156" s="119"/>
      <c r="L156" s="119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  <c r="S156" s="203">
        <v>606782866.93493891</v>
      </c>
    </row>
    <row r="157" spans="4:19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119"/>
      <c r="J157" s="119"/>
      <c r="K157" s="119"/>
      <c r="L157" s="119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  <c r="S157" s="203">
        <v>912146924.8049891</v>
      </c>
    </row>
    <row r="158" spans="4:19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119"/>
      <c r="J158" s="119"/>
      <c r="K158" s="119"/>
      <c r="L158" s="119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  <c r="S158" s="203"/>
    </row>
    <row r="159" spans="4:19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62"/>
      <c r="J159" s="119"/>
      <c r="K159" s="119"/>
      <c r="L159" s="119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  <c r="S159" s="203">
        <v>779868266.52326071</v>
      </c>
    </row>
    <row r="160" spans="4:19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62">
        <v>1393.6</v>
      </c>
      <c r="J160" s="119"/>
      <c r="K160" s="119"/>
      <c r="L160" s="119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  <c r="S160" s="203">
        <v>1195385857.225337</v>
      </c>
    </row>
    <row r="161" spans="5:19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62">
        <v>1394</v>
      </c>
      <c r="J161" s="119">
        <v>42696640.739956968</v>
      </c>
      <c r="K161" s="119">
        <v>-17078656.295986671</v>
      </c>
      <c r="L161" s="119"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  <c r="S161" s="203">
        <v>2054950692.8669555</v>
      </c>
    </row>
    <row r="162" spans="5:19" x14ac:dyDescent="0.3">
      <c r="E162" s="388">
        <v>45924</v>
      </c>
      <c r="F162" s="119">
        <v>5975884691.276001</v>
      </c>
      <c r="G162" s="119">
        <v>45984715815</v>
      </c>
      <c r="H162" s="119">
        <v>51960600506.276001</v>
      </c>
      <c r="I162" s="462">
        <v>1393.8</v>
      </c>
      <c r="J162" s="119">
        <v>42527617.841871142</v>
      </c>
      <c r="K162" s="119">
        <v>8505523.568376163</v>
      </c>
      <c r="L162" s="119">
        <v>168255425.06837615</v>
      </c>
      <c r="M162" s="119">
        <v>159749901.5</v>
      </c>
      <c r="N162" s="119">
        <v>232247460.64491105</v>
      </c>
      <c r="O162" s="203">
        <v>-72497559.144911051</v>
      </c>
      <c r="P162" s="203">
        <v>306955034.735636</v>
      </c>
      <c r="Q162" s="203">
        <v>1867484810.5398591</v>
      </c>
      <c r="R162" s="203">
        <v>1560529775.8042231</v>
      </c>
      <c r="S162" s="203">
        <v>2258102167.1474919</v>
      </c>
    </row>
    <row r="163" spans="5:19" x14ac:dyDescent="0.3">
      <c r="E163" s="388">
        <v>45925</v>
      </c>
      <c r="F163" s="119">
        <v>5975884691.276001</v>
      </c>
      <c r="G163" s="119">
        <v>46574704230.5</v>
      </c>
      <c r="H163" s="119">
        <v>52550588921.776001</v>
      </c>
      <c r="I163" s="462">
        <v>1394.9</v>
      </c>
      <c r="J163" s="119">
        <v>42726635.508280158</v>
      </c>
      <c r="K163" s="119">
        <v>-46999299.059114002</v>
      </c>
      <c r="L163" s="119">
        <v>542989116.44088602</v>
      </c>
      <c r="M163" s="119">
        <v>589988415.5</v>
      </c>
      <c r="N163" s="119">
        <v>589988415.5</v>
      </c>
      <c r="O163" s="203">
        <v>0</v>
      </c>
      <c r="P163" s="203">
        <v>620536042.38007784</v>
      </c>
      <c r="Q163" s="203">
        <v>2181065818.1843009</v>
      </c>
      <c r="R163" s="203">
        <v>1560529775.8042231</v>
      </c>
      <c r="S163" s="203"/>
    </row>
    <row r="164" spans="5:19" x14ac:dyDescent="0.3">
      <c r="E164" s="388">
        <v>45926</v>
      </c>
      <c r="F164" s="119">
        <v>7775258128.276001</v>
      </c>
      <c r="G164" s="119">
        <v>45514463818.5</v>
      </c>
      <c r="H164" s="119">
        <v>53289721946.776001</v>
      </c>
      <c r="I164" s="462">
        <v>1400.4</v>
      </c>
      <c r="J164" s="119">
        <v>42521639.491573848</v>
      </c>
      <c r="K164" s="119">
        <v>-233869017.20365617</v>
      </c>
      <c r="L164" s="119">
        <v>505264007.7963438</v>
      </c>
      <c r="M164" s="119">
        <v>739133025</v>
      </c>
      <c r="N164" s="119">
        <v>519252045.84754473</v>
      </c>
      <c r="O164" s="203">
        <v>219880979.15245527</v>
      </c>
      <c r="P164" s="203">
        <v>295980313.71201098</v>
      </c>
      <c r="Q164" s="203">
        <v>295980313.71201098</v>
      </c>
      <c r="R164" s="203"/>
      <c r="S164" s="203">
        <v>219880979.15245527</v>
      </c>
    </row>
    <row r="165" spans="5:19" x14ac:dyDescent="0.3">
      <c r="E165" s="388">
        <v>45929</v>
      </c>
      <c r="F165" s="119">
        <v>7723867347.276001</v>
      </c>
      <c r="G165" s="119">
        <v>45863652609</v>
      </c>
      <c r="H165" s="119">
        <v>53587519956.276001</v>
      </c>
      <c r="I165" s="462">
        <v>1411.6</v>
      </c>
      <c r="J165" s="119">
        <v>42828220.411589682</v>
      </c>
      <c r="K165" s="119">
        <v>-479676068.60979664</v>
      </c>
      <c r="L165" s="119">
        <v>-181878059.10979664</v>
      </c>
      <c r="M165" s="119">
        <v>297798009.5</v>
      </c>
      <c r="N165" s="119">
        <v>-159634456.19538635</v>
      </c>
      <c r="O165" s="203">
        <v>457432465.69538635</v>
      </c>
      <c r="P165" s="203">
        <v>502806124.33011651</v>
      </c>
      <c r="Q165" s="203">
        <v>798786438.04212749</v>
      </c>
      <c r="R165" s="203">
        <v>295980313.71201098</v>
      </c>
      <c r="S165" s="203">
        <v>677313444.84784162</v>
      </c>
    </row>
    <row r="166" spans="5:19" x14ac:dyDescent="0.3">
      <c r="E166" s="388">
        <v>45930</v>
      </c>
      <c r="F166" s="119">
        <v>7723867347.276001</v>
      </c>
      <c r="G166" s="119">
        <v>45656777598</v>
      </c>
      <c r="H166" s="119">
        <v>53380644945.276001</v>
      </c>
      <c r="I166" s="462">
        <v>1402.2</v>
      </c>
      <c r="J166" s="119">
        <v>43036881.031949796</v>
      </c>
      <c r="K166" s="119">
        <v>404546681.70032221</v>
      </c>
      <c r="L166" s="119">
        <v>197671670.70032221</v>
      </c>
      <c r="M166" s="119">
        <v>-206875011</v>
      </c>
      <c r="N166" s="119">
        <v>-524313439.69587612</v>
      </c>
      <c r="O166" s="203">
        <v>317438428.69587612</v>
      </c>
      <c r="P166" s="203">
        <v>332190569.34030783</v>
      </c>
      <c r="Q166" s="203">
        <v>1130977007.3824353</v>
      </c>
      <c r="R166" s="203">
        <v>798786438.04212749</v>
      </c>
      <c r="S166" s="203">
        <v>994751873.54371774</v>
      </c>
    </row>
    <row r="167" spans="5:19" x14ac:dyDescent="0.3">
      <c r="E167" s="388">
        <v>45931</v>
      </c>
      <c r="F167" s="119">
        <v>7463041046.276001</v>
      </c>
      <c r="G167" s="119">
        <v>46358384318.5</v>
      </c>
      <c r="H167" s="119">
        <v>53821425364.776001</v>
      </c>
      <c r="I167" s="462">
        <v>1403.2</v>
      </c>
      <c r="J167" s="119">
        <v>43254589.140535913</v>
      </c>
      <c r="K167" s="119">
        <v>-43254589.140535913</v>
      </c>
      <c r="L167" s="119">
        <v>397525830.35946411</v>
      </c>
      <c r="M167" s="119">
        <v>440780419.5</v>
      </c>
      <c r="N167" s="119">
        <v>28486826.060748696</v>
      </c>
      <c r="O167" s="203">
        <v>412293593.4392513</v>
      </c>
      <c r="P167" s="203">
        <v>346836561.16678452</v>
      </c>
      <c r="Q167" s="203">
        <v>1477813568.5492198</v>
      </c>
      <c r="R167" s="203">
        <v>1130977007.3824353</v>
      </c>
      <c r="S167" s="203">
        <v>1407045466.982969</v>
      </c>
    </row>
    <row r="168" spans="5:19" x14ac:dyDescent="0.3">
      <c r="E168" s="388">
        <v>45932</v>
      </c>
      <c r="F168" s="119">
        <v>7290006799.276001</v>
      </c>
      <c r="G168" s="119">
        <v>47317374535</v>
      </c>
      <c r="H168" s="119">
        <v>54607381334.276001</v>
      </c>
      <c r="I168" s="462">
        <v>1406</v>
      </c>
      <c r="J168" s="119">
        <v>43433526.364864863</v>
      </c>
      <c r="K168" s="119">
        <v>-121613873.82161964</v>
      </c>
      <c r="L168" s="119">
        <v>664342095.67838037</v>
      </c>
      <c r="M168" s="119">
        <v>785955969.5</v>
      </c>
      <c r="N168" s="119">
        <v>504002847.10006976</v>
      </c>
      <c r="O168" s="203">
        <v>281953122.39993024</v>
      </c>
      <c r="P168" s="203">
        <v>310925026.21644998</v>
      </c>
      <c r="Q168" s="203">
        <v>1788738594.7656698</v>
      </c>
      <c r="R168" s="203">
        <v>1477813568.5492198</v>
      </c>
      <c r="S168" s="203"/>
    </row>
    <row r="169" spans="5:19" x14ac:dyDescent="0.3">
      <c r="J169" s="119"/>
      <c r="K169" s="119"/>
      <c r="L169" s="119"/>
      <c r="M169" s="119"/>
      <c r="S169" s="203"/>
    </row>
  </sheetData>
  <mergeCells count="50">
    <mergeCell ref="B132:D132"/>
    <mergeCell ref="E132:I132"/>
    <mergeCell ref="J132:L132"/>
    <mergeCell ref="M132:O132"/>
    <mergeCell ref="B139:D139"/>
    <mergeCell ref="E139:I139"/>
    <mergeCell ref="J139:L139"/>
    <mergeCell ref="M139:O139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91:D91"/>
    <mergeCell ref="E91:I91"/>
    <mergeCell ref="J91:L91"/>
    <mergeCell ref="M91:O91"/>
    <mergeCell ref="B96:D96"/>
    <mergeCell ref="E96:I96"/>
    <mergeCell ref="J96:L96"/>
    <mergeCell ref="M96:O96"/>
    <mergeCell ref="B67:D67"/>
    <mergeCell ref="E67:I67"/>
    <mergeCell ref="J67:L67"/>
    <mergeCell ref="M67:O67"/>
    <mergeCell ref="P67:R67"/>
    <mergeCell ref="B75:D75"/>
    <mergeCell ref="E75:I75"/>
    <mergeCell ref="J75:L75"/>
    <mergeCell ref="M75:O75"/>
    <mergeCell ref="P75:R75"/>
    <mergeCell ref="B38:D38"/>
    <mergeCell ref="E38:I38"/>
    <mergeCell ref="J38:L38"/>
    <mergeCell ref="M38:O38"/>
    <mergeCell ref="P38:R38"/>
    <mergeCell ref="B61:D61"/>
    <mergeCell ref="E61:I61"/>
    <mergeCell ref="J61:L61"/>
    <mergeCell ref="M61:O61"/>
    <mergeCell ref="P61:R61"/>
    <mergeCell ref="A1:R1"/>
    <mergeCell ref="B5:D5"/>
    <mergeCell ref="E5:I5"/>
    <mergeCell ref="J5:L5"/>
    <mergeCell ref="M5:O5"/>
    <mergeCell ref="P5:R5"/>
  </mergeCells>
  <phoneticPr fontId="7" type="noConversion"/>
  <conditionalFormatting sqref="A141:A142">
    <cfRule type="expression" dxfId="87" priority="5">
      <formula>#REF!="CRS"</formula>
    </cfRule>
    <cfRule type="expression" dxfId="86" priority="6">
      <formula>#REF!="CPN"</formula>
    </cfRule>
    <cfRule type="expression" dxfId="85" priority="7">
      <formula>#REF!="IRS"</formula>
    </cfRule>
    <cfRule type="expression" dxfId="84" priority="8">
      <formula>#REF!="CDS"</formula>
    </cfRule>
  </conditionalFormatting>
  <conditionalFormatting sqref="A141:A142">
    <cfRule type="expression" dxfId="83" priority="1">
      <formula>#REF!="CRS"</formula>
    </cfRule>
    <cfRule type="expression" dxfId="82" priority="2">
      <formula>#REF!="CPN"</formula>
    </cfRule>
    <cfRule type="expression" dxfId="81" priority="3">
      <formula>#REF!="IRS"</formula>
    </cfRule>
    <cfRule type="expression" dxfId="80" priority="4">
      <formula>#REF!="CDS"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69"/>
  <sheetViews>
    <sheetView showGridLines="0" zoomScale="70" zoomScaleNormal="70" workbookViewId="0">
      <selection sqref="A1:R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11500</v>
      </c>
      <c r="G2" s="3"/>
      <c r="H2" s="3"/>
      <c r="M2" s="4" t="s">
        <v>101</v>
      </c>
      <c r="N2" s="5">
        <v>202933068.74566767</v>
      </c>
      <c r="Q2" s="4" t="s">
        <v>7809</v>
      </c>
      <c r="R2" s="6">
        <v>45932</v>
      </c>
    </row>
    <row r="3" spans="1:19" x14ac:dyDescent="0.3">
      <c r="B3" s="7"/>
      <c r="E3" s="1" t="s">
        <v>104</v>
      </c>
      <c r="F3" s="8">
        <v>18842</v>
      </c>
      <c r="G3" s="489"/>
      <c r="M3" s="4" t="s">
        <v>105</v>
      </c>
      <c r="N3" s="5">
        <v>2057741311.1877131</v>
      </c>
      <c r="Q3" s="4" t="s">
        <v>7810</v>
      </c>
      <c r="R3" s="6">
        <v>45940</v>
      </c>
      <c r="S3" s="387"/>
    </row>
    <row r="4" spans="1:19" x14ac:dyDescent="0.3">
      <c r="B4" s="7" t="s">
        <v>7811</v>
      </c>
      <c r="G4" s="203"/>
      <c r="H4" s="119"/>
      <c r="K4" s="203"/>
      <c r="L4" s="203"/>
      <c r="S4" s="387"/>
    </row>
    <row r="5" spans="1:19" x14ac:dyDescent="0.3">
      <c r="A5" s="9" t="s">
        <v>7812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7813</v>
      </c>
      <c r="Q5" s="636"/>
      <c r="R5" s="635"/>
      <c r="S5" s="476"/>
    </row>
    <row r="6" spans="1:19" x14ac:dyDescent="0.3">
      <c r="A6" s="10" t="s">
        <v>7814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7815</v>
      </c>
      <c r="Q6" s="414" t="s">
        <v>3922</v>
      </c>
      <c r="R6" s="19" t="s">
        <v>7816</v>
      </c>
      <c r="S6" s="477"/>
    </row>
    <row r="7" spans="1:19" ht="17.25" x14ac:dyDescent="0.3">
      <c r="A7" s="20"/>
      <c r="B7" s="20" t="s">
        <v>3</v>
      </c>
      <c r="C7" s="21" t="s">
        <v>129</v>
      </c>
      <c r="D7" s="22">
        <v>300</v>
      </c>
      <c r="E7" s="23">
        <v>46308</v>
      </c>
      <c r="F7" s="24">
        <v>46027</v>
      </c>
      <c r="G7" s="25">
        <v>3336757.625</v>
      </c>
      <c r="H7" s="26">
        <v>0</v>
      </c>
      <c r="I7" s="27">
        <v>3336757.625</v>
      </c>
      <c r="J7" s="28">
        <v>1325876.1973304085</v>
      </c>
      <c r="K7" s="25">
        <v>1154501.8671089236</v>
      </c>
      <c r="L7" s="29">
        <v>2480378.0644393321</v>
      </c>
      <c r="M7" s="30">
        <v>856379.56056066789</v>
      </c>
      <c r="N7" s="31">
        <v>2480378.0644393321</v>
      </c>
      <c r="O7" s="32">
        <v>2327.1183710887713</v>
      </c>
      <c r="P7" s="354">
        <v>-384659.00131023442</v>
      </c>
      <c r="Q7" s="355">
        <v>11601.897410747828</v>
      </c>
      <c r="R7" s="34">
        <v>11924.121285501868</v>
      </c>
      <c r="S7" s="203"/>
    </row>
    <row r="8" spans="1:19" ht="17.25" x14ac:dyDescent="0.3">
      <c r="A8" s="20"/>
      <c r="B8" s="20" t="s">
        <v>5</v>
      </c>
      <c r="C8" s="21" t="s">
        <v>129</v>
      </c>
      <c r="D8" s="22">
        <v>300</v>
      </c>
      <c r="E8" s="23">
        <v>46308</v>
      </c>
      <c r="F8" s="24">
        <v>46027</v>
      </c>
      <c r="G8" s="25">
        <v>3504757.625</v>
      </c>
      <c r="H8" s="26">
        <v>0</v>
      </c>
      <c r="I8" s="27">
        <v>3504757.625</v>
      </c>
      <c r="J8" s="28">
        <v>1490622.3104608031</v>
      </c>
      <c r="K8" s="25">
        <v>1092088.4931164847</v>
      </c>
      <c r="L8" s="29">
        <v>2582710.8035772881</v>
      </c>
      <c r="M8" s="30">
        <v>922046.82142271195</v>
      </c>
      <c r="N8" s="31">
        <v>2582710.8035772881</v>
      </c>
      <c r="O8" s="32">
        <v>2505.5620147356303</v>
      </c>
      <c r="P8" s="356">
        <v>-384902.9349250255</v>
      </c>
      <c r="Q8" s="355">
        <v>13009.588069047604</v>
      </c>
      <c r="R8" s="34">
        <v>11876.460636647244</v>
      </c>
      <c r="S8" s="203"/>
    </row>
    <row r="9" spans="1:19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2136618.4333333331</v>
      </c>
      <c r="H9" s="26">
        <v>135160.94497975838</v>
      </c>
      <c r="I9" s="27">
        <v>2136618.4333333331</v>
      </c>
      <c r="J9" s="28">
        <v>1587674.531706969</v>
      </c>
      <c r="K9" s="25">
        <v>521340.42585063126</v>
      </c>
      <c r="L9" s="29">
        <v>2109014.9575576005</v>
      </c>
      <c r="M9" s="30">
        <v>27603.475775732659</v>
      </c>
      <c r="N9" s="31">
        <v>2109014.9575576005</v>
      </c>
      <c r="O9" s="32">
        <v>2123.344290440974</v>
      </c>
      <c r="P9" s="356"/>
      <c r="Q9" s="355">
        <v>6368.9909857655875</v>
      </c>
      <c r="R9" s="34">
        <v>13845.183933468536</v>
      </c>
      <c r="S9" s="203"/>
    </row>
    <row r="10" spans="1:19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2262899.7999999998</v>
      </c>
      <c r="H10" s="26">
        <v>136849.32093137788</v>
      </c>
      <c r="I10" s="27">
        <v>2262899.7999999998</v>
      </c>
      <c r="J10" s="28">
        <v>1779074.4539553463</v>
      </c>
      <c r="K10" s="25">
        <v>493596.81182680646</v>
      </c>
      <c r="L10" s="29">
        <v>2272671.2657821528</v>
      </c>
      <c r="M10" s="30">
        <v>-9771.4657821529545</v>
      </c>
      <c r="N10" s="31">
        <v>2272671.2657821528</v>
      </c>
      <c r="O10" s="32">
        <v>-488.57328910764772</v>
      </c>
      <c r="P10" s="356"/>
      <c r="Q10" s="355">
        <v>22103.435056690592</v>
      </c>
      <c r="R10" s="34">
        <v>16050.47003236413</v>
      </c>
      <c r="S10" s="203"/>
    </row>
    <row r="11" spans="1:19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2265666.7333333329</v>
      </c>
      <c r="H11" s="26">
        <v>137102.31613260671</v>
      </c>
      <c r="I11" s="27">
        <v>2265666.7333333329</v>
      </c>
      <c r="J11" s="28">
        <v>1760861.4284185746</v>
      </c>
      <c r="K11" s="25">
        <v>488448.7648905057</v>
      </c>
      <c r="L11" s="29">
        <v>2249310.1933090803</v>
      </c>
      <c r="M11" s="30">
        <v>16356.540024252608</v>
      </c>
      <c r="N11" s="31">
        <v>2249310.1933090803</v>
      </c>
      <c r="O11" s="32">
        <v>817.82700121263042</v>
      </c>
      <c r="P11" s="356"/>
      <c r="Q11" s="355">
        <v>10016.557462708093</v>
      </c>
      <c r="R11" s="34">
        <v>16059.980348708108</v>
      </c>
      <c r="S11" s="203"/>
    </row>
    <row r="12" spans="1:19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2293045.4666666668</v>
      </c>
      <c r="H12" s="26">
        <v>124684.44488741791</v>
      </c>
      <c r="I12" s="27">
        <v>2293045.4666666668</v>
      </c>
      <c r="J12" s="28">
        <v>2040757.925315643</v>
      </c>
      <c r="K12" s="25">
        <v>211224.36443398244</v>
      </c>
      <c r="L12" s="29">
        <v>2251982.2897496256</v>
      </c>
      <c r="M12" s="30">
        <v>41063.176917041186</v>
      </c>
      <c r="N12" s="31">
        <v>2251982.2897496256</v>
      </c>
      <c r="O12" s="32">
        <v>1520.8584043348587</v>
      </c>
      <c r="P12" s="356"/>
      <c r="Q12" s="355">
        <v>19166.940887605771</v>
      </c>
      <c r="R12" s="34">
        <v>16426.53416390717</v>
      </c>
      <c r="S12" s="203"/>
    </row>
    <row r="13" spans="1:19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810500.03333333298</v>
      </c>
      <c r="H13" s="26">
        <v>40642.548713243377</v>
      </c>
      <c r="I13" s="27">
        <v>810500.03333333298</v>
      </c>
      <c r="J13" s="28">
        <v>711269.5085241457</v>
      </c>
      <c r="K13" s="25">
        <v>67167.743419644758</v>
      </c>
      <c r="L13" s="29">
        <v>778437.25194379047</v>
      </c>
      <c r="M13" s="30">
        <v>32062.781389542506</v>
      </c>
      <c r="N13" s="31">
        <v>778437.25194379047</v>
      </c>
      <c r="O13" s="32">
        <v>943.02298204536783</v>
      </c>
      <c r="P13" s="356"/>
      <c r="Q13" s="355">
        <v>7907.7149594377261</v>
      </c>
      <c r="R13" s="34">
        <v>6194.9159358458128</v>
      </c>
      <c r="S13" s="203"/>
    </row>
    <row r="14" spans="1:19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2356500.1</v>
      </c>
      <c r="H14" s="26">
        <v>114892.18448153041</v>
      </c>
      <c r="I14" s="27">
        <v>2356500.1</v>
      </c>
      <c r="J14" s="28">
        <v>2085325.1052143518</v>
      </c>
      <c r="K14" s="25">
        <v>183194.74819887296</v>
      </c>
      <c r="L14" s="29">
        <v>2268519.8534132247</v>
      </c>
      <c r="M14" s="30">
        <v>87980.246586775407</v>
      </c>
      <c r="N14" s="31">
        <v>2268519.8534132247</v>
      </c>
      <c r="O14" s="32">
        <v>2587.6543113757471</v>
      </c>
      <c r="P14" s="356"/>
      <c r="Q14" s="355">
        <v>12317.087054761127</v>
      </c>
      <c r="R14" s="34">
        <v>17583.44238595292</v>
      </c>
      <c r="S14" s="203"/>
    </row>
    <row r="15" spans="1:19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2447085.833333333</v>
      </c>
      <c r="H15" s="26">
        <v>105532.07144511314</v>
      </c>
      <c r="I15" s="27">
        <v>2447085.833333333</v>
      </c>
      <c r="J15" s="28">
        <v>2167210.1469434337</v>
      </c>
      <c r="K15" s="25">
        <v>119459.64797774448</v>
      </c>
      <c r="L15" s="29">
        <v>2286669.7949211784</v>
      </c>
      <c r="M15" s="30">
        <v>160416.03841215465</v>
      </c>
      <c r="N15" s="31">
        <v>2286669.7949211784</v>
      </c>
      <c r="O15" s="32">
        <v>3912.5863027354794</v>
      </c>
      <c r="P15" s="356"/>
      <c r="Q15" s="355">
        <v>-878.59768195077777</v>
      </c>
      <c r="R15" s="34">
        <v>19150.030511908233</v>
      </c>
      <c r="S15" s="203"/>
    </row>
    <row r="16" spans="1:19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2247291.6083333329</v>
      </c>
      <c r="H16" s="36">
        <v>28728.129241430652</v>
      </c>
      <c r="I16" s="37">
        <v>2247291.6083333329</v>
      </c>
      <c r="J16" s="38">
        <v>1811033.9211070689</v>
      </c>
      <c r="K16" s="35">
        <v>226383.56801483699</v>
      </c>
      <c r="L16" s="39">
        <v>2037417.489121906</v>
      </c>
      <c r="M16" s="40">
        <v>209874.11921142694</v>
      </c>
      <c r="N16" s="49">
        <v>2037417.489121906</v>
      </c>
      <c r="O16" s="50">
        <v>3041.6539016148831</v>
      </c>
      <c r="P16" s="356"/>
      <c r="Q16" s="358">
        <v>31031.019705120707</v>
      </c>
      <c r="R16" s="34">
        <v>16810.216719926801</v>
      </c>
      <c r="S16" s="203"/>
    </row>
    <row r="17" spans="1:19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789097.20277777803</v>
      </c>
      <c r="H17" s="26">
        <v>10592.276431105729</v>
      </c>
      <c r="I17" s="27">
        <v>789097.20277777803</v>
      </c>
      <c r="J17" s="28">
        <v>633373.8929310221</v>
      </c>
      <c r="K17" s="25">
        <v>67089.126542549391</v>
      </c>
      <c r="L17" s="29">
        <v>700463.01947357145</v>
      </c>
      <c r="M17" s="30">
        <v>88634.183304206585</v>
      </c>
      <c r="N17" s="31">
        <v>700463.01947357145</v>
      </c>
      <c r="O17" s="32">
        <v>1284.5533812203853</v>
      </c>
      <c r="P17" s="356"/>
      <c r="Q17" s="355">
        <v>7366.4835560750216</v>
      </c>
      <c r="R17" s="34">
        <v>6155.1536000673659</v>
      </c>
      <c r="S17" s="203"/>
    </row>
    <row r="18" spans="1:19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2076434.9333333343</v>
      </c>
      <c r="H18" s="26">
        <v>0</v>
      </c>
      <c r="I18" s="27">
        <v>2076434.9333333343</v>
      </c>
      <c r="J18" s="28">
        <v>2207472.2119980026</v>
      </c>
      <c r="K18" s="25">
        <v>-563554.91761181247</v>
      </c>
      <c r="L18" s="29">
        <v>1643917.2943861901</v>
      </c>
      <c r="M18" s="30">
        <v>432517.63894714415</v>
      </c>
      <c r="N18" s="31">
        <v>1643917.2943861901</v>
      </c>
      <c r="O18" s="32">
        <v>4199.2003781276135</v>
      </c>
      <c r="P18" s="356"/>
      <c r="Q18" s="355">
        <v>5365.7072595898062</v>
      </c>
      <c r="R18" s="34">
        <v>17819.264835231239</v>
      </c>
      <c r="S18" s="203"/>
    </row>
    <row r="19" spans="1:19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2026933</v>
      </c>
      <c r="H19" s="26">
        <v>0</v>
      </c>
      <c r="I19" s="27">
        <v>2026933</v>
      </c>
      <c r="J19" s="28">
        <v>1926063.3768457093</v>
      </c>
      <c r="K19" s="25">
        <v>-262670.95156573219</v>
      </c>
      <c r="L19" s="29">
        <v>1663392.425279977</v>
      </c>
      <c r="M19" s="30">
        <v>363540.57472002297</v>
      </c>
      <c r="N19" s="31">
        <v>1663392.425279977</v>
      </c>
      <c r="O19" s="32">
        <v>3080.852328135788</v>
      </c>
      <c r="P19" s="356"/>
      <c r="Q19" s="355">
        <v>23587.023786378093</v>
      </c>
      <c r="R19" s="34">
        <v>17781.750302221393</v>
      </c>
      <c r="S19" s="203"/>
    </row>
    <row r="20" spans="1:19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576974.17500000005</v>
      </c>
      <c r="H20" s="26">
        <v>0</v>
      </c>
      <c r="I20" s="27">
        <v>576974.17500000005</v>
      </c>
      <c r="J20" s="28">
        <v>566505.45367001917</v>
      </c>
      <c r="K20" s="25">
        <v>-337915.12518724584</v>
      </c>
      <c r="L20" s="29">
        <v>228590.32848277333</v>
      </c>
      <c r="M20" s="30">
        <v>348383.84651722672</v>
      </c>
      <c r="N20" s="31">
        <v>228590.32848277333</v>
      </c>
      <c r="O20" s="32">
        <v>1514.7123761618552</v>
      </c>
      <c r="P20" s="356"/>
      <c r="Q20" s="355">
        <v>4421.2683832000766</v>
      </c>
      <c r="R20" s="34">
        <v>6231.701071711519</v>
      </c>
      <c r="S20" s="203"/>
    </row>
    <row r="21" spans="1:19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1205948.3500000001</v>
      </c>
      <c r="H21" s="26">
        <v>0</v>
      </c>
      <c r="I21" s="27">
        <v>1205948.3500000001</v>
      </c>
      <c r="J21" s="28">
        <v>1074245.9950781083</v>
      </c>
      <c r="K21" s="25">
        <v>-657278.81981596397</v>
      </c>
      <c r="L21" s="29">
        <v>416967.1752621443</v>
      </c>
      <c r="M21" s="30">
        <v>788981.17473785579</v>
      </c>
      <c r="N21" s="31">
        <v>416967.1752621443</v>
      </c>
      <c r="O21" s="32">
        <v>3430.3529336428514</v>
      </c>
      <c r="P21" s="356"/>
      <c r="Q21" s="355">
        <v>19203.087779925263</v>
      </c>
      <c r="R21" s="34">
        <v>13027.268707592215</v>
      </c>
      <c r="S21" s="203"/>
    </row>
    <row r="22" spans="1:19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1763022.350000001</v>
      </c>
      <c r="H22" s="26">
        <v>0</v>
      </c>
      <c r="I22" s="27">
        <v>1763022.350000001</v>
      </c>
      <c r="J22" s="28">
        <v>1497619.2314002425</v>
      </c>
      <c r="K22" s="25">
        <v>-702529.83950353088</v>
      </c>
      <c r="L22" s="29">
        <v>795089.39189671166</v>
      </c>
      <c r="M22" s="30">
        <v>967932.95810328936</v>
      </c>
      <c r="N22" s="31">
        <v>795089.39189671166</v>
      </c>
      <c r="O22" s="32">
        <v>4118.8636515033586</v>
      </c>
      <c r="P22" s="356"/>
      <c r="Q22" s="355">
        <v>16474.54552402324</v>
      </c>
      <c r="R22" s="34">
        <v>19145.567235844326</v>
      </c>
      <c r="S22" s="203"/>
    </row>
    <row r="23" spans="1:19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1789160.7500000009</v>
      </c>
      <c r="H23" s="26">
        <v>0</v>
      </c>
      <c r="I23" s="27">
        <v>1789160.7500000009</v>
      </c>
      <c r="J23" s="28">
        <v>1467350.6419858763</v>
      </c>
      <c r="K23" s="25">
        <v>-742051.86140238238</v>
      </c>
      <c r="L23" s="29">
        <v>725298.78058349388</v>
      </c>
      <c r="M23" s="30">
        <v>1063861.9694165071</v>
      </c>
      <c r="N23" s="31">
        <v>725298.78058349388</v>
      </c>
      <c r="O23" s="32">
        <v>4272.5380297851689</v>
      </c>
      <c r="P23" s="356"/>
      <c r="Q23" s="355">
        <v>6321.3502847740892</v>
      </c>
      <c r="R23" s="34">
        <v>19391.380425868789</v>
      </c>
      <c r="S23" s="203"/>
    </row>
    <row r="24" spans="1:19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4626085.2333333325</v>
      </c>
      <c r="H24" s="36">
        <v>0</v>
      </c>
      <c r="I24" s="37">
        <v>4626085.2333333325</v>
      </c>
      <c r="J24" s="38">
        <v>3015885.947999144</v>
      </c>
      <c r="K24" s="35">
        <v>659381.69234610163</v>
      </c>
      <c r="L24" s="39">
        <v>3675267.6403452456</v>
      </c>
      <c r="M24" s="40">
        <v>950817.59298808686</v>
      </c>
      <c r="N24" s="31">
        <v>3675267.6403452456</v>
      </c>
      <c r="O24" s="32">
        <v>3728.6964430905368</v>
      </c>
      <c r="P24" s="356"/>
      <c r="Q24" s="355">
        <v>29075.114740693476</v>
      </c>
      <c r="R24" s="34">
        <v>20397.237096535508</v>
      </c>
      <c r="S24" s="203"/>
    </row>
    <row r="25" spans="1:19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46015</v>
      </c>
      <c r="G25" s="35">
        <v>5992927.6444444433</v>
      </c>
      <c r="H25" s="36">
        <v>0</v>
      </c>
      <c r="I25" s="37">
        <v>5992927.6444444433</v>
      </c>
      <c r="J25" s="38">
        <v>4439926.6370639848</v>
      </c>
      <c r="K25" s="35">
        <v>407834.65832085023</v>
      </c>
      <c r="L25" s="39">
        <v>4847761.2953848355</v>
      </c>
      <c r="M25" s="40">
        <v>1145166.3490596078</v>
      </c>
      <c r="N25" s="31">
        <v>4847761.2953848355</v>
      </c>
      <c r="O25" s="32">
        <v>4257.1239741992858</v>
      </c>
      <c r="P25" s="356">
        <v>-512411.13619703852</v>
      </c>
      <c r="Q25" s="355">
        <v>48492.290055506339</v>
      </c>
      <c r="R25" s="34">
        <v>35872.120198239048</v>
      </c>
      <c r="S25" s="203"/>
    </row>
    <row r="26" spans="1:19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46014</v>
      </c>
      <c r="G26" s="35">
        <v>4531591.9000000004</v>
      </c>
      <c r="H26" s="36">
        <v>0</v>
      </c>
      <c r="I26" s="37">
        <v>4531591.9000000004</v>
      </c>
      <c r="J26" s="38">
        <v>3334734.763535202</v>
      </c>
      <c r="K26" s="35">
        <v>356341.37991297524</v>
      </c>
      <c r="L26" s="39">
        <v>3691076.1434481773</v>
      </c>
      <c r="M26" s="40">
        <v>840515.75655182311</v>
      </c>
      <c r="N26" s="31">
        <v>3691076.1434481773</v>
      </c>
      <c r="O26" s="32">
        <v>3124.5938905272233</v>
      </c>
      <c r="P26" s="356">
        <v>-384714.54038997216</v>
      </c>
      <c r="Q26" s="355">
        <v>31989.417425203719</v>
      </c>
      <c r="R26" s="34">
        <v>26355.78889251838</v>
      </c>
      <c r="S26" s="203"/>
    </row>
    <row r="27" spans="1:19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1331091.4583333347</v>
      </c>
      <c r="H27" s="26">
        <v>0</v>
      </c>
      <c r="I27" s="27">
        <v>1331091.4583333347</v>
      </c>
      <c r="J27" s="28">
        <v>826546.05927669583</v>
      </c>
      <c r="K27" s="25">
        <v>196585.43298380767</v>
      </c>
      <c r="L27" s="29">
        <v>1023131.4922605035</v>
      </c>
      <c r="M27" s="30">
        <v>307959.96607283119</v>
      </c>
      <c r="N27" s="31">
        <v>1023131.4922605035</v>
      </c>
      <c r="O27" s="32">
        <v>1061.9309174925213</v>
      </c>
      <c r="P27" s="356"/>
      <c r="Q27" s="355">
        <v>5128.9012220966397</v>
      </c>
      <c r="R27" s="34">
        <v>5706.4911127521191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46024</v>
      </c>
      <c r="G28" s="35">
        <v>2188303.4666666687</v>
      </c>
      <c r="H28" s="36">
        <v>0</v>
      </c>
      <c r="I28" s="37">
        <v>2188303.4666666687</v>
      </c>
      <c r="J28" s="38">
        <v>869877.05685141589</v>
      </c>
      <c r="K28" s="35">
        <v>-425700.38091161993</v>
      </c>
      <c r="L28" s="39">
        <v>444176.67593979597</v>
      </c>
      <c r="M28" s="40">
        <v>1744126.7907268726</v>
      </c>
      <c r="N28" s="31">
        <v>444176.67593979603</v>
      </c>
      <c r="O28" s="32">
        <v>2738.0326385037247</v>
      </c>
      <c r="P28" s="356">
        <v>-267053.02375347744</v>
      </c>
      <c r="Q28" s="355">
        <v>-14472.251085374213</v>
      </c>
      <c r="R28" s="34">
        <v>-831.56704133097082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1171331.4776374919</v>
      </c>
      <c r="K29" s="35">
        <v>-910000.86775090941</v>
      </c>
      <c r="L29" s="39">
        <v>261330.60988658248</v>
      </c>
      <c r="M29" s="40">
        <v>2150432.8067800812</v>
      </c>
      <c r="N29" s="31">
        <v>261330.60988658248</v>
      </c>
      <c r="O29" s="32">
        <v>3339.181376987704</v>
      </c>
      <c r="P29" s="356"/>
      <c r="Q29" s="355">
        <v>13684.788051589596</v>
      </c>
      <c r="R29" s="34">
        <v>15494.961276466172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2399032.7472826089</v>
      </c>
      <c r="H30" s="36">
        <v>0</v>
      </c>
      <c r="I30" s="37">
        <v>2399032.7472826089</v>
      </c>
      <c r="J30" s="38">
        <v>1222756.1070689778</v>
      </c>
      <c r="K30" s="35">
        <v>-975554.09586989076</v>
      </c>
      <c r="L30" s="39">
        <v>247202.01119908702</v>
      </c>
      <c r="M30" s="40">
        <v>2151830.736083522</v>
      </c>
      <c r="N30" s="31">
        <v>247202.0111990869</v>
      </c>
      <c r="O30" s="32">
        <v>3290.2610643478929</v>
      </c>
      <c r="P30" s="356"/>
      <c r="Q30" s="355">
        <v>16102.627130808221</v>
      </c>
      <c r="R30" s="34">
        <v>16102.670827246533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823309.1946347059</v>
      </c>
      <c r="H31" s="47">
        <v>0</v>
      </c>
      <c r="I31" s="48">
        <v>823309.1946347059</v>
      </c>
      <c r="J31" s="38">
        <v>404564.68079035589</v>
      </c>
      <c r="K31" s="35">
        <v>-323633.87616805761</v>
      </c>
      <c r="L31" s="39">
        <v>80930.804622298281</v>
      </c>
      <c r="M31" s="40">
        <v>742378.39001240768</v>
      </c>
      <c r="N31" s="49">
        <v>80930.804622298223</v>
      </c>
      <c r="O31" s="50">
        <v>1135.1351529241708</v>
      </c>
      <c r="P31" s="357"/>
      <c r="Q31" s="358">
        <v>5253.4923890123609</v>
      </c>
      <c r="R31" s="34">
        <v>5253.4966710490553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2610786</v>
      </c>
      <c r="H32" s="47">
        <v>0</v>
      </c>
      <c r="I32" s="48">
        <v>2610786</v>
      </c>
      <c r="J32" s="38">
        <v>1159170.9547756615</v>
      </c>
      <c r="K32" s="35">
        <v>-939502.77480562089</v>
      </c>
      <c r="L32" s="39">
        <v>219668.17997004057</v>
      </c>
      <c r="M32" s="40">
        <v>2391117.8200299595</v>
      </c>
      <c r="N32" s="49">
        <v>219668.17997004045</v>
      </c>
      <c r="O32" s="50">
        <v>3639.4487367274878</v>
      </c>
      <c r="P32" s="357"/>
      <c r="Q32" s="358">
        <v>4983.4868690448347</v>
      </c>
      <c r="R32" s="34">
        <v>16994.108470702777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2394681.4202898578</v>
      </c>
      <c r="H33" s="47">
        <v>0</v>
      </c>
      <c r="I33" s="48">
        <v>2394681.4202898578</v>
      </c>
      <c r="J33" s="38">
        <v>527980.03851915256</v>
      </c>
      <c r="K33" s="35">
        <v>-320237.14209287392</v>
      </c>
      <c r="L33" s="39">
        <v>207742.89642627863</v>
      </c>
      <c r="M33" s="40">
        <v>2186938.5238635791</v>
      </c>
      <c r="N33" s="49">
        <v>207742.89642627863</v>
      </c>
      <c r="O33" s="50">
        <v>3288.6293591933522</v>
      </c>
      <c r="P33" s="357"/>
      <c r="Q33" s="358">
        <v>16216.575658142072</v>
      </c>
      <c r="R33" s="34">
        <v>16216.561383494263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1515195.2294685983</v>
      </c>
      <c r="H34" s="47">
        <v>0</v>
      </c>
      <c r="I34" s="48">
        <v>1515195.2294685983</v>
      </c>
      <c r="J34" s="38">
        <v>404617.97667451313</v>
      </c>
      <c r="K34" s="35">
        <v>-284680.92980954418</v>
      </c>
      <c r="L34" s="39">
        <v>119937.04686496896</v>
      </c>
      <c r="M34" s="40">
        <v>1395258.1826036293</v>
      </c>
      <c r="N34" s="49">
        <v>119937.04686496896</v>
      </c>
      <c r="O34" s="50">
        <v>2079.3713600650212</v>
      </c>
      <c r="P34" s="357"/>
      <c r="Q34" s="358">
        <v>10346.058600388584</v>
      </c>
      <c r="R34" s="34">
        <v>10346.018745287452</v>
      </c>
      <c r="S34" s="203"/>
    </row>
    <row r="35" spans="1:19" ht="17.25" x14ac:dyDescent="0.3">
      <c r="A35" s="52"/>
      <c r="B35" s="52" t="s">
        <v>3264</v>
      </c>
      <c r="C35" s="53" t="s">
        <v>129</v>
      </c>
      <c r="D35" s="54">
        <v>300</v>
      </c>
      <c r="E35" s="55">
        <v>46632</v>
      </c>
      <c r="F35" s="56">
        <v>45985</v>
      </c>
      <c r="G35" s="57">
        <v>2512990.1666666693</v>
      </c>
      <c r="H35" s="58">
        <v>0</v>
      </c>
      <c r="I35" s="59">
        <v>2512990.1666666693</v>
      </c>
      <c r="J35" s="60">
        <v>669530.50823881873</v>
      </c>
      <c r="K35" s="57">
        <v>-491297.21128468507</v>
      </c>
      <c r="L35" s="61">
        <v>178233.29695413366</v>
      </c>
      <c r="M35" s="62">
        <v>2334756.8697125358</v>
      </c>
      <c r="N35" s="63">
        <v>178233.29695413355</v>
      </c>
      <c r="O35" s="64">
        <v>3373.9261123013521</v>
      </c>
      <c r="P35" s="359"/>
      <c r="Q35" s="360">
        <v>15474.577181729692</v>
      </c>
      <c r="R35" s="66">
        <v>17201.062879710997</v>
      </c>
      <c r="S35" s="203"/>
    </row>
    <row r="36" spans="1:19" ht="17.25" x14ac:dyDescent="0.3">
      <c r="B36" s="67"/>
      <c r="C36" s="67"/>
      <c r="D36" s="68">
        <v>7500</v>
      </c>
      <c r="E36" s="69"/>
      <c r="F36" s="70"/>
      <c r="G36" s="71">
        <v>67226451.89723134</v>
      </c>
      <c r="H36" s="71">
        <v>834184.23724358424</v>
      </c>
      <c r="I36" s="72">
        <v>67226451.89723134</v>
      </c>
      <c r="J36" s="72">
        <v>44179258.541317143</v>
      </c>
      <c r="K36" s="71">
        <v>-1691970.0688351514</v>
      </c>
      <c r="L36" s="71">
        <v>42487288.472481988</v>
      </c>
      <c r="M36" s="71">
        <v>24739163.424749341</v>
      </c>
      <c r="N36" s="71">
        <v>42487288.472481988</v>
      </c>
      <c r="O36" s="71">
        <v>76248.458395413996</v>
      </c>
      <c r="P36" s="71"/>
      <c r="Q36" s="71">
        <v>397659.1787227412</v>
      </c>
      <c r="R36" s="71">
        <v>430582.39264543896</v>
      </c>
      <c r="S36" s="478"/>
    </row>
    <row r="37" spans="1:19" x14ac:dyDescent="0.3">
      <c r="B37" s="73" t="s">
        <v>1954</v>
      </c>
      <c r="C37" s="67"/>
      <c r="D37" s="74"/>
      <c r="E37" s="69"/>
      <c r="F37" s="70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 t="s">
        <v>7817</v>
      </c>
      <c r="R37" s="76">
        <v>42027503.557315074</v>
      </c>
      <c r="S37" s="479"/>
    </row>
    <row r="38" spans="1:19" x14ac:dyDescent="0.3">
      <c r="A38" s="9" t="s">
        <v>7812</v>
      </c>
      <c r="B38" s="633" t="s">
        <v>108</v>
      </c>
      <c r="C38" s="633"/>
      <c r="D38" s="633"/>
      <c r="E38" s="633" t="s">
        <v>109</v>
      </c>
      <c r="F38" s="633"/>
      <c r="G38" s="633"/>
      <c r="H38" s="633"/>
      <c r="I38" s="633"/>
      <c r="J38" s="633" t="s">
        <v>110</v>
      </c>
      <c r="K38" s="633"/>
      <c r="L38" s="633"/>
      <c r="M38" s="633" t="s">
        <v>111</v>
      </c>
      <c r="N38" s="633"/>
      <c r="O38" s="633"/>
      <c r="P38" s="634" t="s">
        <v>7813</v>
      </c>
      <c r="Q38" s="636"/>
      <c r="R38" s="635"/>
    </row>
    <row r="39" spans="1:19" x14ac:dyDescent="0.3">
      <c r="A39" s="10" t="s">
        <v>7814</v>
      </c>
      <c r="B39" s="11" t="s">
        <v>114</v>
      </c>
      <c r="C39" s="12" t="s">
        <v>115</v>
      </c>
      <c r="D39" s="13" t="s">
        <v>674</v>
      </c>
      <c r="E39" s="11" t="s">
        <v>117</v>
      </c>
      <c r="F39" s="14" t="s">
        <v>118</v>
      </c>
      <c r="G39" s="14" t="s">
        <v>119</v>
      </c>
      <c r="H39" s="15" t="s">
        <v>105</v>
      </c>
      <c r="I39" s="16" t="s">
        <v>120</v>
      </c>
      <c r="J39" s="17" t="s">
        <v>121</v>
      </c>
      <c r="K39" s="14" t="s">
        <v>122</v>
      </c>
      <c r="L39" s="18" t="s">
        <v>123</v>
      </c>
      <c r="M39" s="11" t="s">
        <v>124</v>
      </c>
      <c r="N39" s="14" t="s">
        <v>125</v>
      </c>
      <c r="O39" s="18" t="s">
        <v>126</v>
      </c>
      <c r="P39" s="361" t="s">
        <v>7815</v>
      </c>
      <c r="Q39" s="14" t="s">
        <v>127</v>
      </c>
      <c r="R39" s="19" t="s">
        <v>7816</v>
      </c>
    </row>
    <row r="40" spans="1:19" ht="17.25" x14ac:dyDescent="0.3">
      <c r="A40" s="42"/>
      <c r="B40" s="42" t="s">
        <v>30</v>
      </c>
      <c r="C40" s="43" t="s">
        <v>129</v>
      </c>
      <c r="D40" s="44">
        <v>500</v>
      </c>
      <c r="E40" s="45">
        <v>46044</v>
      </c>
      <c r="F40" s="46">
        <v>45945</v>
      </c>
      <c r="G40" s="35">
        <v>1213099.666666666</v>
      </c>
      <c r="H40" s="36">
        <v>0</v>
      </c>
      <c r="I40" s="37">
        <v>1213099.666666666</v>
      </c>
      <c r="J40" s="38">
        <v>3044937.2501604962</v>
      </c>
      <c r="K40" s="35">
        <v>-2307816.9569869461</v>
      </c>
      <c r="L40" s="39">
        <v>737120.29317355016</v>
      </c>
      <c r="M40" s="40">
        <v>475979.37349311588</v>
      </c>
      <c r="N40" s="49">
        <v>737120.29317355016</v>
      </c>
      <c r="O40" s="50">
        <v>4576.7247451261146</v>
      </c>
      <c r="P40" s="362"/>
      <c r="Q40" s="358">
        <v>87383.276459467714</v>
      </c>
      <c r="R40" s="34">
        <v>31769.391924539057</v>
      </c>
      <c r="S40" s="203"/>
    </row>
    <row r="41" spans="1:19" ht="17.25" x14ac:dyDescent="0.3">
      <c r="A41" s="42"/>
      <c r="B41" s="42" t="s">
        <v>31</v>
      </c>
      <c r="C41" s="43" t="s">
        <v>4</v>
      </c>
      <c r="D41" s="44">
        <v>500</v>
      </c>
      <c r="E41" s="45">
        <v>46045</v>
      </c>
      <c r="F41" s="46">
        <v>45946</v>
      </c>
      <c r="G41" s="35">
        <v>1176307.555555556</v>
      </c>
      <c r="H41" s="36">
        <v>0</v>
      </c>
      <c r="I41" s="37">
        <v>1176307.555555556</v>
      </c>
      <c r="J41" s="38">
        <v>2436812.3785576718</v>
      </c>
      <c r="K41" s="35">
        <v>-1882161.352450246</v>
      </c>
      <c r="L41" s="39">
        <v>554651.0261074258</v>
      </c>
      <c r="M41" s="40">
        <v>621656.52944813017</v>
      </c>
      <c r="N41" s="49">
        <v>554651.0261074258</v>
      </c>
      <c r="O41" s="50">
        <v>5920.5383756964775</v>
      </c>
      <c r="P41" s="357"/>
      <c r="Q41" s="358">
        <v>15655.586918236571</v>
      </c>
      <c r="R41" s="34">
        <v>31656.957843206474</v>
      </c>
      <c r="S41" s="203"/>
    </row>
    <row r="42" spans="1:19" ht="17.25" x14ac:dyDescent="0.3">
      <c r="A42" s="42"/>
      <c r="B42" s="42" t="s">
        <v>32</v>
      </c>
      <c r="C42" s="43" t="s">
        <v>4</v>
      </c>
      <c r="D42" s="44">
        <v>300</v>
      </c>
      <c r="E42" s="45">
        <v>46056</v>
      </c>
      <c r="F42" s="46">
        <v>45957</v>
      </c>
      <c r="G42" s="35">
        <v>702577.80631868192</v>
      </c>
      <c r="H42" s="36">
        <v>0</v>
      </c>
      <c r="I42" s="37">
        <v>702577.80631868192</v>
      </c>
      <c r="J42" s="38">
        <v>1274987.2804764961</v>
      </c>
      <c r="K42" s="35">
        <v>-913885.78999928664</v>
      </c>
      <c r="L42" s="39">
        <v>361101.49047720945</v>
      </c>
      <c r="M42" s="40">
        <v>341476.31584147247</v>
      </c>
      <c r="N42" s="49">
        <v>361101.49047720945</v>
      </c>
      <c r="O42" s="50">
        <v>2943.7613434609698</v>
      </c>
      <c r="P42" s="357"/>
      <c r="Q42" s="358">
        <v>-21744.668128764955</v>
      </c>
      <c r="R42" s="34">
        <v>18790.331591539492</v>
      </c>
      <c r="S42" s="203"/>
    </row>
    <row r="43" spans="1:19" ht="17.25" x14ac:dyDescent="0.3">
      <c r="A43" s="42"/>
      <c r="B43" s="42" t="s">
        <v>33</v>
      </c>
      <c r="C43" s="43" t="s">
        <v>129</v>
      </c>
      <c r="D43" s="44">
        <v>300</v>
      </c>
      <c r="E43" s="45">
        <v>46058</v>
      </c>
      <c r="F43" s="46">
        <v>45959</v>
      </c>
      <c r="G43" s="35">
        <v>691933</v>
      </c>
      <c r="H43" s="36">
        <v>0</v>
      </c>
      <c r="I43" s="37">
        <v>691933</v>
      </c>
      <c r="J43" s="38">
        <v>1094259.2292602896</v>
      </c>
      <c r="K43" s="35">
        <v>-877916.23689278832</v>
      </c>
      <c r="L43" s="39">
        <v>216342.99236750125</v>
      </c>
      <c r="M43" s="40">
        <v>475590.00763249875</v>
      </c>
      <c r="N43" s="49">
        <v>216342.99236750125</v>
      </c>
      <c r="O43" s="50">
        <v>4030.4237934957523</v>
      </c>
      <c r="P43" s="357"/>
      <c r="Q43" s="358">
        <v>3976.9977017829078</v>
      </c>
      <c r="R43" s="34">
        <v>18620.748044895765</v>
      </c>
      <c r="S43" s="203"/>
    </row>
    <row r="44" spans="1:19" ht="17.25" x14ac:dyDescent="0.3">
      <c r="A44" s="42"/>
      <c r="B44" s="42" t="s">
        <v>34</v>
      </c>
      <c r="C44" s="43" t="s">
        <v>4</v>
      </c>
      <c r="D44" s="44">
        <v>200</v>
      </c>
      <c r="E44" s="45">
        <v>46065</v>
      </c>
      <c r="F44" s="46">
        <v>45965</v>
      </c>
      <c r="G44" s="35">
        <v>451912.22222222207</v>
      </c>
      <c r="H44" s="36">
        <v>0</v>
      </c>
      <c r="I44" s="37">
        <v>451912.22222222207</v>
      </c>
      <c r="J44" s="38">
        <v>889351.87281546462</v>
      </c>
      <c r="K44" s="35">
        <v>-744272.87074684352</v>
      </c>
      <c r="L44" s="39">
        <v>145079.00206862111</v>
      </c>
      <c r="M44" s="40">
        <v>306833.22015360097</v>
      </c>
      <c r="N44" s="49">
        <v>145079.00206862111</v>
      </c>
      <c r="O44" s="50">
        <v>2454.6657612288077</v>
      </c>
      <c r="P44" s="357"/>
      <c r="Q44" s="358">
        <v>32310.231442732053</v>
      </c>
      <c r="R44" s="34">
        <v>12327.103488006571</v>
      </c>
      <c r="S44" s="203"/>
    </row>
    <row r="45" spans="1:19" ht="17.25" x14ac:dyDescent="0.3">
      <c r="A45" s="42"/>
      <c r="B45" s="42" t="s">
        <v>35</v>
      </c>
      <c r="C45" s="43" t="s">
        <v>4</v>
      </c>
      <c r="D45" s="44">
        <v>200</v>
      </c>
      <c r="E45" s="45">
        <v>46072</v>
      </c>
      <c r="F45" s="46">
        <v>45973</v>
      </c>
      <c r="G45" s="35">
        <v>477640.04444444401</v>
      </c>
      <c r="H45" s="36">
        <v>0</v>
      </c>
      <c r="I45" s="37">
        <v>477640.04444444401</v>
      </c>
      <c r="J45" s="38">
        <v>852030.5335615949</v>
      </c>
      <c r="K45" s="35">
        <v>-696064.67294386181</v>
      </c>
      <c r="L45" s="39">
        <v>155965.86061773309</v>
      </c>
      <c r="M45" s="40">
        <v>321674.18382671091</v>
      </c>
      <c r="N45" s="49">
        <v>155965.86061773309</v>
      </c>
      <c r="O45" s="50">
        <v>2436.9256350508404</v>
      </c>
      <c r="P45" s="357"/>
      <c r="Q45" s="358">
        <v>-13475.057234329492</v>
      </c>
      <c r="R45" s="34">
        <v>13002.793038395248</v>
      </c>
      <c r="S45" s="203"/>
    </row>
    <row r="46" spans="1:19" ht="17.25" x14ac:dyDescent="0.3">
      <c r="A46" s="42"/>
      <c r="B46" s="42" t="s">
        <v>36</v>
      </c>
      <c r="C46" s="43" t="s">
        <v>4</v>
      </c>
      <c r="D46" s="44">
        <v>200</v>
      </c>
      <c r="E46" s="45">
        <v>46079</v>
      </c>
      <c r="F46" s="46">
        <v>45980</v>
      </c>
      <c r="G46" s="35">
        <v>418449.64444444398</v>
      </c>
      <c r="H46" s="36">
        <v>0</v>
      </c>
      <c r="I46" s="37">
        <v>418449.64444444398</v>
      </c>
      <c r="J46" s="38">
        <v>375957.64819173975</v>
      </c>
      <c r="K46" s="35">
        <v>-244063.00092731291</v>
      </c>
      <c r="L46" s="39">
        <v>131894.64726442684</v>
      </c>
      <c r="M46" s="40">
        <v>286554.99718001718</v>
      </c>
      <c r="N46" s="49">
        <v>131894.64726442681</v>
      </c>
      <c r="O46" s="50">
        <v>2061.5467423022819</v>
      </c>
      <c r="P46" s="357"/>
      <c r="Q46" s="358">
        <v>10137.747904540636</v>
      </c>
      <c r="R46" s="34">
        <v>11724.783652687562</v>
      </c>
      <c r="S46" s="203"/>
    </row>
    <row r="47" spans="1:19" ht="17.25" x14ac:dyDescent="0.3">
      <c r="A47" s="42"/>
      <c r="B47" s="42" t="s">
        <v>37</v>
      </c>
      <c r="C47" s="43" t="s">
        <v>4</v>
      </c>
      <c r="D47" s="44">
        <v>200</v>
      </c>
      <c r="E47" s="45">
        <v>46104</v>
      </c>
      <c r="F47" s="46">
        <v>46006</v>
      </c>
      <c r="G47" s="35">
        <v>391892.24322344363</v>
      </c>
      <c r="H47" s="36">
        <v>0</v>
      </c>
      <c r="I47" s="37">
        <v>391892.24322344363</v>
      </c>
      <c r="J47" s="38">
        <v>241422.10749696838</v>
      </c>
      <c r="K47" s="35">
        <v>-234680.410514302</v>
      </c>
      <c r="L47" s="39">
        <v>6741.6969826663844</v>
      </c>
      <c r="M47" s="40">
        <v>385150.54624077724</v>
      </c>
      <c r="N47" s="49">
        <v>6741.6969826663844</v>
      </c>
      <c r="O47" s="50">
        <v>2348.4789404925441</v>
      </c>
      <c r="P47" s="357"/>
      <c r="Q47" s="358">
        <v>10387.801534586726</v>
      </c>
      <c r="R47" s="34">
        <v>10553.752042036631</v>
      </c>
      <c r="S47" s="203"/>
    </row>
    <row r="48" spans="1:19" ht="17.25" x14ac:dyDescent="0.3">
      <c r="A48" s="42"/>
      <c r="B48" s="42" t="s">
        <v>38</v>
      </c>
      <c r="C48" s="43" t="s">
        <v>4</v>
      </c>
      <c r="D48" s="44">
        <v>300</v>
      </c>
      <c r="E48" s="45">
        <v>46119</v>
      </c>
      <c r="F48" s="46">
        <v>46021</v>
      </c>
      <c r="G48" s="35">
        <v>589779.47355072387</v>
      </c>
      <c r="H48" s="36">
        <v>0</v>
      </c>
      <c r="I48" s="37">
        <v>589779.47355072387</v>
      </c>
      <c r="J48" s="38">
        <v>-246321.67772309008</v>
      </c>
      <c r="K48" s="35">
        <v>505517.74413296237</v>
      </c>
      <c r="L48" s="39">
        <v>259196.06640987229</v>
      </c>
      <c r="M48" s="40">
        <v>330583.4071408516</v>
      </c>
      <c r="N48" s="49">
        <v>259196.06640987226</v>
      </c>
      <c r="O48" s="50">
        <v>1846.8346767645342</v>
      </c>
      <c r="P48" s="357"/>
      <c r="Q48" s="358">
        <v>-75202.402295675332</v>
      </c>
      <c r="R48" s="34">
        <v>4269.2465788656846</v>
      </c>
      <c r="S48" s="203"/>
    </row>
    <row r="49" spans="1:19" ht="17.25" x14ac:dyDescent="0.3">
      <c r="A49" s="42"/>
      <c r="B49" s="42" t="s">
        <v>39</v>
      </c>
      <c r="C49" s="43" t="s">
        <v>4</v>
      </c>
      <c r="D49" s="44">
        <v>200</v>
      </c>
      <c r="E49" s="45">
        <v>46126</v>
      </c>
      <c r="F49" s="46">
        <v>45930</v>
      </c>
      <c r="G49" s="35">
        <v>517354.5560386476</v>
      </c>
      <c r="H49" s="36">
        <v>0</v>
      </c>
      <c r="I49" s="37">
        <v>517354.5560386476</v>
      </c>
      <c r="J49" s="38">
        <v>994023.97638918599</v>
      </c>
      <c r="K49" s="35">
        <v>-838340.13125044573</v>
      </c>
      <c r="L49" s="39">
        <v>155683.84513874026</v>
      </c>
      <c r="M49" s="40">
        <v>361670.71089990734</v>
      </c>
      <c r="N49" s="49">
        <v>155683.84513874026</v>
      </c>
      <c r="O49" s="50">
        <v>1944.4661876339105</v>
      </c>
      <c r="P49" s="357"/>
      <c r="Q49" s="358">
        <v>1117.352251115808</v>
      </c>
      <c r="R49" s="34">
        <v>1117.1722672248143</v>
      </c>
      <c r="S49" s="203"/>
    </row>
    <row r="50" spans="1:19" ht="17.25" x14ac:dyDescent="0.3">
      <c r="A50" s="42"/>
      <c r="B50" s="42" t="s">
        <v>40</v>
      </c>
      <c r="C50" s="43" t="s">
        <v>4</v>
      </c>
      <c r="D50" s="44">
        <v>300</v>
      </c>
      <c r="E50" s="45">
        <v>46128</v>
      </c>
      <c r="F50" s="46">
        <v>45932</v>
      </c>
      <c r="G50" s="35">
        <v>844271.13695652178</v>
      </c>
      <c r="H50" s="36">
        <v>0</v>
      </c>
      <c r="I50" s="37">
        <v>844271.13695652178</v>
      </c>
      <c r="J50" s="38">
        <v>1169732.840074185</v>
      </c>
      <c r="K50" s="35">
        <v>-909865.63449604099</v>
      </c>
      <c r="L50" s="39">
        <v>259867.20557814406</v>
      </c>
      <c r="M50" s="40">
        <v>584403.93137837772</v>
      </c>
      <c r="N50" s="49">
        <v>259867.20557814406</v>
      </c>
      <c r="O50" s="50">
        <v>3108.5315498849877</v>
      </c>
      <c r="P50" s="357"/>
      <c r="Q50" s="358">
        <v>15402.024568186724</v>
      </c>
      <c r="R50" s="34">
        <v>15402.01081401718</v>
      </c>
      <c r="S50" s="203"/>
    </row>
    <row r="51" spans="1:19" ht="17.25" x14ac:dyDescent="0.3">
      <c r="A51" s="42"/>
      <c r="B51" s="42" t="s">
        <v>41</v>
      </c>
      <c r="C51" s="43" t="s">
        <v>4</v>
      </c>
      <c r="D51" s="44">
        <v>300</v>
      </c>
      <c r="E51" s="45">
        <v>46134</v>
      </c>
      <c r="F51" s="46">
        <v>45945</v>
      </c>
      <c r="G51" s="35">
        <v>923052.09347826103</v>
      </c>
      <c r="H51" s="36">
        <v>0</v>
      </c>
      <c r="I51" s="37">
        <v>923052.09347826103</v>
      </c>
      <c r="J51" s="38">
        <v>1346539.043797703</v>
      </c>
      <c r="K51" s="35">
        <v>-1082549.2692060773</v>
      </c>
      <c r="L51" s="39">
        <v>263989.77459162567</v>
      </c>
      <c r="M51" s="40">
        <v>659062.31888663536</v>
      </c>
      <c r="N51" s="49">
        <v>263989.77459162567</v>
      </c>
      <c r="O51" s="50">
        <v>3397.2284478692545</v>
      </c>
      <c r="P51" s="357"/>
      <c r="Q51" s="358">
        <v>16214.590736718121</v>
      </c>
      <c r="R51" s="34">
        <v>16214.590868905099</v>
      </c>
      <c r="S51" s="203"/>
    </row>
    <row r="52" spans="1:19" ht="17.25" x14ac:dyDescent="0.3">
      <c r="A52" s="42"/>
      <c r="B52" s="42" t="s">
        <v>42</v>
      </c>
      <c r="C52" s="43" t="s">
        <v>4</v>
      </c>
      <c r="D52" s="44">
        <v>300</v>
      </c>
      <c r="E52" s="45">
        <v>46506</v>
      </c>
      <c r="F52" s="46">
        <v>45952</v>
      </c>
      <c r="G52" s="35">
        <v>1958148.8217391307</v>
      </c>
      <c r="H52" s="36">
        <v>0</v>
      </c>
      <c r="I52" s="37">
        <v>1958148.8217391307</v>
      </c>
      <c r="J52" s="38">
        <v>686351.65168699622</v>
      </c>
      <c r="K52" s="35">
        <v>-501078.84335544612</v>
      </c>
      <c r="L52" s="39">
        <v>185272.8083315501</v>
      </c>
      <c r="M52" s="40">
        <v>1772876.0134075806</v>
      </c>
      <c r="N52" s="49">
        <v>185272.8083315501</v>
      </c>
      <c r="O52" s="50">
        <v>3132.2897763384817</v>
      </c>
      <c r="P52" s="357"/>
      <c r="Q52" s="358">
        <v>3985.4619588616188</v>
      </c>
      <c r="R52" s="34">
        <v>15248.203336926294</v>
      </c>
      <c r="S52" s="203"/>
    </row>
    <row r="53" spans="1:19" ht="17.25" x14ac:dyDescent="0.3">
      <c r="A53" s="42"/>
      <c r="B53" s="42" t="s">
        <v>43</v>
      </c>
      <c r="C53" s="43" t="s">
        <v>4</v>
      </c>
      <c r="D53" s="44">
        <v>300</v>
      </c>
      <c r="E53" s="45">
        <v>46519</v>
      </c>
      <c r="F53" s="46">
        <v>45965</v>
      </c>
      <c r="G53" s="35">
        <v>1752309.7644927558</v>
      </c>
      <c r="H53" s="36">
        <v>0</v>
      </c>
      <c r="I53" s="37">
        <v>1752309.7644927558</v>
      </c>
      <c r="J53" s="38">
        <v>1433340.7236607461</v>
      </c>
      <c r="K53" s="35">
        <v>-1298463.1514373349</v>
      </c>
      <c r="L53" s="39">
        <v>134877.57222341117</v>
      </c>
      <c r="M53" s="40">
        <v>1617432.1922693446</v>
      </c>
      <c r="N53" s="49">
        <v>134877.57222341117</v>
      </c>
      <c r="O53" s="50">
        <v>2793.4925600506813</v>
      </c>
      <c r="P53" s="357"/>
      <c r="Q53" s="358">
        <v>59684.279904776748</v>
      </c>
      <c r="R53" s="34">
        <v>13975.851425701752</v>
      </c>
      <c r="S53" s="203"/>
    </row>
    <row r="54" spans="1:19" ht="17.25" x14ac:dyDescent="0.3">
      <c r="A54" s="42"/>
      <c r="B54" s="42" t="s">
        <v>44</v>
      </c>
      <c r="C54" s="43" t="s">
        <v>4</v>
      </c>
      <c r="D54" s="44">
        <v>300</v>
      </c>
      <c r="E54" s="45">
        <v>46527</v>
      </c>
      <c r="F54" s="46">
        <v>45974</v>
      </c>
      <c r="G54" s="35">
        <v>2188519.1485507227</v>
      </c>
      <c r="H54" s="36">
        <v>0</v>
      </c>
      <c r="I54" s="37">
        <v>2188519.1485507227</v>
      </c>
      <c r="J54" s="38">
        <v>1433609.5067408516</v>
      </c>
      <c r="K54" s="35">
        <v>-1263893.2438119694</v>
      </c>
      <c r="L54" s="39">
        <v>169716.26292888215</v>
      </c>
      <c r="M54" s="40">
        <v>2018802.8856218406</v>
      </c>
      <c r="N54" s="49">
        <v>169716.26292888215</v>
      </c>
      <c r="O54" s="50">
        <v>3439.1871986743449</v>
      </c>
      <c r="P54" s="357"/>
      <c r="Q54" s="358">
        <v>17628.472388341615</v>
      </c>
      <c r="R54" s="34">
        <v>17628.486507617112</v>
      </c>
      <c r="S54" s="203"/>
    </row>
    <row r="55" spans="1:19" ht="17.25" x14ac:dyDescent="0.3">
      <c r="A55" s="42"/>
      <c r="B55" s="42" t="s">
        <v>45</v>
      </c>
      <c r="C55" s="43" t="s">
        <v>4</v>
      </c>
      <c r="D55" s="44">
        <v>300</v>
      </c>
      <c r="E55" s="45">
        <v>46534</v>
      </c>
      <c r="F55" s="46">
        <v>45981</v>
      </c>
      <c r="G55" s="35">
        <v>1898204.8190217391</v>
      </c>
      <c r="H55" s="36">
        <v>0</v>
      </c>
      <c r="I55" s="37">
        <v>1898204.8190217391</v>
      </c>
      <c r="J55" s="38">
        <v>1573852.4958984235</v>
      </c>
      <c r="K55" s="35">
        <v>-1381420.999358014</v>
      </c>
      <c r="L55" s="39">
        <v>192431.49654040951</v>
      </c>
      <c r="M55" s="40">
        <v>1705773.3224813296</v>
      </c>
      <c r="N55" s="49">
        <v>192431.49654040951</v>
      </c>
      <c r="O55" s="50">
        <v>2871.6722600695784</v>
      </c>
      <c r="P55" s="357"/>
      <c r="Q55" s="358">
        <v>49008.182173410925</v>
      </c>
      <c r="R55" s="34">
        <v>15583.465818386889</v>
      </c>
      <c r="S55" s="203"/>
    </row>
    <row r="56" spans="1:19" ht="17.25" x14ac:dyDescent="0.3">
      <c r="A56" s="42"/>
      <c r="B56" s="42" t="s">
        <v>46</v>
      </c>
      <c r="C56" s="43" t="s">
        <v>4</v>
      </c>
      <c r="D56" s="44">
        <v>100</v>
      </c>
      <c r="E56" s="45">
        <v>46591</v>
      </c>
      <c r="F56" s="46">
        <v>45946</v>
      </c>
      <c r="G56" s="35">
        <v>824271.21256039001</v>
      </c>
      <c r="H56" s="36">
        <v>0</v>
      </c>
      <c r="I56" s="37">
        <v>824271.21256039001</v>
      </c>
      <c r="J56" s="38">
        <v>558191.88351522933</v>
      </c>
      <c r="K56" s="35">
        <v>-471020.60738997074</v>
      </c>
      <c r="L56" s="39">
        <v>87171.276125258591</v>
      </c>
      <c r="M56" s="40">
        <v>737099.93643513136</v>
      </c>
      <c r="N56" s="49">
        <v>87171.27612525865</v>
      </c>
      <c r="O56" s="50">
        <v>1132.2579668742417</v>
      </c>
      <c r="P56" s="357"/>
      <c r="Q56" s="358">
        <v>5558.9190840068186</v>
      </c>
      <c r="R56" s="34">
        <v>5558.9197457281261</v>
      </c>
      <c r="S56" s="203"/>
    </row>
    <row r="57" spans="1:19" ht="17.25" x14ac:dyDescent="0.3">
      <c r="A57" s="42"/>
      <c r="B57" s="42" t="s">
        <v>1956</v>
      </c>
      <c r="C57" s="43" t="s">
        <v>4</v>
      </c>
      <c r="D57" s="44">
        <v>300</v>
      </c>
      <c r="E57" s="45">
        <v>46619</v>
      </c>
      <c r="F57" s="46">
        <v>45974</v>
      </c>
      <c r="G57" s="35">
        <v>3230137.5905797076</v>
      </c>
      <c r="H57" s="36">
        <v>0</v>
      </c>
      <c r="I57" s="37">
        <v>3230137.5905797076</v>
      </c>
      <c r="J57" s="38">
        <v>1057128.1229046294</v>
      </c>
      <c r="K57" s="35">
        <v>-795791.03609387251</v>
      </c>
      <c r="L57" s="39">
        <v>261337.08681075694</v>
      </c>
      <c r="M57" s="40">
        <v>2968800.5037689507</v>
      </c>
      <c r="N57" s="49">
        <v>261337.08681075694</v>
      </c>
      <c r="O57" s="50">
        <v>4372.3129657863783</v>
      </c>
      <c r="P57" s="357"/>
      <c r="Q57" s="358">
        <v>46702.124150728487</v>
      </c>
      <c r="R57" s="34">
        <v>21929.550203128107</v>
      </c>
      <c r="S57" s="203"/>
    </row>
    <row r="58" spans="1:19" ht="17.25" x14ac:dyDescent="0.3">
      <c r="A58" s="52"/>
      <c r="B58" s="52" t="s">
        <v>2607</v>
      </c>
      <c r="C58" s="53" t="s">
        <v>129</v>
      </c>
      <c r="D58" s="54">
        <v>200</v>
      </c>
      <c r="E58" s="55">
        <v>46625</v>
      </c>
      <c r="F58" s="56">
        <v>45980</v>
      </c>
      <c r="G58" s="57">
        <v>2235425.2198067615</v>
      </c>
      <c r="H58" s="77">
        <v>0</v>
      </c>
      <c r="I58" s="78">
        <v>2235425.2198067615</v>
      </c>
      <c r="J58" s="60">
        <v>744017.68528425705</v>
      </c>
      <c r="K58" s="57">
        <v>-608061.17269420065</v>
      </c>
      <c r="L58" s="61">
        <v>135956.5125900564</v>
      </c>
      <c r="M58" s="62">
        <v>2099468.7072167052</v>
      </c>
      <c r="N58" s="63">
        <v>135956.51259005629</v>
      </c>
      <c r="O58" s="64">
        <v>3064.9178207543141</v>
      </c>
      <c r="P58" s="359"/>
      <c r="Q58" s="360">
        <v>15158.856473413442</v>
      </c>
      <c r="R58" s="66">
        <v>15158.886309065216</v>
      </c>
      <c r="S58" s="203"/>
    </row>
    <row r="59" spans="1:19" ht="17.25" x14ac:dyDescent="0.3">
      <c r="B59" s="67"/>
      <c r="C59" s="67"/>
      <c r="D59" s="68">
        <v>5300</v>
      </c>
      <c r="E59" s="69"/>
      <c r="F59" s="70"/>
      <c r="G59" s="79">
        <v>22485286.019650817</v>
      </c>
      <c r="H59" s="79">
        <v>0</v>
      </c>
      <c r="I59" s="80">
        <v>22485286.019650817</v>
      </c>
      <c r="J59" s="80">
        <v>20960224.552749835</v>
      </c>
      <c r="K59" s="79">
        <v>-16545827.636421995</v>
      </c>
      <c r="L59" s="79">
        <v>4414396.9163278416</v>
      </c>
      <c r="M59" s="79">
        <v>18070889.103322975</v>
      </c>
      <c r="N59" s="79">
        <v>4414396.9163278416</v>
      </c>
      <c r="O59" s="79">
        <v>57876.256747554493</v>
      </c>
      <c r="P59" s="79"/>
      <c r="Q59" s="79">
        <v>279889.77799213713</v>
      </c>
      <c r="R59" s="79">
        <v>290532.24550087302</v>
      </c>
      <c r="S59" s="478"/>
    </row>
    <row r="60" spans="1:19" ht="17.25" x14ac:dyDescent="0.3">
      <c r="A60" s="67"/>
      <c r="B60" s="73" t="s">
        <v>47</v>
      </c>
      <c r="C60" s="67"/>
      <c r="D60" s="74"/>
      <c r="E60" s="69"/>
      <c r="F60" s="70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 t="s">
        <v>7817</v>
      </c>
      <c r="R60" s="81">
        <v>4002965.2863970329</v>
      </c>
      <c r="S60" s="479"/>
    </row>
    <row r="61" spans="1:19" x14ac:dyDescent="0.3">
      <c r="A61" s="9" t="s">
        <v>7812</v>
      </c>
      <c r="B61" s="633" t="s">
        <v>108</v>
      </c>
      <c r="C61" s="633"/>
      <c r="D61" s="633"/>
      <c r="E61" s="633" t="s">
        <v>109</v>
      </c>
      <c r="F61" s="633"/>
      <c r="G61" s="633"/>
      <c r="H61" s="633"/>
      <c r="I61" s="633"/>
      <c r="J61" s="633" t="s">
        <v>110</v>
      </c>
      <c r="K61" s="633"/>
      <c r="L61" s="633"/>
      <c r="M61" s="633" t="s">
        <v>111</v>
      </c>
      <c r="N61" s="633"/>
      <c r="O61" s="633"/>
      <c r="P61" s="634" t="s">
        <v>7813</v>
      </c>
      <c r="Q61" s="636"/>
      <c r="R61" s="635"/>
    </row>
    <row r="62" spans="1:19" x14ac:dyDescent="0.3">
      <c r="A62" s="10" t="s">
        <v>7814</v>
      </c>
      <c r="B62" s="11" t="s">
        <v>114</v>
      </c>
      <c r="C62" s="12" t="s">
        <v>115</v>
      </c>
      <c r="D62" s="13" t="s">
        <v>674</v>
      </c>
      <c r="E62" s="11" t="s">
        <v>117</v>
      </c>
      <c r="F62" s="14" t="s">
        <v>118</v>
      </c>
      <c r="G62" s="14" t="s">
        <v>119</v>
      </c>
      <c r="H62" s="15" t="s">
        <v>105</v>
      </c>
      <c r="I62" s="16" t="s">
        <v>120</v>
      </c>
      <c r="J62" s="17" t="s">
        <v>121</v>
      </c>
      <c r="K62" s="14" t="s">
        <v>122</v>
      </c>
      <c r="L62" s="18" t="s">
        <v>123</v>
      </c>
      <c r="M62" s="11" t="s">
        <v>124</v>
      </c>
      <c r="N62" s="14" t="s">
        <v>125</v>
      </c>
      <c r="O62" s="18" t="s">
        <v>126</v>
      </c>
      <c r="P62" s="361" t="s">
        <v>7815</v>
      </c>
      <c r="Q62" s="15" t="s">
        <v>127</v>
      </c>
      <c r="R62" s="19" t="s">
        <v>7816</v>
      </c>
      <c r="S62" s="480"/>
    </row>
    <row r="63" spans="1:19" ht="17.25" x14ac:dyDescent="0.3">
      <c r="A63" s="20"/>
      <c r="B63" s="20" t="s">
        <v>48</v>
      </c>
      <c r="C63" s="21" t="s">
        <v>129</v>
      </c>
      <c r="D63" s="22">
        <v>300</v>
      </c>
      <c r="E63" s="23">
        <v>46015</v>
      </c>
      <c r="F63" s="24">
        <v>46013</v>
      </c>
      <c r="G63" s="25">
        <v>1424814</v>
      </c>
      <c r="H63" s="26">
        <v>19491.547185961907</v>
      </c>
      <c r="I63" s="27">
        <v>1424814</v>
      </c>
      <c r="J63" s="28">
        <v>4405120.5289250305</v>
      </c>
      <c r="K63" s="25">
        <v>-2917568.3037306513</v>
      </c>
      <c r="L63" s="29">
        <v>1487552.2251943792</v>
      </c>
      <c r="M63" s="30">
        <v>-62738.225194379222</v>
      </c>
      <c r="N63" s="31">
        <v>1487552.2251943792</v>
      </c>
      <c r="O63" s="32">
        <v>-836.50966925838964</v>
      </c>
      <c r="P63" s="354"/>
      <c r="Q63" s="363">
        <v>27192.510400638217</v>
      </c>
      <c r="R63" s="364">
        <v>21422.479233705082</v>
      </c>
      <c r="S63" s="203"/>
    </row>
    <row r="64" spans="1:19" ht="17.25" x14ac:dyDescent="0.3">
      <c r="A64" s="86"/>
      <c r="B64" s="86" t="s">
        <v>49</v>
      </c>
      <c r="C64" s="87" t="s">
        <v>129</v>
      </c>
      <c r="D64" s="88">
        <v>300</v>
      </c>
      <c r="E64" s="89">
        <v>46017</v>
      </c>
      <c r="F64" s="90">
        <v>46014</v>
      </c>
      <c r="G64" s="91">
        <v>1508517.33333333</v>
      </c>
      <c r="H64" s="92">
        <v>14950.121508285722</v>
      </c>
      <c r="I64" s="93">
        <v>1508517.33333333</v>
      </c>
      <c r="J64" s="94">
        <v>4601946.6563235605</v>
      </c>
      <c r="K64" s="91">
        <v>-3050316.9559169696</v>
      </c>
      <c r="L64" s="95">
        <v>1551629.7004065909</v>
      </c>
      <c r="M64" s="96">
        <v>-43112.367073260946</v>
      </c>
      <c r="N64" s="97">
        <v>1551629.7004065909</v>
      </c>
      <c r="O64" s="98">
        <v>-559.90087108131104</v>
      </c>
      <c r="P64" s="365"/>
      <c r="Q64" s="366">
        <v>37949.569538881071</v>
      </c>
      <c r="R64" s="66">
        <v>24325.276286008717</v>
      </c>
      <c r="S64" s="203"/>
    </row>
    <row r="65" spans="1:19" ht="17.25" x14ac:dyDescent="0.3">
      <c r="B65" s="67"/>
      <c r="C65" s="67"/>
      <c r="D65" s="68">
        <v>600</v>
      </c>
      <c r="E65" s="69"/>
      <c r="F65" s="70"/>
      <c r="G65" s="79">
        <v>2933331.3333333302</v>
      </c>
      <c r="H65" s="79">
        <v>34441.66869424763</v>
      </c>
      <c r="I65" s="80">
        <v>2933331.3333333302</v>
      </c>
      <c r="J65" s="80">
        <v>9007067.185248591</v>
      </c>
      <c r="K65" s="79">
        <v>-5967885.2596476208</v>
      </c>
      <c r="L65" s="79">
        <v>3039181.9256009702</v>
      </c>
      <c r="M65" s="79">
        <v>-105850.59226764017</v>
      </c>
      <c r="N65" s="79">
        <v>3039181.9256009702</v>
      </c>
      <c r="O65" s="79">
        <v>-1396.4105403397007</v>
      </c>
      <c r="P65" s="79"/>
      <c r="Q65" s="79">
        <v>65142.079939519288</v>
      </c>
      <c r="R65" s="79">
        <v>45747.755519713799</v>
      </c>
      <c r="S65" s="478"/>
    </row>
    <row r="66" spans="1:19" ht="17.25" x14ac:dyDescent="0.3">
      <c r="B66" s="73" t="s">
        <v>50</v>
      </c>
      <c r="C66" s="67"/>
      <c r="D66" s="74"/>
      <c r="E66" s="69"/>
      <c r="F66" s="70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 t="s">
        <v>7817</v>
      </c>
      <c r="R66" s="81">
        <v>103660.55139453599</v>
      </c>
      <c r="S66" s="479"/>
    </row>
    <row r="67" spans="1:19" x14ac:dyDescent="0.3">
      <c r="A67" s="9" t="s">
        <v>7812</v>
      </c>
      <c r="B67" s="633" t="s">
        <v>108</v>
      </c>
      <c r="C67" s="633"/>
      <c r="D67" s="633"/>
      <c r="E67" s="633" t="s">
        <v>109</v>
      </c>
      <c r="F67" s="633"/>
      <c r="G67" s="633"/>
      <c r="H67" s="633"/>
      <c r="I67" s="633"/>
      <c r="J67" s="633" t="s">
        <v>110</v>
      </c>
      <c r="K67" s="633"/>
      <c r="L67" s="633"/>
      <c r="M67" s="633" t="s">
        <v>111</v>
      </c>
      <c r="N67" s="633"/>
      <c r="O67" s="633"/>
      <c r="P67" s="634" t="s">
        <v>7813</v>
      </c>
      <c r="Q67" s="636"/>
      <c r="R67" s="635"/>
    </row>
    <row r="68" spans="1:19" x14ac:dyDescent="0.3">
      <c r="A68" s="10" t="s">
        <v>7814</v>
      </c>
      <c r="B68" s="11" t="s">
        <v>114</v>
      </c>
      <c r="C68" s="12" t="s">
        <v>115</v>
      </c>
      <c r="D68" s="13" t="s">
        <v>677</v>
      </c>
      <c r="E68" s="11" t="s">
        <v>117</v>
      </c>
      <c r="F68" s="14" t="s">
        <v>118</v>
      </c>
      <c r="G68" s="14" t="s">
        <v>119</v>
      </c>
      <c r="H68" s="15" t="s">
        <v>105</v>
      </c>
      <c r="I68" s="16" t="s">
        <v>120</v>
      </c>
      <c r="J68" s="17" t="s">
        <v>121</v>
      </c>
      <c r="K68" s="14" t="s">
        <v>122</v>
      </c>
      <c r="L68" s="18" t="s">
        <v>123</v>
      </c>
      <c r="M68" s="11" t="s">
        <v>124</v>
      </c>
      <c r="N68" s="14" t="s">
        <v>125</v>
      </c>
      <c r="O68" s="18" t="s">
        <v>126</v>
      </c>
      <c r="P68" s="11" t="s">
        <v>7815</v>
      </c>
      <c r="Q68" s="361" t="s">
        <v>127</v>
      </c>
      <c r="R68" s="19" t="s">
        <v>135</v>
      </c>
    </row>
    <row r="69" spans="1:19" ht="17.25" x14ac:dyDescent="0.3">
      <c r="A69" s="102"/>
      <c r="B69" s="103" t="s">
        <v>7818</v>
      </c>
      <c r="C69" s="367" t="s">
        <v>137</v>
      </c>
      <c r="D69" s="105">
        <v>200</v>
      </c>
      <c r="E69" s="106">
        <v>46197</v>
      </c>
      <c r="F69" s="107">
        <v>46014</v>
      </c>
      <c r="G69" s="108">
        <v>495621917.80821997</v>
      </c>
      <c r="H69" s="109">
        <v>0</v>
      </c>
      <c r="I69" s="110">
        <v>495621917.80821997</v>
      </c>
      <c r="J69" s="111">
        <v>69740274</v>
      </c>
      <c r="K69" s="108">
        <v>162626650.5</v>
      </c>
      <c r="L69" s="112">
        <v>232366924.5</v>
      </c>
      <c r="M69" s="113">
        <v>263254993.30821997</v>
      </c>
      <c r="N69" s="114">
        <v>232366924.5</v>
      </c>
      <c r="O69" s="115">
        <v>1024338.4953627236</v>
      </c>
      <c r="P69" s="368"/>
      <c r="Q69" s="114">
        <v>4588248.5</v>
      </c>
      <c r="R69" s="34">
        <v>4588218</v>
      </c>
      <c r="S69" s="203"/>
    </row>
    <row r="70" spans="1:19" ht="17.25" x14ac:dyDescent="0.3">
      <c r="A70" s="369"/>
      <c r="B70" s="20" t="s">
        <v>3925</v>
      </c>
      <c r="C70" s="370" t="s">
        <v>51</v>
      </c>
      <c r="D70" s="22">
        <v>400</v>
      </c>
      <c r="E70" s="23">
        <v>46204</v>
      </c>
      <c r="F70" s="24">
        <v>46022</v>
      </c>
      <c r="G70" s="25">
        <v>1057395068.4931505</v>
      </c>
      <c r="H70" s="26">
        <v>0</v>
      </c>
      <c r="I70" s="27">
        <v>1057395068.4931505</v>
      </c>
      <c r="J70" s="28">
        <v>209958842.5</v>
      </c>
      <c r="K70" s="25">
        <v>235024747</v>
      </c>
      <c r="L70" s="29">
        <v>444983589.5</v>
      </c>
      <c r="M70" s="30">
        <v>612411478.99315047</v>
      </c>
      <c r="N70" s="31">
        <v>444983589.5</v>
      </c>
      <c r="O70" s="32">
        <v>2319740.4507316304</v>
      </c>
      <c r="P70" s="71"/>
      <c r="Q70" s="31">
        <v>5581954.5</v>
      </c>
      <c r="R70" s="34">
        <v>9838031</v>
      </c>
      <c r="S70" s="203"/>
    </row>
    <row r="71" spans="1:19" ht="17.25" x14ac:dyDescent="0.3">
      <c r="A71" s="86"/>
      <c r="B71" s="86" t="s">
        <v>7818</v>
      </c>
      <c r="C71" s="87" t="s">
        <v>137</v>
      </c>
      <c r="D71" s="88">
        <v>300</v>
      </c>
      <c r="E71" s="89">
        <v>46596</v>
      </c>
      <c r="F71" s="90">
        <v>45957</v>
      </c>
      <c r="G71" s="91">
        <v>1164000000.0000019</v>
      </c>
      <c r="H71" s="118">
        <v>0</v>
      </c>
      <c r="I71" s="93">
        <v>1164000000.0000019</v>
      </c>
      <c r="J71" s="94">
        <v>-169504676.5</v>
      </c>
      <c r="K71" s="91">
        <v>278884018.5</v>
      </c>
      <c r="L71" s="95">
        <v>109379342</v>
      </c>
      <c r="M71" s="96">
        <v>1054620658.0000019</v>
      </c>
      <c r="N71" s="97">
        <v>109379342</v>
      </c>
      <c r="O71" s="98">
        <v>1607653.4420731736</v>
      </c>
      <c r="P71" s="371"/>
      <c r="Q71" s="97">
        <v>7093045.5</v>
      </c>
      <c r="R71" s="66">
        <v>7093075.5</v>
      </c>
      <c r="S71" s="203"/>
    </row>
    <row r="72" spans="1:19" x14ac:dyDescent="0.3">
      <c r="D72" s="119">
        <v>900</v>
      </c>
      <c r="G72" s="120">
        <v>2717016986.3013725</v>
      </c>
      <c r="I72" s="120">
        <v>2717016986.3013725</v>
      </c>
      <c r="J72" s="120">
        <v>110194440</v>
      </c>
      <c r="K72" s="120">
        <v>676535416</v>
      </c>
      <c r="L72" s="120">
        <v>786729856</v>
      </c>
      <c r="M72" s="120">
        <v>1930287130.3013723</v>
      </c>
      <c r="N72" s="120">
        <v>786729856</v>
      </c>
      <c r="O72" s="120">
        <v>4951732.3881675275</v>
      </c>
      <c r="P72" s="120"/>
      <c r="Q72" s="120">
        <v>17263248.5</v>
      </c>
      <c r="R72" s="120">
        <v>21519324.5</v>
      </c>
      <c r="S72" s="478"/>
    </row>
    <row r="73" spans="1:19" ht="17.25" x14ac:dyDescent="0.3">
      <c r="B73" s="121"/>
      <c r="C73" s="67"/>
      <c r="D73" s="74"/>
      <c r="E73" s="69"/>
      <c r="F73" s="70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 t="s">
        <v>7819</v>
      </c>
      <c r="R73" s="81">
        <v>799916798.5</v>
      </c>
      <c r="S73" s="479"/>
    </row>
    <row r="74" spans="1:19" x14ac:dyDescent="0.3">
      <c r="A74" s="67"/>
      <c r="B74" s="73" t="s">
        <v>1000</v>
      </c>
      <c r="C74" s="67"/>
      <c r="D74" s="74"/>
      <c r="E74" s="69"/>
      <c r="F74" s="70"/>
      <c r="G74" s="74"/>
      <c r="H74" s="74"/>
      <c r="I74" s="74"/>
      <c r="J74" s="74"/>
      <c r="K74" s="74"/>
      <c r="L74" s="74"/>
      <c r="M74" s="74"/>
      <c r="N74" s="74"/>
      <c r="O74" s="74"/>
      <c r="P74" s="74"/>
      <c r="S74" s="479"/>
    </row>
    <row r="75" spans="1:19" x14ac:dyDescent="0.3">
      <c r="A75" s="9" t="s">
        <v>7812</v>
      </c>
      <c r="B75" s="633" t="s">
        <v>108</v>
      </c>
      <c r="C75" s="633"/>
      <c r="D75" s="633"/>
      <c r="E75" s="633" t="s">
        <v>109</v>
      </c>
      <c r="F75" s="633"/>
      <c r="G75" s="633"/>
      <c r="H75" s="633"/>
      <c r="I75" s="633"/>
      <c r="J75" s="633" t="s">
        <v>110</v>
      </c>
      <c r="K75" s="633"/>
      <c r="L75" s="633"/>
      <c r="M75" s="633" t="s">
        <v>111</v>
      </c>
      <c r="N75" s="633"/>
      <c r="O75" s="633"/>
      <c r="P75" s="634" t="s">
        <v>112</v>
      </c>
      <c r="Q75" s="636"/>
      <c r="R75" s="635"/>
    </row>
    <row r="76" spans="1:19" x14ac:dyDescent="0.3">
      <c r="A76" s="10" t="s">
        <v>7814</v>
      </c>
      <c r="B76" s="11" t="s">
        <v>114</v>
      </c>
      <c r="C76" s="12" t="s">
        <v>115</v>
      </c>
      <c r="D76" s="13" t="s">
        <v>677</v>
      </c>
      <c r="E76" s="11" t="s">
        <v>117</v>
      </c>
      <c r="F76" s="14" t="s">
        <v>118</v>
      </c>
      <c r="G76" s="14" t="s">
        <v>119</v>
      </c>
      <c r="H76" s="15" t="s">
        <v>105</v>
      </c>
      <c r="I76" s="16" t="s">
        <v>120</v>
      </c>
      <c r="J76" s="17" t="s">
        <v>121</v>
      </c>
      <c r="K76" s="14" t="s">
        <v>122</v>
      </c>
      <c r="L76" s="18" t="s">
        <v>123</v>
      </c>
      <c r="M76" s="11" t="s">
        <v>124</v>
      </c>
      <c r="N76" s="14" t="s">
        <v>125</v>
      </c>
      <c r="O76" s="18" t="s">
        <v>126</v>
      </c>
      <c r="P76" s="11" t="s">
        <v>7815</v>
      </c>
      <c r="Q76" s="361" t="s">
        <v>127</v>
      </c>
      <c r="R76" s="19" t="s">
        <v>135</v>
      </c>
    </row>
    <row r="77" spans="1:19" ht="17.25" x14ac:dyDescent="0.3">
      <c r="A77" s="20"/>
      <c r="B77" s="20" t="s">
        <v>53</v>
      </c>
      <c r="C77" s="21" t="s">
        <v>137</v>
      </c>
      <c r="D77" s="22">
        <v>300</v>
      </c>
      <c r="E77" s="23">
        <v>46293</v>
      </c>
      <c r="F77" s="24">
        <v>46015</v>
      </c>
      <c r="G77" s="25">
        <v>992999999.99999952</v>
      </c>
      <c r="H77" s="26">
        <v>0</v>
      </c>
      <c r="I77" s="27">
        <v>992999999.99999952</v>
      </c>
      <c r="J77" s="28">
        <v>309945063.5</v>
      </c>
      <c r="K77" s="25">
        <v>-340263742</v>
      </c>
      <c r="L77" s="29">
        <v>-30318678.5</v>
      </c>
      <c r="M77" s="30">
        <v>1023318678.4999995</v>
      </c>
      <c r="N77" s="31">
        <v>-30318678.5</v>
      </c>
      <c r="O77" s="32">
        <v>2898919.7691218117</v>
      </c>
      <c r="P77" s="460"/>
      <c r="Q77" s="461">
        <v>10841672.5</v>
      </c>
      <c r="R77" s="340">
        <v>11113002</v>
      </c>
      <c r="S77" s="203"/>
    </row>
    <row r="78" spans="1:19" ht="17.25" x14ac:dyDescent="0.3">
      <c r="A78" s="20"/>
      <c r="B78" s="20" t="s">
        <v>54</v>
      </c>
      <c r="C78" s="21" t="s">
        <v>137</v>
      </c>
      <c r="D78" s="22">
        <v>300</v>
      </c>
      <c r="E78" s="23">
        <v>45944</v>
      </c>
      <c r="F78" s="24">
        <v>45943</v>
      </c>
      <c r="G78" s="25">
        <v>1658104109.589041</v>
      </c>
      <c r="H78" s="26">
        <v>226306849.31506848</v>
      </c>
      <c r="I78" s="27">
        <v>1658104109.589041</v>
      </c>
      <c r="J78" s="28">
        <v>3228497295.5</v>
      </c>
      <c r="K78" s="25">
        <v>-1350800161</v>
      </c>
      <c r="L78" s="29">
        <v>1877697134.5</v>
      </c>
      <c r="M78" s="30">
        <v>-219593024.91095901</v>
      </c>
      <c r="N78" s="31">
        <v>1877697134.5</v>
      </c>
      <c r="O78" s="32">
        <v>-54898256.227739751</v>
      </c>
      <c r="P78" s="356"/>
      <c r="Q78" s="355">
        <v>-59262.5</v>
      </c>
      <c r="R78" s="34">
        <v>2289681</v>
      </c>
      <c r="S78" s="203"/>
    </row>
    <row r="79" spans="1:19" ht="17.25" x14ac:dyDescent="0.3">
      <c r="A79" s="20"/>
      <c r="B79" s="20" t="s">
        <v>55</v>
      </c>
      <c r="C79" s="21" t="s">
        <v>51</v>
      </c>
      <c r="D79" s="22">
        <v>300</v>
      </c>
      <c r="E79" s="23">
        <v>45953</v>
      </c>
      <c r="F79" s="24">
        <v>45952</v>
      </c>
      <c r="G79" s="25">
        <v>1658104109.589041</v>
      </c>
      <c r="H79" s="26">
        <v>200194520.5479452</v>
      </c>
      <c r="I79" s="27">
        <v>1658104109.589041</v>
      </c>
      <c r="J79" s="28">
        <v>3098684021</v>
      </c>
      <c r="K79" s="25">
        <v>-1284971281.5</v>
      </c>
      <c r="L79" s="29">
        <v>1813712739.5</v>
      </c>
      <c r="M79" s="30">
        <v>-82696137.744292349</v>
      </c>
      <c r="N79" s="31">
        <v>1740800247.3333333</v>
      </c>
      <c r="O79" s="32">
        <v>-6361241.3649455654</v>
      </c>
      <c r="P79" s="356"/>
      <c r="Q79" s="355">
        <v>13654521</v>
      </c>
      <c r="R79" s="34">
        <v>14009148</v>
      </c>
      <c r="S79" s="203"/>
    </row>
    <row r="80" spans="1:19" ht="17.25" x14ac:dyDescent="0.3">
      <c r="A80" s="20"/>
      <c r="B80" s="20" t="s">
        <v>56</v>
      </c>
      <c r="C80" s="21" t="s">
        <v>51</v>
      </c>
      <c r="D80" s="22">
        <v>300</v>
      </c>
      <c r="E80" s="23">
        <v>46065</v>
      </c>
      <c r="F80" s="24">
        <v>45972</v>
      </c>
      <c r="G80" s="25">
        <v>1129232876.712328</v>
      </c>
      <c r="H80" s="26">
        <v>0</v>
      </c>
      <c r="I80" s="27">
        <v>1129232876.712328</v>
      </c>
      <c r="J80" s="28">
        <v>1510756655</v>
      </c>
      <c r="K80" s="25">
        <v>-739729283</v>
      </c>
      <c r="L80" s="29">
        <v>771027372</v>
      </c>
      <c r="M80" s="30">
        <v>404675804.79510939</v>
      </c>
      <c r="N80" s="31">
        <v>724557071.91721857</v>
      </c>
      <c r="O80" s="32">
        <v>3237406.438360875</v>
      </c>
      <c r="P80" s="356"/>
      <c r="Q80" s="355">
        <v>15539689.5</v>
      </c>
      <c r="R80" s="34">
        <v>9129802.5</v>
      </c>
      <c r="S80" s="203"/>
    </row>
    <row r="81" spans="1:19" ht="17.25" x14ac:dyDescent="0.3">
      <c r="A81" s="20"/>
      <c r="B81" s="20" t="s">
        <v>57</v>
      </c>
      <c r="C81" s="21" t="s">
        <v>51</v>
      </c>
      <c r="D81" s="22">
        <v>300</v>
      </c>
      <c r="E81" s="23">
        <v>46079</v>
      </c>
      <c r="F81" s="24">
        <v>45986</v>
      </c>
      <c r="G81" s="25">
        <v>1094695890.4109581</v>
      </c>
      <c r="H81" s="26">
        <v>0</v>
      </c>
      <c r="I81" s="27">
        <v>1094695890.4109581</v>
      </c>
      <c r="J81" s="28">
        <v>1138475531.5</v>
      </c>
      <c r="K81" s="25">
        <v>-342850994.5</v>
      </c>
      <c r="L81" s="29">
        <v>795624537</v>
      </c>
      <c r="M81" s="30">
        <v>339859280.05944288</v>
      </c>
      <c r="N81" s="31">
        <v>754836610.35151517</v>
      </c>
      <c r="O81" s="32">
        <v>2445030.7917945529</v>
      </c>
      <c r="P81" s="356"/>
      <c r="Q81" s="355">
        <v>10181200</v>
      </c>
      <c r="R81" s="34">
        <v>9015526</v>
      </c>
      <c r="S81" s="203"/>
    </row>
    <row r="82" spans="1:19" ht="17.25" x14ac:dyDescent="0.3">
      <c r="A82" s="20"/>
      <c r="B82" s="20" t="s">
        <v>58</v>
      </c>
      <c r="C82" s="21" t="s">
        <v>51</v>
      </c>
      <c r="D82" s="22">
        <v>300</v>
      </c>
      <c r="E82" s="23">
        <v>46085</v>
      </c>
      <c r="F82" s="24">
        <v>45994</v>
      </c>
      <c r="G82" s="25">
        <v>1176304109.5890412</v>
      </c>
      <c r="H82" s="26">
        <v>0</v>
      </c>
      <c r="I82" s="27">
        <v>1176304109.5890412</v>
      </c>
      <c r="J82" s="28">
        <v>1113790348.5</v>
      </c>
      <c r="K82" s="25">
        <v>-301219615.5</v>
      </c>
      <c r="L82" s="29">
        <v>812570733</v>
      </c>
      <c r="M82" s="30">
        <v>388135969.7030763</v>
      </c>
      <c r="N82" s="31">
        <v>788168139.88596487</v>
      </c>
      <c r="O82" s="32">
        <v>2676799.7910556984</v>
      </c>
      <c r="P82" s="356"/>
      <c r="Q82" s="355">
        <v>802853</v>
      </c>
      <c r="R82" s="34">
        <v>9793187</v>
      </c>
      <c r="S82" s="203"/>
    </row>
    <row r="83" spans="1:19" ht="17.25" x14ac:dyDescent="0.3">
      <c r="A83" s="20"/>
      <c r="B83" s="20" t="s">
        <v>59</v>
      </c>
      <c r="C83" s="21" t="s">
        <v>51</v>
      </c>
      <c r="D83" s="22">
        <v>300</v>
      </c>
      <c r="E83" s="23">
        <v>46093</v>
      </c>
      <c r="F83" s="24">
        <v>46002</v>
      </c>
      <c r="G83" s="25">
        <v>1189816438.3561635</v>
      </c>
      <c r="H83" s="26">
        <v>0</v>
      </c>
      <c r="I83" s="27">
        <v>1189816438.3561635</v>
      </c>
      <c r="J83" s="28">
        <v>960934248.5</v>
      </c>
      <c r="K83" s="25">
        <v>-145773967.5</v>
      </c>
      <c r="L83" s="29">
        <v>815160281</v>
      </c>
      <c r="M83" s="30">
        <v>374656157.3561635</v>
      </c>
      <c r="N83" s="31">
        <v>815160281</v>
      </c>
      <c r="O83" s="32">
        <v>2448733.0546154478</v>
      </c>
      <c r="P83" s="356"/>
      <c r="Q83" s="355">
        <v>13138092</v>
      </c>
      <c r="R83" s="34">
        <v>9941486.5</v>
      </c>
      <c r="S83" s="203"/>
    </row>
    <row r="84" spans="1:19" ht="17.25" x14ac:dyDescent="0.3">
      <c r="A84" s="20"/>
      <c r="B84" s="20" t="s">
        <v>60</v>
      </c>
      <c r="C84" s="21" t="s">
        <v>51</v>
      </c>
      <c r="D84" s="22">
        <v>200</v>
      </c>
      <c r="E84" s="23">
        <v>46100</v>
      </c>
      <c r="F84" s="24">
        <v>46009</v>
      </c>
      <c r="G84" s="25">
        <v>801227397.26027322</v>
      </c>
      <c r="H84" s="26">
        <v>0</v>
      </c>
      <c r="I84" s="27">
        <v>801227397.26027322</v>
      </c>
      <c r="J84" s="28">
        <v>1056022535</v>
      </c>
      <c r="K84" s="25">
        <v>-618738141</v>
      </c>
      <c r="L84" s="29">
        <v>437284394</v>
      </c>
      <c r="M84" s="30">
        <v>363943003.26027322</v>
      </c>
      <c r="N84" s="31">
        <v>437284394</v>
      </c>
      <c r="O84" s="32">
        <v>2274643.7703767074</v>
      </c>
      <c r="P84" s="356"/>
      <c r="Q84" s="355">
        <v>11311239</v>
      </c>
      <c r="R84" s="34">
        <v>6880410.5</v>
      </c>
      <c r="S84" s="203"/>
    </row>
    <row r="85" spans="1:19" ht="17.25" x14ac:dyDescent="0.3">
      <c r="A85" s="20"/>
      <c r="B85" s="20" t="s">
        <v>61</v>
      </c>
      <c r="C85" s="21" t="s">
        <v>51</v>
      </c>
      <c r="D85" s="22">
        <v>250</v>
      </c>
      <c r="E85" s="23">
        <v>46114</v>
      </c>
      <c r="F85" s="24">
        <v>46022</v>
      </c>
      <c r="G85" s="25">
        <v>1012178082.1917813</v>
      </c>
      <c r="H85" s="26">
        <v>0</v>
      </c>
      <c r="I85" s="27">
        <v>1012178082.1917813</v>
      </c>
      <c r="J85" s="28">
        <v>975354012.5</v>
      </c>
      <c r="K85" s="25">
        <v>-330612749</v>
      </c>
      <c r="L85" s="29">
        <v>644741263.5</v>
      </c>
      <c r="M85" s="30">
        <v>367436818.69178128</v>
      </c>
      <c r="N85" s="31">
        <v>644741263.5</v>
      </c>
      <c r="O85" s="32">
        <v>2111705.8545504673</v>
      </c>
      <c r="P85" s="356"/>
      <c r="Q85" s="355">
        <v>10714386</v>
      </c>
      <c r="R85" s="34">
        <v>8560760</v>
      </c>
      <c r="S85" s="203"/>
    </row>
    <row r="86" spans="1:19" ht="17.25" x14ac:dyDescent="0.3">
      <c r="A86" s="20"/>
      <c r="B86" s="20" t="s">
        <v>62</v>
      </c>
      <c r="C86" s="21" t="s">
        <v>137</v>
      </c>
      <c r="D86" s="22">
        <v>500</v>
      </c>
      <c r="E86" s="23">
        <v>46120</v>
      </c>
      <c r="F86" s="24">
        <v>46029</v>
      </c>
      <c r="G86" s="122">
        <v>2226849315.0684929</v>
      </c>
      <c r="H86" s="26">
        <v>0</v>
      </c>
      <c r="I86" s="27">
        <v>2226849315.0684929</v>
      </c>
      <c r="J86" s="28">
        <v>4799355616.5</v>
      </c>
      <c r="K86" s="25">
        <v>-2690111843</v>
      </c>
      <c r="L86" s="29">
        <v>2109243773.5</v>
      </c>
      <c r="M86" s="30">
        <v>311656991.68951946</v>
      </c>
      <c r="N86" s="31">
        <v>1915192323.3789735</v>
      </c>
      <c r="O86" s="32">
        <v>1731427.7316084416</v>
      </c>
      <c r="P86" s="356">
        <v>-364410958</v>
      </c>
      <c r="Q86" s="355">
        <v>-17522420.5</v>
      </c>
      <c r="R86" s="34">
        <v>7588359.5</v>
      </c>
      <c r="S86" s="203"/>
    </row>
    <row r="87" spans="1:19" ht="17.25" x14ac:dyDescent="0.3">
      <c r="A87" s="20"/>
      <c r="B87" s="20" t="s">
        <v>63</v>
      </c>
      <c r="C87" s="21" t="s">
        <v>137</v>
      </c>
      <c r="D87" s="22">
        <v>300</v>
      </c>
      <c r="E87" s="23">
        <v>46121</v>
      </c>
      <c r="F87" s="24">
        <v>46030</v>
      </c>
      <c r="G87" s="122">
        <v>1218328767.1232877</v>
      </c>
      <c r="H87" s="26">
        <v>0</v>
      </c>
      <c r="I87" s="27">
        <v>1218328767.1232877</v>
      </c>
      <c r="J87" s="28">
        <v>579551164.5</v>
      </c>
      <c r="K87" s="25">
        <v>200215894.5</v>
      </c>
      <c r="L87" s="29">
        <v>779767059</v>
      </c>
      <c r="M87" s="30">
        <v>500238777.0001334</v>
      </c>
      <c r="N87" s="31">
        <v>718089990.12315428</v>
      </c>
      <c r="O87" s="32">
        <v>2763750.1491720076</v>
      </c>
      <c r="P87" s="356">
        <v>-202438356</v>
      </c>
      <c r="Q87" s="355">
        <v>411376</v>
      </c>
      <c r="R87" s="34">
        <v>3171840</v>
      </c>
      <c r="S87" s="203"/>
    </row>
    <row r="88" spans="1:19" ht="17.25" x14ac:dyDescent="0.3">
      <c r="A88" s="86"/>
      <c r="B88" s="86" t="s">
        <v>7820</v>
      </c>
      <c r="C88" s="87" t="s">
        <v>137</v>
      </c>
      <c r="D88" s="88">
        <v>500</v>
      </c>
      <c r="E88" s="89">
        <v>46185</v>
      </c>
      <c r="F88" s="90">
        <v>45996</v>
      </c>
      <c r="G88" s="91">
        <v>1582794520.547945</v>
      </c>
      <c r="H88" s="92">
        <v>0</v>
      </c>
      <c r="I88" s="93">
        <v>1582794520.547945</v>
      </c>
      <c r="J88" s="94">
        <v>-970755871</v>
      </c>
      <c r="K88" s="91">
        <v>1615996004.5</v>
      </c>
      <c r="L88" s="95">
        <v>645240133.5</v>
      </c>
      <c r="M88" s="96">
        <v>937554387.04794502</v>
      </c>
      <c r="N88" s="97">
        <v>645240133.5</v>
      </c>
      <c r="O88" s="98">
        <v>3826752.6001956938</v>
      </c>
      <c r="P88" s="365"/>
      <c r="Q88" s="366">
        <v>7656358.5</v>
      </c>
      <c r="R88" s="66">
        <v>16114999</v>
      </c>
      <c r="S88" s="203"/>
    </row>
    <row r="89" spans="1:19" ht="17.25" x14ac:dyDescent="0.3">
      <c r="B89" s="67"/>
      <c r="C89" s="67"/>
      <c r="D89" s="68">
        <v>3850</v>
      </c>
      <c r="E89" s="69"/>
      <c r="F89" s="70"/>
      <c r="G89" s="79">
        <v>15740635616.438353</v>
      </c>
      <c r="H89" s="79">
        <v>426501369.86301368</v>
      </c>
      <c r="I89" s="80">
        <v>15740635616.438353</v>
      </c>
      <c r="J89" s="80">
        <v>17800610621</v>
      </c>
      <c r="K89" s="79">
        <v>-6328859879</v>
      </c>
      <c r="L89" s="79">
        <v>11471750742</v>
      </c>
      <c r="M89" s="79">
        <v>4709186705.4481926</v>
      </c>
      <c r="N89" s="79">
        <v>11031448910.990158</v>
      </c>
      <c r="O89" s="79">
        <v>-34844327.641833618</v>
      </c>
      <c r="P89" s="79"/>
      <c r="Q89" s="79">
        <v>76669704.5</v>
      </c>
      <c r="R89" s="71">
        <v>107608202</v>
      </c>
      <c r="S89" s="478"/>
    </row>
    <row r="90" spans="1:19" ht="17.25" x14ac:dyDescent="0.3">
      <c r="B90" s="73" t="s">
        <v>64</v>
      </c>
      <c r="C90" s="67"/>
      <c r="D90" s="74"/>
      <c r="E90" s="69"/>
      <c r="F90" s="70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 t="s">
        <v>7819</v>
      </c>
      <c r="R90" s="81">
        <v>1668419690</v>
      </c>
      <c r="S90" s="479"/>
    </row>
    <row r="91" spans="1:19" x14ac:dyDescent="0.3">
      <c r="A91" s="9" t="s">
        <v>7812</v>
      </c>
      <c r="B91" s="633" t="s">
        <v>108</v>
      </c>
      <c r="C91" s="633"/>
      <c r="D91" s="633"/>
      <c r="E91" s="633" t="s">
        <v>109</v>
      </c>
      <c r="F91" s="633"/>
      <c r="G91" s="633"/>
      <c r="H91" s="633"/>
      <c r="I91" s="633"/>
      <c r="J91" s="633" t="s">
        <v>110</v>
      </c>
      <c r="K91" s="633"/>
      <c r="L91" s="633"/>
      <c r="M91" s="633" t="s">
        <v>111</v>
      </c>
      <c r="N91" s="633"/>
      <c r="O91" s="633"/>
      <c r="P91" s="482"/>
      <c r="Q91" s="482" t="s">
        <v>133</v>
      </c>
      <c r="R91" s="481" t="s">
        <v>132</v>
      </c>
    </row>
    <row r="92" spans="1:19" x14ac:dyDescent="0.3">
      <c r="A92" s="10" t="s">
        <v>7814</v>
      </c>
      <c r="B92" s="11" t="s">
        <v>114</v>
      </c>
      <c r="C92" s="12" t="s">
        <v>115</v>
      </c>
      <c r="D92" s="13" t="s">
        <v>677</v>
      </c>
      <c r="E92" s="11" t="s">
        <v>117</v>
      </c>
      <c r="F92" s="14" t="s">
        <v>118</v>
      </c>
      <c r="G92" s="14" t="s">
        <v>119</v>
      </c>
      <c r="H92" s="15" t="s">
        <v>105</v>
      </c>
      <c r="I92" s="16" t="s">
        <v>120</v>
      </c>
      <c r="J92" s="17" t="s">
        <v>121</v>
      </c>
      <c r="K92" s="14" t="s">
        <v>122</v>
      </c>
      <c r="L92" s="18" t="s">
        <v>123</v>
      </c>
      <c r="M92" s="11" t="s">
        <v>124</v>
      </c>
      <c r="N92" s="14" t="s">
        <v>125</v>
      </c>
      <c r="O92" s="18" t="s">
        <v>126</v>
      </c>
      <c r="P92" s="11" t="s">
        <v>7815</v>
      </c>
      <c r="Q92" s="361" t="s">
        <v>101</v>
      </c>
      <c r="R92" s="18" t="s">
        <v>127</v>
      </c>
    </row>
    <row r="93" spans="1:19" ht="17.25" x14ac:dyDescent="0.3">
      <c r="A93" s="418" t="s">
        <v>140</v>
      </c>
      <c r="B93" s="418" t="s">
        <v>65</v>
      </c>
      <c r="C93" s="419" t="s">
        <v>137</v>
      </c>
      <c r="D93" s="420">
        <v>200</v>
      </c>
      <c r="E93" s="421">
        <v>46049</v>
      </c>
      <c r="F93" s="422" t="s">
        <v>66</v>
      </c>
      <c r="G93" s="423">
        <v>-130359676.58333333</v>
      </c>
      <c r="H93" s="424">
        <v>-13499090.136986302</v>
      </c>
      <c r="I93" s="425">
        <v>-14593.583333332987</v>
      </c>
      <c r="J93" s="426">
        <v>298651995</v>
      </c>
      <c r="K93" s="423">
        <v>-723684102</v>
      </c>
      <c r="L93" s="427">
        <v>-425032107</v>
      </c>
      <c r="M93" s="428">
        <v>425017513.41666669</v>
      </c>
      <c r="N93" s="429">
        <v>-555377190</v>
      </c>
      <c r="O93" s="430">
        <v>3899243.2423547404</v>
      </c>
      <c r="P93" s="431">
        <v>-51390781</v>
      </c>
      <c r="Q93" s="432">
        <v>5018517.3570692725</v>
      </c>
      <c r="R93" s="433">
        <v>-64761000</v>
      </c>
    </row>
    <row r="94" spans="1:19" ht="17.25" x14ac:dyDescent="0.3">
      <c r="B94" s="67"/>
      <c r="C94" s="67"/>
      <c r="D94" s="68">
        <v>200</v>
      </c>
      <c r="E94" s="69"/>
      <c r="F94" s="70"/>
      <c r="G94" s="79">
        <v>-130359676.58333333</v>
      </c>
      <c r="H94" s="79">
        <v>-13499090.136986302</v>
      </c>
      <c r="I94" s="80">
        <v>-14593.583333332987</v>
      </c>
      <c r="J94" s="80">
        <v>298651995</v>
      </c>
      <c r="K94" s="79">
        <v>-723684102</v>
      </c>
      <c r="L94" s="79">
        <v>-425032107</v>
      </c>
      <c r="M94" s="79">
        <v>425017513.41666669</v>
      </c>
      <c r="N94" s="79">
        <v>-555377190</v>
      </c>
      <c r="O94" s="79">
        <v>3899243.2423547404</v>
      </c>
      <c r="P94" s="79"/>
      <c r="Q94" s="79">
        <v>5018517.3570692725</v>
      </c>
      <c r="R94" s="79">
        <v>-64761000</v>
      </c>
    </row>
    <row r="95" spans="1:19" x14ac:dyDescent="0.3">
      <c r="B95" s="125" t="s">
        <v>7821</v>
      </c>
      <c r="C95" s="67"/>
      <c r="D95" s="74"/>
      <c r="E95" s="69"/>
      <c r="F95" s="70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spans="1:19" x14ac:dyDescent="0.3">
      <c r="A96" s="9" t="s">
        <v>7812</v>
      </c>
      <c r="B96" s="633" t="s">
        <v>108</v>
      </c>
      <c r="C96" s="633"/>
      <c r="D96" s="633"/>
      <c r="E96" s="633" t="s">
        <v>109</v>
      </c>
      <c r="F96" s="633"/>
      <c r="G96" s="633"/>
      <c r="H96" s="633"/>
      <c r="I96" s="633"/>
      <c r="J96" s="633" t="s">
        <v>110</v>
      </c>
      <c r="K96" s="633"/>
      <c r="L96" s="633"/>
      <c r="M96" s="634" t="s">
        <v>142</v>
      </c>
      <c r="N96" s="636"/>
      <c r="O96" s="636"/>
      <c r="P96" s="483"/>
      <c r="Q96" s="481" t="s">
        <v>133</v>
      </c>
      <c r="R96" s="481" t="s">
        <v>7822</v>
      </c>
    </row>
    <row r="97" spans="1:19" x14ac:dyDescent="0.3">
      <c r="A97" s="10" t="s">
        <v>7814</v>
      </c>
      <c r="B97" s="11" t="s">
        <v>114</v>
      </c>
      <c r="C97" s="12" t="s">
        <v>115</v>
      </c>
      <c r="D97" s="13" t="s">
        <v>677</v>
      </c>
      <c r="E97" s="11" t="s">
        <v>117</v>
      </c>
      <c r="F97" s="14" t="s">
        <v>118</v>
      </c>
      <c r="G97" s="14" t="s">
        <v>119</v>
      </c>
      <c r="H97" s="15" t="s">
        <v>105</v>
      </c>
      <c r="I97" s="16" t="s">
        <v>120</v>
      </c>
      <c r="J97" s="17" t="s">
        <v>121</v>
      </c>
      <c r="K97" s="14" t="s">
        <v>122</v>
      </c>
      <c r="L97" s="18" t="s">
        <v>123</v>
      </c>
      <c r="M97" s="11" t="s">
        <v>124</v>
      </c>
      <c r="N97" s="14" t="s">
        <v>125</v>
      </c>
      <c r="O97" s="18" t="s">
        <v>126</v>
      </c>
      <c r="P97" s="18" t="s">
        <v>7815</v>
      </c>
      <c r="Q97" s="14" t="s">
        <v>101</v>
      </c>
      <c r="R97" s="373" t="s">
        <v>144</v>
      </c>
    </row>
    <row r="98" spans="1:19" ht="17.25" x14ac:dyDescent="0.3">
      <c r="A98" s="20" t="s">
        <v>145</v>
      </c>
      <c r="B98" s="20" t="s">
        <v>70</v>
      </c>
      <c r="C98" s="21" t="s">
        <v>137</v>
      </c>
      <c r="D98" s="22">
        <v>300</v>
      </c>
      <c r="E98" s="23">
        <v>46266</v>
      </c>
      <c r="F98" s="24">
        <v>45989</v>
      </c>
      <c r="G98" s="126">
        <v>1763835617.9726417</v>
      </c>
      <c r="H98" s="127">
        <v>0</v>
      </c>
      <c r="I98" s="128">
        <v>899860273.97264171</v>
      </c>
      <c r="J98" s="129">
        <v>2223038387.5</v>
      </c>
      <c r="K98" s="126">
        <v>-2220437017</v>
      </c>
      <c r="L98" s="130">
        <v>2601370.5</v>
      </c>
      <c r="M98" s="131">
        <v>897258903.47264171</v>
      </c>
      <c r="N98" s="132">
        <v>866576714.5</v>
      </c>
      <c r="O98" s="133">
        <v>2752327.9247627044</v>
      </c>
      <c r="P98" s="374"/>
      <c r="Q98" s="375">
        <v>10942181.749666363</v>
      </c>
      <c r="R98" s="135">
        <v>-15633790</v>
      </c>
    </row>
    <row r="99" spans="1:19" ht="17.25" x14ac:dyDescent="0.3">
      <c r="A99" s="20" t="s">
        <v>146</v>
      </c>
      <c r="B99" s="20" t="s">
        <v>71</v>
      </c>
      <c r="C99" s="21" t="s">
        <v>137</v>
      </c>
      <c r="D99" s="22">
        <v>200</v>
      </c>
      <c r="E99" s="23">
        <v>46268</v>
      </c>
      <c r="F99" s="24" t="s">
        <v>66</v>
      </c>
      <c r="G99" s="126">
        <v>1325972677.595655</v>
      </c>
      <c r="H99" s="127">
        <v>0</v>
      </c>
      <c r="I99" s="128">
        <v>525972677.59565496</v>
      </c>
      <c r="J99" s="129">
        <v>-892112629</v>
      </c>
      <c r="K99" s="126">
        <v>280848399</v>
      </c>
      <c r="L99" s="130">
        <v>-611264230</v>
      </c>
      <c r="M99" s="131">
        <v>1137236907.595655</v>
      </c>
      <c r="N99" s="132">
        <v>188735770</v>
      </c>
      <c r="O99" s="133">
        <v>3467185.6938891918</v>
      </c>
      <c r="P99" s="376"/>
      <c r="Q99" s="377">
        <v>13868742.775556767</v>
      </c>
      <c r="R99" s="135">
        <v>-10202126.5</v>
      </c>
      <c r="S99" s="203"/>
    </row>
    <row r="100" spans="1:19" ht="17.25" x14ac:dyDescent="0.3">
      <c r="A100" s="20" t="s">
        <v>69</v>
      </c>
      <c r="B100" s="20" t="s">
        <v>61</v>
      </c>
      <c r="C100" s="21" t="s">
        <v>137</v>
      </c>
      <c r="D100" s="22">
        <v>100</v>
      </c>
      <c r="E100" s="23">
        <v>46101</v>
      </c>
      <c r="F100" s="24">
        <v>46010</v>
      </c>
      <c r="G100" s="126">
        <v>321961644.84474915</v>
      </c>
      <c r="H100" s="127">
        <v>0</v>
      </c>
      <c r="I100" s="128">
        <v>163274885.84474915</v>
      </c>
      <c r="J100" s="129">
        <v>-199180694.5</v>
      </c>
      <c r="K100" s="126">
        <v>261551171.5</v>
      </c>
      <c r="L100" s="130">
        <v>62370477</v>
      </c>
      <c r="M100" s="131">
        <v>100904408.84474915</v>
      </c>
      <c r="N100" s="132">
        <v>221057236</v>
      </c>
      <c r="O100" s="133">
        <v>626735.45866303821</v>
      </c>
      <c r="P100" s="376"/>
      <c r="Q100" s="377">
        <v>1230541.5712774287</v>
      </c>
      <c r="R100" s="135">
        <v>1157677.5</v>
      </c>
    </row>
    <row r="101" spans="1:19" ht="17.25" x14ac:dyDescent="0.3">
      <c r="A101" s="20"/>
      <c r="B101" s="20" t="s">
        <v>72</v>
      </c>
      <c r="C101" s="21" t="s">
        <v>137</v>
      </c>
      <c r="D101" s="22">
        <v>100</v>
      </c>
      <c r="E101" s="45">
        <v>45952</v>
      </c>
      <c r="F101" s="24">
        <v>45951</v>
      </c>
      <c r="G101" s="126">
        <v>315243836.65753424</v>
      </c>
      <c r="H101" s="127">
        <v>67890410.958904102</v>
      </c>
      <c r="I101" s="128">
        <v>552953424.65753424</v>
      </c>
      <c r="J101" s="129">
        <v>-40689772</v>
      </c>
      <c r="K101" s="126">
        <v>390150123.5</v>
      </c>
      <c r="L101" s="130">
        <v>349460351.5</v>
      </c>
      <c r="M101" s="131">
        <v>203493073.15753424</v>
      </c>
      <c r="N101" s="132">
        <v>111750763.5</v>
      </c>
      <c r="O101" s="133">
        <v>16957756.096461188</v>
      </c>
      <c r="P101" s="376"/>
      <c r="Q101" s="377">
        <v>3309554.6843468091</v>
      </c>
      <c r="R101" s="135">
        <v>-3897970</v>
      </c>
    </row>
    <row r="102" spans="1:19" ht="17.25" x14ac:dyDescent="0.3">
      <c r="A102" s="20" t="s">
        <v>146</v>
      </c>
      <c r="B102" s="20" t="s">
        <v>73</v>
      </c>
      <c r="C102" s="21" t="s">
        <v>137</v>
      </c>
      <c r="D102" s="22">
        <v>100</v>
      </c>
      <c r="E102" s="23">
        <v>45957</v>
      </c>
      <c r="F102" s="24">
        <v>45954</v>
      </c>
      <c r="G102" s="126">
        <v>385487671.78082192</v>
      </c>
      <c r="H102" s="127">
        <v>63041095.89041096</v>
      </c>
      <c r="I102" s="128">
        <v>553682191.78082192</v>
      </c>
      <c r="J102" s="129">
        <v>19780406.5</v>
      </c>
      <c r="K102" s="126">
        <v>486729573.5</v>
      </c>
      <c r="L102" s="130">
        <v>506509980</v>
      </c>
      <c r="M102" s="131">
        <v>47172211.780821919</v>
      </c>
      <c r="N102" s="132">
        <v>338315460</v>
      </c>
      <c r="O102" s="133">
        <v>2774835.9871071717</v>
      </c>
      <c r="P102" s="376"/>
      <c r="Q102" s="377">
        <v>1344064.727697962</v>
      </c>
      <c r="R102" s="135">
        <v>-9121459.5</v>
      </c>
    </row>
    <row r="103" spans="1:19" ht="17.25" x14ac:dyDescent="0.3">
      <c r="A103" s="20"/>
      <c r="B103" s="20" t="s">
        <v>74</v>
      </c>
      <c r="C103" s="21" t="s">
        <v>137</v>
      </c>
      <c r="D103" s="22">
        <v>200</v>
      </c>
      <c r="E103" s="23">
        <v>45966</v>
      </c>
      <c r="F103" s="24">
        <v>45965</v>
      </c>
      <c r="G103" s="126">
        <v>627830138.90410995</v>
      </c>
      <c r="H103" s="127">
        <v>108931506.84931506</v>
      </c>
      <c r="I103" s="128">
        <v>1106410958.90411</v>
      </c>
      <c r="J103" s="129">
        <v>-227140899</v>
      </c>
      <c r="K103" s="126">
        <v>840759471</v>
      </c>
      <c r="L103" s="130">
        <v>613618572</v>
      </c>
      <c r="M103" s="131">
        <v>492792386.90410995</v>
      </c>
      <c r="N103" s="132">
        <v>135037752</v>
      </c>
      <c r="O103" s="133">
        <v>18953553.342465766</v>
      </c>
      <c r="P103" s="376"/>
      <c r="Q103" s="377">
        <v>7338096.2652856708</v>
      </c>
      <c r="R103" s="135">
        <v>-13219699</v>
      </c>
    </row>
    <row r="104" spans="1:19" ht="17.25" x14ac:dyDescent="0.3">
      <c r="A104" s="20"/>
      <c r="B104" s="20" t="s">
        <v>75</v>
      </c>
      <c r="C104" s="21" t="s">
        <v>137</v>
      </c>
      <c r="D104" s="22">
        <v>200</v>
      </c>
      <c r="E104" s="23">
        <v>45985</v>
      </c>
      <c r="F104" s="24" t="s">
        <v>66</v>
      </c>
      <c r="G104" s="126">
        <v>1471101242.527442</v>
      </c>
      <c r="H104" s="127">
        <v>55198675.29730235</v>
      </c>
      <c r="I104" s="128">
        <v>844527472.52744198</v>
      </c>
      <c r="J104" s="129">
        <v>1896440864</v>
      </c>
      <c r="K104" s="126">
        <v>-1502149349</v>
      </c>
      <c r="L104" s="130">
        <v>394291515</v>
      </c>
      <c r="M104" s="131">
        <v>450235957.52744198</v>
      </c>
      <c r="N104" s="132">
        <v>1020865285</v>
      </c>
      <c r="O104" s="133">
        <v>10005243.500609823</v>
      </c>
      <c r="P104" s="376"/>
      <c r="Q104" s="377">
        <v>6163836.9856676143</v>
      </c>
      <c r="R104" s="135">
        <v>-14048500.5</v>
      </c>
    </row>
    <row r="105" spans="1:19" ht="17.25" x14ac:dyDescent="0.3">
      <c r="A105" s="20"/>
      <c r="B105" s="20" t="s">
        <v>76</v>
      </c>
      <c r="C105" s="21" t="s">
        <v>137</v>
      </c>
      <c r="D105" s="22">
        <v>300</v>
      </c>
      <c r="E105" s="23">
        <v>46042</v>
      </c>
      <c r="F105" s="24" t="s">
        <v>66</v>
      </c>
      <c r="G105" s="126">
        <v>609304109.58899999</v>
      </c>
      <c r="H105" s="127">
        <v>0</v>
      </c>
      <c r="I105" s="128">
        <v>924304109.58899999</v>
      </c>
      <c r="J105" s="129">
        <v>4061397285</v>
      </c>
      <c r="K105" s="126">
        <v>-994190169</v>
      </c>
      <c r="L105" s="130">
        <v>3067207116</v>
      </c>
      <c r="M105" s="131">
        <v>-2142903006.411</v>
      </c>
      <c r="N105" s="132">
        <v>2752207116</v>
      </c>
      <c r="O105" s="133">
        <v>-21008853.004029412</v>
      </c>
      <c r="P105" s="376"/>
      <c r="Q105" s="377">
        <v>-26132963.492817074</v>
      </c>
      <c r="R105" s="135">
        <v>-18752816.5</v>
      </c>
    </row>
    <row r="106" spans="1:19" ht="17.25" x14ac:dyDescent="0.3">
      <c r="A106" s="20"/>
      <c r="B106" s="20" t="s">
        <v>77</v>
      </c>
      <c r="C106" s="21" t="s">
        <v>137</v>
      </c>
      <c r="D106" s="22">
        <v>150</v>
      </c>
      <c r="E106" s="23">
        <v>46042</v>
      </c>
      <c r="F106" s="24">
        <v>45947</v>
      </c>
      <c r="G106" s="126">
        <v>476108219.86301363</v>
      </c>
      <c r="H106" s="127">
        <v>0</v>
      </c>
      <c r="I106" s="128">
        <v>699201369.86301363</v>
      </c>
      <c r="J106" s="129">
        <v>-193695211</v>
      </c>
      <c r="K106" s="126">
        <v>478755816</v>
      </c>
      <c r="L106" s="130">
        <v>285060605</v>
      </c>
      <c r="M106" s="131">
        <v>414140764.86301363</v>
      </c>
      <c r="N106" s="132">
        <v>61967455</v>
      </c>
      <c r="O106" s="133">
        <v>4060203.5770883691</v>
      </c>
      <c r="P106" s="376"/>
      <c r="Q106" s="377">
        <v>5050497.1324757757</v>
      </c>
      <c r="R106" s="135">
        <v>-960531</v>
      </c>
    </row>
    <row r="107" spans="1:19" ht="17.25" x14ac:dyDescent="0.3">
      <c r="A107" s="20"/>
      <c r="B107" s="20" t="s">
        <v>78</v>
      </c>
      <c r="C107" s="21" t="s">
        <v>137</v>
      </c>
      <c r="D107" s="22">
        <v>150</v>
      </c>
      <c r="E107" s="23">
        <v>46048</v>
      </c>
      <c r="F107" s="24">
        <v>45953</v>
      </c>
      <c r="G107" s="126">
        <v>581243835.97260201</v>
      </c>
      <c r="H107" s="127">
        <v>0</v>
      </c>
      <c r="I107" s="128">
        <v>698860273.97260201</v>
      </c>
      <c r="J107" s="129">
        <v>-286748989.5</v>
      </c>
      <c r="K107" s="126">
        <v>614175218</v>
      </c>
      <c r="L107" s="130">
        <v>327426228.5</v>
      </c>
      <c r="M107" s="131">
        <v>371434045.47260201</v>
      </c>
      <c r="N107" s="132">
        <v>209809790.5</v>
      </c>
      <c r="O107" s="133">
        <v>3439204.1247463147</v>
      </c>
      <c r="P107" s="376"/>
      <c r="Q107" s="377">
        <v>4529683.4813731955</v>
      </c>
      <c r="R107" s="135">
        <v>-2979136.5</v>
      </c>
    </row>
    <row r="108" spans="1:19" ht="17.25" x14ac:dyDescent="0.3">
      <c r="A108" s="20" t="s">
        <v>146</v>
      </c>
      <c r="B108" s="20" t="s">
        <v>79</v>
      </c>
      <c r="C108" s="21" t="s">
        <v>137</v>
      </c>
      <c r="D108" s="22">
        <v>150</v>
      </c>
      <c r="E108" s="23">
        <v>46097</v>
      </c>
      <c r="F108" s="24">
        <v>46003</v>
      </c>
      <c r="G108" s="126">
        <v>484163014.63013756</v>
      </c>
      <c r="H108" s="127">
        <v>0</v>
      </c>
      <c r="I108" s="128">
        <v>701013698.63013756</v>
      </c>
      <c r="J108" s="129">
        <v>-313642511.5</v>
      </c>
      <c r="K108" s="126">
        <v>837012468</v>
      </c>
      <c r="L108" s="130">
        <v>523369956.5</v>
      </c>
      <c r="M108" s="131">
        <v>177643742.13013756</v>
      </c>
      <c r="N108" s="132">
        <v>306519272.5</v>
      </c>
      <c r="O108" s="133">
        <v>1131488.8033766723</v>
      </c>
      <c r="P108" s="376">
        <v>-105702740</v>
      </c>
      <c r="Q108" s="377">
        <v>2166387.0991480192</v>
      </c>
      <c r="R108" s="135">
        <v>-83161757</v>
      </c>
    </row>
    <row r="109" spans="1:19" ht="17.25" x14ac:dyDescent="0.3">
      <c r="A109" s="20"/>
      <c r="B109" s="20" t="s">
        <v>80</v>
      </c>
      <c r="C109" s="21" t="s">
        <v>51</v>
      </c>
      <c r="D109" s="22">
        <v>150</v>
      </c>
      <c r="E109" s="23">
        <v>46098</v>
      </c>
      <c r="F109" s="24">
        <v>46007</v>
      </c>
      <c r="G109" s="126">
        <v>482913699.94520497</v>
      </c>
      <c r="H109" s="127">
        <v>0</v>
      </c>
      <c r="I109" s="128">
        <v>698420547.94520497</v>
      </c>
      <c r="J109" s="129">
        <v>-321652816</v>
      </c>
      <c r="K109" s="126">
        <v>848453650</v>
      </c>
      <c r="L109" s="130">
        <v>526800834</v>
      </c>
      <c r="M109" s="131">
        <v>171619713.94520497</v>
      </c>
      <c r="N109" s="132">
        <v>311293986</v>
      </c>
      <c r="O109" s="133">
        <v>1086200.7211721833</v>
      </c>
      <c r="P109" s="376"/>
      <c r="Q109" s="377">
        <v>2092923.3407951826</v>
      </c>
      <c r="R109" s="135">
        <v>13584957.5</v>
      </c>
    </row>
    <row r="110" spans="1:19" ht="17.25" x14ac:dyDescent="0.3">
      <c r="A110" s="20"/>
      <c r="B110" s="20" t="s">
        <v>81</v>
      </c>
      <c r="C110" s="21" t="s">
        <v>51</v>
      </c>
      <c r="D110" s="22">
        <v>200</v>
      </c>
      <c r="E110" s="23">
        <v>46169</v>
      </c>
      <c r="F110" s="24">
        <v>45987</v>
      </c>
      <c r="G110" s="126">
        <v>1021483420.7155726</v>
      </c>
      <c r="H110" s="127">
        <v>0</v>
      </c>
      <c r="I110" s="128">
        <v>632420404.7155726</v>
      </c>
      <c r="J110" s="129">
        <v>-231156190</v>
      </c>
      <c r="K110" s="126">
        <v>525891959</v>
      </c>
      <c r="L110" s="130">
        <v>294735769</v>
      </c>
      <c r="M110" s="131">
        <v>337684635.7155726</v>
      </c>
      <c r="N110" s="132">
        <v>683798785</v>
      </c>
      <c r="O110" s="133">
        <v>1474605.3961378715</v>
      </c>
      <c r="P110" s="376"/>
      <c r="Q110" s="377">
        <v>4118105.3136045439</v>
      </c>
      <c r="R110" s="135">
        <v>-7457725.5</v>
      </c>
    </row>
    <row r="111" spans="1:19" ht="17.25" x14ac:dyDescent="0.3">
      <c r="A111" s="20"/>
      <c r="B111" s="20" t="s">
        <v>82</v>
      </c>
      <c r="C111" s="21" t="s">
        <v>51</v>
      </c>
      <c r="D111" s="22">
        <v>100</v>
      </c>
      <c r="E111" s="23">
        <v>46181</v>
      </c>
      <c r="F111" s="24" t="s">
        <v>66</v>
      </c>
      <c r="G111" s="126">
        <v>1080176730.309032</v>
      </c>
      <c r="H111" s="127">
        <v>0</v>
      </c>
      <c r="I111" s="128">
        <v>310733231.30903196</v>
      </c>
      <c r="J111" s="129">
        <v>1289929044</v>
      </c>
      <c r="K111" s="126">
        <v>-1812415017</v>
      </c>
      <c r="L111" s="130">
        <v>-522485973</v>
      </c>
      <c r="M111" s="131">
        <v>833219204.30903196</v>
      </c>
      <c r="N111" s="132">
        <v>246957526</v>
      </c>
      <c r="O111" s="133">
        <v>3457341.0967179751</v>
      </c>
      <c r="P111" s="376"/>
      <c r="Q111" s="377">
        <v>10161209.808646731</v>
      </c>
      <c r="R111" s="135">
        <v>-9535018.5</v>
      </c>
    </row>
    <row r="112" spans="1:19" ht="17.25" x14ac:dyDescent="0.3">
      <c r="A112" s="20"/>
      <c r="B112" s="20" t="s">
        <v>83</v>
      </c>
      <c r="C112" s="21" t="s">
        <v>51</v>
      </c>
      <c r="D112" s="22">
        <v>100</v>
      </c>
      <c r="E112" s="23">
        <v>46188</v>
      </c>
      <c r="F112" s="24" t="s">
        <v>66</v>
      </c>
      <c r="G112" s="126">
        <v>1214441594.2085023</v>
      </c>
      <c r="H112" s="127">
        <v>0</v>
      </c>
      <c r="I112" s="128">
        <v>356057805.20850217</v>
      </c>
      <c r="J112" s="129">
        <v>1154596363</v>
      </c>
      <c r="K112" s="126">
        <v>-1546779449</v>
      </c>
      <c r="L112" s="130">
        <v>-392183086</v>
      </c>
      <c r="M112" s="131">
        <v>748240891.20850217</v>
      </c>
      <c r="N112" s="132">
        <v>466200703.00000012</v>
      </c>
      <c r="O112" s="133">
        <v>3017100.3677762183</v>
      </c>
      <c r="P112" s="376"/>
      <c r="Q112" s="377">
        <v>9124888.9171768557</v>
      </c>
      <c r="R112" s="135">
        <v>-1046067</v>
      </c>
    </row>
    <row r="113" spans="1:18" ht="17.25" x14ac:dyDescent="0.3">
      <c r="A113" s="52"/>
      <c r="B113" s="52" t="s">
        <v>68</v>
      </c>
      <c r="C113" s="53" t="s">
        <v>137</v>
      </c>
      <c r="D113" s="54">
        <v>200</v>
      </c>
      <c r="E113" s="55">
        <v>46204</v>
      </c>
      <c r="F113" s="56" t="s">
        <v>66</v>
      </c>
      <c r="G113" s="137">
        <v>1389934246.5753689</v>
      </c>
      <c r="H113" s="138">
        <v>0</v>
      </c>
      <c r="I113" s="139">
        <v>569934246.575369</v>
      </c>
      <c r="J113" s="140">
        <v>-1360514336</v>
      </c>
      <c r="K113" s="137">
        <v>298737941</v>
      </c>
      <c r="L113" s="141">
        <v>-1061776395</v>
      </c>
      <c r="M113" s="142">
        <v>1631710641.5753689</v>
      </c>
      <c r="N113" s="143">
        <v>-241776395</v>
      </c>
      <c r="O113" s="144">
        <v>6180722.127179428</v>
      </c>
      <c r="P113" s="378"/>
      <c r="Q113" s="379">
        <v>19898910.263114255</v>
      </c>
      <c r="R113" s="146">
        <v>2999025.5</v>
      </c>
    </row>
    <row r="114" spans="1:18" ht="17.25" x14ac:dyDescent="0.3">
      <c r="D114" s="68">
        <v>2700</v>
      </c>
      <c r="G114" s="147">
        <v>13551201702.091387</v>
      </c>
      <c r="H114" s="147">
        <v>295061688.99593246</v>
      </c>
      <c r="I114" s="148">
        <v>10237627573.091387</v>
      </c>
      <c r="J114" s="148">
        <v>6578648301.5</v>
      </c>
      <c r="K114" s="147">
        <v>-2212905210.5</v>
      </c>
      <c r="L114" s="147">
        <v>4365743091</v>
      </c>
      <c r="M114" s="147">
        <v>5871884482.0913868</v>
      </c>
      <c r="N114" s="147">
        <v>7679317220</v>
      </c>
      <c r="O114" s="147">
        <v>58375651.214124508</v>
      </c>
      <c r="P114" s="147"/>
      <c r="Q114" s="147">
        <v>75206660.623016089</v>
      </c>
      <c r="R114" s="147">
        <v>-172274937</v>
      </c>
    </row>
    <row r="115" spans="1:18" x14ac:dyDescent="0.3">
      <c r="B115" s="7" t="s">
        <v>7823</v>
      </c>
      <c r="D115" s="74"/>
      <c r="E115" s="69"/>
      <c r="F115" s="70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</row>
    <row r="116" spans="1:18" x14ac:dyDescent="0.3">
      <c r="A116" s="9" t="s">
        <v>7812</v>
      </c>
      <c r="B116" s="633" t="s">
        <v>108</v>
      </c>
      <c r="C116" s="633"/>
      <c r="D116" s="633"/>
      <c r="E116" s="633" t="s">
        <v>109</v>
      </c>
      <c r="F116" s="633"/>
      <c r="G116" s="633"/>
      <c r="H116" s="633"/>
      <c r="I116" s="633"/>
      <c r="J116" s="633" t="s">
        <v>110</v>
      </c>
      <c r="K116" s="633"/>
      <c r="L116" s="633"/>
      <c r="M116" s="633" t="s">
        <v>111</v>
      </c>
      <c r="N116" s="633"/>
      <c r="O116" s="633"/>
      <c r="P116" s="482"/>
      <c r="Q116" s="149" t="s">
        <v>133</v>
      </c>
      <c r="R116" s="481" t="s">
        <v>112</v>
      </c>
    </row>
    <row r="117" spans="1:18" x14ac:dyDescent="0.3">
      <c r="A117" s="10" t="s">
        <v>7814</v>
      </c>
      <c r="B117" s="11" t="s">
        <v>114</v>
      </c>
      <c r="C117" s="12" t="s">
        <v>115</v>
      </c>
      <c r="D117" s="13" t="s">
        <v>677</v>
      </c>
      <c r="E117" s="11" t="s">
        <v>117</v>
      </c>
      <c r="F117" s="14" t="s">
        <v>118</v>
      </c>
      <c r="G117" s="14" t="s">
        <v>119</v>
      </c>
      <c r="H117" s="15" t="s">
        <v>105</v>
      </c>
      <c r="I117" s="16" t="s">
        <v>120</v>
      </c>
      <c r="J117" s="17" t="s">
        <v>121</v>
      </c>
      <c r="K117" s="14" t="s">
        <v>122</v>
      </c>
      <c r="L117" s="18" t="s">
        <v>123</v>
      </c>
      <c r="M117" s="11" t="s">
        <v>124</v>
      </c>
      <c r="N117" s="14" t="s">
        <v>125</v>
      </c>
      <c r="O117" s="18" t="s">
        <v>126</v>
      </c>
      <c r="P117" s="11" t="s">
        <v>7815</v>
      </c>
      <c r="Q117" s="14" t="s">
        <v>101</v>
      </c>
      <c r="R117" s="373" t="s">
        <v>127</v>
      </c>
    </row>
    <row r="118" spans="1:18" ht="17.25" x14ac:dyDescent="0.3">
      <c r="A118" s="20" t="s">
        <v>145</v>
      </c>
      <c r="B118" s="20" t="s">
        <v>84</v>
      </c>
      <c r="C118" s="21" t="s">
        <v>137</v>
      </c>
      <c r="D118" s="22">
        <v>300</v>
      </c>
      <c r="E118" s="23">
        <v>46182</v>
      </c>
      <c r="F118" s="24" t="s">
        <v>66</v>
      </c>
      <c r="G118" s="126">
        <v>1797073974.547945</v>
      </c>
      <c r="H118" s="127">
        <v>0</v>
      </c>
      <c r="I118" s="150">
        <v>869194520.54794502</v>
      </c>
      <c r="J118" s="151">
        <v>584833999</v>
      </c>
      <c r="K118" s="126">
        <v>-843272101</v>
      </c>
      <c r="L118" s="130">
        <v>-258438102</v>
      </c>
      <c r="M118" s="131">
        <v>1127632622.547945</v>
      </c>
      <c r="N118" s="132">
        <v>669441352</v>
      </c>
      <c r="O118" s="133">
        <v>4659638.9361485336</v>
      </c>
      <c r="P118" s="376"/>
      <c r="Q118" s="380">
        <v>13751617.348145671</v>
      </c>
      <c r="R118" s="135">
        <v>-7165456</v>
      </c>
    </row>
    <row r="119" spans="1:18" ht="17.25" x14ac:dyDescent="0.3">
      <c r="A119" s="20" t="s">
        <v>145</v>
      </c>
      <c r="B119" s="20" t="s">
        <v>85</v>
      </c>
      <c r="C119" s="21" t="s">
        <v>137</v>
      </c>
      <c r="D119" s="22">
        <v>500</v>
      </c>
      <c r="E119" s="23">
        <v>46188</v>
      </c>
      <c r="F119" s="24" t="s">
        <v>66</v>
      </c>
      <c r="G119" s="126">
        <v>3785410959.6027403</v>
      </c>
      <c r="H119" s="127">
        <v>0</v>
      </c>
      <c r="I119" s="150">
        <v>940273972.60274005</v>
      </c>
      <c r="J119" s="151">
        <v>292276506.5</v>
      </c>
      <c r="K119" s="126">
        <v>-1623586637</v>
      </c>
      <c r="L119" s="130">
        <v>-1331310130.5</v>
      </c>
      <c r="M119" s="131">
        <v>2271584103.1027403</v>
      </c>
      <c r="N119" s="132">
        <v>1513826856.5</v>
      </c>
      <c r="O119" s="133">
        <v>9159613.3189626615</v>
      </c>
      <c r="P119" s="376"/>
      <c r="Q119" s="132">
        <v>27702245.159789518</v>
      </c>
      <c r="R119" s="135">
        <v>-4886424.5</v>
      </c>
    </row>
    <row r="120" spans="1:18" ht="17.25" x14ac:dyDescent="0.3">
      <c r="A120" s="20" t="s">
        <v>145</v>
      </c>
      <c r="B120" s="20" t="s">
        <v>86</v>
      </c>
      <c r="C120" s="21" t="s">
        <v>137</v>
      </c>
      <c r="D120" s="22">
        <v>500</v>
      </c>
      <c r="E120" s="23">
        <v>46255</v>
      </c>
      <c r="F120" s="24" t="s">
        <v>66</v>
      </c>
      <c r="G120" s="126">
        <v>2844794521</v>
      </c>
      <c r="H120" s="127">
        <v>0</v>
      </c>
      <c r="I120" s="150">
        <v>950000000</v>
      </c>
      <c r="J120" s="151">
        <v>-225936273</v>
      </c>
      <c r="K120" s="126">
        <v>-443264042</v>
      </c>
      <c r="L120" s="130">
        <v>-669200315</v>
      </c>
      <c r="M120" s="131">
        <v>1619200315</v>
      </c>
      <c r="N120" s="132">
        <v>1225594206</v>
      </c>
      <c r="O120" s="133">
        <v>5140318.4603174599</v>
      </c>
      <c r="P120" s="376"/>
      <c r="Q120" s="132">
        <v>19746345.304878049</v>
      </c>
      <c r="R120" s="135">
        <v>-5188384</v>
      </c>
    </row>
    <row r="121" spans="1:18" ht="17.25" x14ac:dyDescent="0.3">
      <c r="A121" s="20"/>
      <c r="B121" s="20" t="s">
        <v>87</v>
      </c>
      <c r="C121" s="153" t="s">
        <v>137</v>
      </c>
      <c r="D121" s="22">
        <v>200</v>
      </c>
      <c r="E121" s="23">
        <v>45945</v>
      </c>
      <c r="F121" s="24" t="s">
        <v>66</v>
      </c>
      <c r="G121" s="126">
        <v>1020000000</v>
      </c>
      <c r="H121" s="127">
        <v>107589041.09589039</v>
      </c>
      <c r="I121" s="150">
        <v>510000000</v>
      </c>
      <c r="J121" s="151">
        <v>1057732876</v>
      </c>
      <c r="K121" s="126">
        <v>163488047</v>
      </c>
      <c r="L121" s="130">
        <v>1221220923</v>
      </c>
      <c r="M121" s="131">
        <v>-711220923</v>
      </c>
      <c r="N121" s="132">
        <v>1731220923</v>
      </c>
      <c r="O121" s="133">
        <v>-142244184.59999999</v>
      </c>
      <c r="P121" s="376"/>
      <c r="Q121" s="132">
        <v>-7361364.4134647511</v>
      </c>
      <c r="R121" s="135">
        <v>1637240</v>
      </c>
    </row>
    <row r="122" spans="1:18" ht="17.25" x14ac:dyDescent="0.3">
      <c r="A122" s="86" t="s">
        <v>146</v>
      </c>
      <c r="B122" s="86" t="s">
        <v>88</v>
      </c>
      <c r="C122" s="87" t="s">
        <v>137</v>
      </c>
      <c r="D122" s="88">
        <v>500</v>
      </c>
      <c r="E122" s="89">
        <v>46168</v>
      </c>
      <c r="F122" s="90" t="s">
        <v>66</v>
      </c>
      <c r="G122" s="154">
        <v>2831589041.8219199</v>
      </c>
      <c r="H122" s="154">
        <v>0</v>
      </c>
      <c r="I122" s="155">
        <v>936191780.82191992</v>
      </c>
      <c r="J122" s="156">
        <v>-44809008</v>
      </c>
      <c r="K122" s="154">
        <v>-821920704</v>
      </c>
      <c r="L122" s="157">
        <v>-866729712</v>
      </c>
      <c r="M122" s="158">
        <v>1802921492.8219199</v>
      </c>
      <c r="N122" s="159">
        <v>1028667549</v>
      </c>
      <c r="O122" s="160">
        <v>7907550.4071136834</v>
      </c>
      <c r="P122" s="381"/>
      <c r="Q122" s="159">
        <v>21986847.473438047</v>
      </c>
      <c r="R122" s="162">
        <v>-3360694.5</v>
      </c>
    </row>
    <row r="123" spans="1:18" ht="17.25" x14ac:dyDescent="0.3">
      <c r="D123" s="68">
        <v>2000</v>
      </c>
      <c r="E123" s="69"/>
      <c r="G123" s="163">
        <v>12278868496.972605</v>
      </c>
      <c r="H123" s="163">
        <v>107589041.09589039</v>
      </c>
      <c r="I123" s="164">
        <v>4205660273.9726052</v>
      </c>
      <c r="J123" s="164">
        <v>1664098100.5</v>
      </c>
      <c r="K123" s="163">
        <v>-3568555437</v>
      </c>
      <c r="L123" s="163">
        <v>-1904457336.5</v>
      </c>
      <c r="M123" s="163">
        <v>6110117610.4726048</v>
      </c>
      <c r="N123" s="163">
        <v>6168750886.5</v>
      </c>
      <c r="O123" s="163">
        <v>-115377063.47745766</v>
      </c>
      <c r="P123" s="163"/>
      <c r="Q123" s="163">
        <v>75825690.872786522</v>
      </c>
      <c r="R123" s="163">
        <v>-18963719</v>
      </c>
    </row>
    <row r="124" spans="1:18" x14ac:dyDescent="0.3">
      <c r="B124" s="7" t="s">
        <v>7824</v>
      </c>
      <c r="D124" s="74"/>
      <c r="E124" s="69"/>
      <c r="F124" s="70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 spans="1:18" x14ac:dyDescent="0.3">
      <c r="A125" s="9" t="s">
        <v>7812</v>
      </c>
      <c r="B125" s="633" t="s">
        <v>108</v>
      </c>
      <c r="C125" s="633"/>
      <c r="D125" s="633"/>
      <c r="E125" s="633" t="s">
        <v>109</v>
      </c>
      <c r="F125" s="633"/>
      <c r="G125" s="633"/>
      <c r="H125" s="633"/>
      <c r="I125" s="633"/>
      <c r="J125" s="633" t="s">
        <v>110</v>
      </c>
      <c r="K125" s="633"/>
      <c r="L125" s="633"/>
      <c r="M125" s="633" t="s">
        <v>111</v>
      </c>
      <c r="N125" s="633"/>
      <c r="O125" s="633"/>
      <c r="P125" s="482"/>
      <c r="Q125" s="482" t="s">
        <v>133</v>
      </c>
      <c r="R125" s="481" t="s">
        <v>132</v>
      </c>
    </row>
    <row r="126" spans="1:18" x14ac:dyDescent="0.3">
      <c r="A126" s="10" t="s">
        <v>7814</v>
      </c>
      <c r="B126" s="11" t="s">
        <v>114</v>
      </c>
      <c r="C126" s="12" t="s">
        <v>115</v>
      </c>
      <c r="D126" s="13" t="s">
        <v>677</v>
      </c>
      <c r="E126" s="11" t="s">
        <v>117</v>
      </c>
      <c r="F126" s="14" t="s">
        <v>118</v>
      </c>
      <c r="G126" s="14" t="s">
        <v>119</v>
      </c>
      <c r="H126" s="15" t="s">
        <v>105</v>
      </c>
      <c r="I126" s="16" t="s">
        <v>120</v>
      </c>
      <c r="J126" s="17" t="s">
        <v>121</v>
      </c>
      <c r="K126" s="14" t="s">
        <v>122</v>
      </c>
      <c r="L126" s="18" t="s">
        <v>123</v>
      </c>
      <c r="M126" s="11" t="s">
        <v>124</v>
      </c>
      <c r="N126" s="14" t="s">
        <v>125</v>
      </c>
      <c r="O126" s="18" t="s">
        <v>126</v>
      </c>
      <c r="P126" s="11" t="s">
        <v>7815</v>
      </c>
      <c r="Q126" s="14" t="s">
        <v>101</v>
      </c>
      <c r="R126" s="373" t="s">
        <v>127</v>
      </c>
    </row>
    <row r="127" spans="1:18" ht="17.25" x14ac:dyDescent="0.3">
      <c r="A127" s="20" t="s">
        <v>146</v>
      </c>
      <c r="B127" s="20" t="s">
        <v>89</v>
      </c>
      <c r="C127" s="21" t="s">
        <v>137</v>
      </c>
      <c r="D127" s="22">
        <v>200</v>
      </c>
      <c r="E127" s="23">
        <v>46204</v>
      </c>
      <c r="F127" s="24" t="s">
        <v>66</v>
      </c>
      <c r="G127" s="126">
        <v>529921098</v>
      </c>
      <c r="H127" s="127">
        <v>0</v>
      </c>
      <c r="I127" s="150">
        <v>470000000</v>
      </c>
      <c r="J127" s="151">
        <v>-1003879221</v>
      </c>
      <c r="K127" s="126">
        <v>863877153</v>
      </c>
      <c r="L127" s="130">
        <v>-140002068</v>
      </c>
      <c r="M127" s="131">
        <v>610002068</v>
      </c>
      <c r="N127" s="132">
        <v>-80080970</v>
      </c>
      <c r="O127" s="133">
        <v>2310613.893939394</v>
      </c>
      <c r="P127" s="376"/>
      <c r="Q127" s="380">
        <v>7439049.6097560972</v>
      </c>
      <c r="R127" s="135">
        <v>3774226</v>
      </c>
    </row>
    <row r="128" spans="1:18" ht="17.25" x14ac:dyDescent="0.3">
      <c r="A128" s="20" t="s">
        <v>140</v>
      </c>
      <c r="B128" s="20" t="s">
        <v>90</v>
      </c>
      <c r="C128" s="21" t="s">
        <v>137</v>
      </c>
      <c r="D128" s="22">
        <v>200</v>
      </c>
      <c r="E128" s="23">
        <v>46239</v>
      </c>
      <c r="F128" s="24" t="s">
        <v>66</v>
      </c>
      <c r="G128" s="126">
        <v>-317788563.8219018</v>
      </c>
      <c r="H128" s="127">
        <v>0</v>
      </c>
      <c r="I128" s="150">
        <v>-325711780.8219018</v>
      </c>
      <c r="J128" s="151">
        <v>-463749729.5</v>
      </c>
      <c r="K128" s="126">
        <v>29136522.5</v>
      </c>
      <c r="L128" s="130">
        <v>-434613207</v>
      </c>
      <c r="M128" s="131">
        <v>108901426.1780982</v>
      </c>
      <c r="N128" s="132">
        <v>-426689990</v>
      </c>
      <c r="O128" s="133">
        <v>364218.81664915784</v>
      </c>
      <c r="P128" s="376"/>
      <c r="Q128" s="132">
        <v>1328066.1729036367</v>
      </c>
      <c r="R128" s="135">
        <v>4218987</v>
      </c>
    </row>
    <row r="129" spans="1:18" ht="17.25" x14ac:dyDescent="0.3">
      <c r="A129" s="86" t="s">
        <v>140</v>
      </c>
      <c r="B129" s="86" t="s">
        <v>91</v>
      </c>
      <c r="C129" s="87" t="s">
        <v>137</v>
      </c>
      <c r="D129" s="88">
        <v>200</v>
      </c>
      <c r="E129" s="89">
        <v>46279</v>
      </c>
      <c r="F129" s="90" t="s">
        <v>66</v>
      </c>
      <c r="G129" s="154">
        <v>-387923500.87988681</v>
      </c>
      <c r="H129" s="154">
        <v>0</v>
      </c>
      <c r="I129" s="155">
        <v>-326933804.87988681</v>
      </c>
      <c r="J129" s="156">
        <v>-601599063.5</v>
      </c>
      <c r="K129" s="154">
        <v>218510121.5</v>
      </c>
      <c r="L129" s="157">
        <v>-383088942</v>
      </c>
      <c r="M129" s="158">
        <v>56155137.120113194</v>
      </c>
      <c r="N129" s="159">
        <v>-444078638</v>
      </c>
      <c r="O129" s="160">
        <v>165649.37203573214</v>
      </c>
      <c r="P129" s="381"/>
      <c r="Q129" s="382">
        <v>684818.74536723411</v>
      </c>
      <c r="R129" s="167">
        <v>2946514.5</v>
      </c>
    </row>
    <row r="130" spans="1:18" ht="17.25" x14ac:dyDescent="0.3">
      <c r="B130" s="67"/>
      <c r="C130" s="67"/>
      <c r="D130" s="68">
        <v>600</v>
      </c>
      <c r="E130" s="69"/>
      <c r="F130" s="70"/>
      <c r="G130" s="168">
        <v>-175790966.7017886</v>
      </c>
      <c r="H130" s="168">
        <v>0</v>
      </c>
      <c r="I130" s="169">
        <v>-182645585.7017886</v>
      </c>
      <c r="J130" s="169">
        <v>-2069228014</v>
      </c>
      <c r="K130" s="168">
        <v>1111523797</v>
      </c>
      <c r="L130" s="168">
        <v>-957704217</v>
      </c>
      <c r="M130" s="168">
        <v>775058631.29821134</v>
      </c>
      <c r="N130" s="168">
        <v>-950849598</v>
      </c>
      <c r="O130" s="168">
        <v>2840482.0826242841</v>
      </c>
      <c r="P130" s="168"/>
      <c r="Q130" s="168">
        <v>9451934.5280269682</v>
      </c>
      <c r="R130" s="163">
        <v>10939727.5</v>
      </c>
    </row>
    <row r="131" spans="1:18" x14ac:dyDescent="0.3">
      <c r="B131" s="73" t="s">
        <v>149</v>
      </c>
      <c r="C131" s="67"/>
      <c r="D131" s="74"/>
      <c r="E131" s="69"/>
      <c r="F131" s="70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 spans="1:18" x14ac:dyDescent="0.3">
      <c r="A132" s="9" t="s">
        <v>7812</v>
      </c>
      <c r="B132" s="633" t="s">
        <v>108</v>
      </c>
      <c r="C132" s="633"/>
      <c r="D132" s="633"/>
      <c r="E132" s="633" t="s">
        <v>109</v>
      </c>
      <c r="F132" s="633"/>
      <c r="G132" s="633"/>
      <c r="H132" s="633"/>
      <c r="I132" s="633"/>
      <c r="J132" s="633" t="s">
        <v>110</v>
      </c>
      <c r="K132" s="633"/>
      <c r="L132" s="633"/>
      <c r="M132" s="633" t="s">
        <v>111</v>
      </c>
      <c r="N132" s="633"/>
      <c r="O132" s="633"/>
      <c r="P132" s="482"/>
      <c r="Q132" s="482" t="s">
        <v>133</v>
      </c>
      <c r="R132" s="481" t="s">
        <v>132</v>
      </c>
    </row>
    <row r="133" spans="1:18" x14ac:dyDescent="0.3">
      <c r="A133" s="10" t="s">
        <v>7814</v>
      </c>
      <c r="B133" s="11" t="s">
        <v>114</v>
      </c>
      <c r="C133" s="12" t="s">
        <v>115</v>
      </c>
      <c r="D133" s="13" t="s">
        <v>677</v>
      </c>
      <c r="E133" s="11" t="s">
        <v>117</v>
      </c>
      <c r="F133" s="14" t="s">
        <v>118</v>
      </c>
      <c r="G133" s="14" t="s">
        <v>119</v>
      </c>
      <c r="H133" s="15" t="s">
        <v>105</v>
      </c>
      <c r="I133" s="16" t="s">
        <v>120</v>
      </c>
      <c r="J133" s="17" t="s">
        <v>121</v>
      </c>
      <c r="K133" s="14" t="s">
        <v>122</v>
      </c>
      <c r="L133" s="18" t="s">
        <v>123</v>
      </c>
      <c r="M133" s="11" t="s">
        <v>124</v>
      </c>
      <c r="N133" s="14" t="s">
        <v>125</v>
      </c>
      <c r="O133" s="18" t="s">
        <v>126</v>
      </c>
      <c r="P133" s="11" t="s">
        <v>7815</v>
      </c>
      <c r="Q133" s="14" t="s">
        <v>101</v>
      </c>
      <c r="R133" s="373" t="s">
        <v>127</v>
      </c>
    </row>
    <row r="134" spans="1:18" ht="17.25" x14ac:dyDescent="0.3">
      <c r="A134" s="20" t="s">
        <v>140</v>
      </c>
      <c r="B134" s="20" t="s">
        <v>92</v>
      </c>
      <c r="C134" s="21" t="s">
        <v>137</v>
      </c>
      <c r="D134" s="22">
        <v>300</v>
      </c>
      <c r="E134" s="23">
        <v>46009</v>
      </c>
      <c r="F134" s="24">
        <v>46008</v>
      </c>
      <c r="G134" s="25">
        <v>388918012.10958898</v>
      </c>
      <c r="H134" s="26">
        <v>24361643.835616443</v>
      </c>
      <c r="I134" s="27">
        <v>171558904.10958901</v>
      </c>
      <c r="J134" s="28">
        <v>1364551953.5</v>
      </c>
      <c r="K134" s="25">
        <v>-1124156912</v>
      </c>
      <c r="L134" s="29">
        <v>240395041.5</v>
      </c>
      <c r="M134" s="30">
        <v>-68836137.39041099</v>
      </c>
      <c r="N134" s="31">
        <v>457754149.5</v>
      </c>
      <c r="O134" s="32">
        <v>-997625.17957117374</v>
      </c>
      <c r="P134" s="356"/>
      <c r="Q134" s="383">
        <v>-542371.87261944578</v>
      </c>
      <c r="R134" s="123">
        <v>2151456.5</v>
      </c>
    </row>
    <row r="135" spans="1:18" ht="17.25" x14ac:dyDescent="0.3">
      <c r="A135" s="86" t="s">
        <v>146</v>
      </c>
      <c r="B135" s="86" t="s">
        <v>93</v>
      </c>
      <c r="C135" s="87" t="s">
        <v>137</v>
      </c>
      <c r="D135" s="88">
        <v>150</v>
      </c>
      <c r="E135" s="89">
        <v>46267</v>
      </c>
      <c r="F135" s="90">
        <v>45992</v>
      </c>
      <c r="G135" s="154">
        <v>736167124.99999833</v>
      </c>
      <c r="H135" s="154">
        <v>0</v>
      </c>
      <c r="I135" s="155">
        <v>407999999.99999833</v>
      </c>
      <c r="J135" s="156">
        <v>451677801</v>
      </c>
      <c r="K135" s="154">
        <v>-722630430</v>
      </c>
      <c r="L135" s="157">
        <v>-270952629</v>
      </c>
      <c r="M135" s="158">
        <v>678952628.99999833</v>
      </c>
      <c r="N135" s="159">
        <v>57214496</v>
      </c>
      <c r="O135" s="160">
        <v>2076307.733944949</v>
      </c>
      <c r="P135" s="381"/>
      <c r="Q135" s="382">
        <v>8279910.1097560776</v>
      </c>
      <c r="R135" s="167">
        <v>-16189785.5</v>
      </c>
    </row>
    <row r="136" spans="1:18" ht="17.25" x14ac:dyDescent="0.3">
      <c r="A136" s="67"/>
      <c r="B136" s="67"/>
      <c r="C136" s="67"/>
      <c r="D136" s="170">
        <v>450</v>
      </c>
      <c r="E136" s="69"/>
      <c r="F136" s="171"/>
      <c r="G136" s="79">
        <v>1125085137.1095872</v>
      </c>
      <c r="H136" s="79">
        <v>24361643.835616443</v>
      </c>
      <c r="I136" s="80">
        <v>579558904.10958731</v>
      </c>
      <c r="J136" s="80">
        <v>1816229754.5</v>
      </c>
      <c r="K136" s="79">
        <v>-1846787342</v>
      </c>
      <c r="L136" s="79">
        <v>-30557587.5</v>
      </c>
      <c r="M136" s="79">
        <v>610116491.60958731</v>
      </c>
      <c r="N136" s="79">
        <v>514968645.5</v>
      </c>
      <c r="O136" s="79">
        <v>1078682.5543737751</v>
      </c>
      <c r="P136" s="79"/>
      <c r="Q136" s="79">
        <v>7737538.2371366322</v>
      </c>
      <c r="R136" s="172">
        <v>-14038329</v>
      </c>
    </row>
    <row r="137" spans="1:18" x14ac:dyDescent="0.3">
      <c r="B137" s="7"/>
      <c r="D137" s="74"/>
      <c r="E137" s="69"/>
      <c r="F137" s="70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 spans="1:18" x14ac:dyDescent="0.3">
      <c r="B138" s="7" t="s">
        <v>94</v>
      </c>
    </row>
    <row r="139" spans="1:18" x14ac:dyDescent="0.3">
      <c r="A139" s="9" t="s">
        <v>0</v>
      </c>
      <c r="B139" s="633" t="s">
        <v>108</v>
      </c>
      <c r="C139" s="633"/>
      <c r="D139" s="633"/>
      <c r="E139" s="633" t="s">
        <v>109</v>
      </c>
      <c r="F139" s="633"/>
      <c r="G139" s="633"/>
      <c r="H139" s="633"/>
      <c r="I139" s="633"/>
      <c r="J139" s="633" t="s">
        <v>110</v>
      </c>
      <c r="K139" s="633"/>
      <c r="L139" s="633"/>
      <c r="M139" s="633" t="s">
        <v>111</v>
      </c>
      <c r="N139" s="633"/>
      <c r="O139" s="633"/>
      <c r="P139" s="482"/>
      <c r="Q139" s="482" t="s">
        <v>133</v>
      </c>
      <c r="R139" s="481" t="s">
        <v>132</v>
      </c>
    </row>
    <row r="140" spans="1:18" x14ac:dyDescent="0.3">
      <c r="A140" s="10" t="s">
        <v>1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7815</v>
      </c>
      <c r="Q140" s="14" t="s">
        <v>101</v>
      </c>
      <c r="R140" s="373" t="s">
        <v>127</v>
      </c>
    </row>
    <row r="141" spans="1:18" ht="17.25" x14ac:dyDescent="0.3">
      <c r="A141" s="20"/>
      <c r="B141" s="178" t="s">
        <v>96</v>
      </c>
      <c r="C141" s="21" t="s">
        <v>137</v>
      </c>
      <c r="D141" s="22">
        <v>300</v>
      </c>
      <c r="E141" s="23">
        <v>46218</v>
      </c>
      <c r="F141" s="24">
        <v>45944</v>
      </c>
      <c r="G141" s="25">
        <v>925060273.97265196</v>
      </c>
      <c r="H141" s="26">
        <v>0</v>
      </c>
      <c r="I141" s="173">
        <v>925060273.97265196</v>
      </c>
      <c r="J141" s="28">
        <v>1221697713</v>
      </c>
      <c r="K141" s="25">
        <v>-1943924425</v>
      </c>
      <c r="L141" s="174">
        <v>-722226712</v>
      </c>
      <c r="M141" s="175">
        <v>1647286985.972652</v>
      </c>
      <c r="N141" s="31">
        <v>-722226712</v>
      </c>
      <c r="O141" s="32">
        <v>5925492.7552973088</v>
      </c>
      <c r="P141" s="356"/>
      <c r="Q141" s="384">
        <v>20088865.682593316</v>
      </c>
      <c r="R141" s="180">
        <v>-35277251</v>
      </c>
    </row>
    <row r="142" spans="1:18" ht="17.25" x14ac:dyDescent="0.3">
      <c r="A142" s="20" t="s">
        <v>7825</v>
      </c>
      <c r="B142" s="20" t="s">
        <v>97</v>
      </c>
      <c r="C142" s="21" t="s">
        <v>137</v>
      </c>
      <c r="D142" s="22">
        <v>200</v>
      </c>
      <c r="E142" s="23">
        <v>46063</v>
      </c>
      <c r="F142" s="24" t="s">
        <v>66</v>
      </c>
      <c r="G142" s="25">
        <v>764082191.7808218</v>
      </c>
      <c r="H142" s="26">
        <v>0</v>
      </c>
      <c r="I142" s="173">
        <v>764082191.7808218</v>
      </c>
      <c r="J142" s="28">
        <v>564721282</v>
      </c>
      <c r="K142" s="25">
        <v>153260250</v>
      </c>
      <c r="L142" s="29">
        <v>717981532</v>
      </c>
      <c r="M142" s="30">
        <v>46100659.7808218</v>
      </c>
      <c r="N142" s="31">
        <v>717981532</v>
      </c>
      <c r="O142" s="32">
        <v>374802.1120392016</v>
      </c>
      <c r="P142" s="356"/>
      <c r="Q142" s="355">
        <v>562203.16805880249</v>
      </c>
      <c r="R142" s="32">
        <v>9049797</v>
      </c>
    </row>
    <row r="143" spans="1:18" ht="17.25" x14ac:dyDescent="0.3">
      <c r="A143" s="86"/>
      <c r="B143" s="52" t="s">
        <v>98</v>
      </c>
      <c r="C143" s="53" t="s">
        <v>137</v>
      </c>
      <c r="D143" s="88">
        <v>300</v>
      </c>
      <c r="E143" s="89">
        <v>46155</v>
      </c>
      <c r="F143" s="90">
        <v>45973</v>
      </c>
      <c r="G143" s="91">
        <v>969632876.71236455</v>
      </c>
      <c r="H143" s="92">
        <v>0</v>
      </c>
      <c r="I143" s="181">
        <v>969632876.71236455</v>
      </c>
      <c r="J143" s="94">
        <v>2953140990.5</v>
      </c>
      <c r="K143" s="91">
        <v>-2724924092.5</v>
      </c>
      <c r="L143" s="182">
        <v>228216898</v>
      </c>
      <c r="M143" s="183">
        <v>741415978.71236455</v>
      </c>
      <c r="N143" s="97">
        <v>228216898</v>
      </c>
      <c r="O143" s="98">
        <v>3448446.4126156489</v>
      </c>
      <c r="P143" s="365"/>
      <c r="Q143" s="366">
        <v>9041658.2769800555</v>
      </c>
      <c r="R143" s="91">
        <v>-23561281.5</v>
      </c>
    </row>
    <row r="144" spans="1:18" ht="17.25" x14ac:dyDescent="0.3">
      <c r="D144" s="68">
        <v>800</v>
      </c>
      <c r="G144" s="71">
        <v>2658775342.4658384</v>
      </c>
      <c r="H144" s="71">
        <v>0</v>
      </c>
      <c r="I144" s="72">
        <v>2658775342.4658384</v>
      </c>
      <c r="J144" s="72">
        <v>4739559985.5</v>
      </c>
      <c r="K144" s="71">
        <v>-4515588267.5</v>
      </c>
      <c r="L144" s="71">
        <v>223971718</v>
      </c>
      <c r="M144" s="71">
        <v>2434803624.4658384</v>
      </c>
      <c r="N144" s="71">
        <v>223971718</v>
      </c>
      <c r="O144" s="71">
        <v>9748741.2799521592</v>
      </c>
      <c r="P144" s="71"/>
      <c r="Q144" s="71">
        <v>29692727.127632171</v>
      </c>
      <c r="R144" s="71">
        <v>-49788735.5</v>
      </c>
    </row>
    <row r="145" spans="4:19" x14ac:dyDescent="0.3">
      <c r="D145" s="74"/>
      <c r="E145" s="69"/>
      <c r="F145" s="70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</row>
    <row r="149" spans="4:19" x14ac:dyDescent="0.3">
      <c r="E149" s="385" t="s">
        <v>7826</v>
      </c>
      <c r="F149" s="385" t="s">
        <v>7827</v>
      </c>
      <c r="G149" s="385" t="s">
        <v>7828</v>
      </c>
      <c r="H149" s="385" t="s">
        <v>7829</v>
      </c>
      <c r="I149" s="385" t="s">
        <v>7830</v>
      </c>
      <c r="J149" s="385" t="s">
        <v>7831</v>
      </c>
      <c r="K149" s="385" t="s">
        <v>7832</v>
      </c>
      <c r="L149" s="385" t="s">
        <v>7833</v>
      </c>
      <c r="M149" s="385" t="s">
        <v>7834</v>
      </c>
      <c r="N149" s="412" t="s">
        <v>7835</v>
      </c>
      <c r="O149" s="385" t="s">
        <v>7836</v>
      </c>
      <c r="P149" s="385" t="s">
        <v>7837</v>
      </c>
      <c r="Q149" s="386" t="s">
        <v>7838</v>
      </c>
      <c r="R149" s="386" t="s">
        <v>7839</v>
      </c>
    </row>
    <row r="150" spans="4:19" x14ac:dyDescent="0.3">
      <c r="E150" s="388">
        <v>45908</v>
      </c>
      <c r="F150" s="119">
        <v>5131706066.276001</v>
      </c>
      <c r="G150" s="119">
        <v>40798383268</v>
      </c>
      <c r="H150" s="119">
        <v>46176169954.276001</v>
      </c>
      <c r="I150" s="119"/>
      <c r="J150" s="119"/>
      <c r="K150" s="119"/>
      <c r="L150" s="119"/>
      <c r="M150" s="119">
        <v>526106886.5</v>
      </c>
      <c r="P150" s="119"/>
      <c r="Q150" s="203">
        <v>822331722.09814548</v>
      </c>
      <c r="R150" s="203">
        <v>822331722.09814548</v>
      </c>
      <c r="S150" s="203">
        <v>992120284.63759005</v>
      </c>
    </row>
    <row r="151" spans="4:19" x14ac:dyDescent="0.3">
      <c r="E151" s="388">
        <v>45909</v>
      </c>
      <c r="F151" s="119">
        <v>4862511546.276001</v>
      </c>
      <c r="G151" s="119">
        <v>41313658408</v>
      </c>
      <c r="H151" s="119">
        <v>46176169954.276001</v>
      </c>
      <c r="I151" s="119"/>
      <c r="J151" s="119"/>
      <c r="K151" s="119"/>
      <c r="L151" s="119"/>
      <c r="M151" s="119">
        <v>182024299</v>
      </c>
      <c r="P151" s="203">
        <v>287482293.18119287</v>
      </c>
      <c r="Q151" s="203">
        <v>1109814015.2793384</v>
      </c>
      <c r="R151" s="203">
        <v>822331722.09814548</v>
      </c>
      <c r="S151" s="203">
        <v>1209103418.2369003</v>
      </c>
    </row>
    <row r="152" spans="4:19" x14ac:dyDescent="0.3">
      <c r="E152" s="388">
        <v>45910</v>
      </c>
      <c r="F152" s="119">
        <v>4862511546.276001</v>
      </c>
      <c r="G152" s="119">
        <v>42212025129</v>
      </c>
      <c r="H152" s="119">
        <v>47074536675.276001</v>
      </c>
      <c r="I152" s="119"/>
      <c r="J152" s="119"/>
      <c r="K152" s="119"/>
      <c r="L152" s="119"/>
      <c r="M152" s="119">
        <v>898366721</v>
      </c>
      <c r="P152" s="203">
        <v>303621866.6287117</v>
      </c>
      <c r="Q152" s="203">
        <v>1413435881.9080501</v>
      </c>
      <c r="R152" s="119">
        <v>1109814015.2793384</v>
      </c>
      <c r="S152" s="203"/>
    </row>
    <row r="153" spans="4:19" x14ac:dyDescent="0.3">
      <c r="E153" s="388">
        <v>45911</v>
      </c>
      <c r="F153" s="119">
        <v>7020977300.276001</v>
      </c>
      <c r="G153" s="119">
        <v>41234601285.5</v>
      </c>
      <c r="H153" s="119">
        <v>48255578585.776001</v>
      </c>
      <c r="I153" s="119"/>
      <c r="J153" s="119"/>
      <c r="K153" s="119"/>
      <c r="L153" s="119"/>
      <c r="M153" s="119">
        <v>1181041910.5</v>
      </c>
      <c r="P153" s="203">
        <v>330788264.2508595</v>
      </c>
      <c r="Q153" s="203">
        <v>1744224146.15891</v>
      </c>
      <c r="R153" s="203">
        <v>1413435881.9080501</v>
      </c>
      <c r="S153" s="203"/>
    </row>
    <row r="154" spans="4:19" x14ac:dyDescent="0.3">
      <c r="E154" s="388">
        <v>45912</v>
      </c>
      <c r="F154" s="119">
        <v>6468211547.276001</v>
      </c>
      <c r="G154" s="119">
        <v>41796863910.5</v>
      </c>
      <c r="H154" s="119">
        <v>48265075457.776001</v>
      </c>
      <c r="I154" s="119"/>
      <c r="J154" s="119"/>
      <c r="K154" s="119"/>
      <c r="L154" s="119"/>
      <c r="M154" s="119">
        <v>-32231831.349785723</v>
      </c>
      <c r="N154" s="203">
        <v>41728703.349785723</v>
      </c>
      <c r="O154" s="203">
        <v>317070488.24254316</v>
      </c>
      <c r="P154" s="203">
        <v>317070488.24254316</v>
      </c>
      <c r="Q154" s="203">
        <v>0</v>
      </c>
      <c r="R154" s="203">
        <v>0</v>
      </c>
      <c r="S154" s="203">
        <v>41728703.349785723</v>
      </c>
    </row>
    <row r="155" spans="4:19" x14ac:dyDescent="0.3">
      <c r="E155" s="388">
        <v>45915</v>
      </c>
      <c r="F155" s="119">
        <v>7654446068.276001</v>
      </c>
      <c r="G155" s="119">
        <v>41047699016.5</v>
      </c>
      <c r="H155" s="119">
        <v>48702145084.776001</v>
      </c>
      <c r="I155" s="119"/>
      <c r="J155" s="119"/>
      <c r="K155" s="119"/>
      <c r="L155" s="119"/>
      <c r="M155" s="119">
        <v>31083482.404337823</v>
      </c>
      <c r="N155" s="203">
        <v>405986144.59566218</v>
      </c>
      <c r="O155" s="203">
        <v>454242347.0282082</v>
      </c>
      <c r="P155" s="203">
        <v>771312835.27075136</v>
      </c>
      <c r="Q155" s="203">
        <v>317070488.24254316</v>
      </c>
      <c r="R155" s="203">
        <v>317070488.24254316</v>
      </c>
      <c r="S155" s="203">
        <v>447714847.94544792</v>
      </c>
    </row>
    <row r="156" spans="4:19" x14ac:dyDescent="0.3">
      <c r="E156" s="388">
        <v>45916</v>
      </c>
      <c r="F156" s="119">
        <v>6984945597.276001</v>
      </c>
      <c r="G156" s="119">
        <v>41982404545.5</v>
      </c>
      <c r="H156" s="119">
        <v>48967350142.776001</v>
      </c>
      <c r="I156" s="119"/>
      <c r="J156" s="119"/>
      <c r="K156" s="119"/>
      <c r="L156" s="119"/>
      <c r="M156" s="119">
        <v>106137039.01050901</v>
      </c>
      <c r="N156" s="203">
        <v>159068018.98949099</v>
      </c>
      <c r="O156" s="203">
        <v>283500913.52211952</v>
      </c>
      <c r="P156" s="203">
        <v>1054813748.7928709</v>
      </c>
      <c r="Q156" s="203">
        <v>771312835.27075136</v>
      </c>
      <c r="R156" s="203">
        <v>771312835.27075136</v>
      </c>
      <c r="S156" s="203">
        <v>606782866.93493891</v>
      </c>
    </row>
    <row r="157" spans="4:19" x14ac:dyDescent="0.3">
      <c r="E157" s="388">
        <v>45917</v>
      </c>
      <c r="F157" s="119">
        <v>6880553817.276001</v>
      </c>
      <c r="G157" s="119">
        <v>42254363403</v>
      </c>
      <c r="H157" s="119">
        <v>49134917220.276001</v>
      </c>
      <c r="I157" s="119"/>
      <c r="J157" s="119"/>
      <c r="K157" s="119"/>
      <c r="L157" s="119"/>
      <c r="M157" s="119">
        <v>-137796980.37005019</v>
      </c>
      <c r="N157" s="203">
        <v>305364057.87005019</v>
      </c>
      <c r="O157" s="203">
        <v>160719330.53913414</v>
      </c>
      <c r="P157" s="203">
        <v>1215533079.332005</v>
      </c>
      <c r="Q157" s="203">
        <v>1054813748.7928709</v>
      </c>
      <c r="R157" s="203">
        <v>1054813748.7928709</v>
      </c>
      <c r="S157" s="203">
        <v>912146924.8049891</v>
      </c>
    </row>
    <row r="158" spans="4:19" x14ac:dyDescent="0.3">
      <c r="E158" s="388">
        <v>45918</v>
      </c>
      <c r="F158" s="119">
        <v>6157393891.276001</v>
      </c>
      <c r="G158" s="119">
        <v>43020941539</v>
      </c>
      <c r="H158" s="119">
        <v>49178335430.276001</v>
      </c>
      <c r="I158" s="119"/>
      <c r="J158" s="119"/>
      <c r="K158" s="119"/>
      <c r="L158" s="119"/>
      <c r="M158" s="119">
        <v>-512013152.11712337</v>
      </c>
      <c r="N158" s="203">
        <v>555431362.11712337</v>
      </c>
      <c r="O158" s="203">
        <v>486185710.64822006</v>
      </c>
      <c r="P158" s="203">
        <v>1701718789.9802251</v>
      </c>
      <c r="Q158" s="203">
        <v>1215533079.332005</v>
      </c>
      <c r="R158" s="203">
        <v>1215533079.332005</v>
      </c>
      <c r="S158" s="203"/>
    </row>
    <row r="159" spans="4:19" x14ac:dyDescent="0.3">
      <c r="E159" s="388">
        <v>45919</v>
      </c>
      <c r="F159" s="119">
        <v>6189502111.276001</v>
      </c>
      <c r="G159" s="119">
        <v>43928569885.5</v>
      </c>
      <c r="H159" s="119">
        <v>50118071996.776001</v>
      </c>
      <c r="I159" s="462"/>
      <c r="J159" s="119"/>
      <c r="K159" s="119"/>
      <c r="L159" s="119">
        <v>747104988.40500379</v>
      </c>
      <c r="M159" s="119">
        <v>939736566.5</v>
      </c>
      <c r="N159" s="119">
        <v>-779868266.52326071</v>
      </c>
      <c r="O159" s="203">
        <v>779868266.52326071</v>
      </c>
      <c r="P159" s="203">
        <v>293783837.00332636</v>
      </c>
      <c r="Q159" s="203">
        <v>293783837.00332636</v>
      </c>
      <c r="R159" s="203">
        <v>0</v>
      </c>
      <c r="S159" s="203">
        <v>779868266.52326071</v>
      </c>
    </row>
    <row r="160" spans="4:19" x14ac:dyDescent="0.3">
      <c r="E160" s="388">
        <v>45922</v>
      </c>
      <c r="F160" s="119">
        <v>5860895868.276001</v>
      </c>
      <c r="G160" s="119">
        <v>45053599856</v>
      </c>
      <c r="H160" s="119">
        <v>50914495724.276001</v>
      </c>
      <c r="I160" s="462">
        <v>1393.6</v>
      </c>
      <c r="J160" s="119"/>
      <c r="K160" s="119"/>
      <c r="L160" s="119">
        <v>420787976.48418307</v>
      </c>
      <c r="M160" s="119">
        <v>796423727.5</v>
      </c>
      <c r="N160" s="119">
        <v>380906136.79792368</v>
      </c>
      <c r="O160" s="203">
        <v>415517590.70207632</v>
      </c>
      <c r="P160" s="203">
        <v>860862904.84686518</v>
      </c>
      <c r="Q160" s="203">
        <v>1154646741.8501916</v>
      </c>
      <c r="R160" s="203">
        <v>293783837.00332636</v>
      </c>
      <c r="S160" s="203">
        <v>1195385857.225337</v>
      </c>
    </row>
    <row r="161" spans="5:19" x14ac:dyDescent="0.3">
      <c r="E161" s="388">
        <v>45923</v>
      </c>
      <c r="F161" s="119">
        <v>6118346162.276001</v>
      </c>
      <c r="G161" s="119">
        <v>45681806058</v>
      </c>
      <c r="H161" s="119">
        <v>51800152220.276001</v>
      </c>
      <c r="I161" s="462">
        <v>1394</v>
      </c>
      <c r="J161" s="119">
        <v>42696640.739956968</v>
      </c>
      <c r="K161" s="119">
        <v>-17078656.295986671</v>
      </c>
      <c r="L161" s="119">
        <v>868577839.70401335</v>
      </c>
      <c r="M161" s="119">
        <v>885656496</v>
      </c>
      <c r="N161" s="119">
        <v>26091660.35838151</v>
      </c>
      <c r="O161" s="203">
        <v>859564835.64161849</v>
      </c>
      <c r="P161" s="203">
        <v>405883033.95403147</v>
      </c>
      <c r="Q161" s="203">
        <v>1560529775.8042231</v>
      </c>
      <c r="R161" s="203">
        <v>1154646741.8501916</v>
      </c>
      <c r="S161" s="203">
        <v>2054950692.8669555</v>
      </c>
    </row>
    <row r="162" spans="5:19" x14ac:dyDescent="0.3">
      <c r="E162" s="388">
        <v>45924</v>
      </c>
      <c r="F162" s="119">
        <v>5975884691.276001</v>
      </c>
      <c r="G162" s="119">
        <v>45984715815</v>
      </c>
      <c r="H162" s="119">
        <v>51960600506.276001</v>
      </c>
      <c r="I162" s="462">
        <v>1393.8</v>
      </c>
      <c r="J162" s="119">
        <v>42527617.841871142</v>
      </c>
      <c r="K162" s="119">
        <v>8505523.568376163</v>
      </c>
      <c r="L162" s="119">
        <v>168255425.06837615</v>
      </c>
      <c r="M162" s="119">
        <v>159749901.5</v>
      </c>
      <c r="N162" s="119">
        <v>232247460.64491105</v>
      </c>
      <c r="O162" s="203">
        <v>-72497559.144911051</v>
      </c>
      <c r="P162" s="203">
        <v>306955034.735636</v>
      </c>
      <c r="Q162" s="203">
        <v>1867484810.5398591</v>
      </c>
      <c r="R162" s="203">
        <v>1560529775.8042231</v>
      </c>
      <c r="S162" s="203">
        <v>2258102167.1474919</v>
      </c>
    </row>
    <row r="163" spans="5:19" x14ac:dyDescent="0.3">
      <c r="E163" s="388">
        <v>45925</v>
      </c>
      <c r="F163" s="119">
        <v>5975884691.276001</v>
      </c>
      <c r="G163" s="119">
        <v>46574704230.5</v>
      </c>
      <c r="H163" s="119">
        <v>52550588921.776001</v>
      </c>
      <c r="I163" s="462">
        <v>1394.9</v>
      </c>
      <c r="J163" s="119">
        <v>42726635.508280158</v>
      </c>
      <c r="K163" s="119">
        <v>-46999299.059114002</v>
      </c>
      <c r="L163" s="119">
        <v>542989116.44088602</v>
      </c>
      <c r="M163" s="119">
        <v>589988415.5</v>
      </c>
      <c r="N163" s="119">
        <v>589988415.5</v>
      </c>
      <c r="O163" s="203">
        <v>0</v>
      </c>
      <c r="P163" s="203">
        <v>620536042.38007784</v>
      </c>
      <c r="Q163" s="203">
        <v>2181065818.1843009</v>
      </c>
      <c r="R163" s="203">
        <v>1560529775.8042231</v>
      </c>
      <c r="S163" s="203"/>
    </row>
    <row r="164" spans="5:19" x14ac:dyDescent="0.3">
      <c r="E164" s="388">
        <v>45926</v>
      </c>
      <c r="F164" s="119">
        <v>7775258128.276001</v>
      </c>
      <c r="G164" s="119">
        <v>45514463818.5</v>
      </c>
      <c r="H164" s="119">
        <v>53289721946.776001</v>
      </c>
      <c r="I164" s="462">
        <v>1400.4</v>
      </c>
      <c r="J164" s="119">
        <v>42521639.491573848</v>
      </c>
      <c r="K164" s="119">
        <v>-233869017.20365617</v>
      </c>
      <c r="L164" s="119">
        <v>505264007.7963438</v>
      </c>
      <c r="M164" s="119">
        <v>739133025</v>
      </c>
      <c r="N164" s="119">
        <v>519252045.84754473</v>
      </c>
      <c r="O164" s="203">
        <v>219880979.15245527</v>
      </c>
      <c r="P164" s="203">
        <v>295980313.71201098</v>
      </c>
      <c r="Q164" s="203">
        <v>295980313.71201098</v>
      </c>
      <c r="R164" s="203"/>
      <c r="S164" s="203">
        <v>219880979.15245527</v>
      </c>
    </row>
    <row r="165" spans="5:19" x14ac:dyDescent="0.3">
      <c r="E165" s="388">
        <v>45929</v>
      </c>
      <c r="F165" s="119">
        <v>7723867347.276001</v>
      </c>
      <c r="G165" s="119">
        <v>45863652609</v>
      </c>
      <c r="H165" s="119">
        <v>53587519956.276001</v>
      </c>
      <c r="I165" s="462">
        <v>1411.6</v>
      </c>
      <c r="J165" s="119">
        <v>42828220.411589682</v>
      </c>
      <c r="K165" s="119">
        <v>-479676068.60979664</v>
      </c>
      <c r="L165" s="119">
        <v>-181878059.10979664</v>
      </c>
      <c r="M165" s="119">
        <v>297798009.5</v>
      </c>
      <c r="N165" s="119">
        <v>-159634456.19538635</v>
      </c>
      <c r="O165" s="203">
        <v>457432465.69538635</v>
      </c>
      <c r="P165" s="203">
        <v>502806124.33011651</v>
      </c>
      <c r="Q165" s="203">
        <v>798786438.04212749</v>
      </c>
      <c r="R165" s="203">
        <v>295980313.71201098</v>
      </c>
      <c r="S165" s="203">
        <v>677313444.84784162</v>
      </c>
    </row>
    <row r="166" spans="5:19" x14ac:dyDescent="0.3">
      <c r="E166" s="388">
        <v>45930</v>
      </c>
      <c r="F166" s="119">
        <v>7723867347.276001</v>
      </c>
      <c r="G166" s="119">
        <v>45656777598</v>
      </c>
      <c r="H166" s="119">
        <v>53380644945.276001</v>
      </c>
      <c r="I166" s="462">
        <v>1402.2</v>
      </c>
      <c r="J166" s="119">
        <v>43036881.031949796</v>
      </c>
      <c r="K166" s="119">
        <v>404546681.70032221</v>
      </c>
      <c r="L166" s="119">
        <v>197671670.70032221</v>
      </c>
      <c r="M166" s="119">
        <v>-206875011</v>
      </c>
      <c r="N166" s="119">
        <v>-524313439.69587612</v>
      </c>
      <c r="O166" s="203">
        <v>317438428.69587612</v>
      </c>
      <c r="P166" s="203">
        <v>332190569.34030783</v>
      </c>
      <c r="Q166" s="203">
        <v>1130977007.3824353</v>
      </c>
      <c r="R166" s="203">
        <v>798786438.04212749</v>
      </c>
      <c r="S166" s="203">
        <v>994751873.54371774</v>
      </c>
    </row>
    <row r="167" spans="5:19" x14ac:dyDescent="0.3">
      <c r="E167" s="388">
        <v>45931</v>
      </c>
      <c r="F167" s="119">
        <v>7463041046.276001</v>
      </c>
      <c r="G167" s="119">
        <v>46358384318.5</v>
      </c>
      <c r="H167" s="119">
        <v>53821425364.776001</v>
      </c>
      <c r="I167" s="462">
        <v>1403.2</v>
      </c>
      <c r="J167" s="119">
        <v>43254589.140535913</v>
      </c>
      <c r="K167" s="119">
        <v>-43254589.140535913</v>
      </c>
      <c r="L167" s="119">
        <v>397525830.35946411</v>
      </c>
      <c r="M167" s="119">
        <v>440780419.5</v>
      </c>
      <c r="N167" s="119">
        <v>28486826.060748696</v>
      </c>
      <c r="O167" s="203">
        <v>412293593.4392513</v>
      </c>
      <c r="P167" s="203">
        <v>346836561.16678452</v>
      </c>
      <c r="Q167" s="203">
        <v>1477813568.5492198</v>
      </c>
      <c r="R167" s="203">
        <v>1130977007.3824353</v>
      </c>
      <c r="S167" s="203">
        <v>1407045466.982969</v>
      </c>
    </row>
    <row r="168" spans="5:19" x14ac:dyDescent="0.3">
      <c r="E168" s="388">
        <v>45932</v>
      </c>
      <c r="F168" s="119">
        <v>7290006799.276001</v>
      </c>
      <c r="G168" s="119">
        <v>47317374535</v>
      </c>
      <c r="H168" s="119">
        <v>54607381334.276001</v>
      </c>
      <c r="I168" s="462">
        <v>1406</v>
      </c>
      <c r="J168" s="119">
        <v>43433526.364864863</v>
      </c>
      <c r="K168" s="119">
        <v>-121613873.82161964</v>
      </c>
      <c r="L168" s="119">
        <v>664342095.67838037</v>
      </c>
      <c r="M168" s="119">
        <v>785955969.5</v>
      </c>
      <c r="N168" s="119">
        <v>504002847.10006976</v>
      </c>
      <c r="O168" s="203">
        <v>281953122.39993024</v>
      </c>
      <c r="P168" s="490">
        <v>310925026.21644998</v>
      </c>
      <c r="Q168" s="203">
        <v>1788738594.7656698</v>
      </c>
      <c r="R168" s="203">
        <v>1477813568.5492198</v>
      </c>
      <c r="S168" s="203"/>
    </row>
    <row r="169" spans="5:19" x14ac:dyDescent="0.3">
      <c r="E169" s="388">
        <v>45940</v>
      </c>
      <c r="F169" s="119">
        <v>3898495392.276001</v>
      </c>
      <c r="G169" s="119">
        <v>51331647503.572502</v>
      </c>
      <c r="H169" s="119">
        <v>55230142895.848503</v>
      </c>
      <c r="I169" s="462">
        <v>1401.9</v>
      </c>
      <c r="J169" s="119">
        <v>46134129.395106643</v>
      </c>
      <c r="K169" s="119">
        <v>189149930.51993304</v>
      </c>
      <c r="L169" s="119">
        <v>811911492.09243512</v>
      </c>
      <c r="M169" s="119">
        <v>622761561.57250214</v>
      </c>
      <c r="N169" s="119">
        <v>1173603600.4193184</v>
      </c>
      <c r="O169" s="203">
        <v>-550842038.8468163</v>
      </c>
      <c r="P169" s="490">
        <v>1207336051.9944322</v>
      </c>
      <c r="Q169" s="203">
        <v>1207336051.9944322</v>
      </c>
      <c r="R169" s="203">
        <v>0</v>
      </c>
      <c r="S169" s="203"/>
    </row>
  </sheetData>
  <mergeCells count="50">
    <mergeCell ref="A1:R1"/>
    <mergeCell ref="B5:D5"/>
    <mergeCell ref="E5:I5"/>
    <mergeCell ref="J5:L5"/>
    <mergeCell ref="M5:O5"/>
    <mergeCell ref="P5:R5"/>
    <mergeCell ref="B61:D61"/>
    <mergeCell ref="E61:I61"/>
    <mergeCell ref="J61:L61"/>
    <mergeCell ref="M61:O61"/>
    <mergeCell ref="P61:R61"/>
    <mergeCell ref="B38:D38"/>
    <mergeCell ref="E38:I38"/>
    <mergeCell ref="J38:L38"/>
    <mergeCell ref="M38:O38"/>
    <mergeCell ref="P38:R38"/>
    <mergeCell ref="B75:D75"/>
    <mergeCell ref="E75:I75"/>
    <mergeCell ref="J75:L75"/>
    <mergeCell ref="M75:O75"/>
    <mergeCell ref="P75:R75"/>
    <mergeCell ref="B67:D67"/>
    <mergeCell ref="E67:I67"/>
    <mergeCell ref="J67:L67"/>
    <mergeCell ref="M67:O67"/>
    <mergeCell ref="P67:R67"/>
    <mergeCell ref="B91:D91"/>
    <mergeCell ref="E91:I91"/>
    <mergeCell ref="J91:L91"/>
    <mergeCell ref="M91:O91"/>
    <mergeCell ref="B96:D96"/>
    <mergeCell ref="E96:I96"/>
    <mergeCell ref="J96:L96"/>
    <mergeCell ref="M96:O96"/>
    <mergeCell ref="B116:D116"/>
    <mergeCell ref="E116:I116"/>
    <mergeCell ref="J116:L116"/>
    <mergeCell ref="M116:O116"/>
    <mergeCell ref="B125:D125"/>
    <mergeCell ref="E125:I125"/>
    <mergeCell ref="J125:L125"/>
    <mergeCell ref="M125:O125"/>
    <mergeCell ref="B132:D132"/>
    <mergeCell ref="E132:I132"/>
    <mergeCell ref="J132:L132"/>
    <mergeCell ref="M132:O132"/>
    <mergeCell ref="B139:D139"/>
    <mergeCell ref="E139:I139"/>
    <mergeCell ref="J139:L139"/>
    <mergeCell ref="M139:O139"/>
  </mergeCells>
  <phoneticPr fontId="7" type="noConversion"/>
  <conditionalFormatting sqref="A141:A142">
    <cfRule type="expression" dxfId="79" priority="5">
      <formula>#REF!="CRS"</formula>
    </cfRule>
    <cfRule type="expression" dxfId="78" priority="6">
      <formula>#REF!="CPN"</formula>
    </cfRule>
    <cfRule type="expression" dxfId="77" priority="7">
      <formula>#REF!="IRS"</formula>
    </cfRule>
    <cfRule type="expression" dxfId="76" priority="8">
      <formula>#REF!="CDS"</formula>
    </cfRule>
  </conditionalFormatting>
  <conditionalFormatting sqref="A141:A142">
    <cfRule type="expression" dxfId="75" priority="1">
      <formula>#REF!="CRS"</formula>
    </cfRule>
    <cfRule type="expression" dxfId="74" priority="2">
      <formula>#REF!="CPN"</formula>
    </cfRule>
    <cfRule type="expression" dxfId="73" priority="3">
      <formula>#REF!="IRS"</formula>
    </cfRule>
    <cfRule type="expression" dxfId="72" priority="4">
      <formula>#REF!="CDS"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>
      <selection activeCell="H19" sqref="H19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339</v>
      </c>
      <c r="C1" s="186">
        <v>45930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340</v>
      </c>
      <c r="D3" s="191">
        <v>2.77682035276769E-2</v>
      </c>
      <c r="F3" s="637" t="s">
        <v>341</v>
      </c>
      <c r="G3" s="637"/>
      <c r="I3" s="638" t="s">
        <v>342</v>
      </c>
      <c r="J3" s="639"/>
      <c r="L3" s="192" t="s">
        <v>343</v>
      </c>
      <c r="M3" s="193" t="s">
        <v>344</v>
      </c>
      <c r="N3" s="194" t="s">
        <v>345</v>
      </c>
      <c r="O3" s="195" t="s">
        <v>346</v>
      </c>
      <c r="P3" s="194" t="s">
        <v>347</v>
      </c>
      <c r="Q3" s="196" t="s">
        <v>348</v>
      </c>
      <c r="R3" s="197" t="s">
        <v>349</v>
      </c>
      <c r="S3" s="197" t="s">
        <v>350</v>
      </c>
      <c r="T3" s="198" t="s">
        <v>351</v>
      </c>
      <c r="U3" s="194" t="s">
        <v>352</v>
      </c>
      <c r="V3" s="193" t="s">
        <v>3955</v>
      </c>
    </row>
    <row r="4" spans="1:22" ht="37.5" customHeight="1" x14ac:dyDescent="0.3">
      <c r="A4" s="184"/>
      <c r="B4" s="185"/>
      <c r="C4" s="199" t="s">
        <v>353</v>
      </c>
      <c r="D4" s="200">
        <v>30642</v>
      </c>
      <c r="E4" s="3"/>
      <c r="F4" s="186" t="s">
        <v>354</v>
      </c>
      <c r="G4" s="201">
        <v>-3146492383.3456593</v>
      </c>
      <c r="I4" s="202" t="s">
        <v>355</v>
      </c>
      <c r="J4" s="203">
        <v>7723867347.276001</v>
      </c>
      <c r="L4" s="204" t="s">
        <v>356</v>
      </c>
      <c r="M4" s="205">
        <v>288.52402789962645</v>
      </c>
      <c r="N4" s="205">
        <v>-0.85290578400004391</v>
      </c>
      <c r="O4" s="205">
        <v>291.86086625344603</v>
      </c>
      <c r="P4" s="205">
        <v>43.90822795664382</v>
      </c>
      <c r="Q4" s="206">
        <v>4.7281542037996465</v>
      </c>
      <c r="R4" s="206">
        <v>35.088103511237328</v>
      </c>
      <c r="S4" s="206">
        <v>35.560818204383558</v>
      </c>
      <c r="T4" s="206">
        <v>10.393087095656465</v>
      </c>
      <c r="U4" s="206">
        <v>1.726074064050126</v>
      </c>
      <c r="V4" s="206">
        <v>0.24498846760273488</v>
      </c>
    </row>
    <row r="5" spans="1:22" ht="31.5" x14ac:dyDescent="0.3">
      <c r="A5" s="202"/>
      <c r="B5" s="185"/>
      <c r="C5" s="207" t="s">
        <v>357</v>
      </c>
      <c r="D5" s="208">
        <v>1402.2</v>
      </c>
      <c r="F5" s="186" t="s">
        <v>358</v>
      </c>
      <c r="G5" s="201">
        <v>75793510381.682953</v>
      </c>
      <c r="I5" s="202" t="s">
        <v>359</v>
      </c>
      <c r="J5" s="209">
        <v>-2569000000</v>
      </c>
      <c r="L5" s="192" t="s">
        <v>360</v>
      </c>
      <c r="M5" s="210">
        <v>-2.7942743400000154</v>
      </c>
      <c r="N5" s="210">
        <v>0.4511142200000009</v>
      </c>
      <c r="O5" s="210">
        <v>0.46620829000000441</v>
      </c>
      <c r="P5" s="210">
        <v>0.6563063849999935</v>
      </c>
      <c r="Q5" s="210">
        <v>-2.0970210000001543E-2</v>
      </c>
      <c r="R5" s="211">
        <v>-0.92736926000000608</v>
      </c>
      <c r="S5" s="211">
        <v>0.12034710999999731</v>
      </c>
      <c r="T5" s="211">
        <v>1.7026639999999871E-2</v>
      </c>
      <c r="U5" s="211">
        <v>-6.5958795000000237E-2</v>
      </c>
      <c r="V5" s="211">
        <v>2.8819850000004976E-2</v>
      </c>
    </row>
    <row r="6" spans="1:22" x14ac:dyDescent="0.3">
      <c r="A6" s="202"/>
      <c r="B6" s="185"/>
      <c r="F6" s="186" t="s">
        <v>361</v>
      </c>
      <c r="G6" s="201">
        <v>72647017998.337296</v>
      </c>
      <c r="I6" s="202" t="s">
        <v>362</v>
      </c>
      <c r="J6" s="203">
        <v>45656777598</v>
      </c>
      <c r="N6" s="203"/>
    </row>
    <row r="7" spans="1:22" x14ac:dyDescent="0.3">
      <c r="A7" s="212"/>
      <c r="B7" s="185"/>
      <c r="D7" s="213"/>
      <c r="I7" s="212" t="s">
        <v>363</v>
      </c>
      <c r="J7" s="201">
        <v>53380644945.276001</v>
      </c>
      <c r="N7" s="119"/>
    </row>
    <row r="8" spans="1:22" ht="17.25" thickBot="1" x14ac:dyDescent="0.35">
      <c r="A8" s="3"/>
      <c r="B8" s="185"/>
      <c r="I8" s="212" t="s">
        <v>364</v>
      </c>
      <c r="J8" s="187">
        <v>53587519956.276001</v>
      </c>
    </row>
    <row r="9" spans="1:22" ht="17.25" thickBot="1" x14ac:dyDescent="0.35">
      <c r="A9" s="3"/>
      <c r="B9" s="185"/>
      <c r="H9" s="70"/>
      <c r="I9" s="214" t="s">
        <v>365</v>
      </c>
      <c r="J9" s="215">
        <v>195072333.22635376</v>
      </c>
      <c r="M9" s="70"/>
      <c r="N9" s="224"/>
    </row>
    <row r="10" spans="1:22" ht="17.25" thickBot="1" x14ac:dyDescent="0.35">
      <c r="A10" s="3"/>
      <c r="B10" s="185"/>
      <c r="I10" s="214" t="s">
        <v>366</v>
      </c>
      <c r="J10" s="215">
        <v>-206875011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367</v>
      </c>
      <c r="J11" s="223">
        <v>2.3377101840497832E-2</v>
      </c>
      <c r="O11" s="224"/>
      <c r="P11" s="225"/>
      <c r="Q11" s="225"/>
      <c r="R11" s="474" t="s">
        <v>368</v>
      </c>
      <c r="S11" s="474" t="s">
        <v>369</v>
      </c>
      <c r="T11" s="227" t="s">
        <v>370</v>
      </c>
      <c r="U11" s="227" t="s">
        <v>371</v>
      </c>
      <c r="V11" s="391"/>
    </row>
    <row r="12" spans="1:22" x14ac:dyDescent="0.2">
      <c r="A12" s="474" t="s">
        <v>372</v>
      </c>
      <c r="B12" s="474" t="s">
        <v>151</v>
      </c>
      <c r="C12" s="640" t="s">
        <v>373</v>
      </c>
      <c r="D12" s="640"/>
      <c r="E12" s="640"/>
      <c r="F12" s="641" t="s">
        <v>720</v>
      </c>
      <c r="G12" s="641"/>
      <c r="H12" s="474" t="s">
        <v>375</v>
      </c>
      <c r="I12" s="474" t="s">
        <v>376</v>
      </c>
      <c r="J12" s="474" t="s">
        <v>377</v>
      </c>
      <c r="K12" s="474" t="s">
        <v>378</v>
      </c>
      <c r="L12" s="474" t="s">
        <v>152</v>
      </c>
      <c r="M12" s="474" t="s">
        <v>153</v>
      </c>
      <c r="N12" s="474" t="s">
        <v>154</v>
      </c>
      <c r="O12" s="474" t="s">
        <v>379</v>
      </c>
      <c r="P12" s="227" t="s">
        <v>380</v>
      </c>
      <c r="Q12" s="474" t="s">
        <v>381</v>
      </c>
      <c r="R12" s="474" t="s">
        <v>382</v>
      </c>
      <c r="S12" s="474" t="s">
        <v>382</v>
      </c>
      <c r="T12" s="227" t="s">
        <v>384</v>
      </c>
      <c r="U12" s="227" t="s">
        <v>384</v>
      </c>
      <c r="V12" s="392" t="s">
        <v>3982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387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6602438.6572331786</v>
      </c>
      <c r="S13" s="234">
        <v>6602438.6572331786</v>
      </c>
      <c r="T13" s="234">
        <v>6602438.6572331786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58454437.164979205</v>
      </c>
      <c r="S15" s="234">
        <v>58454437.164979205</v>
      </c>
      <c r="T15" s="234">
        <v>58454437.164979205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1317573992</v>
      </c>
      <c r="M17" s="244">
        <v>1285322111</v>
      </c>
      <c r="N17" s="444">
        <v>1270852093</v>
      </c>
      <c r="O17" s="245">
        <v>1301448051.5</v>
      </c>
      <c r="P17" s="245"/>
      <c r="Q17" s="246">
        <v>374060703</v>
      </c>
      <c r="R17" s="246">
        <v>93834493.599818379</v>
      </c>
      <c r="S17" s="246">
        <v>106360046.28419238</v>
      </c>
      <c r="T17" s="246">
        <v>632298943.78419232</v>
      </c>
      <c r="U17" s="246">
        <v>863516815.45749807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-1710209452</v>
      </c>
      <c r="M18" s="250">
        <v>-1955918231</v>
      </c>
      <c r="N18" s="444">
        <v>-1796790990.5</v>
      </c>
      <c r="O18" s="250">
        <v>-1833063841.5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1191577435</v>
      </c>
      <c r="M19" s="244">
        <v>1138740248</v>
      </c>
      <c r="N19" s="444">
        <v>1133190057</v>
      </c>
      <c r="O19" s="245">
        <v>1165158842</v>
      </c>
      <c r="P19" s="245"/>
      <c r="Q19" s="246">
        <v>429260500.27272725</v>
      </c>
      <c r="R19" s="246">
        <v>136001394.32485169</v>
      </c>
      <c r="S19" s="246">
        <v>148564391.08835667</v>
      </c>
      <c r="T19" s="246">
        <v>537785439.08835673</v>
      </c>
      <c r="U19" s="246">
        <v>773133248.81286013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-1350430025</v>
      </c>
      <c r="M20" s="250">
        <v>-1763105537</v>
      </c>
      <c r="N20" s="444">
        <v>-1522411105</v>
      </c>
      <c r="O20" s="250">
        <v>-1556767781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26135214</v>
      </c>
      <c r="M21" s="244">
        <v>-1978695724</v>
      </c>
      <c r="N21" s="444">
        <v>-1017420583</v>
      </c>
      <c r="O21" s="245">
        <v>-976280255</v>
      </c>
      <c r="P21" s="245"/>
      <c r="Q21" s="246">
        <v>-26588494</v>
      </c>
      <c r="R21" s="246">
        <v>115890410.9589036</v>
      </c>
      <c r="S21" s="246">
        <v>115890410.9589036</v>
      </c>
      <c r="T21" s="246">
        <v>260832052.95890355</v>
      </c>
      <c r="U21" s="246">
        <v>614941642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-304045588</v>
      </c>
      <c r="M22" s="250">
        <v>1976231933</v>
      </c>
      <c r="N22" s="444">
        <v>872478941</v>
      </c>
      <c r="O22" s="250">
        <v>836093173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997304702</v>
      </c>
      <c r="M23" s="244">
        <v>-1878506686</v>
      </c>
      <c r="N23" s="444">
        <v>-481391670</v>
      </c>
      <c r="O23" s="245">
        <v>-440600992.5</v>
      </c>
      <c r="P23" s="245"/>
      <c r="Q23" s="246">
        <v>-22177535</v>
      </c>
      <c r="R23" s="246">
        <v>-46564657.5342464</v>
      </c>
      <c r="S23" s="246">
        <v>-35619358.228567794</v>
      </c>
      <c r="T23" s="246">
        <v>403323318.27143222</v>
      </c>
      <c r="U23" s="246">
        <v>202559662.80132201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9017290</v>
      </c>
      <c r="M24" s="250">
        <v>2506691</v>
      </c>
      <c r="N24" s="444">
        <v>42448993.5</v>
      </c>
      <c r="O24" s="250">
        <v>5761991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728100970</v>
      </c>
      <c r="M25" s="244">
        <v>-1890776052</v>
      </c>
      <c r="N25" s="444">
        <v>-624282555</v>
      </c>
      <c r="O25" s="245">
        <v>-581337541.5</v>
      </c>
      <c r="P25" s="245"/>
      <c r="Q25" s="246">
        <v>-75013150</v>
      </c>
      <c r="R25" s="246">
        <v>-11223838.22570125</v>
      </c>
      <c r="S25" s="246">
        <v>-7734220.1646891804</v>
      </c>
      <c r="T25" s="246">
        <v>375153338.33531082</v>
      </c>
      <c r="U25" s="246">
        <v>157546551.403988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214551838</v>
      </c>
      <c r="M26" s="250">
        <v>161226329</v>
      </c>
      <c r="N26" s="444">
        <v>241394996.5</v>
      </c>
      <c r="O26" s="250">
        <v>187889084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231426192</v>
      </c>
      <c r="M27" s="244">
        <v>264067886</v>
      </c>
      <c r="N27" s="444">
        <v>251193861.5</v>
      </c>
      <c r="O27" s="245">
        <v>247747039</v>
      </c>
      <c r="P27" s="245"/>
      <c r="Q27" s="246">
        <v>2331751.6666666567</v>
      </c>
      <c r="R27" s="246">
        <v>3002401.1111111101</v>
      </c>
      <c r="S27" s="246">
        <v>3002401.1111111101</v>
      </c>
      <c r="T27" s="246">
        <v>442708175.6111111</v>
      </c>
      <c r="U27" s="246">
        <v>439656134.66666663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-474551985</v>
      </c>
      <c r="M28" s="250">
        <v>-900149700</v>
      </c>
      <c r="N28" s="444">
        <v>-690899636</v>
      </c>
      <c r="O28" s="250">
        <v>-687350842.5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767113484</v>
      </c>
      <c r="M29" s="244">
        <v>1437121079</v>
      </c>
      <c r="N29" s="444">
        <v>1058418143.5</v>
      </c>
      <c r="O29" s="245">
        <v>1102117281.5</v>
      </c>
      <c r="P29" s="245"/>
      <c r="Q29" s="246">
        <v>0</v>
      </c>
      <c r="R29" s="246">
        <v>378657534.24657506</v>
      </c>
      <c r="S29" s="246">
        <v>487643835.61643797</v>
      </c>
      <c r="T29" s="246">
        <v>-706305869.88356209</v>
      </c>
      <c r="U29" s="246">
        <v>-683949705.5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-128661308</v>
      </c>
      <c r="M30" s="250">
        <v>279996005</v>
      </c>
      <c r="N30" s="444">
        <v>135531562</v>
      </c>
      <c r="O30" s="250">
        <v>75667349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313066911</v>
      </c>
      <c r="M31" s="233">
        <v>196832503</v>
      </c>
      <c r="N31" s="444">
        <v>252954657.5</v>
      </c>
      <c r="O31" s="233">
        <v>254949707.5</v>
      </c>
      <c r="P31" s="233"/>
      <c r="Q31" s="234">
        <v>-321195652.173913</v>
      </c>
      <c r="R31" s="234">
        <v>302066184.29620904</v>
      </c>
      <c r="S31" s="234">
        <v>292647974.13544303</v>
      </c>
      <c r="T31" s="234">
        <v>39693316.635443032</v>
      </c>
      <c r="U31" s="234">
        <v>33159285.713298023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1486095682</v>
      </c>
      <c r="M33" s="263">
        <v>2431089896</v>
      </c>
      <c r="N33" s="444">
        <v>1874678329</v>
      </c>
      <c r="O33" s="263">
        <v>1958592789</v>
      </c>
      <c r="P33" s="263"/>
      <c r="Q33" s="264">
        <v>-258695652.17391306</v>
      </c>
      <c r="R33" s="264">
        <v>617066825.49136519</v>
      </c>
      <c r="S33" s="264">
        <v>768930381.11384523</v>
      </c>
      <c r="T33" s="265">
        <v>363762890.11384535</v>
      </c>
      <c r="U33" s="265">
        <v>449338003.50551999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-1039488608</v>
      </c>
      <c r="M34" s="250">
        <v>-2070767949</v>
      </c>
      <c r="N34" s="444">
        <v>-1469510838</v>
      </c>
      <c r="O34" s="250">
        <v>-1555128278.5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3461747997</v>
      </c>
      <c r="M37" s="263">
        <v>4898373627</v>
      </c>
      <c r="N37" s="444">
        <v>4062155531</v>
      </c>
      <c r="O37" s="263">
        <v>4180060812.5</v>
      </c>
      <c r="P37" s="263"/>
      <c r="Q37" s="264">
        <v>-247435844.26229507</v>
      </c>
      <c r="R37" s="264">
        <v>724145866.66774297</v>
      </c>
      <c r="S37" s="264">
        <v>757646883.54125595</v>
      </c>
      <c r="T37" s="265">
        <v>-2313304803.958744</v>
      </c>
      <c r="U37" s="265">
        <v>-2112513331.3355999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-944280050</v>
      </c>
      <c r="M38" s="250">
        <v>-1279315660</v>
      </c>
      <c r="N38" s="444">
        <v>-991203843.5</v>
      </c>
      <c r="O38" s="250">
        <v>-1111797855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2100684804</v>
      </c>
      <c r="M45" s="244">
        <v>641988436</v>
      </c>
      <c r="N45" s="444">
        <v>1352645639.5</v>
      </c>
      <c r="O45" s="245">
        <v>1371336620.5</v>
      </c>
      <c r="P45" s="245"/>
      <c r="Q45" s="246">
        <v>310465253.02222222</v>
      </c>
      <c r="R45" s="246">
        <v>20737889.507752504</v>
      </c>
      <c r="S45" s="246">
        <v>20737889.507752504</v>
      </c>
      <c r="T45" s="246">
        <v>-213551231.49224758</v>
      </c>
      <c r="U45" s="246">
        <v>-62730216.8904109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-1011792232</v>
      </c>
      <c r="M46" s="250">
        <v>-1249538207</v>
      </c>
      <c r="N46" s="444">
        <v>-1118356518.5</v>
      </c>
      <c r="O46" s="250">
        <v>-1130665220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2821738869</v>
      </c>
      <c r="M47" s="263">
        <v>3309927541</v>
      </c>
      <c r="N47" s="444">
        <v>2939494002.5</v>
      </c>
      <c r="O47" s="263">
        <v>3065833205.5</v>
      </c>
      <c r="P47" s="263"/>
      <c r="Q47" s="264">
        <v>61044395.930099368</v>
      </c>
      <c r="R47" s="264">
        <v>483965471.94595498</v>
      </c>
      <c r="S47" s="264">
        <v>520831120.28520304</v>
      </c>
      <c r="T47" s="265">
        <v>306832086.78520298</v>
      </c>
      <c r="U47" s="265">
        <v>827847541.84239435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-2745216698</v>
      </c>
      <c r="M48" s="250">
        <v>-2950795904</v>
      </c>
      <c r="N48" s="444">
        <v>-2725494969</v>
      </c>
      <c r="O48" s="250">
        <v>-2848006301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239182539</v>
      </c>
      <c r="M49" s="263">
        <v>2406315376</v>
      </c>
      <c r="N49" s="444">
        <v>1204583776.5</v>
      </c>
      <c r="O49" s="263">
        <v>1322748958</v>
      </c>
      <c r="P49" s="263"/>
      <c r="Q49" s="264">
        <v>582854795.30017865</v>
      </c>
      <c r="R49" s="264">
        <v>181301204.81927797</v>
      </c>
      <c r="S49" s="264">
        <v>211758904.10958901</v>
      </c>
      <c r="T49" s="265">
        <v>948415884.10958898</v>
      </c>
      <c r="U49" s="265">
        <v>1753656980.0000019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-1509290248</v>
      </c>
      <c r="M50" s="250">
        <v>-2611694931</v>
      </c>
      <c r="N50" s="444">
        <v>-1941240756.5</v>
      </c>
      <c r="O50" s="250">
        <v>-2060492589.5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1575588471</v>
      </c>
      <c r="M51" s="263">
        <v>3160026184</v>
      </c>
      <c r="N51" s="444">
        <v>2246180975.5</v>
      </c>
      <c r="O51" s="263">
        <v>2367807328</v>
      </c>
      <c r="P51" s="263"/>
      <c r="Q51" s="264">
        <v>1231134247.4777777</v>
      </c>
      <c r="R51" s="284">
        <v>72000000</v>
      </c>
      <c r="S51" s="264">
        <v>77439519.609678</v>
      </c>
      <c r="T51" s="265">
        <v>98609099.609677792</v>
      </c>
      <c r="U51" s="265">
        <v>1030649032.0547316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-1557346532</v>
      </c>
      <c r="M52" s="250">
        <v>-3214488857</v>
      </c>
      <c r="N52" s="444">
        <v>-2267350555.5</v>
      </c>
      <c r="O52" s="250">
        <v>-2385917695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45715068.493150696</v>
      </c>
      <c r="S53" s="234">
        <v>45715068.493150696</v>
      </c>
      <c r="T53" s="234">
        <v>45715068.493150696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487560489</v>
      </c>
      <c r="M55" s="244">
        <v>493269417</v>
      </c>
      <c r="N55" s="444">
        <v>481234916</v>
      </c>
      <c r="O55" s="245">
        <v>490414953.5</v>
      </c>
      <c r="P55" s="245"/>
      <c r="Q55" s="246">
        <v>506783864.07692307</v>
      </c>
      <c r="R55" s="246">
        <v>30180821.917808201</v>
      </c>
      <c r="S55" s="246">
        <v>30180821.917808201</v>
      </c>
      <c r="T55" s="246">
        <v>299053432.41780818</v>
      </c>
      <c r="U55" s="246">
        <v>676872610.49999833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-611151187</v>
      </c>
      <c r="M56" s="250">
        <v>-906996739</v>
      </c>
      <c r="N56" s="444">
        <v>-750107526.5</v>
      </c>
      <c r="O56" s="250">
        <v>-759073964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41390136.986301303</v>
      </c>
      <c r="S57" s="234">
        <v>41390136.986301303</v>
      </c>
      <c r="T57" s="234">
        <v>41390136.986301303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386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773394552</v>
      </c>
      <c r="M59" s="244">
        <v>420882329</v>
      </c>
      <c r="N59" s="444">
        <v>561981390.5</v>
      </c>
      <c r="O59" s="245">
        <v>597138440.5</v>
      </c>
      <c r="P59" s="245"/>
      <c r="Q59" s="246">
        <v>-287288268.09836066</v>
      </c>
      <c r="R59" s="246">
        <v>606219178.08219182</v>
      </c>
      <c r="S59" s="246">
        <v>606219178.08219182</v>
      </c>
      <c r="T59" s="246">
        <v>-128464540.91780818</v>
      </c>
      <c r="U59" s="246">
        <v>29398472.7808218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318861928</v>
      </c>
      <c r="M60" s="250">
        <v>-10833984</v>
      </c>
      <c r="N60" s="444">
        <v>172702328.5</v>
      </c>
      <c r="O60" s="250">
        <v>154013972</v>
      </c>
      <c r="P60" s="250"/>
      <c r="Q60" s="251">
        <v>-6082192.5494505465</v>
      </c>
      <c r="R60" s="251">
        <v>-1342465.7534245998</v>
      </c>
      <c r="S60" s="251">
        <v>-1342465.7534245998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562205000</v>
      </c>
      <c r="M61" s="244">
        <v>-425637205</v>
      </c>
      <c r="N61" s="444">
        <v>-21543719</v>
      </c>
      <c r="O61" s="245">
        <v>68283897</v>
      </c>
      <c r="P61" s="245"/>
      <c r="Q61" s="246">
        <v>369589041.0958904</v>
      </c>
      <c r="R61" s="246">
        <v>335753424.657534</v>
      </c>
      <c r="S61" s="246">
        <v>335753424.657534</v>
      </c>
      <c r="T61" s="246">
        <v>1199522019.1575341</v>
      </c>
      <c r="U61" s="246">
        <v>1799960375.3219199</v>
      </c>
      <c r="V61" s="394"/>
    </row>
    <row r="62" spans="1:22" x14ac:dyDescent="0.3">
      <c r="A62" s="237" t="s">
        <v>405</v>
      </c>
      <c r="B62" s="237" t="s">
        <v>386</v>
      </c>
      <c r="C62" s="238" t="s">
        <v>207</v>
      </c>
      <c r="D62" s="239"/>
      <c r="E62" s="239"/>
      <c r="F62" s="247">
        <v>1000000</v>
      </c>
      <c r="G62" s="247" t="s">
        <v>387</v>
      </c>
      <c r="H62" s="248">
        <v>45070</v>
      </c>
      <c r="I62" s="248">
        <v>48814</v>
      </c>
      <c r="J62" s="248">
        <v>48722</v>
      </c>
      <c r="K62" s="249"/>
      <c r="L62" s="250">
        <v>-1548683450</v>
      </c>
      <c r="M62" s="250">
        <v>-319996252</v>
      </c>
      <c r="N62" s="444">
        <v>-842224875.5</v>
      </c>
      <c r="O62" s="250">
        <v>-934339851.5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890211486</v>
      </c>
      <c r="M63" s="244">
        <v>412404187</v>
      </c>
      <c r="N63" s="444">
        <v>592065358.5</v>
      </c>
      <c r="O63" s="245">
        <v>651307837</v>
      </c>
      <c r="P63" s="245"/>
      <c r="Q63" s="246">
        <v>-7824656.7230166793</v>
      </c>
      <c r="R63" s="246">
        <v>453304109.58904147</v>
      </c>
      <c r="S63" s="246">
        <v>453304109.58904147</v>
      </c>
      <c r="T63" s="246">
        <v>719781212.58904147</v>
      </c>
      <c r="U63" s="246">
        <v>1135671623.547945</v>
      </c>
      <c r="V63" s="394"/>
    </row>
    <row r="64" spans="1:22" x14ac:dyDescent="0.3">
      <c r="A64" s="237" t="s">
        <v>405</v>
      </c>
      <c r="B64" s="237" t="s">
        <v>390</v>
      </c>
      <c r="C64" s="238" t="s">
        <v>209</v>
      </c>
      <c r="D64" s="239"/>
      <c r="E64" s="239"/>
      <c r="F64" s="247">
        <v>600000</v>
      </c>
      <c r="G64" s="247" t="s">
        <v>387</v>
      </c>
      <c r="H64" s="248">
        <v>45086</v>
      </c>
      <c r="I64" s="248">
        <v>48831</v>
      </c>
      <c r="J64" s="248">
        <v>48739</v>
      </c>
      <c r="K64" s="249"/>
      <c r="L64" s="250">
        <v>-1473052281</v>
      </c>
      <c r="M64" s="250">
        <v>-364716897</v>
      </c>
      <c r="N64" s="444">
        <v>-858542461.5</v>
      </c>
      <c r="O64" s="250">
        <v>-918884590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711497305</v>
      </c>
      <c r="M65" s="244">
        <v>76214920</v>
      </c>
      <c r="N65" s="444">
        <v>300362047</v>
      </c>
      <c r="O65" s="245">
        <v>393856112.5</v>
      </c>
      <c r="P65" s="245"/>
      <c r="Q65" s="246">
        <v>848493150.68493152</v>
      </c>
      <c r="R65" s="246">
        <v>281095890.41095901</v>
      </c>
      <c r="S65" s="246">
        <v>281095890.41095901</v>
      </c>
      <c r="T65" s="246">
        <v>1627441479.410959</v>
      </c>
      <c r="U65" s="246">
        <v>2286619561.6027403</v>
      </c>
      <c r="V65" s="394"/>
    </row>
    <row r="66" spans="1:22" x14ac:dyDescent="0.3">
      <c r="A66" s="237" t="s">
        <v>405</v>
      </c>
      <c r="B66" s="237" t="s">
        <v>390</v>
      </c>
      <c r="C66" s="238" t="s">
        <v>211</v>
      </c>
      <c r="D66" s="239"/>
      <c r="E66" s="239"/>
      <c r="F66" s="247">
        <v>1000000</v>
      </c>
      <c r="G66" s="247" t="s">
        <v>387</v>
      </c>
      <c r="H66" s="248">
        <v>45090</v>
      </c>
      <c r="I66" s="248">
        <v>48835</v>
      </c>
      <c r="J66" s="248">
        <v>48743</v>
      </c>
      <c r="K66" s="249"/>
      <c r="L66" s="250">
        <v>-2048131438</v>
      </c>
      <c r="M66" s="250">
        <v>-1445134184</v>
      </c>
      <c r="N66" s="444">
        <v>-1646707636</v>
      </c>
      <c r="O66" s="250">
        <v>-1746632811.5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390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281760540</v>
      </c>
      <c r="M67" s="244">
        <v>-493626030</v>
      </c>
      <c r="N67" s="444">
        <v>-208720147</v>
      </c>
      <c r="O67" s="245">
        <v>-105932745</v>
      </c>
      <c r="P67" s="245"/>
      <c r="Q67" s="246">
        <v>950000000</v>
      </c>
      <c r="R67" s="246">
        <v>101506849.31506798</v>
      </c>
      <c r="S67" s="246">
        <v>101506849.31506798</v>
      </c>
      <c r="T67" s="246">
        <v>787395191.31506801</v>
      </c>
      <c r="U67" s="246">
        <v>1635888342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387</v>
      </c>
      <c r="H68" s="248">
        <v>45159</v>
      </c>
      <c r="I68" s="248">
        <v>48904</v>
      </c>
      <c r="J68" s="248">
        <v>48812</v>
      </c>
      <c r="K68" s="249"/>
      <c r="L68" s="250">
        <v>-1483894947</v>
      </c>
      <c r="M68" s="250">
        <v>318943334</v>
      </c>
      <c r="N68" s="444">
        <v>-477168195</v>
      </c>
      <c r="O68" s="250">
        <v>-582475806.5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409</v>
      </c>
      <c r="B69" s="237" t="s">
        <v>390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4450592430</v>
      </c>
      <c r="M69" s="244">
        <v>4278286015</v>
      </c>
      <c r="N69" s="444">
        <v>4490234244</v>
      </c>
      <c r="O69" s="245">
        <v>4364439223</v>
      </c>
      <c r="P69" s="245"/>
      <c r="Q69" s="246">
        <v>-21684929.830107212</v>
      </c>
      <c r="R69" s="246">
        <v>1080027397.2602758</v>
      </c>
      <c r="S69" s="246">
        <v>1080027397.2602758</v>
      </c>
      <c r="T69" s="246">
        <v>-678639729.73972416</v>
      </c>
      <c r="U69" s="246">
        <v>142921914.09589005</v>
      </c>
      <c r="V69" s="394"/>
    </row>
    <row r="70" spans="1:22" x14ac:dyDescent="0.3">
      <c r="A70" s="237" t="s">
        <v>411</v>
      </c>
      <c r="B70" s="237" t="s">
        <v>386</v>
      </c>
      <c r="C70" s="286" t="s">
        <v>215</v>
      </c>
      <c r="D70" s="287"/>
      <c r="E70" s="287"/>
      <c r="F70" s="247">
        <v>5000000</v>
      </c>
      <c r="G70" s="247" t="s">
        <v>387</v>
      </c>
      <c r="H70" s="248">
        <v>45390</v>
      </c>
      <c r="I70" s="248">
        <v>50868</v>
      </c>
      <c r="J70" s="248"/>
      <c r="K70" s="249"/>
      <c r="L70" s="250">
        <v>-2758726820</v>
      </c>
      <c r="M70" s="250">
        <v>-3246332648</v>
      </c>
      <c r="N70" s="444">
        <v>-3101403975</v>
      </c>
      <c r="O70" s="250">
        <v>-3002529735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411</v>
      </c>
      <c r="B71" s="237" t="s">
        <v>386</v>
      </c>
      <c r="C71" s="286" t="s">
        <v>415</v>
      </c>
      <c r="D71" s="287"/>
      <c r="E71" s="287"/>
      <c r="F71" s="247">
        <v>500000</v>
      </c>
      <c r="G71" s="247" t="s">
        <v>387</v>
      </c>
      <c r="H71" s="248">
        <v>45665</v>
      </c>
      <c r="I71" s="248">
        <v>45755</v>
      </c>
      <c r="J71" s="248"/>
      <c r="K71" s="249"/>
      <c r="L71" s="250">
        <v>358786717</v>
      </c>
      <c r="M71" s="250">
        <v>370195010</v>
      </c>
      <c r="N71" s="444">
        <v>369836858</v>
      </c>
      <c r="O71" s="250">
        <v>364490863.5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417</v>
      </c>
      <c r="B72" s="267" t="s">
        <v>390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411</v>
      </c>
      <c r="B73" s="267" t="s">
        <v>386</v>
      </c>
      <c r="C73" s="285" t="s">
        <v>217</v>
      </c>
      <c r="D73" s="268"/>
      <c r="E73" s="268"/>
      <c r="F73" s="230">
        <v>200000</v>
      </c>
      <c r="G73" s="230" t="s">
        <v>387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417</v>
      </c>
      <c r="B74" s="267" t="s">
        <v>390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411</v>
      </c>
      <c r="B75" s="267" t="s">
        <v>386</v>
      </c>
      <c r="C75" s="285" t="s">
        <v>219</v>
      </c>
      <c r="D75" s="268"/>
      <c r="E75" s="268"/>
      <c r="F75" s="230">
        <v>200000</v>
      </c>
      <c r="G75" s="230" t="s">
        <v>387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417</v>
      </c>
      <c r="B76" s="267" t="s">
        <v>390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411</v>
      </c>
      <c r="B77" s="267" t="s">
        <v>386</v>
      </c>
      <c r="C77" s="285" t="s">
        <v>221</v>
      </c>
      <c r="D77" s="268"/>
      <c r="E77" s="268"/>
      <c r="F77" s="230">
        <v>200000</v>
      </c>
      <c r="G77" s="230" t="s">
        <v>387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417</v>
      </c>
      <c r="B78" s="267" t="s">
        <v>390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411</v>
      </c>
      <c r="B79" s="267" t="s">
        <v>386</v>
      </c>
      <c r="C79" s="285" t="s">
        <v>223</v>
      </c>
      <c r="D79" s="268"/>
      <c r="E79" s="268"/>
      <c r="F79" s="230">
        <v>500000</v>
      </c>
      <c r="G79" s="230" t="s">
        <v>387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411</v>
      </c>
      <c r="B80" s="267" t="s">
        <v>386</v>
      </c>
      <c r="C80" s="285" t="s">
        <v>422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411</v>
      </c>
      <c r="B81" s="267" t="s">
        <v>386</v>
      </c>
      <c r="C81" s="285" t="s">
        <v>423</v>
      </c>
      <c r="D81" s="268"/>
      <c r="E81" s="268"/>
      <c r="F81" s="230">
        <v>500000</v>
      </c>
      <c r="G81" s="230" t="s">
        <v>387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411</v>
      </c>
      <c r="B82" s="267" t="s">
        <v>386</v>
      </c>
      <c r="C82" s="285" t="s">
        <v>424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387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387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387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426</v>
      </c>
      <c r="D89" s="268"/>
      <c r="E89" s="268"/>
      <c r="F89" s="230">
        <v>2100000</v>
      </c>
      <c r="G89" s="230" t="s">
        <v>387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385</v>
      </c>
      <c r="B90" s="237" t="s">
        <v>390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-945687106</v>
      </c>
      <c r="M90" s="244">
        <v>735876123</v>
      </c>
      <c r="N90" s="444">
        <v>-208189746</v>
      </c>
      <c r="O90" s="245">
        <v>-104905491</v>
      </c>
      <c r="P90" s="245"/>
      <c r="Q90" s="246">
        <v>91901370.891304374</v>
      </c>
      <c r="R90" s="246">
        <v>299057493.04768425</v>
      </c>
      <c r="S90" s="246">
        <v>323130676.85186929</v>
      </c>
      <c r="T90" s="246">
        <v>41783111.351869285</v>
      </c>
      <c r="U90" s="246">
        <v>402799380.77047253</v>
      </c>
      <c r="V90" s="394"/>
    </row>
    <row r="91" spans="1:22" x14ac:dyDescent="0.3">
      <c r="A91" s="237" t="s">
        <v>429</v>
      </c>
      <c r="B91" s="237" t="s">
        <v>386</v>
      </c>
      <c r="C91" s="238" t="s">
        <v>231</v>
      </c>
      <c r="D91" s="239"/>
      <c r="E91" s="239"/>
      <c r="F91" s="247">
        <v>2000000</v>
      </c>
      <c r="G91" s="247" t="s">
        <v>387</v>
      </c>
      <c r="H91" s="248">
        <v>45439</v>
      </c>
      <c r="I91" s="248">
        <v>49091</v>
      </c>
      <c r="J91" s="254">
        <v>45804</v>
      </c>
      <c r="K91" s="249"/>
      <c r="L91" s="250">
        <v>819832532</v>
      </c>
      <c r="M91" s="250">
        <v>-9386758</v>
      </c>
      <c r="N91" s="444">
        <v>489537311.5</v>
      </c>
      <c r="O91" s="250">
        <v>405222887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393</v>
      </c>
      <c r="B92" s="237" t="s">
        <v>390</v>
      </c>
      <c r="C92" s="291" t="s">
        <v>232</v>
      </c>
      <c r="D92" s="292"/>
      <c r="E92" s="292"/>
      <c r="F92" s="293">
        <v>30000000</v>
      </c>
      <c r="G92" s="240" t="s">
        <v>434</v>
      </c>
      <c r="H92" s="241">
        <v>45463</v>
      </c>
      <c r="I92" s="241">
        <v>52768</v>
      </c>
      <c r="J92" s="241"/>
      <c r="K92" s="290"/>
      <c r="L92" s="244">
        <v>4416482753</v>
      </c>
      <c r="M92" s="444">
        <v>4400058109</v>
      </c>
      <c r="N92" s="444">
        <v>4280519766.5</v>
      </c>
      <c r="O92" s="245">
        <v>4287481972</v>
      </c>
      <c r="P92" s="245"/>
      <c r="Q92" s="246">
        <v>-1574580483.2666667</v>
      </c>
      <c r="R92" s="294">
        <v>5101986928.7675343</v>
      </c>
      <c r="S92" s="246">
        <v>9124832128.7675323</v>
      </c>
      <c r="T92" s="246">
        <v>4030018520.7675323</v>
      </c>
      <c r="U92" s="246">
        <v>1386151496.8300009</v>
      </c>
      <c r="V92" s="394"/>
    </row>
    <row r="93" spans="1:22" x14ac:dyDescent="0.3">
      <c r="A93" s="237" t="s">
        <v>435</v>
      </c>
      <c r="B93" s="237" t="s">
        <v>390</v>
      </c>
      <c r="C93" s="291" t="s">
        <v>233</v>
      </c>
      <c r="D93" s="292"/>
      <c r="E93" s="292"/>
      <c r="F93" s="247">
        <v>3000000</v>
      </c>
      <c r="G93" s="247" t="s">
        <v>434</v>
      </c>
      <c r="H93" s="248">
        <v>45463</v>
      </c>
      <c r="I93" s="248">
        <v>52853</v>
      </c>
      <c r="J93" s="248"/>
      <c r="K93" s="249"/>
      <c r="L93" s="250">
        <v>-4399958545</v>
      </c>
      <c r="M93" s="444">
        <v>-4409100003</v>
      </c>
      <c r="N93" s="444">
        <v>-4280153993</v>
      </c>
      <c r="O93" s="250">
        <v>-4289432538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435</v>
      </c>
      <c r="B94" s="237" t="s">
        <v>390</v>
      </c>
      <c r="C94" s="291" t="s">
        <v>234</v>
      </c>
      <c r="D94" s="292"/>
      <c r="E94" s="292"/>
      <c r="F94" s="247">
        <v>3000000</v>
      </c>
      <c r="G94" s="247" t="s">
        <v>434</v>
      </c>
      <c r="H94" s="248">
        <v>45463</v>
      </c>
      <c r="I94" s="248">
        <v>45555</v>
      </c>
      <c r="J94" s="248"/>
      <c r="K94" s="249"/>
      <c r="L94" s="250">
        <v>5125913493</v>
      </c>
      <c r="M94" s="444">
        <v>5010752980</v>
      </c>
      <c r="N94" s="444">
        <v>5094447834.5</v>
      </c>
      <c r="O94" s="250">
        <v>5120865716.5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385</v>
      </c>
      <c r="B95" s="237" t="s">
        <v>390</v>
      </c>
      <c r="C95" s="238" t="s">
        <v>235</v>
      </c>
      <c r="D95" s="239"/>
      <c r="E95" s="239"/>
      <c r="F95" s="240">
        <v>2000000</v>
      </c>
      <c r="G95" s="240" t="s">
        <v>387</v>
      </c>
      <c r="H95" s="241">
        <v>45474</v>
      </c>
      <c r="I95" s="241">
        <v>49126</v>
      </c>
      <c r="J95" s="241"/>
      <c r="K95" s="290"/>
      <c r="L95" s="295">
        <v>-1803570180</v>
      </c>
      <c r="M95" s="295">
        <v>-678474150</v>
      </c>
      <c r="N95" s="444">
        <v>-1320203143</v>
      </c>
      <c r="O95" s="296">
        <v>-1241022165.5</v>
      </c>
      <c r="P95" s="296"/>
      <c r="Q95" s="297">
        <v>820000000</v>
      </c>
      <c r="R95" s="246">
        <v>49315068.493150607</v>
      </c>
      <c r="S95" s="297">
        <v>155116832.42633462</v>
      </c>
      <c r="T95" s="246">
        <v>1216174750.4263346</v>
      </c>
      <c r="U95" s="246">
        <v>1690142849.5068002</v>
      </c>
      <c r="V95" s="394"/>
    </row>
    <row r="96" spans="1:22" x14ac:dyDescent="0.3">
      <c r="A96" s="237" t="s">
        <v>435</v>
      </c>
      <c r="B96" s="237" t="s">
        <v>390</v>
      </c>
      <c r="C96" s="238" t="s">
        <v>236</v>
      </c>
      <c r="D96" s="239"/>
      <c r="E96" s="239"/>
      <c r="F96" s="247">
        <v>1000000</v>
      </c>
      <c r="G96" s="247" t="s">
        <v>387</v>
      </c>
      <c r="H96" s="248">
        <v>45474</v>
      </c>
      <c r="I96" s="248">
        <v>49491</v>
      </c>
      <c r="J96" s="248"/>
      <c r="K96" s="249"/>
      <c r="L96" s="298">
        <v>357585365</v>
      </c>
      <c r="M96" s="298">
        <v>29114496</v>
      </c>
      <c r="N96" s="444">
        <v>259145225</v>
      </c>
      <c r="O96" s="250">
        <v>193349931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393</v>
      </c>
      <c r="B97" s="237" t="s">
        <v>390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5676584553</v>
      </c>
      <c r="M97" s="444">
        <v>5848846161</v>
      </c>
      <c r="N97" s="444">
        <v>5570292610</v>
      </c>
      <c r="O97" s="245">
        <v>5587605934.5</v>
      </c>
      <c r="P97" s="245"/>
      <c r="Q97" s="246">
        <v>-1501593481.0643954</v>
      </c>
      <c r="R97" s="246">
        <v>5811977863.1276722</v>
      </c>
      <c r="S97" s="246">
        <v>11058203956.807667</v>
      </c>
      <c r="T97" s="246">
        <v>4991156061.3076668</v>
      </c>
      <c r="U97" s="246">
        <v>1527700163.6400003</v>
      </c>
      <c r="V97" s="394"/>
    </row>
    <row r="98" spans="1:22" x14ac:dyDescent="0.3">
      <c r="A98" s="237" t="s">
        <v>396</v>
      </c>
      <c r="B98" s="237" t="s">
        <v>390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4224818021</v>
      </c>
      <c r="M98" s="444">
        <v>4399839279</v>
      </c>
      <c r="N98" s="444">
        <v>4178467229.5</v>
      </c>
      <c r="O98" s="245">
        <v>4182279041</v>
      </c>
      <c r="P98" s="245"/>
      <c r="Q98" s="246">
        <v>-1126223895.6643956</v>
      </c>
      <c r="R98" s="246">
        <v>4373988687.2145214</v>
      </c>
      <c r="S98" s="246">
        <v>8318049032.1945257</v>
      </c>
      <c r="T98" s="246">
        <v>3757077795.1945257</v>
      </c>
      <c r="U98" s="246">
        <v>1155956261.0500011</v>
      </c>
      <c r="V98" s="394"/>
    </row>
    <row r="99" spans="1:22" x14ac:dyDescent="0.3">
      <c r="A99" s="237" t="s">
        <v>435</v>
      </c>
      <c r="B99" s="237" t="s">
        <v>390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-5123538262</v>
      </c>
      <c r="M99" s="444">
        <v>-5794909490</v>
      </c>
      <c r="N99" s="444">
        <v>-5285055341.5</v>
      </c>
      <c r="O99" s="250">
        <v>-5289061639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435</v>
      </c>
      <c r="B100" s="237" t="s">
        <v>386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5800053424</v>
      </c>
      <c r="M100" s="444">
        <v>5825628224</v>
      </c>
      <c r="N100" s="444">
        <v>5781810627</v>
      </c>
      <c r="O100" s="250">
        <v>5812840824.5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435</v>
      </c>
      <c r="B101" s="237" t="s">
        <v>390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-3833253819</v>
      </c>
      <c r="M101" s="444">
        <v>-4108946219</v>
      </c>
      <c r="N101" s="444">
        <v>-3969604216.5</v>
      </c>
      <c r="O101" s="250">
        <v>-3971100019.5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435</v>
      </c>
      <c r="B102" s="237" t="s">
        <v>386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4365942219</v>
      </c>
      <c r="M102" s="444">
        <v>4384942105</v>
      </c>
      <c r="N102" s="444">
        <v>4352108224</v>
      </c>
      <c r="O102" s="250">
        <v>4375442162.5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396</v>
      </c>
      <c r="B103" s="237" t="s">
        <v>390</v>
      </c>
      <c r="C103" s="299" t="s">
        <v>243</v>
      </c>
      <c r="D103" s="292"/>
      <c r="E103" s="292"/>
      <c r="F103" s="240">
        <v>10000000</v>
      </c>
      <c r="G103" s="240" t="s">
        <v>434</v>
      </c>
      <c r="H103" s="241">
        <v>45498</v>
      </c>
      <c r="I103" s="241">
        <v>52803</v>
      </c>
      <c r="J103" s="241"/>
      <c r="K103" s="290"/>
      <c r="L103" s="296">
        <v>1230047339</v>
      </c>
      <c r="M103" s="296">
        <v>1135975952</v>
      </c>
      <c r="N103" s="444">
        <v>1183056646</v>
      </c>
      <c r="O103" s="296">
        <v>1183011646</v>
      </c>
      <c r="P103" s="296"/>
      <c r="Q103" s="297">
        <v>-406695720.5106383</v>
      </c>
      <c r="R103" s="246">
        <v>102891795.61808176</v>
      </c>
      <c r="S103" s="246">
        <v>1397122395.6180873</v>
      </c>
      <c r="T103" s="246">
        <v>-21762020.381912708</v>
      </c>
      <c r="U103" s="246">
        <v>444368993.09999824</v>
      </c>
      <c r="V103" s="394"/>
    </row>
    <row r="104" spans="1:22" x14ac:dyDescent="0.3">
      <c r="A104" s="237" t="s">
        <v>448</v>
      </c>
      <c r="B104" s="237" t="s">
        <v>390</v>
      </c>
      <c r="C104" s="299" t="s">
        <v>244</v>
      </c>
      <c r="D104" s="292"/>
      <c r="E104" s="292"/>
      <c r="F104" s="247">
        <v>1000000</v>
      </c>
      <c r="G104" s="247" t="s">
        <v>434</v>
      </c>
      <c r="H104" s="248">
        <v>45498</v>
      </c>
      <c r="I104" s="248">
        <v>52895</v>
      </c>
      <c r="J104" s="248"/>
      <c r="K104" s="249"/>
      <c r="L104" s="250">
        <v>-1171378351</v>
      </c>
      <c r="M104" s="250">
        <v>-1135623515</v>
      </c>
      <c r="N104" s="444">
        <v>-1157261719.5</v>
      </c>
      <c r="O104" s="250">
        <v>-1153500933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448</v>
      </c>
      <c r="B105" s="237" t="s">
        <v>386</v>
      </c>
      <c r="C105" s="299" t="s">
        <v>245</v>
      </c>
      <c r="D105" s="292"/>
      <c r="E105" s="292"/>
      <c r="F105" s="247">
        <v>1000000</v>
      </c>
      <c r="G105" s="247" t="s">
        <v>434</v>
      </c>
      <c r="H105" s="248">
        <v>45498</v>
      </c>
      <c r="I105" s="248">
        <v>45590</v>
      </c>
      <c r="J105" s="248"/>
      <c r="K105" s="249"/>
      <c r="L105" s="250">
        <v>1396940385</v>
      </c>
      <c r="M105" s="250">
        <v>1403862947</v>
      </c>
      <c r="N105" s="444">
        <v>1393089489.5</v>
      </c>
      <c r="O105" s="250">
        <v>1400401667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385</v>
      </c>
      <c r="B106" s="237" t="s">
        <v>390</v>
      </c>
      <c r="C106" s="238" t="s">
        <v>246</v>
      </c>
      <c r="D106" s="239"/>
      <c r="E106" s="239"/>
      <c r="F106" s="240">
        <v>2000000</v>
      </c>
      <c r="G106" s="240" t="s">
        <v>387</v>
      </c>
      <c r="H106" s="241">
        <v>45538</v>
      </c>
      <c r="I106" s="241">
        <v>49190</v>
      </c>
      <c r="J106" s="241"/>
      <c r="K106" s="290"/>
      <c r="L106" s="244">
        <v>-1211764188</v>
      </c>
      <c r="M106" s="244">
        <v>-324960531</v>
      </c>
      <c r="N106" s="444">
        <v>-859367177</v>
      </c>
      <c r="O106" s="296">
        <v>-768362360</v>
      </c>
      <c r="P106" s="296"/>
      <c r="Q106" s="297">
        <v>800000000</v>
      </c>
      <c r="R106" s="246">
        <v>39421112.006446496</v>
      </c>
      <c r="S106" s="297">
        <v>42689901.938764796</v>
      </c>
      <c r="T106" s="246">
        <v>675497156.43876481</v>
      </c>
      <c r="U106" s="246">
        <v>1232107800.9480438</v>
      </c>
      <c r="V106" s="394"/>
    </row>
    <row r="107" spans="1:22" x14ac:dyDescent="0.3">
      <c r="A107" s="237" t="s">
        <v>448</v>
      </c>
      <c r="B107" s="237" t="s">
        <v>386</v>
      </c>
      <c r="C107" s="238" t="s">
        <v>247</v>
      </c>
      <c r="D107" s="239"/>
      <c r="E107" s="239"/>
      <c r="F107" s="247">
        <v>1000000</v>
      </c>
      <c r="G107" s="247" t="s">
        <v>387</v>
      </c>
      <c r="H107" s="248">
        <v>45538</v>
      </c>
      <c r="I107" s="248">
        <v>49251</v>
      </c>
      <c r="J107" s="248"/>
      <c r="K107" s="249"/>
      <c r="L107" s="250">
        <v>753651971</v>
      </c>
      <c r="M107" s="250">
        <v>-506516927</v>
      </c>
      <c r="N107" s="444">
        <v>226559922.5</v>
      </c>
      <c r="O107" s="250">
        <v>123567522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409</v>
      </c>
      <c r="B108" s="267" t="s">
        <v>390</v>
      </c>
      <c r="C108" s="229" t="s">
        <v>248</v>
      </c>
      <c r="D108" s="268"/>
      <c r="E108" s="268"/>
      <c r="F108" s="230">
        <v>5000000</v>
      </c>
      <c r="G108" s="230" t="s">
        <v>387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56712328.767123602</v>
      </c>
      <c r="S108" s="234">
        <v>56712328.767123602</v>
      </c>
      <c r="T108" s="234">
        <v>56712328.767123602</v>
      </c>
      <c r="U108" s="234">
        <v>1150000000.0000017</v>
      </c>
      <c r="V108" s="394"/>
    </row>
    <row r="109" spans="1:22" x14ac:dyDescent="0.3">
      <c r="A109" s="267" t="s">
        <v>429</v>
      </c>
      <c r="B109" s="267" t="s">
        <v>390</v>
      </c>
      <c r="C109" s="229" t="s">
        <v>249</v>
      </c>
      <c r="D109" s="268"/>
      <c r="E109" s="268"/>
      <c r="F109" s="230">
        <v>1000000</v>
      </c>
      <c r="G109" s="230" t="s">
        <v>387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409</v>
      </c>
      <c r="B110" s="237" t="s">
        <v>390</v>
      </c>
      <c r="C110" s="286" t="s">
        <v>250</v>
      </c>
      <c r="D110" s="286"/>
      <c r="E110" s="286"/>
      <c r="F110" s="240">
        <v>3000000</v>
      </c>
      <c r="G110" s="240" t="s">
        <v>387</v>
      </c>
      <c r="H110" s="241">
        <v>45561</v>
      </c>
      <c r="I110" s="241">
        <v>51039</v>
      </c>
      <c r="J110" s="241"/>
      <c r="K110" s="290"/>
      <c r="L110" s="296">
        <v>168629196</v>
      </c>
      <c r="M110" s="296">
        <v>327257339</v>
      </c>
      <c r="N110" s="444">
        <v>327779790</v>
      </c>
      <c r="O110" s="296">
        <v>247943268</v>
      </c>
      <c r="P110" s="296"/>
      <c r="Q110" s="297">
        <v>1137378083.2666667</v>
      </c>
      <c r="R110" s="246">
        <v>8161643.8356164591</v>
      </c>
      <c r="S110" s="297">
        <v>8161643.8356164591</v>
      </c>
      <c r="T110" s="246">
        <v>42508829.335616469</v>
      </c>
      <c r="U110" s="246">
        <v>1027347185.4999995</v>
      </c>
      <c r="V110" s="394"/>
    </row>
    <row r="111" spans="1:22" x14ac:dyDescent="0.3">
      <c r="A111" s="237" t="s">
        <v>460</v>
      </c>
      <c r="B111" s="237" t="s">
        <v>386</v>
      </c>
      <c r="C111" s="286" t="s">
        <v>251</v>
      </c>
      <c r="D111" s="286"/>
      <c r="E111" s="286"/>
      <c r="F111" s="247">
        <v>500000</v>
      </c>
      <c r="G111" s="247" t="s">
        <v>387</v>
      </c>
      <c r="H111" s="248">
        <v>45561</v>
      </c>
      <c r="I111" s="248">
        <v>51130</v>
      </c>
      <c r="J111" s="248"/>
      <c r="K111" s="249"/>
      <c r="L111" s="250">
        <v>-268307277</v>
      </c>
      <c r="M111" s="250">
        <v>-537144911</v>
      </c>
      <c r="N111" s="444">
        <v>-479492747.5</v>
      </c>
      <c r="O111" s="250">
        <v>-402726094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460</v>
      </c>
      <c r="B112" s="237" t="s">
        <v>386</v>
      </c>
      <c r="C112" s="286" t="s">
        <v>464</v>
      </c>
      <c r="D112" s="286"/>
      <c r="E112" s="286"/>
      <c r="F112" s="247">
        <v>500000</v>
      </c>
      <c r="G112" s="247" t="s">
        <v>387</v>
      </c>
      <c r="H112" s="248">
        <v>45652</v>
      </c>
      <c r="I112" s="248">
        <v>45742</v>
      </c>
      <c r="J112" s="248"/>
      <c r="K112" s="249"/>
      <c r="L112" s="250">
        <v>3371975</v>
      </c>
      <c r="M112" s="250">
        <v>228371196</v>
      </c>
      <c r="N112" s="444">
        <v>117365772</v>
      </c>
      <c r="O112" s="250">
        <v>115871586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393</v>
      </c>
      <c r="B113" s="237" t="s">
        <v>390</v>
      </c>
      <c r="C113" s="299" t="s">
        <v>253</v>
      </c>
      <c r="D113" s="292"/>
      <c r="E113" s="292"/>
      <c r="F113" s="240">
        <v>30000000</v>
      </c>
      <c r="G113" s="240" t="s">
        <v>434</v>
      </c>
      <c r="H113" s="241">
        <v>45575</v>
      </c>
      <c r="I113" s="241">
        <v>52880</v>
      </c>
      <c r="J113" s="241"/>
      <c r="K113" s="290"/>
      <c r="L113" s="296">
        <v>1309852186</v>
      </c>
      <c r="M113" s="296">
        <v>1420102832</v>
      </c>
      <c r="N113" s="444">
        <v>1390648759.5</v>
      </c>
      <c r="O113" s="296">
        <v>1364977510</v>
      </c>
      <c r="P113" s="296"/>
      <c r="Q113" s="297">
        <v>-1150280058.318902</v>
      </c>
      <c r="R113" s="246">
        <v>2037933844.8403857</v>
      </c>
      <c r="S113" s="246">
        <v>2799593157.5568471</v>
      </c>
      <c r="T113" s="246">
        <v>-83495878.443152905</v>
      </c>
      <c r="U113" s="246">
        <v>-47261527.400000095</v>
      </c>
      <c r="V113" s="394"/>
    </row>
    <row r="114" spans="1:22" x14ac:dyDescent="0.3">
      <c r="A114" s="237" t="s">
        <v>448</v>
      </c>
      <c r="B114" s="237" t="s">
        <v>390</v>
      </c>
      <c r="C114" s="299" t="s">
        <v>254</v>
      </c>
      <c r="D114" s="292"/>
      <c r="E114" s="292"/>
      <c r="F114" s="247">
        <v>3000000</v>
      </c>
      <c r="G114" s="247" t="s">
        <v>434</v>
      </c>
      <c r="H114" s="248">
        <v>45575</v>
      </c>
      <c r="I114" s="248">
        <v>52972</v>
      </c>
      <c r="J114" s="248"/>
      <c r="K114" s="249"/>
      <c r="L114" s="250">
        <v>-1228144599</v>
      </c>
      <c r="M114" s="250">
        <v>-1348752989</v>
      </c>
      <c r="N114" s="444">
        <v>-1322413203</v>
      </c>
      <c r="O114" s="250">
        <v>-1288448794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448</v>
      </c>
      <c r="B115" s="237" t="s">
        <v>386</v>
      </c>
      <c r="C115" s="299" t="s">
        <v>255</v>
      </c>
      <c r="D115" s="292"/>
      <c r="E115" s="292"/>
      <c r="F115" s="247">
        <v>3000000</v>
      </c>
      <c r="G115" s="247" t="s">
        <v>434</v>
      </c>
      <c r="H115" s="248">
        <v>45575</v>
      </c>
      <c r="I115" s="248">
        <v>45667</v>
      </c>
      <c r="J115" s="248"/>
      <c r="K115" s="249"/>
      <c r="L115" s="250">
        <v>2822099183</v>
      </c>
      <c r="M115" s="250">
        <v>2836881041</v>
      </c>
      <c r="N115" s="444">
        <v>2814853479.5</v>
      </c>
      <c r="O115" s="250">
        <v>2829490112.5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396</v>
      </c>
      <c r="B116" s="237" t="s">
        <v>390</v>
      </c>
      <c r="C116" s="299" t="s">
        <v>256</v>
      </c>
      <c r="D116" s="292"/>
      <c r="E116" s="292"/>
      <c r="F116" s="240">
        <v>30000000</v>
      </c>
      <c r="G116" s="240" t="s">
        <v>434</v>
      </c>
      <c r="H116" s="241">
        <v>45575</v>
      </c>
      <c r="I116" s="241">
        <v>52880</v>
      </c>
      <c r="J116" s="241"/>
      <c r="K116" s="290"/>
      <c r="L116" s="296">
        <v>1595300036</v>
      </c>
      <c r="M116" s="296">
        <v>1571090628</v>
      </c>
      <c r="N116" s="444">
        <v>1603411733</v>
      </c>
      <c r="O116" s="296">
        <v>1583195332.5</v>
      </c>
      <c r="P116" s="296"/>
      <c r="Q116" s="297">
        <v>-1150760560.8710978</v>
      </c>
      <c r="R116" s="246">
        <v>2125625275.6096144</v>
      </c>
      <c r="S116" s="246">
        <v>2913592603.8877444</v>
      </c>
      <c r="T116" s="246">
        <v>-92105611.112255573</v>
      </c>
      <c r="U116" s="246">
        <v>-52353586.379999638</v>
      </c>
      <c r="V116" s="394"/>
    </row>
    <row r="117" spans="1:22" x14ac:dyDescent="0.3">
      <c r="A117" s="237" t="s">
        <v>448</v>
      </c>
      <c r="B117" s="237" t="s">
        <v>390</v>
      </c>
      <c r="C117" s="299" t="s">
        <v>257</v>
      </c>
      <c r="D117" s="292"/>
      <c r="E117" s="292"/>
      <c r="F117" s="247">
        <v>3000000</v>
      </c>
      <c r="G117" s="247" t="s">
        <v>434</v>
      </c>
      <c r="H117" s="248">
        <v>45575</v>
      </c>
      <c r="I117" s="248">
        <v>52972</v>
      </c>
      <c r="J117" s="248"/>
      <c r="K117" s="249"/>
      <c r="L117" s="250">
        <v>-1500034011</v>
      </c>
      <c r="M117" s="250">
        <v>-1513995624</v>
      </c>
      <c r="N117" s="444">
        <v>-1527965471</v>
      </c>
      <c r="O117" s="250">
        <v>-1507014817.5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448</v>
      </c>
      <c r="B118" s="237" t="s">
        <v>386</v>
      </c>
      <c r="C118" s="299" t="s">
        <v>258</v>
      </c>
      <c r="D118" s="292"/>
      <c r="E118" s="292"/>
      <c r="F118" s="247">
        <v>3000000</v>
      </c>
      <c r="G118" s="247" t="s">
        <v>434</v>
      </c>
      <c r="H118" s="248">
        <v>45575</v>
      </c>
      <c r="I118" s="248">
        <v>45667</v>
      </c>
      <c r="J118" s="248"/>
      <c r="K118" s="249"/>
      <c r="L118" s="250">
        <v>2937091252</v>
      </c>
      <c r="M118" s="250">
        <v>2953414022</v>
      </c>
      <c r="N118" s="444">
        <v>2930251953</v>
      </c>
      <c r="O118" s="250">
        <v>2945252638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409</v>
      </c>
      <c r="B119" s="237" t="s">
        <v>390</v>
      </c>
      <c r="C119" s="286" t="s">
        <v>259</v>
      </c>
      <c r="D119" s="287"/>
      <c r="E119" s="287"/>
      <c r="F119" s="240">
        <v>3000000</v>
      </c>
      <c r="G119" s="240" t="s">
        <v>387</v>
      </c>
      <c r="H119" s="241">
        <v>45579</v>
      </c>
      <c r="I119" s="241">
        <v>51057</v>
      </c>
      <c r="J119" s="242"/>
      <c r="K119" s="243"/>
      <c r="L119" s="296">
        <v>2942629917</v>
      </c>
      <c r="M119" s="296">
        <v>3376857374</v>
      </c>
      <c r="N119" s="444">
        <v>3232719953.5</v>
      </c>
      <c r="O119" s="296">
        <v>3159743645.5</v>
      </c>
      <c r="P119" s="245"/>
      <c r="Q119" s="297">
        <v>-485605477.82608694</v>
      </c>
      <c r="R119" s="246">
        <v>1212008219.1780789</v>
      </c>
      <c r="S119" s="246">
        <v>1614583561.6438389</v>
      </c>
      <c r="T119" s="246">
        <v>-240888722.85616112</v>
      </c>
      <c r="U119" s="246">
        <v>-197368174.91095901</v>
      </c>
      <c r="V119" s="394"/>
    </row>
    <row r="120" spans="1:22" x14ac:dyDescent="0.3">
      <c r="A120" s="237" t="s">
        <v>460</v>
      </c>
      <c r="B120" s="237" t="s">
        <v>386</v>
      </c>
      <c r="C120" s="286" t="s">
        <v>260</v>
      </c>
      <c r="D120" s="287"/>
      <c r="E120" s="287"/>
      <c r="F120" s="247">
        <v>500000</v>
      </c>
      <c r="G120" s="247" t="s">
        <v>387</v>
      </c>
      <c r="H120" s="248">
        <v>45579</v>
      </c>
      <c r="I120" s="248">
        <v>51149</v>
      </c>
      <c r="J120" s="248"/>
      <c r="K120" s="249"/>
      <c r="L120" s="250">
        <v>-1275493933</v>
      </c>
      <c r="M120" s="250">
        <v>-1781058171</v>
      </c>
      <c r="N120" s="444">
        <v>-1609358402.5</v>
      </c>
      <c r="O120" s="250">
        <v>-1528276052.5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460</v>
      </c>
      <c r="B121" s="237" t="s">
        <v>386</v>
      </c>
      <c r="C121" s="286" t="s">
        <v>464</v>
      </c>
      <c r="D121" s="287"/>
      <c r="E121" s="287"/>
      <c r="F121" s="247">
        <v>500000</v>
      </c>
      <c r="G121" s="247" t="s">
        <v>387</v>
      </c>
      <c r="H121" s="248">
        <v>45671</v>
      </c>
      <c r="I121" s="248">
        <v>45761</v>
      </c>
      <c r="J121" s="248"/>
      <c r="K121" s="249"/>
      <c r="L121" s="250">
        <v>220252679</v>
      </c>
      <c r="M121" s="250">
        <v>236739786</v>
      </c>
      <c r="N121" s="444">
        <v>232110733.5</v>
      </c>
      <c r="O121" s="250">
        <v>228496232.5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409</v>
      </c>
      <c r="B122" s="237" t="s">
        <v>390</v>
      </c>
      <c r="C122" s="286" t="s">
        <v>261</v>
      </c>
      <c r="D122" s="287"/>
      <c r="E122" s="287"/>
      <c r="F122" s="240">
        <v>3000000</v>
      </c>
      <c r="G122" s="240" t="s">
        <v>387</v>
      </c>
      <c r="H122" s="241">
        <v>45588</v>
      </c>
      <c r="I122" s="241">
        <v>51066</v>
      </c>
      <c r="J122" s="242"/>
      <c r="K122" s="243"/>
      <c r="L122" s="296">
        <v>2935223892</v>
      </c>
      <c r="M122" s="296">
        <v>3127594916</v>
      </c>
      <c r="N122" s="444">
        <v>3107469900.5</v>
      </c>
      <c r="O122" s="296">
        <v>3031409404.5</v>
      </c>
      <c r="P122" s="245"/>
      <c r="Q122" s="246">
        <v>-513336984.78260869</v>
      </c>
      <c r="R122" s="246">
        <v>1231758904.109586</v>
      </c>
      <c r="S122" s="246">
        <v>1588471232.8767161</v>
      </c>
      <c r="T122" s="246">
        <v>-212489648.12328386</v>
      </c>
      <c r="U122" s="246">
        <v>-142856771.41095901</v>
      </c>
      <c r="V122" s="394"/>
    </row>
    <row r="123" spans="1:22" x14ac:dyDescent="0.3">
      <c r="A123" s="237" t="s">
        <v>460</v>
      </c>
      <c r="B123" s="237" t="s">
        <v>386</v>
      </c>
      <c r="C123" s="286" t="s">
        <v>262</v>
      </c>
      <c r="D123" s="287"/>
      <c r="E123" s="287"/>
      <c r="F123" s="247">
        <v>500000</v>
      </c>
      <c r="G123" s="247" t="s">
        <v>387</v>
      </c>
      <c r="H123" s="248">
        <v>45588</v>
      </c>
      <c r="I123" s="248">
        <v>51158</v>
      </c>
      <c r="J123" s="248"/>
      <c r="K123" s="249"/>
      <c r="L123" s="250">
        <v>-1272107718</v>
      </c>
      <c r="M123" s="250">
        <v>-1612977906</v>
      </c>
      <c r="N123" s="444">
        <v>-1515104389</v>
      </c>
      <c r="O123" s="250">
        <v>-1442542812.5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460</v>
      </c>
      <c r="B124" s="237" t="s">
        <v>386</v>
      </c>
      <c r="C124" s="286" t="s">
        <v>464</v>
      </c>
      <c r="D124" s="287"/>
      <c r="E124" s="287"/>
      <c r="F124" s="247">
        <v>500000</v>
      </c>
      <c r="G124" s="247" t="s">
        <v>387</v>
      </c>
      <c r="H124" s="248">
        <v>45314</v>
      </c>
      <c r="I124" s="248">
        <v>45770</v>
      </c>
      <c r="J124" s="248"/>
      <c r="K124" s="249"/>
      <c r="L124" s="250">
        <v>198924294</v>
      </c>
      <c r="M124" s="250">
        <v>210875152</v>
      </c>
      <c r="N124" s="444">
        <v>208595369.5</v>
      </c>
      <c r="O124" s="250">
        <v>204899723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393</v>
      </c>
      <c r="B125" s="237" t="s">
        <v>390</v>
      </c>
      <c r="C125" s="299" t="s">
        <v>263</v>
      </c>
      <c r="D125" s="299"/>
      <c r="E125" s="299"/>
      <c r="F125" s="240">
        <v>30000000</v>
      </c>
      <c r="G125" s="240" t="s">
        <v>434</v>
      </c>
      <c r="H125" s="241">
        <v>45588</v>
      </c>
      <c r="I125" s="241">
        <v>52893</v>
      </c>
      <c r="J125" s="241"/>
      <c r="K125" s="290"/>
      <c r="L125" s="296">
        <v>2264635941</v>
      </c>
      <c r="M125" s="296">
        <v>2354540440</v>
      </c>
      <c r="N125" s="444">
        <v>2322054436</v>
      </c>
      <c r="O125" s="296">
        <v>2309588190.5</v>
      </c>
      <c r="P125" s="296"/>
      <c r="Q125" s="246">
        <v>-1222374226.0204349</v>
      </c>
      <c r="R125" s="246">
        <v>2232207815.7032986</v>
      </c>
      <c r="S125" s="246">
        <v>2904262603.109592</v>
      </c>
      <c r="T125" s="246">
        <v>-43930143.390408039</v>
      </c>
      <c r="U125" s="246">
        <v>46095514.500000477</v>
      </c>
      <c r="V125" s="394"/>
    </row>
    <row r="126" spans="1:22" x14ac:dyDescent="0.3">
      <c r="A126" s="237" t="s">
        <v>460</v>
      </c>
      <c r="B126" s="237" t="s">
        <v>390</v>
      </c>
      <c r="C126" s="299" t="s">
        <v>264</v>
      </c>
      <c r="D126" s="299"/>
      <c r="E126" s="299"/>
      <c r="F126" s="247">
        <v>3000000</v>
      </c>
      <c r="G126" s="247" t="s">
        <v>434</v>
      </c>
      <c r="H126" s="248">
        <v>45588</v>
      </c>
      <c r="I126" s="248">
        <v>52985</v>
      </c>
      <c r="J126" s="248"/>
      <c r="K126" s="249"/>
      <c r="L126" s="250">
        <v>-2256708301</v>
      </c>
      <c r="M126" s="250">
        <v>-2285766818</v>
      </c>
      <c r="N126" s="444">
        <v>-2294840618</v>
      </c>
      <c r="O126" s="250">
        <v>-2271237560.5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460</v>
      </c>
      <c r="B127" s="237" t="s">
        <v>386</v>
      </c>
      <c r="C127" s="299" t="s">
        <v>265</v>
      </c>
      <c r="D127" s="299"/>
      <c r="E127" s="299"/>
      <c r="F127" s="247">
        <v>3000000</v>
      </c>
      <c r="G127" s="247" t="s">
        <v>434</v>
      </c>
      <c r="H127" s="248">
        <v>45588</v>
      </c>
      <c r="I127" s="248">
        <v>45680</v>
      </c>
      <c r="J127" s="248"/>
      <c r="K127" s="249"/>
      <c r="L127" s="250">
        <v>2927655174</v>
      </c>
      <c r="M127" s="250">
        <v>2943421308</v>
      </c>
      <c r="N127" s="444">
        <v>2920978928.5</v>
      </c>
      <c r="O127" s="250">
        <v>2935538242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473</v>
      </c>
      <c r="B128" s="237" t="s">
        <v>390</v>
      </c>
      <c r="C128" s="299" t="s">
        <v>266</v>
      </c>
      <c r="D128" s="292"/>
      <c r="E128" s="292"/>
      <c r="F128" s="240">
        <v>30000000</v>
      </c>
      <c r="G128" s="240" t="s">
        <v>434</v>
      </c>
      <c r="H128" s="241">
        <v>45595</v>
      </c>
      <c r="I128" s="241">
        <v>52900</v>
      </c>
      <c r="J128" s="241"/>
      <c r="K128" s="290"/>
      <c r="L128" s="296">
        <v>2622997095</v>
      </c>
      <c r="M128" s="296">
        <v>2462313627</v>
      </c>
      <c r="N128" s="444">
        <v>2569158638.5</v>
      </c>
      <c r="O128" s="296">
        <v>2542655362</v>
      </c>
      <c r="P128" s="296"/>
      <c r="Q128" s="297">
        <v>-1271591148.8387098</v>
      </c>
      <c r="R128" s="246">
        <v>2405399743.3371406</v>
      </c>
      <c r="S128" s="246">
        <v>3039661177.4663062</v>
      </c>
      <c r="T128" s="246">
        <v>-94804929.53369379</v>
      </c>
      <c r="U128" s="246">
        <v>36475703.559999943</v>
      </c>
      <c r="V128" s="394"/>
    </row>
    <row r="129" spans="1:22" x14ac:dyDescent="0.3">
      <c r="A129" s="237" t="s">
        <v>429</v>
      </c>
      <c r="B129" s="237" t="s">
        <v>390</v>
      </c>
      <c r="C129" s="299" t="s">
        <v>267</v>
      </c>
      <c r="D129" s="292"/>
      <c r="E129" s="292"/>
      <c r="F129" s="247">
        <v>3000000</v>
      </c>
      <c r="G129" s="247" t="s">
        <v>434</v>
      </c>
      <c r="H129" s="248">
        <v>45595</v>
      </c>
      <c r="I129" s="248">
        <v>52992</v>
      </c>
      <c r="J129" s="248"/>
      <c r="K129" s="249"/>
      <c r="L129" s="250">
        <v>-2488142868</v>
      </c>
      <c r="M129" s="250">
        <v>-2424972363</v>
      </c>
      <c r="N129" s="444">
        <v>-2492028377.5</v>
      </c>
      <c r="O129" s="250">
        <v>-2456557616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429</v>
      </c>
      <c r="B130" s="237" t="s">
        <v>386</v>
      </c>
      <c r="C130" s="299" t="s">
        <v>268</v>
      </c>
      <c r="D130" s="292"/>
      <c r="E130" s="292"/>
      <c r="F130" s="247">
        <v>3000000</v>
      </c>
      <c r="G130" s="247" t="s">
        <v>434</v>
      </c>
      <c r="H130" s="248">
        <v>45595</v>
      </c>
      <c r="I130" s="248">
        <v>45687</v>
      </c>
      <c r="J130" s="248"/>
      <c r="K130" s="249"/>
      <c r="L130" s="300">
        <v>3062944859</v>
      </c>
      <c r="M130" s="250">
        <v>3081125927</v>
      </c>
      <c r="N130" s="444">
        <v>3057335846</v>
      </c>
      <c r="O130" s="250">
        <v>3072035393.5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396</v>
      </c>
      <c r="B131" s="237" t="s">
        <v>390</v>
      </c>
      <c r="C131" s="299" t="s">
        <v>269</v>
      </c>
      <c r="D131" s="292"/>
      <c r="E131" s="292"/>
      <c r="F131" s="240">
        <v>30000000</v>
      </c>
      <c r="G131" s="240" t="s">
        <v>434</v>
      </c>
      <c r="H131" s="241">
        <v>45595</v>
      </c>
      <c r="I131" s="241">
        <v>52900</v>
      </c>
      <c r="J131" s="241"/>
      <c r="K131" s="290"/>
      <c r="L131" s="296">
        <v>2580362869</v>
      </c>
      <c r="M131" s="296">
        <v>2470932635</v>
      </c>
      <c r="N131" s="444">
        <v>2550519546.5</v>
      </c>
      <c r="O131" s="296">
        <v>2525647752.5</v>
      </c>
      <c r="P131" s="296"/>
      <c r="Q131" s="297">
        <v>-1269440621.2580645</v>
      </c>
      <c r="R131" s="246">
        <v>2407942819.7403331</v>
      </c>
      <c r="S131" s="246">
        <v>3042921744.1795921</v>
      </c>
      <c r="T131" s="246">
        <v>-67101683.820407867</v>
      </c>
      <c r="U131" s="246">
        <v>64237016.039999962</v>
      </c>
      <c r="V131" s="394"/>
    </row>
    <row r="132" spans="1:22" x14ac:dyDescent="0.3">
      <c r="A132" s="237" t="s">
        <v>429</v>
      </c>
      <c r="B132" s="237" t="s">
        <v>390</v>
      </c>
      <c r="C132" s="299" t="s">
        <v>270</v>
      </c>
      <c r="D132" s="292"/>
      <c r="E132" s="292"/>
      <c r="F132" s="247">
        <v>3000000</v>
      </c>
      <c r="G132" s="247" t="s">
        <v>434</v>
      </c>
      <c r="H132" s="248">
        <v>45595</v>
      </c>
      <c r="I132" s="248">
        <v>52992</v>
      </c>
      <c r="J132" s="248"/>
      <c r="K132" s="249"/>
      <c r="L132" s="250">
        <v>-2495792956</v>
      </c>
      <c r="M132" s="250">
        <v>-2432335330</v>
      </c>
      <c r="N132" s="444">
        <v>-2501706629</v>
      </c>
      <c r="O132" s="250">
        <v>-2464064143.5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429</v>
      </c>
      <c r="B133" s="237" t="s">
        <v>386</v>
      </c>
      <c r="C133" s="299" t="s">
        <v>271</v>
      </c>
      <c r="D133" s="292"/>
      <c r="E133" s="292"/>
      <c r="F133" s="247">
        <v>3000000</v>
      </c>
      <c r="G133" s="247" t="s">
        <v>434</v>
      </c>
      <c r="H133" s="248">
        <v>45595</v>
      </c>
      <c r="I133" s="248">
        <v>45687</v>
      </c>
      <c r="J133" s="248"/>
      <c r="K133" s="249"/>
      <c r="L133" s="300">
        <v>3066801541</v>
      </c>
      <c r="M133" s="250">
        <v>3085041623</v>
      </c>
      <c r="N133" s="444">
        <v>3061210510.5</v>
      </c>
      <c r="O133" s="250">
        <v>3075921582.5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385</v>
      </c>
      <c r="B134" s="237" t="s">
        <v>390</v>
      </c>
      <c r="C134" s="238" t="s">
        <v>272</v>
      </c>
      <c r="D134" s="239"/>
      <c r="E134" s="239"/>
      <c r="F134" s="240">
        <v>2000000</v>
      </c>
      <c r="G134" s="240" t="s">
        <v>387</v>
      </c>
      <c r="H134" s="241">
        <v>45601</v>
      </c>
      <c r="I134" s="241">
        <v>49253</v>
      </c>
      <c r="J134" s="242"/>
      <c r="K134" s="243"/>
      <c r="L134" s="244">
        <v>-283629536</v>
      </c>
      <c r="M134" s="244">
        <v>171681018</v>
      </c>
      <c r="N134" s="444">
        <v>-175032974</v>
      </c>
      <c r="O134" s="245">
        <v>-55974259</v>
      </c>
      <c r="P134" s="245"/>
      <c r="Q134" s="246">
        <v>-366767121.9130435</v>
      </c>
      <c r="R134" s="246">
        <v>840794520.5479449</v>
      </c>
      <c r="S134" s="246">
        <v>1034438356.1643798</v>
      </c>
      <c r="T134" s="246">
        <v>398708401.66437984</v>
      </c>
      <c r="U134" s="246">
        <v>470681004.40410995</v>
      </c>
      <c r="V134" s="394"/>
    </row>
    <row r="135" spans="1:22" x14ac:dyDescent="0.3">
      <c r="A135" s="237" t="s">
        <v>429</v>
      </c>
      <c r="B135" s="237" t="s">
        <v>386</v>
      </c>
      <c r="C135" s="238" t="s">
        <v>273</v>
      </c>
      <c r="D135" s="239"/>
      <c r="E135" s="239"/>
      <c r="F135" s="247">
        <v>1000000</v>
      </c>
      <c r="G135" s="247" t="s">
        <v>387</v>
      </c>
      <c r="H135" s="248">
        <v>45601</v>
      </c>
      <c r="I135" s="248">
        <v>49345</v>
      </c>
      <c r="J135" s="248"/>
      <c r="K135" s="249"/>
      <c r="L135" s="250">
        <v>967974816</v>
      </c>
      <c r="M135" s="250">
        <v>461555014</v>
      </c>
      <c r="N135" s="444">
        <v>810762928.5</v>
      </c>
      <c r="O135" s="250">
        <v>714764915.5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396</v>
      </c>
      <c r="B136" s="237" t="s">
        <v>390</v>
      </c>
      <c r="C136" s="299" t="s">
        <v>274</v>
      </c>
      <c r="D136" s="292"/>
      <c r="E136" s="292"/>
      <c r="F136" s="240">
        <v>30000000</v>
      </c>
      <c r="G136" s="240" t="s">
        <v>434</v>
      </c>
      <c r="H136" s="241">
        <v>45602</v>
      </c>
      <c r="I136" s="241">
        <v>52907</v>
      </c>
      <c r="J136" s="241"/>
      <c r="K136" s="290"/>
      <c r="L136" s="296">
        <v>2924034324</v>
      </c>
      <c r="M136" s="296">
        <v>2851312509</v>
      </c>
      <c r="N136" s="444">
        <v>2896022756.5</v>
      </c>
      <c r="O136" s="296">
        <v>2887673417.5</v>
      </c>
      <c r="P136" s="296"/>
      <c r="Q136" s="246">
        <v>-1316785576.1304348</v>
      </c>
      <c r="R136" s="246">
        <v>2478012410.6990166</v>
      </c>
      <c r="S136" s="246">
        <v>3047325726.5593143</v>
      </c>
      <c r="T136" s="246">
        <v>-55773482.940685749</v>
      </c>
      <c r="U136" s="246">
        <v>109264664.0800004</v>
      </c>
      <c r="V136" s="394"/>
    </row>
    <row r="137" spans="1:22" x14ac:dyDescent="0.3">
      <c r="A137" s="237" t="s">
        <v>429</v>
      </c>
      <c r="B137" s="237" t="s">
        <v>390</v>
      </c>
      <c r="C137" s="299" t="s">
        <v>275</v>
      </c>
      <c r="D137" s="292"/>
      <c r="E137" s="292"/>
      <c r="F137" s="247">
        <v>3000000</v>
      </c>
      <c r="G137" s="247" t="s">
        <v>434</v>
      </c>
      <c r="H137" s="248">
        <v>45602</v>
      </c>
      <c r="I137" s="248">
        <v>52999</v>
      </c>
      <c r="J137" s="248"/>
      <c r="K137" s="249"/>
      <c r="L137" s="250">
        <v>-2885961141</v>
      </c>
      <c r="M137" s="250">
        <v>-2821682288</v>
      </c>
      <c r="N137" s="444">
        <v>-2860791478.5</v>
      </c>
      <c r="O137" s="250">
        <v>-2853821715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429</v>
      </c>
      <c r="B138" s="237" t="s">
        <v>386</v>
      </c>
      <c r="C138" s="299" t="s">
        <v>276</v>
      </c>
      <c r="D138" s="292"/>
      <c r="E138" s="292"/>
      <c r="F138" s="247">
        <v>3000000</v>
      </c>
      <c r="G138" s="247" t="s">
        <v>434</v>
      </c>
      <c r="H138" s="248">
        <v>45602</v>
      </c>
      <c r="I138" s="248">
        <v>45694</v>
      </c>
      <c r="J138" s="248"/>
      <c r="K138" s="249"/>
      <c r="L138" s="250">
        <v>3075284228</v>
      </c>
      <c r="M138" s="250">
        <v>3089558355</v>
      </c>
      <c r="N138" s="444">
        <v>3067867931.5</v>
      </c>
      <c r="O138" s="250">
        <v>3082421292.5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390</v>
      </c>
      <c r="C139" s="238" t="s">
        <v>277</v>
      </c>
      <c r="D139" s="239"/>
      <c r="E139" s="239"/>
      <c r="F139" s="240">
        <v>1000000</v>
      </c>
      <c r="G139" s="240" t="s">
        <v>387</v>
      </c>
      <c r="H139" s="241">
        <v>45587</v>
      </c>
      <c r="I139" s="241">
        <v>49239</v>
      </c>
      <c r="J139" s="242"/>
      <c r="K139" s="243"/>
      <c r="L139" s="244">
        <v>-105645173</v>
      </c>
      <c r="M139" s="244">
        <v>195985360</v>
      </c>
      <c r="N139" s="444">
        <v>-14561990.5</v>
      </c>
      <c r="O139" s="245">
        <v>45170094</v>
      </c>
      <c r="P139" s="245"/>
      <c r="Q139" s="246">
        <v>-168849314.22826087</v>
      </c>
      <c r="R139" s="246">
        <v>410043835.61643869</v>
      </c>
      <c r="S139" s="246">
        <v>530646575.34246576</v>
      </c>
      <c r="T139" s="246">
        <v>171606196.34246576</v>
      </c>
      <c r="U139" s="246">
        <v>193913045.65753424</v>
      </c>
      <c r="V139" s="395"/>
    </row>
    <row r="140" spans="1:22" x14ac:dyDescent="0.3">
      <c r="A140" s="237" t="s">
        <v>429</v>
      </c>
      <c r="B140" s="237" t="s">
        <v>390</v>
      </c>
      <c r="C140" s="238" t="s">
        <v>278</v>
      </c>
      <c r="D140" s="239"/>
      <c r="E140" s="239"/>
      <c r="F140" s="247">
        <v>500000</v>
      </c>
      <c r="G140" s="247" t="s">
        <v>387</v>
      </c>
      <c r="H140" s="248">
        <v>45587</v>
      </c>
      <c r="I140" s="248">
        <v>45679</v>
      </c>
      <c r="J140" s="248"/>
      <c r="K140" s="249"/>
      <c r="L140" s="250">
        <v>459092659</v>
      </c>
      <c r="M140" s="250">
        <v>189725934</v>
      </c>
      <c r="N140" s="444">
        <v>373602369.5</v>
      </c>
      <c r="O140" s="250">
        <v>324409296.5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385</v>
      </c>
      <c r="B141" s="237" t="s">
        <v>390</v>
      </c>
      <c r="C141" s="238" t="s">
        <v>279</v>
      </c>
      <c r="D141" s="239"/>
      <c r="E141" s="239"/>
      <c r="F141" s="240">
        <v>1000000</v>
      </c>
      <c r="G141" s="240" t="s">
        <v>387</v>
      </c>
      <c r="H141" s="241">
        <v>45593</v>
      </c>
      <c r="I141" s="241">
        <v>49243</v>
      </c>
      <c r="J141" s="242"/>
      <c r="K141" s="243"/>
      <c r="L141" s="244">
        <v>-58996071</v>
      </c>
      <c r="M141" s="244">
        <v>269348150</v>
      </c>
      <c r="N141" s="444">
        <v>46039999.5</v>
      </c>
      <c r="O141" s="245">
        <v>105176040</v>
      </c>
      <c r="P141" s="245"/>
      <c r="Q141" s="246">
        <v>-101628752.04301076</v>
      </c>
      <c r="R141" s="246">
        <v>414416438.35616469</v>
      </c>
      <c r="S141" s="246">
        <v>528224657.53424674</v>
      </c>
      <c r="T141" s="246">
        <v>32762448.534246743</v>
      </c>
      <c r="U141" s="246">
        <v>58219982.780821919</v>
      </c>
      <c r="V141" s="395"/>
    </row>
    <row r="142" spans="1:22" x14ac:dyDescent="0.3">
      <c r="A142" s="237" t="s">
        <v>429</v>
      </c>
      <c r="B142" s="237" t="s">
        <v>390</v>
      </c>
      <c r="C142" s="238" t="s">
        <v>280</v>
      </c>
      <c r="D142" s="239"/>
      <c r="E142" s="239"/>
      <c r="F142" s="247">
        <v>500000</v>
      </c>
      <c r="G142" s="247" t="s">
        <v>387</v>
      </c>
      <c r="H142" s="248">
        <v>45593</v>
      </c>
      <c r="I142" s="248">
        <v>49335</v>
      </c>
      <c r="J142" s="248"/>
      <c r="K142" s="249"/>
      <c r="L142" s="250">
        <v>462809980</v>
      </c>
      <c r="M142" s="250">
        <v>331548774</v>
      </c>
      <c r="N142" s="444">
        <v>449422209.5</v>
      </c>
      <c r="O142" s="250">
        <v>397179377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483</v>
      </c>
      <c r="B143" s="237" t="s">
        <v>390</v>
      </c>
      <c r="C143" s="299" t="s">
        <v>281</v>
      </c>
      <c r="D143" s="292"/>
      <c r="E143" s="292"/>
      <c r="F143" s="240">
        <v>10000000</v>
      </c>
      <c r="G143" s="240" t="s">
        <v>434</v>
      </c>
      <c r="H143" s="241">
        <v>45609</v>
      </c>
      <c r="I143" s="241">
        <v>52914</v>
      </c>
      <c r="J143" s="241"/>
      <c r="K143" s="290"/>
      <c r="L143" s="296">
        <v>1033265473</v>
      </c>
      <c r="M143" s="296">
        <v>988936614</v>
      </c>
      <c r="N143" s="444">
        <v>1011597652.5</v>
      </c>
      <c r="O143" s="296">
        <v>1011101044</v>
      </c>
      <c r="P143" s="296"/>
      <c r="Q143" s="246">
        <v>-449461557.8369565</v>
      </c>
      <c r="R143" s="294">
        <v>887983612.58686841</v>
      </c>
      <c r="S143" s="294">
        <v>1062241210.2084249</v>
      </c>
      <c r="T143" s="246">
        <v>-16889692.791575074</v>
      </c>
      <c r="U143" s="246">
        <v>56257873.380000591</v>
      </c>
      <c r="V143" s="394"/>
    </row>
    <row r="144" spans="1:22" x14ac:dyDescent="0.3">
      <c r="A144" s="237" t="s">
        <v>429</v>
      </c>
      <c r="B144" s="237" t="s">
        <v>390</v>
      </c>
      <c r="C144" s="299" t="s">
        <v>282</v>
      </c>
      <c r="D144" s="292"/>
      <c r="E144" s="292"/>
      <c r="F144" s="247">
        <v>1000000</v>
      </c>
      <c r="G144" s="247" t="s">
        <v>434</v>
      </c>
      <c r="H144" s="248">
        <v>45609</v>
      </c>
      <c r="I144" s="248">
        <v>53006</v>
      </c>
      <c r="J144" s="248"/>
      <c r="K144" s="249"/>
      <c r="L144" s="250">
        <v>-1018881436</v>
      </c>
      <c r="M144" s="250">
        <v>-982335068</v>
      </c>
      <c r="N144" s="444">
        <v>-1001738932.5</v>
      </c>
      <c r="O144" s="250">
        <v>-1000608252.5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429</v>
      </c>
      <c r="B145" s="237" t="s">
        <v>386</v>
      </c>
      <c r="C145" s="299" t="s">
        <v>283</v>
      </c>
      <c r="D145" s="292"/>
      <c r="E145" s="292"/>
      <c r="F145" s="247">
        <v>1000000</v>
      </c>
      <c r="G145" s="247" t="s">
        <v>434</v>
      </c>
      <c r="H145" s="248">
        <v>45609</v>
      </c>
      <c r="I145" s="248">
        <v>45701</v>
      </c>
      <c r="J145" s="248"/>
      <c r="K145" s="249"/>
      <c r="L145" s="250">
        <v>1071905756</v>
      </c>
      <c r="M145" s="250">
        <v>1076419777</v>
      </c>
      <c r="N145" s="444">
        <v>1069272183</v>
      </c>
      <c r="O145" s="250">
        <v>1074162767.5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396</v>
      </c>
      <c r="B146" s="237" t="s">
        <v>390</v>
      </c>
      <c r="C146" s="299" t="s">
        <v>284</v>
      </c>
      <c r="D146" s="292"/>
      <c r="E146" s="292"/>
      <c r="F146" s="240">
        <v>30000000</v>
      </c>
      <c r="G146" s="240" t="s">
        <v>434</v>
      </c>
      <c r="H146" s="241">
        <v>45609</v>
      </c>
      <c r="I146" s="241">
        <v>52914</v>
      </c>
      <c r="J146" s="241"/>
      <c r="K146" s="290"/>
      <c r="L146" s="296">
        <v>3051120486</v>
      </c>
      <c r="M146" s="296">
        <v>2933846627</v>
      </c>
      <c r="N146" s="444">
        <v>2993807277.5</v>
      </c>
      <c r="O146" s="296">
        <v>2992483556.5</v>
      </c>
      <c r="P146" s="296"/>
      <c r="Q146" s="246">
        <v>-1354380577.2391305</v>
      </c>
      <c r="R146" s="246">
        <v>2585654917.4309306</v>
      </c>
      <c r="S146" s="246">
        <v>3094524178.5704751</v>
      </c>
      <c r="T146" s="246">
        <v>-78279504.929524899</v>
      </c>
      <c r="U146" s="246">
        <v>128197645.64000034</v>
      </c>
      <c r="V146" s="394"/>
    </row>
    <row r="147" spans="1:22" x14ac:dyDescent="0.3">
      <c r="A147" s="237" t="s">
        <v>429</v>
      </c>
      <c r="B147" s="237" t="s">
        <v>390</v>
      </c>
      <c r="C147" s="299" t="s">
        <v>285</v>
      </c>
      <c r="D147" s="292"/>
      <c r="E147" s="292"/>
      <c r="F147" s="247">
        <v>3000000</v>
      </c>
      <c r="G147" s="247" t="s">
        <v>434</v>
      </c>
      <c r="H147" s="248">
        <v>45609</v>
      </c>
      <c r="I147" s="248">
        <v>53006</v>
      </c>
      <c r="J147" s="248"/>
      <c r="K147" s="249"/>
      <c r="L147" s="250">
        <v>-2972970091</v>
      </c>
      <c r="M147" s="250">
        <v>-2893749456</v>
      </c>
      <c r="N147" s="444">
        <v>-2935830450</v>
      </c>
      <c r="O147" s="250">
        <v>-2933359774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429</v>
      </c>
      <c r="B148" s="237" t="s">
        <v>386</v>
      </c>
      <c r="C148" s="299" t="s">
        <v>286</v>
      </c>
      <c r="D148" s="292"/>
      <c r="E148" s="292"/>
      <c r="F148" s="247">
        <v>3000000</v>
      </c>
      <c r="G148" s="247" t="s">
        <v>434</v>
      </c>
      <c r="H148" s="248">
        <v>45609</v>
      </c>
      <c r="I148" s="248">
        <v>45701</v>
      </c>
      <c r="J148" s="248"/>
      <c r="K148" s="249"/>
      <c r="L148" s="250">
        <v>3122776775</v>
      </c>
      <c r="M148" s="250">
        <v>3135695301</v>
      </c>
      <c r="N148" s="444">
        <v>3114826856</v>
      </c>
      <c r="O148" s="250">
        <v>3129236038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483</v>
      </c>
      <c r="B149" s="237" t="s">
        <v>390</v>
      </c>
      <c r="C149" s="299" t="s">
        <v>287</v>
      </c>
      <c r="D149" s="292"/>
      <c r="E149" s="292"/>
      <c r="F149" s="240">
        <v>30000000</v>
      </c>
      <c r="G149" s="240" t="s">
        <v>434</v>
      </c>
      <c r="H149" s="241">
        <v>45616</v>
      </c>
      <c r="I149" s="241">
        <v>52921</v>
      </c>
      <c r="J149" s="241"/>
      <c r="K149" s="290"/>
      <c r="L149" s="296">
        <v>3106906654</v>
      </c>
      <c r="M149" s="296">
        <v>3032736317</v>
      </c>
      <c r="N149" s="444">
        <v>3076550798</v>
      </c>
      <c r="O149" s="296">
        <v>3069821485.5</v>
      </c>
      <c r="P149" s="296"/>
      <c r="Q149" s="246">
        <v>-1697454032.1304348</v>
      </c>
      <c r="R149" s="246">
        <v>2721495500.2615423</v>
      </c>
      <c r="S149" s="246">
        <v>3170811577.5534301</v>
      </c>
      <c r="T149" s="246">
        <v>-6764444.4465699196</v>
      </c>
      <c r="U149" s="246">
        <v>250053315.14000082</v>
      </c>
      <c r="V149" s="394"/>
    </row>
    <row r="150" spans="1:22" x14ac:dyDescent="0.3">
      <c r="A150" s="237" t="s">
        <v>429</v>
      </c>
      <c r="B150" s="237" t="s">
        <v>390</v>
      </c>
      <c r="C150" s="299" t="s">
        <v>288</v>
      </c>
      <c r="D150" s="292"/>
      <c r="E150" s="292"/>
      <c r="F150" s="247">
        <v>3000000</v>
      </c>
      <c r="G150" s="247" t="s">
        <v>434</v>
      </c>
      <c r="H150" s="248">
        <v>45616</v>
      </c>
      <c r="I150" s="248">
        <v>53013</v>
      </c>
      <c r="J150" s="248"/>
      <c r="K150" s="249"/>
      <c r="L150" s="250">
        <v>-3157807868</v>
      </c>
      <c r="M150" s="250">
        <v>-3027954810</v>
      </c>
      <c r="N150" s="444">
        <v>-3090524172</v>
      </c>
      <c r="O150" s="250">
        <v>-3092881339.5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429</v>
      </c>
      <c r="B151" s="237" t="s">
        <v>386</v>
      </c>
      <c r="C151" s="299" t="s">
        <v>289</v>
      </c>
      <c r="D151" s="292"/>
      <c r="E151" s="292"/>
      <c r="F151" s="247">
        <v>3000000</v>
      </c>
      <c r="G151" s="247" t="s">
        <v>434</v>
      </c>
      <c r="H151" s="248">
        <v>45616</v>
      </c>
      <c r="I151" s="248">
        <v>45708</v>
      </c>
      <c r="J151" s="248"/>
      <c r="K151" s="249"/>
      <c r="L151" s="250">
        <v>3196205625</v>
      </c>
      <c r="M151" s="250">
        <v>3215676925</v>
      </c>
      <c r="N151" s="444">
        <v>3191549396</v>
      </c>
      <c r="O151" s="250">
        <v>3205941275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396</v>
      </c>
      <c r="B152" s="237" t="s">
        <v>390</v>
      </c>
      <c r="C152" s="299" t="s">
        <v>290</v>
      </c>
      <c r="D152" s="292"/>
      <c r="E152" s="292"/>
      <c r="F152" s="240">
        <v>30000000</v>
      </c>
      <c r="G152" s="240" t="s">
        <v>434</v>
      </c>
      <c r="H152" s="241">
        <v>45644</v>
      </c>
      <c r="I152" s="241">
        <v>52949</v>
      </c>
      <c r="J152" s="241"/>
      <c r="K152" s="290"/>
      <c r="L152" s="296">
        <v>2495647148</v>
      </c>
      <c r="M152" s="296">
        <v>2675838719</v>
      </c>
      <c r="N152" s="444">
        <v>2600070172.5</v>
      </c>
      <c r="O152" s="296">
        <v>2585742934</v>
      </c>
      <c r="P152" s="250"/>
      <c r="Q152" s="246">
        <v>-1548947119.5999999</v>
      </c>
      <c r="R152" s="246">
        <v>2675763875.3134575</v>
      </c>
      <c r="S152" s="246">
        <v>2809436458.2955546</v>
      </c>
      <c r="T152" s="246">
        <v>11876372.795554638</v>
      </c>
      <c r="U152" s="246">
        <v>348851860.27499962</v>
      </c>
      <c r="V152" s="394"/>
    </row>
    <row r="153" spans="1:22" x14ac:dyDescent="0.3">
      <c r="A153" s="237" t="s">
        <v>492</v>
      </c>
      <c r="B153" s="237" t="s">
        <v>390</v>
      </c>
      <c r="C153" s="299" t="s">
        <v>291</v>
      </c>
      <c r="D153" s="292"/>
      <c r="E153" s="292"/>
      <c r="F153" s="247">
        <v>3000000</v>
      </c>
      <c r="G153" s="247" t="s">
        <v>434</v>
      </c>
      <c r="H153" s="248">
        <v>45644</v>
      </c>
      <c r="I153" s="248">
        <v>53039</v>
      </c>
      <c r="J153" s="248"/>
      <c r="K153" s="249"/>
      <c r="L153" s="250">
        <v>-2556270636</v>
      </c>
      <c r="M153" s="250">
        <v>-2638968517</v>
      </c>
      <c r="N153" s="444">
        <v>-2618334696</v>
      </c>
      <c r="O153" s="250">
        <v>-2597619577.5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492</v>
      </c>
      <c r="B154" s="237" t="s">
        <v>386</v>
      </c>
      <c r="C154" s="299" t="s">
        <v>292</v>
      </c>
      <c r="D154" s="292"/>
      <c r="E154" s="292"/>
      <c r="F154" s="247">
        <v>3000000</v>
      </c>
      <c r="G154" s="247" t="s">
        <v>434</v>
      </c>
      <c r="H154" s="248">
        <v>45644</v>
      </c>
      <c r="I154" s="248">
        <v>45734</v>
      </c>
      <c r="J154" s="248"/>
      <c r="K154" s="249"/>
      <c r="L154" s="250">
        <v>2830315027</v>
      </c>
      <c r="M154" s="250">
        <v>2825894888</v>
      </c>
      <c r="N154" s="444">
        <v>2815824609</v>
      </c>
      <c r="O154" s="250">
        <v>2828104958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483</v>
      </c>
      <c r="B155" s="237" t="s">
        <v>390</v>
      </c>
      <c r="C155" s="299" t="s">
        <v>293</v>
      </c>
      <c r="D155" s="292"/>
      <c r="E155" s="292"/>
      <c r="F155" s="240">
        <v>10000000</v>
      </c>
      <c r="G155" s="240" t="s">
        <v>434</v>
      </c>
      <c r="H155" s="241">
        <v>45644</v>
      </c>
      <c r="I155" s="241">
        <v>52949</v>
      </c>
      <c r="J155" s="241"/>
      <c r="K155" s="290"/>
      <c r="L155" s="296">
        <v>881951318</v>
      </c>
      <c r="M155" s="296">
        <v>925229261</v>
      </c>
      <c r="N155" s="444">
        <v>901156388.5</v>
      </c>
      <c r="O155" s="296">
        <v>903590289.5</v>
      </c>
      <c r="P155" s="296"/>
      <c r="Q155" s="246">
        <v>-516315700.86666667</v>
      </c>
      <c r="R155" s="246">
        <v>933679115.94697738</v>
      </c>
      <c r="S155" s="246">
        <v>980273559.15787733</v>
      </c>
      <c r="T155" s="246">
        <v>17921485.657877326</v>
      </c>
      <c r="U155" s="246">
        <v>142539908.42499948</v>
      </c>
      <c r="V155" s="394"/>
    </row>
    <row r="156" spans="1:22" x14ac:dyDescent="0.3">
      <c r="A156" s="237" t="s">
        <v>492</v>
      </c>
      <c r="B156" s="237" t="s">
        <v>390</v>
      </c>
      <c r="C156" s="299" t="s">
        <v>294</v>
      </c>
      <c r="D156" s="292"/>
      <c r="E156" s="292"/>
      <c r="F156" s="247">
        <v>1000000</v>
      </c>
      <c r="G156" s="247" t="s">
        <v>434</v>
      </c>
      <c r="H156" s="248">
        <v>45644</v>
      </c>
      <c r="I156" s="248">
        <v>53039</v>
      </c>
      <c r="J156" s="248"/>
      <c r="K156" s="249"/>
      <c r="L156" s="250">
        <v>-926905883</v>
      </c>
      <c r="M156" s="250">
        <v>-915457661</v>
      </c>
      <c r="N156" s="444">
        <v>-921176452</v>
      </c>
      <c r="O156" s="250">
        <v>-921181772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492</v>
      </c>
      <c r="B157" s="237" t="s">
        <v>386</v>
      </c>
      <c r="C157" s="299" t="s">
        <v>295</v>
      </c>
      <c r="D157" s="292"/>
      <c r="E157" s="292"/>
      <c r="F157" s="247">
        <v>1000000</v>
      </c>
      <c r="G157" s="247" t="s">
        <v>434</v>
      </c>
      <c r="H157" s="248">
        <v>45644</v>
      </c>
      <c r="I157" s="248">
        <v>45734</v>
      </c>
      <c r="J157" s="248"/>
      <c r="K157" s="249"/>
      <c r="L157" s="250">
        <v>987111139</v>
      </c>
      <c r="M157" s="250">
        <v>986014342</v>
      </c>
      <c r="N157" s="444">
        <v>982372137</v>
      </c>
      <c r="O157" s="250">
        <v>986562741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409</v>
      </c>
      <c r="B158" s="237" t="s">
        <v>390</v>
      </c>
      <c r="C158" s="286" t="s">
        <v>296</v>
      </c>
      <c r="D158" s="287"/>
      <c r="E158" s="287"/>
      <c r="F158" s="240">
        <v>30000000</v>
      </c>
      <c r="G158" s="240" t="s">
        <v>434</v>
      </c>
      <c r="H158" s="241">
        <v>45650</v>
      </c>
      <c r="I158" s="241">
        <v>51128</v>
      </c>
      <c r="J158" s="242"/>
      <c r="K158" s="243"/>
      <c r="L158" s="296">
        <v>5234444511</v>
      </c>
      <c r="M158" s="296">
        <v>6989755479</v>
      </c>
      <c r="N158" s="444">
        <v>6225677578.5</v>
      </c>
      <c r="O158" s="296">
        <v>6112099995</v>
      </c>
      <c r="P158" s="245"/>
      <c r="Q158" s="246">
        <v>0</v>
      </c>
      <c r="R158" s="301">
        <v>1531894296.6739709</v>
      </c>
      <c r="S158" s="301">
        <v>1577116268.5315108</v>
      </c>
      <c r="T158" s="246">
        <v>-477084106.46848869</v>
      </c>
      <c r="U158" s="246">
        <v>-58000411</v>
      </c>
      <c r="V158" s="395"/>
    </row>
    <row r="159" spans="1:22" x14ac:dyDescent="0.3">
      <c r="A159" s="237" t="s">
        <v>492</v>
      </c>
      <c r="B159" s="237" t="s">
        <v>390</v>
      </c>
      <c r="C159" s="286" t="s">
        <v>297</v>
      </c>
      <c r="D159" s="287"/>
      <c r="E159" s="287"/>
      <c r="F159" s="247">
        <v>3000000</v>
      </c>
      <c r="G159" s="247" t="s">
        <v>434</v>
      </c>
      <c r="H159" s="248">
        <v>45650</v>
      </c>
      <c r="I159" s="248">
        <v>51219</v>
      </c>
      <c r="J159" s="248"/>
      <c r="K159" s="249"/>
      <c r="L159" s="250">
        <v>-3402395401</v>
      </c>
      <c r="M159" s="250">
        <v>-4821954702</v>
      </c>
      <c r="N159" s="444">
        <v>-4203957059</v>
      </c>
      <c r="O159" s="250">
        <v>-4112175052.5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492</v>
      </c>
      <c r="B160" s="237" t="s">
        <v>386</v>
      </c>
      <c r="C160" s="286" t="s">
        <v>464</v>
      </c>
      <c r="D160" s="287"/>
      <c r="E160" s="287"/>
      <c r="F160" s="247">
        <v>3000000</v>
      </c>
      <c r="G160" s="247" t="s">
        <v>434</v>
      </c>
      <c r="H160" s="248">
        <v>45650</v>
      </c>
      <c r="I160" s="248">
        <v>45740</v>
      </c>
      <c r="J160" s="248"/>
      <c r="K160" s="249"/>
      <c r="L160" s="250">
        <v>20280338</v>
      </c>
      <c r="M160" s="250">
        <v>28179392</v>
      </c>
      <c r="N160" s="444">
        <v>32479855.5</v>
      </c>
      <c r="O160" s="250">
        <v>24229865.5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409</v>
      </c>
      <c r="B161" s="237" t="s">
        <v>390</v>
      </c>
      <c r="C161" s="286" t="s">
        <v>298</v>
      </c>
      <c r="D161" s="287"/>
      <c r="E161" s="287"/>
      <c r="F161" s="240">
        <v>30000000</v>
      </c>
      <c r="G161" s="240" t="s">
        <v>434</v>
      </c>
      <c r="H161" s="241">
        <v>45652</v>
      </c>
      <c r="I161" s="241">
        <v>51130</v>
      </c>
      <c r="J161" s="242"/>
      <c r="K161" s="243"/>
      <c r="L161" s="296">
        <v>5457716951</v>
      </c>
      <c r="M161" s="296">
        <v>7351461277</v>
      </c>
      <c r="N161" s="444">
        <v>6491890875.5</v>
      </c>
      <c r="O161" s="296">
        <v>6404589114.5</v>
      </c>
      <c r="P161" s="245"/>
      <c r="Q161" s="246">
        <v>0</v>
      </c>
      <c r="R161" s="246">
        <v>1823688098.5592713</v>
      </c>
      <c r="S161" s="246">
        <v>1662741356.8299568</v>
      </c>
      <c r="T161" s="246">
        <v>-478051685.17004299</v>
      </c>
      <c r="U161" s="246">
        <v>-27290167.400004387</v>
      </c>
      <c r="V161" s="395"/>
    </row>
    <row r="162" spans="1:22" x14ac:dyDescent="0.3">
      <c r="A162" s="237" t="s">
        <v>492</v>
      </c>
      <c r="B162" s="237" t="s">
        <v>390</v>
      </c>
      <c r="C162" s="286" t="s">
        <v>299</v>
      </c>
      <c r="D162" s="287"/>
      <c r="E162" s="287"/>
      <c r="F162" s="247">
        <v>3000000</v>
      </c>
      <c r="G162" s="247" t="s">
        <v>434</v>
      </c>
      <c r="H162" s="248">
        <v>45652</v>
      </c>
      <c r="I162" s="248">
        <v>51221</v>
      </c>
      <c r="J162" s="248"/>
      <c r="K162" s="249"/>
      <c r="L162" s="250">
        <v>-3556314919</v>
      </c>
      <c r="M162" s="250">
        <v>-5016118094</v>
      </c>
      <c r="N162" s="444">
        <v>-4367798140</v>
      </c>
      <c r="O162" s="250">
        <v>-4286216507.5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492</v>
      </c>
      <c r="B163" s="237" t="s">
        <v>386</v>
      </c>
      <c r="C163" s="286" t="s">
        <v>464</v>
      </c>
      <c r="D163" s="287"/>
      <c r="E163" s="287"/>
      <c r="F163" s="247">
        <v>3000000</v>
      </c>
      <c r="G163" s="247" t="s">
        <v>434</v>
      </c>
      <c r="H163" s="248">
        <v>45652</v>
      </c>
      <c r="I163" s="248">
        <v>45742</v>
      </c>
      <c r="J163" s="248"/>
      <c r="K163" s="249"/>
      <c r="L163" s="250">
        <v>-2914019</v>
      </c>
      <c r="M163" s="250">
        <v>17623179</v>
      </c>
      <c r="N163" s="444">
        <v>16700306.5</v>
      </c>
      <c r="O163" s="250">
        <v>7354580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385</v>
      </c>
      <c r="B164" s="237" t="s">
        <v>390</v>
      </c>
      <c r="C164" s="238" t="s">
        <v>504</v>
      </c>
      <c r="D164" s="238"/>
      <c r="E164" s="238"/>
      <c r="F164" s="240">
        <v>1500000</v>
      </c>
      <c r="G164" s="240" t="s">
        <v>387</v>
      </c>
      <c r="H164" s="241">
        <v>45677</v>
      </c>
      <c r="I164" s="241">
        <v>49329</v>
      </c>
      <c r="J164" s="242"/>
      <c r="K164" s="243"/>
      <c r="L164" s="244">
        <v>-286169895</v>
      </c>
      <c r="M164" s="296">
        <v>117543916</v>
      </c>
      <c r="N164" s="444">
        <v>-169041016</v>
      </c>
      <c r="O164" s="296">
        <v>-84312989.5</v>
      </c>
      <c r="P164" s="245"/>
      <c r="Q164" s="246">
        <v>-223093150</v>
      </c>
      <c r="R164" s="246">
        <v>544561643.83561683</v>
      </c>
      <c r="S164" s="246">
        <v>544561643.83561683</v>
      </c>
      <c r="T164" s="246">
        <v>258227503.83561683</v>
      </c>
      <c r="U164" s="246">
        <v>412867229.86301363</v>
      </c>
      <c r="V164" s="395"/>
    </row>
    <row r="165" spans="1:22" x14ac:dyDescent="0.3">
      <c r="A165" s="237" t="s">
        <v>492</v>
      </c>
      <c r="B165" s="237" t="s">
        <v>390</v>
      </c>
      <c r="C165" s="238" t="s">
        <v>506</v>
      </c>
      <c r="D165" s="238"/>
      <c r="E165" s="238"/>
      <c r="F165" s="247">
        <v>500000</v>
      </c>
      <c r="G165" s="247" t="s">
        <v>387</v>
      </c>
      <c r="H165" s="248">
        <v>45677</v>
      </c>
      <c r="I165" s="248">
        <v>49419</v>
      </c>
      <c r="J165" s="248"/>
      <c r="K165" s="249"/>
      <c r="L165" s="250">
        <v>598508612</v>
      </c>
      <c r="M165" s="250">
        <v>169058160</v>
      </c>
      <c r="N165" s="444">
        <v>455375156</v>
      </c>
      <c r="O165" s="250">
        <v>383783386.5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385</v>
      </c>
      <c r="B166" s="237" t="s">
        <v>390</v>
      </c>
      <c r="C166" s="238" t="s">
        <v>507</v>
      </c>
      <c r="D166" s="238"/>
      <c r="E166" s="238"/>
      <c r="F166" s="240">
        <v>1500000</v>
      </c>
      <c r="G166" s="240" t="s">
        <v>387</v>
      </c>
      <c r="H166" s="241">
        <v>45681</v>
      </c>
      <c r="I166" s="241">
        <v>49333</v>
      </c>
      <c r="J166" s="242"/>
      <c r="K166" s="243"/>
      <c r="L166" s="296">
        <v>-371759125</v>
      </c>
      <c r="M166" s="296">
        <v>22687407</v>
      </c>
      <c r="N166" s="444">
        <v>-258684348</v>
      </c>
      <c r="O166" s="296">
        <v>-174535859.5</v>
      </c>
      <c r="P166" s="245"/>
      <c r="Q166" s="246">
        <v>-117616438</v>
      </c>
      <c r="R166" s="246">
        <v>538265753.42465699</v>
      </c>
      <c r="S166" s="246">
        <v>538265753.42465699</v>
      </c>
      <c r="T166" s="246">
        <v>206719434.42465699</v>
      </c>
      <c r="U166" s="246">
        <v>367313954.97260201</v>
      </c>
      <c r="V166" s="395"/>
    </row>
    <row r="167" spans="1:22" x14ac:dyDescent="0.3">
      <c r="A167" s="237" t="s">
        <v>492</v>
      </c>
      <c r="B167" s="237" t="s">
        <v>390</v>
      </c>
      <c r="C167" s="238" t="s">
        <v>508</v>
      </c>
      <c r="D167" s="238"/>
      <c r="E167" s="238"/>
      <c r="F167" s="247">
        <v>500000</v>
      </c>
      <c r="G167" s="247" t="s">
        <v>387</v>
      </c>
      <c r="H167" s="248">
        <v>45681</v>
      </c>
      <c r="I167" s="248">
        <v>49423</v>
      </c>
      <c r="J167" s="248"/>
      <c r="K167" s="249"/>
      <c r="L167" s="250">
        <v>739355507</v>
      </c>
      <c r="M167" s="250">
        <v>289500369</v>
      </c>
      <c r="N167" s="444">
        <v>590230667</v>
      </c>
      <c r="O167" s="250">
        <v>514427938.5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393</v>
      </c>
      <c r="B168" s="237" t="s">
        <v>390</v>
      </c>
      <c r="C168" s="299" t="s">
        <v>510</v>
      </c>
      <c r="D168" s="292"/>
      <c r="E168" s="292"/>
      <c r="F168" s="240">
        <v>30000000</v>
      </c>
      <c r="G168" s="240" t="s">
        <v>434</v>
      </c>
      <c r="H168" s="241">
        <v>45678</v>
      </c>
      <c r="I168" s="241">
        <v>52983</v>
      </c>
      <c r="J168" s="241"/>
      <c r="K168" s="290"/>
      <c r="L168" s="296">
        <v>3175195768</v>
      </c>
      <c r="M168" s="296">
        <v>3088739702</v>
      </c>
      <c r="N168" s="444">
        <v>3106225761</v>
      </c>
      <c r="O168" s="296">
        <v>3131967736</v>
      </c>
      <c r="P168" s="296"/>
      <c r="Q168" s="246">
        <v>-1081865957</v>
      </c>
      <c r="R168" s="246">
        <v>2421775580.295661</v>
      </c>
      <c r="S168" s="246">
        <v>2421775580.295661</v>
      </c>
      <c r="T168" s="246">
        <v>134579819.29566097</v>
      </c>
      <c r="U168" s="246">
        <v>621898006.32000113</v>
      </c>
      <c r="V168" s="395"/>
    </row>
    <row r="169" spans="1:22" x14ac:dyDescent="0.3">
      <c r="A169" s="237" t="s">
        <v>511</v>
      </c>
      <c r="B169" s="237" t="s">
        <v>390</v>
      </c>
      <c r="C169" s="299" t="s">
        <v>512</v>
      </c>
      <c r="D169" s="292"/>
      <c r="E169" s="292"/>
      <c r="F169" s="247">
        <v>3000000</v>
      </c>
      <c r="G169" s="247" t="s">
        <v>434</v>
      </c>
      <c r="H169" s="248">
        <v>45679</v>
      </c>
      <c r="I169" s="248">
        <v>53073</v>
      </c>
      <c r="J169" s="248"/>
      <c r="K169" s="249"/>
      <c r="L169" s="250">
        <v>-3186257996</v>
      </c>
      <c r="M169" s="250">
        <v>-3173399363</v>
      </c>
      <c r="N169" s="444">
        <v>-3176475905</v>
      </c>
      <c r="O169" s="250">
        <v>-3179828680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511</v>
      </c>
      <c r="B170" s="237" t="s">
        <v>390</v>
      </c>
      <c r="C170" s="299" t="s">
        <v>513</v>
      </c>
      <c r="D170" s="292"/>
      <c r="E170" s="292"/>
      <c r="F170" s="247">
        <v>3000000</v>
      </c>
      <c r="G170" s="247" t="s">
        <v>434</v>
      </c>
      <c r="H170" s="248">
        <v>45679</v>
      </c>
      <c r="I170" s="248">
        <v>45768</v>
      </c>
      <c r="J170" s="248"/>
      <c r="K170" s="249"/>
      <c r="L170" s="250">
        <v>2353587316</v>
      </c>
      <c r="M170" s="250">
        <v>2379789589</v>
      </c>
      <c r="N170" s="444">
        <v>2357445905</v>
      </c>
      <c r="O170" s="250">
        <v>2366688453.5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393</v>
      </c>
      <c r="B171" s="237" t="s">
        <v>386</v>
      </c>
      <c r="C171" s="302" t="s">
        <v>836</v>
      </c>
      <c r="D171" s="302"/>
      <c r="E171" s="302"/>
      <c r="F171" s="240">
        <v>50000000</v>
      </c>
      <c r="G171" s="240" t="s">
        <v>434</v>
      </c>
      <c r="H171" s="241">
        <v>45679</v>
      </c>
      <c r="I171" s="241">
        <v>51157</v>
      </c>
      <c r="J171" s="241"/>
      <c r="K171" s="290"/>
      <c r="L171" s="296">
        <v>4363194364</v>
      </c>
      <c r="M171" s="296">
        <v>4176929906</v>
      </c>
      <c r="N171" s="444">
        <v>4271881734</v>
      </c>
      <c r="O171" s="296">
        <v>4270062136</v>
      </c>
      <c r="P171" s="296"/>
      <c r="Q171" s="246">
        <v>1730474067</v>
      </c>
      <c r="R171" s="246">
        <v>651643638.46249962</v>
      </c>
      <c r="S171" s="246">
        <v>651643638.46249962</v>
      </c>
      <c r="T171" s="246">
        <v>-289972204.03750038</v>
      </c>
      <c r="U171" s="246">
        <v>752956723.69999886</v>
      </c>
      <c r="V171" s="395"/>
    </row>
    <row r="172" spans="1:22" x14ac:dyDescent="0.3">
      <c r="A172" s="237" t="s">
        <v>511</v>
      </c>
      <c r="B172" s="237" t="s">
        <v>386</v>
      </c>
      <c r="C172" s="302" t="s">
        <v>516</v>
      </c>
      <c r="D172" s="302"/>
      <c r="E172" s="302"/>
      <c r="F172" s="247">
        <v>5000000</v>
      </c>
      <c r="G172" s="247" t="s">
        <v>434</v>
      </c>
      <c r="H172" s="248">
        <v>45679</v>
      </c>
      <c r="I172" s="248">
        <v>51248</v>
      </c>
      <c r="J172" s="248"/>
      <c r="K172" s="249"/>
      <c r="L172" s="250">
        <v>-4001590245</v>
      </c>
      <c r="M172" s="250">
        <v>-3900062237</v>
      </c>
      <c r="N172" s="444">
        <v>-3990680574</v>
      </c>
      <c r="O172" s="250">
        <v>-3950826242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511</v>
      </c>
      <c r="B173" s="237" t="s">
        <v>386</v>
      </c>
      <c r="C173" s="302" t="s">
        <v>518</v>
      </c>
      <c r="D173" s="302"/>
      <c r="E173" s="302"/>
      <c r="F173" s="247">
        <v>5000000</v>
      </c>
      <c r="G173" s="247" t="s">
        <v>434</v>
      </c>
      <c r="H173" s="248">
        <v>45679</v>
      </c>
      <c r="I173" s="248">
        <v>45769</v>
      </c>
      <c r="J173" s="248"/>
      <c r="K173" s="249"/>
      <c r="L173" s="250">
        <v>629806947</v>
      </c>
      <c r="M173" s="250">
        <v>675554318</v>
      </c>
      <c r="N173" s="444">
        <v>660414682.5</v>
      </c>
      <c r="O173" s="250">
        <v>652680633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519</v>
      </c>
      <c r="B174" s="237" t="s">
        <v>386</v>
      </c>
      <c r="C174" s="302" t="s">
        <v>520</v>
      </c>
      <c r="D174" s="302"/>
      <c r="E174" s="302"/>
      <c r="F174" s="240">
        <v>50000000</v>
      </c>
      <c r="G174" s="240" t="s">
        <v>434</v>
      </c>
      <c r="H174" s="241">
        <v>45680</v>
      </c>
      <c r="I174" s="241">
        <v>51158</v>
      </c>
      <c r="J174" s="241"/>
      <c r="K174" s="290"/>
      <c r="L174" s="296">
        <v>3484985006</v>
      </c>
      <c r="M174" s="296">
        <v>3398035496</v>
      </c>
      <c r="N174" s="444">
        <v>3476149117.5</v>
      </c>
      <c r="O174" s="296">
        <v>3441510251.5</v>
      </c>
      <c r="P174" s="296"/>
      <c r="Q174" s="246">
        <v>1668789576</v>
      </c>
      <c r="R174" s="246">
        <v>620818462.47826004</v>
      </c>
      <c r="S174" s="246">
        <v>620818462.47826004</v>
      </c>
      <c r="T174" s="246">
        <v>-115522164.02173996</v>
      </c>
      <c r="U174" s="246">
        <v>905925361.49999928</v>
      </c>
      <c r="V174" s="395"/>
    </row>
    <row r="175" spans="1:22" x14ac:dyDescent="0.3">
      <c r="A175" s="237" t="s">
        <v>511</v>
      </c>
      <c r="B175" s="237" t="s">
        <v>386</v>
      </c>
      <c r="C175" s="302" t="s">
        <v>521</v>
      </c>
      <c r="D175" s="302"/>
      <c r="E175" s="302"/>
      <c r="F175" s="247">
        <v>5000000</v>
      </c>
      <c r="G175" s="247" t="s">
        <v>434</v>
      </c>
      <c r="H175" s="248">
        <v>45680</v>
      </c>
      <c r="I175" s="248">
        <v>51249</v>
      </c>
      <c r="J175" s="248"/>
      <c r="K175" s="249"/>
      <c r="L175" s="250">
        <v>-3464075840</v>
      </c>
      <c r="M175" s="250">
        <v>-3236600185</v>
      </c>
      <c r="N175" s="444">
        <v>-3385970991</v>
      </c>
      <c r="O175" s="250">
        <v>-3350338013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511</v>
      </c>
      <c r="B176" s="237" t="s">
        <v>386</v>
      </c>
      <c r="C176" s="302" t="s">
        <v>522</v>
      </c>
      <c r="D176" s="302"/>
      <c r="E176" s="302"/>
      <c r="F176" s="247">
        <v>5000000</v>
      </c>
      <c r="G176" s="247" t="s">
        <v>434</v>
      </c>
      <c r="H176" s="248">
        <v>45680</v>
      </c>
      <c r="I176" s="248">
        <v>45770</v>
      </c>
      <c r="J176" s="248"/>
      <c r="K176" s="249"/>
      <c r="L176" s="250">
        <v>602053131</v>
      </c>
      <c r="M176" s="250">
        <v>674858645</v>
      </c>
      <c r="N176" s="444">
        <v>646162500</v>
      </c>
      <c r="O176" s="250">
        <v>638455889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523</v>
      </c>
      <c r="B177" s="237" t="s">
        <v>386</v>
      </c>
      <c r="C177" s="302" t="s">
        <v>524</v>
      </c>
      <c r="D177" s="302"/>
      <c r="E177" s="302"/>
      <c r="F177" s="240">
        <v>30000000</v>
      </c>
      <c r="G177" s="240" t="s">
        <v>434</v>
      </c>
      <c r="H177" s="241">
        <v>45691</v>
      </c>
      <c r="I177" s="241">
        <v>51169</v>
      </c>
      <c r="J177" s="241"/>
      <c r="K177" s="290"/>
      <c r="L177" s="296">
        <v>1947947692</v>
      </c>
      <c r="M177" s="296">
        <v>1531327405</v>
      </c>
      <c r="N177" s="444">
        <v>1744441287</v>
      </c>
      <c r="O177" s="296">
        <v>1739637549</v>
      </c>
      <c r="P177" s="296"/>
      <c r="Q177" s="246">
        <v>1013996671</v>
      </c>
      <c r="R177" s="246">
        <v>310580135.93846172</v>
      </c>
      <c r="S177" s="246">
        <v>310580135.93846172</v>
      </c>
      <c r="T177" s="246">
        <v>-207491234.56153822</v>
      </c>
      <c r="U177" s="246">
        <v>461375960.02505493</v>
      </c>
      <c r="V177" s="395"/>
    </row>
    <row r="178" spans="1:22" x14ac:dyDescent="0.3">
      <c r="A178" s="237" t="s">
        <v>511</v>
      </c>
      <c r="B178" s="237" t="s">
        <v>386</v>
      </c>
      <c r="C178" s="302" t="s">
        <v>526</v>
      </c>
      <c r="D178" s="302"/>
      <c r="E178" s="302"/>
      <c r="F178" s="247">
        <v>5000000</v>
      </c>
      <c r="G178" s="247" t="s">
        <v>434</v>
      </c>
      <c r="H178" s="248">
        <v>45691</v>
      </c>
      <c r="I178" s="248">
        <v>51259</v>
      </c>
      <c r="J178" s="248"/>
      <c r="K178" s="249"/>
      <c r="L178" s="250">
        <v>-1640849220</v>
      </c>
      <c r="M178" s="250">
        <v>-1417367541</v>
      </c>
      <c r="N178" s="444">
        <v>-1544617026.5</v>
      </c>
      <c r="O178" s="250">
        <v>-1529108381.5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511</v>
      </c>
      <c r="B179" s="237" t="s">
        <v>386</v>
      </c>
      <c r="C179" s="302" t="s">
        <v>527</v>
      </c>
      <c r="D179" s="302"/>
      <c r="E179" s="302"/>
      <c r="F179" s="247">
        <v>5000000</v>
      </c>
      <c r="G179" s="247" t="s">
        <v>434</v>
      </c>
      <c r="H179" s="248">
        <v>45691</v>
      </c>
      <c r="I179" s="248">
        <v>45780</v>
      </c>
      <c r="J179" s="248"/>
      <c r="K179" s="249"/>
      <c r="L179" s="250">
        <v>300155862</v>
      </c>
      <c r="M179" s="250">
        <v>326107465</v>
      </c>
      <c r="N179" s="444">
        <v>318247110</v>
      </c>
      <c r="O179" s="250">
        <v>313131664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523</v>
      </c>
      <c r="B180" s="237" t="s">
        <v>386</v>
      </c>
      <c r="C180" s="302" t="s">
        <v>528</v>
      </c>
      <c r="D180" s="302"/>
      <c r="E180" s="302"/>
      <c r="F180" s="240">
        <v>30000000</v>
      </c>
      <c r="G180" s="240" t="s">
        <v>434</v>
      </c>
      <c r="H180" s="241">
        <v>45693</v>
      </c>
      <c r="I180" s="241">
        <v>51171</v>
      </c>
      <c r="J180" s="241"/>
      <c r="K180" s="290"/>
      <c r="L180" s="296">
        <v>1370058554</v>
      </c>
      <c r="M180" s="296">
        <v>1538393207</v>
      </c>
      <c r="N180" s="444">
        <v>1468519106</v>
      </c>
      <c r="O180" s="296">
        <v>1454225880.5</v>
      </c>
      <c r="P180" s="296"/>
      <c r="Q180" s="246">
        <v>990048483</v>
      </c>
      <c r="R180" s="246">
        <v>300324300.0521732</v>
      </c>
      <c r="S180" s="246">
        <v>300324300.0521732</v>
      </c>
      <c r="T180" s="246">
        <v>36144742.552173138</v>
      </c>
      <c r="U180" s="246">
        <v>700237336.98000002</v>
      </c>
      <c r="V180" s="395"/>
    </row>
    <row r="181" spans="1:22" x14ac:dyDescent="0.3">
      <c r="A181" s="237" t="s">
        <v>511</v>
      </c>
      <c r="B181" s="237" t="s">
        <v>386</v>
      </c>
      <c r="C181" s="302" t="s">
        <v>530</v>
      </c>
      <c r="D181" s="302"/>
      <c r="E181" s="302"/>
      <c r="F181" s="247">
        <v>3000000</v>
      </c>
      <c r="G181" s="247" t="s">
        <v>434</v>
      </c>
      <c r="H181" s="248">
        <v>45693</v>
      </c>
      <c r="I181" s="248">
        <v>51261</v>
      </c>
      <c r="J181" s="248"/>
      <c r="K181" s="249"/>
      <c r="L181" s="250">
        <v>-1522298213</v>
      </c>
      <c r="M181" s="250">
        <v>-1448283976</v>
      </c>
      <c r="N181" s="444">
        <v>-1507173349</v>
      </c>
      <c r="O181" s="250">
        <v>-1485291095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511</v>
      </c>
      <c r="B182" s="237" t="s">
        <v>386</v>
      </c>
      <c r="C182" s="302" t="s">
        <v>531</v>
      </c>
      <c r="D182" s="302"/>
      <c r="E182" s="302"/>
      <c r="F182" s="247">
        <v>3000000</v>
      </c>
      <c r="G182" s="247" t="s">
        <v>434</v>
      </c>
      <c r="H182" s="248">
        <v>45693</v>
      </c>
      <c r="I182" s="248">
        <v>45782</v>
      </c>
      <c r="J182" s="248"/>
      <c r="K182" s="249"/>
      <c r="L182" s="250">
        <v>287242615</v>
      </c>
      <c r="M182" s="250">
        <v>308135057</v>
      </c>
      <c r="N182" s="444">
        <v>302833800.5</v>
      </c>
      <c r="O182" s="250">
        <v>297688836.5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396</v>
      </c>
      <c r="B183" s="237" t="s">
        <v>390</v>
      </c>
      <c r="C183" s="299" t="s">
        <v>534</v>
      </c>
      <c r="D183" s="292"/>
      <c r="E183" s="292"/>
      <c r="F183" s="240">
        <v>30000000</v>
      </c>
      <c r="G183" s="240" t="s">
        <v>434</v>
      </c>
      <c r="H183" s="241">
        <v>45693</v>
      </c>
      <c r="I183" s="241">
        <v>52998</v>
      </c>
      <c r="J183" s="241"/>
      <c r="K183" s="290"/>
      <c r="L183" s="296">
        <v>2760643802</v>
      </c>
      <c r="M183" s="296">
        <v>2660243872</v>
      </c>
      <c r="N183" s="444">
        <v>2718025575</v>
      </c>
      <c r="O183" s="296">
        <v>2710443838</v>
      </c>
      <c r="P183" s="296"/>
      <c r="Q183" s="246">
        <v>-1082289651</v>
      </c>
      <c r="R183" s="246">
        <v>2307816519.4684954</v>
      </c>
      <c r="S183" s="246">
        <v>2307816519.4684954</v>
      </c>
      <c r="T183" s="246">
        <v>7875453.468495369</v>
      </c>
      <c r="U183" s="246">
        <v>536412828.48000002</v>
      </c>
      <c r="V183" s="395"/>
    </row>
    <row r="184" spans="1:22" x14ac:dyDescent="0.3">
      <c r="A184" s="237" t="s">
        <v>511</v>
      </c>
      <c r="B184" s="237" t="s">
        <v>390</v>
      </c>
      <c r="C184" s="299" t="s">
        <v>535</v>
      </c>
      <c r="D184" s="292"/>
      <c r="E184" s="292"/>
      <c r="F184" s="247">
        <v>3000000</v>
      </c>
      <c r="G184" s="247" t="s">
        <v>434</v>
      </c>
      <c r="H184" s="248">
        <v>45693</v>
      </c>
      <c r="I184" s="248">
        <v>53087</v>
      </c>
      <c r="J184" s="248"/>
      <c r="K184" s="249"/>
      <c r="L184" s="250">
        <v>-2645436414</v>
      </c>
      <c r="M184" s="250">
        <v>-2672051046</v>
      </c>
      <c r="N184" s="444">
        <v>-2664095656</v>
      </c>
      <c r="O184" s="250">
        <v>-2658743730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511</v>
      </c>
      <c r="B185" s="237" t="s">
        <v>386</v>
      </c>
      <c r="C185" s="299" t="s">
        <v>536</v>
      </c>
      <c r="D185" s="292"/>
      <c r="E185" s="292"/>
      <c r="F185" s="247">
        <v>3000000</v>
      </c>
      <c r="G185" s="247" t="s">
        <v>434</v>
      </c>
      <c r="H185" s="248">
        <v>45693</v>
      </c>
      <c r="I185" s="248">
        <v>45782</v>
      </c>
      <c r="J185" s="248"/>
      <c r="K185" s="249"/>
      <c r="L185" s="250">
        <v>2245227349</v>
      </c>
      <c r="M185" s="250">
        <v>2263666014</v>
      </c>
      <c r="N185" s="444">
        <v>2246011147</v>
      </c>
      <c r="O185" s="250">
        <v>2254446682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523</v>
      </c>
      <c r="B186" s="237" t="s">
        <v>386</v>
      </c>
      <c r="C186" s="302" t="s">
        <v>538</v>
      </c>
      <c r="D186" s="302"/>
      <c r="E186" s="302"/>
      <c r="F186" s="240">
        <v>20000000</v>
      </c>
      <c r="G186" s="240" t="s">
        <v>434</v>
      </c>
      <c r="H186" s="241">
        <v>45700</v>
      </c>
      <c r="I186" s="241">
        <v>51178</v>
      </c>
      <c r="J186" s="241"/>
      <c r="K186" s="290"/>
      <c r="L186" s="296">
        <v>1292120657</v>
      </c>
      <c r="M186" s="296">
        <v>1197817747</v>
      </c>
      <c r="N186" s="444">
        <v>1246197726.5</v>
      </c>
      <c r="O186" s="296">
        <v>1244969202</v>
      </c>
      <c r="P186" s="296"/>
      <c r="Q186" s="246">
        <v>701733029</v>
      </c>
      <c r="R186" s="246">
        <v>170188975.25217456</v>
      </c>
      <c r="S186" s="246">
        <v>170188975.25217456</v>
      </c>
      <c r="T186" s="246">
        <v>28651488.252174616</v>
      </c>
      <c r="U186" s="246">
        <v>487828017.55999911</v>
      </c>
      <c r="V186" s="395"/>
    </row>
    <row r="187" spans="1:22" x14ac:dyDescent="0.3">
      <c r="A187" s="237" t="s">
        <v>511</v>
      </c>
      <c r="B187" s="237" t="s">
        <v>386</v>
      </c>
      <c r="C187" s="302" t="s">
        <v>539</v>
      </c>
      <c r="D187" s="302"/>
      <c r="E187" s="302"/>
      <c r="F187" s="247">
        <v>2000000</v>
      </c>
      <c r="G187" s="247" t="s">
        <v>434</v>
      </c>
      <c r="H187" s="248">
        <v>45700</v>
      </c>
      <c r="I187" s="248">
        <v>51268</v>
      </c>
      <c r="J187" s="248"/>
      <c r="K187" s="249"/>
      <c r="L187" s="250">
        <v>-1292877977</v>
      </c>
      <c r="M187" s="250">
        <v>-1229319134</v>
      </c>
      <c r="N187" s="444">
        <v>-1277887367.5</v>
      </c>
      <c r="O187" s="250">
        <v>-1261098555.5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511</v>
      </c>
      <c r="B188" s="237" t="s">
        <v>386</v>
      </c>
      <c r="C188" s="302" t="s">
        <v>540</v>
      </c>
      <c r="D188" s="302"/>
      <c r="E188" s="302"/>
      <c r="F188" s="247">
        <v>2000000</v>
      </c>
      <c r="G188" s="247" t="s">
        <v>434</v>
      </c>
      <c r="H188" s="248">
        <v>45700</v>
      </c>
      <c r="I188" s="248">
        <v>45789</v>
      </c>
      <c r="J188" s="248"/>
      <c r="K188" s="249"/>
      <c r="L188" s="250">
        <v>163780946</v>
      </c>
      <c r="M188" s="250">
        <v>175421485</v>
      </c>
      <c r="N188" s="444">
        <v>173227128</v>
      </c>
      <c r="O188" s="250">
        <v>169601216.5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390</v>
      </c>
      <c r="C189" s="286" t="s">
        <v>543</v>
      </c>
      <c r="D189" s="287"/>
      <c r="E189" s="287"/>
      <c r="F189" s="240">
        <v>3000000</v>
      </c>
      <c r="G189" s="240" t="s">
        <v>387</v>
      </c>
      <c r="H189" s="241">
        <v>45714</v>
      </c>
      <c r="I189" s="241">
        <v>51192</v>
      </c>
      <c r="J189" s="241"/>
      <c r="K189" s="290"/>
      <c r="L189" s="296">
        <v>955067937</v>
      </c>
      <c r="M189" s="296">
        <v>1199344225</v>
      </c>
      <c r="N189" s="444">
        <v>1164500478.5</v>
      </c>
      <c r="O189" s="296">
        <v>1077206081</v>
      </c>
      <c r="P189" s="296"/>
      <c r="Q189" s="297">
        <v>-432690410</v>
      </c>
      <c r="R189" s="246">
        <v>808668493.15068448</v>
      </c>
      <c r="S189" s="246">
        <v>808668493.15068448</v>
      </c>
      <c r="T189" s="246">
        <v>22542393.650684476</v>
      </c>
      <c r="U189" s="246">
        <v>308569790.91095805</v>
      </c>
      <c r="V189" s="395"/>
    </row>
    <row r="190" spans="1:22" x14ac:dyDescent="0.3">
      <c r="A190" s="237" t="s">
        <v>511</v>
      </c>
      <c r="B190" s="237" t="s">
        <v>386</v>
      </c>
      <c r="C190" s="286" t="s">
        <v>544</v>
      </c>
      <c r="D190" s="287"/>
      <c r="E190" s="287"/>
      <c r="F190" s="247">
        <v>300000</v>
      </c>
      <c r="G190" s="247" t="s">
        <v>387</v>
      </c>
      <c r="H190" s="248">
        <v>45714</v>
      </c>
      <c r="I190" s="248">
        <v>51282</v>
      </c>
      <c r="J190" s="248"/>
      <c r="K190" s="249"/>
      <c r="L190" s="250">
        <v>-215924326</v>
      </c>
      <c r="M190" s="250">
        <v>-504560790</v>
      </c>
      <c r="N190" s="444">
        <v>-441739922.5</v>
      </c>
      <c r="O190" s="250">
        <v>-360242558.5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511</v>
      </c>
      <c r="B191" s="237" t="s">
        <v>386</v>
      </c>
      <c r="C191" s="286" t="s">
        <v>252</v>
      </c>
      <c r="D191" s="287"/>
      <c r="E191" s="287"/>
      <c r="F191" s="247">
        <v>300000</v>
      </c>
      <c r="G191" s="247" t="s">
        <v>387</v>
      </c>
      <c r="H191" s="248">
        <v>45714</v>
      </c>
      <c r="I191" s="248">
        <v>45803</v>
      </c>
      <c r="J191" s="248"/>
      <c r="K191" s="249"/>
      <c r="L191" s="250">
        <v>57157850</v>
      </c>
      <c r="M191" s="250">
        <v>64977672</v>
      </c>
      <c r="N191" s="444">
        <v>63365543.5</v>
      </c>
      <c r="O191" s="250">
        <v>61067761.5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409</v>
      </c>
      <c r="B192" s="237" t="s">
        <v>390</v>
      </c>
      <c r="C192" s="286" t="s">
        <v>547</v>
      </c>
      <c r="D192" s="287"/>
      <c r="E192" s="287"/>
      <c r="F192" s="240">
        <v>3000000</v>
      </c>
      <c r="G192" s="240" t="s">
        <v>387</v>
      </c>
      <c r="H192" s="241">
        <v>45700</v>
      </c>
      <c r="I192" s="241">
        <v>51178</v>
      </c>
      <c r="J192" s="241"/>
      <c r="K192" s="290"/>
      <c r="L192" s="296">
        <v>1447188720</v>
      </c>
      <c r="M192" s="296">
        <v>1460311597</v>
      </c>
      <c r="N192" s="444">
        <v>1540248160</v>
      </c>
      <c r="O192" s="296">
        <v>1453750158.5</v>
      </c>
      <c r="P192" s="296"/>
      <c r="Q192" s="246">
        <v>-443687670</v>
      </c>
      <c r="R192" s="246">
        <v>855369863.01369894</v>
      </c>
      <c r="S192" s="246">
        <v>855369863.01369894</v>
      </c>
      <c r="T192" s="246">
        <v>96108799.013698936</v>
      </c>
      <c r="U192" s="246">
        <v>369971812.71232796</v>
      </c>
      <c r="V192" s="394"/>
    </row>
    <row r="193" spans="1:22" x14ac:dyDescent="0.3">
      <c r="A193" s="237" t="s">
        <v>511</v>
      </c>
      <c r="B193" s="237" t="s">
        <v>386</v>
      </c>
      <c r="C193" s="286" t="s">
        <v>548</v>
      </c>
      <c r="D193" s="287"/>
      <c r="E193" s="287"/>
      <c r="F193" s="247">
        <v>300000</v>
      </c>
      <c r="G193" s="247" t="s">
        <v>387</v>
      </c>
      <c r="H193" s="248">
        <v>45700</v>
      </c>
      <c r="I193" s="248">
        <v>51268</v>
      </c>
      <c r="J193" s="248"/>
      <c r="K193" s="249"/>
      <c r="L193" s="250">
        <v>-657107144</v>
      </c>
      <c r="M193" s="250">
        <v>-930061427</v>
      </c>
      <c r="N193" s="444">
        <v>-876862359</v>
      </c>
      <c r="O193" s="250">
        <v>-793584286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511</v>
      </c>
      <c r="B194" s="237" t="s">
        <v>386</v>
      </c>
      <c r="C194" s="286" t="s">
        <v>252</v>
      </c>
      <c r="D194" s="287"/>
      <c r="E194" s="287"/>
      <c r="F194" s="247">
        <v>300000</v>
      </c>
      <c r="G194" s="247" t="s">
        <v>387</v>
      </c>
      <c r="H194" s="248">
        <v>45700</v>
      </c>
      <c r="I194" s="248">
        <v>45789</v>
      </c>
      <c r="J194" s="248"/>
      <c r="K194" s="249"/>
      <c r="L194" s="250">
        <v>90465419</v>
      </c>
      <c r="M194" s="250">
        <v>96493221</v>
      </c>
      <c r="N194" s="444">
        <v>95875263</v>
      </c>
      <c r="O194" s="250">
        <v>93479320.5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483</v>
      </c>
      <c r="B195" s="237" t="s">
        <v>386</v>
      </c>
      <c r="C195" s="302" t="s">
        <v>550</v>
      </c>
      <c r="D195" s="302"/>
      <c r="E195" s="302"/>
      <c r="F195" s="240">
        <v>20000000</v>
      </c>
      <c r="G195" s="240" t="s">
        <v>434</v>
      </c>
      <c r="H195" s="241">
        <v>45714</v>
      </c>
      <c r="I195" s="241">
        <v>51192</v>
      </c>
      <c r="J195" s="241"/>
      <c r="K195" s="290"/>
      <c r="L195" s="296">
        <v>582401855</v>
      </c>
      <c r="M195" s="296">
        <v>500001467</v>
      </c>
      <c r="N195" s="444">
        <v>556258606</v>
      </c>
      <c r="O195" s="296">
        <v>541201661</v>
      </c>
      <c r="P195" s="296"/>
      <c r="Q195" s="246">
        <v>584721594</v>
      </c>
      <c r="R195" s="246">
        <v>109618779.80057994</v>
      </c>
      <c r="S195" s="246">
        <v>109618779.80057994</v>
      </c>
      <c r="T195" s="246">
        <v>-53455149.199420094</v>
      </c>
      <c r="U195" s="246">
        <v>418339763.16000128</v>
      </c>
      <c r="V195" s="395"/>
    </row>
    <row r="196" spans="1:22" x14ac:dyDescent="0.3">
      <c r="A196" s="237" t="s">
        <v>511</v>
      </c>
      <c r="B196" s="237" t="s">
        <v>386</v>
      </c>
      <c r="C196" s="302" t="s">
        <v>302</v>
      </c>
      <c r="D196" s="302"/>
      <c r="E196" s="302"/>
      <c r="F196" s="247">
        <v>2000000</v>
      </c>
      <c r="G196" s="247" t="s">
        <v>434</v>
      </c>
      <c r="H196" s="248">
        <v>45714</v>
      </c>
      <c r="I196" s="248">
        <v>51282</v>
      </c>
      <c r="J196" s="248"/>
      <c r="K196" s="249"/>
      <c r="L196" s="250">
        <v>-479131643</v>
      </c>
      <c r="M196" s="250">
        <v>-498801875</v>
      </c>
      <c r="N196" s="444">
        <v>-508933497.5</v>
      </c>
      <c r="O196" s="250">
        <v>-488966759.5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511</v>
      </c>
      <c r="B197" s="237" t="s">
        <v>386</v>
      </c>
      <c r="C197" s="302" t="s">
        <v>551</v>
      </c>
      <c r="D197" s="302"/>
      <c r="E197" s="302"/>
      <c r="F197" s="247">
        <v>2000000</v>
      </c>
      <c r="G197" s="247" t="s">
        <v>434</v>
      </c>
      <c r="H197" s="248">
        <v>45714</v>
      </c>
      <c r="I197" s="248">
        <v>45803</v>
      </c>
      <c r="J197" s="248"/>
      <c r="K197" s="249"/>
      <c r="L197" s="250">
        <v>104871045</v>
      </c>
      <c r="M197" s="250">
        <v>119036276</v>
      </c>
      <c r="N197" s="444">
        <v>115748820.5</v>
      </c>
      <c r="O197" s="250">
        <v>111953661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386</v>
      </c>
      <c r="C198" s="302" t="s">
        <v>303</v>
      </c>
      <c r="D198" s="302"/>
      <c r="E198" s="302"/>
      <c r="F198" s="240">
        <v>20000000</v>
      </c>
      <c r="G198" s="240" t="s">
        <v>434</v>
      </c>
      <c r="H198" s="241">
        <v>45707</v>
      </c>
      <c r="I198" s="241">
        <v>51185</v>
      </c>
      <c r="J198" s="241"/>
      <c r="K198" s="290"/>
      <c r="L198" s="296">
        <v>1246614258</v>
      </c>
      <c r="M198" s="296">
        <v>1179998053</v>
      </c>
      <c r="N198" s="444">
        <v>1223274502.5</v>
      </c>
      <c r="O198" s="296">
        <v>1213306156.5</v>
      </c>
      <c r="P198" s="296"/>
      <c r="Q198" s="246">
        <v>670468580</v>
      </c>
      <c r="R198" s="246">
        <v>152567537.06673893</v>
      </c>
      <c r="S198" s="246">
        <v>152567537.06673893</v>
      </c>
      <c r="T198" s="246">
        <v>-81327809.433261037</v>
      </c>
      <c r="U198" s="246">
        <v>431023967.34000003</v>
      </c>
      <c r="V198" s="395"/>
    </row>
    <row r="199" spans="1:22" x14ac:dyDescent="0.3">
      <c r="A199" s="237" t="s">
        <v>553</v>
      </c>
      <c r="B199" s="237" t="s">
        <v>386</v>
      </c>
      <c r="C199" s="302" t="s">
        <v>554</v>
      </c>
      <c r="D199" s="302"/>
      <c r="E199" s="302"/>
      <c r="F199" s="247">
        <v>2000000</v>
      </c>
      <c r="G199" s="247" t="s">
        <v>434</v>
      </c>
      <c r="H199" s="248">
        <v>45707</v>
      </c>
      <c r="I199" s="248">
        <v>51275</v>
      </c>
      <c r="J199" s="248"/>
      <c r="K199" s="249"/>
      <c r="L199" s="250">
        <v>-1198446024</v>
      </c>
      <c r="M199" s="250">
        <v>-1079583813</v>
      </c>
      <c r="N199" s="444">
        <v>-1148760613</v>
      </c>
      <c r="O199" s="250">
        <v>-1139014919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553</v>
      </c>
      <c r="B200" s="237" t="s">
        <v>386</v>
      </c>
      <c r="C200" s="302" t="s">
        <v>304</v>
      </c>
      <c r="D200" s="302"/>
      <c r="E200" s="302"/>
      <c r="F200" s="247">
        <v>2000000</v>
      </c>
      <c r="G200" s="247" t="s">
        <v>434</v>
      </c>
      <c r="H200" s="248">
        <v>45707</v>
      </c>
      <c r="I200" s="248">
        <v>45796</v>
      </c>
      <c r="J200" s="248"/>
      <c r="K200" s="249"/>
      <c r="L200" s="250">
        <v>149327772</v>
      </c>
      <c r="M200" s="250">
        <v>161494264</v>
      </c>
      <c r="N200" s="444">
        <v>159381457</v>
      </c>
      <c r="O200" s="250">
        <v>155411019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385</v>
      </c>
      <c r="B201" s="237" t="s">
        <v>390</v>
      </c>
      <c r="C201" s="238" t="s">
        <v>305</v>
      </c>
      <c r="D201" s="238"/>
      <c r="E201" s="238"/>
      <c r="F201" s="240">
        <v>1500000</v>
      </c>
      <c r="G201" s="240" t="s">
        <v>387</v>
      </c>
      <c r="H201" s="241">
        <v>45730</v>
      </c>
      <c r="I201" s="241">
        <v>49382</v>
      </c>
      <c r="J201" s="241"/>
      <c r="K201" s="290"/>
      <c r="L201" s="296">
        <v>-289927009</v>
      </c>
      <c r="M201" s="296">
        <v>-147577616</v>
      </c>
      <c r="N201" s="444">
        <v>-304318114</v>
      </c>
      <c r="O201" s="296">
        <v>-218752313</v>
      </c>
      <c r="P201" s="296"/>
      <c r="Q201" s="297">
        <v>-216850684</v>
      </c>
      <c r="R201" s="246">
        <v>475208219.17808187</v>
      </c>
      <c r="S201" s="246">
        <v>475208219.17808187</v>
      </c>
      <c r="T201" s="246">
        <v>-37346183.82191813</v>
      </c>
      <c r="U201" s="246">
        <v>188459295.63013756</v>
      </c>
      <c r="V201" s="395"/>
    </row>
    <row r="202" spans="1:22" x14ac:dyDescent="0.3">
      <c r="A202" s="237" t="s">
        <v>460</v>
      </c>
      <c r="B202" s="237" t="s">
        <v>390</v>
      </c>
      <c r="C202" s="238" t="s">
        <v>558</v>
      </c>
      <c r="D202" s="238"/>
      <c r="E202" s="238"/>
      <c r="F202" s="247">
        <v>500000</v>
      </c>
      <c r="G202" s="247" t="s">
        <v>387</v>
      </c>
      <c r="H202" s="248">
        <v>45730</v>
      </c>
      <c r="I202" s="248">
        <v>49474</v>
      </c>
      <c r="J202" s="248"/>
      <c r="K202" s="249"/>
      <c r="L202" s="250">
        <v>898512116</v>
      </c>
      <c r="M202" s="250">
        <v>534139641</v>
      </c>
      <c r="N202" s="444">
        <v>794654631.5</v>
      </c>
      <c r="O202" s="250">
        <v>716325879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460</v>
      </c>
      <c r="B203" s="237" t="s">
        <v>386</v>
      </c>
      <c r="C203" s="238" t="s">
        <v>464</v>
      </c>
      <c r="D203" s="238"/>
      <c r="E203" s="238"/>
      <c r="F203" s="247">
        <v>500000</v>
      </c>
      <c r="G203" s="247" t="s">
        <v>387</v>
      </c>
      <c r="H203" s="248">
        <v>45730</v>
      </c>
      <c r="I203" s="248">
        <v>45822</v>
      </c>
      <c r="J203" s="248"/>
      <c r="K203" s="249"/>
      <c r="L203" s="250">
        <v>18761251</v>
      </c>
      <c r="M203" s="250">
        <v>22342969</v>
      </c>
      <c r="N203" s="444">
        <v>22217885.5</v>
      </c>
      <c r="O203" s="250">
        <v>20552110.5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385</v>
      </c>
      <c r="B204" s="237" t="s">
        <v>390</v>
      </c>
      <c r="C204" s="238" t="s">
        <v>305</v>
      </c>
      <c r="D204" s="238"/>
      <c r="E204" s="238"/>
      <c r="F204" s="240">
        <v>1500000</v>
      </c>
      <c r="G204" s="240" t="s">
        <v>387</v>
      </c>
      <c r="H204" s="241">
        <v>45733</v>
      </c>
      <c r="I204" s="241">
        <v>49385</v>
      </c>
      <c r="J204" s="241"/>
      <c r="K204" s="290"/>
      <c r="L204" s="296">
        <v>-277967413</v>
      </c>
      <c r="M204" s="296">
        <v>-178253546</v>
      </c>
      <c r="N204" s="444">
        <v>-312529309</v>
      </c>
      <c r="O204" s="296">
        <v>-228110480.5</v>
      </c>
      <c r="P204" s="296"/>
      <c r="Q204" s="297">
        <v>-215506848</v>
      </c>
      <c r="R204" s="246">
        <v>469923287.67123324</v>
      </c>
      <c r="S204" s="246">
        <v>469923287.67123324</v>
      </c>
      <c r="T204" s="246">
        <v>-51282201.828766823</v>
      </c>
      <c r="U204" s="246">
        <v>177215058.44520497</v>
      </c>
      <c r="V204" s="395"/>
    </row>
    <row r="205" spans="1:22" x14ac:dyDescent="0.3">
      <c r="A205" s="237" t="s">
        <v>460</v>
      </c>
      <c r="B205" s="237" t="s">
        <v>390</v>
      </c>
      <c r="C205" s="238" t="s">
        <v>558</v>
      </c>
      <c r="D205" s="238"/>
      <c r="E205" s="238"/>
      <c r="F205" s="247">
        <v>500000</v>
      </c>
      <c r="G205" s="247" t="s">
        <v>387</v>
      </c>
      <c r="H205" s="248">
        <v>45733</v>
      </c>
      <c r="I205" s="248">
        <v>49477</v>
      </c>
      <c r="J205" s="248"/>
      <c r="K205" s="249"/>
      <c r="L205" s="250">
        <v>917279916</v>
      </c>
      <c r="M205" s="250">
        <v>558174651</v>
      </c>
      <c r="N205" s="444">
        <v>817279723</v>
      </c>
      <c r="O205" s="250">
        <v>737727283.5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460</v>
      </c>
      <c r="B206" s="237" t="s">
        <v>386</v>
      </c>
      <c r="C206" s="238" t="s">
        <v>464</v>
      </c>
      <c r="D206" s="238"/>
      <c r="E206" s="238"/>
      <c r="F206" s="247">
        <v>500000</v>
      </c>
      <c r="G206" s="247" t="s">
        <v>387</v>
      </c>
      <c r="H206" s="248">
        <v>45733</v>
      </c>
      <c r="I206" s="248">
        <v>45825</v>
      </c>
      <c r="J206" s="248"/>
      <c r="K206" s="249"/>
      <c r="L206" s="250">
        <v>13861863</v>
      </c>
      <c r="M206" s="250">
        <v>15728394</v>
      </c>
      <c r="N206" s="444">
        <v>16455075.5</v>
      </c>
      <c r="O206" s="250">
        <v>14795129.5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385</v>
      </c>
      <c r="B207" s="237" t="s">
        <v>390</v>
      </c>
      <c r="C207" s="286" t="s">
        <v>559</v>
      </c>
      <c r="D207" s="286"/>
      <c r="E207" s="286"/>
      <c r="F207" s="240">
        <v>3000000</v>
      </c>
      <c r="G207" s="240" t="s">
        <v>387</v>
      </c>
      <c r="H207" s="241">
        <v>45720</v>
      </c>
      <c r="I207" s="241">
        <v>51199</v>
      </c>
      <c r="J207" s="241"/>
      <c r="K207" s="290"/>
      <c r="L207" s="296">
        <v>954717594</v>
      </c>
      <c r="M207" s="296">
        <v>1157390342</v>
      </c>
      <c r="N207" s="444">
        <v>1142254242.5</v>
      </c>
      <c r="O207" s="296">
        <v>1056053968.5</v>
      </c>
      <c r="P207" s="296"/>
      <c r="Q207" s="297">
        <v>-437063013</v>
      </c>
      <c r="R207" s="246">
        <v>846780821.91780806</v>
      </c>
      <c r="S207" s="246">
        <v>846780821.91780806</v>
      </c>
      <c r="T207" s="246">
        <v>37456096.417808056</v>
      </c>
      <c r="U207" s="246">
        <v>366979384.08904123</v>
      </c>
      <c r="V207" s="395"/>
    </row>
    <row r="208" spans="1:22" x14ac:dyDescent="0.3">
      <c r="A208" s="237" t="s">
        <v>511</v>
      </c>
      <c r="B208" s="237" t="s">
        <v>390</v>
      </c>
      <c r="C208" s="286" t="s">
        <v>560</v>
      </c>
      <c r="D208" s="286"/>
      <c r="E208" s="286"/>
      <c r="F208" s="247">
        <v>300000</v>
      </c>
      <c r="G208" s="247" t="s">
        <v>387</v>
      </c>
      <c r="H208" s="248">
        <v>45720</v>
      </c>
      <c r="I208" s="248">
        <v>51291</v>
      </c>
      <c r="J208" s="248"/>
      <c r="K208" s="249"/>
      <c r="L208" s="250">
        <v>-185738463</v>
      </c>
      <c r="M208" s="250">
        <v>-424140584</v>
      </c>
      <c r="N208" s="444">
        <v>-386731401</v>
      </c>
      <c r="O208" s="250">
        <v>-304939524.5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511</v>
      </c>
      <c r="B209" s="237" t="s">
        <v>386</v>
      </c>
      <c r="C209" s="286" t="s">
        <v>464</v>
      </c>
      <c r="D209" s="286"/>
      <c r="E209" s="286"/>
      <c r="F209" s="247">
        <v>300000</v>
      </c>
      <c r="G209" s="247" t="s">
        <v>387</v>
      </c>
      <c r="H209" s="248">
        <v>45720</v>
      </c>
      <c r="I209" s="248">
        <v>45812</v>
      </c>
      <c r="J209" s="248"/>
      <c r="K209" s="249"/>
      <c r="L209" s="250">
        <v>49151064</v>
      </c>
      <c r="M209" s="250">
        <v>53330226</v>
      </c>
      <c r="N209" s="444">
        <v>53801884</v>
      </c>
      <c r="O209" s="250">
        <v>51240646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385</v>
      </c>
      <c r="B210" s="237" t="s">
        <v>390</v>
      </c>
      <c r="C210" s="286" t="s">
        <v>562</v>
      </c>
      <c r="D210" s="286"/>
      <c r="E210" s="286"/>
      <c r="F210" s="240">
        <v>3000000</v>
      </c>
      <c r="G210" s="240" t="s">
        <v>387</v>
      </c>
      <c r="H210" s="241">
        <v>45728</v>
      </c>
      <c r="I210" s="241">
        <v>51207</v>
      </c>
      <c r="J210" s="241"/>
      <c r="K210" s="290"/>
      <c r="L210" s="296">
        <v>1073088570</v>
      </c>
      <c r="M210" s="296">
        <v>728583770</v>
      </c>
      <c r="N210" s="444">
        <v>986013601</v>
      </c>
      <c r="O210" s="296">
        <v>900836170.5</v>
      </c>
      <c r="P210" s="296"/>
      <c r="Q210" s="297">
        <v>-431769862</v>
      </c>
      <c r="R210" s="246">
        <v>838002739.72602701</v>
      </c>
      <c r="S210" s="246">
        <v>838002739.72602701</v>
      </c>
      <c r="T210" s="246">
        <v>37079776.226027012</v>
      </c>
      <c r="U210" s="246">
        <v>388893474.8561635</v>
      </c>
      <c r="V210" s="395"/>
    </row>
    <row r="211" spans="1:22" x14ac:dyDescent="0.3">
      <c r="A211" s="237" t="s">
        <v>563</v>
      </c>
      <c r="B211" s="237" t="s">
        <v>386</v>
      </c>
      <c r="C211" s="286" t="s">
        <v>565</v>
      </c>
      <c r="D211" s="286"/>
      <c r="E211" s="286"/>
      <c r="F211" s="247">
        <v>300000</v>
      </c>
      <c r="G211" s="247" t="s">
        <v>387</v>
      </c>
      <c r="H211" s="248">
        <v>45728</v>
      </c>
      <c r="I211" s="248">
        <v>51299</v>
      </c>
      <c r="J211" s="248"/>
      <c r="K211" s="249"/>
      <c r="L211" s="250">
        <v>-304527543</v>
      </c>
      <c r="M211" s="250">
        <v>28812180</v>
      </c>
      <c r="N211" s="444">
        <v>-222040724.5</v>
      </c>
      <c r="O211" s="250">
        <v>-137857682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563</v>
      </c>
      <c r="B212" s="237" t="s">
        <v>386</v>
      </c>
      <c r="C212" s="286" t="s">
        <v>464</v>
      </c>
      <c r="D212" s="286"/>
      <c r="E212" s="286"/>
      <c r="F212" s="247">
        <v>300000</v>
      </c>
      <c r="G212" s="247" t="s">
        <v>387</v>
      </c>
      <c r="H212" s="248">
        <v>45728</v>
      </c>
      <c r="I212" s="248">
        <v>45820</v>
      </c>
      <c r="J212" s="248"/>
      <c r="K212" s="249"/>
      <c r="L212" s="250">
        <v>33490886</v>
      </c>
      <c r="M212" s="250">
        <v>35201358</v>
      </c>
      <c r="N212" s="444">
        <v>36950087</v>
      </c>
      <c r="O212" s="250">
        <v>34346122.5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385</v>
      </c>
      <c r="B213" s="237" t="s">
        <v>390</v>
      </c>
      <c r="C213" s="286" t="s">
        <v>306</v>
      </c>
      <c r="D213" s="286"/>
      <c r="E213" s="286"/>
      <c r="F213" s="240">
        <v>2000000</v>
      </c>
      <c r="G213" s="240" t="s">
        <v>387</v>
      </c>
      <c r="H213" s="241">
        <v>45735</v>
      </c>
      <c r="I213" s="241">
        <v>51214</v>
      </c>
      <c r="J213" s="241"/>
      <c r="K213" s="290"/>
      <c r="L213" s="296">
        <v>915748532</v>
      </c>
      <c r="M213" s="296">
        <v>1112144631</v>
      </c>
      <c r="N213" s="444">
        <v>1070247781.5</v>
      </c>
      <c r="O213" s="296">
        <v>1013946581.5</v>
      </c>
      <c r="P213" s="296"/>
      <c r="Q213" s="297">
        <v>-287495890</v>
      </c>
      <c r="R213" s="246">
        <v>553863013.69862974</v>
      </c>
      <c r="S213" s="246">
        <v>553863013.69862974</v>
      </c>
      <c r="T213" s="246">
        <v>133474585.19862974</v>
      </c>
      <c r="U213" s="246">
        <v>380838968.76027322</v>
      </c>
      <c r="V213" s="395"/>
    </row>
    <row r="214" spans="1:22" x14ac:dyDescent="0.3">
      <c r="A214" s="237" t="s">
        <v>563</v>
      </c>
      <c r="B214" s="237" t="s">
        <v>386</v>
      </c>
      <c r="C214" s="286" t="s">
        <v>307</v>
      </c>
      <c r="D214" s="286"/>
      <c r="E214" s="286"/>
      <c r="F214" s="247">
        <v>200000</v>
      </c>
      <c r="G214" s="247" t="s">
        <v>387</v>
      </c>
      <c r="H214" s="248">
        <v>45735</v>
      </c>
      <c r="I214" s="248">
        <v>51306</v>
      </c>
      <c r="J214" s="248"/>
      <c r="K214" s="249"/>
      <c r="L214" s="250">
        <v>-600059793</v>
      </c>
      <c r="M214" s="250">
        <v>-608199195</v>
      </c>
      <c r="N214" s="444">
        <v>-662563206.5</v>
      </c>
      <c r="O214" s="250">
        <v>-604129495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563</v>
      </c>
      <c r="B215" s="237" t="s">
        <v>386</v>
      </c>
      <c r="C215" s="286" t="s">
        <v>464</v>
      </c>
      <c r="D215" s="286"/>
      <c r="E215" s="286"/>
      <c r="F215" s="247">
        <v>200000</v>
      </c>
      <c r="G215" s="247" t="s">
        <v>387</v>
      </c>
      <c r="H215" s="248">
        <v>45735</v>
      </c>
      <c r="I215" s="248">
        <v>45827</v>
      </c>
      <c r="J215" s="248"/>
      <c r="K215" s="249"/>
      <c r="L215" s="250">
        <v>9384500</v>
      </c>
      <c r="M215" s="250">
        <v>12453819</v>
      </c>
      <c r="N215" s="444">
        <v>12703853.5</v>
      </c>
      <c r="O215" s="250">
        <v>10919160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483</v>
      </c>
      <c r="B216" s="237" t="s">
        <v>386</v>
      </c>
      <c r="C216" s="302" t="s">
        <v>308</v>
      </c>
      <c r="D216" s="302"/>
      <c r="E216" s="302"/>
      <c r="F216" s="240">
        <v>20000000</v>
      </c>
      <c r="G216" s="240" t="s">
        <v>434</v>
      </c>
      <c r="H216" s="241">
        <v>45737</v>
      </c>
      <c r="I216" s="241">
        <v>51216</v>
      </c>
      <c r="J216" s="241"/>
      <c r="K216" s="290"/>
      <c r="L216" s="296">
        <v>374279325</v>
      </c>
      <c r="M216" s="296">
        <v>272505463</v>
      </c>
      <c r="N216" s="444">
        <v>344233022.5</v>
      </c>
      <c r="O216" s="296">
        <v>323392395</v>
      </c>
      <c r="P216" s="296"/>
      <c r="Q216" s="246">
        <v>504321601</v>
      </c>
      <c r="R216" s="246">
        <v>28873978.706520103</v>
      </c>
      <c r="S216" s="246">
        <v>28873978.706520103</v>
      </c>
      <c r="T216" s="246">
        <v>44175500.706520081</v>
      </c>
      <c r="U216" s="246">
        <v>561404287.57791078</v>
      </c>
      <c r="V216" s="395"/>
    </row>
    <row r="217" spans="1:22" x14ac:dyDescent="0.3">
      <c r="A217" s="237" t="s">
        <v>563</v>
      </c>
      <c r="B217" s="237" t="s">
        <v>386</v>
      </c>
      <c r="C217" s="302" t="s">
        <v>573</v>
      </c>
      <c r="D217" s="302"/>
      <c r="E217" s="302"/>
      <c r="F217" s="247">
        <v>2000000</v>
      </c>
      <c r="G217" s="247" t="s">
        <v>434</v>
      </c>
      <c r="H217" s="248">
        <v>45737</v>
      </c>
      <c r="I217" s="248">
        <v>51308</v>
      </c>
      <c r="J217" s="248"/>
      <c r="K217" s="249"/>
      <c r="L217" s="250">
        <v>-486872107</v>
      </c>
      <c r="M217" s="250">
        <v>-270604473</v>
      </c>
      <c r="N217" s="444">
        <v>-394498431</v>
      </c>
      <c r="O217" s="250">
        <v>-378738291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563</v>
      </c>
      <c r="B218" s="237" t="s">
        <v>386</v>
      </c>
      <c r="C218" s="302" t="s">
        <v>309</v>
      </c>
      <c r="D218" s="302"/>
      <c r="E218" s="302"/>
      <c r="F218" s="247">
        <v>2000000</v>
      </c>
      <c r="G218" s="247" t="s">
        <v>434</v>
      </c>
      <c r="H218" s="248">
        <v>45737</v>
      </c>
      <c r="I218" s="248">
        <v>45829</v>
      </c>
      <c r="J218" s="248"/>
      <c r="K218" s="249"/>
      <c r="L218" s="250">
        <v>32841310</v>
      </c>
      <c r="M218" s="250">
        <v>28640251</v>
      </c>
      <c r="N218" s="444">
        <v>34963886.5</v>
      </c>
      <c r="O218" s="250">
        <v>30740781.5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393</v>
      </c>
      <c r="B219" s="237" t="s">
        <v>575</v>
      </c>
      <c r="C219" s="238" t="s">
        <v>310</v>
      </c>
      <c r="D219" s="238"/>
      <c r="E219" s="238"/>
      <c r="F219" s="240">
        <v>1000000</v>
      </c>
      <c r="G219" s="240" t="s">
        <v>387</v>
      </c>
      <c r="H219" s="241">
        <v>45736</v>
      </c>
      <c r="I219" s="241">
        <v>49388</v>
      </c>
      <c r="J219" s="241"/>
      <c r="K219" s="290"/>
      <c r="L219" s="296">
        <v>-21086103</v>
      </c>
      <c r="M219" s="296">
        <v>-231967287</v>
      </c>
      <c r="N219" s="444">
        <v>-185327807.5</v>
      </c>
      <c r="O219" s="296">
        <v>-126526695</v>
      </c>
      <c r="P219" s="296"/>
      <c r="Q219" s="297">
        <v>158686759</v>
      </c>
      <c r="R219" s="246">
        <v>6385051.4017499192</v>
      </c>
      <c r="S219" s="246">
        <v>6385051.4017499192</v>
      </c>
      <c r="T219" s="246">
        <v>-43496681.598250091</v>
      </c>
      <c r="U219" s="246">
        <v>113393152.84474915</v>
      </c>
      <c r="V219" s="395"/>
    </row>
    <row r="220" spans="1:22" x14ac:dyDescent="0.3">
      <c r="A220" s="237" t="s">
        <v>563</v>
      </c>
      <c r="B220" s="237" t="s">
        <v>386</v>
      </c>
      <c r="C220" s="238" t="s">
        <v>576</v>
      </c>
      <c r="D220" s="238"/>
      <c r="E220" s="238"/>
      <c r="F220" s="247">
        <v>1000000</v>
      </c>
      <c r="G220" s="247" t="s">
        <v>387</v>
      </c>
      <c r="H220" s="248">
        <v>45736</v>
      </c>
      <c r="I220" s="248">
        <v>49480</v>
      </c>
      <c r="J220" s="248"/>
      <c r="K220" s="249"/>
      <c r="L220" s="250">
        <v>87834398</v>
      </c>
      <c r="M220" s="250">
        <v>281527262</v>
      </c>
      <c r="N220" s="444">
        <v>235209540.5</v>
      </c>
      <c r="O220" s="250">
        <v>184680830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385</v>
      </c>
      <c r="B221" s="237" t="s">
        <v>390</v>
      </c>
      <c r="C221" s="286" t="s">
        <v>311</v>
      </c>
      <c r="D221" s="286"/>
      <c r="E221" s="286"/>
      <c r="F221" s="240">
        <v>2500000</v>
      </c>
      <c r="G221" s="240" t="s">
        <v>387</v>
      </c>
      <c r="H221" s="241">
        <v>45749</v>
      </c>
      <c r="I221" s="241">
        <v>51228</v>
      </c>
      <c r="J221" s="241"/>
      <c r="K221" s="290"/>
      <c r="L221" s="296">
        <v>843289082</v>
      </c>
      <c r="M221" s="296">
        <v>685513085</v>
      </c>
      <c r="N221" s="444">
        <v>833625349.5</v>
      </c>
      <c r="O221" s="296">
        <v>764401084</v>
      </c>
      <c r="P221" s="296"/>
      <c r="Q221" s="297">
        <v>-186363013</v>
      </c>
      <c r="R221" s="246">
        <v>501773972.60273898</v>
      </c>
      <c r="S221" s="246">
        <v>501773972.60273898</v>
      </c>
      <c r="T221" s="246">
        <v>188798580.10273898</v>
      </c>
      <c r="U221" s="246">
        <v>372803244.06164527</v>
      </c>
      <c r="V221" s="395"/>
    </row>
    <row r="222" spans="1:22" x14ac:dyDescent="0.3">
      <c r="A222" s="237" t="s">
        <v>411</v>
      </c>
      <c r="B222" s="237" t="s">
        <v>386</v>
      </c>
      <c r="C222" s="286" t="s">
        <v>312</v>
      </c>
      <c r="D222" s="286"/>
      <c r="E222" s="286"/>
      <c r="F222" s="247">
        <v>250000</v>
      </c>
      <c r="G222" s="247" t="s">
        <v>387</v>
      </c>
      <c r="H222" s="248">
        <v>45749</v>
      </c>
      <c r="I222" s="248">
        <v>51319</v>
      </c>
      <c r="J222" s="248"/>
      <c r="K222" s="249"/>
      <c r="L222" s="250">
        <v>-545877688</v>
      </c>
      <c r="M222" s="250">
        <v>-369800322</v>
      </c>
      <c r="N222" s="444">
        <v>-520649957</v>
      </c>
      <c r="O222" s="250">
        <v>-457839005.5</v>
      </c>
      <c r="P222" s="250"/>
      <c r="Q222" s="251">
        <v>-151136987</v>
      </c>
      <c r="R222" s="251"/>
      <c r="S222" s="251"/>
      <c r="T222" s="251"/>
      <c r="U222" s="251"/>
      <c r="V222" s="395"/>
    </row>
    <row r="223" spans="1:22" x14ac:dyDescent="0.3">
      <c r="A223" s="237" t="s">
        <v>411</v>
      </c>
      <c r="B223" s="237" t="s">
        <v>386</v>
      </c>
      <c r="C223" s="286" t="s">
        <v>464</v>
      </c>
      <c r="D223" s="286"/>
      <c r="E223" s="286"/>
      <c r="F223" s="247">
        <v>250000</v>
      </c>
      <c r="G223" s="247" t="s">
        <v>387</v>
      </c>
      <c r="H223" s="248">
        <v>45749</v>
      </c>
      <c r="I223" s="248">
        <v>45840</v>
      </c>
      <c r="J223" s="248"/>
      <c r="K223" s="249"/>
      <c r="L223" s="250">
        <v>157073229</v>
      </c>
      <c r="M223" s="250">
        <v>157179794</v>
      </c>
      <c r="N223" s="444">
        <v>159385747</v>
      </c>
      <c r="O223" s="250">
        <v>157126511.5</v>
      </c>
      <c r="P223" s="250"/>
      <c r="Q223" s="251">
        <v>143979452</v>
      </c>
      <c r="R223" s="251"/>
      <c r="S223" s="251"/>
      <c r="T223" s="251"/>
      <c r="U223" s="251"/>
      <c r="V223" s="395"/>
    </row>
    <row r="224" spans="1:22" x14ac:dyDescent="0.3">
      <c r="A224" s="237" t="s">
        <v>519</v>
      </c>
      <c r="B224" s="237" t="s">
        <v>386</v>
      </c>
      <c r="C224" s="302" t="s">
        <v>581</v>
      </c>
      <c r="D224" s="302"/>
      <c r="E224" s="302"/>
      <c r="F224" s="240">
        <v>30000000</v>
      </c>
      <c r="G224" s="240" t="s">
        <v>434</v>
      </c>
      <c r="H224" s="241">
        <v>45754</v>
      </c>
      <c r="I224" s="241">
        <v>51233</v>
      </c>
      <c r="J224" s="241"/>
      <c r="K224" s="290"/>
      <c r="L224" s="296">
        <v>-312294191</v>
      </c>
      <c r="M224" s="296">
        <v>-392092028</v>
      </c>
      <c r="N224" s="444">
        <v>-308876828</v>
      </c>
      <c r="O224" s="296">
        <v>-352193109.5</v>
      </c>
      <c r="P224" s="296"/>
      <c r="Q224" s="246">
        <v>194869702</v>
      </c>
      <c r="R224" s="303">
        <v>365578507.88260913</v>
      </c>
      <c r="S224" s="246">
        <v>365578507.88260913</v>
      </c>
      <c r="T224" s="246">
        <v>4079231.882609129</v>
      </c>
      <c r="U224" s="246">
        <v>782402963.26847816</v>
      </c>
      <c r="V224" s="395"/>
    </row>
    <row r="225" spans="1:22" x14ac:dyDescent="0.3">
      <c r="A225" s="237" t="s">
        <v>411</v>
      </c>
      <c r="B225" s="237" t="s">
        <v>386</v>
      </c>
      <c r="C225" s="302" t="s">
        <v>583</v>
      </c>
      <c r="D225" s="302"/>
      <c r="E225" s="302"/>
      <c r="F225" s="247">
        <v>3000000</v>
      </c>
      <c r="G225" s="247" t="s">
        <v>434</v>
      </c>
      <c r="H225" s="248">
        <v>45754</v>
      </c>
      <c r="I225" s="248">
        <v>51324</v>
      </c>
      <c r="J225" s="248"/>
      <c r="K225" s="249"/>
      <c r="L225" s="250">
        <v>302838875</v>
      </c>
      <c r="M225" s="250">
        <v>406057214</v>
      </c>
      <c r="N225" s="444">
        <v>319494215</v>
      </c>
      <c r="O225" s="250">
        <v>354448045.5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411</v>
      </c>
      <c r="B226" s="237" t="s">
        <v>386</v>
      </c>
      <c r="C226" s="302" t="s">
        <v>309</v>
      </c>
      <c r="D226" s="302"/>
      <c r="E226" s="302"/>
      <c r="F226" s="247">
        <v>3000000</v>
      </c>
      <c r="G226" s="247" t="s">
        <v>434</v>
      </c>
      <c r="H226" s="248">
        <v>45754</v>
      </c>
      <c r="I226" s="248">
        <v>45845</v>
      </c>
      <c r="J226" s="248"/>
      <c r="K226" s="249"/>
      <c r="L226" s="250">
        <v>334919279</v>
      </c>
      <c r="M226" s="250">
        <v>361034401</v>
      </c>
      <c r="N226" s="444">
        <v>350881889</v>
      </c>
      <c r="O226" s="250">
        <v>347976840.5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409</v>
      </c>
      <c r="B227" s="237" t="s">
        <v>390</v>
      </c>
      <c r="C227" s="286" t="s">
        <v>585</v>
      </c>
      <c r="D227" s="286"/>
      <c r="E227" s="286"/>
      <c r="F227" s="240">
        <v>3000000</v>
      </c>
      <c r="G227" s="240" t="s">
        <v>387</v>
      </c>
      <c r="H227" s="241">
        <v>45756</v>
      </c>
      <c r="I227" s="241">
        <v>51235</v>
      </c>
      <c r="J227" s="241"/>
      <c r="K227" s="290"/>
      <c r="L227" s="296">
        <v>499185327</v>
      </c>
      <c r="M227" s="296">
        <v>135584826</v>
      </c>
      <c r="N227" s="444">
        <v>402613737</v>
      </c>
      <c r="O227" s="296">
        <v>317385077</v>
      </c>
      <c r="P227" s="296"/>
      <c r="Q227" s="297">
        <v>-216156164</v>
      </c>
      <c r="R227" s="246">
        <v>589232876.71232903</v>
      </c>
      <c r="S227" s="246">
        <v>589232876.71232903</v>
      </c>
      <c r="T227" s="246">
        <v>186793733.71232903</v>
      </c>
      <c r="U227" s="246">
        <v>433094730.45205605</v>
      </c>
      <c r="V227" s="395"/>
    </row>
    <row r="228" spans="1:22" x14ac:dyDescent="0.3">
      <c r="A228" s="237" t="s">
        <v>563</v>
      </c>
      <c r="B228" s="237" t="s">
        <v>390</v>
      </c>
      <c r="C228" s="286" t="s">
        <v>587</v>
      </c>
      <c r="D228" s="286"/>
      <c r="E228" s="286"/>
      <c r="F228" s="247">
        <v>300000</v>
      </c>
      <c r="G228" s="247" t="s">
        <v>387</v>
      </c>
      <c r="H228" s="248">
        <v>45756</v>
      </c>
      <c r="I228" s="248">
        <v>51235</v>
      </c>
      <c r="J228" s="248"/>
      <c r="K228" s="249"/>
      <c r="L228" s="250">
        <v>-114791462</v>
      </c>
      <c r="M228" s="250">
        <v>259573342</v>
      </c>
      <c r="N228" s="444">
        <v>-174594</v>
      </c>
      <c r="O228" s="250">
        <v>72390940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563</v>
      </c>
      <c r="B229" s="237" t="s">
        <v>386</v>
      </c>
      <c r="C229" s="286" t="s">
        <v>464</v>
      </c>
      <c r="D229" s="286"/>
      <c r="E229" s="286"/>
      <c r="F229" s="247">
        <v>300000</v>
      </c>
      <c r="G229" s="247" t="s">
        <v>387</v>
      </c>
      <c r="H229" s="248">
        <v>45756</v>
      </c>
      <c r="I229" s="248">
        <v>45847</v>
      </c>
      <c r="J229" s="248"/>
      <c r="K229" s="249"/>
      <c r="L229" s="250">
        <v>180484477</v>
      </c>
      <c r="M229" s="250">
        <v>189359201</v>
      </c>
      <c r="N229" s="444">
        <v>187671606</v>
      </c>
      <c r="O229" s="250">
        <v>184921839.5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386</v>
      </c>
      <c r="C230" s="302" t="s">
        <v>313</v>
      </c>
      <c r="D230" s="302"/>
      <c r="E230" s="302"/>
      <c r="F230" s="240">
        <v>20000000</v>
      </c>
      <c r="G230" s="240" t="s">
        <v>434</v>
      </c>
      <c r="H230" s="241">
        <v>45761</v>
      </c>
      <c r="I230" s="241">
        <v>51240</v>
      </c>
      <c r="J230" s="241"/>
      <c r="K230" s="290"/>
      <c r="L230" s="296">
        <v>1441787339</v>
      </c>
      <c r="M230" s="296">
        <v>1379882888</v>
      </c>
      <c r="N230" s="444">
        <v>1427570950.5</v>
      </c>
      <c r="O230" s="296">
        <v>1410835114</v>
      </c>
      <c r="P230" s="296"/>
      <c r="Q230" s="246">
        <v>245570623</v>
      </c>
      <c r="R230" s="303">
        <v>210928851.17652184</v>
      </c>
      <c r="S230" s="246">
        <v>210928851.17652184</v>
      </c>
      <c r="T230" s="246">
        <v>121460.17652177811</v>
      </c>
      <c r="U230" s="246">
        <v>514627167.47739172</v>
      </c>
      <c r="V230" s="395"/>
    </row>
    <row r="231" spans="1:22" x14ac:dyDescent="0.3">
      <c r="A231" s="237" t="s">
        <v>492</v>
      </c>
      <c r="B231" s="237" t="s">
        <v>386</v>
      </c>
      <c r="C231" s="302" t="s">
        <v>591</v>
      </c>
      <c r="D231" s="302"/>
      <c r="E231" s="302"/>
      <c r="F231" s="247">
        <v>2000000</v>
      </c>
      <c r="G231" s="247" t="s">
        <v>434</v>
      </c>
      <c r="H231" s="248">
        <v>45761</v>
      </c>
      <c r="I231" s="248">
        <v>51240</v>
      </c>
      <c r="J231" s="248"/>
      <c r="K231" s="249"/>
      <c r="L231" s="250">
        <v>-1442017431</v>
      </c>
      <c r="M231" s="250">
        <v>-1379878427</v>
      </c>
      <c r="N231" s="444">
        <v>-1427682957.5</v>
      </c>
      <c r="O231" s="250">
        <v>-1410947929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492</v>
      </c>
      <c r="B232" s="237" t="s">
        <v>386</v>
      </c>
      <c r="C232" s="302" t="s">
        <v>314</v>
      </c>
      <c r="D232" s="302"/>
      <c r="E232" s="302"/>
      <c r="F232" s="247">
        <v>2000000</v>
      </c>
      <c r="G232" s="247" t="s">
        <v>434</v>
      </c>
      <c r="H232" s="248">
        <v>45761</v>
      </c>
      <c r="I232" s="248">
        <v>45852</v>
      </c>
      <c r="J232" s="248"/>
      <c r="K232" s="249"/>
      <c r="L232" s="250">
        <v>201161949</v>
      </c>
      <c r="M232" s="250">
        <v>216483491</v>
      </c>
      <c r="N232" s="444">
        <v>210919398</v>
      </c>
      <c r="O232" s="250">
        <v>208822721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386</v>
      </c>
      <c r="C233" s="302" t="s">
        <v>315</v>
      </c>
      <c r="D233" s="302"/>
      <c r="E233" s="302"/>
      <c r="F233" s="240">
        <v>30000000</v>
      </c>
      <c r="G233" s="240" t="s">
        <v>434</v>
      </c>
      <c r="H233" s="241">
        <v>45763</v>
      </c>
      <c r="I233" s="241">
        <v>51242</v>
      </c>
      <c r="J233" s="241"/>
      <c r="K233" s="290"/>
      <c r="L233" s="296">
        <v>1642485609</v>
      </c>
      <c r="M233" s="296">
        <v>1487053524</v>
      </c>
      <c r="N233" s="444">
        <v>1590478011.5</v>
      </c>
      <c r="O233" s="296">
        <v>1564769567.5</v>
      </c>
      <c r="P233" s="296"/>
      <c r="Q233" s="246">
        <v>401793117</v>
      </c>
      <c r="R233" s="303">
        <v>328919099.24184817</v>
      </c>
      <c r="S233" s="301">
        <v>328919099.24184817</v>
      </c>
      <c r="T233" s="301">
        <v>-3994467.7581517696</v>
      </c>
      <c r="U233" s="301">
        <v>850923421.24043489</v>
      </c>
      <c r="V233" s="395"/>
    </row>
    <row r="234" spans="1:22" x14ac:dyDescent="0.3">
      <c r="A234" s="237" t="s">
        <v>492</v>
      </c>
      <c r="B234" s="237" t="s">
        <v>386</v>
      </c>
      <c r="C234" s="302" t="s">
        <v>592</v>
      </c>
      <c r="D234" s="302"/>
      <c r="E234" s="302"/>
      <c r="F234" s="247">
        <v>3000000</v>
      </c>
      <c r="G234" s="247" t="s">
        <v>434</v>
      </c>
      <c r="H234" s="248">
        <v>45763</v>
      </c>
      <c r="I234" s="248">
        <v>51242</v>
      </c>
      <c r="J234" s="248"/>
      <c r="K234" s="249"/>
      <c r="L234" s="250">
        <v>-1642472777</v>
      </c>
      <c r="M234" s="250">
        <v>-1487059622</v>
      </c>
      <c r="N234" s="444">
        <v>-1590474667</v>
      </c>
      <c r="O234" s="250">
        <v>-1564766200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492</v>
      </c>
      <c r="B235" s="237" t="s">
        <v>386</v>
      </c>
      <c r="C235" s="302" t="s">
        <v>316</v>
      </c>
      <c r="D235" s="302"/>
      <c r="E235" s="302"/>
      <c r="F235" s="247">
        <v>3000000</v>
      </c>
      <c r="G235" s="247" t="s">
        <v>434</v>
      </c>
      <c r="H235" s="248">
        <v>45763</v>
      </c>
      <c r="I235" s="248">
        <v>45854</v>
      </c>
      <c r="J235" s="248"/>
      <c r="K235" s="249"/>
      <c r="L235" s="250">
        <v>318042436</v>
      </c>
      <c r="M235" s="250">
        <v>340625679</v>
      </c>
      <c r="N235" s="444">
        <v>332910222.5</v>
      </c>
      <c r="O235" s="250">
        <v>329334058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393</v>
      </c>
      <c r="B236" s="237" t="s">
        <v>386</v>
      </c>
      <c r="C236" s="302" t="s">
        <v>317</v>
      </c>
      <c r="D236" s="302"/>
      <c r="E236" s="302"/>
      <c r="F236" s="240">
        <v>30000000</v>
      </c>
      <c r="G236" s="240" t="s">
        <v>434</v>
      </c>
      <c r="H236" s="241">
        <v>45769</v>
      </c>
      <c r="I236" s="241">
        <v>51248</v>
      </c>
      <c r="J236" s="241"/>
      <c r="K236" s="290"/>
      <c r="L236" s="296">
        <v>1931709931</v>
      </c>
      <c r="M236" s="296">
        <v>1858436245</v>
      </c>
      <c r="N236" s="444">
        <v>1921273103</v>
      </c>
      <c r="O236" s="296">
        <v>1895073088.5</v>
      </c>
      <c r="P236" s="296"/>
      <c r="Q236" s="246">
        <v>436499140</v>
      </c>
      <c r="R236" s="303">
        <v>328354353.30250001</v>
      </c>
      <c r="S236" s="301">
        <v>328354353.30250001</v>
      </c>
      <c r="T236" s="301">
        <v>-8289283.6974999905</v>
      </c>
      <c r="U236" s="301">
        <v>951909773.235219</v>
      </c>
      <c r="V236" s="395"/>
    </row>
    <row r="237" spans="1:22" x14ac:dyDescent="0.3">
      <c r="A237" s="237" t="s">
        <v>511</v>
      </c>
      <c r="B237" s="237" t="s">
        <v>386</v>
      </c>
      <c r="C237" s="302" t="s">
        <v>318</v>
      </c>
      <c r="D237" s="302"/>
      <c r="E237" s="302"/>
      <c r="F237" s="247">
        <v>3000000</v>
      </c>
      <c r="G237" s="247" t="s">
        <v>434</v>
      </c>
      <c r="H237" s="248">
        <v>45769</v>
      </c>
      <c r="I237" s="248">
        <v>51248</v>
      </c>
      <c r="J237" s="248"/>
      <c r="K237" s="249"/>
      <c r="L237" s="250">
        <v>-1931718487</v>
      </c>
      <c r="M237" s="250">
        <v>-1858432730</v>
      </c>
      <c r="N237" s="444">
        <v>-1921275648</v>
      </c>
      <c r="O237" s="250">
        <v>-1895075608.5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511</v>
      </c>
      <c r="B238" s="237" t="s">
        <v>386</v>
      </c>
      <c r="C238" s="302" t="s">
        <v>319</v>
      </c>
      <c r="D238" s="302"/>
      <c r="E238" s="302"/>
      <c r="F238" s="247">
        <v>3000000</v>
      </c>
      <c r="G238" s="247" t="s">
        <v>434</v>
      </c>
      <c r="H238" s="248">
        <v>45769</v>
      </c>
      <c r="I238" s="248">
        <v>45860</v>
      </c>
      <c r="J238" s="248"/>
      <c r="K238" s="249"/>
      <c r="L238" s="250">
        <v>320932443</v>
      </c>
      <c r="M238" s="250">
        <v>344384732</v>
      </c>
      <c r="N238" s="444">
        <v>336646182</v>
      </c>
      <c r="O238" s="250">
        <v>332658588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523</v>
      </c>
      <c r="B239" s="237" t="s">
        <v>386</v>
      </c>
      <c r="C239" s="302" t="s">
        <v>320</v>
      </c>
      <c r="D239" s="302"/>
      <c r="E239" s="302"/>
      <c r="F239" s="240">
        <v>30000000</v>
      </c>
      <c r="G239" s="240" t="s">
        <v>434</v>
      </c>
      <c r="H239" s="241">
        <v>45776</v>
      </c>
      <c r="I239" s="241">
        <v>51255</v>
      </c>
      <c r="J239" s="241"/>
      <c r="K239" s="290"/>
      <c r="L239" s="296">
        <v>1058911485</v>
      </c>
      <c r="M239" s="296">
        <v>887732799</v>
      </c>
      <c r="N239" s="444">
        <v>1011627988.5</v>
      </c>
      <c r="O239" s="296">
        <v>973322143</v>
      </c>
      <c r="P239" s="296"/>
      <c r="Q239" s="246">
        <v>392391087</v>
      </c>
      <c r="R239" s="301">
        <v>271655157.01144934</v>
      </c>
      <c r="S239" s="301">
        <v>271655157.01144934</v>
      </c>
      <c r="T239" s="301">
        <v>25084616.511449337</v>
      </c>
      <c r="U239" s="301">
        <v>2481061353.6126056</v>
      </c>
      <c r="V239" s="395"/>
    </row>
    <row r="240" spans="1:22" x14ac:dyDescent="0.3">
      <c r="A240" s="237" t="s">
        <v>511</v>
      </c>
      <c r="B240" s="237" t="s">
        <v>386</v>
      </c>
      <c r="C240" s="302" t="s">
        <v>321</v>
      </c>
      <c r="D240" s="302"/>
      <c r="E240" s="302"/>
      <c r="F240" s="247">
        <v>3000000</v>
      </c>
      <c r="G240" s="247" t="s">
        <v>434</v>
      </c>
      <c r="H240" s="248">
        <v>45776</v>
      </c>
      <c r="I240" s="248">
        <v>51255</v>
      </c>
      <c r="J240" s="248"/>
      <c r="K240" s="249"/>
      <c r="L240" s="250">
        <v>-1103565199</v>
      </c>
      <c r="M240" s="250">
        <v>-919268569</v>
      </c>
      <c r="N240" s="444">
        <v>-1039665603</v>
      </c>
      <c r="O240" s="250">
        <v>-1011416884.5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511</v>
      </c>
      <c r="B241" s="237" t="s">
        <v>386</v>
      </c>
      <c r="C241" s="302" t="s">
        <v>304</v>
      </c>
      <c r="D241" s="302"/>
      <c r="E241" s="302"/>
      <c r="F241" s="247">
        <v>3000000</v>
      </c>
      <c r="G241" s="247" t="s">
        <v>434</v>
      </c>
      <c r="H241" s="248">
        <v>45776</v>
      </c>
      <c r="I241" s="248">
        <v>45867</v>
      </c>
      <c r="J241" s="248"/>
      <c r="K241" s="249"/>
      <c r="L241" s="250">
        <v>259828820</v>
      </c>
      <c r="M241" s="250">
        <v>281352361</v>
      </c>
      <c r="N241" s="444">
        <v>274608155</v>
      </c>
      <c r="O241" s="250">
        <v>270590591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597</v>
      </c>
      <c r="B242" s="237" t="s">
        <v>386</v>
      </c>
      <c r="C242" s="302" t="s">
        <v>599</v>
      </c>
      <c r="D242" s="302"/>
      <c r="E242" s="302"/>
      <c r="F242" s="240">
        <v>30000000</v>
      </c>
      <c r="G242" s="240" t="s">
        <v>434</v>
      </c>
      <c r="H242" s="241">
        <v>45789</v>
      </c>
      <c r="I242" s="241">
        <v>51268</v>
      </c>
      <c r="J242" s="241"/>
      <c r="K242" s="290"/>
      <c r="L242" s="296">
        <v>2076564937</v>
      </c>
      <c r="M242" s="296">
        <v>1987193296</v>
      </c>
      <c r="N242" s="444">
        <v>2053432678</v>
      </c>
      <c r="O242" s="296">
        <v>2031879116.5</v>
      </c>
      <c r="P242" s="296"/>
      <c r="Q242" s="246">
        <v>347828860</v>
      </c>
      <c r="R242" s="301">
        <v>183618612.60521683</v>
      </c>
      <c r="S242" s="301">
        <v>183618612.60521683</v>
      </c>
      <c r="T242" s="301">
        <v>-127588909.89478326</v>
      </c>
      <c r="U242" s="301">
        <v>2123486319.1517391</v>
      </c>
      <c r="V242" s="395"/>
    </row>
    <row r="243" spans="1:22" x14ac:dyDescent="0.3">
      <c r="A243" s="237" t="s">
        <v>460</v>
      </c>
      <c r="B243" s="237" t="s">
        <v>386</v>
      </c>
      <c r="C243" s="302" t="s">
        <v>601</v>
      </c>
      <c r="D243" s="302"/>
      <c r="E243" s="302"/>
      <c r="F243" s="247">
        <v>3000000</v>
      </c>
      <c r="G243" s="247" t="s">
        <v>434</v>
      </c>
      <c r="H243" s="248">
        <v>45789</v>
      </c>
      <c r="I243" s="248">
        <v>51268</v>
      </c>
      <c r="J243" s="248"/>
      <c r="K243" s="249"/>
      <c r="L243" s="250">
        <v>-2242915554</v>
      </c>
      <c r="M243" s="250">
        <v>-1987200072</v>
      </c>
      <c r="N243" s="444">
        <v>-2137342296.5</v>
      </c>
      <c r="O243" s="250">
        <v>-2115057813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460</v>
      </c>
      <c r="B244" s="237" t="s">
        <v>386</v>
      </c>
      <c r="C244" s="302" t="s">
        <v>602</v>
      </c>
      <c r="D244" s="302"/>
      <c r="E244" s="302"/>
      <c r="F244" s="247">
        <v>3000000</v>
      </c>
      <c r="G244" s="247" t="s">
        <v>434</v>
      </c>
      <c r="H244" s="248">
        <v>45789</v>
      </c>
      <c r="I244" s="248">
        <v>45881</v>
      </c>
      <c r="J244" s="248"/>
      <c r="K244" s="249"/>
      <c r="L244" s="250">
        <v>182639564</v>
      </c>
      <c r="M244" s="250">
        <v>194523341</v>
      </c>
      <c r="N244" s="444">
        <v>192821399.5</v>
      </c>
      <c r="O244" s="250">
        <v>188581453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386</v>
      </c>
      <c r="C245" s="302" t="s">
        <v>322</v>
      </c>
      <c r="D245" s="302"/>
      <c r="E245" s="302"/>
      <c r="F245" s="240">
        <v>30000000</v>
      </c>
      <c r="G245" s="240" t="s">
        <v>434</v>
      </c>
      <c r="H245" s="241">
        <v>45797</v>
      </c>
      <c r="I245" s="241">
        <v>51276</v>
      </c>
      <c r="J245" s="241"/>
      <c r="K245" s="290"/>
      <c r="L245" s="296">
        <v>2190903571</v>
      </c>
      <c r="M245" s="296">
        <v>1984112780</v>
      </c>
      <c r="N245" s="444">
        <v>2107757583.5</v>
      </c>
      <c r="O245" s="296">
        <v>2087508176</v>
      </c>
      <c r="P245" s="296"/>
      <c r="Q245" s="246">
        <v>433389405</v>
      </c>
      <c r="R245" s="301">
        <v>190228514.17391214</v>
      </c>
      <c r="S245" s="301">
        <v>190228514.17391214</v>
      </c>
      <c r="T245" s="301">
        <v>-12067227.326087952</v>
      </c>
      <c r="U245" s="301">
        <v>2840964516.0578294</v>
      </c>
      <c r="V245" s="395"/>
    </row>
    <row r="246" spans="1:22" x14ac:dyDescent="0.3">
      <c r="A246" s="237" t="s">
        <v>603</v>
      </c>
      <c r="B246" s="237" t="s">
        <v>386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-2190890230</v>
      </c>
      <c r="M246" s="250">
        <v>-1984101261</v>
      </c>
      <c r="N246" s="444">
        <v>-2107745111</v>
      </c>
      <c r="O246" s="250">
        <v>-2087495746.5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603</v>
      </c>
      <c r="B247" s="237" t="s">
        <v>386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186834716</v>
      </c>
      <c r="M247" s="250">
        <v>206811579</v>
      </c>
      <c r="N247" s="444">
        <v>202283269</v>
      </c>
      <c r="O247" s="250">
        <v>196823148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473</v>
      </c>
      <c r="B248" s="237" t="s">
        <v>386</v>
      </c>
      <c r="C248" s="302" t="s">
        <v>605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2205501998</v>
      </c>
      <c r="M248" s="296">
        <v>2152407104</v>
      </c>
      <c r="N248" s="444">
        <v>2211692374.5</v>
      </c>
      <c r="O248" s="296">
        <v>2178954552</v>
      </c>
      <c r="P248" s="296"/>
      <c r="Q248" s="246">
        <v>380307069</v>
      </c>
      <c r="R248" s="301">
        <v>153384116.75543502</v>
      </c>
      <c r="S248" s="301">
        <v>134656168.38587001</v>
      </c>
      <c r="T248" s="301">
        <v>-43295649.11413002</v>
      </c>
      <c r="U248" s="301">
        <v>2455104084.8318477</v>
      </c>
      <c r="V248" s="395"/>
    </row>
    <row r="249" spans="1:22" x14ac:dyDescent="0.3">
      <c r="A249" s="237" t="s">
        <v>603</v>
      </c>
      <c r="B249" s="237" t="s">
        <v>386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-2232715790</v>
      </c>
      <c r="M249" s="250">
        <v>-2060905113</v>
      </c>
      <c r="N249" s="444">
        <v>-2181818276</v>
      </c>
      <c r="O249" s="250">
        <v>-2146810451.5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603</v>
      </c>
      <c r="B250" s="237" t="s">
        <v>386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132952941</v>
      </c>
      <c r="M250" s="250">
        <v>152886711</v>
      </c>
      <c r="N250" s="444">
        <v>148077719</v>
      </c>
      <c r="O250" s="250">
        <v>142919826.5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396</v>
      </c>
      <c r="B251" s="237" t="s">
        <v>390</v>
      </c>
      <c r="C251" s="299" t="s">
        <v>607</v>
      </c>
      <c r="D251" s="299"/>
      <c r="E251" s="299"/>
      <c r="F251" s="240">
        <v>10000000</v>
      </c>
      <c r="G251" s="240" t="s">
        <v>434</v>
      </c>
      <c r="H251" s="241">
        <v>45805</v>
      </c>
      <c r="I251" s="241">
        <v>53110</v>
      </c>
      <c r="J251" s="241"/>
      <c r="K251" s="290"/>
      <c r="L251" s="296">
        <v>822343960</v>
      </c>
      <c r="M251" s="296">
        <v>793671342</v>
      </c>
      <c r="N251" s="444">
        <v>810118513.5</v>
      </c>
      <c r="O251" s="296">
        <v>808007651.5</v>
      </c>
      <c r="P251" s="296"/>
      <c r="Q251" s="246">
        <v>-181329562</v>
      </c>
      <c r="R251" s="246">
        <v>384349278.70283127</v>
      </c>
      <c r="S251" s="246">
        <v>384349278.70283127</v>
      </c>
      <c r="T251" s="246">
        <v>82388298.702831268</v>
      </c>
      <c r="U251" s="246">
        <v>502948595.05500185</v>
      </c>
      <c r="V251" s="395"/>
    </row>
    <row r="252" spans="1:22" x14ac:dyDescent="0.3">
      <c r="A252" s="237" t="s">
        <v>603</v>
      </c>
      <c r="B252" s="237" t="s">
        <v>390</v>
      </c>
      <c r="C252" s="299" t="s">
        <v>608</v>
      </c>
      <c r="D252" s="299"/>
      <c r="E252" s="299"/>
      <c r="F252" s="247">
        <v>1000000</v>
      </c>
      <c r="G252" s="247" t="s">
        <v>434</v>
      </c>
      <c r="H252" s="248">
        <v>45805</v>
      </c>
      <c r="I252" s="248">
        <v>53202</v>
      </c>
      <c r="J252" s="248"/>
      <c r="K252" s="249"/>
      <c r="L252" s="250">
        <v>-806330134</v>
      </c>
      <c r="M252" s="250">
        <v>-803384356</v>
      </c>
      <c r="N252" s="444">
        <v>-806855201</v>
      </c>
      <c r="O252" s="250">
        <v>-804857245.5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603</v>
      </c>
      <c r="B253" s="237" t="s">
        <v>386</v>
      </c>
      <c r="C253" s="299" t="s">
        <v>609</v>
      </c>
      <c r="D253" s="299"/>
      <c r="E253" s="299"/>
      <c r="F253" s="247">
        <v>1000000</v>
      </c>
      <c r="G253" s="247" t="s">
        <v>434</v>
      </c>
      <c r="H253" s="248">
        <v>45805</v>
      </c>
      <c r="I253" s="248">
        <v>45897</v>
      </c>
      <c r="J253" s="248"/>
      <c r="K253" s="249"/>
      <c r="L253" s="250">
        <v>203087667</v>
      </c>
      <c r="M253" s="250">
        <v>393520754</v>
      </c>
      <c r="N253" s="444">
        <v>298697667.5</v>
      </c>
      <c r="O253" s="250">
        <v>298304211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396</v>
      </c>
      <c r="B254" s="237" t="s">
        <v>390</v>
      </c>
      <c r="C254" s="299" t="s">
        <v>611</v>
      </c>
      <c r="D254" s="299"/>
      <c r="E254" s="299"/>
      <c r="F254" s="240">
        <v>20000000</v>
      </c>
      <c r="G254" s="240" t="s">
        <v>434</v>
      </c>
      <c r="H254" s="241">
        <v>45805</v>
      </c>
      <c r="I254" s="241">
        <v>53110</v>
      </c>
      <c r="J254" s="241"/>
      <c r="K254" s="290"/>
      <c r="L254" s="296">
        <v>1492308453</v>
      </c>
      <c r="M254" s="296">
        <v>1570520014</v>
      </c>
      <c r="N254" s="444">
        <v>1525143511</v>
      </c>
      <c r="O254" s="296">
        <v>1531414234</v>
      </c>
      <c r="P254" s="296"/>
      <c r="Q254" s="246">
        <v>-362659137</v>
      </c>
      <c r="R254" s="246">
        <v>792870607.81662059</v>
      </c>
      <c r="S254" s="246">
        <v>792870607.81662059</v>
      </c>
      <c r="T254" s="246">
        <v>256470249.31662059</v>
      </c>
      <c r="U254" s="246">
        <v>1146333191.6099997</v>
      </c>
      <c r="V254" s="395"/>
    </row>
    <row r="255" spans="1:22" x14ac:dyDescent="0.3">
      <c r="A255" s="237" t="s">
        <v>603</v>
      </c>
      <c r="B255" s="237" t="s">
        <v>390</v>
      </c>
      <c r="C255" s="299" t="s">
        <v>612</v>
      </c>
      <c r="D255" s="299"/>
      <c r="E255" s="299"/>
      <c r="F255" s="247">
        <v>2000000</v>
      </c>
      <c r="G255" s="247" t="s">
        <v>434</v>
      </c>
      <c r="H255" s="248">
        <v>45805</v>
      </c>
      <c r="I255" s="248">
        <v>53202</v>
      </c>
      <c r="J255" s="248"/>
      <c r="K255" s="249"/>
      <c r="L255" s="250">
        <v>-1602613571</v>
      </c>
      <c r="M255" s="250">
        <v>-1604080578</v>
      </c>
      <c r="N255" s="444">
        <v>-1606155680.5</v>
      </c>
      <c r="O255" s="250">
        <v>-1603347074.5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603</v>
      </c>
      <c r="B256" s="237" t="s">
        <v>386</v>
      </c>
      <c r="C256" s="299" t="s">
        <v>613</v>
      </c>
      <c r="D256" s="299"/>
      <c r="E256" s="299"/>
      <c r="F256" s="247">
        <v>2000000</v>
      </c>
      <c r="G256" s="247" t="s">
        <v>434</v>
      </c>
      <c r="H256" s="248">
        <v>45805</v>
      </c>
      <c r="I256" s="248">
        <v>45897</v>
      </c>
      <c r="J256" s="248"/>
      <c r="K256" s="249"/>
      <c r="L256" s="250">
        <v>425882739</v>
      </c>
      <c r="M256" s="250">
        <v>807230018</v>
      </c>
      <c r="N256" s="444">
        <v>617412528</v>
      </c>
      <c r="O256" s="250">
        <v>616556379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396</v>
      </c>
      <c r="B257" s="237" t="s">
        <v>390</v>
      </c>
      <c r="C257" s="299" t="s">
        <v>616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2081697027</v>
      </c>
      <c r="M257" s="296">
        <v>2159660302</v>
      </c>
      <c r="N257" s="444">
        <v>2128031690.5</v>
      </c>
      <c r="O257" s="296">
        <v>2120678665.5</v>
      </c>
      <c r="P257" s="296"/>
      <c r="Q257" s="246">
        <v>-543144770</v>
      </c>
      <c r="R257" s="246">
        <v>1147773131.20839</v>
      </c>
      <c r="S257" s="246">
        <v>1147773131.20839</v>
      </c>
      <c r="T257" s="246">
        <v>69926560.208389997</v>
      </c>
      <c r="U257" s="246">
        <v>1380326236.3249989</v>
      </c>
      <c r="V257" s="395"/>
    </row>
    <row r="258" spans="1:22" x14ac:dyDescent="0.3">
      <c r="A258" s="237" t="s">
        <v>603</v>
      </c>
      <c r="B258" s="237" t="s">
        <v>390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-2167573658</v>
      </c>
      <c r="M258" s="250">
        <v>-2266978993</v>
      </c>
      <c r="N258" s="444">
        <v>-2212605201.5</v>
      </c>
      <c r="O258" s="250">
        <v>-2217276326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603</v>
      </c>
      <c r="B259" s="237" t="s">
        <v>386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1157955789</v>
      </c>
      <c r="M259" s="250">
        <v>1167515530</v>
      </c>
      <c r="N259" s="444">
        <v>1162420082</v>
      </c>
      <c r="O259" s="250">
        <v>1162735660.5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396</v>
      </c>
      <c r="B260" s="237" t="s">
        <v>390</v>
      </c>
      <c r="C260" s="286" t="s">
        <v>328</v>
      </c>
      <c r="D260" s="286"/>
      <c r="E260" s="286"/>
      <c r="F260" s="240">
        <v>5000000</v>
      </c>
      <c r="G260" s="240" t="s">
        <v>387</v>
      </c>
      <c r="H260" s="241">
        <v>45820</v>
      </c>
      <c r="I260" s="241">
        <v>51299</v>
      </c>
      <c r="J260" s="241"/>
      <c r="K260" s="290"/>
      <c r="L260" s="296">
        <v>-446013325</v>
      </c>
      <c r="M260" s="296">
        <v>-1653542163</v>
      </c>
      <c r="N260" s="444">
        <v>-869038603.5</v>
      </c>
      <c r="O260" s="296">
        <v>-1049777744</v>
      </c>
      <c r="P260" s="296"/>
      <c r="Q260" s="297">
        <v>-342794520</v>
      </c>
      <c r="R260" s="246">
        <v>713095890.41095936</v>
      </c>
      <c r="S260" s="246">
        <v>713095890.41095936</v>
      </c>
      <c r="T260" s="246">
        <v>766591953.91095924</v>
      </c>
      <c r="U260" s="246">
        <v>939627236.54794502</v>
      </c>
      <c r="V260" s="395"/>
    </row>
    <row r="261" spans="1:22" x14ac:dyDescent="0.3">
      <c r="A261" s="237" t="s">
        <v>603</v>
      </c>
      <c r="B261" s="237" t="s">
        <v>390</v>
      </c>
      <c r="C261" s="286" t="s">
        <v>329</v>
      </c>
      <c r="D261" s="286"/>
      <c r="E261" s="286"/>
      <c r="F261" s="247">
        <v>500000</v>
      </c>
      <c r="G261" s="247" t="s">
        <v>387</v>
      </c>
      <c r="H261" s="248">
        <v>45820</v>
      </c>
      <c r="I261" s="248">
        <v>51299</v>
      </c>
      <c r="J261" s="248"/>
      <c r="K261" s="249"/>
      <c r="L261" s="250">
        <v>477823064</v>
      </c>
      <c r="M261" s="250">
        <v>1566900231</v>
      </c>
      <c r="N261" s="444">
        <v>815542540</v>
      </c>
      <c r="O261" s="250">
        <v>1022361648.5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603</v>
      </c>
      <c r="B262" s="237" t="s">
        <v>386</v>
      </c>
      <c r="C262" s="286" t="s">
        <v>622</v>
      </c>
      <c r="D262" s="286"/>
      <c r="E262" s="286"/>
      <c r="F262" s="247">
        <v>500000</v>
      </c>
      <c r="G262" s="247" t="s">
        <v>387</v>
      </c>
      <c r="H262" s="248">
        <v>45820</v>
      </c>
      <c r="I262" s="248">
        <v>45912</v>
      </c>
      <c r="J262" s="248"/>
      <c r="K262" s="249"/>
      <c r="L262" s="250">
        <v>691359217</v>
      </c>
      <c r="M262" s="250">
        <v>693646570</v>
      </c>
      <c r="N262" s="444">
        <v>696663347.5</v>
      </c>
      <c r="O262" s="250">
        <v>692502894.5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390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2070079955</v>
      </c>
      <c r="M263" s="296">
        <v>2134228436</v>
      </c>
      <c r="N263" s="444">
        <v>2110134066</v>
      </c>
      <c r="O263" s="296">
        <v>2102154196</v>
      </c>
      <c r="P263" s="296"/>
      <c r="Q263" s="246">
        <v>-544624308</v>
      </c>
      <c r="R263" s="246">
        <v>1075445038.54548</v>
      </c>
      <c r="S263" s="246">
        <v>1075445038.54548</v>
      </c>
      <c r="T263" s="246">
        <v>104276071.54548001</v>
      </c>
      <c r="U263" s="246">
        <v>1522382292.8099985</v>
      </c>
      <c r="V263" s="395"/>
    </row>
    <row r="264" spans="1:22" x14ac:dyDescent="0.3">
      <c r="A264" s="237" t="s">
        <v>603</v>
      </c>
      <c r="B264" s="237" t="s">
        <v>390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-2279782312</v>
      </c>
      <c r="M264" s="250">
        <v>-2203244985</v>
      </c>
      <c r="N264" s="444">
        <v>-2233612632.5</v>
      </c>
      <c r="O264" s="250">
        <v>-2241513648.5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603</v>
      </c>
      <c r="B265" s="237" t="s">
        <v>386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1096049203</v>
      </c>
      <c r="M265" s="250">
        <v>1092388754</v>
      </c>
      <c r="N265" s="444">
        <v>1094647533.5</v>
      </c>
      <c r="O265" s="250">
        <v>1094218979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626</v>
      </c>
      <c r="B266" s="237" t="s">
        <v>160</v>
      </c>
      <c r="C266" s="299" t="s">
        <v>627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-83963400</v>
      </c>
      <c r="M266" s="296">
        <v>73513090</v>
      </c>
      <c r="N266" s="444">
        <v>29426142</v>
      </c>
      <c r="O266" s="296">
        <v>-5225154.5</v>
      </c>
      <c r="P266" s="296"/>
      <c r="Q266" s="246">
        <v>-137117808</v>
      </c>
      <c r="R266" s="246">
        <v>232761643.83561647</v>
      </c>
      <c r="S266" s="246">
        <v>232761643.83561647</v>
      </c>
      <c r="T266" s="246">
        <v>7370487.8356164694</v>
      </c>
      <c r="U266" s="246">
        <v>270230761.80821997</v>
      </c>
      <c r="V266" s="395"/>
    </row>
    <row r="267" spans="1:22" x14ac:dyDescent="0.3">
      <c r="A267" s="237" t="s">
        <v>628</v>
      </c>
      <c r="B267" s="237" t="s">
        <v>390</v>
      </c>
      <c r="C267" s="299" t="s">
        <v>630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83976779</v>
      </c>
      <c r="M267" s="250">
        <v>-73513170</v>
      </c>
      <c r="N267" s="444">
        <v>-29419471.5</v>
      </c>
      <c r="O267" s="250">
        <v>5231804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628</v>
      </c>
      <c r="B268" s="237" t="s">
        <v>386</v>
      </c>
      <c r="C268" s="299" t="s">
        <v>632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223910064</v>
      </c>
      <c r="M268" s="250">
        <v>224491993</v>
      </c>
      <c r="N268" s="444">
        <v>225384485.5</v>
      </c>
      <c r="O268" s="250">
        <v>224201029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393</v>
      </c>
      <c r="B269" s="237" t="s">
        <v>390</v>
      </c>
      <c r="C269" s="299" t="s">
        <v>634</v>
      </c>
      <c r="D269" s="299"/>
      <c r="E269" s="299"/>
      <c r="F269" s="240">
        <v>4000000</v>
      </c>
      <c r="G269" s="240" t="s">
        <v>387</v>
      </c>
      <c r="H269" s="241">
        <v>45839</v>
      </c>
      <c r="I269" s="241">
        <v>53144</v>
      </c>
      <c r="J269" s="241"/>
      <c r="K269" s="290"/>
      <c r="L269" s="296">
        <v>-95925700</v>
      </c>
      <c r="M269" s="296">
        <v>-46202465</v>
      </c>
      <c r="N269" s="444">
        <v>-38065653</v>
      </c>
      <c r="O269" s="296">
        <v>-71064082.5</v>
      </c>
      <c r="P269" s="296"/>
      <c r="Q269" s="246">
        <v>0</v>
      </c>
      <c r="R269" s="246">
        <v>193610958.90410903</v>
      </c>
      <c r="S269" s="246">
        <v>193610958.90410903</v>
      </c>
      <c r="T269" s="246">
        <v>15203622.404109031</v>
      </c>
      <c r="U269" s="246">
        <v>606792663.5</v>
      </c>
      <c r="V269" s="395"/>
    </row>
    <row r="270" spans="1:22" x14ac:dyDescent="0.3">
      <c r="A270" s="237" t="s">
        <v>628</v>
      </c>
      <c r="B270" s="237" t="s">
        <v>390</v>
      </c>
      <c r="C270" s="299" t="s">
        <v>636</v>
      </c>
      <c r="D270" s="299"/>
      <c r="E270" s="299"/>
      <c r="F270" s="247">
        <v>400000</v>
      </c>
      <c r="G270" s="247" t="s">
        <v>387</v>
      </c>
      <c r="H270" s="248">
        <v>45839</v>
      </c>
      <c r="I270" s="248">
        <v>53144</v>
      </c>
      <c r="J270" s="248"/>
      <c r="K270" s="249"/>
      <c r="L270" s="250">
        <v>95912101</v>
      </c>
      <c r="M270" s="250">
        <v>48455845</v>
      </c>
      <c r="N270" s="444">
        <v>35901055.5</v>
      </c>
      <c r="O270" s="250">
        <v>72183973.5</v>
      </c>
      <c r="P270" s="250"/>
      <c r="Q270" s="251">
        <v>0</v>
      </c>
      <c r="R270" s="251"/>
      <c r="S270" s="251"/>
      <c r="T270" s="251"/>
      <c r="U270" s="251"/>
      <c r="V270" s="395"/>
    </row>
    <row r="271" spans="1:22" x14ac:dyDescent="0.3">
      <c r="A271" s="237" t="s">
        <v>628</v>
      </c>
      <c r="B271" s="237" t="s">
        <v>386</v>
      </c>
      <c r="C271" s="299" t="s">
        <v>632</v>
      </c>
      <c r="D271" s="299"/>
      <c r="E271" s="299"/>
      <c r="F271" s="247">
        <v>400000</v>
      </c>
      <c r="G271" s="247" t="s">
        <v>387</v>
      </c>
      <c r="H271" s="248">
        <v>45839</v>
      </c>
      <c r="I271" s="248">
        <v>45931</v>
      </c>
      <c r="J271" s="248"/>
      <c r="K271" s="249"/>
      <c r="L271" s="250">
        <v>176534170</v>
      </c>
      <c r="M271" s="250">
        <v>178389754</v>
      </c>
      <c r="N271" s="444">
        <v>180571934</v>
      </c>
      <c r="O271" s="250">
        <v>177461962</v>
      </c>
      <c r="P271" s="250"/>
      <c r="Q271" s="251">
        <v>0</v>
      </c>
      <c r="R271" s="251"/>
      <c r="S271" s="251"/>
      <c r="T271" s="251"/>
      <c r="U271" s="251"/>
      <c r="V271" s="395"/>
    </row>
    <row r="272" spans="1:22" x14ac:dyDescent="0.3">
      <c r="A272" s="237" t="s">
        <v>396</v>
      </c>
      <c r="B272" s="237" t="s">
        <v>390</v>
      </c>
      <c r="C272" s="299" t="s">
        <v>640</v>
      </c>
      <c r="D272" s="299"/>
      <c r="E272" s="299"/>
      <c r="F272" s="240">
        <v>20000000</v>
      </c>
      <c r="G272" s="240" t="s">
        <v>434</v>
      </c>
      <c r="H272" s="241">
        <v>45847</v>
      </c>
      <c r="I272" s="241">
        <v>53152</v>
      </c>
      <c r="J272" s="241"/>
      <c r="K272" s="290"/>
      <c r="L272" s="296">
        <v>830778349</v>
      </c>
      <c r="M272" s="296">
        <v>970797755</v>
      </c>
      <c r="N272" s="444">
        <v>909954533.5</v>
      </c>
      <c r="O272" s="296">
        <v>900788052</v>
      </c>
      <c r="P272" s="296"/>
      <c r="Q272" s="246">
        <v>0</v>
      </c>
      <c r="R272" s="246">
        <v>246042262.57534167</v>
      </c>
      <c r="S272" s="246">
        <v>244929227.37534201</v>
      </c>
      <c r="T272" s="246">
        <v>25994260.875342011</v>
      </c>
      <c r="U272" s="246">
        <v>2016044233.3000002</v>
      </c>
      <c r="V272" s="395"/>
    </row>
    <row r="273" spans="1:22" x14ac:dyDescent="0.3">
      <c r="A273" s="237" t="s">
        <v>628</v>
      </c>
      <c r="B273" s="237" t="s">
        <v>390</v>
      </c>
      <c r="C273" s="299" t="s">
        <v>333</v>
      </c>
      <c r="D273" s="299"/>
      <c r="E273" s="299"/>
      <c r="F273" s="247">
        <v>2000000</v>
      </c>
      <c r="G273" s="247" t="s">
        <v>434</v>
      </c>
      <c r="H273" s="248">
        <v>45847</v>
      </c>
      <c r="I273" s="248">
        <v>53152</v>
      </c>
      <c r="J273" s="248"/>
      <c r="K273" s="249"/>
      <c r="L273" s="250">
        <v>-885292527</v>
      </c>
      <c r="M273" s="250">
        <v>-969889974</v>
      </c>
      <c r="N273" s="444">
        <v>-937880348.5</v>
      </c>
      <c r="O273" s="250">
        <v>-927591251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628</v>
      </c>
      <c r="B274" s="237" t="s">
        <v>386</v>
      </c>
      <c r="C274" s="299" t="s">
        <v>334</v>
      </c>
      <c r="D274" s="299"/>
      <c r="E274" s="299"/>
      <c r="F274" s="247">
        <v>2000000</v>
      </c>
      <c r="G274" s="247" t="s">
        <v>434</v>
      </c>
      <c r="H274" s="248">
        <v>45847</v>
      </c>
      <c r="I274" s="248">
        <v>45939</v>
      </c>
      <c r="J274" s="248"/>
      <c r="K274" s="249"/>
      <c r="L274" s="250">
        <v>236556079</v>
      </c>
      <c r="M274" s="250">
        <v>252937641</v>
      </c>
      <c r="N274" s="444">
        <v>246860781.5</v>
      </c>
      <c r="O274" s="250">
        <v>244746860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396</v>
      </c>
      <c r="B275" s="237" t="s">
        <v>390</v>
      </c>
      <c r="C275" s="299" t="s">
        <v>645</v>
      </c>
      <c r="D275" s="299"/>
      <c r="E275" s="299"/>
      <c r="F275" s="240">
        <v>30000000</v>
      </c>
      <c r="G275" s="240" t="s">
        <v>434</v>
      </c>
      <c r="H275" s="241">
        <v>45854</v>
      </c>
      <c r="I275" s="241">
        <v>53159</v>
      </c>
      <c r="J275" s="241"/>
      <c r="K275" s="290"/>
      <c r="L275" s="296">
        <v>1521451206</v>
      </c>
      <c r="M275" s="296">
        <v>1888069017</v>
      </c>
      <c r="N275" s="444">
        <v>1718987706.5</v>
      </c>
      <c r="O275" s="296">
        <v>1704760111.5</v>
      </c>
      <c r="P275" s="296"/>
      <c r="Q275" s="246">
        <v>0</v>
      </c>
      <c r="R275" s="246">
        <v>343193278.4255138</v>
      </c>
      <c r="S275" s="246">
        <v>342610816.0505138</v>
      </c>
      <c r="T275" s="246">
        <v>16822929.550513744</v>
      </c>
      <c r="U275" s="246">
        <v>3055986776.3499961</v>
      </c>
      <c r="V275" s="395"/>
    </row>
    <row r="276" spans="1:22" x14ac:dyDescent="0.3">
      <c r="A276" s="237" t="s">
        <v>628</v>
      </c>
      <c r="B276" s="237" t="s">
        <v>390</v>
      </c>
      <c r="C276" s="299" t="s">
        <v>647</v>
      </c>
      <c r="D276" s="299"/>
      <c r="E276" s="299"/>
      <c r="F276" s="247">
        <v>3000000</v>
      </c>
      <c r="G276" s="247" t="s">
        <v>434</v>
      </c>
      <c r="H276" s="248">
        <v>45854</v>
      </c>
      <c r="I276" s="248">
        <v>53159</v>
      </c>
      <c r="J276" s="248"/>
      <c r="K276" s="249"/>
      <c r="L276" s="250">
        <v>-1547827563</v>
      </c>
      <c r="M276" s="250">
        <v>-1915930821</v>
      </c>
      <c r="N276" s="444">
        <v>-1739274806.5</v>
      </c>
      <c r="O276" s="250">
        <v>-1731879192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628</v>
      </c>
      <c r="B277" s="237" t="s">
        <v>386</v>
      </c>
      <c r="C277" s="299" t="s">
        <v>649</v>
      </c>
      <c r="D277" s="299"/>
      <c r="E277" s="299"/>
      <c r="F277" s="247">
        <v>3000000</v>
      </c>
      <c r="G277" s="247" t="s">
        <v>434</v>
      </c>
      <c r="H277" s="248">
        <v>45854</v>
      </c>
      <c r="I277" s="248">
        <v>45946</v>
      </c>
      <c r="J277" s="248"/>
      <c r="K277" s="249"/>
      <c r="L277" s="250">
        <v>332471018</v>
      </c>
      <c r="M277" s="250">
        <v>352277273</v>
      </c>
      <c r="N277" s="444">
        <v>346074986.5</v>
      </c>
      <c r="O277" s="250">
        <v>342374146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409</v>
      </c>
      <c r="B278" s="237" t="s">
        <v>386</v>
      </c>
      <c r="C278" s="302" t="s">
        <v>651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763869069</v>
      </c>
      <c r="M278" s="296">
        <v>782224987</v>
      </c>
      <c r="N278" s="444">
        <v>782370372</v>
      </c>
      <c r="O278" s="296">
        <v>773047029</v>
      </c>
      <c r="P278" s="296"/>
      <c r="Q278" s="246">
        <v>0</v>
      </c>
      <c r="R278" s="301">
        <v>105919427.75652207</v>
      </c>
      <c r="S278" s="301">
        <v>105919427.75652207</v>
      </c>
      <c r="T278" s="301">
        <v>-4972177.7434779406</v>
      </c>
      <c r="U278" s="301">
        <v>1039226162.1521776</v>
      </c>
      <c r="V278" s="395"/>
    </row>
    <row r="279" spans="1:22" x14ac:dyDescent="0.3">
      <c r="A279" s="237" t="s">
        <v>628</v>
      </c>
      <c r="B279" s="237" t="s">
        <v>386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-763863140</v>
      </c>
      <c r="M279" s="250">
        <v>-782223590</v>
      </c>
      <c r="N279" s="444">
        <v>-782366684</v>
      </c>
      <c r="O279" s="250">
        <v>-773043365.5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628</v>
      </c>
      <c r="B280" s="237" t="s">
        <v>386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106007116</v>
      </c>
      <c r="M280" s="250">
        <v>113022156</v>
      </c>
      <c r="N280" s="444">
        <v>110887917.5</v>
      </c>
      <c r="O280" s="250">
        <v>109514636.5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393</v>
      </c>
      <c r="B281" s="237" t="s">
        <v>386</v>
      </c>
      <c r="C281" s="299" t="s">
        <v>653</v>
      </c>
      <c r="D281" s="299"/>
      <c r="E281" s="299"/>
      <c r="F281" s="240">
        <v>30000000</v>
      </c>
      <c r="G281" s="240" t="s">
        <v>434</v>
      </c>
      <c r="H281" s="241">
        <v>45863</v>
      </c>
      <c r="I281" s="241">
        <v>53168</v>
      </c>
      <c r="J281" s="241"/>
      <c r="K281" s="290"/>
      <c r="L281" s="296">
        <v>1690696521</v>
      </c>
      <c r="M281" s="296">
        <v>1912717147</v>
      </c>
      <c r="N281" s="444">
        <v>1801388289.5</v>
      </c>
      <c r="O281" s="296">
        <v>1801706834.5</v>
      </c>
      <c r="P281" s="296"/>
      <c r="Q281" s="246">
        <v>0</v>
      </c>
      <c r="R281" s="246">
        <v>306178402.94608653</v>
      </c>
      <c r="S281" s="246">
        <v>306178402.94608653</v>
      </c>
      <c r="T281" s="246">
        <v>-7384117.0539135933</v>
      </c>
      <c r="U281" s="246">
        <v>3030698309.9595661</v>
      </c>
      <c r="V281" s="395"/>
    </row>
    <row r="282" spans="1:22" x14ac:dyDescent="0.3">
      <c r="A282" s="237" t="s">
        <v>628</v>
      </c>
      <c r="B282" s="237" t="s">
        <v>386</v>
      </c>
      <c r="C282" s="299" t="s">
        <v>655</v>
      </c>
      <c r="D282" s="299"/>
      <c r="E282" s="299"/>
      <c r="F282" s="247">
        <v>3000000</v>
      </c>
      <c r="G282" s="247" t="s">
        <v>434</v>
      </c>
      <c r="H282" s="248">
        <v>45863</v>
      </c>
      <c r="I282" s="248">
        <v>53168</v>
      </c>
      <c r="J282" s="248"/>
      <c r="K282" s="249"/>
      <c r="L282" s="250">
        <v>-1690712021</v>
      </c>
      <c r="M282" s="250">
        <v>-1912724601</v>
      </c>
      <c r="N282" s="444">
        <v>-1801399794.5</v>
      </c>
      <c r="O282" s="250">
        <v>-1801718311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628</v>
      </c>
      <c r="B283" s="237" t="s">
        <v>386</v>
      </c>
      <c r="C283" s="299" t="s">
        <v>656</v>
      </c>
      <c r="D283" s="299"/>
      <c r="E283" s="299"/>
      <c r="F283" s="247">
        <v>3000000</v>
      </c>
      <c r="G283" s="247" t="s">
        <v>434</v>
      </c>
      <c r="H283" s="248">
        <v>45863</v>
      </c>
      <c r="I283" s="248">
        <v>45955</v>
      </c>
      <c r="J283" s="248"/>
      <c r="K283" s="249"/>
      <c r="L283" s="250">
        <v>298454953</v>
      </c>
      <c r="M283" s="250">
        <v>320394993</v>
      </c>
      <c r="N283" s="444">
        <v>313574025</v>
      </c>
      <c r="O283" s="250">
        <v>309424973.5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657</v>
      </c>
      <c r="B284" s="237" t="s">
        <v>390</v>
      </c>
      <c r="C284" s="299" t="s">
        <v>659</v>
      </c>
      <c r="D284" s="299"/>
      <c r="E284" s="299"/>
      <c r="F284" s="240">
        <v>10000000</v>
      </c>
      <c r="G284" s="240" t="s">
        <v>434</v>
      </c>
      <c r="H284" s="241">
        <v>45863</v>
      </c>
      <c r="I284" s="241">
        <v>53168</v>
      </c>
      <c r="J284" s="241"/>
      <c r="K284" s="290"/>
      <c r="L284" s="296">
        <v>559632596</v>
      </c>
      <c r="M284" s="296">
        <v>624107131</v>
      </c>
      <c r="N284" s="444">
        <v>595289527.5</v>
      </c>
      <c r="O284" s="296">
        <v>591869864</v>
      </c>
      <c r="P284" s="296"/>
      <c r="Q284" s="246">
        <v>0</v>
      </c>
      <c r="R284" s="246">
        <v>102210975.82767129</v>
      </c>
      <c r="S284" s="246">
        <v>102210975.82767129</v>
      </c>
      <c r="T284" s="246">
        <v>-456070.67232871056</v>
      </c>
      <c r="U284" s="246">
        <v>1045362263.2317774</v>
      </c>
      <c r="V284" s="395"/>
    </row>
    <row r="285" spans="1:22" x14ac:dyDescent="0.3">
      <c r="A285" s="237" t="s">
        <v>628</v>
      </c>
      <c r="B285" s="237" t="s">
        <v>390</v>
      </c>
      <c r="C285" s="299" t="s">
        <v>660</v>
      </c>
      <c r="D285" s="299"/>
      <c r="E285" s="299"/>
      <c r="F285" s="247">
        <v>1000000</v>
      </c>
      <c r="G285" s="247" t="s">
        <v>434</v>
      </c>
      <c r="H285" s="248">
        <v>45863</v>
      </c>
      <c r="I285" s="248">
        <v>53168</v>
      </c>
      <c r="J285" s="248"/>
      <c r="K285" s="249"/>
      <c r="L285" s="250">
        <v>-559630266</v>
      </c>
      <c r="M285" s="250">
        <v>-624105296</v>
      </c>
      <c r="N285" s="444">
        <v>-595287410.5</v>
      </c>
      <c r="O285" s="250">
        <v>-591867781.5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628</v>
      </c>
      <c r="B286" s="237" t="s">
        <v>386</v>
      </c>
      <c r="C286" s="299" t="s">
        <v>337</v>
      </c>
      <c r="D286" s="299"/>
      <c r="E286" s="299"/>
      <c r="F286" s="247">
        <v>1000000</v>
      </c>
      <c r="G286" s="247" t="s">
        <v>434</v>
      </c>
      <c r="H286" s="248">
        <v>45863</v>
      </c>
      <c r="I286" s="248">
        <v>45955</v>
      </c>
      <c r="J286" s="248"/>
      <c r="K286" s="249"/>
      <c r="L286" s="250">
        <v>97718081</v>
      </c>
      <c r="M286" s="250">
        <v>104915559</v>
      </c>
      <c r="N286" s="444">
        <v>102664929.5</v>
      </c>
      <c r="O286" s="250">
        <v>101316820.5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626</v>
      </c>
      <c r="B287" s="237" t="s">
        <v>390</v>
      </c>
      <c r="C287" s="299" t="s">
        <v>4240</v>
      </c>
      <c r="D287" s="299"/>
      <c r="E287" s="299"/>
      <c r="F287" s="240">
        <v>3000000</v>
      </c>
      <c r="G287" s="240" t="s">
        <v>387</v>
      </c>
      <c r="H287" s="241">
        <v>45866</v>
      </c>
      <c r="I287" s="241">
        <v>53901</v>
      </c>
      <c r="J287" s="241"/>
      <c r="K287" s="290"/>
      <c r="L287" s="296">
        <v>-262880466</v>
      </c>
      <c r="M287" s="296">
        <v>-302686420</v>
      </c>
      <c r="N287" s="444">
        <v>-227739737</v>
      </c>
      <c r="O287" s="296">
        <v>-282783443.5</v>
      </c>
      <c r="P287" s="296"/>
      <c r="Q287" s="246">
        <v>0</v>
      </c>
      <c r="R287" s="246">
        <v>100454794.52054802</v>
      </c>
      <c r="S287" s="246">
        <v>100454794.52054802</v>
      </c>
      <c r="T287" s="246">
        <v>1924736.520547986</v>
      </c>
      <c r="U287" s="246">
        <v>1065469942.0000019</v>
      </c>
      <c r="V287" s="395"/>
    </row>
    <row r="288" spans="1:22" x14ac:dyDescent="0.3">
      <c r="A288" s="237" t="s">
        <v>628</v>
      </c>
      <c r="B288" s="237" t="s">
        <v>386</v>
      </c>
      <c r="C288" s="299" t="s">
        <v>4243</v>
      </c>
      <c r="D288" s="299"/>
      <c r="E288" s="299"/>
      <c r="F288" s="247">
        <v>300000</v>
      </c>
      <c r="G288" s="247" t="s">
        <v>387</v>
      </c>
      <c r="H288" s="248">
        <v>45866</v>
      </c>
      <c r="I288" s="248">
        <v>53901</v>
      </c>
      <c r="J288" s="248"/>
      <c r="K288" s="249"/>
      <c r="L288" s="250">
        <v>262866574</v>
      </c>
      <c r="M288" s="250">
        <v>302686510</v>
      </c>
      <c r="N288" s="444">
        <v>227732822.5</v>
      </c>
      <c r="O288" s="250">
        <v>282776543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628</v>
      </c>
      <c r="B289" s="237" t="s">
        <v>386</v>
      </c>
      <c r="C289" s="299" t="s">
        <v>4244</v>
      </c>
      <c r="D289" s="299"/>
      <c r="E289" s="299"/>
      <c r="F289" s="247">
        <v>300000</v>
      </c>
      <c r="G289" s="247" t="s">
        <v>387</v>
      </c>
      <c r="H289" s="248">
        <v>45866</v>
      </c>
      <c r="I289" s="248">
        <v>45958</v>
      </c>
      <c r="J289" s="248"/>
      <c r="K289" s="249"/>
      <c r="L289" s="250">
        <v>93378879</v>
      </c>
      <c r="M289" s="250">
        <v>99948990</v>
      </c>
      <c r="N289" s="444">
        <v>98536972.5</v>
      </c>
      <c r="O289" s="250">
        <v>96663934.5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396</v>
      </c>
      <c r="B290" s="237" t="s">
        <v>390</v>
      </c>
      <c r="C290" s="299" t="s">
        <v>664</v>
      </c>
      <c r="D290" s="299"/>
      <c r="E290" s="299"/>
      <c r="F290" s="240">
        <v>30000000</v>
      </c>
      <c r="G290" s="240" t="s">
        <v>434</v>
      </c>
      <c r="H290" s="241">
        <v>45867</v>
      </c>
      <c r="I290" s="241">
        <v>53172</v>
      </c>
      <c r="J290" s="241"/>
      <c r="K290" s="290"/>
      <c r="L290" s="296">
        <v>1641721033</v>
      </c>
      <c r="M290" s="296">
        <v>1764518957</v>
      </c>
      <c r="N290" s="444">
        <v>1714440881</v>
      </c>
      <c r="O290" s="296">
        <v>1703119996</v>
      </c>
      <c r="P290" s="296"/>
      <c r="Q290" s="246">
        <v>0</v>
      </c>
      <c r="R290" s="246">
        <v>108211515.00575313</v>
      </c>
      <c r="S290" s="246">
        <v>304866852.75712293</v>
      </c>
      <c r="T290" s="246">
        <v>25612315.757122993</v>
      </c>
      <c r="U290" s="246">
        <v>3360929811.0999961</v>
      </c>
      <c r="V290" s="395"/>
    </row>
    <row r="291" spans="1:22" x14ac:dyDescent="0.3">
      <c r="A291" s="237" t="s">
        <v>628</v>
      </c>
      <c r="B291" s="237" t="s">
        <v>390</v>
      </c>
      <c r="C291" s="299" t="s">
        <v>666</v>
      </c>
      <c r="D291" s="299"/>
      <c r="E291" s="299"/>
      <c r="F291" s="247">
        <v>3000000</v>
      </c>
      <c r="G291" s="247" t="s">
        <v>434</v>
      </c>
      <c r="H291" s="248">
        <v>45867</v>
      </c>
      <c r="I291" s="248">
        <v>53172</v>
      </c>
      <c r="J291" s="248"/>
      <c r="K291" s="249"/>
      <c r="L291" s="250">
        <v>-1724220039</v>
      </c>
      <c r="M291" s="250">
        <v>-1747278971</v>
      </c>
      <c r="N291" s="444">
        <v>-1752698551</v>
      </c>
      <c r="O291" s="250">
        <v>-1735749506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628</v>
      </c>
      <c r="B292" s="237" t="s">
        <v>386</v>
      </c>
      <c r="C292" s="299" t="s">
        <v>338</v>
      </c>
      <c r="D292" s="299"/>
      <c r="E292" s="299"/>
      <c r="F292" s="247">
        <v>3000000</v>
      </c>
      <c r="G292" s="247" t="s">
        <v>434</v>
      </c>
      <c r="H292" s="248">
        <v>45867</v>
      </c>
      <c r="I292" s="248">
        <v>45959</v>
      </c>
      <c r="J292" s="248"/>
      <c r="K292" s="249"/>
      <c r="L292" s="250">
        <v>303056696</v>
      </c>
      <c r="M292" s="250">
        <v>323039490</v>
      </c>
      <c r="N292" s="444">
        <v>317512207</v>
      </c>
      <c r="O292" s="250">
        <v>313048093.5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393</v>
      </c>
      <c r="B293" s="237" t="s">
        <v>386</v>
      </c>
      <c r="C293" s="299" t="s">
        <v>989</v>
      </c>
      <c r="D293" s="299"/>
      <c r="E293" s="299"/>
      <c r="F293" s="240">
        <v>30000000</v>
      </c>
      <c r="G293" s="240" t="s">
        <v>434</v>
      </c>
      <c r="H293" s="241">
        <v>45875</v>
      </c>
      <c r="I293" s="241">
        <v>53180</v>
      </c>
      <c r="J293" s="241"/>
      <c r="K293" s="290"/>
      <c r="L293" s="296">
        <v>767643923</v>
      </c>
      <c r="M293" s="296">
        <v>844240118</v>
      </c>
      <c r="N293" s="444">
        <v>822538623.5</v>
      </c>
      <c r="O293" s="296">
        <v>805942021</v>
      </c>
      <c r="P293" s="296"/>
      <c r="Q293" s="246">
        <v>0</v>
      </c>
      <c r="R293" s="246">
        <v>243931994.39152122</v>
      </c>
      <c r="S293" s="246">
        <v>243931994.39152122</v>
      </c>
      <c r="T293" s="246">
        <v>-14308294.608478785</v>
      </c>
      <c r="U293" s="246">
        <v>3076218191.5804386</v>
      </c>
      <c r="V293" s="395"/>
    </row>
    <row r="294" spans="1:22" x14ac:dyDescent="0.3">
      <c r="A294" s="237" t="s">
        <v>990</v>
      </c>
      <c r="B294" s="237" t="s">
        <v>386</v>
      </c>
      <c r="C294" s="299" t="s">
        <v>991</v>
      </c>
      <c r="D294" s="299"/>
      <c r="E294" s="299"/>
      <c r="F294" s="247">
        <v>3000000</v>
      </c>
      <c r="G294" s="247" t="s">
        <v>434</v>
      </c>
      <c r="H294" s="248">
        <v>45875</v>
      </c>
      <c r="I294" s="248">
        <v>53180</v>
      </c>
      <c r="J294" s="248"/>
      <c r="K294" s="249"/>
      <c r="L294" s="250">
        <v>-767627363</v>
      </c>
      <c r="M294" s="250">
        <v>-844233766</v>
      </c>
      <c r="N294" s="444">
        <v>-822527160.5</v>
      </c>
      <c r="O294" s="250">
        <v>-805930565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990</v>
      </c>
      <c r="B295" s="237" t="s">
        <v>386</v>
      </c>
      <c r="C295" s="299" t="s">
        <v>992</v>
      </c>
      <c r="D295" s="299"/>
      <c r="E295" s="299"/>
      <c r="F295" s="247">
        <v>3000000</v>
      </c>
      <c r="G295" s="247" t="s">
        <v>434</v>
      </c>
      <c r="H295" s="248">
        <v>45875</v>
      </c>
      <c r="I295" s="248">
        <v>45967</v>
      </c>
      <c r="J295" s="248"/>
      <c r="K295" s="249"/>
      <c r="L295" s="250">
        <v>247176873</v>
      </c>
      <c r="M295" s="250">
        <v>260037020</v>
      </c>
      <c r="N295" s="444">
        <v>258228826</v>
      </c>
      <c r="O295" s="250">
        <v>253606947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393</v>
      </c>
      <c r="B296" s="237" t="s">
        <v>386</v>
      </c>
      <c r="C296" s="299" t="s">
        <v>2271</v>
      </c>
      <c r="D296" s="299"/>
      <c r="E296" s="299"/>
      <c r="F296" s="240">
        <v>20000000</v>
      </c>
      <c r="G296" s="240" t="s">
        <v>434</v>
      </c>
      <c r="H296" s="241">
        <v>45881</v>
      </c>
      <c r="I296" s="241">
        <v>53186</v>
      </c>
      <c r="J296" s="241"/>
      <c r="K296" s="290"/>
      <c r="L296" s="296">
        <v>628663061</v>
      </c>
      <c r="M296" s="296">
        <v>609480573</v>
      </c>
      <c r="N296" s="444">
        <v>632158941.5</v>
      </c>
      <c r="O296" s="296">
        <v>619071817.5</v>
      </c>
      <c r="P296" s="296"/>
      <c r="Q296" s="246">
        <v>0</v>
      </c>
      <c r="R296" s="246">
        <v>137203202.13217366</v>
      </c>
      <c r="S296" s="246">
        <v>137203202.13217366</v>
      </c>
      <c r="T296" s="246">
        <v>-9993949.8678263426</v>
      </c>
      <c r="U296" s="246">
        <v>1960326751.9608657</v>
      </c>
      <c r="V296" s="395"/>
    </row>
    <row r="297" spans="1:22" x14ac:dyDescent="0.3">
      <c r="A297" s="237" t="s">
        <v>990</v>
      </c>
      <c r="B297" s="237" t="s">
        <v>386</v>
      </c>
      <c r="C297" s="299" t="s">
        <v>2273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-628657980</v>
      </c>
      <c r="M297" s="250">
        <v>-609481533</v>
      </c>
      <c r="N297" s="444">
        <v>-632156964</v>
      </c>
      <c r="O297" s="250">
        <v>-619069756.5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990</v>
      </c>
      <c r="B298" s="237" t="s">
        <v>386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140494047</v>
      </c>
      <c r="M298" s="250">
        <v>147689268</v>
      </c>
      <c r="N298" s="444">
        <v>147195174.5</v>
      </c>
      <c r="O298" s="250">
        <v>144091658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523</v>
      </c>
      <c r="B299" s="237" t="s">
        <v>2275</v>
      </c>
      <c r="C299" s="302" t="s">
        <v>605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1374554760</v>
      </c>
      <c r="M299" s="296">
        <v>1599007220</v>
      </c>
      <c r="N299" s="444">
        <v>1522223695</v>
      </c>
      <c r="O299" s="296">
        <v>1486780990</v>
      </c>
      <c r="P299" s="296"/>
      <c r="Q299" s="246">
        <v>0</v>
      </c>
      <c r="R299" s="301">
        <v>244332252.3681148</v>
      </c>
      <c r="S299" s="301">
        <v>244332252.3681148</v>
      </c>
      <c r="T299" s="246">
        <v>-35236737.63188529</v>
      </c>
      <c r="U299" s="301">
        <v>4220574228.6108732</v>
      </c>
      <c r="V299" s="395"/>
    </row>
    <row r="300" spans="1:22" x14ac:dyDescent="0.3">
      <c r="A300" s="237" t="s">
        <v>990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-1343608484</v>
      </c>
      <c r="M300" s="250">
        <v>-1599007177</v>
      </c>
      <c r="N300" s="444">
        <v>-1507602242.5</v>
      </c>
      <c r="O300" s="250">
        <v>-1471307831.5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990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251832312</v>
      </c>
      <c r="M301" s="250">
        <v>264591593</v>
      </c>
      <c r="N301" s="444">
        <v>264947537.5</v>
      </c>
      <c r="O301" s="250">
        <v>258211953.5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1022969146</v>
      </c>
      <c r="M302" s="296">
        <v>1141022052</v>
      </c>
      <c r="N302" s="444">
        <v>1109821646.5</v>
      </c>
      <c r="O302" s="296">
        <v>1081995599</v>
      </c>
      <c r="P302" s="296"/>
      <c r="Q302" s="246">
        <v>0</v>
      </c>
      <c r="R302" s="301">
        <v>143360695.84289801</v>
      </c>
      <c r="S302" s="301">
        <v>143360695.84289801</v>
      </c>
      <c r="T302" s="246">
        <v>-16014907.157101989</v>
      </c>
      <c r="U302" s="301">
        <v>2953966056.1130486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-1022981764</v>
      </c>
      <c r="M303" s="250">
        <v>-1141023350</v>
      </c>
      <c r="N303" s="444">
        <v>-1109828630</v>
      </c>
      <c r="O303" s="250">
        <v>-1082002558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150304859</v>
      </c>
      <c r="M304" s="250">
        <v>158786445</v>
      </c>
      <c r="N304" s="444">
        <v>159382586.5</v>
      </c>
      <c r="O304" s="250">
        <v>154545652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396</v>
      </c>
      <c r="B305" s="237" t="s">
        <v>390</v>
      </c>
      <c r="C305" s="299" t="s">
        <v>3585</v>
      </c>
      <c r="D305" s="299"/>
      <c r="E305" s="299"/>
      <c r="F305" s="240">
        <v>30000000</v>
      </c>
      <c r="G305" s="240" t="s">
        <v>434</v>
      </c>
      <c r="H305" s="241">
        <v>45902</v>
      </c>
      <c r="I305" s="241">
        <v>53207</v>
      </c>
      <c r="J305" s="241"/>
      <c r="K305" s="290"/>
      <c r="L305" s="296">
        <v>1144948304</v>
      </c>
      <c r="M305" s="296">
        <v>861457482</v>
      </c>
      <c r="N305" s="444">
        <v>1033401815</v>
      </c>
      <c r="O305" s="296">
        <v>1003202893</v>
      </c>
      <c r="P305" s="296"/>
      <c r="Q305" s="246">
        <v>0</v>
      </c>
      <c r="R305" s="246">
        <v>128049541.08287726</v>
      </c>
      <c r="S305" s="246">
        <v>128049541.08287726</v>
      </c>
      <c r="T305" s="246">
        <v>-105648320.41712272</v>
      </c>
      <c r="U305" s="246">
        <v>3252749161.7499962</v>
      </c>
      <c r="V305" s="395"/>
    </row>
    <row r="306" spans="1:22" x14ac:dyDescent="0.3">
      <c r="A306" s="237" t="s">
        <v>628</v>
      </c>
      <c r="B306" s="237" t="s">
        <v>386</v>
      </c>
      <c r="C306" s="299" t="s">
        <v>3586</v>
      </c>
      <c r="D306" s="299"/>
      <c r="E306" s="299"/>
      <c r="F306" s="247">
        <v>3000000</v>
      </c>
      <c r="G306" s="247" t="s">
        <v>434</v>
      </c>
      <c r="H306" s="248">
        <v>45902</v>
      </c>
      <c r="I306" s="248">
        <v>53207</v>
      </c>
      <c r="J306" s="248"/>
      <c r="K306" s="249"/>
      <c r="L306" s="250">
        <v>-996518266</v>
      </c>
      <c r="M306" s="250">
        <v>-858794501</v>
      </c>
      <c r="N306" s="444">
        <v>-944946916</v>
      </c>
      <c r="O306" s="250">
        <v>-927656384.5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628</v>
      </c>
      <c r="B307" s="237" t="s">
        <v>386</v>
      </c>
      <c r="C307" s="299" t="s">
        <v>3587</v>
      </c>
      <c r="D307" s="299"/>
      <c r="E307" s="299"/>
      <c r="F307" s="247">
        <v>3000000</v>
      </c>
      <c r="G307" s="247" t="s">
        <v>434</v>
      </c>
      <c r="H307" s="248">
        <v>45902</v>
      </c>
      <c r="I307" s="248">
        <v>45993</v>
      </c>
      <c r="J307" s="248"/>
      <c r="K307" s="249"/>
      <c r="L307" s="250">
        <v>135980830</v>
      </c>
      <c r="M307" s="250">
        <v>142641257</v>
      </c>
      <c r="N307" s="444">
        <v>145242962.5</v>
      </c>
      <c r="O307" s="250">
        <v>139311044.5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668</v>
      </c>
      <c r="D308" s="306">
        <v>345020000</v>
      </c>
      <c r="E308" s="305" t="s">
        <v>669</v>
      </c>
      <c r="F308" s="307">
        <v>187894800</v>
      </c>
      <c r="G308" s="184"/>
      <c r="H308" s="308"/>
      <c r="I308" s="309"/>
      <c r="J308" s="309"/>
      <c r="K308" s="309"/>
      <c r="L308" s="310">
        <v>79552438561</v>
      </c>
      <c r="M308" s="310">
        <v>77266745023</v>
      </c>
      <c r="N308" s="310">
        <v>78114560783</v>
      </c>
      <c r="O308" s="310">
        <v>78321435794</v>
      </c>
      <c r="P308" s="311"/>
      <c r="Q308" s="312">
        <v>-3146492383.3456593</v>
      </c>
      <c r="R308" s="312">
        <v>75793510381.682953</v>
      </c>
      <c r="S308" s="312">
        <v>97452030008.535553</v>
      </c>
      <c r="T308" s="312">
        <v>20180236650.289005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{11114F22-3C5A-4E35-BE3B-3EC407093C3E}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{8BFB539B-12C1-406E-A3BD-B9E7CF3D4BBB}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{FDD47880-DC68-4C4A-8A6A-76201ED25195}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{EC6DA586-2FD0-49BC-A8E5-3E6EA0E54049}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{9C916462-CD1D-46B8-A516-0126B07536D8}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{0663F095-EC30-479E-A68F-B448B2073A9D}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{577DB3A7-E7F6-49D2-BE07-4F1A453F22F3}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{A1D2E312-19E4-405C-A74A-6EFFB2340CC9}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{F58214E1-F03E-41E9-A4B5-FF026C42DB76}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{5ED6B773-1A90-4592-92CE-4A4DCFC3521F}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{53B55181-14F4-4632-857E-6823711794E9}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{726899C7-95C3-45F5-B859-6F66D60FCF03}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{84334C6A-F350-47D1-8D6C-A53B0DECA24C}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{D738CBDF-A66B-4ACC-B6AD-E150B9459856}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{99FD72C2-026D-412F-8494-EF77BCAF2709}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114F22-3C5A-4E35-BE3B-3EC407093C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8BFB539B-12C1-406E-A3BD-B9E7CF3D4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FDD47880-DC68-4C4A-8A6A-76201ED2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EC6DA586-2FD0-49BC-A8E5-3E6EA0E54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9C916462-CD1D-46B8-A516-0126B07536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0663F095-EC30-479E-A68F-B448B2073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577DB3A7-E7F6-49D2-BE07-4F1A453F22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A1D2E312-19E4-405C-A74A-6EFFB2340C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F58214E1-F03E-41E9-A4B5-FF026C42DB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5ED6B773-1A90-4592-92CE-4A4DCFC35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53B55181-14F4-4632-857E-6823711794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726899C7-95C3-45F5-B859-6F66D60FC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84334C6A-F350-47D1-8D6C-A53B0DECA2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D738CBDF-A66B-4ACC-B6AD-E150B94598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99FD72C2-026D-412F-8494-EF77BCAF2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>
      <selection activeCell="G35" sqref="G35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7484</v>
      </c>
      <c r="C1" s="186">
        <v>45932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7485</v>
      </c>
      <c r="D3" s="191">
        <v>2.7956013824067368E-2</v>
      </c>
      <c r="F3" s="637" t="s">
        <v>7486</v>
      </c>
      <c r="G3" s="637"/>
      <c r="I3" s="638" t="s">
        <v>7487</v>
      </c>
      <c r="J3" s="639"/>
      <c r="L3" s="192" t="s">
        <v>7488</v>
      </c>
      <c r="M3" s="193" t="s">
        <v>7489</v>
      </c>
      <c r="N3" s="194" t="s">
        <v>7490</v>
      </c>
      <c r="O3" s="195" t="s">
        <v>7491</v>
      </c>
      <c r="P3" s="194" t="s">
        <v>7492</v>
      </c>
      <c r="Q3" s="196" t="s">
        <v>7493</v>
      </c>
      <c r="R3" s="197" t="s">
        <v>7494</v>
      </c>
      <c r="S3" s="197" t="s">
        <v>7495</v>
      </c>
      <c r="T3" s="198" t="s">
        <v>7496</v>
      </c>
      <c r="U3" s="194" t="s">
        <v>7497</v>
      </c>
      <c r="V3" s="193" t="s">
        <v>7498</v>
      </c>
    </row>
    <row r="4" spans="1:22" ht="37.5" customHeight="1" x14ac:dyDescent="0.3">
      <c r="A4" s="184"/>
      <c r="B4" s="185"/>
      <c r="C4" s="199" t="s">
        <v>7499</v>
      </c>
      <c r="D4" s="200">
        <v>30642</v>
      </c>
      <c r="E4" s="3"/>
      <c r="F4" s="186" t="s">
        <v>7500</v>
      </c>
      <c r="G4" s="201">
        <v>-3580352931.3456593</v>
      </c>
      <c r="I4" s="202" t="s">
        <v>7501</v>
      </c>
      <c r="J4" s="203">
        <v>7290006799.276001</v>
      </c>
      <c r="L4" s="204" t="s">
        <v>7502</v>
      </c>
      <c r="M4" s="205">
        <v>286.41316859878242</v>
      </c>
      <c r="N4" s="205">
        <v>-0.57631195749999997</v>
      </c>
      <c r="O4" s="205">
        <v>291.9152795722145</v>
      </c>
      <c r="P4" s="205">
        <v>43.920203312945176</v>
      </c>
      <c r="Q4" s="206">
        <v>4.4329107740766567</v>
      </c>
      <c r="R4" s="206">
        <v>32.413722964145286</v>
      </c>
      <c r="S4" s="206">
        <v>35.443317455136985</v>
      </c>
      <c r="T4" s="206">
        <v>10.340196237920566</v>
      </c>
      <c r="U4" s="206">
        <v>1.7581211413751316</v>
      </c>
      <c r="V4" s="206">
        <v>0.32408460993149552</v>
      </c>
    </row>
    <row r="5" spans="1:22" ht="31.5" x14ac:dyDescent="0.3">
      <c r="A5" s="202"/>
      <c r="B5" s="185"/>
      <c r="C5" s="207" t="s">
        <v>7503</v>
      </c>
      <c r="D5" s="208">
        <v>1406</v>
      </c>
      <c r="F5" s="186" t="s">
        <v>7504</v>
      </c>
      <c r="G5" s="201">
        <v>77289733066.672867</v>
      </c>
      <c r="I5" s="202" t="s">
        <v>7505</v>
      </c>
      <c r="J5" s="209">
        <v>-2569000000</v>
      </c>
      <c r="L5" s="192" t="s">
        <v>7506</v>
      </c>
      <c r="M5" s="210">
        <v>2.8022920299999896</v>
      </c>
      <c r="N5" s="210">
        <v>-0.10037849999999793</v>
      </c>
      <c r="O5" s="210">
        <v>1.5887731350000038</v>
      </c>
      <c r="P5" s="210">
        <v>1.5514821100000091</v>
      </c>
      <c r="Q5" s="210">
        <v>0.14771779500000193</v>
      </c>
      <c r="R5" s="211">
        <v>2.6690379399999955</v>
      </c>
      <c r="S5" s="211">
        <v>0.55231848000000383</v>
      </c>
      <c r="T5" s="211">
        <v>0.17803694000000003</v>
      </c>
      <c r="U5" s="211">
        <v>0.15196148999999792</v>
      </c>
      <c r="V5" s="211">
        <v>4.8660744999992289E-2</v>
      </c>
    </row>
    <row r="6" spans="1:22" x14ac:dyDescent="0.3">
      <c r="A6" s="202"/>
      <c r="B6" s="185"/>
      <c r="F6" s="186" t="s">
        <v>7507</v>
      </c>
      <c r="G6" s="201">
        <v>73709380135.327209</v>
      </c>
      <c r="I6" s="202" t="s">
        <v>7508</v>
      </c>
      <c r="J6" s="203">
        <v>47317374535</v>
      </c>
      <c r="N6" s="203"/>
    </row>
    <row r="7" spans="1:22" x14ac:dyDescent="0.3">
      <c r="A7" s="212"/>
      <c r="B7" s="185"/>
      <c r="D7" s="213"/>
      <c r="I7" s="212" t="s">
        <v>7509</v>
      </c>
      <c r="J7" s="201">
        <v>54607381334.276001</v>
      </c>
      <c r="N7" s="119"/>
    </row>
    <row r="8" spans="1:22" ht="17.25" thickBot="1" x14ac:dyDescent="0.35">
      <c r="A8" s="3"/>
      <c r="B8" s="185"/>
      <c r="I8" s="212" t="s">
        <v>7510</v>
      </c>
      <c r="J8" s="187">
        <v>53821425364.776001</v>
      </c>
    </row>
    <row r="9" spans="1:22" ht="17.25" thickBot="1" x14ac:dyDescent="0.35">
      <c r="A9" s="3"/>
      <c r="B9" s="185"/>
      <c r="H9" s="70"/>
      <c r="I9" s="214" t="s">
        <v>7511</v>
      </c>
      <c r="J9" s="215">
        <v>666226973.34746933</v>
      </c>
      <c r="M9" s="70"/>
      <c r="N9" s="224"/>
    </row>
    <row r="10" spans="1:22" ht="17.25" thickBot="1" x14ac:dyDescent="0.35">
      <c r="A10" s="3"/>
      <c r="B10" s="185"/>
      <c r="I10" s="214" t="s">
        <v>7512</v>
      </c>
      <c r="J10" s="215">
        <v>785955969.5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7513</v>
      </c>
      <c r="J11" s="223">
        <v>2.3739772025861576E-2</v>
      </c>
      <c r="O11" s="224"/>
      <c r="P11" s="225"/>
      <c r="Q11" s="225"/>
      <c r="R11" s="475" t="s">
        <v>7514</v>
      </c>
      <c r="S11" s="475" t="s">
        <v>7515</v>
      </c>
      <c r="T11" s="227" t="s">
        <v>7516</v>
      </c>
      <c r="U11" s="227" t="s">
        <v>7517</v>
      </c>
      <c r="V11" s="391"/>
    </row>
    <row r="12" spans="1:22" x14ac:dyDescent="0.2">
      <c r="A12" s="475" t="s">
        <v>372</v>
      </c>
      <c r="B12" s="475" t="s">
        <v>151</v>
      </c>
      <c r="C12" s="640" t="s">
        <v>373</v>
      </c>
      <c r="D12" s="640"/>
      <c r="E12" s="640"/>
      <c r="F12" s="641" t="s">
        <v>7518</v>
      </c>
      <c r="G12" s="641"/>
      <c r="H12" s="475" t="s">
        <v>375</v>
      </c>
      <c r="I12" s="475" t="s">
        <v>376</v>
      </c>
      <c r="J12" s="475" t="s">
        <v>377</v>
      </c>
      <c r="K12" s="475" t="s">
        <v>7519</v>
      </c>
      <c r="L12" s="475" t="s">
        <v>152</v>
      </c>
      <c r="M12" s="475" t="s">
        <v>153</v>
      </c>
      <c r="N12" s="475" t="s">
        <v>154</v>
      </c>
      <c r="O12" s="475" t="s">
        <v>7520</v>
      </c>
      <c r="P12" s="227" t="s">
        <v>380</v>
      </c>
      <c r="Q12" s="475" t="s">
        <v>7521</v>
      </c>
      <c r="R12" s="475" t="s">
        <v>7522</v>
      </c>
      <c r="S12" s="475" t="s">
        <v>7523</v>
      </c>
      <c r="T12" s="227" t="s">
        <v>7524</v>
      </c>
      <c r="U12" s="227" t="s">
        <v>7524</v>
      </c>
      <c r="V12" s="392" t="s">
        <v>7525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7526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13204877.31446638</v>
      </c>
      <c r="S13" s="234">
        <v>13204877.31446638</v>
      </c>
      <c r="T13" s="234">
        <v>13204877.31446638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61701905.896366902</v>
      </c>
      <c r="S15" s="234">
        <v>61701905.896366902</v>
      </c>
      <c r="T15" s="234">
        <v>61701905.896366902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1317573992</v>
      </c>
      <c r="M17" s="244">
        <v>1285322111</v>
      </c>
      <c r="N17" s="444">
        <v>1280323271.5</v>
      </c>
      <c r="O17" s="245">
        <v>1262780072</v>
      </c>
      <c r="P17" s="245"/>
      <c r="Q17" s="246">
        <v>374060703</v>
      </c>
      <c r="R17" s="246">
        <v>96655079.45205301</v>
      </c>
      <c r="S17" s="246">
        <v>102338382.29255301</v>
      </c>
      <c r="T17" s="246">
        <v>615289336.79255295</v>
      </c>
      <c r="U17" s="246">
        <v>829340861.55831695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-1710209452</v>
      </c>
      <c r="M18" s="250">
        <v>-1955918231</v>
      </c>
      <c r="N18" s="444">
        <v>-1793274226</v>
      </c>
      <c r="O18" s="250">
        <v>-1783496051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1191577435</v>
      </c>
      <c r="M19" s="244">
        <v>1138740248</v>
      </c>
      <c r="N19" s="444">
        <v>1144342819</v>
      </c>
      <c r="O19" s="245">
        <v>1125470117.5</v>
      </c>
      <c r="P19" s="245"/>
      <c r="Q19" s="246">
        <v>429260500.27272725</v>
      </c>
      <c r="R19" s="246">
        <v>138788564.62179732</v>
      </c>
      <c r="S19" s="246">
        <v>144677480.05418631</v>
      </c>
      <c r="T19" s="246">
        <v>535814499.05418634</v>
      </c>
      <c r="U19" s="246">
        <v>753071197.83484209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-1350430025</v>
      </c>
      <c r="M20" s="250">
        <v>-1763105537</v>
      </c>
      <c r="N20" s="444">
        <v>-1535479838</v>
      </c>
      <c r="O20" s="250">
        <v>-1513760627.5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26135214</v>
      </c>
      <c r="M21" s="244">
        <v>-1978695724</v>
      </c>
      <c r="N21" s="444">
        <v>-1058513508.5</v>
      </c>
      <c r="O21" s="245">
        <v>-1150493368</v>
      </c>
      <c r="P21" s="245"/>
      <c r="Q21" s="246">
        <v>-26588494</v>
      </c>
      <c r="R21" s="246">
        <v>119753424.65753399</v>
      </c>
      <c r="S21" s="246">
        <v>119753424.65753399</v>
      </c>
      <c r="T21" s="246">
        <v>263529718.65753388</v>
      </c>
      <c r="U21" s="246">
        <v>613776294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-304045588</v>
      </c>
      <c r="M22" s="250">
        <v>1976231933</v>
      </c>
      <c r="N22" s="444">
        <v>914737214.5</v>
      </c>
      <c r="O22" s="250">
        <v>999162600.5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997304702</v>
      </c>
      <c r="M23" s="244">
        <v>-1878506686</v>
      </c>
      <c r="N23" s="444">
        <v>-525964038.5</v>
      </c>
      <c r="O23" s="245">
        <v>-615084433</v>
      </c>
      <c r="P23" s="245"/>
      <c r="Q23" s="246">
        <v>-22177535</v>
      </c>
      <c r="R23" s="246">
        <v>-48682840.885141999</v>
      </c>
      <c r="S23" s="246">
        <v>-42825658.847813398</v>
      </c>
      <c r="T23" s="246">
        <v>396006535.15218663</v>
      </c>
      <c r="U23" s="246">
        <v>169325892.63014001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9017290</v>
      </c>
      <c r="M24" s="250">
        <v>2506691</v>
      </c>
      <c r="N24" s="444">
        <v>87131844.5</v>
      </c>
      <c r="O24" s="250">
        <v>167825432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728100970</v>
      </c>
      <c r="M25" s="244">
        <v>-1890776052</v>
      </c>
      <c r="N25" s="444">
        <v>-665643143</v>
      </c>
      <c r="O25" s="245">
        <v>-754387442.5</v>
      </c>
      <c r="P25" s="245"/>
      <c r="Q25" s="246">
        <v>-75013150</v>
      </c>
      <c r="R25" s="246">
        <v>-13384488.584474951</v>
      </c>
      <c r="S25" s="246">
        <v>-11552086.51766398</v>
      </c>
      <c r="T25" s="246">
        <v>374483369.98233604</v>
      </c>
      <c r="U25" s="246">
        <v>123104421.70320404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214551838</v>
      </c>
      <c r="M26" s="250">
        <v>161226329</v>
      </c>
      <c r="N26" s="444">
        <v>279607686.5</v>
      </c>
      <c r="O26" s="250">
        <v>366529572.5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231426192</v>
      </c>
      <c r="M27" s="244">
        <v>264067886</v>
      </c>
      <c r="N27" s="444">
        <v>337639676</v>
      </c>
      <c r="O27" s="245">
        <v>287922825</v>
      </c>
      <c r="P27" s="245"/>
      <c r="Q27" s="246">
        <v>2331751.6666666567</v>
      </c>
      <c r="R27" s="246">
        <v>4468241.1477411501</v>
      </c>
      <c r="S27" s="246">
        <v>5012574.4810744803</v>
      </c>
      <c r="T27" s="246">
        <v>416674462.48107445</v>
      </c>
      <c r="U27" s="246">
        <v>411660444.66666669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-474551985</v>
      </c>
      <c r="M28" s="250">
        <v>-900149700</v>
      </c>
      <c r="N28" s="444">
        <v>-749301564</v>
      </c>
      <c r="O28" s="250">
        <v>-714261964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767113484</v>
      </c>
      <c r="M29" s="244">
        <v>1437121079</v>
      </c>
      <c r="N29" s="444">
        <v>1045531755.5</v>
      </c>
      <c r="O29" s="245">
        <v>1036806968.5</v>
      </c>
      <c r="P29" s="245"/>
      <c r="Q29" s="246">
        <v>0</v>
      </c>
      <c r="R29" s="246">
        <v>382849315.06849307</v>
      </c>
      <c r="S29" s="246">
        <v>491835616.43835604</v>
      </c>
      <c r="T29" s="246">
        <v>-727748066.56164396</v>
      </c>
      <c r="U29" s="246">
        <v>-709583683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-128661308</v>
      </c>
      <c r="M30" s="250">
        <v>279996005</v>
      </c>
      <c r="N30" s="444">
        <v>174051927.5</v>
      </c>
      <c r="O30" s="250">
        <v>166828504.5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313066911</v>
      </c>
      <c r="M31" s="233">
        <v>196832503</v>
      </c>
      <c r="N31" s="444">
        <v>254561900.5</v>
      </c>
      <c r="O31" s="233">
        <v>254467372</v>
      </c>
      <c r="P31" s="233"/>
      <c r="Q31" s="234">
        <v>-321195652.173913</v>
      </c>
      <c r="R31" s="234">
        <v>303323290.880427</v>
      </c>
      <c r="S31" s="234">
        <v>291417174.19698203</v>
      </c>
      <c r="T31" s="234">
        <v>36855273.696982026</v>
      </c>
      <c r="U31" s="234">
        <v>31630632.740998983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1486095682</v>
      </c>
      <c r="M33" s="263">
        <v>2431089896</v>
      </c>
      <c r="N33" s="444">
        <v>1869821829</v>
      </c>
      <c r="O33" s="263">
        <v>1840976729.5</v>
      </c>
      <c r="P33" s="263"/>
      <c r="Q33" s="264">
        <v>-258695652.17391306</v>
      </c>
      <c r="R33" s="264">
        <v>621734723.04943585</v>
      </c>
      <c r="S33" s="264">
        <v>766450965.71085882</v>
      </c>
      <c r="T33" s="265">
        <v>358110950.21085882</v>
      </c>
      <c r="U33" s="265">
        <v>437901742.74173105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-1039488608</v>
      </c>
      <c r="M34" s="250">
        <v>-2070767949</v>
      </c>
      <c r="N34" s="444">
        <v>-1461481813.5</v>
      </c>
      <c r="O34" s="250">
        <v>-1439490182.5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3461747997</v>
      </c>
      <c r="M37" s="263">
        <v>4898373627</v>
      </c>
      <c r="N37" s="444">
        <v>4029345212</v>
      </c>
      <c r="O37" s="263">
        <v>4014860156</v>
      </c>
      <c r="P37" s="263"/>
      <c r="Q37" s="264">
        <v>-247435844.26229507</v>
      </c>
      <c r="R37" s="264">
        <v>730158415.13260102</v>
      </c>
      <c r="S37" s="264">
        <v>743867703.78645599</v>
      </c>
      <c r="T37" s="265">
        <v>-2342092228.7135439</v>
      </c>
      <c r="U37" s="265">
        <v>-2154875000.9932098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-944280050</v>
      </c>
      <c r="M38" s="250">
        <v>-1279315660</v>
      </c>
      <c r="N38" s="444">
        <v>-943385279.5</v>
      </c>
      <c r="O38" s="250">
        <v>-937618033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2100684804</v>
      </c>
      <c r="M45" s="244">
        <v>641988436</v>
      </c>
      <c r="N45" s="444">
        <v>1352484516.5</v>
      </c>
      <c r="O45" s="245">
        <v>1347139648.5</v>
      </c>
      <c r="P45" s="245"/>
      <c r="Q45" s="246">
        <v>310465253.02222222</v>
      </c>
      <c r="R45" s="246">
        <v>26393677.555321403</v>
      </c>
      <c r="S45" s="246">
        <v>26393677.555321403</v>
      </c>
      <c r="T45" s="246">
        <v>-211849907.44467854</v>
      </c>
      <c r="U45" s="246">
        <v>-66684680.8904109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-1011792232</v>
      </c>
      <c r="M46" s="250">
        <v>-1249538207</v>
      </c>
      <c r="N46" s="444">
        <v>-1114240931.5</v>
      </c>
      <c r="O46" s="250">
        <v>-1113889164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2821738869</v>
      </c>
      <c r="M47" s="263">
        <v>3309927541</v>
      </c>
      <c r="N47" s="444">
        <v>2919730107.5</v>
      </c>
      <c r="O47" s="263">
        <v>2872425978</v>
      </c>
      <c r="P47" s="263"/>
      <c r="Q47" s="264">
        <v>61044395.930099368</v>
      </c>
      <c r="R47" s="264">
        <v>491099089.82256103</v>
      </c>
      <c r="S47" s="264">
        <v>505543133.79618299</v>
      </c>
      <c r="T47" s="265">
        <v>253764954.29618311</v>
      </c>
      <c r="U47" s="265">
        <v>732994423.23965454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-2745216698</v>
      </c>
      <c r="M48" s="250">
        <v>-2950795904</v>
      </c>
      <c r="N48" s="444">
        <v>-2667951928</v>
      </c>
      <c r="O48" s="250">
        <v>-2641224182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239182539</v>
      </c>
      <c r="M49" s="263">
        <v>2406315376</v>
      </c>
      <c r="N49" s="444">
        <v>1190563306</v>
      </c>
      <c r="O49" s="263">
        <v>1135187569.5</v>
      </c>
      <c r="P49" s="263"/>
      <c r="Q49" s="264">
        <v>582854795.30017865</v>
      </c>
      <c r="R49" s="264">
        <v>189660401.40172198</v>
      </c>
      <c r="S49" s="264">
        <v>204504004.503647</v>
      </c>
      <c r="T49" s="265">
        <v>891453465.50364697</v>
      </c>
      <c r="U49" s="265">
        <v>1631809734.9725518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-1509290248</v>
      </c>
      <c r="M50" s="250">
        <v>-2611694931</v>
      </c>
      <c r="N50" s="444">
        <v>-1877512767</v>
      </c>
      <c r="O50" s="250">
        <v>-1859198357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1575588471</v>
      </c>
      <c r="M51" s="263">
        <v>3160026184</v>
      </c>
      <c r="N51" s="444">
        <v>2195512153</v>
      </c>
      <c r="O51" s="263">
        <v>2162645127</v>
      </c>
      <c r="P51" s="263"/>
      <c r="Q51" s="264">
        <v>1231134247.4777777</v>
      </c>
      <c r="R51" s="284">
        <v>80025594.808940008</v>
      </c>
      <c r="S51" s="264">
        <v>78409697.879522011</v>
      </c>
      <c r="T51" s="265">
        <v>60174537.379522085</v>
      </c>
      <c r="U51" s="265">
        <v>904975798.40405178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-1557346532</v>
      </c>
      <c r="M52" s="250">
        <v>-3214488857</v>
      </c>
      <c r="N52" s="444">
        <v>-2177276992.5</v>
      </c>
      <c r="O52" s="250">
        <v>-2170194304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50794520.547945201</v>
      </c>
      <c r="S53" s="234">
        <v>50794520.547945201</v>
      </c>
      <c r="T53" s="234">
        <v>50794520.547945201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487560489</v>
      </c>
      <c r="M55" s="244">
        <v>493269417</v>
      </c>
      <c r="N55" s="444">
        <v>482818130.5</v>
      </c>
      <c r="O55" s="245">
        <v>476130974.5</v>
      </c>
      <c r="P55" s="245"/>
      <c r="Q55" s="246">
        <v>506783864.07692307</v>
      </c>
      <c r="R55" s="246">
        <v>33534246.575342398</v>
      </c>
      <c r="S55" s="246">
        <v>33534246.575342398</v>
      </c>
      <c r="T55" s="246">
        <v>288297090.07534242</v>
      </c>
      <c r="U55" s="246">
        <v>662762843.49999833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-611151187</v>
      </c>
      <c r="M56" s="250">
        <v>-906996739</v>
      </c>
      <c r="N56" s="444">
        <v>-737580974</v>
      </c>
      <c r="O56" s="250">
        <v>-741096866.5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48570410.958904102</v>
      </c>
      <c r="S57" s="234">
        <v>48570410.958904102</v>
      </c>
      <c r="T57" s="234">
        <v>48570410.958904102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7527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773394552</v>
      </c>
      <c r="M59" s="244">
        <v>420882329</v>
      </c>
      <c r="N59" s="444">
        <v>559054213.5</v>
      </c>
      <c r="O59" s="245">
        <v>553276524.5</v>
      </c>
      <c r="P59" s="245"/>
      <c r="Q59" s="246">
        <v>-287288268.09836066</v>
      </c>
      <c r="R59" s="246">
        <v>609753424.65753448</v>
      </c>
      <c r="S59" s="246">
        <v>609753424.65753448</v>
      </c>
      <c r="T59" s="246">
        <v>-99178310.34246552</v>
      </c>
      <c r="U59" s="246">
        <v>55150456.7808218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318861928</v>
      </c>
      <c r="M60" s="250">
        <v>-10833984</v>
      </c>
      <c r="N60" s="444">
        <v>149877521.5</v>
      </c>
      <c r="O60" s="250">
        <v>167521582.5</v>
      </c>
      <c r="P60" s="250"/>
      <c r="Q60" s="251">
        <v>-6082192.5494505465</v>
      </c>
      <c r="R60" s="251">
        <v>-1424657.5342466086</v>
      </c>
      <c r="S60" s="251">
        <v>-1424657.5342466086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562205000</v>
      </c>
      <c r="M61" s="244">
        <v>-425637205</v>
      </c>
      <c r="N61" s="444">
        <v>-55173750</v>
      </c>
      <c r="O61" s="245">
        <v>-55342627.5</v>
      </c>
      <c r="P61" s="245"/>
      <c r="Q61" s="246">
        <v>369589041.0958904</v>
      </c>
      <c r="R61" s="246">
        <v>343561643.83561707</v>
      </c>
      <c r="S61" s="246">
        <v>343561643.83561707</v>
      </c>
      <c r="T61" s="246">
        <v>1206930661.3356171</v>
      </c>
      <c r="U61" s="246">
        <v>1799560798.3219199</v>
      </c>
      <c r="V61" s="394"/>
    </row>
    <row r="62" spans="1:22" x14ac:dyDescent="0.3">
      <c r="A62" s="237" t="s">
        <v>405</v>
      </c>
      <c r="B62" s="237" t="s">
        <v>7527</v>
      </c>
      <c r="C62" s="238" t="s">
        <v>207</v>
      </c>
      <c r="D62" s="239"/>
      <c r="E62" s="239"/>
      <c r="F62" s="247">
        <v>1000000</v>
      </c>
      <c r="G62" s="247" t="s">
        <v>7528</v>
      </c>
      <c r="H62" s="248">
        <v>45070</v>
      </c>
      <c r="I62" s="248">
        <v>48814</v>
      </c>
      <c r="J62" s="248">
        <v>48722</v>
      </c>
      <c r="K62" s="249"/>
      <c r="L62" s="250">
        <v>-1548683450</v>
      </c>
      <c r="M62" s="250">
        <v>-319996252</v>
      </c>
      <c r="N62" s="444">
        <v>-808195267.5</v>
      </c>
      <c r="O62" s="250">
        <v>-813515910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890211486</v>
      </c>
      <c r="M63" s="244">
        <v>412404187</v>
      </c>
      <c r="N63" s="444">
        <v>582487385</v>
      </c>
      <c r="O63" s="245">
        <v>574630896.5</v>
      </c>
      <c r="P63" s="245"/>
      <c r="Q63" s="246">
        <v>-7824656.7230166793</v>
      </c>
      <c r="R63" s="246">
        <v>458235616.43835568</v>
      </c>
      <c r="S63" s="246">
        <v>458235616.43835568</v>
      </c>
      <c r="T63" s="246">
        <v>709508262.43835568</v>
      </c>
      <c r="U63" s="246">
        <v>1120467166.547945</v>
      </c>
      <c r="V63" s="394"/>
    </row>
    <row r="64" spans="1:22" x14ac:dyDescent="0.3">
      <c r="A64" s="237" t="s">
        <v>405</v>
      </c>
      <c r="B64" s="237" t="s">
        <v>7529</v>
      </c>
      <c r="C64" s="238" t="s">
        <v>209</v>
      </c>
      <c r="D64" s="239"/>
      <c r="E64" s="239"/>
      <c r="F64" s="247">
        <v>600000</v>
      </c>
      <c r="G64" s="247" t="s">
        <v>7528</v>
      </c>
      <c r="H64" s="248">
        <v>45086</v>
      </c>
      <c r="I64" s="248">
        <v>48831</v>
      </c>
      <c r="J64" s="248">
        <v>48739</v>
      </c>
      <c r="K64" s="249"/>
      <c r="L64" s="250">
        <v>-1473052281</v>
      </c>
      <c r="M64" s="250">
        <v>-364716897</v>
      </c>
      <c r="N64" s="444">
        <v>-833760031</v>
      </c>
      <c r="O64" s="250">
        <v>-838625592.5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711497305</v>
      </c>
      <c r="M65" s="244">
        <v>76214920</v>
      </c>
      <c r="N65" s="444">
        <v>279514108</v>
      </c>
      <c r="O65" s="245">
        <v>275271990</v>
      </c>
      <c r="P65" s="245"/>
      <c r="Q65" s="246">
        <v>848493150.68493152</v>
      </c>
      <c r="R65" s="246">
        <v>288904109.58904099</v>
      </c>
      <c r="S65" s="246">
        <v>288904109.58904099</v>
      </c>
      <c r="T65" s="246">
        <v>1615327815.589041</v>
      </c>
      <c r="U65" s="246">
        <v>2266697678.6027403</v>
      </c>
      <c r="V65" s="394"/>
    </row>
    <row r="66" spans="1:22" x14ac:dyDescent="0.3">
      <c r="A66" s="237" t="s">
        <v>405</v>
      </c>
      <c r="B66" s="237" t="s">
        <v>7529</v>
      </c>
      <c r="C66" s="238" t="s">
        <v>211</v>
      </c>
      <c r="D66" s="239"/>
      <c r="E66" s="239"/>
      <c r="F66" s="247">
        <v>1000000</v>
      </c>
      <c r="G66" s="247" t="s">
        <v>7528</v>
      </c>
      <c r="H66" s="248">
        <v>45090</v>
      </c>
      <c r="I66" s="248">
        <v>48835</v>
      </c>
      <c r="J66" s="248">
        <v>48743</v>
      </c>
      <c r="K66" s="249"/>
      <c r="L66" s="250">
        <v>-2048131438</v>
      </c>
      <c r="M66" s="250">
        <v>-1445134184</v>
      </c>
      <c r="N66" s="444">
        <v>-1605937814</v>
      </c>
      <c r="O66" s="250">
        <v>-1617132517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7529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281760540</v>
      </c>
      <c r="M67" s="244">
        <v>-493626030</v>
      </c>
      <c r="N67" s="444">
        <v>-238723610.5</v>
      </c>
      <c r="O67" s="245">
        <v>-239112076</v>
      </c>
      <c r="P67" s="245"/>
      <c r="Q67" s="246">
        <v>950000000</v>
      </c>
      <c r="R67" s="246">
        <v>109315068.49315101</v>
      </c>
      <c r="S67" s="246">
        <v>109315068.49315101</v>
      </c>
      <c r="T67" s="246">
        <v>773326999.49315095</v>
      </c>
      <c r="U67" s="246">
        <v>1614011931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7528</v>
      </c>
      <c r="H68" s="248">
        <v>45159</v>
      </c>
      <c r="I68" s="248">
        <v>48904</v>
      </c>
      <c r="J68" s="248">
        <v>48812</v>
      </c>
      <c r="K68" s="249"/>
      <c r="L68" s="250">
        <v>-1483894947</v>
      </c>
      <c r="M68" s="250">
        <v>318943334</v>
      </c>
      <c r="N68" s="444">
        <v>-425288320.5</v>
      </c>
      <c r="O68" s="250">
        <v>-442401474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7530</v>
      </c>
      <c r="B69" s="237" t="s">
        <v>7531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4450592430</v>
      </c>
      <c r="M69" s="244">
        <v>4278286015</v>
      </c>
      <c r="N69" s="444">
        <v>4329406142.5</v>
      </c>
      <c r="O69" s="245">
        <v>4301391270</v>
      </c>
      <c r="P69" s="245"/>
      <c r="Q69" s="246">
        <v>-21684929.830107212</v>
      </c>
      <c r="R69" s="246">
        <v>1092931506.8493109</v>
      </c>
      <c r="S69" s="246">
        <v>1092931506.8493109</v>
      </c>
      <c r="T69" s="246">
        <v>-669423729.15068913</v>
      </c>
      <c r="U69" s="246">
        <v>139233805.09589005</v>
      </c>
      <c r="V69" s="394"/>
    </row>
    <row r="70" spans="1:22" x14ac:dyDescent="0.3">
      <c r="A70" s="237" t="s">
        <v>7532</v>
      </c>
      <c r="B70" s="237" t="s">
        <v>7533</v>
      </c>
      <c r="C70" s="286" t="s">
        <v>215</v>
      </c>
      <c r="D70" s="287"/>
      <c r="E70" s="287"/>
      <c r="F70" s="247">
        <v>5000000</v>
      </c>
      <c r="G70" s="247" t="s">
        <v>7528</v>
      </c>
      <c r="H70" s="248">
        <v>45390</v>
      </c>
      <c r="I70" s="248">
        <v>50868</v>
      </c>
      <c r="J70" s="248"/>
      <c r="K70" s="249"/>
      <c r="L70" s="250">
        <v>-2758726820</v>
      </c>
      <c r="M70" s="250">
        <v>-3246332648</v>
      </c>
      <c r="N70" s="444">
        <v>-2960531744</v>
      </c>
      <c r="O70" s="250">
        <v>-2952514086</v>
      </c>
      <c r="P70" s="250"/>
      <c r="Q70" s="251">
        <v>-711712328.88043475</v>
      </c>
      <c r="R70" s="251"/>
      <c r="S70" s="251"/>
      <c r="T70" s="251"/>
      <c r="U70" s="251"/>
      <c r="V70" s="395"/>
    </row>
    <row r="71" spans="1:22" x14ac:dyDescent="0.3">
      <c r="A71" s="237" t="s">
        <v>7534</v>
      </c>
      <c r="B71" s="237" t="s">
        <v>7535</v>
      </c>
      <c r="C71" s="286" t="s">
        <v>7536</v>
      </c>
      <c r="D71" s="287"/>
      <c r="E71" s="287"/>
      <c r="F71" s="247">
        <v>500000</v>
      </c>
      <c r="G71" s="247" t="s">
        <v>7537</v>
      </c>
      <c r="H71" s="248">
        <v>45665</v>
      </c>
      <c r="I71" s="248">
        <v>45755</v>
      </c>
      <c r="J71" s="248"/>
      <c r="K71" s="249"/>
      <c r="L71" s="250">
        <v>358786717</v>
      </c>
      <c r="M71" s="250">
        <v>370195010</v>
      </c>
      <c r="N71" s="444">
        <v>393480837.5</v>
      </c>
      <c r="O71" s="250">
        <v>375189375</v>
      </c>
      <c r="P71" s="250"/>
      <c r="Q71" s="251">
        <v>668410959</v>
      </c>
      <c r="R71" s="251"/>
      <c r="S71" s="251"/>
      <c r="T71" s="251"/>
      <c r="U71" s="251"/>
      <c r="V71" s="395"/>
    </row>
    <row r="72" spans="1:22" x14ac:dyDescent="0.3">
      <c r="A72" s="267" t="s">
        <v>7538</v>
      </c>
      <c r="B72" s="267" t="s">
        <v>7531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7539</v>
      </c>
      <c r="B73" s="267" t="s">
        <v>7540</v>
      </c>
      <c r="C73" s="285" t="s">
        <v>217</v>
      </c>
      <c r="D73" s="268"/>
      <c r="E73" s="268"/>
      <c r="F73" s="230">
        <v>200000</v>
      </c>
      <c r="G73" s="230" t="s">
        <v>7528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7538</v>
      </c>
      <c r="B74" s="267" t="s">
        <v>7531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7539</v>
      </c>
      <c r="B75" s="267" t="s">
        <v>7540</v>
      </c>
      <c r="C75" s="285" t="s">
        <v>219</v>
      </c>
      <c r="D75" s="268"/>
      <c r="E75" s="268"/>
      <c r="F75" s="230">
        <v>200000</v>
      </c>
      <c r="G75" s="230" t="s">
        <v>7528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7538</v>
      </c>
      <c r="B76" s="267" t="s">
        <v>7531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7539</v>
      </c>
      <c r="B77" s="267" t="s">
        <v>7540</v>
      </c>
      <c r="C77" s="285" t="s">
        <v>221</v>
      </c>
      <c r="D77" s="268"/>
      <c r="E77" s="268"/>
      <c r="F77" s="230">
        <v>200000</v>
      </c>
      <c r="G77" s="230" t="s">
        <v>7528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7538</v>
      </c>
      <c r="B78" s="267" t="s">
        <v>7531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7541</v>
      </c>
      <c r="B79" s="267" t="s">
        <v>7542</v>
      </c>
      <c r="C79" s="285" t="s">
        <v>223</v>
      </c>
      <c r="D79" s="268"/>
      <c r="E79" s="268"/>
      <c r="F79" s="230">
        <v>500000</v>
      </c>
      <c r="G79" s="230" t="s">
        <v>7528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7532</v>
      </c>
      <c r="B80" s="267" t="s">
        <v>7533</v>
      </c>
      <c r="C80" s="285" t="s">
        <v>7543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7532</v>
      </c>
      <c r="B81" s="267" t="s">
        <v>7533</v>
      </c>
      <c r="C81" s="285" t="s">
        <v>7544</v>
      </c>
      <c r="D81" s="268"/>
      <c r="E81" s="268"/>
      <c r="F81" s="230">
        <v>500000</v>
      </c>
      <c r="G81" s="230" t="s">
        <v>7528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7532</v>
      </c>
      <c r="B82" s="267" t="s">
        <v>7533</v>
      </c>
      <c r="C82" s="285" t="s">
        <v>7545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7528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7528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7528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7546</v>
      </c>
      <c r="D89" s="268"/>
      <c r="E89" s="268"/>
      <c r="F89" s="230">
        <v>2100000</v>
      </c>
      <c r="G89" s="230" t="s">
        <v>7528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7547</v>
      </c>
      <c r="B90" s="237" t="s">
        <v>7548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-945687106</v>
      </c>
      <c r="M90" s="244">
        <v>735876123</v>
      </c>
      <c r="N90" s="444">
        <v>-256462827</v>
      </c>
      <c r="O90" s="245">
        <v>-285775823</v>
      </c>
      <c r="P90" s="245"/>
      <c r="Q90" s="246">
        <v>91901370.891304374</v>
      </c>
      <c r="R90" s="246">
        <v>303672522.15954548</v>
      </c>
      <c r="S90" s="246">
        <v>313322648.64664549</v>
      </c>
      <c r="T90" s="246">
        <v>11129154.146645546</v>
      </c>
      <c r="U90" s="246">
        <v>341116990.64446259</v>
      </c>
      <c r="V90" s="394"/>
    </row>
    <row r="91" spans="1:22" x14ac:dyDescent="0.3">
      <c r="A91" s="237" t="s">
        <v>7549</v>
      </c>
      <c r="B91" s="237" t="s">
        <v>7550</v>
      </c>
      <c r="C91" s="238" t="s">
        <v>231</v>
      </c>
      <c r="D91" s="239"/>
      <c r="E91" s="239"/>
      <c r="F91" s="247">
        <v>2000000</v>
      </c>
      <c r="G91" s="247" t="s">
        <v>7551</v>
      </c>
      <c r="H91" s="248">
        <v>45439</v>
      </c>
      <c r="I91" s="248">
        <v>49091</v>
      </c>
      <c r="J91" s="254">
        <v>45804</v>
      </c>
      <c r="K91" s="249"/>
      <c r="L91" s="250">
        <v>819832532</v>
      </c>
      <c r="M91" s="250">
        <v>-9386758</v>
      </c>
      <c r="N91" s="444">
        <v>558656321.5</v>
      </c>
      <c r="O91" s="250">
        <v>566600640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7552</v>
      </c>
      <c r="B92" s="237" t="s">
        <v>7553</v>
      </c>
      <c r="C92" s="291" t="s">
        <v>232</v>
      </c>
      <c r="D92" s="292"/>
      <c r="E92" s="292"/>
      <c r="F92" s="293">
        <v>30000000</v>
      </c>
      <c r="G92" s="240" t="s">
        <v>7554</v>
      </c>
      <c r="H92" s="241">
        <v>45463</v>
      </c>
      <c r="I92" s="241">
        <v>52768</v>
      </c>
      <c r="J92" s="241"/>
      <c r="K92" s="290"/>
      <c r="L92" s="244">
        <v>4416482753</v>
      </c>
      <c r="M92" s="444">
        <v>4400058109</v>
      </c>
      <c r="N92" s="444">
        <v>4331642717.5</v>
      </c>
      <c r="O92" s="245">
        <v>4182837452</v>
      </c>
      <c r="P92" s="245"/>
      <c r="Q92" s="246">
        <v>-1574580483.2666667</v>
      </c>
      <c r="R92" s="294">
        <v>5131693883.9337902</v>
      </c>
      <c r="S92" s="246">
        <v>9165448883.9337845</v>
      </c>
      <c r="T92" s="246">
        <v>4038902192.9337845</v>
      </c>
      <c r="U92" s="246">
        <v>1375852594.0166655</v>
      </c>
      <c r="V92" s="394"/>
    </row>
    <row r="93" spans="1:22" x14ac:dyDescent="0.3">
      <c r="A93" s="237" t="s">
        <v>7555</v>
      </c>
      <c r="B93" s="237" t="s">
        <v>7553</v>
      </c>
      <c r="C93" s="291" t="s">
        <v>233</v>
      </c>
      <c r="D93" s="292"/>
      <c r="E93" s="292"/>
      <c r="F93" s="247">
        <v>3000000</v>
      </c>
      <c r="G93" s="247" t="s">
        <v>7554</v>
      </c>
      <c r="H93" s="248">
        <v>45463</v>
      </c>
      <c r="I93" s="248">
        <v>52853</v>
      </c>
      <c r="J93" s="248"/>
      <c r="K93" s="249"/>
      <c r="L93" s="250">
        <v>-4399958545</v>
      </c>
      <c r="M93" s="444">
        <v>-4409100003</v>
      </c>
      <c r="N93" s="444">
        <v>-4326925186.5</v>
      </c>
      <c r="O93" s="250">
        <v>-4172266432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7555</v>
      </c>
      <c r="B94" s="237" t="s">
        <v>7553</v>
      </c>
      <c r="C94" s="291" t="s">
        <v>234</v>
      </c>
      <c r="D94" s="292"/>
      <c r="E94" s="292"/>
      <c r="F94" s="247">
        <v>3000000</v>
      </c>
      <c r="G94" s="247" t="s">
        <v>7554</v>
      </c>
      <c r="H94" s="248">
        <v>45463</v>
      </c>
      <c r="I94" s="248">
        <v>45555</v>
      </c>
      <c r="J94" s="248"/>
      <c r="K94" s="249"/>
      <c r="L94" s="250">
        <v>5125913493</v>
      </c>
      <c r="M94" s="444">
        <v>5010752980</v>
      </c>
      <c r="N94" s="444">
        <v>5121829160</v>
      </c>
      <c r="O94" s="250">
        <v>5106415021.5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7556</v>
      </c>
      <c r="B95" s="237" t="s">
        <v>7557</v>
      </c>
      <c r="C95" s="238" t="s">
        <v>235</v>
      </c>
      <c r="D95" s="239"/>
      <c r="E95" s="239"/>
      <c r="F95" s="240">
        <v>2000000</v>
      </c>
      <c r="G95" s="240" t="s">
        <v>7558</v>
      </c>
      <c r="H95" s="241">
        <v>45474</v>
      </c>
      <c r="I95" s="241">
        <v>49126</v>
      </c>
      <c r="J95" s="241"/>
      <c r="K95" s="290"/>
      <c r="L95" s="295">
        <v>-1803570180</v>
      </c>
      <c r="M95" s="295">
        <v>-678474150</v>
      </c>
      <c r="N95" s="444">
        <v>-1394876294.5</v>
      </c>
      <c r="O95" s="296">
        <v>-1378804033.5</v>
      </c>
      <c r="P95" s="296"/>
      <c r="Q95" s="297">
        <v>820000000</v>
      </c>
      <c r="R95" s="246">
        <v>50958904.109588996</v>
      </c>
      <c r="S95" s="297">
        <v>148403497.84198701</v>
      </c>
      <c r="T95" s="246">
        <v>1213178918.3419871</v>
      </c>
      <c r="U95" s="246">
        <v>1647219256.116399</v>
      </c>
      <c r="V95" s="394"/>
    </row>
    <row r="96" spans="1:22" x14ac:dyDescent="0.3">
      <c r="A96" s="237" t="s">
        <v>7559</v>
      </c>
      <c r="B96" s="237" t="s">
        <v>7557</v>
      </c>
      <c r="C96" s="238" t="s">
        <v>236</v>
      </c>
      <c r="D96" s="239"/>
      <c r="E96" s="239"/>
      <c r="F96" s="247">
        <v>1000000</v>
      </c>
      <c r="G96" s="247" t="s">
        <v>7558</v>
      </c>
      <c r="H96" s="248">
        <v>45474</v>
      </c>
      <c r="I96" s="248">
        <v>49491</v>
      </c>
      <c r="J96" s="248"/>
      <c r="K96" s="249"/>
      <c r="L96" s="298">
        <v>357585365</v>
      </c>
      <c r="M96" s="298">
        <v>29114496</v>
      </c>
      <c r="N96" s="444">
        <v>330100874</v>
      </c>
      <c r="O96" s="250">
        <v>313112244.5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7560</v>
      </c>
      <c r="B97" s="237" t="s">
        <v>7561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5676584553</v>
      </c>
      <c r="M97" s="444">
        <v>5848846161</v>
      </c>
      <c r="N97" s="444">
        <v>5585669546.5</v>
      </c>
      <c r="O97" s="245">
        <v>5425753874.5</v>
      </c>
      <c r="P97" s="245"/>
      <c r="Q97" s="246">
        <v>-1501593481.0643954</v>
      </c>
      <c r="R97" s="246">
        <v>5847031163.1707754</v>
      </c>
      <c r="S97" s="246">
        <v>11107402156.704105</v>
      </c>
      <c r="T97" s="246">
        <v>5080079992.7041054</v>
      </c>
      <c r="U97" s="246">
        <v>1588007868.1999998</v>
      </c>
      <c r="V97" s="394"/>
    </row>
    <row r="98" spans="1:22" x14ac:dyDescent="0.3">
      <c r="A98" s="237" t="s">
        <v>7562</v>
      </c>
      <c r="B98" s="237" t="s">
        <v>7561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4224818021</v>
      </c>
      <c r="M98" s="444">
        <v>4399839279</v>
      </c>
      <c r="N98" s="444">
        <v>4201377054.5</v>
      </c>
      <c r="O98" s="245">
        <v>4076557507.5</v>
      </c>
      <c r="P98" s="245"/>
      <c r="Q98" s="246">
        <v>-1126223895.6643956</v>
      </c>
      <c r="R98" s="246">
        <v>4401305421.7184935</v>
      </c>
      <c r="S98" s="246">
        <v>8355089163.5684872</v>
      </c>
      <c r="T98" s="246">
        <v>3751321870.5684872</v>
      </c>
      <c r="U98" s="246">
        <v>1128653233.500001</v>
      </c>
      <c r="V98" s="394"/>
    </row>
    <row r="99" spans="1:22" x14ac:dyDescent="0.3">
      <c r="A99" s="237" t="s">
        <v>7563</v>
      </c>
      <c r="B99" s="237" t="s">
        <v>7564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-5123538262</v>
      </c>
      <c r="M99" s="444">
        <v>-5794909490</v>
      </c>
      <c r="N99" s="444">
        <v>-5378241638.5</v>
      </c>
      <c r="O99" s="250">
        <v>-5138177782.5</v>
      </c>
      <c r="P99" s="250"/>
      <c r="Q99" s="251">
        <v>1501593481.0643954</v>
      </c>
      <c r="R99" s="251"/>
      <c r="S99" s="251"/>
      <c r="T99" s="251"/>
      <c r="U99" s="251"/>
      <c r="V99" s="395"/>
    </row>
    <row r="100" spans="1:22" x14ac:dyDescent="0.3">
      <c r="A100" s="237" t="s">
        <v>7563</v>
      </c>
      <c r="B100" s="237" t="s">
        <v>7565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5800053424</v>
      </c>
      <c r="M100" s="444">
        <v>5825628224</v>
      </c>
      <c r="N100" s="444">
        <v>5819894256</v>
      </c>
      <c r="O100" s="250">
        <v>5793631657</v>
      </c>
      <c r="P100" s="250"/>
      <c r="Q100" s="251">
        <v>-1501593481.0643954</v>
      </c>
      <c r="R100" s="251"/>
      <c r="S100" s="251"/>
      <c r="T100" s="251"/>
      <c r="U100" s="251"/>
      <c r="V100" s="395"/>
    </row>
    <row r="101" spans="1:22" x14ac:dyDescent="0.3">
      <c r="A101" s="237" t="s">
        <v>7563</v>
      </c>
      <c r="B101" s="237" t="s">
        <v>7564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-3833253819</v>
      </c>
      <c r="M101" s="444">
        <v>-4108946219</v>
      </c>
      <c r="N101" s="444">
        <v>-3978452894.5</v>
      </c>
      <c r="O101" s="250">
        <v>-3860611950</v>
      </c>
      <c r="P101" s="250"/>
      <c r="Q101" s="251">
        <v>1126226895.6643956</v>
      </c>
      <c r="R101" s="251"/>
      <c r="S101" s="251"/>
      <c r="T101" s="251"/>
      <c r="U101" s="251"/>
      <c r="V101" s="395"/>
    </row>
    <row r="102" spans="1:22" x14ac:dyDescent="0.3">
      <c r="A102" s="237" t="s">
        <v>7563</v>
      </c>
      <c r="B102" s="237" t="s">
        <v>7565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4365942219</v>
      </c>
      <c r="M102" s="444">
        <v>4384942105</v>
      </c>
      <c r="N102" s="444">
        <v>4380843133</v>
      </c>
      <c r="O102" s="250">
        <v>4361028547.5</v>
      </c>
      <c r="P102" s="250"/>
      <c r="Q102" s="251">
        <v>-1126226895.6643956</v>
      </c>
      <c r="R102" s="251"/>
      <c r="S102" s="251"/>
      <c r="T102" s="251"/>
      <c r="U102" s="251"/>
      <c r="V102" s="395"/>
    </row>
    <row r="103" spans="1:22" x14ac:dyDescent="0.3">
      <c r="A103" s="237" t="s">
        <v>7566</v>
      </c>
      <c r="B103" s="237" t="s">
        <v>7557</v>
      </c>
      <c r="C103" s="299" t="s">
        <v>243</v>
      </c>
      <c r="D103" s="292"/>
      <c r="E103" s="292"/>
      <c r="F103" s="240">
        <v>10000000</v>
      </c>
      <c r="G103" s="240" t="s">
        <v>7567</v>
      </c>
      <c r="H103" s="241">
        <v>45498</v>
      </c>
      <c r="I103" s="241">
        <v>52803</v>
      </c>
      <c r="J103" s="241"/>
      <c r="K103" s="290"/>
      <c r="L103" s="296">
        <v>1230047339</v>
      </c>
      <c r="M103" s="296">
        <v>1135975952</v>
      </c>
      <c r="N103" s="444">
        <v>1195943756.5</v>
      </c>
      <c r="O103" s="296">
        <v>1143541095</v>
      </c>
      <c r="P103" s="296"/>
      <c r="Q103" s="297">
        <v>-406695720.5106383</v>
      </c>
      <c r="R103" s="246">
        <v>108412380.8486297</v>
      </c>
      <c r="S103" s="246">
        <v>1406150380.8486311</v>
      </c>
      <c r="T103" s="246">
        <v>-25161262.151368856</v>
      </c>
      <c r="U103" s="246">
        <v>439912139.75</v>
      </c>
      <c r="V103" s="394"/>
    </row>
    <row r="104" spans="1:22" x14ac:dyDescent="0.3">
      <c r="A104" s="237" t="s">
        <v>7568</v>
      </c>
      <c r="B104" s="237" t="s">
        <v>7557</v>
      </c>
      <c r="C104" s="299" t="s">
        <v>244</v>
      </c>
      <c r="D104" s="292"/>
      <c r="E104" s="292"/>
      <c r="F104" s="247">
        <v>1000000</v>
      </c>
      <c r="G104" s="247" t="s">
        <v>7567</v>
      </c>
      <c r="H104" s="248">
        <v>45498</v>
      </c>
      <c r="I104" s="248">
        <v>52895</v>
      </c>
      <c r="J104" s="248"/>
      <c r="K104" s="249"/>
      <c r="L104" s="250">
        <v>-1171378351</v>
      </c>
      <c r="M104" s="250">
        <v>-1135623515</v>
      </c>
      <c r="N104" s="444">
        <v>-1164889080.5</v>
      </c>
      <c r="O104" s="250">
        <v>-1114760249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7568</v>
      </c>
      <c r="B105" s="237" t="s">
        <v>7569</v>
      </c>
      <c r="C105" s="299" t="s">
        <v>245</v>
      </c>
      <c r="D105" s="292"/>
      <c r="E105" s="292"/>
      <c r="F105" s="247">
        <v>1000000</v>
      </c>
      <c r="G105" s="247" t="s">
        <v>7554</v>
      </c>
      <c r="H105" s="248">
        <v>45498</v>
      </c>
      <c r="I105" s="248">
        <v>45590</v>
      </c>
      <c r="J105" s="248"/>
      <c r="K105" s="249"/>
      <c r="L105" s="250">
        <v>1396940385</v>
      </c>
      <c r="M105" s="250">
        <v>1403862947</v>
      </c>
      <c r="N105" s="444">
        <v>1400256967</v>
      </c>
      <c r="O105" s="250">
        <v>1396152811.5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7570</v>
      </c>
      <c r="B106" s="237" t="s">
        <v>7571</v>
      </c>
      <c r="C106" s="238" t="s">
        <v>246</v>
      </c>
      <c r="D106" s="239"/>
      <c r="E106" s="239"/>
      <c r="F106" s="240">
        <v>2000000</v>
      </c>
      <c r="G106" s="240" t="s">
        <v>7558</v>
      </c>
      <c r="H106" s="241">
        <v>45538</v>
      </c>
      <c r="I106" s="241">
        <v>49190</v>
      </c>
      <c r="J106" s="241"/>
      <c r="K106" s="290"/>
      <c r="L106" s="244">
        <v>-1211764188</v>
      </c>
      <c r="M106" s="244">
        <v>-324960531</v>
      </c>
      <c r="N106" s="444">
        <v>-924801572</v>
      </c>
      <c r="O106" s="296">
        <v>-928996735</v>
      </c>
      <c r="P106" s="296"/>
      <c r="Q106" s="297">
        <v>800000000</v>
      </c>
      <c r="R106" s="246">
        <v>44158163.6430953</v>
      </c>
      <c r="S106" s="297">
        <v>43030885.545322299</v>
      </c>
      <c r="T106" s="246">
        <v>644092989.0453223</v>
      </c>
      <c r="U106" s="246">
        <v>1142657731.9152632</v>
      </c>
      <c r="V106" s="394"/>
    </row>
    <row r="107" spans="1:22" x14ac:dyDescent="0.3">
      <c r="A107" s="237" t="s">
        <v>7572</v>
      </c>
      <c r="B107" s="237" t="s">
        <v>7573</v>
      </c>
      <c r="C107" s="238" t="s">
        <v>247</v>
      </c>
      <c r="D107" s="239"/>
      <c r="E107" s="239"/>
      <c r="F107" s="247">
        <v>1000000</v>
      </c>
      <c r="G107" s="247" t="s">
        <v>7574</v>
      </c>
      <c r="H107" s="248">
        <v>45538</v>
      </c>
      <c r="I107" s="248">
        <v>49251</v>
      </c>
      <c r="J107" s="248"/>
      <c r="K107" s="249"/>
      <c r="L107" s="250">
        <v>753651971</v>
      </c>
      <c r="M107" s="250">
        <v>-506516927</v>
      </c>
      <c r="N107" s="444">
        <v>323739468.5</v>
      </c>
      <c r="O107" s="250">
        <v>293102597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7575</v>
      </c>
      <c r="B108" s="267" t="s">
        <v>7557</v>
      </c>
      <c r="C108" s="229" t="s">
        <v>248</v>
      </c>
      <c r="D108" s="268"/>
      <c r="E108" s="268"/>
      <c r="F108" s="230">
        <v>5000000</v>
      </c>
      <c r="G108" s="230" t="s">
        <v>7558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66164383.561643705</v>
      </c>
      <c r="S108" s="234">
        <v>66164383.561643705</v>
      </c>
      <c r="T108" s="234">
        <v>66164383.561643705</v>
      </c>
      <c r="U108" s="234">
        <v>1150000000.0000017</v>
      </c>
      <c r="V108" s="394"/>
    </row>
    <row r="109" spans="1:22" x14ac:dyDescent="0.3">
      <c r="A109" s="267" t="s">
        <v>7576</v>
      </c>
      <c r="B109" s="267" t="s">
        <v>7577</v>
      </c>
      <c r="C109" s="229" t="s">
        <v>249</v>
      </c>
      <c r="D109" s="268"/>
      <c r="E109" s="268"/>
      <c r="F109" s="230">
        <v>1000000</v>
      </c>
      <c r="G109" s="230" t="s">
        <v>7528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7578</v>
      </c>
      <c r="B110" s="237" t="s">
        <v>7579</v>
      </c>
      <c r="C110" s="286" t="s">
        <v>250</v>
      </c>
      <c r="D110" s="286"/>
      <c r="E110" s="286"/>
      <c r="F110" s="240">
        <v>3000000</v>
      </c>
      <c r="G110" s="240" t="s">
        <v>7558</v>
      </c>
      <c r="H110" s="241">
        <v>45561</v>
      </c>
      <c r="I110" s="241">
        <v>51039</v>
      </c>
      <c r="J110" s="241"/>
      <c r="K110" s="290"/>
      <c r="L110" s="296">
        <v>168629196</v>
      </c>
      <c r="M110" s="296">
        <v>327257339</v>
      </c>
      <c r="N110" s="444">
        <v>254531396</v>
      </c>
      <c r="O110" s="296">
        <v>191180040</v>
      </c>
      <c r="P110" s="296"/>
      <c r="Q110" s="297">
        <v>1137378083.2666667</v>
      </c>
      <c r="R110" s="246">
        <v>16323287.671232898</v>
      </c>
      <c r="S110" s="297">
        <v>16323287.671232898</v>
      </c>
      <c r="T110" s="246">
        <v>57483638.671232909</v>
      </c>
      <c r="U110" s="246">
        <v>1034160350.9999995</v>
      </c>
      <c r="V110" s="394"/>
    </row>
    <row r="111" spans="1:22" x14ac:dyDescent="0.3">
      <c r="A111" s="237" t="s">
        <v>7580</v>
      </c>
      <c r="B111" s="237" t="s">
        <v>7581</v>
      </c>
      <c r="C111" s="286" t="s">
        <v>251</v>
      </c>
      <c r="D111" s="286"/>
      <c r="E111" s="286"/>
      <c r="F111" s="247">
        <v>500000</v>
      </c>
      <c r="G111" s="247" t="s">
        <v>7558</v>
      </c>
      <c r="H111" s="248">
        <v>45561</v>
      </c>
      <c r="I111" s="248">
        <v>51130</v>
      </c>
      <c r="J111" s="248"/>
      <c r="K111" s="249"/>
      <c r="L111" s="250">
        <v>-268307277</v>
      </c>
      <c r="M111" s="250">
        <v>-537144911</v>
      </c>
      <c r="N111" s="444">
        <v>-416061393</v>
      </c>
      <c r="O111" s="250">
        <v>-350319106.5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7582</v>
      </c>
      <c r="B112" s="237" t="s">
        <v>7583</v>
      </c>
      <c r="C112" s="286" t="s">
        <v>7584</v>
      </c>
      <c r="D112" s="286"/>
      <c r="E112" s="286"/>
      <c r="F112" s="247">
        <v>500000</v>
      </c>
      <c r="G112" s="247" t="s">
        <v>7528</v>
      </c>
      <c r="H112" s="248">
        <v>45652</v>
      </c>
      <c r="I112" s="248">
        <v>45742</v>
      </c>
      <c r="J112" s="248"/>
      <c r="K112" s="249"/>
      <c r="L112" s="250">
        <v>3371975</v>
      </c>
      <c r="M112" s="250">
        <v>228371196</v>
      </c>
      <c r="N112" s="444">
        <v>120369646</v>
      </c>
      <c r="O112" s="250">
        <v>118868017.5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7585</v>
      </c>
      <c r="B113" s="237" t="s">
        <v>7586</v>
      </c>
      <c r="C113" s="299" t="s">
        <v>253</v>
      </c>
      <c r="D113" s="292"/>
      <c r="E113" s="292"/>
      <c r="F113" s="240">
        <v>30000000</v>
      </c>
      <c r="G113" s="240" t="s">
        <v>7554</v>
      </c>
      <c r="H113" s="241">
        <v>45575</v>
      </c>
      <c r="I113" s="241">
        <v>52880</v>
      </c>
      <c r="J113" s="241"/>
      <c r="K113" s="290"/>
      <c r="L113" s="296">
        <v>1309852186</v>
      </c>
      <c r="M113" s="296">
        <v>1420102832</v>
      </c>
      <c r="N113" s="444">
        <v>1403813787</v>
      </c>
      <c r="O113" s="296">
        <v>1249283127</v>
      </c>
      <c r="P113" s="296"/>
      <c r="Q113" s="297">
        <v>-1150280058.318902</v>
      </c>
      <c r="R113" s="246">
        <v>2054380717.8307755</v>
      </c>
      <c r="S113" s="246">
        <v>2817089007.3698702</v>
      </c>
      <c r="T113" s="246">
        <v>-113179727.63012981</v>
      </c>
      <c r="U113" s="246">
        <v>-86756057</v>
      </c>
      <c r="V113" s="394"/>
    </row>
    <row r="114" spans="1:22" x14ac:dyDescent="0.3">
      <c r="A114" s="237" t="s">
        <v>7568</v>
      </c>
      <c r="B114" s="237" t="s">
        <v>7586</v>
      </c>
      <c r="C114" s="299" t="s">
        <v>254</v>
      </c>
      <c r="D114" s="292"/>
      <c r="E114" s="292"/>
      <c r="F114" s="247">
        <v>3000000</v>
      </c>
      <c r="G114" s="247" t="s">
        <v>7554</v>
      </c>
      <c r="H114" s="248">
        <v>45575</v>
      </c>
      <c r="I114" s="248">
        <v>52972</v>
      </c>
      <c r="J114" s="248"/>
      <c r="K114" s="249"/>
      <c r="L114" s="250">
        <v>-1228144599</v>
      </c>
      <c r="M114" s="250">
        <v>-1348752989</v>
      </c>
      <c r="N114" s="444">
        <v>-1315225563.5</v>
      </c>
      <c r="O114" s="250">
        <v>-1173203101.5</v>
      </c>
      <c r="P114" s="250"/>
      <c r="Q114" s="251">
        <v>1150280058.318902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7568</v>
      </c>
      <c r="B115" s="237" t="s">
        <v>7587</v>
      </c>
      <c r="C115" s="299" t="s">
        <v>255</v>
      </c>
      <c r="D115" s="292"/>
      <c r="E115" s="292"/>
      <c r="F115" s="247">
        <v>3000000</v>
      </c>
      <c r="G115" s="247" t="s">
        <v>7554</v>
      </c>
      <c r="H115" s="248">
        <v>45575</v>
      </c>
      <c r="I115" s="248">
        <v>45667</v>
      </c>
      <c r="J115" s="248"/>
      <c r="K115" s="249"/>
      <c r="L115" s="250">
        <v>2822099183</v>
      </c>
      <c r="M115" s="250">
        <v>2836881041</v>
      </c>
      <c r="N115" s="444">
        <v>2841680511.5</v>
      </c>
      <c r="O115" s="250">
        <v>2821090901.5</v>
      </c>
      <c r="P115" s="250"/>
      <c r="Q115" s="251">
        <v>-1150280058.318902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7566</v>
      </c>
      <c r="B116" s="237" t="s">
        <v>7586</v>
      </c>
      <c r="C116" s="299" t="s">
        <v>256</v>
      </c>
      <c r="D116" s="292"/>
      <c r="E116" s="292"/>
      <c r="F116" s="240">
        <v>30000000</v>
      </c>
      <c r="G116" s="240" t="s">
        <v>7554</v>
      </c>
      <c r="H116" s="241">
        <v>45575</v>
      </c>
      <c r="I116" s="241">
        <v>52880</v>
      </c>
      <c r="J116" s="241"/>
      <c r="K116" s="290"/>
      <c r="L116" s="296">
        <v>1595300036</v>
      </c>
      <c r="M116" s="296">
        <v>1571090628</v>
      </c>
      <c r="N116" s="444">
        <v>1635982639</v>
      </c>
      <c r="O116" s="296">
        <v>1468614205</v>
      </c>
      <c r="P116" s="296"/>
      <c r="Q116" s="297">
        <v>-1150760560.8710978</v>
      </c>
      <c r="R116" s="246">
        <v>2143283179.3692243</v>
      </c>
      <c r="S116" s="246">
        <v>2932359360.7479396</v>
      </c>
      <c r="T116" s="246">
        <v>-139467021.75206041</v>
      </c>
      <c r="U116" s="246">
        <v>-110478109.9000001</v>
      </c>
      <c r="V116" s="394"/>
    </row>
    <row r="117" spans="1:22" x14ac:dyDescent="0.3">
      <c r="A117" s="237" t="s">
        <v>7568</v>
      </c>
      <c r="B117" s="237" t="s">
        <v>7586</v>
      </c>
      <c r="C117" s="299" t="s">
        <v>257</v>
      </c>
      <c r="D117" s="292"/>
      <c r="E117" s="292"/>
      <c r="F117" s="247">
        <v>3000000</v>
      </c>
      <c r="G117" s="247" t="s">
        <v>7554</v>
      </c>
      <c r="H117" s="248">
        <v>45575</v>
      </c>
      <c r="I117" s="248">
        <v>52972</v>
      </c>
      <c r="J117" s="248"/>
      <c r="K117" s="249"/>
      <c r="L117" s="250">
        <v>-1500034011</v>
      </c>
      <c r="M117" s="250">
        <v>-1513995624</v>
      </c>
      <c r="N117" s="444">
        <v>-1523618955.5</v>
      </c>
      <c r="O117" s="250">
        <v>-1389327516</v>
      </c>
      <c r="P117" s="250"/>
      <c r="Q117" s="251">
        <v>1150760560.8710978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7568</v>
      </c>
      <c r="B118" s="237" t="s">
        <v>7587</v>
      </c>
      <c r="C118" s="299" t="s">
        <v>258</v>
      </c>
      <c r="D118" s="292"/>
      <c r="E118" s="292"/>
      <c r="F118" s="247">
        <v>3000000</v>
      </c>
      <c r="G118" s="247" t="s">
        <v>7554</v>
      </c>
      <c r="H118" s="248">
        <v>45575</v>
      </c>
      <c r="I118" s="248">
        <v>45667</v>
      </c>
      <c r="J118" s="248"/>
      <c r="K118" s="249"/>
      <c r="L118" s="250">
        <v>2937091252</v>
      </c>
      <c r="M118" s="250">
        <v>2953414022</v>
      </c>
      <c r="N118" s="444">
        <v>2959462699</v>
      </c>
      <c r="O118" s="250">
        <v>2936978573.5</v>
      </c>
      <c r="P118" s="250"/>
      <c r="Q118" s="251">
        <v>-1150760560.8710978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7575</v>
      </c>
      <c r="B119" s="237" t="s">
        <v>7586</v>
      </c>
      <c r="C119" s="286" t="s">
        <v>259</v>
      </c>
      <c r="D119" s="287"/>
      <c r="E119" s="287"/>
      <c r="F119" s="240">
        <v>3000000</v>
      </c>
      <c r="G119" s="240" t="s">
        <v>7551</v>
      </c>
      <c r="H119" s="241">
        <v>45579</v>
      </c>
      <c r="I119" s="241">
        <v>51057</v>
      </c>
      <c r="J119" s="242"/>
      <c r="K119" s="243"/>
      <c r="L119" s="296">
        <v>2942629917</v>
      </c>
      <c r="M119" s="296">
        <v>3376857374</v>
      </c>
      <c r="N119" s="444">
        <v>3176256148</v>
      </c>
      <c r="O119" s="296">
        <v>3105152553</v>
      </c>
      <c r="P119" s="245"/>
      <c r="Q119" s="297">
        <v>-485605477.82608694</v>
      </c>
      <c r="R119" s="246">
        <v>1220712328.7671242</v>
      </c>
      <c r="S119" s="246">
        <v>1623287671.2328739</v>
      </c>
      <c r="T119" s="246">
        <v>-254468725.76712608</v>
      </c>
      <c r="U119" s="246">
        <v>-219652287.41095901</v>
      </c>
      <c r="V119" s="394"/>
    </row>
    <row r="120" spans="1:22" x14ac:dyDescent="0.3">
      <c r="A120" s="237" t="s">
        <v>7580</v>
      </c>
      <c r="B120" s="237" t="s">
        <v>7587</v>
      </c>
      <c r="C120" s="286" t="s">
        <v>260</v>
      </c>
      <c r="D120" s="287"/>
      <c r="E120" s="287"/>
      <c r="F120" s="247">
        <v>500000</v>
      </c>
      <c r="G120" s="247" t="s">
        <v>7551</v>
      </c>
      <c r="H120" s="248">
        <v>45579</v>
      </c>
      <c r="I120" s="248">
        <v>51149</v>
      </c>
      <c r="J120" s="248"/>
      <c r="K120" s="249"/>
      <c r="L120" s="250">
        <v>-1275493933</v>
      </c>
      <c r="M120" s="250">
        <v>-1781058171</v>
      </c>
      <c r="N120" s="444">
        <v>-1537850488.5</v>
      </c>
      <c r="O120" s="250">
        <v>-1473475177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7582</v>
      </c>
      <c r="B121" s="237" t="s">
        <v>7583</v>
      </c>
      <c r="C121" s="286" t="s">
        <v>7584</v>
      </c>
      <c r="D121" s="287"/>
      <c r="E121" s="287"/>
      <c r="F121" s="247">
        <v>500000</v>
      </c>
      <c r="G121" s="247" t="s">
        <v>7537</v>
      </c>
      <c r="H121" s="248">
        <v>45671</v>
      </c>
      <c r="I121" s="248">
        <v>45761</v>
      </c>
      <c r="J121" s="248"/>
      <c r="K121" s="249"/>
      <c r="L121" s="250">
        <v>220252679</v>
      </c>
      <c r="M121" s="250">
        <v>236739786</v>
      </c>
      <c r="N121" s="444">
        <v>239350737.5</v>
      </c>
      <c r="O121" s="250">
        <v>235731933.5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7588</v>
      </c>
      <c r="B122" s="237" t="s">
        <v>7589</v>
      </c>
      <c r="C122" s="286" t="s">
        <v>261</v>
      </c>
      <c r="D122" s="287"/>
      <c r="E122" s="287"/>
      <c r="F122" s="240">
        <v>3000000</v>
      </c>
      <c r="G122" s="240" t="s">
        <v>7551</v>
      </c>
      <c r="H122" s="241">
        <v>45588</v>
      </c>
      <c r="I122" s="241">
        <v>51066</v>
      </c>
      <c r="J122" s="242"/>
      <c r="K122" s="243"/>
      <c r="L122" s="296">
        <v>2935223892</v>
      </c>
      <c r="M122" s="296">
        <v>3127594916</v>
      </c>
      <c r="N122" s="444">
        <v>3040645604</v>
      </c>
      <c r="O122" s="296">
        <v>2974977056.5</v>
      </c>
      <c r="P122" s="245"/>
      <c r="Q122" s="246">
        <v>-513336984.78260869</v>
      </c>
      <c r="R122" s="246">
        <v>1240463013.6986301</v>
      </c>
      <c r="S122" s="246">
        <v>1597175342.46575</v>
      </c>
      <c r="T122" s="246">
        <v>-202882876.03425002</v>
      </c>
      <c r="U122" s="246">
        <v>-141954108.91095901</v>
      </c>
      <c r="V122" s="394"/>
    </row>
    <row r="123" spans="1:22" x14ac:dyDescent="0.3">
      <c r="A123" s="237" t="s">
        <v>7590</v>
      </c>
      <c r="B123" s="237" t="s">
        <v>7591</v>
      </c>
      <c r="C123" s="286" t="s">
        <v>262</v>
      </c>
      <c r="D123" s="287"/>
      <c r="E123" s="287"/>
      <c r="F123" s="247">
        <v>500000</v>
      </c>
      <c r="G123" s="247" t="s">
        <v>7551</v>
      </c>
      <c r="H123" s="248">
        <v>45588</v>
      </c>
      <c r="I123" s="248">
        <v>51158</v>
      </c>
      <c r="J123" s="248"/>
      <c r="K123" s="249"/>
      <c r="L123" s="250">
        <v>-1272107718</v>
      </c>
      <c r="M123" s="250">
        <v>-1612977906</v>
      </c>
      <c r="N123" s="444">
        <v>-1456591474</v>
      </c>
      <c r="O123" s="250">
        <v>-1385653769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7582</v>
      </c>
      <c r="B124" s="237" t="s">
        <v>7583</v>
      </c>
      <c r="C124" s="286" t="s">
        <v>7584</v>
      </c>
      <c r="D124" s="287"/>
      <c r="E124" s="287"/>
      <c r="F124" s="247">
        <v>500000</v>
      </c>
      <c r="G124" s="247" t="s">
        <v>7537</v>
      </c>
      <c r="H124" s="248">
        <v>45314</v>
      </c>
      <c r="I124" s="248">
        <v>45770</v>
      </c>
      <c r="J124" s="248"/>
      <c r="K124" s="249"/>
      <c r="L124" s="250">
        <v>198924294</v>
      </c>
      <c r="M124" s="250">
        <v>210875152</v>
      </c>
      <c r="N124" s="444">
        <v>216004088.5</v>
      </c>
      <c r="O124" s="250">
        <v>212301388.5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7592</v>
      </c>
      <c r="B125" s="237" t="s">
        <v>7589</v>
      </c>
      <c r="C125" s="299" t="s">
        <v>263</v>
      </c>
      <c r="D125" s="299"/>
      <c r="E125" s="299"/>
      <c r="F125" s="240">
        <v>30000000</v>
      </c>
      <c r="G125" s="240" t="s">
        <v>7554</v>
      </c>
      <c r="H125" s="241">
        <v>45588</v>
      </c>
      <c r="I125" s="241">
        <v>52893</v>
      </c>
      <c r="J125" s="241"/>
      <c r="K125" s="290"/>
      <c r="L125" s="296">
        <v>2264635941</v>
      </c>
      <c r="M125" s="296">
        <v>2354540440</v>
      </c>
      <c r="N125" s="444">
        <v>2340969667</v>
      </c>
      <c r="O125" s="296">
        <v>2187795747.5</v>
      </c>
      <c r="P125" s="296"/>
      <c r="Q125" s="246">
        <v>-1222374226.0204349</v>
      </c>
      <c r="R125" s="246">
        <v>2250919627.6946878</v>
      </c>
      <c r="S125" s="246">
        <v>2924715507.0865364</v>
      </c>
      <c r="T125" s="246">
        <v>-31604721.913463593</v>
      </c>
      <c r="U125" s="246">
        <v>47765288.266666412</v>
      </c>
      <c r="V125" s="394"/>
    </row>
    <row r="126" spans="1:22" x14ac:dyDescent="0.3">
      <c r="A126" s="237" t="s">
        <v>7580</v>
      </c>
      <c r="B126" s="237" t="s">
        <v>7589</v>
      </c>
      <c r="C126" s="299" t="s">
        <v>264</v>
      </c>
      <c r="D126" s="299"/>
      <c r="E126" s="299"/>
      <c r="F126" s="247">
        <v>3000000</v>
      </c>
      <c r="G126" s="247" t="s">
        <v>7554</v>
      </c>
      <c r="H126" s="248">
        <v>45588</v>
      </c>
      <c r="I126" s="248">
        <v>52985</v>
      </c>
      <c r="J126" s="248"/>
      <c r="K126" s="249"/>
      <c r="L126" s="250">
        <v>-2256708301</v>
      </c>
      <c r="M126" s="250">
        <v>-2285766818</v>
      </c>
      <c r="N126" s="444">
        <v>-2321779788</v>
      </c>
      <c r="O126" s="250">
        <v>-2163214755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7580</v>
      </c>
      <c r="B127" s="237" t="s">
        <v>7591</v>
      </c>
      <c r="C127" s="299" t="s">
        <v>265</v>
      </c>
      <c r="D127" s="299"/>
      <c r="E127" s="299"/>
      <c r="F127" s="247">
        <v>3000000</v>
      </c>
      <c r="G127" s="247" t="s">
        <v>7554</v>
      </c>
      <c r="H127" s="248">
        <v>45588</v>
      </c>
      <c r="I127" s="248">
        <v>45680</v>
      </c>
      <c r="J127" s="248"/>
      <c r="K127" s="249"/>
      <c r="L127" s="250">
        <v>2927655174</v>
      </c>
      <c r="M127" s="250">
        <v>2943421308</v>
      </c>
      <c r="N127" s="444">
        <v>2937130350</v>
      </c>
      <c r="O127" s="250">
        <v>2928202896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7593</v>
      </c>
      <c r="B128" s="237" t="s">
        <v>7586</v>
      </c>
      <c r="C128" s="299" t="s">
        <v>266</v>
      </c>
      <c r="D128" s="292"/>
      <c r="E128" s="292"/>
      <c r="F128" s="240">
        <v>30000000</v>
      </c>
      <c r="G128" s="240" t="s">
        <v>7554</v>
      </c>
      <c r="H128" s="241">
        <v>45595</v>
      </c>
      <c r="I128" s="241">
        <v>52900</v>
      </c>
      <c r="J128" s="241"/>
      <c r="K128" s="290"/>
      <c r="L128" s="296">
        <v>2622997095</v>
      </c>
      <c r="M128" s="296">
        <v>2462313627</v>
      </c>
      <c r="N128" s="444">
        <v>2596322496.5</v>
      </c>
      <c r="O128" s="296">
        <v>2443331082.5</v>
      </c>
      <c r="P128" s="296"/>
      <c r="Q128" s="297">
        <v>-1271591148.8387098</v>
      </c>
      <c r="R128" s="246">
        <v>2426053160.685708</v>
      </c>
      <c r="S128" s="246">
        <v>3061949265.5780835</v>
      </c>
      <c r="T128" s="246">
        <v>-102349104.42191648</v>
      </c>
      <c r="U128" s="246">
        <v>17122084.200000286</v>
      </c>
      <c r="V128" s="394"/>
    </row>
    <row r="129" spans="1:22" x14ac:dyDescent="0.3">
      <c r="A129" s="237" t="s">
        <v>7594</v>
      </c>
      <c r="B129" s="237" t="s">
        <v>7586</v>
      </c>
      <c r="C129" s="299" t="s">
        <v>267</v>
      </c>
      <c r="D129" s="292"/>
      <c r="E129" s="292"/>
      <c r="F129" s="247">
        <v>3000000</v>
      </c>
      <c r="G129" s="247" t="s">
        <v>7554</v>
      </c>
      <c r="H129" s="248">
        <v>45595</v>
      </c>
      <c r="I129" s="248">
        <v>52992</v>
      </c>
      <c r="J129" s="248"/>
      <c r="K129" s="249"/>
      <c r="L129" s="250">
        <v>-2488142868</v>
      </c>
      <c r="M129" s="250">
        <v>-2424972363</v>
      </c>
      <c r="N129" s="444">
        <v>-2507060300</v>
      </c>
      <c r="O129" s="250">
        <v>-2368648637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7594</v>
      </c>
      <c r="B130" s="237" t="s">
        <v>7587</v>
      </c>
      <c r="C130" s="299" t="s">
        <v>268</v>
      </c>
      <c r="D130" s="292"/>
      <c r="E130" s="292"/>
      <c r="F130" s="247">
        <v>3000000</v>
      </c>
      <c r="G130" s="247" t="s">
        <v>7554</v>
      </c>
      <c r="H130" s="248">
        <v>45595</v>
      </c>
      <c r="I130" s="248">
        <v>45687</v>
      </c>
      <c r="J130" s="248"/>
      <c r="K130" s="249"/>
      <c r="L130" s="300">
        <v>3062944859</v>
      </c>
      <c r="M130" s="250">
        <v>3081125927</v>
      </c>
      <c r="N130" s="444">
        <v>3075036173.5</v>
      </c>
      <c r="O130" s="250">
        <v>3065493931.5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7595</v>
      </c>
      <c r="B131" s="237" t="s">
        <v>7586</v>
      </c>
      <c r="C131" s="299" t="s">
        <v>269</v>
      </c>
      <c r="D131" s="292"/>
      <c r="E131" s="292"/>
      <c r="F131" s="240">
        <v>30000000</v>
      </c>
      <c r="G131" s="240" t="s">
        <v>7554</v>
      </c>
      <c r="H131" s="241">
        <v>45595</v>
      </c>
      <c r="I131" s="241">
        <v>52900</v>
      </c>
      <c r="J131" s="241"/>
      <c r="K131" s="290"/>
      <c r="L131" s="296">
        <v>2580362869</v>
      </c>
      <c r="M131" s="296">
        <v>2470932635</v>
      </c>
      <c r="N131" s="444">
        <v>2586971705</v>
      </c>
      <c r="O131" s="296">
        <v>2427090583</v>
      </c>
      <c r="P131" s="296"/>
      <c r="Q131" s="297">
        <v>-1269440621.2580645</v>
      </c>
      <c r="R131" s="246">
        <v>2428985291.7978082</v>
      </c>
      <c r="S131" s="246">
        <v>3065600736.1753459</v>
      </c>
      <c r="T131" s="246">
        <v>-82846115.824654102</v>
      </c>
      <c r="U131" s="246">
        <v>36842351.799999714</v>
      </c>
      <c r="V131" s="394"/>
    </row>
    <row r="132" spans="1:22" x14ac:dyDescent="0.3">
      <c r="A132" s="237" t="s">
        <v>7594</v>
      </c>
      <c r="B132" s="237" t="s">
        <v>7586</v>
      </c>
      <c r="C132" s="299" t="s">
        <v>270</v>
      </c>
      <c r="D132" s="292"/>
      <c r="E132" s="292"/>
      <c r="F132" s="247">
        <v>3000000</v>
      </c>
      <c r="G132" s="247" t="s">
        <v>7554</v>
      </c>
      <c r="H132" s="248">
        <v>45595</v>
      </c>
      <c r="I132" s="248">
        <v>52992</v>
      </c>
      <c r="J132" s="248"/>
      <c r="K132" s="249"/>
      <c r="L132" s="250">
        <v>-2495792956</v>
      </c>
      <c r="M132" s="250">
        <v>-2432335330</v>
      </c>
      <c r="N132" s="444">
        <v>-2517475712</v>
      </c>
      <c r="O132" s="250">
        <v>-2378146957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7594</v>
      </c>
      <c r="B133" s="237" t="s">
        <v>7587</v>
      </c>
      <c r="C133" s="299" t="s">
        <v>271</v>
      </c>
      <c r="D133" s="292"/>
      <c r="E133" s="292"/>
      <c r="F133" s="247">
        <v>3000000</v>
      </c>
      <c r="G133" s="247" t="s">
        <v>7554</v>
      </c>
      <c r="H133" s="248">
        <v>45595</v>
      </c>
      <c r="I133" s="248">
        <v>45687</v>
      </c>
      <c r="J133" s="248"/>
      <c r="K133" s="249"/>
      <c r="L133" s="300">
        <v>3066801541</v>
      </c>
      <c r="M133" s="250">
        <v>3085041623</v>
      </c>
      <c r="N133" s="444">
        <v>3078950859</v>
      </c>
      <c r="O133" s="250">
        <v>3069385726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7596</v>
      </c>
      <c r="B134" s="237" t="s">
        <v>7597</v>
      </c>
      <c r="C134" s="238" t="s">
        <v>272</v>
      </c>
      <c r="D134" s="239"/>
      <c r="E134" s="239"/>
      <c r="F134" s="240">
        <v>2000000</v>
      </c>
      <c r="G134" s="240" t="s">
        <v>7551</v>
      </c>
      <c r="H134" s="241">
        <v>45601</v>
      </c>
      <c r="I134" s="241">
        <v>49253</v>
      </c>
      <c r="J134" s="242"/>
      <c r="K134" s="243"/>
      <c r="L134" s="244">
        <v>-283629536</v>
      </c>
      <c r="M134" s="244">
        <v>171681018</v>
      </c>
      <c r="N134" s="444">
        <v>-256273188.5</v>
      </c>
      <c r="O134" s="245">
        <v>-282641762</v>
      </c>
      <c r="P134" s="245"/>
      <c r="Q134" s="246">
        <v>-366767121.9130435</v>
      </c>
      <c r="R134" s="246">
        <v>846630136.98630118</v>
      </c>
      <c r="S134" s="246">
        <v>1040273972.6027383</v>
      </c>
      <c r="T134" s="246">
        <v>413435701.60273838</v>
      </c>
      <c r="U134" s="246">
        <v>479572687.90410995</v>
      </c>
      <c r="V134" s="394"/>
    </row>
    <row r="135" spans="1:22" x14ac:dyDescent="0.3">
      <c r="A135" s="237" t="s">
        <v>7598</v>
      </c>
      <c r="B135" s="237" t="s">
        <v>7599</v>
      </c>
      <c r="C135" s="238" t="s">
        <v>273</v>
      </c>
      <c r="D135" s="239"/>
      <c r="E135" s="239"/>
      <c r="F135" s="247">
        <v>1000000</v>
      </c>
      <c r="G135" s="247" t="s">
        <v>7600</v>
      </c>
      <c r="H135" s="248">
        <v>45601</v>
      </c>
      <c r="I135" s="248">
        <v>49345</v>
      </c>
      <c r="J135" s="248"/>
      <c r="K135" s="249"/>
      <c r="L135" s="250">
        <v>967974816</v>
      </c>
      <c r="M135" s="250">
        <v>461555014</v>
      </c>
      <c r="N135" s="444">
        <v>883111459.5</v>
      </c>
      <c r="O135" s="250">
        <v>894395247.5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7601</v>
      </c>
      <c r="B136" s="237" t="s">
        <v>7586</v>
      </c>
      <c r="C136" s="299" t="s">
        <v>274</v>
      </c>
      <c r="D136" s="292"/>
      <c r="E136" s="292"/>
      <c r="F136" s="240">
        <v>30000000</v>
      </c>
      <c r="G136" s="240" t="s">
        <v>7554</v>
      </c>
      <c r="H136" s="241">
        <v>45602</v>
      </c>
      <c r="I136" s="241">
        <v>52907</v>
      </c>
      <c r="J136" s="241"/>
      <c r="K136" s="290"/>
      <c r="L136" s="296">
        <v>2924034324</v>
      </c>
      <c r="M136" s="296">
        <v>2851312509</v>
      </c>
      <c r="N136" s="444">
        <v>2933424475.5</v>
      </c>
      <c r="O136" s="296">
        <v>2781178640.5</v>
      </c>
      <c r="P136" s="296"/>
      <c r="Q136" s="246">
        <v>-1316785576.1304348</v>
      </c>
      <c r="R136" s="246">
        <v>2499545965.3565907</v>
      </c>
      <c r="S136" s="246">
        <v>3070316988.3883572</v>
      </c>
      <c r="T136" s="246">
        <v>-69021392.111642838</v>
      </c>
      <c r="U136" s="246">
        <v>84423763.700000286</v>
      </c>
      <c r="V136" s="394"/>
    </row>
    <row r="137" spans="1:22" x14ac:dyDescent="0.3">
      <c r="A137" s="237" t="s">
        <v>7602</v>
      </c>
      <c r="B137" s="237" t="s">
        <v>7586</v>
      </c>
      <c r="C137" s="299" t="s">
        <v>275</v>
      </c>
      <c r="D137" s="292"/>
      <c r="E137" s="292"/>
      <c r="F137" s="247">
        <v>3000000</v>
      </c>
      <c r="G137" s="247" t="s">
        <v>7554</v>
      </c>
      <c r="H137" s="248">
        <v>45602</v>
      </c>
      <c r="I137" s="248">
        <v>52999</v>
      </c>
      <c r="J137" s="248"/>
      <c r="K137" s="249"/>
      <c r="L137" s="250">
        <v>-2885961141</v>
      </c>
      <c r="M137" s="250">
        <v>-2821682288</v>
      </c>
      <c r="N137" s="444">
        <v>-2879838151</v>
      </c>
      <c r="O137" s="250">
        <v>-2741165672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7602</v>
      </c>
      <c r="B138" s="237" t="s">
        <v>7587</v>
      </c>
      <c r="C138" s="299" t="s">
        <v>276</v>
      </c>
      <c r="D138" s="292"/>
      <c r="E138" s="292"/>
      <c r="F138" s="247">
        <v>3000000</v>
      </c>
      <c r="G138" s="247" t="s">
        <v>7554</v>
      </c>
      <c r="H138" s="248">
        <v>45602</v>
      </c>
      <c r="I138" s="248">
        <v>45694</v>
      </c>
      <c r="J138" s="248"/>
      <c r="K138" s="249"/>
      <c r="L138" s="250">
        <v>3075284228</v>
      </c>
      <c r="M138" s="250">
        <v>3089558355</v>
      </c>
      <c r="N138" s="444">
        <v>3085752056</v>
      </c>
      <c r="O138" s="250">
        <v>3076320758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7597</v>
      </c>
      <c r="C139" s="238" t="s">
        <v>277</v>
      </c>
      <c r="D139" s="239"/>
      <c r="E139" s="239"/>
      <c r="F139" s="240">
        <v>1000000</v>
      </c>
      <c r="G139" s="240" t="s">
        <v>7600</v>
      </c>
      <c r="H139" s="241">
        <v>45587</v>
      </c>
      <c r="I139" s="241">
        <v>49239</v>
      </c>
      <c r="J139" s="242"/>
      <c r="K139" s="243"/>
      <c r="L139" s="244">
        <v>-105645173</v>
      </c>
      <c r="M139" s="244">
        <v>195985360</v>
      </c>
      <c r="N139" s="444">
        <v>-55429634</v>
      </c>
      <c r="O139" s="245">
        <v>-68481377</v>
      </c>
      <c r="P139" s="245"/>
      <c r="Q139" s="246">
        <v>-168849314.22826087</v>
      </c>
      <c r="R139" s="246">
        <v>412953424.65753466</v>
      </c>
      <c r="S139" s="246">
        <v>533556164.38356173</v>
      </c>
      <c r="T139" s="246">
        <v>180197842.88356173</v>
      </c>
      <c r="U139" s="246">
        <v>199595103.15753424</v>
      </c>
      <c r="V139" s="395"/>
    </row>
    <row r="140" spans="1:22" x14ac:dyDescent="0.3">
      <c r="A140" s="237" t="s">
        <v>7598</v>
      </c>
      <c r="B140" s="237" t="s">
        <v>7597</v>
      </c>
      <c r="C140" s="238" t="s">
        <v>278</v>
      </c>
      <c r="D140" s="239"/>
      <c r="E140" s="239"/>
      <c r="F140" s="247">
        <v>500000</v>
      </c>
      <c r="G140" s="247" t="s">
        <v>7600</v>
      </c>
      <c r="H140" s="248">
        <v>45587</v>
      </c>
      <c r="I140" s="248">
        <v>45679</v>
      </c>
      <c r="J140" s="248"/>
      <c r="K140" s="249"/>
      <c r="L140" s="250">
        <v>459092659</v>
      </c>
      <c r="M140" s="250">
        <v>189725934</v>
      </c>
      <c r="N140" s="444">
        <v>408787955.5</v>
      </c>
      <c r="O140" s="250">
        <v>414157817.5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7596</v>
      </c>
      <c r="B141" s="237" t="s">
        <v>7597</v>
      </c>
      <c r="C141" s="238" t="s">
        <v>279</v>
      </c>
      <c r="D141" s="239"/>
      <c r="E141" s="239"/>
      <c r="F141" s="240">
        <v>1000000</v>
      </c>
      <c r="G141" s="240" t="s">
        <v>7600</v>
      </c>
      <c r="H141" s="241">
        <v>45593</v>
      </c>
      <c r="I141" s="241">
        <v>49243</v>
      </c>
      <c r="J141" s="242"/>
      <c r="K141" s="243"/>
      <c r="L141" s="244">
        <v>-58996071</v>
      </c>
      <c r="M141" s="244">
        <v>269348150</v>
      </c>
      <c r="N141" s="444">
        <v>3884819.5</v>
      </c>
      <c r="O141" s="245">
        <v>-10048514</v>
      </c>
      <c r="P141" s="245"/>
      <c r="Q141" s="246">
        <v>-101628752.04301076</v>
      </c>
      <c r="R141" s="246">
        <v>417326027.39726067</v>
      </c>
      <c r="S141" s="246">
        <v>531134246.57534271</v>
      </c>
      <c r="T141" s="246">
        <v>15502807.075342715</v>
      </c>
      <c r="U141" s="246">
        <v>38050752.280821919</v>
      </c>
      <c r="V141" s="395"/>
    </row>
    <row r="142" spans="1:22" x14ac:dyDescent="0.3">
      <c r="A142" s="237" t="s">
        <v>7598</v>
      </c>
      <c r="B142" s="237" t="s">
        <v>7597</v>
      </c>
      <c r="C142" s="238" t="s">
        <v>280</v>
      </c>
      <c r="D142" s="239"/>
      <c r="E142" s="239"/>
      <c r="F142" s="247">
        <v>500000</v>
      </c>
      <c r="G142" s="247" t="s">
        <v>7600</v>
      </c>
      <c r="H142" s="248">
        <v>45593</v>
      </c>
      <c r="I142" s="248">
        <v>49335</v>
      </c>
      <c r="J142" s="248"/>
      <c r="K142" s="249"/>
      <c r="L142" s="250">
        <v>462809980</v>
      </c>
      <c r="M142" s="250">
        <v>331548774</v>
      </c>
      <c r="N142" s="444">
        <v>511746620</v>
      </c>
      <c r="O142" s="250">
        <v>513050243.5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7603</v>
      </c>
      <c r="B143" s="237" t="s">
        <v>7586</v>
      </c>
      <c r="C143" s="299" t="s">
        <v>281</v>
      </c>
      <c r="D143" s="292"/>
      <c r="E143" s="292"/>
      <c r="F143" s="240">
        <v>10000000</v>
      </c>
      <c r="G143" s="240" t="s">
        <v>7554</v>
      </c>
      <c r="H143" s="241">
        <v>45609</v>
      </c>
      <c r="I143" s="241">
        <v>52914</v>
      </c>
      <c r="J143" s="241"/>
      <c r="K143" s="290"/>
      <c r="L143" s="296">
        <v>1033265473</v>
      </c>
      <c r="M143" s="296">
        <v>988936614</v>
      </c>
      <c r="N143" s="444">
        <v>1019080289.5</v>
      </c>
      <c r="O143" s="296">
        <v>981196919.5</v>
      </c>
      <c r="P143" s="296"/>
      <c r="Q143" s="246">
        <v>-449461557.8369565</v>
      </c>
      <c r="R143" s="294">
        <v>895854459.95421314</v>
      </c>
      <c r="S143" s="294">
        <v>1070554457.5456619</v>
      </c>
      <c r="T143" s="246">
        <v>-12810071.454338074</v>
      </c>
      <c r="U143" s="246">
        <v>56103659.733333826</v>
      </c>
      <c r="V143" s="394"/>
    </row>
    <row r="144" spans="1:22" x14ac:dyDescent="0.3">
      <c r="A144" s="237" t="s">
        <v>7604</v>
      </c>
      <c r="B144" s="237" t="s">
        <v>7586</v>
      </c>
      <c r="C144" s="299" t="s">
        <v>282</v>
      </c>
      <c r="D144" s="292"/>
      <c r="E144" s="292"/>
      <c r="F144" s="247">
        <v>1000000</v>
      </c>
      <c r="G144" s="247" t="s">
        <v>7554</v>
      </c>
      <c r="H144" s="248">
        <v>45609</v>
      </c>
      <c r="I144" s="248">
        <v>53006</v>
      </c>
      <c r="J144" s="248"/>
      <c r="K144" s="249"/>
      <c r="L144" s="250">
        <v>-1018881436</v>
      </c>
      <c r="M144" s="250">
        <v>-982335068</v>
      </c>
      <c r="N144" s="444">
        <v>-1011557006</v>
      </c>
      <c r="O144" s="250">
        <v>-964640175.5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7604</v>
      </c>
      <c r="B145" s="237" t="s">
        <v>7587</v>
      </c>
      <c r="C145" s="299" t="s">
        <v>283</v>
      </c>
      <c r="D145" s="292"/>
      <c r="E145" s="292"/>
      <c r="F145" s="247">
        <v>1000000</v>
      </c>
      <c r="G145" s="247" t="s">
        <v>7554</v>
      </c>
      <c r="H145" s="248">
        <v>45609</v>
      </c>
      <c r="I145" s="248">
        <v>45701</v>
      </c>
      <c r="J145" s="248"/>
      <c r="K145" s="249"/>
      <c r="L145" s="250">
        <v>1071905756</v>
      </c>
      <c r="M145" s="250">
        <v>1076419777</v>
      </c>
      <c r="N145" s="444">
        <v>1075841245.5</v>
      </c>
      <c r="O145" s="250">
        <v>1072418674.5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7605</v>
      </c>
      <c r="B146" s="237" t="s">
        <v>7586</v>
      </c>
      <c r="C146" s="299" t="s">
        <v>284</v>
      </c>
      <c r="D146" s="292"/>
      <c r="E146" s="292"/>
      <c r="F146" s="240">
        <v>30000000</v>
      </c>
      <c r="G146" s="240" t="s">
        <v>7554</v>
      </c>
      <c r="H146" s="241">
        <v>45609</v>
      </c>
      <c r="I146" s="241">
        <v>52914</v>
      </c>
      <c r="J146" s="241"/>
      <c r="K146" s="290"/>
      <c r="L146" s="296">
        <v>3051120486</v>
      </c>
      <c r="M146" s="296">
        <v>2933846627</v>
      </c>
      <c r="N146" s="444">
        <v>3016031307.5</v>
      </c>
      <c r="O146" s="296">
        <v>2873938580.5</v>
      </c>
      <c r="P146" s="296"/>
      <c r="Q146" s="246">
        <v>-1354380577.2391305</v>
      </c>
      <c r="R146" s="246">
        <v>2608186182.0604415</v>
      </c>
      <c r="S146" s="246">
        <v>3118347345.2397261</v>
      </c>
      <c r="T146" s="246">
        <v>-53873744.260273933</v>
      </c>
      <c r="U146" s="246">
        <v>140733476.70000029</v>
      </c>
      <c r="V146" s="394"/>
    </row>
    <row r="147" spans="1:22" x14ac:dyDescent="0.3">
      <c r="A147" s="237" t="s">
        <v>7604</v>
      </c>
      <c r="B147" s="237" t="s">
        <v>7586</v>
      </c>
      <c r="C147" s="299" t="s">
        <v>285</v>
      </c>
      <c r="D147" s="292"/>
      <c r="E147" s="292"/>
      <c r="F147" s="247">
        <v>3000000</v>
      </c>
      <c r="G147" s="247" t="s">
        <v>7554</v>
      </c>
      <c r="H147" s="248">
        <v>45609</v>
      </c>
      <c r="I147" s="248">
        <v>53006</v>
      </c>
      <c r="J147" s="248"/>
      <c r="K147" s="249"/>
      <c r="L147" s="250">
        <v>-2972970091</v>
      </c>
      <c r="M147" s="250">
        <v>-2893749456</v>
      </c>
      <c r="N147" s="444">
        <v>-2977377123</v>
      </c>
      <c r="O147" s="250">
        <v>-2838364066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7604</v>
      </c>
      <c r="B148" s="237" t="s">
        <v>7587</v>
      </c>
      <c r="C148" s="299" t="s">
        <v>286</v>
      </c>
      <c r="D148" s="292"/>
      <c r="E148" s="292"/>
      <c r="F148" s="247">
        <v>3000000</v>
      </c>
      <c r="G148" s="247" t="s">
        <v>7554</v>
      </c>
      <c r="H148" s="248">
        <v>45609</v>
      </c>
      <c r="I148" s="248">
        <v>45701</v>
      </c>
      <c r="J148" s="248"/>
      <c r="K148" s="249"/>
      <c r="L148" s="250">
        <v>3122776775</v>
      </c>
      <c r="M148" s="250">
        <v>3135695301</v>
      </c>
      <c r="N148" s="444">
        <v>3133566905</v>
      </c>
      <c r="O148" s="250">
        <v>3123841073.5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7606</v>
      </c>
      <c r="B149" s="237" t="s">
        <v>7607</v>
      </c>
      <c r="C149" s="299" t="s">
        <v>287</v>
      </c>
      <c r="D149" s="292"/>
      <c r="E149" s="292"/>
      <c r="F149" s="240">
        <v>30000000</v>
      </c>
      <c r="G149" s="240" t="s">
        <v>7554</v>
      </c>
      <c r="H149" s="241">
        <v>45616</v>
      </c>
      <c r="I149" s="241">
        <v>52921</v>
      </c>
      <c r="J149" s="241"/>
      <c r="K149" s="290"/>
      <c r="L149" s="296">
        <v>3106906654</v>
      </c>
      <c r="M149" s="296">
        <v>3032736317</v>
      </c>
      <c r="N149" s="444">
        <v>3114244612.5</v>
      </c>
      <c r="O149" s="296">
        <v>2978518281</v>
      </c>
      <c r="P149" s="296"/>
      <c r="Q149" s="246">
        <v>-1697454032.1304348</v>
      </c>
      <c r="R149" s="246">
        <v>2745393332.1730747</v>
      </c>
      <c r="S149" s="246">
        <v>3195837063.4691787</v>
      </c>
      <c r="T149" s="246">
        <v>-20455976.530821323</v>
      </c>
      <c r="U149" s="246">
        <v>223997041</v>
      </c>
      <c r="V149" s="394"/>
    </row>
    <row r="150" spans="1:22" x14ac:dyDescent="0.3">
      <c r="A150" s="237" t="s">
        <v>7608</v>
      </c>
      <c r="B150" s="237" t="s">
        <v>7607</v>
      </c>
      <c r="C150" s="299" t="s">
        <v>288</v>
      </c>
      <c r="D150" s="292"/>
      <c r="E150" s="292"/>
      <c r="F150" s="247">
        <v>3000000</v>
      </c>
      <c r="G150" s="247" t="s">
        <v>7554</v>
      </c>
      <c r="H150" s="248">
        <v>45616</v>
      </c>
      <c r="I150" s="248">
        <v>53013</v>
      </c>
      <c r="J150" s="248"/>
      <c r="K150" s="249"/>
      <c r="L150" s="250">
        <v>-3157807868</v>
      </c>
      <c r="M150" s="250">
        <v>-3027954810</v>
      </c>
      <c r="N150" s="444">
        <v>-3109418214</v>
      </c>
      <c r="O150" s="250">
        <v>-2999687276.5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7608</v>
      </c>
      <c r="B151" s="237" t="s">
        <v>7609</v>
      </c>
      <c r="C151" s="299" t="s">
        <v>289</v>
      </c>
      <c r="D151" s="292"/>
      <c r="E151" s="292"/>
      <c r="F151" s="247">
        <v>3000000</v>
      </c>
      <c r="G151" s="247" t="s">
        <v>7554</v>
      </c>
      <c r="H151" s="248">
        <v>45616</v>
      </c>
      <c r="I151" s="248">
        <v>45708</v>
      </c>
      <c r="J151" s="248"/>
      <c r="K151" s="249"/>
      <c r="L151" s="250">
        <v>3196205625</v>
      </c>
      <c r="M151" s="250">
        <v>3215676925</v>
      </c>
      <c r="N151" s="444">
        <v>3211466641.5</v>
      </c>
      <c r="O151" s="250">
        <v>3201212666.5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7610</v>
      </c>
      <c r="B152" s="237" t="s">
        <v>7611</v>
      </c>
      <c r="C152" s="299" t="s">
        <v>290</v>
      </c>
      <c r="D152" s="292"/>
      <c r="E152" s="292"/>
      <c r="F152" s="240">
        <v>30000000</v>
      </c>
      <c r="G152" s="240" t="s">
        <v>7554</v>
      </c>
      <c r="H152" s="241">
        <v>45644</v>
      </c>
      <c r="I152" s="241">
        <v>52949</v>
      </c>
      <c r="J152" s="241"/>
      <c r="K152" s="290"/>
      <c r="L152" s="296">
        <v>2495647148</v>
      </c>
      <c r="M152" s="296">
        <v>2675838719</v>
      </c>
      <c r="N152" s="444">
        <v>2620744312</v>
      </c>
      <c r="O152" s="296">
        <v>2491749923.5</v>
      </c>
      <c r="P152" s="250"/>
      <c r="Q152" s="246">
        <v>-1548947119.5999999</v>
      </c>
      <c r="R152" s="246">
        <v>2696441312.4435916</v>
      </c>
      <c r="S152" s="246">
        <v>2830392814.0242023</v>
      </c>
      <c r="T152" s="246">
        <v>9413438.0242023468</v>
      </c>
      <c r="U152" s="246">
        <v>338326654.88333368</v>
      </c>
      <c r="V152" s="394"/>
    </row>
    <row r="153" spans="1:22" x14ac:dyDescent="0.3">
      <c r="A153" s="237" t="s">
        <v>7612</v>
      </c>
      <c r="B153" s="237" t="s">
        <v>7611</v>
      </c>
      <c r="C153" s="299" t="s">
        <v>291</v>
      </c>
      <c r="D153" s="292"/>
      <c r="E153" s="292"/>
      <c r="F153" s="247">
        <v>3000000</v>
      </c>
      <c r="G153" s="247" t="s">
        <v>7554</v>
      </c>
      <c r="H153" s="248">
        <v>45644</v>
      </c>
      <c r="I153" s="248">
        <v>53039</v>
      </c>
      <c r="J153" s="248"/>
      <c r="K153" s="249"/>
      <c r="L153" s="250">
        <v>-2556270636</v>
      </c>
      <c r="M153" s="250">
        <v>-2638968517</v>
      </c>
      <c r="N153" s="444">
        <v>-2634334260.5</v>
      </c>
      <c r="O153" s="250">
        <v>-2488436433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7612</v>
      </c>
      <c r="B154" s="237" t="s">
        <v>7613</v>
      </c>
      <c r="C154" s="299" t="s">
        <v>292</v>
      </c>
      <c r="D154" s="292"/>
      <c r="E154" s="292"/>
      <c r="F154" s="247">
        <v>3000000</v>
      </c>
      <c r="G154" s="247" t="s">
        <v>7554</v>
      </c>
      <c r="H154" s="248">
        <v>45644</v>
      </c>
      <c r="I154" s="248">
        <v>45734</v>
      </c>
      <c r="J154" s="248"/>
      <c r="K154" s="249"/>
      <c r="L154" s="250">
        <v>2830315027</v>
      </c>
      <c r="M154" s="250">
        <v>2825894888</v>
      </c>
      <c r="N154" s="444">
        <v>2834569324.5</v>
      </c>
      <c r="O154" s="250">
        <v>2824987881.5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7614</v>
      </c>
      <c r="B155" s="237" t="s">
        <v>7615</v>
      </c>
      <c r="C155" s="299" t="s">
        <v>293</v>
      </c>
      <c r="D155" s="292"/>
      <c r="E155" s="292"/>
      <c r="F155" s="240">
        <v>10000000</v>
      </c>
      <c r="G155" s="240" t="s">
        <v>7554</v>
      </c>
      <c r="H155" s="241">
        <v>45644</v>
      </c>
      <c r="I155" s="241">
        <v>52949</v>
      </c>
      <c r="J155" s="241"/>
      <c r="K155" s="290"/>
      <c r="L155" s="296">
        <v>881951318</v>
      </c>
      <c r="M155" s="296">
        <v>925229261</v>
      </c>
      <c r="N155" s="444">
        <v>911151235.5</v>
      </c>
      <c r="O155" s="296">
        <v>868131397</v>
      </c>
      <c r="P155" s="296"/>
      <c r="Q155" s="246">
        <v>-516315700.86666667</v>
      </c>
      <c r="R155" s="246">
        <v>941148276.30903518</v>
      </c>
      <c r="S155" s="246">
        <v>987839942.57427692</v>
      </c>
      <c r="T155" s="246">
        <v>13346213.074276924</v>
      </c>
      <c r="U155" s="246">
        <v>134848280.79444408</v>
      </c>
      <c r="V155" s="394"/>
    </row>
    <row r="156" spans="1:22" x14ac:dyDescent="0.3">
      <c r="A156" s="237" t="s">
        <v>7616</v>
      </c>
      <c r="B156" s="237" t="s">
        <v>7615</v>
      </c>
      <c r="C156" s="299" t="s">
        <v>294</v>
      </c>
      <c r="D156" s="292"/>
      <c r="E156" s="292"/>
      <c r="F156" s="247">
        <v>1000000</v>
      </c>
      <c r="G156" s="247" t="s">
        <v>7554</v>
      </c>
      <c r="H156" s="248">
        <v>45644</v>
      </c>
      <c r="I156" s="248">
        <v>53039</v>
      </c>
      <c r="J156" s="248"/>
      <c r="K156" s="249"/>
      <c r="L156" s="250">
        <v>-926905883</v>
      </c>
      <c r="M156" s="250">
        <v>-915457661</v>
      </c>
      <c r="N156" s="444">
        <v>-925787193</v>
      </c>
      <c r="O156" s="250">
        <v>-884591899.5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7616</v>
      </c>
      <c r="B157" s="237" t="s">
        <v>7617</v>
      </c>
      <c r="C157" s="299" t="s">
        <v>295</v>
      </c>
      <c r="D157" s="292"/>
      <c r="E157" s="292"/>
      <c r="F157" s="247">
        <v>1000000</v>
      </c>
      <c r="G157" s="247" t="s">
        <v>7554</v>
      </c>
      <c r="H157" s="248">
        <v>45644</v>
      </c>
      <c r="I157" s="248">
        <v>45734</v>
      </c>
      <c r="J157" s="248"/>
      <c r="K157" s="249"/>
      <c r="L157" s="250">
        <v>987111139</v>
      </c>
      <c r="M157" s="250">
        <v>986014342</v>
      </c>
      <c r="N157" s="444">
        <v>989129687</v>
      </c>
      <c r="O157" s="250">
        <v>985653200.5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7618</v>
      </c>
      <c r="B158" s="237" t="s">
        <v>7619</v>
      </c>
      <c r="C158" s="286" t="s">
        <v>296</v>
      </c>
      <c r="D158" s="287"/>
      <c r="E158" s="287"/>
      <c r="F158" s="240">
        <v>30000000</v>
      </c>
      <c r="G158" s="240" t="s">
        <v>7554</v>
      </c>
      <c r="H158" s="241">
        <v>45650</v>
      </c>
      <c r="I158" s="241">
        <v>51128</v>
      </c>
      <c r="J158" s="242"/>
      <c r="K158" s="243"/>
      <c r="L158" s="296">
        <v>5234444511</v>
      </c>
      <c r="M158" s="296">
        <v>6989755479</v>
      </c>
      <c r="N158" s="444">
        <v>6132805721</v>
      </c>
      <c r="O158" s="296">
        <v>5954022956</v>
      </c>
      <c r="P158" s="245"/>
      <c r="Q158" s="246">
        <v>0</v>
      </c>
      <c r="R158" s="301">
        <v>1550001429.9813671</v>
      </c>
      <c r="S158" s="301">
        <v>1595256946.1852086</v>
      </c>
      <c r="T158" s="246">
        <v>-458008812.81479168</v>
      </c>
      <c r="U158" s="246">
        <v>-50171303</v>
      </c>
      <c r="V158" s="395"/>
    </row>
    <row r="159" spans="1:22" x14ac:dyDescent="0.3">
      <c r="A159" s="237" t="s">
        <v>7620</v>
      </c>
      <c r="B159" s="237" t="s">
        <v>7619</v>
      </c>
      <c r="C159" s="286" t="s">
        <v>297</v>
      </c>
      <c r="D159" s="287"/>
      <c r="E159" s="287"/>
      <c r="F159" s="247">
        <v>3000000</v>
      </c>
      <c r="G159" s="247" t="s">
        <v>7554</v>
      </c>
      <c r="H159" s="248">
        <v>45650</v>
      </c>
      <c r="I159" s="248">
        <v>51219</v>
      </c>
      <c r="J159" s="248"/>
      <c r="K159" s="249"/>
      <c r="L159" s="250">
        <v>-3402395401</v>
      </c>
      <c r="M159" s="250">
        <v>-4821954702</v>
      </c>
      <c r="N159" s="444">
        <v>-4126967818.5</v>
      </c>
      <c r="O159" s="250">
        <v>-3937070449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7620</v>
      </c>
      <c r="B160" s="237" t="s">
        <v>7583</v>
      </c>
      <c r="C160" s="286" t="s">
        <v>7584</v>
      </c>
      <c r="D160" s="287"/>
      <c r="E160" s="287"/>
      <c r="F160" s="247">
        <v>3000000</v>
      </c>
      <c r="G160" s="247" t="s">
        <v>7554</v>
      </c>
      <c r="H160" s="248">
        <v>45650</v>
      </c>
      <c r="I160" s="248">
        <v>45740</v>
      </c>
      <c r="J160" s="248"/>
      <c r="K160" s="249"/>
      <c r="L160" s="250">
        <v>20280338</v>
      </c>
      <c r="M160" s="250">
        <v>28179392</v>
      </c>
      <c r="N160" s="444">
        <v>47427856.5</v>
      </c>
      <c r="O160" s="250">
        <v>41588252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7618</v>
      </c>
      <c r="B161" s="237" t="s">
        <v>7619</v>
      </c>
      <c r="C161" s="286" t="s">
        <v>298</v>
      </c>
      <c r="D161" s="287"/>
      <c r="E161" s="287"/>
      <c r="F161" s="240">
        <v>30000000</v>
      </c>
      <c r="G161" s="240" t="s">
        <v>7554</v>
      </c>
      <c r="H161" s="241">
        <v>45652</v>
      </c>
      <c r="I161" s="241">
        <v>51130</v>
      </c>
      <c r="J161" s="242"/>
      <c r="K161" s="243"/>
      <c r="L161" s="296">
        <v>5457716951</v>
      </c>
      <c r="M161" s="296">
        <v>7351461277</v>
      </c>
      <c r="N161" s="444">
        <v>6395859731.5</v>
      </c>
      <c r="O161" s="296">
        <v>6217212649</v>
      </c>
      <c r="P161" s="245"/>
      <c r="Q161" s="246">
        <v>0</v>
      </c>
      <c r="R161" s="246">
        <v>1845074705.9479427</v>
      </c>
      <c r="S161" s="246">
        <v>1681973801.6986282</v>
      </c>
      <c r="T161" s="246">
        <v>-446260462.30137157</v>
      </c>
      <c r="U161" s="246">
        <v>-7459892.75</v>
      </c>
      <c r="V161" s="395"/>
    </row>
    <row r="162" spans="1:22" x14ac:dyDescent="0.3">
      <c r="A162" s="237" t="s">
        <v>7620</v>
      </c>
      <c r="B162" s="237" t="s">
        <v>7619</v>
      </c>
      <c r="C162" s="286" t="s">
        <v>299</v>
      </c>
      <c r="D162" s="287"/>
      <c r="E162" s="287"/>
      <c r="F162" s="247">
        <v>3000000</v>
      </c>
      <c r="G162" s="247" t="s">
        <v>7554</v>
      </c>
      <c r="H162" s="248">
        <v>45652</v>
      </c>
      <c r="I162" s="248">
        <v>51221</v>
      </c>
      <c r="J162" s="248"/>
      <c r="K162" s="249"/>
      <c r="L162" s="250">
        <v>-3556314919</v>
      </c>
      <c r="M162" s="250">
        <v>-5016118094</v>
      </c>
      <c r="N162" s="444">
        <v>-4301623002</v>
      </c>
      <c r="O162" s="250">
        <v>-4110996979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7621</v>
      </c>
      <c r="B163" s="237" t="s">
        <v>7583</v>
      </c>
      <c r="C163" s="286" t="s">
        <v>7584</v>
      </c>
      <c r="D163" s="287"/>
      <c r="E163" s="287"/>
      <c r="F163" s="247">
        <v>3000000</v>
      </c>
      <c r="G163" s="247" t="s">
        <v>7554</v>
      </c>
      <c r="H163" s="248">
        <v>45652</v>
      </c>
      <c r="I163" s="248">
        <v>45742</v>
      </c>
      <c r="J163" s="248"/>
      <c r="K163" s="249"/>
      <c r="L163" s="250">
        <v>-2914019</v>
      </c>
      <c r="M163" s="250">
        <v>17623179</v>
      </c>
      <c r="N163" s="444">
        <v>33997534.5</v>
      </c>
      <c r="O163" s="250">
        <v>26781444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7622</v>
      </c>
      <c r="B164" s="237" t="s">
        <v>7623</v>
      </c>
      <c r="C164" s="238" t="s">
        <v>7624</v>
      </c>
      <c r="D164" s="238"/>
      <c r="E164" s="238"/>
      <c r="F164" s="240">
        <v>1500000</v>
      </c>
      <c r="G164" s="240" t="s">
        <v>7600</v>
      </c>
      <c r="H164" s="241">
        <v>45677</v>
      </c>
      <c r="I164" s="241">
        <v>49329</v>
      </c>
      <c r="J164" s="242"/>
      <c r="K164" s="243"/>
      <c r="L164" s="244">
        <v>-286169895</v>
      </c>
      <c r="M164" s="296">
        <v>117543916</v>
      </c>
      <c r="N164" s="444">
        <v>-221563109.5</v>
      </c>
      <c r="O164" s="296">
        <v>-253486435.5</v>
      </c>
      <c r="P164" s="245"/>
      <c r="Q164" s="246">
        <v>-223093150</v>
      </c>
      <c r="R164" s="246">
        <v>548667123.28767097</v>
      </c>
      <c r="S164" s="246">
        <v>548667123.28767097</v>
      </c>
      <c r="T164" s="246">
        <v>262645987.28767097</v>
      </c>
      <c r="U164" s="246">
        <v>413180233.86301363</v>
      </c>
      <c r="V164" s="395"/>
    </row>
    <row r="165" spans="1:22" x14ac:dyDescent="0.3">
      <c r="A165" s="237" t="s">
        <v>7625</v>
      </c>
      <c r="B165" s="237" t="s">
        <v>7623</v>
      </c>
      <c r="C165" s="238" t="s">
        <v>7626</v>
      </c>
      <c r="D165" s="238"/>
      <c r="E165" s="238"/>
      <c r="F165" s="247">
        <v>500000</v>
      </c>
      <c r="G165" s="247" t="s">
        <v>7600</v>
      </c>
      <c r="H165" s="248">
        <v>45677</v>
      </c>
      <c r="I165" s="248">
        <v>49419</v>
      </c>
      <c r="J165" s="248"/>
      <c r="K165" s="249"/>
      <c r="L165" s="250">
        <v>598508612</v>
      </c>
      <c r="M165" s="250">
        <v>169058160</v>
      </c>
      <c r="N165" s="444">
        <v>507584245.5</v>
      </c>
      <c r="O165" s="250">
        <v>519303421.5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7622</v>
      </c>
      <c r="B166" s="237" t="s">
        <v>7623</v>
      </c>
      <c r="C166" s="238" t="s">
        <v>7627</v>
      </c>
      <c r="D166" s="238"/>
      <c r="E166" s="238"/>
      <c r="F166" s="240">
        <v>1500000</v>
      </c>
      <c r="G166" s="240" t="s">
        <v>7600</v>
      </c>
      <c r="H166" s="241">
        <v>45681</v>
      </c>
      <c r="I166" s="241">
        <v>49333</v>
      </c>
      <c r="J166" s="242"/>
      <c r="K166" s="243"/>
      <c r="L166" s="296">
        <v>-371759125</v>
      </c>
      <c r="M166" s="296">
        <v>22687407</v>
      </c>
      <c r="N166" s="444">
        <v>-309380088</v>
      </c>
      <c r="O166" s="296">
        <v>-341024398</v>
      </c>
      <c r="P166" s="245"/>
      <c r="Q166" s="246">
        <v>-117616438</v>
      </c>
      <c r="R166" s="246">
        <v>542383561.64383554</v>
      </c>
      <c r="S166" s="246">
        <v>542383561.64383554</v>
      </c>
      <c r="T166" s="246">
        <v>211978196.64383554</v>
      </c>
      <c r="U166" s="246">
        <v>368454908.97260201</v>
      </c>
      <c r="V166" s="395"/>
    </row>
    <row r="167" spans="1:22" x14ac:dyDescent="0.3">
      <c r="A167" s="237" t="s">
        <v>7625</v>
      </c>
      <c r="B167" s="237" t="s">
        <v>7623</v>
      </c>
      <c r="C167" s="238" t="s">
        <v>7628</v>
      </c>
      <c r="D167" s="238"/>
      <c r="E167" s="238"/>
      <c r="F167" s="247">
        <v>500000</v>
      </c>
      <c r="G167" s="247" t="s">
        <v>7600</v>
      </c>
      <c r="H167" s="248">
        <v>45681</v>
      </c>
      <c r="I167" s="248">
        <v>49423</v>
      </c>
      <c r="J167" s="248"/>
      <c r="K167" s="249"/>
      <c r="L167" s="250">
        <v>739355507</v>
      </c>
      <c r="M167" s="250">
        <v>289500369</v>
      </c>
      <c r="N167" s="444">
        <v>639785453</v>
      </c>
      <c r="O167" s="250">
        <v>653132236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7629</v>
      </c>
      <c r="B168" s="237" t="s">
        <v>7623</v>
      </c>
      <c r="C168" s="299" t="s">
        <v>7630</v>
      </c>
      <c r="D168" s="292"/>
      <c r="E168" s="292"/>
      <c r="F168" s="240">
        <v>30000000</v>
      </c>
      <c r="G168" s="240" t="s">
        <v>7554</v>
      </c>
      <c r="H168" s="241">
        <v>45678</v>
      </c>
      <c r="I168" s="241">
        <v>52983</v>
      </c>
      <c r="J168" s="241"/>
      <c r="K168" s="290"/>
      <c r="L168" s="296">
        <v>3175195768</v>
      </c>
      <c r="M168" s="296">
        <v>3088739702</v>
      </c>
      <c r="N168" s="444">
        <v>3147838209</v>
      </c>
      <c r="O168" s="296">
        <v>3027785594</v>
      </c>
      <c r="P168" s="296"/>
      <c r="Q168" s="246">
        <v>-1081865957</v>
      </c>
      <c r="R168" s="246">
        <v>2438722969.2374425</v>
      </c>
      <c r="S168" s="246">
        <v>2438394155.3374424</v>
      </c>
      <c r="T168" s="246">
        <v>134590623.8374424</v>
      </c>
      <c r="U168" s="246">
        <v>615663984.76666784</v>
      </c>
      <c r="V168" s="395"/>
    </row>
    <row r="169" spans="1:22" x14ac:dyDescent="0.3">
      <c r="A169" s="237" t="s">
        <v>7631</v>
      </c>
      <c r="B169" s="237" t="s">
        <v>7623</v>
      </c>
      <c r="C169" s="299" t="s">
        <v>7632</v>
      </c>
      <c r="D169" s="292"/>
      <c r="E169" s="292"/>
      <c r="F169" s="247">
        <v>3000000</v>
      </c>
      <c r="G169" s="247" t="s">
        <v>7554</v>
      </c>
      <c r="H169" s="248">
        <v>45679</v>
      </c>
      <c r="I169" s="248">
        <v>53073</v>
      </c>
      <c r="J169" s="248"/>
      <c r="K169" s="249"/>
      <c r="L169" s="250">
        <v>-3186257996</v>
      </c>
      <c r="M169" s="250">
        <v>-3173399363</v>
      </c>
      <c r="N169" s="444">
        <v>-3219428425</v>
      </c>
      <c r="O169" s="250">
        <v>-3093622315.5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7631</v>
      </c>
      <c r="B170" s="237" t="s">
        <v>7623</v>
      </c>
      <c r="C170" s="299" t="s">
        <v>7633</v>
      </c>
      <c r="D170" s="292"/>
      <c r="E170" s="292"/>
      <c r="F170" s="247">
        <v>3000000</v>
      </c>
      <c r="G170" s="247" t="s">
        <v>7554</v>
      </c>
      <c r="H170" s="248">
        <v>45679</v>
      </c>
      <c r="I170" s="248">
        <v>45768</v>
      </c>
      <c r="J170" s="248"/>
      <c r="K170" s="249"/>
      <c r="L170" s="250">
        <v>2353587316</v>
      </c>
      <c r="M170" s="250">
        <v>2379789589</v>
      </c>
      <c r="N170" s="444">
        <v>2375393747.5</v>
      </c>
      <c r="O170" s="250">
        <v>2365744572.5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7629</v>
      </c>
      <c r="B171" s="237" t="s">
        <v>7634</v>
      </c>
      <c r="C171" s="302" t="s">
        <v>7635</v>
      </c>
      <c r="D171" s="302"/>
      <c r="E171" s="302"/>
      <c r="F171" s="240">
        <v>50000000</v>
      </c>
      <c r="G171" s="240" t="s">
        <v>7554</v>
      </c>
      <c r="H171" s="241">
        <v>45679</v>
      </c>
      <c r="I171" s="241">
        <v>51157</v>
      </c>
      <c r="J171" s="241"/>
      <c r="K171" s="290"/>
      <c r="L171" s="296">
        <v>4363194364</v>
      </c>
      <c r="M171" s="296">
        <v>4176929906</v>
      </c>
      <c r="N171" s="444">
        <v>4284846078</v>
      </c>
      <c r="O171" s="296">
        <v>4122037473</v>
      </c>
      <c r="P171" s="296"/>
      <c r="Q171" s="246">
        <v>1730474067</v>
      </c>
      <c r="R171" s="246">
        <v>682817260.96956456</v>
      </c>
      <c r="S171" s="246">
        <v>682558438.96956456</v>
      </c>
      <c r="T171" s="246">
        <v>-230971806.53043556</v>
      </c>
      <c r="U171" s="246">
        <v>792087885.83333254</v>
      </c>
      <c r="V171" s="395"/>
    </row>
    <row r="172" spans="1:22" x14ac:dyDescent="0.3">
      <c r="A172" s="237" t="s">
        <v>7631</v>
      </c>
      <c r="B172" s="237" t="s">
        <v>7634</v>
      </c>
      <c r="C172" s="302" t="s">
        <v>7636</v>
      </c>
      <c r="D172" s="302"/>
      <c r="E172" s="302"/>
      <c r="F172" s="247">
        <v>5000000</v>
      </c>
      <c r="G172" s="247" t="s">
        <v>7554</v>
      </c>
      <c r="H172" s="248">
        <v>45679</v>
      </c>
      <c r="I172" s="248">
        <v>51248</v>
      </c>
      <c r="J172" s="248"/>
      <c r="K172" s="249"/>
      <c r="L172" s="250">
        <v>-4001590245</v>
      </c>
      <c r="M172" s="250">
        <v>-3900062237</v>
      </c>
      <c r="N172" s="444">
        <v>-4055036671</v>
      </c>
      <c r="O172" s="250">
        <v>-3807733122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7637</v>
      </c>
      <c r="B173" s="237" t="s">
        <v>7634</v>
      </c>
      <c r="C173" s="302" t="s">
        <v>7638</v>
      </c>
      <c r="D173" s="302"/>
      <c r="E173" s="302"/>
      <c r="F173" s="247">
        <v>5000000</v>
      </c>
      <c r="G173" s="247" t="s">
        <v>7554</v>
      </c>
      <c r="H173" s="248">
        <v>45679</v>
      </c>
      <c r="I173" s="248">
        <v>45769</v>
      </c>
      <c r="J173" s="248"/>
      <c r="K173" s="249"/>
      <c r="L173" s="250">
        <v>629806947</v>
      </c>
      <c r="M173" s="250">
        <v>675554318</v>
      </c>
      <c r="N173" s="444">
        <v>683720838.5</v>
      </c>
      <c r="O173" s="250">
        <v>673202800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7639</v>
      </c>
      <c r="B174" s="237" t="s">
        <v>7634</v>
      </c>
      <c r="C174" s="302" t="s">
        <v>7640</v>
      </c>
      <c r="D174" s="302"/>
      <c r="E174" s="302"/>
      <c r="F174" s="240">
        <v>50000000</v>
      </c>
      <c r="G174" s="240" t="s">
        <v>7554</v>
      </c>
      <c r="H174" s="241">
        <v>45680</v>
      </c>
      <c r="I174" s="241">
        <v>51158</v>
      </c>
      <c r="J174" s="241"/>
      <c r="K174" s="290"/>
      <c r="L174" s="296">
        <v>3484985006</v>
      </c>
      <c r="M174" s="296">
        <v>3398035496</v>
      </c>
      <c r="N174" s="444">
        <v>3523060208.5</v>
      </c>
      <c r="O174" s="296">
        <v>3326859686.5</v>
      </c>
      <c r="P174" s="296"/>
      <c r="Q174" s="246">
        <v>1668789576</v>
      </c>
      <c r="R174" s="246">
        <v>651030613.11014402</v>
      </c>
      <c r="S174" s="246">
        <v>651030613.11014402</v>
      </c>
      <c r="T174" s="246">
        <v>-106796974.38985586</v>
      </c>
      <c r="U174" s="246">
        <v>896060835.61111164</v>
      </c>
      <c r="V174" s="395"/>
    </row>
    <row r="175" spans="1:22" x14ac:dyDescent="0.3">
      <c r="A175" s="237" t="s">
        <v>7631</v>
      </c>
      <c r="B175" s="237" t="s">
        <v>7634</v>
      </c>
      <c r="C175" s="302" t="s">
        <v>7641</v>
      </c>
      <c r="D175" s="302"/>
      <c r="E175" s="302"/>
      <c r="F175" s="247">
        <v>5000000</v>
      </c>
      <c r="G175" s="247" t="s">
        <v>7554</v>
      </c>
      <c r="H175" s="248">
        <v>45680</v>
      </c>
      <c r="I175" s="248">
        <v>51249</v>
      </c>
      <c r="J175" s="248"/>
      <c r="K175" s="249"/>
      <c r="L175" s="250">
        <v>-3464075840</v>
      </c>
      <c r="M175" s="250">
        <v>-3236600185</v>
      </c>
      <c r="N175" s="444">
        <v>-3433878108.5</v>
      </c>
      <c r="O175" s="250">
        <v>-3221250218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7637</v>
      </c>
      <c r="B176" s="237" t="s">
        <v>7634</v>
      </c>
      <c r="C176" s="302" t="s">
        <v>7642</v>
      </c>
      <c r="D176" s="302"/>
      <c r="E176" s="302"/>
      <c r="F176" s="247">
        <v>5000000</v>
      </c>
      <c r="G176" s="247" t="s">
        <v>7554</v>
      </c>
      <c r="H176" s="248">
        <v>45680</v>
      </c>
      <c r="I176" s="248">
        <v>45770</v>
      </c>
      <c r="J176" s="248"/>
      <c r="K176" s="249"/>
      <c r="L176" s="250">
        <v>602053131</v>
      </c>
      <c r="M176" s="250">
        <v>674858645</v>
      </c>
      <c r="N176" s="444">
        <v>668645487.5</v>
      </c>
      <c r="O176" s="250">
        <v>658721769.5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7643</v>
      </c>
      <c r="B177" s="237" t="s">
        <v>7634</v>
      </c>
      <c r="C177" s="302" t="s">
        <v>7644</v>
      </c>
      <c r="D177" s="302"/>
      <c r="E177" s="302"/>
      <c r="F177" s="240">
        <v>30000000</v>
      </c>
      <c r="G177" s="240" t="s">
        <v>7645</v>
      </c>
      <c r="H177" s="241">
        <v>45691</v>
      </c>
      <c r="I177" s="241">
        <v>51169</v>
      </c>
      <c r="J177" s="241"/>
      <c r="K177" s="290"/>
      <c r="L177" s="296">
        <v>1947947692</v>
      </c>
      <c r="M177" s="296">
        <v>1531327405</v>
      </c>
      <c r="N177" s="444">
        <v>1768837206</v>
      </c>
      <c r="O177" s="296">
        <v>1657779549</v>
      </c>
      <c r="P177" s="296"/>
      <c r="Q177" s="246">
        <v>1013996671</v>
      </c>
      <c r="R177" s="246">
        <v>328956472.43159366</v>
      </c>
      <c r="S177" s="246">
        <v>328956472.43159366</v>
      </c>
      <c r="T177" s="246">
        <v>-209325226.56840634</v>
      </c>
      <c r="U177" s="246">
        <v>449036677.28406596</v>
      </c>
      <c r="V177" s="395"/>
    </row>
    <row r="178" spans="1:22" x14ac:dyDescent="0.3">
      <c r="A178" s="237" t="s">
        <v>7631</v>
      </c>
      <c r="B178" s="237" t="s">
        <v>7634</v>
      </c>
      <c r="C178" s="302" t="s">
        <v>7646</v>
      </c>
      <c r="D178" s="302"/>
      <c r="E178" s="302"/>
      <c r="F178" s="247">
        <v>5000000</v>
      </c>
      <c r="G178" s="247" t="s">
        <v>7554</v>
      </c>
      <c r="H178" s="248">
        <v>45691</v>
      </c>
      <c r="I178" s="248">
        <v>51259</v>
      </c>
      <c r="J178" s="248"/>
      <c r="K178" s="249"/>
      <c r="L178" s="250">
        <v>-1640849220</v>
      </c>
      <c r="M178" s="250">
        <v>-1417367541</v>
      </c>
      <c r="N178" s="444">
        <v>-1561859983</v>
      </c>
      <c r="O178" s="250">
        <v>-1466963899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7631</v>
      </c>
      <c r="B179" s="237" t="s">
        <v>7634</v>
      </c>
      <c r="C179" s="302" t="s">
        <v>7647</v>
      </c>
      <c r="D179" s="302"/>
      <c r="E179" s="302"/>
      <c r="F179" s="247">
        <v>5000000</v>
      </c>
      <c r="G179" s="247" t="s">
        <v>7554</v>
      </c>
      <c r="H179" s="248">
        <v>45691</v>
      </c>
      <c r="I179" s="248">
        <v>45780</v>
      </c>
      <c r="J179" s="248"/>
      <c r="K179" s="249"/>
      <c r="L179" s="250">
        <v>300155862</v>
      </c>
      <c r="M179" s="250">
        <v>326107465</v>
      </c>
      <c r="N179" s="444">
        <v>331304476</v>
      </c>
      <c r="O179" s="250">
        <v>325939910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7643</v>
      </c>
      <c r="B180" s="237" t="s">
        <v>7634</v>
      </c>
      <c r="C180" s="302" t="s">
        <v>7648</v>
      </c>
      <c r="D180" s="302"/>
      <c r="E180" s="302"/>
      <c r="F180" s="240">
        <v>30000000</v>
      </c>
      <c r="G180" s="240" t="s">
        <v>7645</v>
      </c>
      <c r="H180" s="241">
        <v>45693</v>
      </c>
      <c r="I180" s="241">
        <v>51171</v>
      </c>
      <c r="J180" s="241"/>
      <c r="K180" s="290"/>
      <c r="L180" s="296">
        <v>1370058554</v>
      </c>
      <c r="M180" s="296">
        <v>1538393207</v>
      </c>
      <c r="N180" s="444">
        <v>1496872758</v>
      </c>
      <c r="O180" s="296">
        <v>1361633506</v>
      </c>
      <c r="P180" s="296"/>
      <c r="Q180" s="246">
        <v>990048483</v>
      </c>
      <c r="R180" s="246">
        <v>318446046.97623193</v>
      </c>
      <c r="S180" s="246">
        <v>318446046.97623193</v>
      </c>
      <c r="T180" s="246">
        <v>19859458.476232052</v>
      </c>
      <c r="U180" s="246">
        <v>673758113.23333228</v>
      </c>
      <c r="V180" s="395"/>
    </row>
    <row r="181" spans="1:22" x14ac:dyDescent="0.3">
      <c r="A181" s="237" t="s">
        <v>7649</v>
      </c>
      <c r="B181" s="237" t="s">
        <v>7634</v>
      </c>
      <c r="C181" s="302" t="s">
        <v>7650</v>
      </c>
      <c r="D181" s="302"/>
      <c r="E181" s="302"/>
      <c r="F181" s="247">
        <v>3000000</v>
      </c>
      <c r="G181" s="247" t="s">
        <v>7554</v>
      </c>
      <c r="H181" s="248">
        <v>45693</v>
      </c>
      <c r="I181" s="248">
        <v>51261</v>
      </c>
      <c r="J181" s="248"/>
      <c r="K181" s="249"/>
      <c r="L181" s="250">
        <v>-1522298213</v>
      </c>
      <c r="M181" s="250">
        <v>-1448283976</v>
      </c>
      <c r="N181" s="444">
        <v>-1513955008.5</v>
      </c>
      <c r="O181" s="250">
        <v>-1402880986.5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7649</v>
      </c>
      <c r="B182" s="237" t="s">
        <v>7634</v>
      </c>
      <c r="C182" s="302" t="s">
        <v>7651</v>
      </c>
      <c r="D182" s="302"/>
      <c r="E182" s="302"/>
      <c r="F182" s="247">
        <v>3000000</v>
      </c>
      <c r="G182" s="247" t="s">
        <v>7554</v>
      </c>
      <c r="H182" s="248">
        <v>45693</v>
      </c>
      <c r="I182" s="248">
        <v>45782</v>
      </c>
      <c r="J182" s="248"/>
      <c r="K182" s="249"/>
      <c r="L182" s="250">
        <v>287242615</v>
      </c>
      <c r="M182" s="250">
        <v>308135057</v>
      </c>
      <c r="N182" s="444">
        <v>315668839</v>
      </c>
      <c r="O182" s="250">
        <v>310456713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7652</v>
      </c>
      <c r="B183" s="237" t="s">
        <v>7653</v>
      </c>
      <c r="C183" s="299" t="s">
        <v>7654</v>
      </c>
      <c r="D183" s="292"/>
      <c r="E183" s="292"/>
      <c r="F183" s="240">
        <v>30000000</v>
      </c>
      <c r="G183" s="240" t="s">
        <v>7554</v>
      </c>
      <c r="H183" s="241">
        <v>45693</v>
      </c>
      <c r="I183" s="241">
        <v>52998</v>
      </c>
      <c r="J183" s="241"/>
      <c r="K183" s="290"/>
      <c r="L183" s="296">
        <v>2760643802</v>
      </c>
      <c r="M183" s="296">
        <v>2660243872</v>
      </c>
      <c r="N183" s="444">
        <v>2744909478.5</v>
      </c>
      <c r="O183" s="296">
        <v>2630314288.5</v>
      </c>
      <c r="P183" s="296"/>
      <c r="Q183" s="246">
        <v>-1082289651</v>
      </c>
      <c r="R183" s="246">
        <v>2324605145.0107822</v>
      </c>
      <c r="S183" s="246">
        <v>2324605145.0107822</v>
      </c>
      <c r="T183" s="246">
        <v>19038750.510782242</v>
      </c>
      <c r="U183" s="246">
        <v>543788307.23333216</v>
      </c>
      <c r="V183" s="395"/>
    </row>
    <row r="184" spans="1:22" x14ac:dyDescent="0.3">
      <c r="A184" s="237" t="s">
        <v>7649</v>
      </c>
      <c r="B184" s="237" t="s">
        <v>7653</v>
      </c>
      <c r="C184" s="299" t="s">
        <v>7655</v>
      </c>
      <c r="D184" s="292"/>
      <c r="E184" s="292"/>
      <c r="F184" s="247">
        <v>3000000</v>
      </c>
      <c r="G184" s="247" t="s">
        <v>7554</v>
      </c>
      <c r="H184" s="248">
        <v>45693</v>
      </c>
      <c r="I184" s="248">
        <v>53087</v>
      </c>
      <c r="J184" s="248"/>
      <c r="K184" s="249"/>
      <c r="L184" s="250">
        <v>-2645436414</v>
      </c>
      <c r="M184" s="250">
        <v>-2672051046</v>
      </c>
      <c r="N184" s="444">
        <v>-2702285080.5</v>
      </c>
      <c r="O184" s="250">
        <v>-2577921246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7649</v>
      </c>
      <c r="B185" s="237" t="s">
        <v>7573</v>
      </c>
      <c r="C185" s="299" t="s">
        <v>7656</v>
      </c>
      <c r="D185" s="292"/>
      <c r="E185" s="292"/>
      <c r="F185" s="247">
        <v>3000000</v>
      </c>
      <c r="G185" s="247" t="s">
        <v>7554</v>
      </c>
      <c r="H185" s="248">
        <v>45693</v>
      </c>
      <c r="I185" s="248">
        <v>45782</v>
      </c>
      <c r="J185" s="248"/>
      <c r="K185" s="249"/>
      <c r="L185" s="250">
        <v>2245227349</v>
      </c>
      <c r="M185" s="250">
        <v>2263666014</v>
      </c>
      <c r="N185" s="444">
        <v>2262941996.5</v>
      </c>
      <c r="O185" s="250">
        <v>2254471080.5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7643</v>
      </c>
      <c r="B186" s="237" t="s">
        <v>7657</v>
      </c>
      <c r="C186" s="302" t="s">
        <v>7658</v>
      </c>
      <c r="D186" s="302"/>
      <c r="E186" s="302"/>
      <c r="F186" s="240">
        <v>20000000</v>
      </c>
      <c r="G186" s="240" t="s">
        <v>7554</v>
      </c>
      <c r="H186" s="241">
        <v>45700</v>
      </c>
      <c r="I186" s="241">
        <v>51178</v>
      </c>
      <c r="J186" s="241"/>
      <c r="K186" s="290"/>
      <c r="L186" s="296">
        <v>1292120657</v>
      </c>
      <c r="M186" s="296">
        <v>1197817747</v>
      </c>
      <c r="N186" s="444">
        <v>1268775447.5</v>
      </c>
      <c r="O186" s="296">
        <v>1187701802.5</v>
      </c>
      <c r="P186" s="296"/>
      <c r="Q186" s="246">
        <v>701733029</v>
      </c>
      <c r="R186" s="246">
        <v>181955422.18043447</v>
      </c>
      <c r="S186" s="246">
        <v>181955422.18043447</v>
      </c>
      <c r="T186" s="246">
        <v>23402530.680434465</v>
      </c>
      <c r="U186" s="246">
        <v>476460572.14444423</v>
      </c>
      <c r="V186" s="395"/>
    </row>
    <row r="187" spans="1:22" x14ac:dyDescent="0.3">
      <c r="A187" s="237" t="s">
        <v>7637</v>
      </c>
      <c r="B187" s="237" t="s">
        <v>7657</v>
      </c>
      <c r="C187" s="302" t="s">
        <v>7659</v>
      </c>
      <c r="D187" s="302"/>
      <c r="E187" s="302"/>
      <c r="F187" s="247">
        <v>2000000</v>
      </c>
      <c r="G187" s="247" t="s">
        <v>7554</v>
      </c>
      <c r="H187" s="248">
        <v>45700</v>
      </c>
      <c r="I187" s="248">
        <v>51268</v>
      </c>
      <c r="J187" s="248"/>
      <c r="K187" s="249"/>
      <c r="L187" s="250">
        <v>-1292877977</v>
      </c>
      <c r="M187" s="250">
        <v>-1229319134</v>
      </c>
      <c r="N187" s="444">
        <v>-1291794726.5</v>
      </c>
      <c r="O187" s="250">
        <v>-1198619051.5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7637</v>
      </c>
      <c r="B188" s="237" t="s">
        <v>7657</v>
      </c>
      <c r="C188" s="302" t="s">
        <v>7660</v>
      </c>
      <c r="D188" s="302"/>
      <c r="E188" s="302"/>
      <c r="F188" s="247">
        <v>2000000</v>
      </c>
      <c r="G188" s="247" t="s">
        <v>7554</v>
      </c>
      <c r="H188" s="248">
        <v>45700</v>
      </c>
      <c r="I188" s="248">
        <v>45789</v>
      </c>
      <c r="J188" s="248"/>
      <c r="K188" s="249"/>
      <c r="L188" s="250">
        <v>163780946</v>
      </c>
      <c r="M188" s="250">
        <v>175421485</v>
      </c>
      <c r="N188" s="444">
        <v>181572170.5</v>
      </c>
      <c r="O188" s="250">
        <v>178332777.5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7661</v>
      </c>
      <c r="C189" s="286" t="s">
        <v>7662</v>
      </c>
      <c r="D189" s="287"/>
      <c r="E189" s="287"/>
      <c r="F189" s="240">
        <v>3000000</v>
      </c>
      <c r="G189" s="240" t="s">
        <v>7551</v>
      </c>
      <c r="H189" s="241">
        <v>45714</v>
      </c>
      <c r="I189" s="241">
        <v>51192</v>
      </c>
      <c r="J189" s="241"/>
      <c r="K189" s="290"/>
      <c r="L189" s="296">
        <v>955067937</v>
      </c>
      <c r="M189" s="296">
        <v>1199344225</v>
      </c>
      <c r="N189" s="444">
        <v>1061478984.5</v>
      </c>
      <c r="O189" s="296">
        <v>1064954022.5</v>
      </c>
      <c r="P189" s="296"/>
      <c r="Q189" s="297">
        <v>-432690410</v>
      </c>
      <c r="R189" s="246">
        <v>814389041.09589028</v>
      </c>
      <c r="S189" s="246">
        <v>814389041.09589028</v>
      </c>
      <c r="T189" s="246">
        <v>28945704.095890284</v>
      </c>
      <c r="U189" s="246">
        <v>309252553.41095805</v>
      </c>
      <c r="V189" s="395"/>
    </row>
    <row r="190" spans="1:22" x14ac:dyDescent="0.3">
      <c r="A190" s="237" t="s">
        <v>7637</v>
      </c>
      <c r="B190" s="237" t="s">
        <v>7657</v>
      </c>
      <c r="C190" s="286" t="s">
        <v>7663</v>
      </c>
      <c r="D190" s="287"/>
      <c r="E190" s="287"/>
      <c r="F190" s="247">
        <v>300000</v>
      </c>
      <c r="G190" s="247" t="s">
        <v>7551</v>
      </c>
      <c r="H190" s="248">
        <v>45714</v>
      </c>
      <c r="I190" s="248">
        <v>51282</v>
      </c>
      <c r="J190" s="248"/>
      <c r="K190" s="249"/>
      <c r="L190" s="250">
        <v>-215924326</v>
      </c>
      <c r="M190" s="250">
        <v>-504560790</v>
      </c>
      <c r="N190" s="444">
        <v>-344013808.5</v>
      </c>
      <c r="O190" s="250">
        <v>-344970094.5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7637</v>
      </c>
      <c r="B191" s="237" t="s">
        <v>7657</v>
      </c>
      <c r="C191" s="286" t="s">
        <v>252</v>
      </c>
      <c r="D191" s="287"/>
      <c r="E191" s="287"/>
      <c r="F191" s="247">
        <v>300000</v>
      </c>
      <c r="G191" s="247" t="s">
        <v>7551</v>
      </c>
      <c r="H191" s="248">
        <v>45714</v>
      </c>
      <c r="I191" s="248">
        <v>45803</v>
      </c>
      <c r="J191" s="248"/>
      <c r="K191" s="249"/>
      <c r="L191" s="250">
        <v>57157850</v>
      </c>
      <c r="M191" s="250">
        <v>64977672</v>
      </c>
      <c r="N191" s="444">
        <v>67978161</v>
      </c>
      <c r="O191" s="250">
        <v>65672887.5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7664</v>
      </c>
      <c r="B192" s="237" t="s">
        <v>7665</v>
      </c>
      <c r="C192" s="286" t="s">
        <v>7666</v>
      </c>
      <c r="D192" s="287"/>
      <c r="E192" s="287"/>
      <c r="F192" s="240">
        <v>3000000</v>
      </c>
      <c r="G192" s="240" t="s">
        <v>7551</v>
      </c>
      <c r="H192" s="241">
        <v>45700</v>
      </c>
      <c r="I192" s="241">
        <v>51178</v>
      </c>
      <c r="J192" s="241"/>
      <c r="K192" s="290"/>
      <c r="L192" s="296">
        <v>1447188720</v>
      </c>
      <c r="M192" s="296">
        <v>1460311597</v>
      </c>
      <c r="N192" s="444">
        <v>1432190075</v>
      </c>
      <c r="O192" s="296">
        <v>1436541871.5</v>
      </c>
      <c r="P192" s="296"/>
      <c r="Q192" s="246">
        <v>-443687670</v>
      </c>
      <c r="R192" s="246">
        <v>861410958.90410995</v>
      </c>
      <c r="S192" s="246">
        <v>861410958.90410995</v>
      </c>
      <c r="T192" s="246">
        <v>105923276.40410995</v>
      </c>
      <c r="U192" s="246">
        <v>373745194.21232796</v>
      </c>
      <c r="V192" s="394"/>
    </row>
    <row r="193" spans="1:22" x14ac:dyDescent="0.3">
      <c r="A193" s="237" t="s">
        <v>7637</v>
      </c>
      <c r="B193" s="237" t="s">
        <v>7535</v>
      </c>
      <c r="C193" s="286" t="s">
        <v>7667</v>
      </c>
      <c r="D193" s="287"/>
      <c r="E193" s="287"/>
      <c r="F193" s="247">
        <v>300000</v>
      </c>
      <c r="G193" s="247" t="s">
        <v>7551</v>
      </c>
      <c r="H193" s="248">
        <v>45700</v>
      </c>
      <c r="I193" s="248">
        <v>51268</v>
      </c>
      <c r="J193" s="248"/>
      <c r="K193" s="249"/>
      <c r="L193" s="250">
        <v>-657107144</v>
      </c>
      <c r="M193" s="250">
        <v>-930061427</v>
      </c>
      <c r="N193" s="444">
        <v>-777386411.5</v>
      </c>
      <c r="O193" s="250">
        <v>-775576251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7637</v>
      </c>
      <c r="B194" s="237" t="s">
        <v>7535</v>
      </c>
      <c r="C194" s="286" t="s">
        <v>252</v>
      </c>
      <c r="D194" s="287"/>
      <c r="E194" s="287"/>
      <c r="F194" s="247">
        <v>300000</v>
      </c>
      <c r="G194" s="247" t="s">
        <v>7551</v>
      </c>
      <c r="H194" s="248">
        <v>45700</v>
      </c>
      <c r="I194" s="248">
        <v>45789</v>
      </c>
      <c r="J194" s="248"/>
      <c r="K194" s="249"/>
      <c r="L194" s="250">
        <v>90465419</v>
      </c>
      <c r="M194" s="250">
        <v>96493221</v>
      </c>
      <c r="N194" s="444">
        <v>100684019</v>
      </c>
      <c r="O194" s="250">
        <v>98280914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7668</v>
      </c>
      <c r="B195" s="237" t="s">
        <v>7657</v>
      </c>
      <c r="C195" s="302" t="s">
        <v>7669</v>
      </c>
      <c r="D195" s="302"/>
      <c r="E195" s="302"/>
      <c r="F195" s="240">
        <v>20000000</v>
      </c>
      <c r="G195" s="240" t="s">
        <v>7554</v>
      </c>
      <c r="H195" s="241">
        <v>45714</v>
      </c>
      <c r="I195" s="241">
        <v>51192</v>
      </c>
      <c r="J195" s="241"/>
      <c r="K195" s="290"/>
      <c r="L195" s="296">
        <v>582401855</v>
      </c>
      <c r="M195" s="296">
        <v>500001467</v>
      </c>
      <c r="N195" s="444">
        <v>577583602</v>
      </c>
      <c r="O195" s="296">
        <v>486719084.5</v>
      </c>
      <c r="P195" s="296"/>
      <c r="Q195" s="246">
        <v>584721594</v>
      </c>
      <c r="R195" s="246">
        <v>120294748.55876814</v>
      </c>
      <c r="S195" s="246">
        <v>120294748.55876814</v>
      </c>
      <c r="T195" s="246">
        <v>-50895451.941231847</v>
      </c>
      <c r="U195" s="246">
        <v>416704453.81111169</v>
      </c>
      <c r="V195" s="395"/>
    </row>
    <row r="196" spans="1:22" x14ac:dyDescent="0.3">
      <c r="A196" s="237" t="s">
        <v>7637</v>
      </c>
      <c r="B196" s="237" t="s">
        <v>7657</v>
      </c>
      <c r="C196" s="302" t="s">
        <v>302</v>
      </c>
      <c r="D196" s="302"/>
      <c r="E196" s="302"/>
      <c r="F196" s="247">
        <v>2000000</v>
      </c>
      <c r="G196" s="247" t="s">
        <v>7554</v>
      </c>
      <c r="H196" s="248">
        <v>45714</v>
      </c>
      <c r="I196" s="248">
        <v>51282</v>
      </c>
      <c r="J196" s="248"/>
      <c r="K196" s="249"/>
      <c r="L196" s="250">
        <v>-479131643</v>
      </c>
      <c r="M196" s="250">
        <v>-498801875</v>
      </c>
      <c r="N196" s="444">
        <v>-529835641.5</v>
      </c>
      <c r="O196" s="250">
        <v>-432467862.5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7637</v>
      </c>
      <c r="B197" s="237" t="s">
        <v>7657</v>
      </c>
      <c r="C197" s="302" t="s">
        <v>7670</v>
      </c>
      <c r="D197" s="302"/>
      <c r="E197" s="302"/>
      <c r="F197" s="247">
        <v>2000000</v>
      </c>
      <c r="G197" s="247" t="s">
        <v>7554</v>
      </c>
      <c r="H197" s="248">
        <v>45714</v>
      </c>
      <c r="I197" s="248">
        <v>45803</v>
      </c>
      <c r="J197" s="248"/>
      <c r="K197" s="249"/>
      <c r="L197" s="250">
        <v>104871045</v>
      </c>
      <c r="M197" s="250">
        <v>119036276</v>
      </c>
      <c r="N197" s="444">
        <v>123442240</v>
      </c>
      <c r="O197" s="250">
        <v>120677478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7671</v>
      </c>
      <c r="C198" s="302" t="s">
        <v>303</v>
      </c>
      <c r="D198" s="302"/>
      <c r="E198" s="302"/>
      <c r="F198" s="240">
        <v>20000000</v>
      </c>
      <c r="G198" s="240" t="s">
        <v>7554</v>
      </c>
      <c r="H198" s="241">
        <v>45707</v>
      </c>
      <c r="I198" s="241">
        <v>51185</v>
      </c>
      <c r="J198" s="241"/>
      <c r="K198" s="290"/>
      <c r="L198" s="296">
        <v>1246614258</v>
      </c>
      <c r="M198" s="296">
        <v>1179998053</v>
      </c>
      <c r="N198" s="444">
        <v>1238419106</v>
      </c>
      <c r="O198" s="296">
        <v>1171486483.5</v>
      </c>
      <c r="P198" s="296"/>
      <c r="Q198" s="246">
        <v>670468580</v>
      </c>
      <c r="R198" s="246">
        <v>164818817.56202981</v>
      </c>
      <c r="S198" s="246">
        <v>164818817.56202981</v>
      </c>
      <c r="T198" s="246">
        <v>-73415112.937970161</v>
      </c>
      <c r="U198" s="246">
        <v>432916920.07777655</v>
      </c>
      <c r="V198" s="395"/>
    </row>
    <row r="199" spans="1:22" x14ac:dyDescent="0.3">
      <c r="A199" s="237" t="s">
        <v>7672</v>
      </c>
      <c r="B199" s="237" t="s">
        <v>7671</v>
      </c>
      <c r="C199" s="302" t="s">
        <v>7673</v>
      </c>
      <c r="D199" s="302"/>
      <c r="E199" s="302"/>
      <c r="F199" s="247">
        <v>2000000</v>
      </c>
      <c r="G199" s="247" t="s">
        <v>7674</v>
      </c>
      <c r="H199" s="248">
        <v>45707</v>
      </c>
      <c r="I199" s="248">
        <v>51275</v>
      </c>
      <c r="J199" s="248"/>
      <c r="K199" s="249"/>
      <c r="L199" s="250">
        <v>-1198446024</v>
      </c>
      <c r="M199" s="250">
        <v>-1079583813</v>
      </c>
      <c r="N199" s="444">
        <v>-1168329936.5</v>
      </c>
      <c r="O199" s="250">
        <v>-1096493387.5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7672</v>
      </c>
      <c r="B200" s="237" t="s">
        <v>7671</v>
      </c>
      <c r="C200" s="302" t="s">
        <v>304</v>
      </c>
      <c r="D200" s="302"/>
      <c r="E200" s="302"/>
      <c r="F200" s="247">
        <v>2000000</v>
      </c>
      <c r="G200" s="247" t="s">
        <v>7674</v>
      </c>
      <c r="H200" s="248">
        <v>45707</v>
      </c>
      <c r="I200" s="248">
        <v>45796</v>
      </c>
      <c r="J200" s="248"/>
      <c r="K200" s="249"/>
      <c r="L200" s="250">
        <v>149327772</v>
      </c>
      <c r="M200" s="250">
        <v>161494264</v>
      </c>
      <c r="N200" s="444">
        <v>168144761</v>
      </c>
      <c r="O200" s="250">
        <v>164776468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7675</v>
      </c>
      <c r="B201" s="237" t="s">
        <v>7661</v>
      </c>
      <c r="C201" s="238" t="s">
        <v>305</v>
      </c>
      <c r="D201" s="238"/>
      <c r="E201" s="238"/>
      <c r="F201" s="240">
        <v>1500000</v>
      </c>
      <c r="G201" s="240" t="s">
        <v>7558</v>
      </c>
      <c r="H201" s="241">
        <v>45730</v>
      </c>
      <c r="I201" s="241">
        <v>49382</v>
      </c>
      <c r="J201" s="241"/>
      <c r="K201" s="290"/>
      <c r="L201" s="296">
        <v>-289927009</v>
      </c>
      <c r="M201" s="296">
        <v>-147577616</v>
      </c>
      <c r="N201" s="444">
        <v>-337210434.5</v>
      </c>
      <c r="O201" s="296">
        <v>-377716416</v>
      </c>
      <c r="P201" s="296"/>
      <c r="Q201" s="297">
        <v>-216850684</v>
      </c>
      <c r="R201" s="246">
        <v>479289041.09589046</v>
      </c>
      <c r="S201" s="246">
        <v>479289041.09589046</v>
      </c>
      <c r="T201" s="246">
        <v>-47099418.904109478</v>
      </c>
      <c r="U201" s="246">
        <v>174625238.63013756</v>
      </c>
      <c r="V201" s="395"/>
    </row>
    <row r="202" spans="1:22" x14ac:dyDescent="0.3">
      <c r="A202" s="237" t="s">
        <v>7676</v>
      </c>
      <c r="B202" s="237" t="s">
        <v>7661</v>
      </c>
      <c r="C202" s="238" t="s">
        <v>7677</v>
      </c>
      <c r="D202" s="238"/>
      <c r="E202" s="238"/>
      <c r="F202" s="247">
        <v>500000</v>
      </c>
      <c r="G202" s="247" t="s">
        <v>7558</v>
      </c>
      <c r="H202" s="248">
        <v>45730</v>
      </c>
      <c r="I202" s="248">
        <v>49474</v>
      </c>
      <c r="J202" s="248"/>
      <c r="K202" s="249"/>
      <c r="L202" s="250">
        <v>898512116</v>
      </c>
      <c r="M202" s="250">
        <v>534139641</v>
      </c>
      <c r="N202" s="444">
        <v>838039408</v>
      </c>
      <c r="O202" s="250">
        <v>869318317.5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7676</v>
      </c>
      <c r="B203" s="237" t="s">
        <v>7657</v>
      </c>
      <c r="C203" s="238" t="s">
        <v>7584</v>
      </c>
      <c r="D203" s="238"/>
      <c r="E203" s="238"/>
      <c r="F203" s="247">
        <v>500000</v>
      </c>
      <c r="G203" s="247" t="s">
        <v>7558</v>
      </c>
      <c r="H203" s="248">
        <v>45730</v>
      </c>
      <c r="I203" s="248">
        <v>45822</v>
      </c>
      <c r="J203" s="248"/>
      <c r="K203" s="249"/>
      <c r="L203" s="250">
        <v>18761251</v>
      </c>
      <c r="M203" s="250">
        <v>22342969</v>
      </c>
      <c r="N203" s="444">
        <v>25559486.5</v>
      </c>
      <c r="O203" s="250">
        <v>23889180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7675</v>
      </c>
      <c r="B204" s="237" t="s">
        <v>7661</v>
      </c>
      <c r="C204" s="238" t="s">
        <v>305</v>
      </c>
      <c r="D204" s="238"/>
      <c r="E204" s="238"/>
      <c r="F204" s="240">
        <v>1500000</v>
      </c>
      <c r="G204" s="240" t="s">
        <v>7558</v>
      </c>
      <c r="H204" s="241">
        <v>45733</v>
      </c>
      <c r="I204" s="241">
        <v>49385</v>
      </c>
      <c r="J204" s="241"/>
      <c r="K204" s="290"/>
      <c r="L204" s="296">
        <v>-277967413</v>
      </c>
      <c r="M204" s="296">
        <v>-178253546</v>
      </c>
      <c r="N204" s="444">
        <v>-344013067.5</v>
      </c>
      <c r="O204" s="296">
        <v>-388050482.5</v>
      </c>
      <c r="P204" s="296"/>
      <c r="Q204" s="297">
        <v>-215506848</v>
      </c>
      <c r="R204" s="246">
        <v>473979452.05479419</v>
      </c>
      <c r="S204" s="246">
        <v>473979452.05479419</v>
      </c>
      <c r="T204" s="246">
        <v>-59020881.945205808</v>
      </c>
      <c r="U204" s="246">
        <v>165420213.94520497</v>
      </c>
      <c r="V204" s="395"/>
    </row>
    <row r="205" spans="1:22" x14ac:dyDescent="0.3">
      <c r="A205" s="237" t="s">
        <v>7676</v>
      </c>
      <c r="B205" s="237" t="s">
        <v>7661</v>
      </c>
      <c r="C205" s="238" t="s">
        <v>7677</v>
      </c>
      <c r="D205" s="238"/>
      <c r="E205" s="238"/>
      <c r="F205" s="247">
        <v>500000</v>
      </c>
      <c r="G205" s="247" t="s">
        <v>7558</v>
      </c>
      <c r="H205" s="248">
        <v>45733</v>
      </c>
      <c r="I205" s="248">
        <v>49477</v>
      </c>
      <c r="J205" s="248"/>
      <c r="K205" s="249"/>
      <c r="L205" s="250">
        <v>917279916</v>
      </c>
      <c r="M205" s="250">
        <v>558174651</v>
      </c>
      <c r="N205" s="444">
        <v>857228944</v>
      </c>
      <c r="O205" s="250">
        <v>890702675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7676</v>
      </c>
      <c r="B206" s="237" t="s">
        <v>7657</v>
      </c>
      <c r="C206" s="238" t="s">
        <v>7584</v>
      </c>
      <c r="D206" s="238"/>
      <c r="E206" s="238"/>
      <c r="F206" s="247">
        <v>500000</v>
      </c>
      <c r="G206" s="247" t="s">
        <v>7558</v>
      </c>
      <c r="H206" s="248">
        <v>45733</v>
      </c>
      <c r="I206" s="248">
        <v>45825</v>
      </c>
      <c r="J206" s="248"/>
      <c r="K206" s="249"/>
      <c r="L206" s="250">
        <v>13861863</v>
      </c>
      <c r="M206" s="250">
        <v>15728394</v>
      </c>
      <c r="N206" s="444">
        <v>19784457.5</v>
      </c>
      <c r="O206" s="250">
        <v>18120171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7675</v>
      </c>
      <c r="B207" s="237" t="s">
        <v>7661</v>
      </c>
      <c r="C207" s="286" t="s">
        <v>7678</v>
      </c>
      <c r="D207" s="286"/>
      <c r="E207" s="286"/>
      <c r="F207" s="240">
        <v>3000000</v>
      </c>
      <c r="G207" s="240" t="s">
        <v>7558</v>
      </c>
      <c r="H207" s="241">
        <v>45720</v>
      </c>
      <c r="I207" s="241">
        <v>51199</v>
      </c>
      <c r="J207" s="241"/>
      <c r="K207" s="290"/>
      <c r="L207" s="296">
        <v>954717594</v>
      </c>
      <c r="M207" s="296">
        <v>1157390342</v>
      </c>
      <c r="N207" s="444">
        <v>1040921249</v>
      </c>
      <c r="O207" s="296">
        <v>1039871001</v>
      </c>
      <c r="P207" s="296"/>
      <c r="Q207" s="297">
        <v>-437063013</v>
      </c>
      <c r="R207" s="246">
        <v>853117808.21917796</v>
      </c>
      <c r="S207" s="246">
        <v>853117808.21917796</v>
      </c>
      <c r="T207" s="246">
        <v>41349928.219177961</v>
      </c>
      <c r="U207" s="246">
        <v>364536229.58904123</v>
      </c>
      <c r="V207" s="395"/>
    </row>
    <row r="208" spans="1:22" x14ac:dyDescent="0.3">
      <c r="A208" s="237" t="s">
        <v>7637</v>
      </c>
      <c r="B208" s="237" t="s">
        <v>7661</v>
      </c>
      <c r="C208" s="286" t="s">
        <v>7679</v>
      </c>
      <c r="D208" s="286"/>
      <c r="E208" s="286"/>
      <c r="F208" s="247">
        <v>300000</v>
      </c>
      <c r="G208" s="247" t="s">
        <v>7574</v>
      </c>
      <c r="H208" s="248">
        <v>45720</v>
      </c>
      <c r="I208" s="248">
        <v>51291</v>
      </c>
      <c r="J208" s="248"/>
      <c r="K208" s="249"/>
      <c r="L208" s="250">
        <v>-185738463</v>
      </c>
      <c r="M208" s="250">
        <v>-424140584</v>
      </c>
      <c r="N208" s="444">
        <v>-288095843.5</v>
      </c>
      <c r="O208" s="250">
        <v>-289785987.5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7637</v>
      </c>
      <c r="B209" s="237" t="s">
        <v>7657</v>
      </c>
      <c r="C209" s="286" t="s">
        <v>7584</v>
      </c>
      <c r="D209" s="286"/>
      <c r="E209" s="286"/>
      <c r="F209" s="247">
        <v>300000</v>
      </c>
      <c r="G209" s="247" t="s">
        <v>7558</v>
      </c>
      <c r="H209" s="248">
        <v>45720</v>
      </c>
      <c r="I209" s="248">
        <v>45812</v>
      </c>
      <c r="J209" s="248"/>
      <c r="K209" s="249"/>
      <c r="L209" s="250">
        <v>49151064</v>
      </c>
      <c r="M209" s="250">
        <v>53330226</v>
      </c>
      <c r="N209" s="444">
        <v>58942474.5</v>
      </c>
      <c r="O209" s="250">
        <v>56373194.5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7596</v>
      </c>
      <c r="B210" s="237" t="s">
        <v>7680</v>
      </c>
      <c r="C210" s="286" t="s">
        <v>7681</v>
      </c>
      <c r="D210" s="286"/>
      <c r="E210" s="286"/>
      <c r="F210" s="240">
        <v>3000000</v>
      </c>
      <c r="G210" s="240" t="s">
        <v>7558</v>
      </c>
      <c r="H210" s="241">
        <v>45728</v>
      </c>
      <c r="I210" s="241">
        <v>51207</v>
      </c>
      <c r="J210" s="241"/>
      <c r="K210" s="290"/>
      <c r="L210" s="296">
        <v>1073088570</v>
      </c>
      <c r="M210" s="296">
        <v>728583770</v>
      </c>
      <c r="N210" s="444">
        <v>879594930.5</v>
      </c>
      <c r="O210" s="296">
        <v>884538609.5</v>
      </c>
      <c r="P210" s="296"/>
      <c r="Q210" s="297">
        <v>-431769862</v>
      </c>
      <c r="R210" s="246">
        <v>844438356.16438317</v>
      </c>
      <c r="S210" s="246">
        <v>844438356.16438317</v>
      </c>
      <c r="T210" s="246">
        <v>42416167.164383173</v>
      </c>
      <c r="U210" s="246">
        <v>387794249.3561635</v>
      </c>
      <c r="V210" s="395"/>
    </row>
    <row r="211" spans="1:22" x14ac:dyDescent="0.3">
      <c r="A211" s="237" t="s">
        <v>7682</v>
      </c>
      <c r="B211" s="237" t="s">
        <v>7683</v>
      </c>
      <c r="C211" s="286" t="s">
        <v>7684</v>
      </c>
      <c r="D211" s="286"/>
      <c r="E211" s="286"/>
      <c r="F211" s="247">
        <v>300000</v>
      </c>
      <c r="G211" s="247" t="s">
        <v>7574</v>
      </c>
      <c r="H211" s="248">
        <v>45728</v>
      </c>
      <c r="I211" s="248">
        <v>51299</v>
      </c>
      <c r="J211" s="248"/>
      <c r="K211" s="249"/>
      <c r="L211" s="250">
        <v>-304527543</v>
      </c>
      <c r="M211" s="250">
        <v>28812180</v>
      </c>
      <c r="N211" s="444">
        <v>-119747275.5</v>
      </c>
      <c r="O211" s="250">
        <v>-120141627.5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7682</v>
      </c>
      <c r="B212" s="237" t="s">
        <v>7683</v>
      </c>
      <c r="C212" s="286" t="s">
        <v>7584</v>
      </c>
      <c r="D212" s="286"/>
      <c r="E212" s="286"/>
      <c r="F212" s="247">
        <v>300000</v>
      </c>
      <c r="G212" s="247" t="s">
        <v>7558</v>
      </c>
      <c r="H212" s="248">
        <v>45728</v>
      </c>
      <c r="I212" s="248">
        <v>45820</v>
      </c>
      <c r="J212" s="248"/>
      <c r="K212" s="249"/>
      <c r="L212" s="250">
        <v>33490886</v>
      </c>
      <c r="M212" s="250">
        <v>35201358</v>
      </c>
      <c r="N212" s="444">
        <v>42174534</v>
      </c>
      <c r="O212" s="250">
        <v>39563146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7685</v>
      </c>
      <c r="B213" s="237" t="s">
        <v>7686</v>
      </c>
      <c r="C213" s="286" t="s">
        <v>306</v>
      </c>
      <c r="D213" s="286"/>
      <c r="E213" s="286"/>
      <c r="F213" s="240">
        <v>2000000</v>
      </c>
      <c r="G213" s="240" t="s">
        <v>7558</v>
      </c>
      <c r="H213" s="241">
        <v>45735</v>
      </c>
      <c r="I213" s="241">
        <v>51214</v>
      </c>
      <c r="J213" s="241"/>
      <c r="K213" s="290"/>
      <c r="L213" s="296">
        <v>915748532</v>
      </c>
      <c r="M213" s="296">
        <v>1112144631</v>
      </c>
      <c r="N213" s="444">
        <v>1000286645.5</v>
      </c>
      <c r="O213" s="296">
        <v>1002657867.5</v>
      </c>
      <c r="P213" s="296"/>
      <c r="Q213" s="297">
        <v>-287495890</v>
      </c>
      <c r="R213" s="246">
        <v>558202739.72602689</v>
      </c>
      <c r="S213" s="246">
        <v>558202739.72602689</v>
      </c>
      <c r="T213" s="246">
        <v>132229584.72602689</v>
      </c>
      <c r="U213" s="246">
        <v>375254242.26027322</v>
      </c>
      <c r="V213" s="395"/>
    </row>
    <row r="214" spans="1:22" x14ac:dyDescent="0.3">
      <c r="A214" s="237" t="s">
        <v>7687</v>
      </c>
      <c r="B214" s="237" t="s">
        <v>7688</v>
      </c>
      <c r="C214" s="286" t="s">
        <v>307</v>
      </c>
      <c r="D214" s="286"/>
      <c r="E214" s="286"/>
      <c r="F214" s="247">
        <v>200000</v>
      </c>
      <c r="G214" s="247" t="s">
        <v>7574</v>
      </c>
      <c r="H214" s="248">
        <v>45735</v>
      </c>
      <c r="I214" s="248">
        <v>51306</v>
      </c>
      <c r="J214" s="248"/>
      <c r="K214" s="249"/>
      <c r="L214" s="250">
        <v>-600059793</v>
      </c>
      <c r="M214" s="250">
        <v>-608199195</v>
      </c>
      <c r="N214" s="444">
        <v>-590596408.5</v>
      </c>
      <c r="O214" s="250">
        <v>-591979602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7682</v>
      </c>
      <c r="B215" s="237" t="s">
        <v>7688</v>
      </c>
      <c r="C215" s="286" t="s">
        <v>7584</v>
      </c>
      <c r="D215" s="286"/>
      <c r="E215" s="286"/>
      <c r="F215" s="247">
        <v>200000</v>
      </c>
      <c r="G215" s="247" t="s">
        <v>7558</v>
      </c>
      <c r="H215" s="248">
        <v>45735</v>
      </c>
      <c r="I215" s="248">
        <v>45827</v>
      </c>
      <c r="J215" s="248"/>
      <c r="K215" s="249"/>
      <c r="L215" s="250">
        <v>9384500</v>
      </c>
      <c r="M215" s="250">
        <v>12453819</v>
      </c>
      <c r="N215" s="444">
        <v>16282918</v>
      </c>
      <c r="O215" s="250">
        <v>14493775.5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7689</v>
      </c>
      <c r="B216" s="237" t="s">
        <v>7690</v>
      </c>
      <c r="C216" s="302" t="s">
        <v>308</v>
      </c>
      <c r="D216" s="302"/>
      <c r="E216" s="302"/>
      <c r="F216" s="240">
        <v>20000000</v>
      </c>
      <c r="G216" s="240" t="s">
        <v>7554</v>
      </c>
      <c r="H216" s="241">
        <v>45737</v>
      </c>
      <c r="I216" s="241">
        <v>51216</v>
      </c>
      <c r="J216" s="241"/>
      <c r="K216" s="290"/>
      <c r="L216" s="296">
        <v>374279325</v>
      </c>
      <c r="M216" s="296">
        <v>272505463</v>
      </c>
      <c r="N216" s="444">
        <v>366207519</v>
      </c>
      <c r="O216" s="296">
        <v>262206767.5</v>
      </c>
      <c r="P216" s="296"/>
      <c r="Q216" s="246">
        <v>504321601</v>
      </c>
      <c r="R216" s="246">
        <v>38360808.134798519</v>
      </c>
      <c r="S216" s="246">
        <v>38360808.134798519</v>
      </c>
      <c r="T216" s="246">
        <v>43487231.134798527</v>
      </c>
      <c r="U216" s="246">
        <v>555713810.73882723</v>
      </c>
      <c r="V216" s="395"/>
    </row>
    <row r="217" spans="1:22" x14ac:dyDescent="0.3">
      <c r="A217" s="237" t="s">
        <v>7691</v>
      </c>
      <c r="B217" s="237" t="s">
        <v>7690</v>
      </c>
      <c r="C217" s="302" t="s">
        <v>7692</v>
      </c>
      <c r="D217" s="302"/>
      <c r="E217" s="302"/>
      <c r="F217" s="247">
        <v>2000000</v>
      </c>
      <c r="G217" s="247" t="s">
        <v>7674</v>
      </c>
      <c r="H217" s="248">
        <v>45737</v>
      </c>
      <c r="I217" s="248">
        <v>51308</v>
      </c>
      <c r="J217" s="248"/>
      <c r="K217" s="249"/>
      <c r="L217" s="250">
        <v>-486872107</v>
      </c>
      <c r="M217" s="250">
        <v>-270604473</v>
      </c>
      <c r="N217" s="444">
        <v>-414105829.5</v>
      </c>
      <c r="O217" s="250">
        <v>-318627575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7682</v>
      </c>
      <c r="B218" s="237" t="s">
        <v>7690</v>
      </c>
      <c r="C218" s="302" t="s">
        <v>309</v>
      </c>
      <c r="D218" s="302"/>
      <c r="E218" s="302"/>
      <c r="F218" s="247">
        <v>2000000</v>
      </c>
      <c r="G218" s="247" t="s">
        <v>7674</v>
      </c>
      <c r="H218" s="248">
        <v>45737</v>
      </c>
      <c r="I218" s="248">
        <v>45829</v>
      </c>
      <c r="J218" s="248"/>
      <c r="K218" s="249"/>
      <c r="L218" s="250">
        <v>32841310</v>
      </c>
      <c r="M218" s="250">
        <v>28640251</v>
      </c>
      <c r="N218" s="444">
        <v>42771887.5</v>
      </c>
      <c r="O218" s="250">
        <v>39802907.5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7693</v>
      </c>
      <c r="B219" s="237" t="s">
        <v>7694</v>
      </c>
      <c r="C219" s="238" t="s">
        <v>310</v>
      </c>
      <c r="D219" s="238"/>
      <c r="E219" s="238"/>
      <c r="F219" s="240">
        <v>1000000</v>
      </c>
      <c r="G219" s="240" t="s">
        <v>7558</v>
      </c>
      <c r="H219" s="241">
        <v>45736</v>
      </c>
      <c r="I219" s="241">
        <v>49388</v>
      </c>
      <c r="J219" s="241"/>
      <c r="K219" s="290"/>
      <c r="L219" s="296">
        <v>-21086103</v>
      </c>
      <c r="M219" s="296">
        <v>-231967287</v>
      </c>
      <c r="N219" s="444">
        <v>-216538582.5</v>
      </c>
      <c r="O219" s="296">
        <v>-239266249</v>
      </c>
      <c r="P219" s="296"/>
      <c r="Q219" s="297">
        <v>158686759</v>
      </c>
      <c r="R219" s="246">
        <v>9121502.0024999492</v>
      </c>
      <c r="S219" s="246">
        <v>9121502.0024999492</v>
      </c>
      <c r="T219" s="246">
        <v>-52091297.497500062</v>
      </c>
      <c r="U219" s="246">
        <v>102062086.34474915</v>
      </c>
      <c r="V219" s="395"/>
    </row>
    <row r="220" spans="1:22" x14ac:dyDescent="0.3">
      <c r="A220" s="237" t="s">
        <v>7682</v>
      </c>
      <c r="B220" s="237" t="s">
        <v>7690</v>
      </c>
      <c r="C220" s="238" t="s">
        <v>7695</v>
      </c>
      <c r="D220" s="238"/>
      <c r="E220" s="238"/>
      <c r="F220" s="247">
        <v>1000000</v>
      </c>
      <c r="G220" s="247" t="s">
        <v>7558</v>
      </c>
      <c r="H220" s="248">
        <v>45736</v>
      </c>
      <c r="I220" s="248">
        <v>49480</v>
      </c>
      <c r="J220" s="248"/>
      <c r="K220" s="249"/>
      <c r="L220" s="250">
        <v>87834398</v>
      </c>
      <c r="M220" s="250">
        <v>281527262</v>
      </c>
      <c r="N220" s="444">
        <v>277751382</v>
      </c>
      <c r="O220" s="250">
        <v>291627578.5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7696</v>
      </c>
      <c r="B221" s="237" t="s">
        <v>7697</v>
      </c>
      <c r="C221" s="286" t="s">
        <v>311</v>
      </c>
      <c r="D221" s="286"/>
      <c r="E221" s="286"/>
      <c r="F221" s="240">
        <v>2500000</v>
      </c>
      <c r="G221" s="240" t="s">
        <v>7551</v>
      </c>
      <c r="H221" s="241">
        <v>45749</v>
      </c>
      <c r="I221" s="241">
        <v>51228</v>
      </c>
      <c r="J221" s="241"/>
      <c r="K221" s="290"/>
      <c r="L221" s="296">
        <v>843289082</v>
      </c>
      <c r="M221" s="296">
        <v>685513085</v>
      </c>
      <c r="N221" s="444">
        <v>907335036.5</v>
      </c>
      <c r="O221" s="296">
        <v>744516415.5</v>
      </c>
      <c r="P221" s="296"/>
      <c r="Q221" s="297">
        <v>-355869862</v>
      </c>
      <c r="R221" s="246">
        <v>676849315.06849301</v>
      </c>
      <c r="S221" s="246">
        <v>676849315.06849301</v>
      </c>
      <c r="T221" s="246">
        <v>42897499.068493009</v>
      </c>
      <c r="U221" s="246">
        <v>378151204.69178128</v>
      </c>
      <c r="V221" s="395"/>
    </row>
    <row r="222" spans="1:22" x14ac:dyDescent="0.3">
      <c r="A222" s="237" t="s">
        <v>7698</v>
      </c>
      <c r="B222" s="237" t="s">
        <v>7699</v>
      </c>
      <c r="C222" s="286" t="s">
        <v>312</v>
      </c>
      <c r="D222" s="286"/>
      <c r="E222" s="286"/>
      <c r="F222" s="247">
        <v>250000</v>
      </c>
      <c r="G222" s="247" t="s">
        <v>7551</v>
      </c>
      <c r="H222" s="248">
        <v>45749</v>
      </c>
      <c r="I222" s="248">
        <v>51319</v>
      </c>
      <c r="J222" s="248"/>
      <c r="K222" s="249"/>
      <c r="L222" s="250">
        <v>-545877688</v>
      </c>
      <c r="M222" s="250">
        <v>-369800322</v>
      </c>
      <c r="N222" s="444">
        <v>-273383220.5</v>
      </c>
      <c r="O222" s="250">
        <v>-442126599</v>
      </c>
      <c r="P222" s="250"/>
      <c r="Q222" s="251">
        <v>-319130138</v>
      </c>
      <c r="R222" s="251"/>
      <c r="S222" s="251"/>
      <c r="T222" s="251"/>
      <c r="U222" s="251"/>
      <c r="V222" s="395"/>
    </row>
    <row r="223" spans="1:22" x14ac:dyDescent="0.3">
      <c r="A223" s="237" t="s">
        <v>7698</v>
      </c>
      <c r="B223" s="237" t="s">
        <v>7699</v>
      </c>
      <c r="C223" s="286" t="s">
        <v>7584</v>
      </c>
      <c r="D223" s="286"/>
      <c r="E223" s="286"/>
      <c r="F223" s="247">
        <v>250000</v>
      </c>
      <c r="G223" s="247" t="s">
        <v>7551</v>
      </c>
      <c r="H223" s="248">
        <v>45749</v>
      </c>
      <c r="I223" s="248">
        <v>45840</v>
      </c>
      <c r="J223" s="248"/>
      <c r="K223" s="249"/>
      <c r="L223" s="250">
        <v>157073229</v>
      </c>
      <c r="M223" s="250">
        <v>157179794</v>
      </c>
      <c r="N223" s="444">
        <v>75061.5</v>
      </c>
      <c r="O223" s="250">
        <v>162269119</v>
      </c>
      <c r="P223" s="250"/>
      <c r="Q223" s="251">
        <v>308445205</v>
      </c>
      <c r="R223" s="251"/>
      <c r="S223" s="251"/>
      <c r="T223" s="251"/>
      <c r="U223" s="251"/>
      <c r="V223" s="395"/>
    </row>
    <row r="224" spans="1:22" x14ac:dyDescent="0.3">
      <c r="A224" s="237" t="s">
        <v>7639</v>
      </c>
      <c r="B224" s="237" t="s">
        <v>7690</v>
      </c>
      <c r="C224" s="302" t="s">
        <v>7700</v>
      </c>
      <c r="D224" s="302"/>
      <c r="E224" s="302"/>
      <c r="F224" s="240">
        <v>30000000</v>
      </c>
      <c r="G224" s="240" t="s">
        <v>7554</v>
      </c>
      <c r="H224" s="241">
        <v>45754</v>
      </c>
      <c r="I224" s="241">
        <v>51233</v>
      </c>
      <c r="J224" s="241"/>
      <c r="K224" s="290"/>
      <c r="L224" s="296">
        <v>-312294191</v>
      </c>
      <c r="M224" s="296">
        <v>-392092028</v>
      </c>
      <c r="N224" s="444">
        <v>-263041006</v>
      </c>
      <c r="O224" s="296">
        <v>-451861125</v>
      </c>
      <c r="P224" s="296"/>
      <c r="Q224" s="246">
        <v>194869702</v>
      </c>
      <c r="R224" s="303">
        <v>378634883.16412985</v>
      </c>
      <c r="S224" s="246">
        <v>378634883.16412985</v>
      </c>
      <c r="T224" s="246">
        <v>-91529363.835870147</v>
      </c>
      <c r="U224" s="246">
        <v>676837998.3369565</v>
      </c>
      <c r="V224" s="395"/>
    </row>
    <row r="225" spans="1:22" x14ac:dyDescent="0.3">
      <c r="A225" s="237" t="s">
        <v>7701</v>
      </c>
      <c r="B225" s="237" t="s">
        <v>7690</v>
      </c>
      <c r="C225" s="302" t="s">
        <v>7702</v>
      </c>
      <c r="D225" s="302"/>
      <c r="E225" s="302"/>
      <c r="F225" s="247">
        <v>3000000</v>
      </c>
      <c r="G225" s="247" t="s">
        <v>7674</v>
      </c>
      <c r="H225" s="248">
        <v>45754</v>
      </c>
      <c r="I225" s="248">
        <v>51324</v>
      </c>
      <c r="J225" s="248"/>
      <c r="K225" s="249"/>
      <c r="L225" s="250">
        <v>302838875</v>
      </c>
      <c r="M225" s="250">
        <v>406057214</v>
      </c>
      <c r="N225" s="444">
        <v>361788481.5</v>
      </c>
      <c r="O225" s="250">
        <v>447039169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7701</v>
      </c>
      <c r="B226" s="237" t="s">
        <v>7690</v>
      </c>
      <c r="C226" s="302" t="s">
        <v>309</v>
      </c>
      <c r="D226" s="302"/>
      <c r="E226" s="302"/>
      <c r="F226" s="247">
        <v>3000000</v>
      </c>
      <c r="G226" s="247" t="s">
        <v>7674</v>
      </c>
      <c r="H226" s="248">
        <v>45754</v>
      </c>
      <c r="I226" s="248">
        <v>45845</v>
      </c>
      <c r="J226" s="248"/>
      <c r="K226" s="249"/>
      <c r="L226" s="250">
        <v>334919279</v>
      </c>
      <c r="M226" s="250">
        <v>361034401</v>
      </c>
      <c r="N226" s="444">
        <v>371416771.5</v>
      </c>
      <c r="O226" s="250">
        <v>356366314.5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7618</v>
      </c>
      <c r="B227" s="237" t="s">
        <v>7703</v>
      </c>
      <c r="C227" s="286" t="s">
        <v>7704</v>
      </c>
      <c r="D227" s="286"/>
      <c r="E227" s="286"/>
      <c r="F227" s="240">
        <v>3000000</v>
      </c>
      <c r="G227" s="240" t="s">
        <v>7551</v>
      </c>
      <c r="H227" s="241">
        <v>45756</v>
      </c>
      <c r="I227" s="241">
        <v>51235</v>
      </c>
      <c r="J227" s="241"/>
      <c r="K227" s="290"/>
      <c r="L227" s="296">
        <v>499185327</v>
      </c>
      <c r="M227" s="296">
        <v>135584826</v>
      </c>
      <c r="N227" s="444">
        <v>303183433</v>
      </c>
      <c r="O227" s="296">
        <v>318920850.5</v>
      </c>
      <c r="P227" s="296"/>
      <c r="Q227" s="297">
        <v>-216156164</v>
      </c>
      <c r="R227" s="246">
        <v>596013698.63013697</v>
      </c>
      <c r="S227" s="246">
        <v>596013698.63013697</v>
      </c>
      <c r="T227" s="246">
        <v>219950701.13013697</v>
      </c>
      <c r="U227" s="246">
        <v>446288152.45205605</v>
      </c>
      <c r="V227" s="395"/>
    </row>
    <row r="228" spans="1:22" x14ac:dyDescent="0.3">
      <c r="A228" s="237" t="s">
        <v>7705</v>
      </c>
      <c r="B228" s="237" t="s">
        <v>7703</v>
      </c>
      <c r="C228" s="286" t="s">
        <v>7706</v>
      </c>
      <c r="D228" s="286"/>
      <c r="E228" s="286"/>
      <c r="F228" s="247">
        <v>300000</v>
      </c>
      <c r="G228" s="247" t="s">
        <v>7551</v>
      </c>
      <c r="H228" s="248">
        <v>45756</v>
      </c>
      <c r="I228" s="248">
        <v>51235</v>
      </c>
      <c r="J228" s="248"/>
      <c r="K228" s="249"/>
      <c r="L228" s="250">
        <v>-114791462</v>
      </c>
      <c r="M228" s="250">
        <v>259573342</v>
      </c>
      <c r="N228" s="444">
        <v>72879564.5</v>
      </c>
      <c r="O228" s="250">
        <v>90044089</v>
      </c>
      <c r="P228" s="250"/>
      <c r="Q228" s="251">
        <v>-188843836</v>
      </c>
      <c r="R228" s="251"/>
      <c r="S228" s="251"/>
      <c r="T228" s="251"/>
      <c r="U228" s="251"/>
      <c r="V228" s="395"/>
    </row>
    <row r="229" spans="1:22" x14ac:dyDescent="0.3">
      <c r="A229" s="237" t="s">
        <v>7682</v>
      </c>
      <c r="B229" s="237" t="s">
        <v>7707</v>
      </c>
      <c r="C229" s="286" t="s">
        <v>7584</v>
      </c>
      <c r="D229" s="286"/>
      <c r="E229" s="286"/>
      <c r="F229" s="247">
        <v>300000</v>
      </c>
      <c r="G229" s="247" t="s">
        <v>7551</v>
      </c>
      <c r="H229" s="248">
        <v>45756</v>
      </c>
      <c r="I229" s="248">
        <v>45847</v>
      </c>
      <c r="J229" s="248"/>
      <c r="K229" s="249"/>
      <c r="L229" s="250">
        <v>180484477</v>
      </c>
      <c r="M229" s="250">
        <v>189359201</v>
      </c>
      <c r="N229" s="444">
        <v>200854329.5</v>
      </c>
      <c r="O229" s="250">
        <v>190425133.5</v>
      </c>
      <c r="P229" s="250"/>
      <c r="Q229" s="251">
        <v>180254794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7708</v>
      </c>
      <c r="C230" s="302" t="s">
        <v>313</v>
      </c>
      <c r="D230" s="302"/>
      <c r="E230" s="302"/>
      <c r="F230" s="240">
        <v>20000000</v>
      </c>
      <c r="G230" s="240" t="s">
        <v>7554</v>
      </c>
      <c r="H230" s="241">
        <v>45761</v>
      </c>
      <c r="I230" s="241">
        <v>51240</v>
      </c>
      <c r="J230" s="241"/>
      <c r="K230" s="290"/>
      <c r="L230" s="296">
        <v>1441787339</v>
      </c>
      <c r="M230" s="296">
        <v>1379882888</v>
      </c>
      <c r="N230" s="444">
        <v>1432866285.5</v>
      </c>
      <c r="O230" s="296">
        <v>1338236397</v>
      </c>
      <c r="P230" s="296"/>
      <c r="Q230" s="246">
        <v>245570623</v>
      </c>
      <c r="R230" s="303">
        <v>219146858.36521745</v>
      </c>
      <c r="S230" s="246">
        <v>219146858.36521745</v>
      </c>
      <c r="T230" s="246">
        <v>1826369.3652174473</v>
      </c>
      <c r="U230" s="246">
        <v>510080016.79033852</v>
      </c>
      <c r="V230" s="395"/>
    </row>
    <row r="231" spans="1:22" x14ac:dyDescent="0.3">
      <c r="A231" s="237" t="s">
        <v>7709</v>
      </c>
      <c r="B231" s="237" t="s">
        <v>7708</v>
      </c>
      <c r="C231" s="302" t="s">
        <v>7710</v>
      </c>
      <c r="D231" s="302"/>
      <c r="E231" s="302"/>
      <c r="F231" s="247">
        <v>2000000</v>
      </c>
      <c r="G231" s="247" t="s">
        <v>7554</v>
      </c>
      <c r="H231" s="248">
        <v>45761</v>
      </c>
      <c r="I231" s="248">
        <v>51240</v>
      </c>
      <c r="J231" s="248"/>
      <c r="K231" s="249"/>
      <c r="L231" s="250">
        <v>-1442017431</v>
      </c>
      <c r="M231" s="250">
        <v>-1379878427</v>
      </c>
      <c r="N231" s="444">
        <v>-1432978484.5</v>
      </c>
      <c r="O231" s="250">
        <v>-1338348428.5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7709</v>
      </c>
      <c r="B232" s="237" t="s">
        <v>7708</v>
      </c>
      <c r="C232" s="302" t="s">
        <v>314</v>
      </c>
      <c r="D232" s="302"/>
      <c r="E232" s="302"/>
      <c r="F232" s="247">
        <v>2000000</v>
      </c>
      <c r="G232" s="247" t="s">
        <v>7554</v>
      </c>
      <c r="H232" s="248">
        <v>45761</v>
      </c>
      <c r="I232" s="248">
        <v>45852</v>
      </c>
      <c r="J232" s="248"/>
      <c r="K232" s="249"/>
      <c r="L232" s="250">
        <v>201161949</v>
      </c>
      <c r="M232" s="250">
        <v>216483491</v>
      </c>
      <c r="N232" s="444">
        <v>217432688</v>
      </c>
      <c r="O232" s="250">
        <v>214607926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7708</v>
      </c>
      <c r="C233" s="302" t="s">
        <v>315</v>
      </c>
      <c r="D233" s="302"/>
      <c r="E233" s="302"/>
      <c r="F233" s="240">
        <v>30000000</v>
      </c>
      <c r="G233" s="240" t="s">
        <v>7554</v>
      </c>
      <c r="H233" s="241">
        <v>45763</v>
      </c>
      <c r="I233" s="241">
        <v>51242</v>
      </c>
      <c r="J233" s="241"/>
      <c r="K233" s="290"/>
      <c r="L233" s="296">
        <v>1642485609</v>
      </c>
      <c r="M233" s="296">
        <v>1487053524</v>
      </c>
      <c r="N233" s="444">
        <v>1696747184.5</v>
      </c>
      <c r="O233" s="296">
        <v>1476635774</v>
      </c>
      <c r="P233" s="296"/>
      <c r="Q233" s="246">
        <v>401793117</v>
      </c>
      <c r="R233" s="303">
        <v>342075863.21152145</v>
      </c>
      <c r="S233" s="301">
        <v>342075863.21152145</v>
      </c>
      <c r="T233" s="301">
        <v>-1642181.2884786129</v>
      </c>
      <c r="U233" s="301">
        <v>843327174.06086969</v>
      </c>
      <c r="V233" s="395"/>
    </row>
    <row r="234" spans="1:22" x14ac:dyDescent="0.3">
      <c r="A234" s="237" t="s">
        <v>7709</v>
      </c>
      <c r="B234" s="237" t="s">
        <v>7708</v>
      </c>
      <c r="C234" s="302" t="s">
        <v>7711</v>
      </c>
      <c r="D234" s="302"/>
      <c r="E234" s="302"/>
      <c r="F234" s="247">
        <v>3000000</v>
      </c>
      <c r="G234" s="247" t="s">
        <v>7554</v>
      </c>
      <c r="H234" s="248">
        <v>45763</v>
      </c>
      <c r="I234" s="248">
        <v>51242</v>
      </c>
      <c r="J234" s="248"/>
      <c r="K234" s="249"/>
      <c r="L234" s="250">
        <v>-1642472777</v>
      </c>
      <c r="M234" s="250">
        <v>-1487059622</v>
      </c>
      <c r="N234" s="444">
        <v>-1696743830</v>
      </c>
      <c r="O234" s="250">
        <v>-1476632428.5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7709</v>
      </c>
      <c r="B235" s="237" t="s">
        <v>7708</v>
      </c>
      <c r="C235" s="302" t="s">
        <v>316</v>
      </c>
      <c r="D235" s="302"/>
      <c r="E235" s="302"/>
      <c r="F235" s="247">
        <v>3000000</v>
      </c>
      <c r="G235" s="247" t="s">
        <v>7554</v>
      </c>
      <c r="H235" s="248">
        <v>45763</v>
      </c>
      <c r="I235" s="248">
        <v>45854</v>
      </c>
      <c r="J235" s="248"/>
      <c r="K235" s="249"/>
      <c r="L235" s="250">
        <v>318042436</v>
      </c>
      <c r="M235" s="250">
        <v>340625679</v>
      </c>
      <c r="N235" s="444">
        <v>343714690</v>
      </c>
      <c r="O235" s="250">
        <v>339012601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7712</v>
      </c>
      <c r="B236" s="237" t="s">
        <v>7713</v>
      </c>
      <c r="C236" s="302" t="s">
        <v>317</v>
      </c>
      <c r="D236" s="302"/>
      <c r="E236" s="302"/>
      <c r="F236" s="240">
        <v>30000000</v>
      </c>
      <c r="G236" s="240" t="s">
        <v>7554</v>
      </c>
      <c r="H236" s="241">
        <v>45769</v>
      </c>
      <c r="I236" s="241">
        <v>51248</v>
      </c>
      <c r="J236" s="241"/>
      <c r="K236" s="290"/>
      <c r="L236" s="296">
        <v>1931709931</v>
      </c>
      <c r="M236" s="296">
        <v>1858436245</v>
      </c>
      <c r="N236" s="444">
        <v>2030811968</v>
      </c>
      <c r="O236" s="296">
        <v>1790585924.5</v>
      </c>
      <c r="P236" s="296"/>
      <c r="Q236" s="246">
        <v>436499140</v>
      </c>
      <c r="R236" s="303">
        <v>344159636.17304397</v>
      </c>
      <c r="S236" s="301">
        <v>344159636.17304397</v>
      </c>
      <c r="T236" s="301">
        <v>-4212272.3269560337</v>
      </c>
      <c r="U236" s="301">
        <v>949439334.93043494</v>
      </c>
      <c r="V236" s="395"/>
    </row>
    <row r="237" spans="1:22" x14ac:dyDescent="0.3">
      <c r="A237" s="237" t="s">
        <v>7714</v>
      </c>
      <c r="B237" s="237" t="s">
        <v>7713</v>
      </c>
      <c r="C237" s="302" t="s">
        <v>318</v>
      </c>
      <c r="D237" s="302"/>
      <c r="E237" s="302"/>
      <c r="F237" s="247">
        <v>3000000</v>
      </c>
      <c r="G237" s="247" t="s">
        <v>7554</v>
      </c>
      <c r="H237" s="248">
        <v>45769</v>
      </c>
      <c r="I237" s="248">
        <v>51248</v>
      </c>
      <c r="J237" s="248"/>
      <c r="K237" s="249"/>
      <c r="L237" s="250">
        <v>-1931718487</v>
      </c>
      <c r="M237" s="250">
        <v>-1858432730</v>
      </c>
      <c r="N237" s="444">
        <v>-2030814603.5</v>
      </c>
      <c r="O237" s="250">
        <v>-1790588513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7715</v>
      </c>
      <c r="B238" s="237" t="s">
        <v>7708</v>
      </c>
      <c r="C238" s="302" t="s">
        <v>319</v>
      </c>
      <c r="D238" s="302"/>
      <c r="E238" s="302"/>
      <c r="F238" s="247">
        <v>3000000</v>
      </c>
      <c r="G238" s="247" t="s">
        <v>7554</v>
      </c>
      <c r="H238" s="248">
        <v>45769</v>
      </c>
      <c r="I238" s="248">
        <v>45860</v>
      </c>
      <c r="J238" s="248"/>
      <c r="K238" s="249"/>
      <c r="L238" s="250">
        <v>320932443</v>
      </c>
      <c r="M238" s="250">
        <v>344384732</v>
      </c>
      <c r="N238" s="444">
        <v>348374544</v>
      </c>
      <c r="O238" s="250">
        <v>343230373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7643</v>
      </c>
      <c r="B239" s="237" t="s">
        <v>7587</v>
      </c>
      <c r="C239" s="302" t="s">
        <v>320</v>
      </c>
      <c r="D239" s="302"/>
      <c r="E239" s="302"/>
      <c r="F239" s="240">
        <v>30000000</v>
      </c>
      <c r="G239" s="240" t="s">
        <v>7554</v>
      </c>
      <c r="H239" s="241">
        <v>45776</v>
      </c>
      <c r="I239" s="241">
        <v>51255</v>
      </c>
      <c r="J239" s="241"/>
      <c r="K239" s="290"/>
      <c r="L239" s="296">
        <v>1058911485</v>
      </c>
      <c r="M239" s="296">
        <v>887732799</v>
      </c>
      <c r="N239" s="444">
        <v>1041864802</v>
      </c>
      <c r="O239" s="296">
        <v>864118071</v>
      </c>
      <c r="P239" s="296"/>
      <c r="Q239" s="246">
        <v>392391087</v>
      </c>
      <c r="R239" s="301">
        <v>286518825.32047004</v>
      </c>
      <c r="S239" s="301">
        <v>286518825.32047004</v>
      </c>
      <c r="T239" s="301">
        <v>31628816.320470095</v>
      </c>
      <c r="U239" s="301">
        <v>2496642566.2152143</v>
      </c>
      <c r="V239" s="395"/>
    </row>
    <row r="240" spans="1:22" x14ac:dyDescent="0.3">
      <c r="A240" s="237" t="s">
        <v>7649</v>
      </c>
      <c r="B240" s="237" t="s">
        <v>7587</v>
      </c>
      <c r="C240" s="302" t="s">
        <v>321</v>
      </c>
      <c r="D240" s="302"/>
      <c r="E240" s="302"/>
      <c r="F240" s="247">
        <v>3000000</v>
      </c>
      <c r="G240" s="247" t="s">
        <v>7554</v>
      </c>
      <c r="H240" s="248">
        <v>45776</v>
      </c>
      <c r="I240" s="248">
        <v>51255</v>
      </c>
      <c r="J240" s="248"/>
      <c r="K240" s="249"/>
      <c r="L240" s="250">
        <v>-1103565199</v>
      </c>
      <c r="M240" s="250">
        <v>-919268569</v>
      </c>
      <c r="N240" s="444">
        <v>-1072010861</v>
      </c>
      <c r="O240" s="250">
        <v>-901347986.5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7649</v>
      </c>
      <c r="B241" s="237" t="s">
        <v>7587</v>
      </c>
      <c r="C241" s="302" t="s">
        <v>304</v>
      </c>
      <c r="D241" s="302"/>
      <c r="E241" s="302"/>
      <c r="F241" s="247">
        <v>3000000</v>
      </c>
      <c r="G241" s="247" t="s">
        <v>7554</v>
      </c>
      <c r="H241" s="248">
        <v>45776</v>
      </c>
      <c r="I241" s="248">
        <v>45867</v>
      </c>
      <c r="J241" s="248"/>
      <c r="K241" s="249"/>
      <c r="L241" s="250">
        <v>259828820</v>
      </c>
      <c r="M241" s="250">
        <v>281352361</v>
      </c>
      <c r="N241" s="444">
        <v>285036068</v>
      </c>
      <c r="O241" s="250">
        <v>280832378.5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7716</v>
      </c>
      <c r="B242" s="237" t="s">
        <v>7717</v>
      </c>
      <c r="C242" s="302" t="s">
        <v>7718</v>
      </c>
      <c r="D242" s="302"/>
      <c r="E242" s="302"/>
      <c r="F242" s="240">
        <v>30000000</v>
      </c>
      <c r="G242" s="240" t="s">
        <v>7554</v>
      </c>
      <c r="H242" s="241">
        <v>45789</v>
      </c>
      <c r="I242" s="241">
        <v>51268</v>
      </c>
      <c r="J242" s="241"/>
      <c r="K242" s="290"/>
      <c r="L242" s="296">
        <v>2076564937</v>
      </c>
      <c r="M242" s="296">
        <v>1987193296</v>
      </c>
      <c r="N242" s="444">
        <v>2073269429.5</v>
      </c>
      <c r="O242" s="296">
        <v>1914912573</v>
      </c>
      <c r="P242" s="296"/>
      <c r="Q242" s="246">
        <v>347828860</v>
      </c>
      <c r="R242" s="301">
        <v>196733389.23304364</v>
      </c>
      <c r="S242" s="301">
        <v>196733389.23304364</v>
      </c>
      <c r="T242" s="301">
        <v>-122823813.26695633</v>
      </c>
      <c r="U242" s="301">
        <v>2142239290.4768152</v>
      </c>
      <c r="V242" s="395"/>
    </row>
    <row r="243" spans="1:22" x14ac:dyDescent="0.3">
      <c r="A243" s="237" t="s">
        <v>7719</v>
      </c>
      <c r="B243" s="237" t="s">
        <v>7717</v>
      </c>
      <c r="C243" s="302" t="s">
        <v>7720</v>
      </c>
      <c r="D243" s="302"/>
      <c r="E243" s="302"/>
      <c r="F243" s="247">
        <v>3000000</v>
      </c>
      <c r="G243" s="247" t="s">
        <v>7554</v>
      </c>
      <c r="H243" s="248">
        <v>45789</v>
      </c>
      <c r="I243" s="248">
        <v>51268</v>
      </c>
      <c r="J243" s="248"/>
      <c r="K243" s="249"/>
      <c r="L243" s="250">
        <v>-2242915554</v>
      </c>
      <c r="M243" s="250">
        <v>-1987200072</v>
      </c>
      <c r="N243" s="444">
        <v>-2169425809</v>
      </c>
      <c r="O243" s="250">
        <v>-1998662641.5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7719</v>
      </c>
      <c r="B244" s="237" t="s">
        <v>7717</v>
      </c>
      <c r="C244" s="302" t="s">
        <v>7721</v>
      </c>
      <c r="D244" s="302"/>
      <c r="E244" s="302"/>
      <c r="F244" s="247">
        <v>3000000</v>
      </c>
      <c r="G244" s="247" t="s">
        <v>7554</v>
      </c>
      <c r="H244" s="248">
        <v>45789</v>
      </c>
      <c r="I244" s="248">
        <v>45881</v>
      </c>
      <c r="J244" s="248"/>
      <c r="K244" s="249"/>
      <c r="L244" s="250">
        <v>182639564</v>
      </c>
      <c r="M244" s="250">
        <v>194523341</v>
      </c>
      <c r="N244" s="444">
        <v>201878148.5</v>
      </c>
      <c r="O244" s="250">
        <v>198793353.5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7717</v>
      </c>
      <c r="C245" s="302" t="s">
        <v>322</v>
      </c>
      <c r="D245" s="302"/>
      <c r="E245" s="302"/>
      <c r="F245" s="240">
        <v>30000000</v>
      </c>
      <c r="G245" s="240" t="s">
        <v>7554</v>
      </c>
      <c r="H245" s="241">
        <v>45797</v>
      </c>
      <c r="I245" s="241">
        <v>51276</v>
      </c>
      <c r="J245" s="241"/>
      <c r="K245" s="290"/>
      <c r="L245" s="296">
        <v>2190903571</v>
      </c>
      <c r="M245" s="296">
        <v>1984112780</v>
      </c>
      <c r="N245" s="444">
        <v>2146597610</v>
      </c>
      <c r="O245" s="296">
        <v>1974506990.5</v>
      </c>
      <c r="P245" s="296"/>
      <c r="Q245" s="246">
        <v>433389405</v>
      </c>
      <c r="R245" s="301">
        <v>206062624.33695704</v>
      </c>
      <c r="S245" s="301">
        <v>206062624.33695704</v>
      </c>
      <c r="T245" s="301">
        <v>-7772809.1630430222</v>
      </c>
      <c r="U245" s="301">
        <v>2861054671.695652</v>
      </c>
      <c r="V245" s="395"/>
    </row>
    <row r="246" spans="1:22" x14ac:dyDescent="0.3">
      <c r="A246" s="237" t="s">
        <v>7722</v>
      </c>
      <c r="B246" s="237" t="s">
        <v>7717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-2190890230</v>
      </c>
      <c r="M246" s="250">
        <v>-1984101261</v>
      </c>
      <c r="N246" s="444">
        <v>-2146584851</v>
      </c>
      <c r="O246" s="250">
        <v>-1974494381.5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7722</v>
      </c>
      <c r="B247" s="237" t="s">
        <v>7717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186834716</v>
      </c>
      <c r="M247" s="250">
        <v>206811579</v>
      </c>
      <c r="N247" s="444">
        <v>213822674.5</v>
      </c>
      <c r="O247" s="250">
        <v>209613086.5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7593</v>
      </c>
      <c r="B248" s="237" t="s">
        <v>7723</v>
      </c>
      <c r="C248" s="302" t="s">
        <v>7724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2205501998</v>
      </c>
      <c r="M248" s="296">
        <v>2152407104</v>
      </c>
      <c r="N248" s="444">
        <v>2247571739.5</v>
      </c>
      <c r="O248" s="296">
        <v>2051686641.5</v>
      </c>
      <c r="P248" s="296"/>
      <c r="Q248" s="246">
        <v>380307069</v>
      </c>
      <c r="R248" s="301">
        <v>168753596.86956495</v>
      </c>
      <c r="S248" s="301">
        <v>148323107.73912996</v>
      </c>
      <c r="T248" s="301">
        <v>-53330072.26086998</v>
      </c>
      <c r="U248" s="301">
        <v>2464842502.4956522</v>
      </c>
      <c r="V248" s="395"/>
    </row>
    <row r="249" spans="1:22" x14ac:dyDescent="0.3">
      <c r="A249" s="237" t="s">
        <v>7722</v>
      </c>
      <c r="B249" s="237" t="s">
        <v>7723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-2232715790</v>
      </c>
      <c r="M249" s="250">
        <v>-2060905113</v>
      </c>
      <c r="N249" s="444">
        <v>-2204031054.5</v>
      </c>
      <c r="O249" s="250">
        <v>-2028397440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7722</v>
      </c>
      <c r="B250" s="237" t="s">
        <v>7723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132952941</v>
      </c>
      <c r="M250" s="250">
        <v>152886711</v>
      </c>
      <c r="N250" s="444">
        <v>158112495</v>
      </c>
      <c r="O250" s="250">
        <v>154756457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7652</v>
      </c>
      <c r="B251" s="237" t="s">
        <v>7725</v>
      </c>
      <c r="C251" s="299" t="s">
        <v>7726</v>
      </c>
      <c r="D251" s="299"/>
      <c r="E251" s="299"/>
      <c r="F251" s="240">
        <v>10000000</v>
      </c>
      <c r="G251" s="240" t="s">
        <v>7554</v>
      </c>
      <c r="H251" s="241">
        <v>45805</v>
      </c>
      <c r="I251" s="241">
        <v>53110</v>
      </c>
      <c r="J251" s="241"/>
      <c r="K251" s="290"/>
      <c r="L251" s="296">
        <v>822343960</v>
      </c>
      <c r="M251" s="296">
        <v>793671342</v>
      </c>
      <c r="N251" s="444">
        <v>821008746.5</v>
      </c>
      <c r="O251" s="296">
        <v>779047969</v>
      </c>
      <c r="P251" s="296"/>
      <c r="Q251" s="246">
        <v>-181329562</v>
      </c>
      <c r="R251" s="246">
        <v>389815549.57539952</v>
      </c>
      <c r="S251" s="246">
        <v>389815549.57539952</v>
      </c>
      <c r="T251" s="246">
        <v>74633851.075399518</v>
      </c>
      <c r="U251" s="246">
        <v>495702802.21666563</v>
      </c>
      <c r="V251" s="395"/>
    </row>
    <row r="252" spans="1:22" x14ac:dyDescent="0.3">
      <c r="A252" s="237" t="s">
        <v>7722</v>
      </c>
      <c r="B252" s="237" t="s">
        <v>7725</v>
      </c>
      <c r="C252" s="299" t="s">
        <v>7727</v>
      </c>
      <c r="D252" s="299"/>
      <c r="E252" s="299"/>
      <c r="F252" s="247">
        <v>1000000</v>
      </c>
      <c r="G252" s="247" t="s">
        <v>7554</v>
      </c>
      <c r="H252" s="248">
        <v>45805</v>
      </c>
      <c r="I252" s="248">
        <v>53202</v>
      </c>
      <c r="J252" s="248"/>
      <c r="K252" s="249"/>
      <c r="L252" s="250">
        <v>-806330134</v>
      </c>
      <c r="M252" s="250">
        <v>-803384356</v>
      </c>
      <c r="N252" s="444">
        <v>-809240556</v>
      </c>
      <c r="O252" s="250">
        <v>-774583557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7722</v>
      </c>
      <c r="B253" s="237" t="s">
        <v>7723</v>
      </c>
      <c r="C253" s="299" t="s">
        <v>7728</v>
      </c>
      <c r="D253" s="299"/>
      <c r="E253" s="299"/>
      <c r="F253" s="247">
        <v>1000000</v>
      </c>
      <c r="G253" s="247" t="s">
        <v>7554</v>
      </c>
      <c r="H253" s="248">
        <v>45805</v>
      </c>
      <c r="I253" s="248">
        <v>45897</v>
      </c>
      <c r="J253" s="248"/>
      <c r="K253" s="249"/>
      <c r="L253" s="250">
        <v>203087667</v>
      </c>
      <c r="M253" s="250">
        <v>393520754</v>
      </c>
      <c r="N253" s="444">
        <v>303413508</v>
      </c>
      <c r="O253" s="250">
        <v>301451924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7729</v>
      </c>
      <c r="B254" s="237" t="s">
        <v>7725</v>
      </c>
      <c r="C254" s="299" t="s">
        <v>7730</v>
      </c>
      <c r="D254" s="299"/>
      <c r="E254" s="299"/>
      <c r="F254" s="240">
        <v>20000000</v>
      </c>
      <c r="G254" s="240" t="s">
        <v>7554</v>
      </c>
      <c r="H254" s="241">
        <v>45805</v>
      </c>
      <c r="I254" s="241">
        <v>53110</v>
      </c>
      <c r="J254" s="241"/>
      <c r="K254" s="290"/>
      <c r="L254" s="296">
        <v>1492308453</v>
      </c>
      <c r="M254" s="296">
        <v>1570520014</v>
      </c>
      <c r="N254" s="444">
        <v>1556739574</v>
      </c>
      <c r="O254" s="296">
        <v>1475358441.5</v>
      </c>
      <c r="P254" s="296"/>
      <c r="Q254" s="246">
        <v>-362659137</v>
      </c>
      <c r="R254" s="246">
        <v>804387957.23299158</v>
      </c>
      <c r="S254" s="246">
        <v>804387957.23299158</v>
      </c>
      <c r="T254" s="246">
        <v>245131650.23299158</v>
      </c>
      <c r="U254" s="246">
        <v>1135624694.4333313</v>
      </c>
      <c r="V254" s="395"/>
    </row>
    <row r="255" spans="1:22" x14ac:dyDescent="0.3">
      <c r="A255" s="237" t="s">
        <v>7722</v>
      </c>
      <c r="B255" s="237" t="s">
        <v>7725</v>
      </c>
      <c r="C255" s="299" t="s">
        <v>7731</v>
      </c>
      <c r="D255" s="299"/>
      <c r="E255" s="299"/>
      <c r="F255" s="247">
        <v>2000000</v>
      </c>
      <c r="G255" s="247" t="s">
        <v>7554</v>
      </c>
      <c r="H255" s="248">
        <v>45805</v>
      </c>
      <c r="I255" s="248">
        <v>53202</v>
      </c>
      <c r="J255" s="248"/>
      <c r="K255" s="249"/>
      <c r="L255" s="250">
        <v>-1602613571</v>
      </c>
      <c r="M255" s="250">
        <v>-1604080578</v>
      </c>
      <c r="N255" s="444">
        <v>-1624786113.5</v>
      </c>
      <c r="O255" s="250">
        <v>-1548298448.5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7722</v>
      </c>
      <c r="B256" s="237" t="s">
        <v>7723</v>
      </c>
      <c r="C256" s="299" t="s">
        <v>7732</v>
      </c>
      <c r="D256" s="299"/>
      <c r="E256" s="299"/>
      <c r="F256" s="247">
        <v>2000000</v>
      </c>
      <c r="G256" s="247" t="s">
        <v>7554</v>
      </c>
      <c r="H256" s="248">
        <v>45805</v>
      </c>
      <c r="I256" s="248">
        <v>45897</v>
      </c>
      <c r="J256" s="248"/>
      <c r="K256" s="249"/>
      <c r="L256" s="250">
        <v>425882739</v>
      </c>
      <c r="M256" s="250">
        <v>807230018</v>
      </c>
      <c r="N256" s="444">
        <v>627302846.5</v>
      </c>
      <c r="O256" s="250">
        <v>623137733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7733</v>
      </c>
      <c r="B257" s="237" t="s">
        <v>7734</v>
      </c>
      <c r="C257" s="299" t="s">
        <v>7735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2081697027</v>
      </c>
      <c r="M257" s="296">
        <v>2159660302</v>
      </c>
      <c r="N257" s="444">
        <v>2184592940.5</v>
      </c>
      <c r="O257" s="296">
        <v>2065603505.5</v>
      </c>
      <c r="P257" s="296"/>
      <c r="Q257" s="246">
        <v>-543144770</v>
      </c>
      <c r="R257" s="246">
        <v>1164569304.5630133</v>
      </c>
      <c r="S257" s="246">
        <v>1164569304.5630133</v>
      </c>
      <c r="T257" s="246">
        <v>69836830.563013315</v>
      </c>
      <c r="U257" s="246">
        <v>1382957422.5999999</v>
      </c>
      <c r="V257" s="395"/>
    </row>
    <row r="258" spans="1:22" x14ac:dyDescent="0.3">
      <c r="A258" s="237" t="s">
        <v>7736</v>
      </c>
      <c r="B258" s="237" t="s">
        <v>7734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-2167573658</v>
      </c>
      <c r="M258" s="250">
        <v>-2266978993</v>
      </c>
      <c r="N258" s="444">
        <v>-2267775960</v>
      </c>
      <c r="O258" s="250">
        <v>-2129539908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7736</v>
      </c>
      <c r="B259" s="237" t="s">
        <v>7737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1157955789</v>
      </c>
      <c r="M259" s="250">
        <v>1167515530</v>
      </c>
      <c r="N259" s="444">
        <v>1177915493.5</v>
      </c>
      <c r="O259" s="250">
        <v>1171179965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7738</v>
      </c>
      <c r="B260" s="237" t="s">
        <v>7739</v>
      </c>
      <c r="C260" s="286" t="s">
        <v>328</v>
      </c>
      <c r="D260" s="286"/>
      <c r="E260" s="286"/>
      <c r="F260" s="240">
        <v>5000000</v>
      </c>
      <c r="G260" s="240" t="s">
        <v>7600</v>
      </c>
      <c r="H260" s="241">
        <v>45820</v>
      </c>
      <c r="I260" s="241">
        <v>51299</v>
      </c>
      <c r="J260" s="241"/>
      <c r="K260" s="290"/>
      <c r="L260" s="296">
        <v>-446013325</v>
      </c>
      <c r="M260" s="296">
        <v>-1653542163</v>
      </c>
      <c r="N260" s="444">
        <v>-1072773981.5</v>
      </c>
      <c r="O260" s="296">
        <v>-1040586216.5</v>
      </c>
      <c r="P260" s="296"/>
      <c r="Q260" s="297">
        <v>-342794520</v>
      </c>
      <c r="R260" s="246">
        <v>723287671.23287654</v>
      </c>
      <c r="S260" s="246">
        <v>723287671.23287654</v>
      </c>
      <c r="T260" s="246">
        <v>790770632.23287654</v>
      </c>
      <c r="U260" s="246">
        <v>945210745.54794502</v>
      </c>
      <c r="V260" s="395"/>
    </row>
    <row r="261" spans="1:22" x14ac:dyDescent="0.3">
      <c r="A261" s="237" t="s">
        <v>7740</v>
      </c>
      <c r="B261" s="237" t="s">
        <v>7739</v>
      </c>
      <c r="C261" s="286" t="s">
        <v>329</v>
      </c>
      <c r="D261" s="286"/>
      <c r="E261" s="286"/>
      <c r="F261" s="247">
        <v>500000</v>
      </c>
      <c r="G261" s="247" t="s">
        <v>7600</v>
      </c>
      <c r="H261" s="248">
        <v>45820</v>
      </c>
      <c r="I261" s="248">
        <v>51299</v>
      </c>
      <c r="J261" s="248"/>
      <c r="K261" s="249"/>
      <c r="L261" s="250">
        <v>477823064</v>
      </c>
      <c r="M261" s="250">
        <v>1566900231</v>
      </c>
      <c r="N261" s="444">
        <v>1005291020.5</v>
      </c>
      <c r="O261" s="250">
        <v>1015428348.5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7722</v>
      </c>
      <c r="B262" s="237" t="s">
        <v>7708</v>
      </c>
      <c r="C262" s="286" t="s">
        <v>7741</v>
      </c>
      <c r="D262" s="286"/>
      <c r="E262" s="286"/>
      <c r="F262" s="247">
        <v>500000</v>
      </c>
      <c r="G262" s="247" t="s">
        <v>7600</v>
      </c>
      <c r="H262" s="248">
        <v>45820</v>
      </c>
      <c r="I262" s="248">
        <v>45912</v>
      </c>
      <c r="J262" s="248"/>
      <c r="K262" s="249"/>
      <c r="L262" s="250">
        <v>691359217</v>
      </c>
      <c r="M262" s="250">
        <v>693646570</v>
      </c>
      <c r="N262" s="444">
        <v>705066736</v>
      </c>
      <c r="O262" s="250">
        <v>700869149.5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7742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2070079955</v>
      </c>
      <c r="M263" s="296">
        <v>2134228436</v>
      </c>
      <c r="N263" s="444">
        <v>2148784739</v>
      </c>
      <c r="O263" s="296">
        <v>2029722901</v>
      </c>
      <c r="P263" s="296"/>
      <c r="Q263" s="246">
        <v>-544624308</v>
      </c>
      <c r="R263" s="246">
        <v>1091882010.2684939</v>
      </c>
      <c r="S263" s="246">
        <v>1091882010.2684939</v>
      </c>
      <c r="T263" s="246">
        <v>80999743.268493891</v>
      </c>
      <c r="U263" s="246">
        <v>1503478253.7500014</v>
      </c>
      <c r="V263" s="395"/>
    </row>
    <row r="264" spans="1:22" x14ac:dyDescent="0.3">
      <c r="A264" s="237" t="s">
        <v>7743</v>
      </c>
      <c r="B264" s="237" t="s">
        <v>7742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-2279782312</v>
      </c>
      <c r="M264" s="250">
        <v>-2203244985</v>
      </c>
      <c r="N264" s="444">
        <v>-2248875051.5</v>
      </c>
      <c r="O264" s="250">
        <v>-2138909415.5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7722</v>
      </c>
      <c r="B265" s="237" t="s">
        <v>7744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1096049203</v>
      </c>
      <c r="M265" s="250">
        <v>1092388754</v>
      </c>
      <c r="N265" s="444">
        <v>1110972579.5</v>
      </c>
      <c r="O265" s="250">
        <v>1103725306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7745</v>
      </c>
      <c r="B266" s="237" t="s">
        <v>160</v>
      </c>
      <c r="C266" s="299" t="s">
        <v>7746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-83963400</v>
      </c>
      <c r="M266" s="296">
        <v>73513090</v>
      </c>
      <c r="N266" s="444">
        <v>63736534.5</v>
      </c>
      <c r="O266" s="296">
        <v>27464884.5</v>
      </c>
      <c r="P266" s="296"/>
      <c r="Q266" s="246">
        <v>-137117808</v>
      </c>
      <c r="R266" s="246">
        <v>235704109.58904079</v>
      </c>
      <c r="S266" s="246">
        <v>235704109.58904079</v>
      </c>
      <c r="T266" s="246">
        <v>7925433.589040786</v>
      </c>
      <c r="U266" s="246">
        <v>267843241.80821997</v>
      </c>
      <c r="V266" s="395"/>
    </row>
    <row r="267" spans="1:22" x14ac:dyDescent="0.3">
      <c r="A267" s="237" t="s">
        <v>7747</v>
      </c>
      <c r="B267" s="237" t="s">
        <v>7748</v>
      </c>
      <c r="C267" s="299" t="s">
        <v>7749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83976779</v>
      </c>
      <c r="M267" s="250">
        <v>-73513170</v>
      </c>
      <c r="N267" s="444">
        <v>-63729825</v>
      </c>
      <c r="O267" s="250">
        <v>-27458195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7747</v>
      </c>
      <c r="B268" s="237" t="s">
        <v>7750</v>
      </c>
      <c r="C268" s="299" t="s">
        <v>7751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223910064</v>
      </c>
      <c r="M268" s="250">
        <v>224491993</v>
      </c>
      <c r="N268" s="444">
        <v>227771966.5</v>
      </c>
      <c r="O268" s="250">
        <v>226578792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7629</v>
      </c>
      <c r="B269" s="237" t="s">
        <v>7752</v>
      </c>
      <c r="C269" s="299" t="s">
        <v>7753</v>
      </c>
      <c r="D269" s="299"/>
      <c r="E269" s="299"/>
      <c r="F269" s="240">
        <v>4000000</v>
      </c>
      <c r="G269" s="240" t="s">
        <v>7551</v>
      </c>
      <c r="H269" s="241">
        <v>45839</v>
      </c>
      <c r="I269" s="241">
        <v>53144</v>
      </c>
      <c r="J269" s="241"/>
      <c r="K269" s="290"/>
      <c r="L269" s="296">
        <v>-95925700</v>
      </c>
      <c r="M269" s="296">
        <v>-46202465</v>
      </c>
      <c r="N269" s="444">
        <v>209994967.5</v>
      </c>
      <c r="O269" s="296">
        <v>141118675.5</v>
      </c>
      <c r="P269" s="296"/>
      <c r="Q269" s="246">
        <v>-260826301</v>
      </c>
      <c r="R269" s="246">
        <v>460932602.73972577</v>
      </c>
      <c r="S269" s="246">
        <v>460932602.73972577</v>
      </c>
      <c r="T269" s="246">
        <v>21530967.739725769</v>
      </c>
      <c r="U269" s="246">
        <v>617993433.49315047</v>
      </c>
      <c r="V269" s="395"/>
    </row>
    <row r="270" spans="1:22" x14ac:dyDescent="0.3">
      <c r="A270" s="237" t="s">
        <v>7754</v>
      </c>
      <c r="B270" s="237" t="s">
        <v>7752</v>
      </c>
      <c r="C270" s="299" t="s">
        <v>7755</v>
      </c>
      <c r="D270" s="299"/>
      <c r="E270" s="299"/>
      <c r="F270" s="247">
        <v>400000</v>
      </c>
      <c r="G270" s="247" t="s">
        <v>7551</v>
      </c>
      <c r="H270" s="248">
        <v>45839</v>
      </c>
      <c r="I270" s="248">
        <v>53144</v>
      </c>
      <c r="J270" s="248"/>
      <c r="K270" s="249"/>
      <c r="L270" s="250">
        <v>95912101</v>
      </c>
      <c r="M270" s="250">
        <v>48455845</v>
      </c>
      <c r="N270" s="444">
        <v>-218925598</v>
      </c>
      <c r="O270" s="250">
        <v>-149281146.5</v>
      </c>
      <c r="P270" s="250"/>
      <c r="Q270" s="251">
        <v>260826301</v>
      </c>
      <c r="R270" s="251"/>
      <c r="S270" s="251"/>
      <c r="T270" s="251"/>
      <c r="U270" s="251"/>
      <c r="V270" s="395"/>
    </row>
    <row r="271" spans="1:22" x14ac:dyDescent="0.3">
      <c r="A271" s="237" t="s">
        <v>7754</v>
      </c>
      <c r="B271" s="237" t="s">
        <v>7756</v>
      </c>
      <c r="C271" s="299" t="s">
        <v>7751</v>
      </c>
      <c r="D271" s="299"/>
      <c r="E271" s="299"/>
      <c r="F271" s="247">
        <v>400000</v>
      </c>
      <c r="G271" s="247" t="s">
        <v>7551</v>
      </c>
      <c r="H271" s="248">
        <v>45839</v>
      </c>
      <c r="I271" s="248">
        <v>45931</v>
      </c>
      <c r="J271" s="248"/>
      <c r="K271" s="249"/>
      <c r="L271" s="250">
        <v>176534170</v>
      </c>
      <c r="M271" s="250">
        <v>178389754</v>
      </c>
      <c r="N271" s="444">
        <v>448332265.5</v>
      </c>
      <c r="O271" s="250">
        <v>445768425.5</v>
      </c>
      <c r="P271" s="250"/>
      <c r="Q271" s="251">
        <v>-260826301</v>
      </c>
      <c r="R271" s="251"/>
      <c r="S271" s="251"/>
      <c r="T271" s="251"/>
      <c r="U271" s="251"/>
      <c r="V271" s="395"/>
    </row>
    <row r="272" spans="1:22" x14ac:dyDescent="0.3">
      <c r="A272" s="237" t="s">
        <v>7757</v>
      </c>
      <c r="B272" s="237" t="s">
        <v>7758</v>
      </c>
      <c r="C272" s="299" t="s">
        <v>7759</v>
      </c>
      <c r="D272" s="299"/>
      <c r="E272" s="299"/>
      <c r="F272" s="240">
        <v>20000000</v>
      </c>
      <c r="G272" s="240" t="s">
        <v>7554</v>
      </c>
      <c r="H272" s="241">
        <v>45847</v>
      </c>
      <c r="I272" s="241">
        <v>53152</v>
      </c>
      <c r="J272" s="241"/>
      <c r="K272" s="290"/>
      <c r="L272" s="296">
        <v>830778349</v>
      </c>
      <c r="M272" s="296">
        <v>970797755</v>
      </c>
      <c r="N272" s="444">
        <v>936223420</v>
      </c>
      <c r="O272" s="296">
        <v>834114542.5</v>
      </c>
      <c r="P272" s="296"/>
      <c r="Q272" s="246">
        <v>0</v>
      </c>
      <c r="R272" s="246">
        <v>255620040.76712257</v>
      </c>
      <c r="S272" s="246">
        <v>253890052.76712269</v>
      </c>
      <c r="T272" s="246">
        <v>-15493787.232877254</v>
      </c>
      <c r="U272" s="246">
        <v>1971652214.0000005</v>
      </c>
      <c r="V272" s="395"/>
    </row>
    <row r="273" spans="1:22" x14ac:dyDescent="0.3">
      <c r="A273" s="237" t="s">
        <v>7760</v>
      </c>
      <c r="B273" s="237" t="s">
        <v>7758</v>
      </c>
      <c r="C273" s="299" t="s">
        <v>333</v>
      </c>
      <c r="D273" s="299"/>
      <c r="E273" s="299"/>
      <c r="F273" s="247">
        <v>2000000</v>
      </c>
      <c r="G273" s="247" t="s">
        <v>7554</v>
      </c>
      <c r="H273" s="248">
        <v>45847</v>
      </c>
      <c r="I273" s="248">
        <v>53152</v>
      </c>
      <c r="J273" s="248"/>
      <c r="K273" s="249"/>
      <c r="L273" s="250">
        <v>-885292527</v>
      </c>
      <c r="M273" s="250">
        <v>-969889974</v>
      </c>
      <c r="N273" s="444">
        <v>-931350416.5</v>
      </c>
      <c r="O273" s="250">
        <v>-856737885</v>
      </c>
      <c r="P273" s="250"/>
      <c r="Q273" s="251">
        <v>0</v>
      </c>
      <c r="R273" s="251"/>
      <c r="S273" s="251"/>
      <c r="T273" s="251"/>
      <c r="U273" s="251"/>
      <c r="V273" s="395"/>
    </row>
    <row r="274" spans="1:22" x14ac:dyDescent="0.3">
      <c r="A274" s="237" t="s">
        <v>7760</v>
      </c>
      <c r="B274" s="237" t="s">
        <v>7761</v>
      </c>
      <c r="C274" s="299" t="s">
        <v>334</v>
      </c>
      <c r="D274" s="299"/>
      <c r="E274" s="299"/>
      <c r="F274" s="247">
        <v>2000000</v>
      </c>
      <c r="G274" s="247" t="s">
        <v>7554</v>
      </c>
      <c r="H274" s="248">
        <v>45847</v>
      </c>
      <c r="I274" s="248">
        <v>45939</v>
      </c>
      <c r="J274" s="248"/>
      <c r="K274" s="249"/>
      <c r="L274" s="250">
        <v>236556079</v>
      </c>
      <c r="M274" s="250">
        <v>252937641</v>
      </c>
      <c r="N274" s="444">
        <v>264510836.5</v>
      </c>
      <c r="O274" s="250">
        <v>250796523.5</v>
      </c>
      <c r="P274" s="250"/>
      <c r="Q274" s="251">
        <v>0</v>
      </c>
      <c r="R274" s="251"/>
      <c r="S274" s="251"/>
      <c r="T274" s="251"/>
      <c r="U274" s="251"/>
      <c r="V274" s="395"/>
    </row>
    <row r="275" spans="1:22" x14ac:dyDescent="0.3">
      <c r="A275" s="237" t="s">
        <v>7762</v>
      </c>
      <c r="B275" s="237" t="s">
        <v>7763</v>
      </c>
      <c r="C275" s="299" t="s">
        <v>7764</v>
      </c>
      <c r="D275" s="299"/>
      <c r="E275" s="299"/>
      <c r="F275" s="240">
        <v>30000000</v>
      </c>
      <c r="G275" s="240" t="s">
        <v>7645</v>
      </c>
      <c r="H275" s="241">
        <v>45854</v>
      </c>
      <c r="I275" s="241">
        <v>53159</v>
      </c>
      <c r="J275" s="241"/>
      <c r="K275" s="290"/>
      <c r="L275" s="296">
        <v>1521451206</v>
      </c>
      <c r="M275" s="296">
        <v>1888069017</v>
      </c>
      <c r="N275" s="444">
        <v>1742322293.5</v>
      </c>
      <c r="O275" s="296">
        <v>1612529987.5</v>
      </c>
      <c r="P275" s="296"/>
      <c r="Q275" s="246">
        <v>0</v>
      </c>
      <c r="R275" s="246">
        <v>358545059.84753394</v>
      </c>
      <c r="S275" s="246">
        <v>356315248.69253391</v>
      </c>
      <c r="T275" s="246">
        <v>8125223.1925339699</v>
      </c>
      <c r="U275" s="246">
        <v>3042749338.3333292</v>
      </c>
      <c r="V275" s="395"/>
    </row>
    <row r="276" spans="1:22" x14ac:dyDescent="0.3">
      <c r="A276" s="237" t="s">
        <v>7765</v>
      </c>
      <c r="B276" s="237" t="s">
        <v>7763</v>
      </c>
      <c r="C276" s="299" t="s">
        <v>7766</v>
      </c>
      <c r="D276" s="299"/>
      <c r="E276" s="299"/>
      <c r="F276" s="247">
        <v>3000000</v>
      </c>
      <c r="G276" s="247" t="s">
        <v>7645</v>
      </c>
      <c r="H276" s="248">
        <v>45854</v>
      </c>
      <c r="I276" s="248">
        <v>53159</v>
      </c>
      <c r="J276" s="248"/>
      <c r="K276" s="249"/>
      <c r="L276" s="250">
        <v>-1547827563</v>
      </c>
      <c r="M276" s="250">
        <v>-1915930821</v>
      </c>
      <c r="N276" s="444">
        <v>-1751620529.5</v>
      </c>
      <c r="O276" s="250">
        <v>-1618342519.5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7765</v>
      </c>
      <c r="B277" s="237" t="s">
        <v>7767</v>
      </c>
      <c r="C277" s="299" t="s">
        <v>7768</v>
      </c>
      <c r="D277" s="299"/>
      <c r="E277" s="299"/>
      <c r="F277" s="247">
        <v>3000000</v>
      </c>
      <c r="G277" s="247" t="s">
        <v>7645</v>
      </c>
      <c r="H277" s="248">
        <v>45854</v>
      </c>
      <c r="I277" s="248">
        <v>45946</v>
      </c>
      <c r="J277" s="248"/>
      <c r="K277" s="249"/>
      <c r="L277" s="250">
        <v>332471018</v>
      </c>
      <c r="M277" s="250">
        <v>352277273</v>
      </c>
      <c r="N277" s="444">
        <v>357488261.5</v>
      </c>
      <c r="O277" s="250">
        <v>352385303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7769</v>
      </c>
      <c r="B278" s="237" t="s">
        <v>7723</v>
      </c>
      <c r="C278" s="302" t="s">
        <v>7770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763869069</v>
      </c>
      <c r="M278" s="296">
        <v>782224987</v>
      </c>
      <c r="N278" s="444">
        <v>787918871</v>
      </c>
      <c r="O278" s="296">
        <v>728878639.5</v>
      </c>
      <c r="P278" s="296"/>
      <c r="Q278" s="246">
        <v>0</v>
      </c>
      <c r="R278" s="301">
        <v>111138068.38362227</v>
      </c>
      <c r="S278" s="301">
        <v>111138068.38362227</v>
      </c>
      <c r="T278" s="301">
        <v>-3608905.6163777113</v>
      </c>
      <c r="U278" s="301">
        <v>1044178350.8599083</v>
      </c>
      <c r="V278" s="395"/>
    </row>
    <row r="279" spans="1:22" x14ac:dyDescent="0.3">
      <c r="A279" s="237" t="s">
        <v>7771</v>
      </c>
      <c r="B279" s="237" t="s">
        <v>7723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-763863140</v>
      </c>
      <c r="M279" s="250">
        <v>-782223590</v>
      </c>
      <c r="N279" s="444">
        <v>-787915074</v>
      </c>
      <c r="O279" s="250">
        <v>-728874900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7771</v>
      </c>
      <c r="B280" s="237" t="s">
        <v>7723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106007116</v>
      </c>
      <c r="M280" s="250">
        <v>113022156</v>
      </c>
      <c r="N280" s="444">
        <v>114743177</v>
      </c>
      <c r="O280" s="250">
        <v>113137623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7693</v>
      </c>
      <c r="B281" s="237" t="s">
        <v>7767</v>
      </c>
      <c r="C281" s="299" t="s">
        <v>7772</v>
      </c>
      <c r="D281" s="299"/>
      <c r="E281" s="299"/>
      <c r="F281" s="240">
        <v>30000000</v>
      </c>
      <c r="G281" s="240" t="s">
        <v>7645</v>
      </c>
      <c r="H281" s="241">
        <v>45863</v>
      </c>
      <c r="I281" s="241">
        <v>53168</v>
      </c>
      <c r="J281" s="241"/>
      <c r="K281" s="290"/>
      <c r="L281" s="296">
        <v>1690696521</v>
      </c>
      <c r="M281" s="296">
        <v>1912717147</v>
      </c>
      <c r="N281" s="444">
        <v>1835489391.5</v>
      </c>
      <c r="O281" s="296">
        <v>1686180598</v>
      </c>
      <c r="P281" s="296"/>
      <c r="Q281" s="246">
        <v>0</v>
      </c>
      <c r="R281" s="246">
        <v>321724665.65250003</v>
      </c>
      <c r="S281" s="246">
        <v>321724665.65250003</v>
      </c>
      <c r="T281" s="246">
        <v>-3201068.3474998474</v>
      </c>
      <c r="U281" s="246">
        <v>3046329089.0836954</v>
      </c>
      <c r="V281" s="395"/>
    </row>
    <row r="282" spans="1:22" x14ac:dyDescent="0.3">
      <c r="A282" s="237" t="s">
        <v>7773</v>
      </c>
      <c r="B282" s="237" t="s">
        <v>7767</v>
      </c>
      <c r="C282" s="299" t="s">
        <v>7774</v>
      </c>
      <c r="D282" s="299"/>
      <c r="E282" s="299"/>
      <c r="F282" s="247">
        <v>3000000</v>
      </c>
      <c r="G282" s="247" t="s">
        <v>7645</v>
      </c>
      <c r="H282" s="248">
        <v>45863</v>
      </c>
      <c r="I282" s="248">
        <v>53168</v>
      </c>
      <c r="J282" s="248"/>
      <c r="K282" s="249"/>
      <c r="L282" s="250">
        <v>-1690712021</v>
      </c>
      <c r="M282" s="250">
        <v>-1912724601</v>
      </c>
      <c r="N282" s="444">
        <v>-1835501139.5</v>
      </c>
      <c r="O282" s="250">
        <v>-1686192217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7773</v>
      </c>
      <c r="B283" s="237" t="s">
        <v>7767</v>
      </c>
      <c r="C283" s="299" t="s">
        <v>7775</v>
      </c>
      <c r="D283" s="299"/>
      <c r="E283" s="299"/>
      <c r="F283" s="247">
        <v>3000000</v>
      </c>
      <c r="G283" s="247" t="s">
        <v>7645</v>
      </c>
      <c r="H283" s="248">
        <v>45863</v>
      </c>
      <c r="I283" s="248">
        <v>45955</v>
      </c>
      <c r="J283" s="248"/>
      <c r="K283" s="249"/>
      <c r="L283" s="250">
        <v>298454953</v>
      </c>
      <c r="M283" s="250">
        <v>320394993</v>
      </c>
      <c r="N283" s="444">
        <v>324937482</v>
      </c>
      <c r="O283" s="250">
        <v>320207582.5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7776</v>
      </c>
      <c r="B284" s="237" t="s">
        <v>7777</v>
      </c>
      <c r="C284" s="299" t="s">
        <v>7778</v>
      </c>
      <c r="D284" s="299"/>
      <c r="E284" s="299"/>
      <c r="F284" s="240">
        <v>10000000</v>
      </c>
      <c r="G284" s="240" t="s">
        <v>7645</v>
      </c>
      <c r="H284" s="241">
        <v>45863</v>
      </c>
      <c r="I284" s="241">
        <v>53168</v>
      </c>
      <c r="J284" s="241"/>
      <c r="K284" s="290"/>
      <c r="L284" s="296">
        <v>559632596</v>
      </c>
      <c r="M284" s="296">
        <v>624107131</v>
      </c>
      <c r="N284" s="444">
        <v>604686132</v>
      </c>
      <c r="O284" s="296">
        <v>553092039.5</v>
      </c>
      <c r="P284" s="296"/>
      <c r="Q284" s="246">
        <v>0</v>
      </c>
      <c r="R284" s="246">
        <v>107399950.1318842</v>
      </c>
      <c r="S284" s="246">
        <v>107399950.1318842</v>
      </c>
      <c r="T284" s="246">
        <v>997649.13188421726</v>
      </c>
      <c r="U284" s="246">
        <v>1050588014.5897262</v>
      </c>
      <c r="V284" s="395"/>
    </row>
    <row r="285" spans="1:22" x14ac:dyDescent="0.3">
      <c r="A285" s="237" t="s">
        <v>7773</v>
      </c>
      <c r="B285" s="237" t="s">
        <v>7777</v>
      </c>
      <c r="C285" s="299" t="s">
        <v>7779</v>
      </c>
      <c r="D285" s="299"/>
      <c r="E285" s="299"/>
      <c r="F285" s="247">
        <v>1000000</v>
      </c>
      <c r="G285" s="247" t="s">
        <v>7645</v>
      </c>
      <c r="H285" s="248">
        <v>45863</v>
      </c>
      <c r="I285" s="248">
        <v>53168</v>
      </c>
      <c r="J285" s="248"/>
      <c r="K285" s="249"/>
      <c r="L285" s="250">
        <v>-559630266</v>
      </c>
      <c r="M285" s="250">
        <v>-624105296</v>
      </c>
      <c r="N285" s="444">
        <v>-604683904</v>
      </c>
      <c r="O285" s="250">
        <v>-553089864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7773</v>
      </c>
      <c r="B286" s="237" t="s">
        <v>7780</v>
      </c>
      <c r="C286" s="299" t="s">
        <v>337</v>
      </c>
      <c r="D286" s="299"/>
      <c r="E286" s="299"/>
      <c r="F286" s="247">
        <v>1000000</v>
      </c>
      <c r="G286" s="247" t="s">
        <v>7645</v>
      </c>
      <c r="H286" s="248">
        <v>45863</v>
      </c>
      <c r="I286" s="248">
        <v>45955</v>
      </c>
      <c r="J286" s="248"/>
      <c r="K286" s="249"/>
      <c r="L286" s="250">
        <v>97718081</v>
      </c>
      <c r="M286" s="250">
        <v>104915559</v>
      </c>
      <c r="N286" s="444">
        <v>106400073</v>
      </c>
      <c r="O286" s="250">
        <v>104816700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7781</v>
      </c>
      <c r="B287" s="237" t="s">
        <v>7782</v>
      </c>
      <c r="C287" s="299" t="s">
        <v>7783</v>
      </c>
      <c r="D287" s="299"/>
      <c r="E287" s="299"/>
      <c r="F287" s="240">
        <v>3000000</v>
      </c>
      <c r="G287" s="240" t="s">
        <v>7551</v>
      </c>
      <c r="H287" s="241">
        <v>45866</v>
      </c>
      <c r="I287" s="241">
        <v>53901</v>
      </c>
      <c r="J287" s="241"/>
      <c r="K287" s="290"/>
      <c r="L287" s="296">
        <v>-262880466</v>
      </c>
      <c r="M287" s="296">
        <v>-302686420</v>
      </c>
      <c r="N287" s="444">
        <v>-175367705</v>
      </c>
      <c r="O287" s="296">
        <v>-232815591.5</v>
      </c>
      <c r="P287" s="296"/>
      <c r="Q287" s="246">
        <v>0</v>
      </c>
      <c r="R287" s="246">
        <v>105238356.16438299</v>
      </c>
      <c r="S287" s="246">
        <v>105238356.16438299</v>
      </c>
      <c r="T287" s="246">
        <v>2952059.6643829942</v>
      </c>
      <c r="U287" s="246">
        <v>1061713703.5000019</v>
      </c>
      <c r="V287" s="395"/>
    </row>
    <row r="288" spans="1:22" x14ac:dyDescent="0.3">
      <c r="A288" s="237" t="s">
        <v>7784</v>
      </c>
      <c r="B288" s="237" t="s">
        <v>7785</v>
      </c>
      <c r="C288" s="299" t="s">
        <v>7786</v>
      </c>
      <c r="D288" s="299"/>
      <c r="E288" s="299"/>
      <c r="F288" s="247">
        <v>300000</v>
      </c>
      <c r="G288" s="247" t="s">
        <v>7551</v>
      </c>
      <c r="H288" s="248">
        <v>45866</v>
      </c>
      <c r="I288" s="248">
        <v>53901</v>
      </c>
      <c r="J288" s="248"/>
      <c r="K288" s="249"/>
      <c r="L288" s="250">
        <v>262866574</v>
      </c>
      <c r="M288" s="250">
        <v>302686510</v>
      </c>
      <c r="N288" s="444">
        <v>175360759.5</v>
      </c>
      <c r="O288" s="250">
        <v>232808662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7784</v>
      </c>
      <c r="B289" s="237" t="s">
        <v>7785</v>
      </c>
      <c r="C289" s="299" t="s">
        <v>7787</v>
      </c>
      <c r="D289" s="299"/>
      <c r="E289" s="299"/>
      <c r="F289" s="247">
        <v>300000</v>
      </c>
      <c r="G289" s="247" t="s">
        <v>7551</v>
      </c>
      <c r="H289" s="248">
        <v>45866</v>
      </c>
      <c r="I289" s="248">
        <v>45958</v>
      </c>
      <c r="J289" s="248"/>
      <c r="K289" s="249"/>
      <c r="L289" s="250">
        <v>93378879</v>
      </c>
      <c r="M289" s="250">
        <v>99948990</v>
      </c>
      <c r="N289" s="444">
        <v>102293242</v>
      </c>
      <c r="O289" s="250">
        <v>100416026.5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7788</v>
      </c>
      <c r="B290" s="237" t="s">
        <v>7789</v>
      </c>
      <c r="C290" s="299" t="s">
        <v>7790</v>
      </c>
      <c r="D290" s="299"/>
      <c r="E290" s="299"/>
      <c r="F290" s="240">
        <v>30000000</v>
      </c>
      <c r="G290" s="240" t="s">
        <v>7645</v>
      </c>
      <c r="H290" s="241">
        <v>45867</v>
      </c>
      <c r="I290" s="241">
        <v>53172</v>
      </c>
      <c r="J290" s="241"/>
      <c r="K290" s="290"/>
      <c r="L290" s="296">
        <v>1641721033</v>
      </c>
      <c r="M290" s="296">
        <v>1764518957</v>
      </c>
      <c r="N290" s="444">
        <v>1741676619.5</v>
      </c>
      <c r="O290" s="296">
        <v>1602987382</v>
      </c>
      <c r="P290" s="296"/>
      <c r="Q290" s="246">
        <v>0</v>
      </c>
      <c r="R290" s="246">
        <v>113673241.09078708</v>
      </c>
      <c r="S290" s="246">
        <v>321269936.97722501</v>
      </c>
      <c r="T290" s="246">
        <v>19423258.477225065</v>
      </c>
      <c r="U290" s="246">
        <v>3367062400.3333292</v>
      </c>
      <c r="V290" s="395"/>
    </row>
    <row r="291" spans="1:22" x14ac:dyDescent="0.3">
      <c r="A291" s="237" t="s">
        <v>7791</v>
      </c>
      <c r="B291" s="237" t="s">
        <v>7789</v>
      </c>
      <c r="C291" s="299" t="s">
        <v>7792</v>
      </c>
      <c r="D291" s="299"/>
      <c r="E291" s="299"/>
      <c r="F291" s="247">
        <v>3000000</v>
      </c>
      <c r="G291" s="247" t="s">
        <v>7645</v>
      </c>
      <c r="H291" s="248">
        <v>45867</v>
      </c>
      <c r="I291" s="248">
        <v>53172</v>
      </c>
      <c r="J291" s="248"/>
      <c r="K291" s="249"/>
      <c r="L291" s="250">
        <v>-1724220039</v>
      </c>
      <c r="M291" s="250">
        <v>-1747278971</v>
      </c>
      <c r="N291" s="444">
        <v>-1769347702</v>
      </c>
      <c r="O291" s="250">
        <v>-1625507479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7791</v>
      </c>
      <c r="B292" s="237" t="s">
        <v>7793</v>
      </c>
      <c r="C292" s="299" t="s">
        <v>338</v>
      </c>
      <c r="D292" s="299"/>
      <c r="E292" s="299"/>
      <c r="F292" s="247">
        <v>3000000</v>
      </c>
      <c r="G292" s="247" t="s">
        <v>7645</v>
      </c>
      <c r="H292" s="248">
        <v>45867</v>
      </c>
      <c r="I292" s="248">
        <v>45959</v>
      </c>
      <c r="J292" s="248"/>
      <c r="K292" s="249"/>
      <c r="L292" s="250">
        <v>303056696</v>
      </c>
      <c r="M292" s="250">
        <v>323039490</v>
      </c>
      <c r="N292" s="444">
        <v>329517761</v>
      </c>
      <c r="O292" s="250">
        <v>324496883.5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7794</v>
      </c>
      <c r="B293" s="237" t="s">
        <v>7657</v>
      </c>
      <c r="C293" s="299" t="s">
        <v>7795</v>
      </c>
      <c r="D293" s="299"/>
      <c r="E293" s="299"/>
      <c r="F293" s="240">
        <v>30000000</v>
      </c>
      <c r="G293" s="240" t="s">
        <v>7554</v>
      </c>
      <c r="H293" s="241">
        <v>45875</v>
      </c>
      <c r="I293" s="241">
        <v>53180</v>
      </c>
      <c r="J293" s="241"/>
      <c r="K293" s="290"/>
      <c r="L293" s="296">
        <v>767643923</v>
      </c>
      <c r="M293" s="296">
        <v>844240118</v>
      </c>
      <c r="N293" s="444">
        <v>846035951</v>
      </c>
      <c r="O293" s="296">
        <v>702214101.5</v>
      </c>
      <c r="P293" s="296"/>
      <c r="Q293" s="246">
        <v>0</v>
      </c>
      <c r="R293" s="246">
        <v>259129160.74271673</v>
      </c>
      <c r="S293" s="246">
        <v>259129160.74271673</v>
      </c>
      <c r="T293" s="246">
        <v>-10156846.257283211</v>
      </c>
      <c r="U293" s="246">
        <v>3095574756.76087</v>
      </c>
      <c r="V293" s="395"/>
    </row>
    <row r="294" spans="1:22" x14ac:dyDescent="0.3">
      <c r="A294" s="237" t="s">
        <v>7796</v>
      </c>
      <c r="B294" s="237" t="s">
        <v>7657</v>
      </c>
      <c r="C294" s="299" t="s">
        <v>7797</v>
      </c>
      <c r="D294" s="299"/>
      <c r="E294" s="299"/>
      <c r="F294" s="247">
        <v>3000000</v>
      </c>
      <c r="G294" s="247" t="s">
        <v>7554</v>
      </c>
      <c r="H294" s="248">
        <v>45875</v>
      </c>
      <c r="I294" s="248">
        <v>53180</v>
      </c>
      <c r="J294" s="248"/>
      <c r="K294" s="249"/>
      <c r="L294" s="250">
        <v>-767627363</v>
      </c>
      <c r="M294" s="250">
        <v>-844233766</v>
      </c>
      <c r="N294" s="444">
        <v>-846024287.5</v>
      </c>
      <c r="O294" s="250">
        <v>-702202545.5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7796</v>
      </c>
      <c r="B295" s="237" t="s">
        <v>7657</v>
      </c>
      <c r="C295" s="299" t="s">
        <v>992</v>
      </c>
      <c r="D295" s="299"/>
      <c r="E295" s="299"/>
      <c r="F295" s="247">
        <v>3000000</v>
      </c>
      <c r="G295" s="247" t="s">
        <v>7554</v>
      </c>
      <c r="H295" s="248">
        <v>45875</v>
      </c>
      <c r="I295" s="248">
        <v>45967</v>
      </c>
      <c r="J295" s="248"/>
      <c r="K295" s="249"/>
      <c r="L295" s="250">
        <v>247176873</v>
      </c>
      <c r="M295" s="250">
        <v>260037020</v>
      </c>
      <c r="N295" s="444">
        <v>269274343.5</v>
      </c>
      <c r="O295" s="250">
        <v>265012850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7798</v>
      </c>
      <c r="B296" s="237" t="s">
        <v>7723</v>
      </c>
      <c r="C296" s="299" t="s">
        <v>7799</v>
      </c>
      <c r="D296" s="299"/>
      <c r="E296" s="299"/>
      <c r="F296" s="240">
        <v>20000000</v>
      </c>
      <c r="G296" s="240" t="s">
        <v>7554</v>
      </c>
      <c r="H296" s="241">
        <v>45881</v>
      </c>
      <c r="I296" s="241">
        <v>53186</v>
      </c>
      <c r="J296" s="241"/>
      <c r="K296" s="290"/>
      <c r="L296" s="296">
        <v>628663061</v>
      </c>
      <c r="M296" s="296">
        <v>609480573</v>
      </c>
      <c r="N296" s="444">
        <v>644700727.5</v>
      </c>
      <c r="O296" s="296">
        <v>546833050.5</v>
      </c>
      <c r="P296" s="296"/>
      <c r="Q296" s="246">
        <v>0</v>
      </c>
      <c r="R296" s="246">
        <v>146857365.8871004</v>
      </c>
      <c r="S296" s="246">
        <v>146857365.8871004</v>
      </c>
      <c r="T296" s="246">
        <v>-7227563.6128996015</v>
      </c>
      <c r="U296" s="246">
        <v>1974791312.1328492</v>
      </c>
      <c r="V296" s="395"/>
    </row>
    <row r="297" spans="1:22" x14ac:dyDescent="0.3">
      <c r="A297" s="237" t="s">
        <v>7800</v>
      </c>
      <c r="B297" s="237" t="s">
        <v>7723</v>
      </c>
      <c r="C297" s="299" t="s">
        <v>7801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-628657980</v>
      </c>
      <c r="M297" s="250">
        <v>-609481533</v>
      </c>
      <c r="N297" s="444">
        <v>-644698885</v>
      </c>
      <c r="O297" s="250">
        <v>-546831142.5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7800</v>
      </c>
      <c r="B298" s="237" t="s">
        <v>7723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140494047</v>
      </c>
      <c r="M298" s="250">
        <v>147689268</v>
      </c>
      <c r="N298" s="444">
        <v>154083087</v>
      </c>
      <c r="O298" s="250">
        <v>151589373.5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7802</v>
      </c>
      <c r="B299" s="237" t="s">
        <v>2275</v>
      </c>
      <c r="C299" s="302" t="s">
        <v>7724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1374554760</v>
      </c>
      <c r="M299" s="296">
        <v>1599007220</v>
      </c>
      <c r="N299" s="444">
        <v>1557545653.5</v>
      </c>
      <c r="O299" s="296">
        <v>1355890508.5</v>
      </c>
      <c r="P299" s="296"/>
      <c r="Q299" s="246">
        <v>0</v>
      </c>
      <c r="R299" s="301">
        <v>264214503.44239172</v>
      </c>
      <c r="S299" s="301">
        <v>264214503.44239172</v>
      </c>
      <c r="T299" s="246">
        <v>-37562254.057608366</v>
      </c>
      <c r="U299" s="301">
        <v>4237316276.521739</v>
      </c>
      <c r="V299" s="395"/>
    </row>
    <row r="300" spans="1:22" x14ac:dyDescent="0.3">
      <c r="A300" s="237" t="s">
        <v>7800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-1343608484</v>
      </c>
      <c r="M300" s="250">
        <v>-1599007177</v>
      </c>
      <c r="N300" s="444">
        <v>-1535799148.5</v>
      </c>
      <c r="O300" s="250">
        <v>-1348566288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7800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251832312</v>
      </c>
      <c r="M301" s="250">
        <v>264591593</v>
      </c>
      <c r="N301" s="444">
        <v>280030252.5</v>
      </c>
      <c r="O301" s="250">
        <v>274008163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1022969146</v>
      </c>
      <c r="M302" s="296">
        <v>1141022052</v>
      </c>
      <c r="N302" s="444">
        <v>1113881084</v>
      </c>
      <c r="O302" s="296">
        <v>990353242.5</v>
      </c>
      <c r="P302" s="296"/>
      <c r="Q302" s="246">
        <v>0</v>
      </c>
      <c r="R302" s="301">
        <v>156982743.17384037</v>
      </c>
      <c r="S302" s="301">
        <v>156982743.17384037</v>
      </c>
      <c r="T302" s="246">
        <v>-12858761.326159596</v>
      </c>
      <c r="U302" s="301">
        <v>2971398700.1038671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-1022981764</v>
      </c>
      <c r="M303" s="250">
        <v>-1141023350</v>
      </c>
      <c r="N303" s="444">
        <v>-1113888226</v>
      </c>
      <c r="O303" s="250">
        <v>-990360301.5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150304859</v>
      </c>
      <c r="M304" s="250">
        <v>158786445</v>
      </c>
      <c r="N304" s="444">
        <v>169848646.5</v>
      </c>
      <c r="O304" s="250">
        <v>165669407.5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7803</v>
      </c>
      <c r="B305" s="237" t="s">
        <v>7661</v>
      </c>
      <c r="C305" s="299" t="s">
        <v>7804</v>
      </c>
      <c r="D305" s="299"/>
      <c r="E305" s="299"/>
      <c r="F305" s="240">
        <v>30000000</v>
      </c>
      <c r="G305" s="240" t="s">
        <v>7554</v>
      </c>
      <c r="H305" s="241">
        <v>45902</v>
      </c>
      <c r="I305" s="241">
        <v>53207</v>
      </c>
      <c r="J305" s="241"/>
      <c r="K305" s="290"/>
      <c r="L305" s="296">
        <v>1144948304</v>
      </c>
      <c r="M305" s="296">
        <v>861457482</v>
      </c>
      <c r="N305" s="444">
        <v>1053259803.5</v>
      </c>
      <c r="O305" s="296">
        <v>889068984</v>
      </c>
      <c r="P305" s="296"/>
      <c r="Q305" s="246">
        <v>0</v>
      </c>
      <c r="R305" s="246">
        <v>143676281.76986346</v>
      </c>
      <c r="S305" s="246">
        <v>143676281.76986346</v>
      </c>
      <c r="T305" s="246">
        <v>-85162478.230136514</v>
      </c>
      <c r="U305" s="246">
        <v>3301431806</v>
      </c>
      <c r="V305" s="395"/>
    </row>
    <row r="306" spans="1:22" x14ac:dyDescent="0.3">
      <c r="A306" s="237" t="s">
        <v>7747</v>
      </c>
      <c r="B306" s="237" t="s">
        <v>7657</v>
      </c>
      <c r="C306" s="299" t="s">
        <v>7805</v>
      </c>
      <c r="D306" s="299"/>
      <c r="E306" s="299"/>
      <c r="F306" s="247">
        <v>3000000</v>
      </c>
      <c r="G306" s="247" t="s">
        <v>7554</v>
      </c>
      <c r="H306" s="248">
        <v>45902</v>
      </c>
      <c r="I306" s="248">
        <v>53207</v>
      </c>
      <c r="J306" s="248"/>
      <c r="K306" s="249"/>
      <c r="L306" s="250">
        <v>-996518266</v>
      </c>
      <c r="M306" s="250">
        <v>-858794501</v>
      </c>
      <c r="N306" s="444">
        <v>-981290881.5</v>
      </c>
      <c r="O306" s="250">
        <v>-816727917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7747</v>
      </c>
      <c r="B307" s="237" t="s">
        <v>7657</v>
      </c>
      <c r="C307" s="299" t="s">
        <v>7806</v>
      </c>
      <c r="D307" s="299"/>
      <c r="E307" s="299"/>
      <c r="F307" s="247">
        <v>3000000</v>
      </c>
      <c r="G307" s="247" t="s">
        <v>7554</v>
      </c>
      <c r="H307" s="248">
        <v>45902</v>
      </c>
      <c r="I307" s="248">
        <v>45993</v>
      </c>
      <c r="J307" s="248"/>
      <c r="K307" s="249"/>
      <c r="L307" s="250">
        <v>135980830</v>
      </c>
      <c r="M307" s="250">
        <v>142641257</v>
      </c>
      <c r="N307" s="444">
        <v>156869838</v>
      </c>
      <c r="O307" s="250">
        <v>152701161.5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7807</v>
      </c>
      <c r="D308" s="306">
        <v>345020000</v>
      </c>
      <c r="E308" s="305" t="s">
        <v>7808</v>
      </c>
      <c r="F308" s="307">
        <v>188404000</v>
      </c>
      <c r="G308" s="184"/>
      <c r="H308" s="308"/>
      <c r="I308" s="309"/>
      <c r="J308" s="309"/>
      <c r="K308" s="309"/>
      <c r="L308" s="310">
        <v>79552438561</v>
      </c>
      <c r="M308" s="310">
        <v>77266745023</v>
      </c>
      <c r="N308" s="310">
        <v>79775157720</v>
      </c>
      <c r="O308" s="310">
        <v>78816167503.5</v>
      </c>
      <c r="P308" s="311"/>
      <c r="Q308" s="312">
        <v>-3580352931.3456593</v>
      </c>
      <c r="R308" s="312">
        <v>77289733066.672867</v>
      </c>
      <c r="S308" s="312">
        <v>98881258677.96904</v>
      </c>
      <c r="T308" s="312">
        <v>19799686309.003304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{902C9D94-2963-4F90-9142-B49EBBF131D6}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{49CCE6FA-1464-47FF-BC5A-CEB13D8E04DC}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{5C8D7889-6DDE-429F-B3C3-78E84AAEEF1A}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{0E3BA331-62E8-4549-B0A4-466694FF55DE}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{D1BB3376-7238-4864-B0C4-C239B618AE36}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{E2CAD698-E969-4BA9-B31B-2BD001616F17}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{EA0875FC-C927-48D7-B4DE-28DADFE62A3D}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{6A60BD38-0B9E-43BF-8FB7-0BB65E797E4F}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{6AA2304C-7757-46EC-9B89-2EADC44145E9}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{962FA778-5B12-457A-9E9F-D621D237D5F3}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{3FAB2FDE-30BF-4E49-ADD3-7B03E1C8E394}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{CE1CB542-1B1B-4005-A08C-A8919CCEE519}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{601EE9C1-8F82-4780-BE36-EA36A3991379}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{EE3FFE53-56CF-460E-9411-49A4327471AC}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{A878F6AD-1503-40EF-AAAC-C8DC3ABAAE3D}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2C9D94-2963-4F90-9142-B49EBBF13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49CCE6FA-1464-47FF-BC5A-CEB13D8E04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5C8D7889-6DDE-429F-B3C3-78E84AAEEF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0E3BA331-62E8-4549-B0A4-466694FF55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D1BB3376-7238-4864-B0C4-C239B618A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E2CAD698-E969-4BA9-B31B-2BD001616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EA0875FC-C927-48D7-B4DE-28DADFE62A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6A60BD38-0B9E-43BF-8FB7-0BB65E797E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6AA2304C-7757-46EC-9B89-2EADC44145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962FA778-5B12-457A-9E9F-D621D237D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3FAB2FDE-30BF-4E49-ADD3-7B03E1C8E3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CE1CB542-1B1B-4005-A08C-A8919CCEE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601EE9C1-8F82-4780-BE36-EA36A39913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EE3FFE53-56CF-460E-9411-49A4327471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A878F6AD-1503-40EF-AAAC-C8DC3ABAAE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73"/>
  <sheetViews>
    <sheetView showGridLines="0" zoomScale="70" zoomScaleNormal="70" workbookViewId="0">
      <selection activeCell="A13" sqref="A13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12100</v>
      </c>
      <c r="G2" s="3"/>
      <c r="H2" s="3"/>
      <c r="M2" s="4" t="s">
        <v>101</v>
      </c>
      <c r="N2" s="5">
        <v>210464526.54613608</v>
      </c>
      <c r="Q2" s="4" t="s">
        <v>7809</v>
      </c>
      <c r="R2" s="6">
        <v>45940</v>
      </c>
    </row>
    <row r="3" spans="1:19" x14ac:dyDescent="0.3">
      <c r="B3" s="7"/>
      <c r="E3" s="1" t="s">
        <v>104</v>
      </c>
      <c r="F3" s="8">
        <v>19268.150000000001</v>
      </c>
      <c r="G3" s="489"/>
      <c r="M3" s="4" t="s">
        <v>105</v>
      </c>
      <c r="N3" s="5">
        <v>2057741311.1877131</v>
      </c>
      <c r="Q3" s="4" t="s">
        <v>7810</v>
      </c>
      <c r="R3" s="6">
        <v>45943</v>
      </c>
      <c r="S3" s="387"/>
    </row>
    <row r="4" spans="1:19" x14ac:dyDescent="0.3">
      <c r="B4" s="7" t="s">
        <v>8163</v>
      </c>
      <c r="G4" s="203"/>
      <c r="H4" s="119"/>
      <c r="K4" s="203"/>
      <c r="L4" s="203"/>
      <c r="S4" s="387"/>
    </row>
    <row r="5" spans="1:19" x14ac:dyDescent="0.3">
      <c r="A5" s="9" t="s">
        <v>8164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7813</v>
      </c>
      <c r="Q5" s="636"/>
      <c r="R5" s="635"/>
      <c r="S5" s="476"/>
    </row>
    <row r="6" spans="1:19" x14ac:dyDescent="0.3">
      <c r="A6" s="10" t="s">
        <v>8165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8166</v>
      </c>
      <c r="Q6" s="414" t="s">
        <v>3922</v>
      </c>
      <c r="R6" s="19" t="s">
        <v>7816</v>
      </c>
      <c r="S6" s="477"/>
    </row>
    <row r="7" spans="1:19" ht="17.25" x14ac:dyDescent="0.3">
      <c r="A7" s="20"/>
      <c r="B7" s="20" t="s">
        <v>3</v>
      </c>
      <c r="C7" s="21" t="s">
        <v>129</v>
      </c>
      <c r="D7" s="22">
        <v>300</v>
      </c>
      <c r="E7" s="23">
        <v>46308</v>
      </c>
      <c r="F7" s="24">
        <v>46027</v>
      </c>
      <c r="G7" s="25">
        <v>3336757.625</v>
      </c>
      <c r="H7" s="26">
        <v>0</v>
      </c>
      <c r="I7" s="27">
        <v>3336757.625</v>
      </c>
      <c r="J7" s="28">
        <v>1569110.9472016895</v>
      </c>
      <c r="K7" s="25">
        <v>915561.58993312216</v>
      </c>
      <c r="L7" s="29">
        <v>2484672.5371348117</v>
      </c>
      <c r="M7" s="30">
        <v>852085.08786518825</v>
      </c>
      <c r="N7" s="31">
        <v>2484672.5371348117</v>
      </c>
      <c r="O7" s="32">
        <v>2334.4796927813377</v>
      </c>
      <c r="P7" s="354"/>
      <c r="Q7" s="355">
        <v>4294.4726954796351</v>
      </c>
      <c r="R7" s="34">
        <v>4900.7651420128532</v>
      </c>
      <c r="S7" s="203"/>
    </row>
    <row r="8" spans="1:19" ht="17.25" x14ac:dyDescent="0.3">
      <c r="A8" s="20"/>
      <c r="B8" s="20" t="s">
        <v>5</v>
      </c>
      <c r="C8" s="21" t="s">
        <v>129</v>
      </c>
      <c r="D8" s="22">
        <v>300</v>
      </c>
      <c r="E8" s="23">
        <v>46308</v>
      </c>
      <c r="F8" s="24">
        <v>46027</v>
      </c>
      <c r="G8" s="25">
        <v>3504757.625</v>
      </c>
      <c r="H8" s="26">
        <v>0</v>
      </c>
      <c r="I8" s="27">
        <v>3504757.625</v>
      </c>
      <c r="J8" s="28">
        <v>1729521.3139739528</v>
      </c>
      <c r="K8" s="25">
        <v>856048.58007743757</v>
      </c>
      <c r="L8" s="29">
        <v>2585569.8940513902</v>
      </c>
      <c r="M8" s="30">
        <v>919187.73094860977</v>
      </c>
      <c r="N8" s="31">
        <v>2585569.8940513902</v>
      </c>
      <c r="O8" s="32">
        <v>2518.3225505441364</v>
      </c>
      <c r="P8" s="356"/>
      <c r="Q8" s="355">
        <v>2859.0904741026461</v>
      </c>
      <c r="R8" s="34">
        <v>5515.4311654879712</v>
      </c>
      <c r="S8" s="203"/>
    </row>
    <row r="9" spans="1:19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2136618.4333333331</v>
      </c>
      <c r="H9" s="26">
        <v>133391.15013525047</v>
      </c>
      <c r="I9" s="27">
        <v>2136618.4333333331</v>
      </c>
      <c r="J9" s="28">
        <v>1828690.9486096445</v>
      </c>
      <c r="K9" s="25">
        <v>291042.85146075324</v>
      </c>
      <c r="L9" s="29">
        <v>2119733.8000703976</v>
      </c>
      <c r="M9" s="30">
        <v>16884.63326293556</v>
      </c>
      <c r="N9" s="31">
        <v>2119733.8000703976</v>
      </c>
      <c r="O9" s="32">
        <v>1688.4633262935561</v>
      </c>
      <c r="P9" s="356"/>
      <c r="Q9" s="355">
        <v>10718.842512797099</v>
      </c>
      <c r="R9" s="34">
        <v>5990.7271135202609</v>
      </c>
      <c r="S9" s="203"/>
    </row>
    <row r="10" spans="1:19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2262899.7999999998</v>
      </c>
      <c r="H10" s="26">
        <v>135057.41852425109</v>
      </c>
      <c r="I10" s="27">
        <v>2262899.7999999998</v>
      </c>
      <c r="J10" s="28">
        <v>2002932.1957057375</v>
      </c>
      <c r="K10" s="25">
        <v>271358.13199577614</v>
      </c>
      <c r="L10" s="29">
        <v>2274290.3277015137</v>
      </c>
      <c r="M10" s="30">
        <v>-11390.527701513842</v>
      </c>
      <c r="N10" s="31">
        <v>2274290.3277015137</v>
      </c>
      <c r="O10" s="32">
        <v>-670.03104126552012</v>
      </c>
      <c r="P10" s="356"/>
      <c r="Q10" s="355">
        <v>1619.0619193608873</v>
      </c>
      <c r="R10" s="34">
        <v>6773.3899007779546</v>
      </c>
      <c r="S10" s="203"/>
    </row>
    <row r="11" spans="1:19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2265666.7333333329</v>
      </c>
      <c r="H11" s="26">
        <v>135307.1010111238</v>
      </c>
      <c r="I11" s="27">
        <v>2265666.7333333329</v>
      </c>
      <c r="J11" s="28">
        <v>1988737.1798662443</v>
      </c>
      <c r="K11" s="25">
        <v>265492.24005631817</v>
      </c>
      <c r="L11" s="29">
        <v>2254229.4199225623</v>
      </c>
      <c r="M11" s="30">
        <v>11437.313410770614</v>
      </c>
      <c r="N11" s="31">
        <v>2254229.4199225623</v>
      </c>
      <c r="O11" s="32">
        <v>672.78314181003611</v>
      </c>
      <c r="P11" s="356"/>
      <c r="Q11" s="355">
        <v>4919.2266134815291</v>
      </c>
      <c r="R11" s="34">
        <v>6798.8194405497052</v>
      </c>
      <c r="S11" s="203"/>
    </row>
    <row r="12" spans="1:19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2293045.4666666668</v>
      </c>
      <c r="H12" s="26">
        <v>123051.82913598816</v>
      </c>
      <c r="I12" s="27">
        <v>2293045.4666666668</v>
      </c>
      <c r="J12" s="28">
        <v>2252952.9091869062</v>
      </c>
      <c r="K12" s="25">
        <v>-6671.3294614572333</v>
      </c>
      <c r="L12" s="29">
        <v>2246281.579725449</v>
      </c>
      <c r="M12" s="30">
        <v>46763.886941217817</v>
      </c>
      <c r="N12" s="31">
        <v>2246281.579725449</v>
      </c>
      <c r="O12" s="32">
        <v>1948.495289217409</v>
      </c>
      <c r="P12" s="356"/>
      <c r="Q12" s="355">
        <v>-5700.7100241761655</v>
      </c>
      <c r="R12" s="34">
        <v>6796.9397771600634</v>
      </c>
      <c r="S12" s="203"/>
    </row>
    <row r="13" spans="1:19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810500.03333333298</v>
      </c>
      <c r="H13" s="26">
        <v>40110.375952901013</v>
      </c>
      <c r="I13" s="27">
        <v>810500.03333333298</v>
      </c>
      <c r="J13" s="28">
        <v>786344.86976416758</v>
      </c>
      <c r="K13" s="25">
        <v>-7058.0823653643083</v>
      </c>
      <c r="L13" s="29">
        <v>779286.78739880328</v>
      </c>
      <c r="M13" s="30">
        <v>31213.245934529696</v>
      </c>
      <c r="N13" s="31">
        <v>779286.78739880328</v>
      </c>
      <c r="O13" s="32">
        <v>1006.8789011138612</v>
      </c>
      <c r="P13" s="356"/>
      <c r="Q13" s="355">
        <v>849.53545501281042</v>
      </c>
      <c r="R13" s="34">
        <v>2548.3187836873112</v>
      </c>
      <c r="S13" s="203"/>
    </row>
    <row r="14" spans="1:19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2356500.1</v>
      </c>
      <c r="H14" s="26">
        <v>113387.78840173002</v>
      </c>
      <c r="I14" s="27">
        <v>2356500.1</v>
      </c>
      <c r="J14" s="28">
        <v>2319260.6279479056</v>
      </c>
      <c r="K14" s="25">
        <v>-43478.912354804648</v>
      </c>
      <c r="L14" s="29">
        <v>2275781.715593101</v>
      </c>
      <c r="M14" s="30">
        <v>80718.384406899102</v>
      </c>
      <c r="N14" s="31">
        <v>2275781.715593101</v>
      </c>
      <c r="O14" s="32">
        <v>2603.818851835455</v>
      </c>
      <c r="P14" s="356"/>
      <c r="Q14" s="355">
        <v>7261.8621798763052</v>
      </c>
      <c r="R14" s="34">
        <v>7178.3090031007305</v>
      </c>
      <c r="S14" s="203"/>
    </row>
    <row r="15" spans="1:19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2447085.833333333</v>
      </c>
      <c r="H15" s="26">
        <v>104150.23650750026</v>
      </c>
      <c r="I15" s="27">
        <v>2447085.833333333</v>
      </c>
      <c r="J15" s="28">
        <v>2340892.3171418514</v>
      </c>
      <c r="K15" s="25">
        <v>-60929.025343189016</v>
      </c>
      <c r="L15" s="29">
        <v>2279963.2917986624</v>
      </c>
      <c r="M15" s="30">
        <v>167122.54153467063</v>
      </c>
      <c r="N15" s="31">
        <v>2279963.2917986624</v>
      </c>
      <c r="O15" s="32">
        <v>4397.9616193334377</v>
      </c>
      <c r="P15" s="356"/>
      <c r="Q15" s="355">
        <v>-6706.5031225155108</v>
      </c>
      <c r="R15" s="34">
        <v>7737.9868673481978</v>
      </c>
      <c r="S15" s="203"/>
    </row>
    <row r="16" spans="1:19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2247291.6083333329</v>
      </c>
      <c r="H16" s="36">
        <v>28351.963663190167</v>
      </c>
      <c r="I16" s="37">
        <v>2247291.6083333329</v>
      </c>
      <c r="J16" s="38">
        <v>2023791.8521647307</v>
      </c>
      <c r="K16" s="35">
        <v>15501.808870116156</v>
      </c>
      <c r="L16" s="39">
        <v>2039293.6610348469</v>
      </c>
      <c r="M16" s="40">
        <v>207997.94729848602</v>
      </c>
      <c r="N16" s="49">
        <v>2039293.6610348469</v>
      </c>
      <c r="O16" s="50">
        <v>3151.4840499770607</v>
      </c>
      <c r="P16" s="356"/>
      <c r="Q16" s="358">
        <v>1876.1719129411504</v>
      </c>
      <c r="R16" s="34">
        <v>6503.4846588124055</v>
      </c>
      <c r="S16" s="203"/>
    </row>
    <row r="17" spans="1:19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789097.20277777791</v>
      </c>
      <c r="H17" s="26">
        <v>10453.58136484838</v>
      </c>
      <c r="I17" s="27">
        <v>789097.20277777791</v>
      </c>
      <c r="J17" s="28">
        <v>695818.6983456529</v>
      </c>
      <c r="K17" s="25">
        <v>3498.0732136571628</v>
      </c>
      <c r="L17" s="29">
        <v>699316.77155931003</v>
      </c>
      <c r="M17" s="30">
        <v>89780.431218467886</v>
      </c>
      <c r="N17" s="31">
        <v>699316.77155931003</v>
      </c>
      <c r="O17" s="32">
        <v>1360.3095639161802</v>
      </c>
      <c r="P17" s="356"/>
      <c r="Q17" s="355">
        <v>-1146.2479142615339</v>
      </c>
      <c r="R17" s="34">
        <v>2424.2409169694874</v>
      </c>
      <c r="S17" s="203"/>
    </row>
    <row r="18" spans="1:19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2076434.933333334</v>
      </c>
      <c r="H18" s="26">
        <v>0</v>
      </c>
      <c r="I18" s="27">
        <v>2076434.933333334</v>
      </c>
      <c r="J18" s="28">
        <v>2358717.9915522705</v>
      </c>
      <c r="K18" s="25">
        <v>-718231.19394579378</v>
      </c>
      <c r="L18" s="29">
        <v>1640486.7976064766</v>
      </c>
      <c r="M18" s="30">
        <v>435948.13572685746</v>
      </c>
      <c r="N18" s="31">
        <v>1640486.7976064766</v>
      </c>
      <c r="O18" s="32">
        <v>4359.4813572685744</v>
      </c>
      <c r="P18" s="356"/>
      <c r="Q18" s="355">
        <v>-3430.4967797135469</v>
      </c>
      <c r="R18" s="34">
        <v>8031.7429512052331</v>
      </c>
      <c r="S18" s="203"/>
    </row>
    <row r="19" spans="1:19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2026933</v>
      </c>
      <c r="H19" s="26">
        <v>0</v>
      </c>
      <c r="I19" s="27">
        <v>2026933</v>
      </c>
      <c r="J19" s="28">
        <v>2110690.9292502641</v>
      </c>
      <c r="K19" s="25">
        <v>-438951.56458993314</v>
      </c>
      <c r="L19" s="29">
        <v>1671739.364660331</v>
      </c>
      <c r="M19" s="30">
        <v>355193.63533966895</v>
      </c>
      <c r="N19" s="31">
        <v>1671739.364660331</v>
      </c>
      <c r="O19" s="32">
        <v>3088.640307301469</v>
      </c>
      <c r="P19" s="356"/>
      <c r="Q19" s="355">
        <v>8346.9393803540152</v>
      </c>
      <c r="R19" s="34">
        <v>7535.2840027862694</v>
      </c>
      <c r="S19" s="203"/>
    </row>
    <row r="20" spans="1:19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576974.17500000005</v>
      </c>
      <c r="H20" s="26">
        <v>0</v>
      </c>
      <c r="I20" s="27">
        <v>576974.17500000005</v>
      </c>
      <c r="J20" s="28">
        <v>619675.68180218234</v>
      </c>
      <c r="K20" s="25">
        <v>-394554.25976768741</v>
      </c>
      <c r="L20" s="29">
        <v>225121.42203449493</v>
      </c>
      <c r="M20" s="30">
        <v>351852.75296550512</v>
      </c>
      <c r="N20" s="31">
        <v>225121.42203449493</v>
      </c>
      <c r="O20" s="32">
        <v>1550.0121276013442</v>
      </c>
      <c r="P20" s="356"/>
      <c r="Q20" s="355">
        <v>-3468.9064482784306</v>
      </c>
      <c r="R20" s="34">
        <v>2536.3906736769422</v>
      </c>
      <c r="S20" s="203"/>
    </row>
    <row r="21" spans="1:19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1205948.3500000001</v>
      </c>
      <c r="H21" s="26">
        <v>0</v>
      </c>
      <c r="I21" s="27">
        <v>1205948.3500000001</v>
      </c>
      <c r="J21" s="28">
        <v>1175173.2886307638</v>
      </c>
      <c r="K21" s="25">
        <v>-766613.60753255896</v>
      </c>
      <c r="L21" s="29">
        <v>408559.6810982048</v>
      </c>
      <c r="M21" s="30">
        <v>797388.66890179529</v>
      </c>
      <c r="N21" s="31">
        <v>408559.6810982048</v>
      </c>
      <c r="O21" s="32">
        <v>3512.7254136642964</v>
      </c>
      <c r="P21" s="356"/>
      <c r="Q21" s="355">
        <v>-8407.4941639393801</v>
      </c>
      <c r="R21" s="34">
        <v>5336.3353364979848</v>
      </c>
      <c r="S21" s="203"/>
    </row>
    <row r="22" spans="1:19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1763022.3500000013</v>
      </c>
      <c r="H22" s="26">
        <v>0</v>
      </c>
      <c r="I22" s="27">
        <v>1763022.3500000013</v>
      </c>
      <c r="J22" s="28">
        <v>1657288.2618796199</v>
      </c>
      <c r="K22" s="25">
        <v>-856491.07321365713</v>
      </c>
      <c r="L22" s="29">
        <v>800797.18866596278</v>
      </c>
      <c r="M22" s="30">
        <v>962225.16133403848</v>
      </c>
      <c r="N22" s="31">
        <v>800797.18866596278</v>
      </c>
      <c r="O22" s="32">
        <v>4147.5222471294765</v>
      </c>
      <c r="P22" s="356"/>
      <c r="Q22" s="355">
        <v>5707.796769251232</v>
      </c>
      <c r="R22" s="34">
        <v>7800.7550888283877</v>
      </c>
      <c r="S22" s="203"/>
    </row>
    <row r="23" spans="1:19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1789160.7500000009</v>
      </c>
      <c r="H23" s="26">
        <v>0</v>
      </c>
      <c r="I23" s="27">
        <v>1789160.7500000009</v>
      </c>
      <c r="J23" s="28">
        <v>1631754.6979936643</v>
      </c>
      <c r="K23" s="25">
        <v>-903284.93382611754</v>
      </c>
      <c r="L23" s="29">
        <v>728469.76416754676</v>
      </c>
      <c r="M23" s="30">
        <v>1060690.9858324542</v>
      </c>
      <c r="N23" s="31">
        <v>728469.76416754676</v>
      </c>
      <c r="O23" s="32">
        <v>4311.7519749286757</v>
      </c>
      <c r="P23" s="356"/>
      <c r="Q23" s="355">
        <v>3170.9835840529995</v>
      </c>
      <c r="R23" s="34">
        <v>7861.7891767494148</v>
      </c>
      <c r="S23" s="203"/>
    </row>
    <row r="24" spans="1:19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4626085.2333333325</v>
      </c>
      <c r="H24" s="36">
        <v>0</v>
      </c>
      <c r="I24" s="37">
        <v>4626085.2333333325</v>
      </c>
      <c r="J24" s="38">
        <v>3212763.1070045759</v>
      </c>
      <c r="K24" s="35">
        <v>464664.53150299191</v>
      </c>
      <c r="L24" s="39">
        <v>3677427.6385075678</v>
      </c>
      <c r="M24" s="40">
        <v>948657.59482576465</v>
      </c>
      <c r="N24" s="31">
        <v>3677427.6385075678</v>
      </c>
      <c r="O24" s="32">
        <v>3764.5142651816059</v>
      </c>
      <c r="P24" s="356"/>
      <c r="Q24" s="355">
        <v>2159.998162322212</v>
      </c>
      <c r="R24" s="34">
        <v>8022.9582672272809</v>
      </c>
      <c r="S24" s="203"/>
    </row>
    <row r="25" spans="1:19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46015</v>
      </c>
      <c r="G25" s="35">
        <v>5992927.6444444433</v>
      </c>
      <c r="H25" s="36">
        <v>0</v>
      </c>
      <c r="I25" s="37">
        <v>5992927.6444444433</v>
      </c>
      <c r="J25" s="38">
        <v>4721303.2147131292</v>
      </c>
      <c r="K25" s="35">
        <v>144147.82893347414</v>
      </c>
      <c r="L25" s="39">
        <v>4865451.0436466038</v>
      </c>
      <c r="M25" s="40">
        <v>1127476.6007978395</v>
      </c>
      <c r="N25" s="31">
        <v>4865451.0436466038</v>
      </c>
      <c r="O25" s="32">
        <v>4238.6338375858622</v>
      </c>
      <c r="P25" s="356"/>
      <c r="Q25" s="355">
        <v>17689.748261769302</v>
      </c>
      <c r="R25" s="34">
        <v>11230.405980931595</v>
      </c>
      <c r="S25" s="203"/>
    </row>
    <row r="26" spans="1:19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46014</v>
      </c>
      <c r="G26" s="35">
        <v>4531591.9000000004</v>
      </c>
      <c r="H26" s="36">
        <v>0</v>
      </c>
      <c r="I26" s="37">
        <v>4531591.9000000004</v>
      </c>
      <c r="J26" s="38">
        <v>3540164.8542766632</v>
      </c>
      <c r="K26" s="35">
        <v>169219.00175994367</v>
      </c>
      <c r="L26" s="39">
        <v>3709383.8560366067</v>
      </c>
      <c r="M26" s="40">
        <v>822208.04396339366</v>
      </c>
      <c r="N26" s="31">
        <v>3709383.8560366067</v>
      </c>
      <c r="O26" s="32">
        <v>3091.0076840729084</v>
      </c>
      <c r="P26" s="356"/>
      <c r="Q26" s="355">
        <v>18307.712588429451</v>
      </c>
      <c r="R26" s="34">
        <v>8573.4650176451541</v>
      </c>
      <c r="S26" s="203"/>
    </row>
    <row r="27" spans="1:19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1331091.4583333347</v>
      </c>
      <c r="H27" s="26">
        <v>0</v>
      </c>
      <c r="I27" s="27">
        <v>1331091.4583333347</v>
      </c>
      <c r="J27" s="28">
        <v>898178.94473776838</v>
      </c>
      <c r="K27" s="25">
        <v>127073.42555438227</v>
      </c>
      <c r="L27" s="29">
        <v>1025252.3702921506</v>
      </c>
      <c r="M27" s="30">
        <v>305839.088041184</v>
      </c>
      <c r="N27" s="31">
        <v>1025252.3702921506</v>
      </c>
      <c r="O27" s="32">
        <v>1065.6414217462857</v>
      </c>
      <c r="P27" s="356"/>
      <c r="Q27" s="355">
        <v>2120.8780316470657</v>
      </c>
      <c r="R27" s="34">
        <v>2447.8253819507081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46024</v>
      </c>
      <c r="G28" s="35">
        <v>2188303.4666666687</v>
      </c>
      <c r="H28" s="36">
        <v>0</v>
      </c>
      <c r="I28" s="37">
        <v>2188303.4666666687</v>
      </c>
      <c r="J28" s="38">
        <v>1005023.2615276311</v>
      </c>
      <c r="K28" s="35">
        <v>-547329.83174938406</v>
      </c>
      <c r="L28" s="39">
        <v>457693.42977824702</v>
      </c>
      <c r="M28" s="40">
        <v>1730610.0368884215</v>
      </c>
      <c r="N28" s="31">
        <v>457693.42977824714</v>
      </c>
      <c r="O28" s="32">
        <v>2729.6688278997185</v>
      </c>
      <c r="P28" s="356"/>
      <c r="Q28" s="355">
        <v>13516.753838451055</v>
      </c>
      <c r="R28" s="34">
        <v>4563.8213007494342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1364143.2284406899</v>
      </c>
      <c r="K29" s="35">
        <v>-1097034.7824709609</v>
      </c>
      <c r="L29" s="39">
        <v>267108.44596972899</v>
      </c>
      <c r="M29" s="40">
        <v>2144654.9706969345</v>
      </c>
      <c r="N29" s="31">
        <v>267108.44596972922</v>
      </c>
      <c r="O29" s="32">
        <v>3345.795586110662</v>
      </c>
      <c r="P29" s="356"/>
      <c r="Q29" s="355">
        <v>5777.8360831465106</v>
      </c>
      <c r="R29" s="34">
        <v>7217.5127758805174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2399032.7472826089</v>
      </c>
      <c r="H30" s="36">
        <v>0</v>
      </c>
      <c r="I30" s="37">
        <v>2399032.7472826089</v>
      </c>
      <c r="J30" s="38">
        <v>1445871.4980640619</v>
      </c>
      <c r="K30" s="35">
        <v>-1191523.5614220344</v>
      </c>
      <c r="L30" s="39">
        <v>254347.93664202746</v>
      </c>
      <c r="M30" s="40">
        <v>2144684.8106405814</v>
      </c>
      <c r="N30" s="31">
        <v>254347.93664202746</v>
      </c>
      <c r="O30" s="32">
        <v>3294.4467137336119</v>
      </c>
      <c r="P30" s="356"/>
      <c r="Q30" s="355">
        <v>7145.9254429405264</v>
      </c>
      <c r="R30" s="34">
        <v>7146.0308795734018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823309.1946347059</v>
      </c>
      <c r="H31" s="47">
        <v>0</v>
      </c>
      <c r="I31" s="48">
        <v>823309.1946347059</v>
      </c>
      <c r="J31" s="38">
        <v>479466.9401619148</v>
      </c>
      <c r="K31" s="35">
        <v>-396191.57268567407</v>
      </c>
      <c r="L31" s="39">
        <v>83275.367476240732</v>
      </c>
      <c r="M31" s="40">
        <v>740033.82715846517</v>
      </c>
      <c r="N31" s="49">
        <v>83275.367476240732</v>
      </c>
      <c r="O31" s="50">
        <v>1136.7647114569356</v>
      </c>
      <c r="P31" s="357"/>
      <c r="Q31" s="358">
        <v>2344.5628539424215</v>
      </c>
      <c r="R31" s="34">
        <v>2344.5279328634788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2610786</v>
      </c>
      <c r="H32" s="47">
        <v>0</v>
      </c>
      <c r="I32" s="48">
        <v>2610786</v>
      </c>
      <c r="J32" s="38">
        <v>1379094.6659626891</v>
      </c>
      <c r="K32" s="35">
        <v>-1154105.4262583598</v>
      </c>
      <c r="L32" s="39">
        <v>224989.23970432929</v>
      </c>
      <c r="M32" s="40">
        <v>2385796.7602956705</v>
      </c>
      <c r="N32" s="49">
        <v>224989.23970432952</v>
      </c>
      <c r="O32" s="50">
        <v>3648.0072787395575</v>
      </c>
      <c r="P32" s="357"/>
      <c r="Q32" s="358">
        <v>5321.0597342886322</v>
      </c>
      <c r="R32" s="34">
        <v>7540.4664052625012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2394681.4202898578</v>
      </c>
      <c r="H33" s="47">
        <v>0</v>
      </c>
      <c r="I33" s="48">
        <v>2394681.4202898578</v>
      </c>
      <c r="J33" s="38">
        <v>751066.29672650481</v>
      </c>
      <c r="K33" s="35">
        <v>-536360.97676874336</v>
      </c>
      <c r="L33" s="39">
        <v>214705.31995776144</v>
      </c>
      <c r="M33" s="40">
        <v>2179976.1003320962</v>
      </c>
      <c r="N33" s="49">
        <v>214705.31995776156</v>
      </c>
      <c r="O33" s="50">
        <v>3293.0152572992388</v>
      </c>
      <c r="P33" s="357"/>
      <c r="Q33" s="358">
        <v>6962.4235314828402</v>
      </c>
      <c r="R33" s="34">
        <v>6962.3785206876928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1515195.2294685985</v>
      </c>
      <c r="H34" s="47">
        <v>0</v>
      </c>
      <c r="I34" s="48">
        <v>1515195.2294685985</v>
      </c>
      <c r="J34" s="38">
        <v>587727.78775079199</v>
      </c>
      <c r="K34" s="35">
        <v>-463478.78317493841</v>
      </c>
      <c r="L34" s="39">
        <v>124249.00457585359</v>
      </c>
      <c r="M34" s="40">
        <v>1390946.2248927448</v>
      </c>
      <c r="N34" s="49">
        <v>124249.0045758537</v>
      </c>
      <c r="O34" s="50">
        <v>2082.2548276837497</v>
      </c>
      <c r="P34" s="357"/>
      <c r="Q34" s="358">
        <v>4311.9577108846279</v>
      </c>
      <c r="R34" s="34">
        <v>4311.9975671123102</v>
      </c>
      <c r="S34" s="203"/>
    </row>
    <row r="35" spans="1:19" ht="17.25" x14ac:dyDescent="0.3">
      <c r="A35" s="320"/>
      <c r="B35" s="42" t="s">
        <v>3264</v>
      </c>
      <c r="C35" s="43" t="s">
        <v>4</v>
      </c>
      <c r="D35" s="44">
        <v>300</v>
      </c>
      <c r="E35" s="45">
        <v>46632</v>
      </c>
      <c r="F35" s="46">
        <v>45985</v>
      </c>
      <c r="G35" s="35">
        <v>2512990.1666666693</v>
      </c>
      <c r="H35" s="47">
        <v>0</v>
      </c>
      <c r="I35" s="48">
        <v>2512990.1666666693</v>
      </c>
      <c r="J35" s="38">
        <v>888163.09538894752</v>
      </c>
      <c r="K35" s="35">
        <v>-709763.11369236186</v>
      </c>
      <c r="L35" s="39">
        <v>178399.98169658566</v>
      </c>
      <c r="M35" s="40">
        <v>2334590.1849700836</v>
      </c>
      <c r="N35" s="49">
        <v>178399.98169658566</v>
      </c>
      <c r="O35" s="50">
        <v>3388.3747241946062</v>
      </c>
      <c r="P35" s="357"/>
      <c r="Q35" s="358">
        <v>166.68474245199468</v>
      </c>
      <c r="R35" s="34">
        <v>6972.0966157484509</v>
      </c>
      <c r="S35" s="203"/>
    </row>
    <row r="36" spans="1:19" ht="17.25" x14ac:dyDescent="0.3">
      <c r="A36" s="52"/>
      <c r="B36" s="52" t="s">
        <v>8167</v>
      </c>
      <c r="C36" s="53" t="s">
        <v>129</v>
      </c>
      <c r="D36" s="54">
        <v>300</v>
      </c>
      <c r="E36" s="55">
        <v>46673</v>
      </c>
      <c r="F36" s="56">
        <v>46028</v>
      </c>
      <c r="G36" s="57">
        <v>2186989.8333333358</v>
      </c>
      <c r="H36" s="58">
        <v>0</v>
      </c>
      <c r="I36" s="59">
        <v>2186989.8333333358</v>
      </c>
      <c r="J36" s="60">
        <v>-87.819077789510729</v>
      </c>
      <c r="K36" s="57">
        <v>122.4653291094685</v>
      </c>
      <c r="L36" s="61">
        <v>34.64625131995777</v>
      </c>
      <c r="M36" s="62">
        <v>2186955.1870820159</v>
      </c>
      <c r="N36" s="63">
        <v>34.646251319907606</v>
      </c>
      <c r="O36" s="64">
        <v>2995.8290234000219</v>
      </c>
      <c r="P36" s="359"/>
      <c r="Q36" s="360">
        <v>34.64625131995777</v>
      </c>
      <c r="R36" s="66">
        <v>28.647659274903202</v>
      </c>
      <c r="S36" s="478"/>
    </row>
    <row r="37" spans="1:19" ht="17.25" x14ac:dyDescent="0.3">
      <c r="B37" s="67"/>
      <c r="C37" s="67"/>
      <c r="D37" s="68">
        <v>7800</v>
      </c>
      <c r="E37" s="69"/>
      <c r="F37" s="70"/>
      <c r="G37" s="71">
        <v>69413441.730564684</v>
      </c>
      <c r="H37" s="71">
        <v>823261.44469678332</v>
      </c>
      <c r="I37" s="72">
        <v>69413441.730564684</v>
      </c>
      <c r="J37" s="72">
        <v>49364233.786694825</v>
      </c>
      <c r="K37" s="71">
        <v>-6768321.5019359374</v>
      </c>
      <c r="L37" s="71">
        <v>42595912.284758881</v>
      </c>
      <c r="M37" s="71">
        <v>26817529.445805777</v>
      </c>
      <c r="N37" s="71">
        <v>42595912.284758881</v>
      </c>
      <c r="O37" s="71">
        <v>80057.053532555539</v>
      </c>
      <c r="P37" s="71"/>
      <c r="Q37" s="71">
        <v>108623.81227690233</v>
      </c>
      <c r="R37" s="71">
        <v>179632.84430407861</v>
      </c>
      <c r="S37" s="479"/>
    </row>
    <row r="38" spans="1:19" x14ac:dyDescent="0.3">
      <c r="B38" s="73" t="s">
        <v>1954</v>
      </c>
      <c r="C38" s="67"/>
      <c r="D38" s="74"/>
      <c r="E38" s="69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 t="s">
        <v>8168</v>
      </c>
      <c r="R38" s="76">
        <v>42207136.401619129</v>
      </c>
    </row>
    <row r="39" spans="1:19" x14ac:dyDescent="0.3">
      <c r="A39" s="9" t="s">
        <v>8164</v>
      </c>
      <c r="B39" s="633" t="s">
        <v>108</v>
      </c>
      <c r="C39" s="633"/>
      <c r="D39" s="633"/>
      <c r="E39" s="633" t="s">
        <v>109</v>
      </c>
      <c r="F39" s="633"/>
      <c r="G39" s="633"/>
      <c r="H39" s="633"/>
      <c r="I39" s="633"/>
      <c r="J39" s="633" t="s">
        <v>110</v>
      </c>
      <c r="K39" s="633"/>
      <c r="L39" s="633"/>
      <c r="M39" s="633" t="s">
        <v>111</v>
      </c>
      <c r="N39" s="633"/>
      <c r="O39" s="633"/>
      <c r="P39" s="634" t="s">
        <v>7813</v>
      </c>
      <c r="Q39" s="636"/>
      <c r="R39" s="635"/>
    </row>
    <row r="40" spans="1:19" x14ac:dyDescent="0.3">
      <c r="A40" s="10" t="s">
        <v>8165</v>
      </c>
      <c r="B40" s="11" t="s">
        <v>114</v>
      </c>
      <c r="C40" s="12" t="s">
        <v>115</v>
      </c>
      <c r="D40" s="13" t="s">
        <v>674</v>
      </c>
      <c r="E40" s="11" t="s">
        <v>117</v>
      </c>
      <c r="F40" s="14" t="s">
        <v>118</v>
      </c>
      <c r="G40" s="14" t="s">
        <v>119</v>
      </c>
      <c r="H40" s="15" t="s">
        <v>105</v>
      </c>
      <c r="I40" s="16" t="s">
        <v>120</v>
      </c>
      <c r="J40" s="17" t="s">
        <v>121</v>
      </c>
      <c r="K40" s="14" t="s">
        <v>122</v>
      </c>
      <c r="L40" s="18" t="s">
        <v>123</v>
      </c>
      <c r="M40" s="11" t="s">
        <v>124</v>
      </c>
      <c r="N40" s="14" t="s">
        <v>125</v>
      </c>
      <c r="O40" s="18" t="s">
        <v>126</v>
      </c>
      <c r="P40" s="361" t="s">
        <v>8166</v>
      </c>
      <c r="Q40" s="14" t="s">
        <v>127</v>
      </c>
      <c r="R40" s="19" t="s">
        <v>7816</v>
      </c>
      <c r="S40" s="203"/>
    </row>
    <row r="41" spans="1:19" ht="17.25" x14ac:dyDescent="0.3">
      <c r="A41" s="42"/>
      <c r="B41" s="42" t="s">
        <v>30</v>
      </c>
      <c r="C41" s="43" t="s">
        <v>129</v>
      </c>
      <c r="D41" s="44">
        <v>500</v>
      </c>
      <c r="E41" s="45">
        <v>46044</v>
      </c>
      <c r="F41" s="46">
        <v>45945</v>
      </c>
      <c r="G41" s="35">
        <v>1213099.666666666</v>
      </c>
      <c r="H41" s="36">
        <v>0</v>
      </c>
      <c r="I41" s="37">
        <v>1213099.666666666</v>
      </c>
      <c r="J41" s="38">
        <v>3322632.0471664905</v>
      </c>
      <c r="K41" s="35">
        <v>-2608749.7303766278</v>
      </c>
      <c r="L41" s="39">
        <v>713882.3167898627</v>
      </c>
      <c r="M41" s="40">
        <v>499217.34987680335</v>
      </c>
      <c r="N41" s="49">
        <v>713882.3167898627</v>
      </c>
      <c r="O41" s="50">
        <v>4942.7460383841917</v>
      </c>
      <c r="P41" s="362"/>
      <c r="Q41" s="358">
        <v>-23237.976383687463</v>
      </c>
      <c r="R41" s="34">
        <v>14505.584790004068</v>
      </c>
      <c r="S41" s="203"/>
    </row>
    <row r="42" spans="1:19" ht="17.25" x14ac:dyDescent="0.3">
      <c r="A42" s="42"/>
      <c r="B42" s="42" t="s">
        <v>31</v>
      </c>
      <c r="C42" s="43" t="s">
        <v>4</v>
      </c>
      <c r="D42" s="44">
        <v>500</v>
      </c>
      <c r="E42" s="45">
        <v>46045</v>
      </c>
      <c r="F42" s="46">
        <v>45946</v>
      </c>
      <c r="G42" s="35">
        <v>1176307.555555556</v>
      </c>
      <c r="H42" s="36">
        <v>0</v>
      </c>
      <c r="I42" s="37">
        <v>1176307.555555556</v>
      </c>
      <c r="J42" s="38">
        <v>2748402.6131643788</v>
      </c>
      <c r="K42" s="35">
        <v>-2143317.5008799718</v>
      </c>
      <c r="L42" s="39">
        <v>605085.11228440702</v>
      </c>
      <c r="M42" s="40">
        <v>571222.44327114895</v>
      </c>
      <c r="N42" s="49">
        <v>605085.11228440702</v>
      </c>
      <c r="O42" s="50">
        <v>5600.2200320700877</v>
      </c>
      <c r="P42" s="357"/>
      <c r="Q42" s="358">
        <v>50434.086176981451</v>
      </c>
      <c r="R42" s="34">
        <v>14152.589275092294</v>
      </c>
      <c r="S42" s="203"/>
    </row>
    <row r="43" spans="1:19" ht="17.25" x14ac:dyDescent="0.3">
      <c r="A43" s="42"/>
      <c r="B43" s="42" t="s">
        <v>32</v>
      </c>
      <c r="C43" s="43" t="s">
        <v>4</v>
      </c>
      <c r="D43" s="44">
        <v>300</v>
      </c>
      <c r="E43" s="45">
        <v>46056</v>
      </c>
      <c r="F43" s="46">
        <v>45957</v>
      </c>
      <c r="G43" s="35">
        <v>702577.80631868192</v>
      </c>
      <c r="H43" s="36">
        <v>0</v>
      </c>
      <c r="I43" s="37">
        <v>702577.80631868192</v>
      </c>
      <c r="J43" s="38">
        <v>1402440.7131291798</v>
      </c>
      <c r="K43" s="35">
        <v>-1010125.7057374164</v>
      </c>
      <c r="L43" s="39">
        <v>392315.00739176339</v>
      </c>
      <c r="M43" s="40">
        <v>310262.79892691853</v>
      </c>
      <c r="N43" s="49">
        <v>392315.00739176339</v>
      </c>
      <c r="O43" s="50">
        <v>2745.6884860789251</v>
      </c>
      <c r="P43" s="357"/>
      <c r="Q43" s="358">
        <v>31213.516914553882</v>
      </c>
      <c r="R43" s="34">
        <v>8198.0030220715271</v>
      </c>
      <c r="S43" s="203"/>
    </row>
    <row r="44" spans="1:19" ht="17.25" x14ac:dyDescent="0.3">
      <c r="A44" s="42"/>
      <c r="B44" s="42" t="s">
        <v>33</v>
      </c>
      <c r="C44" s="43" t="s">
        <v>129</v>
      </c>
      <c r="D44" s="44">
        <v>300</v>
      </c>
      <c r="E44" s="45">
        <v>46058</v>
      </c>
      <c r="F44" s="46">
        <v>45959</v>
      </c>
      <c r="G44" s="35">
        <v>691933</v>
      </c>
      <c r="H44" s="36">
        <v>0</v>
      </c>
      <c r="I44" s="37">
        <v>691933</v>
      </c>
      <c r="J44" s="38">
        <v>1234308.9060190073</v>
      </c>
      <c r="K44" s="35">
        <v>-982031.58007743757</v>
      </c>
      <c r="L44" s="39">
        <v>252277.32594156975</v>
      </c>
      <c r="M44" s="40">
        <v>439655.67405843025</v>
      </c>
      <c r="N44" s="49">
        <v>252277.32594156975</v>
      </c>
      <c r="O44" s="50">
        <v>3823.0928178993936</v>
      </c>
      <c r="P44" s="357"/>
      <c r="Q44" s="358">
        <v>35934.333574068529</v>
      </c>
      <c r="R44" s="34">
        <v>8075.9490868216089</v>
      </c>
      <c r="S44" s="203"/>
    </row>
    <row r="45" spans="1:19" ht="17.25" x14ac:dyDescent="0.3">
      <c r="A45" s="42"/>
      <c r="B45" s="42" t="s">
        <v>34</v>
      </c>
      <c r="C45" s="43" t="s">
        <v>4</v>
      </c>
      <c r="D45" s="44">
        <v>200</v>
      </c>
      <c r="E45" s="45">
        <v>46065</v>
      </c>
      <c r="F45" s="46">
        <v>45965</v>
      </c>
      <c r="G45" s="35">
        <v>451912.22222222202</v>
      </c>
      <c r="H45" s="36">
        <v>0</v>
      </c>
      <c r="I45" s="37">
        <v>451912.22222222202</v>
      </c>
      <c r="J45" s="38">
        <v>1023699.9127067934</v>
      </c>
      <c r="K45" s="35">
        <v>-881937.0996128124</v>
      </c>
      <c r="L45" s="39">
        <v>141762.81309398101</v>
      </c>
      <c r="M45" s="40">
        <v>310149.40912824101</v>
      </c>
      <c r="N45" s="49">
        <v>141762.81309398101</v>
      </c>
      <c r="O45" s="50">
        <v>2542.2082715429592</v>
      </c>
      <c r="P45" s="357"/>
      <c r="Q45" s="358">
        <v>-3316.1889746401284</v>
      </c>
      <c r="R45" s="34">
        <v>5229.719305817649</v>
      </c>
      <c r="S45" s="203"/>
    </row>
    <row r="46" spans="1:19" ht="17.25" x14ac:dyDescent="0.3">
      <c r="A46" s="42"/>
      <c r="B46" s="42" t="s">
        <v>35</v>
      </c>
      <c r="C46" s="43" t="s">
        <v>4</v>
      </c>
      <c r="D46" s="44">
        <v>200</v>
      </c>
      <c r="E46" s="45">
        <v>46072</v>
      </c>
      <c r="F46" s="46">
        <v>45973</v>
      </c>
      <c r="G46" s="35">
        <v>477640.04444444401</v>
      </c>
      <c r="H46" s="36">
        <v>0</v>
      </c>
      <c r="I46" s="37">
        <v>477640.04444444401</v>
      </c>
      <c r="J46" s="38">
        <v>961229.62196409714</v>
      </c>
      <c r="K46" s="35">
        <v>-772920.05174234428</v>
      </c>
      <c r="L46" s="39">
        <v>188309.57022175286</v>
      </c>
      <c r="M46" s="40">
        <v>289330.47422269115</v>
      </c>
      <c r="N46" s="49">
        <v>188309.57022175286</v>
      </c>
      <c r="O46" s="50">
        <v>2242.8718931991561</v>
      </c>
      <c r="P46" s="357"/>
      <c r="Q46" s="358">
        <v>32343.709604019794</v>
      </c>
      <c r="R46" s="34">
        <v>5471.2882061628334</v>
      </c>
      <c r="S46" s="203"/>
    </row>
    <row r="47" spans="1:19" ht="17.25" x14ac:dyDescent="0.3">
      <c r="A47" s="42"/>
      <c r="B47" s="42" t="s">
        <v>36</v>
      </c>
      <c r="C47" s="43" t="s">
        <v>4</v>
      </c>
      <c r="D47" s="44">
        <v>200</v>
      </c>
      <c r="E47" s="45">
        <v>46079</v>
      </c>
      <c r="F47" s="46">
        <v>45980</v>
      </c>
      <c r="G47" s="35">
        <v>418449.64444444398</v>
      </c>
      <c r="H47" s="36">
        <v>0</v>
      </c>
      <c r="I47" s="37">
        <v>418449.64444444398</v>
      </c>
      <c r="J47" s="38">
        <v>518947.79725448787</v>
      </c>
      <c r="K47" s="35">
        <v>-376766.39457937347</v>
      </c>
      <c r="L47" s="39">
        <v>142181.4026751144</v>
      </c>
      <c r="M47" s="40">
        <v>276268.24176932959</v>
      </c>
      <c r="N47" s="49">
        <v>142181.4026751144</v>
      </c>
      <c r="O47" s="50">
        <v>2031.3841306568352</v>
      </c>
      <c r="P47" s="357"/>
      <c r="Q47" s="358">
        <v>10286.755410687561</v>
      </c>
      <c r="R47" s="34">
        <v>4770.8390344134677</v>
      </c>
      <c r="S47" s="203"/>
    </row>
    <row r="48" spans="1:19" ht="17.25" x14ac:dyDescent="0.3">
      <c r="A48" s="42"/>
      <c r="B48" s="42" t="s">
        <v>37</v>
      </c>
      <c r="C48" s="43" t="s">
        <v>4</v>
      </c>
      <c r="D48" s="44">
        <v>200</v>
      </c>
      <c r="E48" s="45">
        <v>46104</v>
      </c>
      <c r="F48" s="46">
        <v>46006</v>
      </c>
      <c r="G48" s="35">
        <v>391892.24322344369</v>
      </c>
      <c r="H48" s="36">
        <v>0</v>
      </c>
      <c r="I48" s="37">
        <v>391892.24322344369</v>
      </c>
      <c r="J48" s="38">
        <v>380709.17036254838</v>
      </c>
      <c r="K48" s="35">
        <v>-365880.60366068286</v>
      </c>
      <c r="L48" s="39">
        <v>14828.566701865522</v>
      </c>
      <c r="M48" s="40">
        <v>377063.67652157816</v>
      </c>
      <c r="N48" s="49">
        <v>14828.566701865522</v>
      </c>
      <c r="O48" s="50">
        <v>2342.0104131775042</v>
      </c>
      <c r="P48" s="357"/>
      <c r="Q48" s="358">
        <v>8086.8697191991414</v>
      </c>
      <c r="R48" s="34">
        <v>4219.3386985817197</v>
      </c>
      <c r="S48" s="203"/>
    </row>
    <row r="49" spans="1:19" ht="17.25" x14ac:dyDescent="0.3">
      <c r="A49" s="42"/>
      <c r="B49" s="42" t="s">
        <v>38</v>
      </c>
      <c r="C49" s="43" t="s">
        <v>4</v>
      </c>
      <c r="D49" s="44">
        <v>300</v>
      </c>
      <c r="E49" s="45">
        <v>46119</v>
      </c>
      <c r="F49" s="46">
        <v>46021</v>
      </c>
      <c r="G49" s="35">
        <v>589779.47355072387</v>
      </c>
      <c r="H49" s="36">
        <v>0</v>
      </c>
      <c r="I49" s="37">
        <v>589779.47355072387</v>
      </c>
      <c r="J49" s="38">
        <v>26466.996480112637</v>
      </c>
      <c r="K49" s="35">
        <v>320200.99542414641</v>
      </c>
      <c r="L49" s="39">
        <v>346667.99190425908</v>
      </c>
      <c r="M49" s="40">
        <v>243111.48164646479</v>
      </c>
      <c r="N49" s="49">
        <v>346667.99190425908</v>
      </c>
      <c r="O49" s="50">
        <v>1381.3152366276408</v>
      </c>
      <c r="P49" s="357"/>
      <c r="Q49" s="358">
        <v>87471.925494386785</v>
      </c>
      <c r="R49" s="34">
        <v>1482.2282120064483</v>
      </c>
      <c r="S49" s="203"/>
    </row>
    <row r="50" spans="1:19" ht="17.25" x14ac:dyDescent="0.3">
      <c r="A50" s="42"/>
      <c r="B50" s="42" t="s">
        <v>39</v>
      </c>
      <c r="C50" s="43" t="s">
        <v>4</v>
      </c>
      <c r="D50" s="44">
        <v>200</v>
      </c>
      <c r="E50" s="45">
        <v>46126</v>
      </c>
      <c r="F50" s="46">
        <v>45930</v>
      </c>
      <c r="G50" s="35">
        <v>517354.5560386476</v>
      </c>
      <c r="H50" s="36">
        <v>0</v>
      </c>
      <c r="I50" s="37">
        <v>517354.5560386476</v>
      </c>
      <c r="J50" s="38">
        <v>1158372.5008799718</v>
      </c>
      <c r="K50" s="35">
        <v>-997519.00809574092</v>
      </c>
      <c r="L50" s="39">
        <v>160853.49278423085</v>
      </c>
      <c r="M50" s="40">
        <v>356501.06325441675</v>
      </c>
      <c r="N50" s="49">
        <v>160853.49278423085</v>
      </c>
      <c r="O50" s="50">
        <v>1948.093241827414</v>
      </c>
      <c r="P50" s="357"/>
      <c r="Q50" s="358">
        <v>5169.6476454905933</v>
      </c>
      <c r="R50" s="34">
        <v>5169.5674378557014</v>
      </c>
      <c r="S50" s="203"/>
    </row>
    <row r="51" spans="1:19" ht="17.25" x14ac:dyDescent="0.3">
      <c r="A51" s="42"/>
      <c r="B51" s="42" t="s">
        <v>40</v>
      </c>
      <c r="C51" s="43" t="s">
        <v>4</v>
      </c>
      <c r="D51" s="44">
        <v>300</v>
      </c>
      <c r="E51" s="45">
        <v>46128</v>
      </c>
      <c r="F51" s="46">
        <v>45932</v>
      </c>
      <c r="G51" s="35">
        <v>844271.13695652178</v>
      </c>
      <c r="H51" s="36">
        <v>0</v>
      </c>
      <c r="I51" s="37">
        <v>844271.13695652178</v>
      </c>
      <c r="J51" s="38">
        <v>1371621.8912354806</v>
      </c>
      <c r="K51" s="35">
        <v>-1104788.1369236184</v>
      </c>
      <c r="L51" s="39">
        <v>266833.75431186217</v>
      </c>
      <c r="M51" s="40">
        <v>577437.38264465961</v>
      </c>
      <c r="N51" s="49">
        <v>266833.75431186217</v>
      </c>
      <c r="O51" s="50">
        <v>3121.2831494305924</v>
      </c>
      <c r="P51" s="357"/>
      <c r="Q51" s="358">
        <v>6966.5487337182276</v>
      </c>
      <c r="R51" s="34">
        <v>6966.6537196878635</v>
      </c>
      <c r="S51" s="203"/>
    </row>
    <row r="52" spans="1:19" ht="17.25" x14ac:dyDescent="0.3">
      <c r="A52" s="42"/>
      <c r="B52" s="42" t="s">
        <v>41</v>
      </c>
      <c r="C52" s="43" t="s">
        <v>4</v>
      </c>
      <c r="D52" s="44">
        <v>300</v>
      </c>
      <c r="E52" s="45">
        <v>46134</v>
      </c>
      <c r="F52" s="46">
        <v>45945</v>
      </c>
      <c r="G52" s="35">
        <v>923052.09347826091</v>
      </c>
      <c r="H52" s="36">
        <v>0</v>
      </c>
      <c r="I52" s="37">
        <v>923052.09347826091</v>
      </c>
      <c r="J52" s="38">
        <v>1589571.4600492783</v>
      </c>
      <c r="K52" s="35">
        <v>-1318223.1756423796</v>
      </c>
      <c r="L52" s="39">
        <v>271348.28440689878</v>
      </c>
      <c r="M52" s="40">
        <v>651703.80907136214</v>
      </c>
      <c r="N52" s="49">
        <v>271348.28440689878</v>
      </c>
      <c r="O52" s="50">
        <v>3412.0618275987545</v>
      </c>
      <c r="P52" s="357"/>
      <c r="Q52" s="358">
        <v>7358.5098152731662</v>
      </c>
      <c r="R52" s="34">
        <v>7358.4659099322744</v>
      </c>
      <c r="S52" s="203"/>
    </row>
    <row r="53" spans="1:19" ht="17.25" x14ac:dyDescent="0.3">
      <c r="A53" s="42"/>
      <c r="B53" s="42" t="s">
        <v>42</v>
      </c>
      <c r="C53" s="43" t="s">
        <v>4</v>
      </c>
      <c r="D53" s="44">
        <v>300</v>
      </c>
      <c r="E53" s="45">
        <v>46506</v>
      </c>
      <c r="F53" s="46">
        <v>45952</v>
      </c>
      <c r="G53" s="35">
        <v>1958148.8217391307</v>
      </c>
      <c r="H53" s="36">
        <v>0</v>
      </c>
      <c r="I53" s="37">
        <v>1958148.8217391307</v>
      </c>
      <c r="J53" s="38">
        <v>924409.12917986629</v>
      </c>
      <c r="K53" s="35">
        <v>-728823.98169658566</v>
      </c>
      <c r="L53" s="39">
        <v>195585.14748328063</v>
      </c>
      <c r="M53" s="40">
        <v>1762563.67425585</v>
      </c>
      <c r="N53" s="49">
        <v>195585.14748328063</v>
      </c>
      <c r="O53" s="50">
        <v>3130.6637198150088</v>
      </c>
      <c r="P53" s="357"/>
      <c r="Q53" s="358">
        <v>10312.339151730586</v>
      </c>
      <c r="R53" s="34">
        <v>6655.7057398267789</v>
      </c>
      <c r="S53" s="203"/>
    </row>
    <row r="54" spans="1:19" ht="17.25" x14ac:dyDescent="0.3">
      <c r="A54" s="42"/>
      <c r="B54" s="42" t="s">
        <v>43</v>
      </c>
      <c r="C54" s="43" t="s">
        <v>4</v>
      </c>
      <c r="D54" s="44">
        <v>300</v>
      </c>
      <c r="E54" s="45">
        <v>46519</v>
      </c>
      <c r="F54" s="46">
        <v>45965</v>
      </c>
      <c r="G54" s="35">
        <v>1752309.7644927555</v>
      </c>
      <c r="H54" s="36">
        <v>0</v>
      </c>
      <c r="I54" s="37">
        <v>1752309.7644927555</v>
      </c>
      <c r="J54" s="38">
        <v>1696726.866596269</v>
      </c>
      <c r="K54" s="35">
        <v>-1596978.993312214</v>
      </c>
      <c r="L54" s="39">
        <v>99747.87328405492</v>
      </c>
      <c r="M54" s="40">
        <v>1652561.8912087006</v>
      </c>
      <c r="N54" s="49">
        <v>99747.87328405492</v>
      </c>
      <c r="O54" s="50">
        <v>2869.0310611262162</v>
      </c>
      <c r="P54" s="357"/>
      <c r="Q54" s="358">
        <v>-35129.698939356167</v>
      </c>
      <c r="R54" s="34">
        <v>5722.95522971428</v>
      </c>
      <c r="S54" s="203"/>
    </row>
    <row r="55" spans="1:19" ht="17.25" x14ac:dyDescent="0.3">
      <c r="A55" s="42"/>
      <c r="B55" s="42" t="s">
        <v>44</v>
      </c>
      <c r="C55" s="43" t="s">
        <v>4</v>
      </c>
      <c r="D55" s="44">
        <v>300</v>
      </c>
      <c r="E55" s="45">
        <v>46527</v>
      </c>
      <c r="F55" s="46">
        <v>45974</v>
      </c>
      <c r="G55" s="35">
        <v>2188519.1485507227</v>
      </c>
      <c r="H55" s="36">
        <v>0</v>
      </c>
      <c r="I55" s="37">
        <v>2188519.1485507227</v>
      </c>
      <c r="J55" s="38">
        <v>1709560.2731432593</v>
      </c>
      <c r="K55" s="35">
        <v>-1532597.0186554031</v>
      </c>
      <c r="L55" s="39">
        <v>176963.25448785629</v>
      </c>
      <c r="M55" s="40">
        <v>2011555.8940628665</v>
      </c>
      <c r="N55" s="49">
        <v>176963.25448785629</v>
      </c>
      <c r="O55" s="50">
        <v>3444.4450240802507</v>
      </c>
      <c r="P55" s="357"/>
      <c r="Q55" s="358">
        <v>7246.9915589740849</v>
      </c>
      <c r="R55" s="34">
        <v>7246.9468750096567</v>
      </c>
      <c r="S55" s="203"/>
    </row>
    <row r="56" spans="1:19" ht="17.25" x14ac:dyDescent="0.3">
      <c r="A56" s="42"/>
      <c r="B56" s="42" t="s">
        <v>45</v>
      </c>
      <c r="C56" s="43" t="s">
        <v>4</v>
      </c>
      <c r="D56" s="44">
        <v>300</v>
      </c>
      <c r="E56" s="45">
        <v>46534</v>
      </c>
      <c r="F56" s="46">
        <v>45981</v>
      </c>
      <c r="G56" s="35">
        <v>1898204.8190217393</v>
      </c>
      <c r="H56" s="36">
        <v>0</v>
      </c>
      <c r="I56" s="37">
        <v>1898204.8190217393</v>
      </c>
      <c r="J56" s="38">
        <v>1781918.6962337205</v>
      </c>
      <c r="K56" s="35">
        <v>-1650497.6402675114</v>
      </c>
      <c r="L56" s="39">
        <v>131421.05596620915</v>
      </c>
      <c r="M56" s="40">
        <v>1766783.7630555301</v>
      </c>
      <c r="N56" s="49">
        <v>131421.05596620915</v>
      </c>
      <c r="O56" s="50">
        <v>2989.4818325812694</v>
      </c>
      <c r="P56" s="357"/>
      <c r="Q56" s="358">
        <v>-61010.440574200271</v>
      </c>
      <c r="R56" s="34">
        <v>6154.2801236035593</v>
      </c>
      <c r="S56" s="203"/>
    </row>
    <row r="57" spans="1:19" ht="17.25" x14ac:dyDescent="0.3">
      <c r="A57" s="42"/>
      <c r="B57" s="42" t="s">
        <v>46</v>
      </c>
      <c r="C57" s="43" t="s">
        <v>4</v>
      </c>
      <c r="D57" s="44">
        <v>100</v>
      </c>
      <c r="E57" s="45">
        <v>46591</v>
      </c>
      <c r="F57" s="46">
        <v>45946</v>
      </c>
      <c r="G57" s="35">
        <v>824271.21256039001</v>
      </c>
      <c r="H57" s="36">
        <v>0</v>
      </c>
      <c r="I57" s="37">
        <v>824271.21256039001</v>
      </c>
      <c r="J57" s="38">
        <v>668964.14149947197</v>
      </c>
      <c r="K57" s="35">
        <v>-579319.69904963044</v>
      </c>
      <c r="L57" s="39">
        <v>89644.442449841532</v>
      </c>
      <c r="M57" s="40">
        <v>734626.77011054847</v>
      </c>
      <c r="N57" s="49">
        <v>89644.442449841532</v>
      </c>
      <c r="O57" s="50">
        <v>1133.6832872076366</v>
      </c>
      <c r="P57" s="357"/>
      <c r="Q57" s="358">
        <v>2473.166324582955</v>
      </c>
      <c r="R57" s="34">
        <v>2473.1362072125339</v>
      </c>
      <c r="S57" s="203"/>
    </row>
    <row r="58" spans="1:19" ht="17.25" x14ac:dyDescent="0.3">
      <c r="A58" s="42"/>
      <c r="B58" s="42" t="s">
        <v>1956</v>
      </c>
      <c r="C58" s="43" t="s">
        <v>4</v>
      </c>
      <c r="D58" s="44">
        <v>300</v>
      </c>
      <c r="E58" s="45">
        <v>46619</v>
      </c>
      <c r="F58" s="46">
        <v>45974</v>
      </c>
      <c r="G58" s="35">
        <v>3230137.5905797081</v>
      </c>
      <c r="H58" s="36">
        <v>0</v>
      </c>
      <c r="I58" s="37">
        <v>3230137.5905797081</v>
      </c>
      <c r="J58" s="38">
        <v>1316646.4248504047</v>
      </c>
      <c r="K58" s="35">
        <v>-1075332.284406899</v>
      </c>
      <c r="L58" s="39">
        <v>241314.14044350572</v>
      </c>
      <c r="M58" s="40">
        <v>2988823.4501362024</v>
      </c>
      <c r="N58" s="49">
        <v>241314.14044350572</v>
      </c>
      <c r="O58" s="50">
        <v>4421.3364646985247</v>
      </c>
      <c r="P58" s="357"/>
      <c r="Q58" s="358">
        <v>-20022.946367251105</v>
      </c>
      <c r="R58" s="34">
        <v>9331.4403220911627</v>
      </c>
      <c r="S58" s="203"/>
    </row>
    <row r="59" spans="1:19" ht="17.25" x14ac:dyDescent="0.3">
      <c r="A59" s="52"/>
      <c r="B59" s="52" t="s">
        <v>2607</v>
      </c>
      <c r="C59" s="53" t="s">
        <v>129</v>
      </c>
      <c r="D59" s="54">
        <v>200</v>
      </c>
      <c r="E59" s="55">
        <v>46625</v>
      </c>
      <c r="F59" s="56">
        <v>45980</v>
      </c>
      <c r="G59" s="57">
        <v>2235425.2198067615</v>
      </c>
      <c r="H59" s="77">
        <v>0</v>
      </c>
      <c r="I59" s="78">
        <v>2235425.2198067615</v>
      </c>
      <c r="J59" s="60">
        <v>944615.39352340729</v>
      </c>
      <c r="K59" s="57">
        <v>-802244.70749736007</v>
      </c>
      <c r="L59" s="61">
        <v>142370.68602604722</v>
      </c>
      <c r="M59" s="62">
        <v>2093054.5337807143</v>
      </c>
      <c r="N59" s="63">
        <v>142370.68602604722</v>
      </c>
      <c r="O59" s="64">
        <v>3068.9949175670299</v>
      </c>
      <c r="P59" s="359"/>
      <c r="Q59" s="360">
        <v>6414.1734359908733</v>
      </c>
      <c r="R59" s="66">
        <v>6414.1741142075043</v>
      </c>
      <c r="S59" s="478"/>
    </row>
    <row r="60" spans="1:19" ht="17.25" x14ac:dyDescent="0.3">
      <c r="B60" s="67"/>
      <c r="C60" s="67"/>
      <c r="D60" s="68">
        <v>5300</v>
      </c>
      <c r="E60" s="69"/>
      <c r="F60" s="70"/>
      <c r="G60" s="79">
        <v>22485286.019650817</v>
      </c>
      <c r="H60" s="79">
        <v>0</v>
      </c>
      <c r="I60" s="80">
        <v>22485286.019650817</v>
      </c>
      <c r="J60" s="80">
        <v>24781244.555438224</v>
      </c>
      <c r="K60" s="79">
        <v>-20207852.316789858</v>
      </c>
      <c r="L60" s="79">
        <v>4573392.2386483634</v>
      </c>
      <c r="M60" s="79">
        <v>17911893.781002454</v>
      </c>
      <c r="N60" s="79">
        <v>4573392.2386483634</v>
      </c>
      <c r="O60" s="79">
        <v>57190.611845569394</v>
      </c>
      <c r="P60" s="79"/>
      <c r="Q60" s="79">
        <v>158995.32232052251</v>
      </c>
      <c r="R60" s="79">
        <v>129598.86531011293</v>
      </c>
      <c r="S60" s="479"/>
    </row>
    <row r="61" spans="1:19" ht="17.25" x14ac:dyDescent="0.3">
      <c r="A61" s="67"/>
      <c r="B61" s="73" t="s">
        <v>47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 t="s">
        <v>8168</v>
      </c>
      <c r="R61" s="81">
        <v>4132564.1517071463</v>
      </c>
    </row>
    <row r="62" spans="1:19" x14ac:dyDescent="0.3">
      <c r="A62" s="9" t="s">
        <v>8164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634" t="s">
        <v>7813</v>
      </c>
      <c r="Q62" s="636"/>
      <c r="R62" s="635"/>
      <c r="S62" s="480"/>
    </row>
    <row r="63" spans="1:19" x14ac:dyDescent="0.3">
      <c r="A63" s="10" t="s">
        <v>8165</v>
      </c>
      <c r="B63" s="11" t="s">
        <v>114</v>
      </c>
      <c r="C63" s="12" t="s">
        <v>115</v>
      </c>
      <c r="D63" s="13" t="s">
        <v>674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361" t="s">
        <v>8166</v>
      </c>
      <c r="Q63" s="15" t="s">
        <v>127</v>
      </c>
      <c r="R63" s="19" t="s">
        <v>7816</v>
      </c>
      <c r="S63" s="203"/>
    </row>
    <row r="64" spans="1:19" ht="17.25" x14ac:dyDescent="0.3">
      <c r="A64" s="20"/>
      <c r="B64" s="20" t="s">
        <v>48</v>
      </c>
      <c r="C64" s="21" t="s">
        <v>129</v>
      </c>
      <c r="D64" s="22">
        <v>300</v>
      </c>
      <c r="E64" s="23">
        <v>46015</v>
      </c>
      <c r="F64" s="24">
        <v>46013</v>
      </c>
      <c r="G64" s="25">
        <v>1424814</v>
      </c>
      <c r="H64" s="26">
        <v>19236.325237592398</v>
      </c>
      <c r="I64" s="27">
        <v>1424814</v>
      </c>
      <c r="J64" s="28">
        <v>4775124.7740232311</v>
      </c>
      <c r="K64" s="25">
        <v>-3262455.5455825413</v>
      </c>
      <c r="L64" s="29">
        <v>1512669.2284406899</v>
      </c>
      <c r="M64" s="30">
        <v>-87855.228440689854</v>
      </c>
      <c r="N64" s="31">
        <v>1512669.2284406899</v>
      </c>
      <c r="O64" s="32">
        <v>-1220.2115061206923</v>
      </c>
      <c r="P64" s="354"/>
      <c r="Q64" s="363">
        <v>25117.003246310866</v>
      </c>
      <c r="R64" s="364">
        <v>8658.3469873778959</v>
      </c>
      <c r="S64" s="203"/>
    </row>
    <row r="65" spans="1:19" ht="17.25" x14ac:dyDescent="0.3">
      <c r="A65" s="86"/>
      <c r="B65" s="86" t="s">
        <v>49</v>
      </c>
      <c r="C65" s="87" t="s">
        <v>129</v>
      </c>
      <c r="D65" s="88">
        <v>300</v>
      </c>
      <c r="E65" s="89">
        <v>46017</v>
      </c>
      <c r="F65" s="90">
        <v>46014</v>
      </c>
      <c r="G65" s="91">
        <v>1508517.33333333</v>
      </c>
      <c r="H65" s="92">
        <v>14754.364901419045</v>
      </c>
      <c r="I65" s="93">
        <v>1508517.33333333</v>
      </c>
      <c r="J65" s="94">
        <v>4975766.2650475185</v>
      </c>
      <c r="K65" s="91">
        <v>-3403915.3438929953</v>
      </c>
      <c r="L65" s="95">
        <v>1571850.9211545233</v>
      </c>
      <c r="M65" s="96">
        <v>-63333.587821193272</v>
      </c>
      <c r="N65" s="97">
        <v>1571850.9211545233</v>
      </c>
      <c r="O65" s="98">
        <v>-855.85929488099021</v>
      </c>
      <c r="P65" s="365"/>
      <c r="Q65" s="366">
        <v>20221.220747932326</v>
      </c>
      <c r="R65" s="66">
        <v>10060.074866942159</v>
      </c>
      <c r="S65" s="478"/>
    </row>
    <row r="66" spans="1:19" ht="17.25" x14ac:dyDescent="0.3">
      <c r="B66" s="67"/>
      <c r="C66" s="67"/>
      <c r="D66" s="68">
        <v>600</v>
      </c>
      <c r="E66" s="69"/>
      <c r="F66" s="70"/>
      <c r="G66" s="79">
        <v>2933331.3333333302</v>
      </c>
      <c r="H66" s="79">
        <v>33990.690139011444</v>
      </c>
      <c r="I66" s="80">
        <v>2933331.3333333302</v>
      </c>
      <c r="J66" s="80">
        <v>9750891.0390707497</v>
      </c>
      <c r="K66" s="79">
        <v>-6666370.8894755365</v>
      </c>
      <c r="L66" s="79">
        <v>3084520.1495952131</v>
      </c>
      <c r="M66" s="79">
        <v>-151188.81626188313</v>
      </c>
      <c r="N66" s="79">
        <v>3084520.1495952131</v>
      </c>
      <c r="O66" s="79">
        <v>-2076.0708010016824</v>
      </c>
      <c r="P66" s="79"/>
      <c r="Q66" s="79">
        <v>45338.223994243192</v>
      </c>
      <c r="R66" s="79">
        <v>18718.421854320055</v>
      </c>
      <c r="S66" s="479"/>
    </row>
    <row r="67" spans="1:19" ht="17.25" x14ac:dyDescent="0.3">
      <c r="B67" s="73" t="s">
        <v>50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 t="s">
        <v>8168</v>
      </c>
      <c r="R67" s="81">
        <v>122378.97324885604</v>
      </c>
    </row>
    <row r="68" spans="1:19" x14ac:dyDescent="0.3">
      <c r="A68" s="9" t="s">
        <v>8164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634" t="s">
        <v>7813</v>
      </c>
      <c r="Q68" s="636"/>
      <c r="R68" s="635"/>
    </row>
    <row r="69" spans="1:19" x14ac:dyDescent="0.3">
      <c r="A69" s="10" t="s">
        <v>8165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11" t="s">
        <v>8166</v>
      </c>
      <c r="Q69" s="361" t="s">
        <v>127</v>
      </c>
      <c r="R69" s="19" t="s">
        <v>135</v>
      </c>
      <c r="S69" s="203"/>
    </row>
    <row r="70" spans="1:19" ht="17.25" x14ac:dyDescent="0.3">
      <c r="A70" s="102"/>
      <c r="B70" s="103" t="s">
        <v>8169</v>
      </c>
      <c r="C70" s="367" t="s">
        <v>137</v>
      </c>
      <c r="D70" s="105">
        <v>200</v>
      </c>
      <c r="E70" s="106">
        <v>46197</v>
      </c>
      <c r="F70" s="107">
        <v>46014</v>
      </c>
      <c r="G70" s="108">
        <v>495621917.80821997</v>
      </c>
      <c r="H70" s="109">
        <v>0</v>
      </c>
      <c r="I70" s="110">
        <v>495621917.80821997</v>
      </c>
      <c r="J70" s="111">
        <v>175284098.5</v>
      </c>
      <c r="K70" s="108">
        <v>59248655</v>
      </c>
      <c r="L70" s="112">
        <v>234532753.5</v>
      </c>
      <c r="M70" s="113">
        <v>261089164.30821997</v>
      </c>
      <c r="N70" s="114">
        <v>234532753.5</v>
      </c>
      <c r="O70" s="115">
        <v>1027910.0957016534</v>
      </c>
      <c r="P70" s="368"/>
      <c r="Q70" s="114">
        <v>2165829</v>
      </c>
      <c r="R70" s="34">
        <v>2165779</v>
      </c>
      <c r="S70" s="203"/>
    </row>
    <row r="71" spans="1:19" ht="17.25" x14ac:dyDescent="0.3">
      <c r="A71" s="369"/>
      <c r="B71" s="20" t="s">
        <v>3925</v>
      </c>
      <c r="C71" s="370" t="s">
        <v>51</v>
      </c>
      <c r="D71" s="22">
        <v>400</v>
      </c>
      <c r="E71" s="23">
        <v>46204</v>
      </c>
      <c r="F71" s="24">
        <v>46022</v>
      </c>
      <c r="G71" s="25">
        <v>1057395068.4931505</v>
      </c>
      <c r="H71" s="26">
        <v>0</v>
      </c>
      <c r="I71" s="27">
        <v>1057395068.4931505</v>
      </c>
      <c r="J71" s="28">
        <v>408833851</v>
      </c>
      <c r="K71" s="25">
        <v>39876687</v>
      </c>
      <c r="L71" s="29">
        <v>448710538</v>
      </c>
      <c r="M71" s="30">
        <v>608684530.49315047</v>
      </c>
      <c r="N71" s="31">
        <v>448710538</v>
      </c>
      <c r="O71" s="32">
        <v>2332124.6379047912</v>
      </c>
      <c r="P71" s="71"/>
      <c r="Q71" s="31">
        <v>3726948.5</v>
      </c>
      <c r="R71" s="34">
        <v>4646491</v>
      </c>
      <c r="S71" s="203"/>
    </row>
    <row r="72" spans="1:19" ht="17.25" x14ac:dyDescent="0.3">
      <c r="A72" s="369"/>
      <c r="B72" s="20" t="s">
        <v>3925</v>
      </c>
      <c r="C72" s="370" t="s">
        <v>51</v>
      </c>
      <c r="D72" s="22">
        <v>300</v>
      </c>
      <c r="E72" s="23">
        <v>46596</v>
      </c>
      <c r="F72" s="24">
        <v>45957</v>
      </c>
      <c r="G72" s="25">
        <v>1164000000.0000019</v>
      </c>
      <c r="H72" s="26">
        <v>0</v>
      </c>
      <c r="I72" s="27">
        <v>1164000000.0000019</v>
      </c>
      <c r="J72" s="28">
        <v>1444051.5</v>
      </c>
      <c r="K72" s="25">
        <v>111303233.5</v>
      </c>
      <c r="L72" s="29">
        <v>112747285</v>
      </c>
      <c r="M72" s="30">
        <v>1051252715.0000019</v>
      </c>
      <c r="N72" s="31">
        <v>112747285</v>
      </c>
      <c r="O72" s="32">
        <v>1609881.6462480887</v>
      </c>
      <c r="P72" s="71"/>
      <c r="Q72" s="31">
        <v>3367943</v>
      </c>
      <c r="R72" s="34">
        <v>3368002</v>
      </c>
      <c r="S72" s="478"/>
    </row>
    <row r="73" spans="1:19" ht="17.25" x14ac:dyDescent="0.3">
      <c r="A73" s="369"/>
      <c r="B73" s="20" t="s">
        <v>3925</v>
      </c>
      <c r="C73" s="370" t="s">
        <v>51</v>
      </c>
      <c r="D73" s="22">
        <v>300</v>
      </c>
      <c r="E73" s="23">
        <v>46673</v>
      </c>
      <c r="F73" s="24">
        <v>46028</v>
      </c>
      <c r="G73" s="25">
        <v>-424284000.00000429</v>
      </c>
      <c r="H73" s="26">
        <v>0</v>
      </c>
      <c r="I73" s="27">
        <v>-424284000.00000429</v>
      </c>
      <c r="J73" s="28">
        <v>-74265</v>
      </c>
      <c r="K73" s="25">
        <v>72468</v>
      </c>
      <c r="L73" s="29">
        <v>-1797</v>
      </c>
      <c r="M73" s="30">
        <v>-424282203.00000429</v>
      </c>
      <c r="N73" s="31">
        <v>-1797</v>
      </c>
      <c r="O73" s="32">
        <v>-581208.49726027984</v>
      </c>
      <c r="P73" s="71"/>
      <c r="Q73" s="31">
        <v>-1797</v>
      </c>
      <c r="R73" s="34">
        <v>7203</v>
      </c>
      <c r="S73" s="479"/>
    </row>
    <row r="74" spans="1:19" ht="17.25" x14ac:dyDescent="0.3">
      <c r="A74" s="86"/>
      <c r="B74" s="86" t="s">
        <v>8169</v>
      </c>
      <c r="C74" s="87" t="s">
        <v>137</v>
      </c>
      <c r="D74" s="88">
        <v>300</v>
      </c>
      <c r="E74" s="89">
        <v>46673</v>
      </c>
      <c r="F74" s="90">
        <v>46028</v>
      </c>
      <c r="G74" s="91">
        <v>-592284000.00000334</v>
      </c>
      <c r="H74" s="118">
        <v>0</v>
      </c>
      <c r="I74" s="93">
        <v>-592284000.00000334</v>
      </c>
      <c r="J74" s="94">
        <v>-10272.9</v>
      </c>
      <c r="K74" s="91">
        <v>112321.8</v>
      </c>
      <c r="L74" s="95">
        <v>102048.90000000001</v>
      </c>
      <c r="M74" s="96">
        <v>-592386048.90000331</v>
      </c>
      <c r="N74" s="97">
        <v>102048.89999997616</v>
      </c>
      <c r="O74" s="98">
        <v>-811487.73821918259</v>
      </c>
      <c r="P74" s="371"/>
      <c r="Q74" s="97">
        <v>102048.90000000001</v>
      </c>
      <c r="R74" s="66">
        <v>9592.7999999999993</v>
      </c>
      <c r="S74" s="479"/>
    </row>
    <row r="75" spans="1:19" x14ac:dyDescent="0.3">
      <c r="D75" s="119">
        <v>1500</v>
      </c>
      <c r="G75" s="120">
        <v>1700448986.3013649</v>
      </c>
      <c r="I75" s="120">
        <v>1700448986.3013649</v>
      </c>
      <c r="J75" s="120">
        <v>585477463.10000002</v>
      </c>
      <c r="K75" s="120">
        <v>210613365.30000001</v>
      </c>
      <c r="L75" s="120">
        <v>796090828.39999998</v>
      </c>
      <c r="M75" s="120">
        <v>904358157.90136468</v>
      </c>
      <c r="N75" s="120">
        <v>796090828.39999998</v>
      </c>
      <c r="O75" s="120">
        <v>3577220.1443750714</v>
      </c>
      <c r="P75" s="120"/>
      <c r="Q75" s="120">
        <v>9360972.4000000004</v>
      </c>
      <c r="R75" s="120">
        <v>10197067.800000001</v>
      </c>
    </row>
    <row r="76" spans="1:19" ht="17.25" x14ac:dyDescent="0.3">
      <c r="B76" s="121"/>
      <c r="C76" s="67"/>
      <c r="D76" s="74"/>
      <c r="E76" s="69"/>
      <c r="F76" s="70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 t="s">
        <v>8170</v>
      </c>
      <c r="R76" s="81">
        <v>810113866.29999995</v>
      </c>
    </row>
    <row r="77" spans="1:19" x14ac:dyDescent="0.3">
      <c r="A77" s="67"/>
      <c r="B77" s="73" t="s">
        <v>1000</v>
      </c>
      <c r="C77" s="67"/>
      <c r="D77" s="74"/>
      <c r="E77" s="69"/>
      <c r="F77" s="70"/>
      <c r="G77" s="74"/>
      <c r="H77" s="74"/>
      <c r="I77" s="74"/>
      <c r="J77" s="74"/>
      <c r="K77" s="74"/>
      <c r="L77" s="74"/>
      <c r="M77" s="74"/>
      <c r="N77" s="74"/>
      <c r="O77" s="74"/>
      <c r="P77" s="74"/>
      <c r="S77" s="203"/>
    </row>
    <row r="78" spans="1:19" x14ac:dyDescent="0.3">
      <c r="A78" s="9" t="s">
        <v>8164</v>
      </c>
      <c r="B78" s="633" t="s">
        <v>108</v>
      </c>
      <c r="C78" s="633"/>
      <c r="D78" s="633"/>
      <c r="E78" s="633" t="s">
        <v>109</v>
      </c>
      <c r="F78" s="633"/>
      <c r="G78" s="633"/>
      <c r="H78" s="633"/>
      <c r="I78" s="633"/>
      <c r="J78" s="633" t="s">
        <v>110</v>
      </c>
      <c r="K78" s="633"/>
      <c r="L78" s="633"/>
      <c r="M78" s="633" t="s">
        <v>111</v>
      </c>
      <c r="N78" s="633"/>
      <c r="O78" s="633"/>
      <c r="P78" s="634" t="s">
        <v>112</v>
      </c>
      <c r="Q78" s="636"/>
      <c r="R78" s="635"/>
      <c r="S78" s="203"/>
    </row>
    <row r="79" spans="1:19" x14ac:dyDescent="0.3">
      <c r="A79" s="10" t="s">
        <v>8165</v>
      </c>
      <c r="B79" s="11" t="s">
        <v>114</v>
      </c>
      <c r="C79" s="12" t="s">
        <v>115</v>
      </c>
      <c r="D79" s="13" t="s">
        <v>677</v>
      </c>
      <c r="E79" s="11" t="s">
        <v>117</v>
      </c>
      <c r="F79" s="14" t="s">
        <v>118</v>
      </c>
      <c r="G79" s="14" t="s">
        <v>119</v>
      </c>
      <c r="H79" s="15" t="s">
        <v>105</v>
      </c>
      <c r="I79" s="16" t="s">
        <v>120</v>
      </c>
      <c r="J79" s="17" t="s">
        <v>121</v>
      </c>
      <c r="K79" s="14" t="s">
        <v>122</v>
      </c>
      <c r="L79" s="18" t="s">
        <v>123</v>
      </c>
      <c r="M79" s="11" t="s">
        <v>124</v>
      </c>
      <c r="N79" s="14" t="s">
        <v>125</v>
      </c>
      <c r="O79" s="18" t="s">
        <v>126</v>
      </c>
      <c r="P79" s="11" t="s">
        <v>8166</v>
      </c>
      <c r="Q79" s="361" t="s">
        <v>127</v>
      </c>
      <c r="R79" s="19" t="s">
        <v>135</v>
      </c>
      <c r="S79" s="203"/>
    </row>
    <row r="80" spans="1:19" ht="17.25" x14ac:dyDescent="0.3">
      <c r="A80" s="20"/>
      <c r="B80" s="20" t="s">
        <v>53</v>
      </c>
      <c r="C80" s="21" t="s">
        <v>137</v>
      </c>
      <c r="D80" s="22">
        <v>300</v>
      </c>
      <c r="E80" s="23">
        <v>46293</v>
      </c>
      <c r="F80" s="24">
        <v>46015</v>
      </c>
      <c r="G80" s="25">
        <v>992999999.99999952</v>
      </c>
      <c r="H80" s="26">
        <v>0</v>
      </c>
      <c r="I80" s="27">
        <v>992999999.99999952</v>
      </c>
      <c r="J80" s="28">
        <v>573269910.5</v>
      </c>
      <c r="K80" s="25">
        <v>-592863582.5</v>
      </c>
      <c r="L80" s="29">
        <v>-19593672</v>
      </c>
      <c r="M80" s="30">
        <v>1012593671.9999995</v>
      </c>
      <c r="N80" s="31">
        <v>-19593672</v>
      </c>
      <c r="O80" s="32">
        <v>2893124.7771428558</v>
      </c>
      <c r="P80" s="460"/>
      <c r="Q80" s="461">
        <v>10725006.5</v>
      </c>
      <c r="R80" s="340">
        <v>4249772</v>
      </c>
      <c r="S80" s="203"/>
    </row>
    <row r="81" spans="1:19" ht="17.25" x14ac:dyDescent="0.3">
      <c r="A81" s="20"/>
      <c r="B81" s="20" t="s">
        <v>54</v>
      </c>
      <c r="C81" s="21" t="s">
        <v>137</v>
      </c>
      <c r="D81" s="22">
        <v>300</v>
      </c>
      <c r="E81" s="23">
        <v>45944</v>
      </c>
      <c r="F81" s="24">
        <v>45943</v>
      </c>
      <c r="G81" s="25">
        <v>1658104109.589041</v>
      </c>
      <c r="H81" s="26">
        <v>226306849.31506848</v>
      </c>
      <c r="I81" s="27">
        <v>1658104109.589041</v>
      </c>
      <c r="J81" s="28">
        <v>3484005491</v>
      </c>
      <c r="K81" s="25">
        <v>-1591386349</v>
      </c>
      <c r="L81" s="29">
        <v>1892619142</v>
      </c>
      <c r="M81" s="30">
        <v>-234515032.41095901</v>
      </c>
      <c r="N81" s="31">
        <v>1892619142</v>
      </c>
      <c r="O81" s="32">
        <v>-234515032.41095901</v>
      </c>
      <c r="P81" s="356"/>
      <c r="Q81" s="355">
        <v>14922007.5</v>
      </c>
      <c r="R81" s="34">
        <v>7358572</v>
      </c>
      <c r="S81" s="203"/>
    </row>
    <row r="82" spans="1:19" ht="17.25" x14ac:dyDescent="0.3">
      <c r="A82" s="20"/>
      <c r="B82" s="20" t="s">
        <v>55</v>
      </c>
      <c r="C82" s="21" t="s">
        <v>51</v>
      </c>
      <c r="D82" s="22">
        <v>300</v>
      </c>
      <c r="E82" s="23">
        <v>45953</v>
      </c>
      <c r="F82" s="24">
        <v>45952</v>
      </c>
      <c r="G82" s="25">
        <v>1658104109.589041</v>
      </c>
      <c r="H82" s="26">
        <v>200194520.5479452</v>
      </c>
      <c r="I82" s="27">
        <v>1658104109.589041</v>
      </c>
      <c r="J82" s="28">
        <v>3370647652</v>
      </c>
      <c r="K82" s="25">
        <v>-1534553956</v>
      </c>
      <c r="L82" s="29">
        <v>1836093696</v>
      </c>
      <c r="M82" s="30">
        <v>-116164347.18018979</v>
      </c>
      <c r="N82" s="31">
        <v>1774268456.7692308</v>
      </c>
      <c r="O82" s="32">
        <v>-11616434.718018979</v>
      </c>
      <c r="P82" s="356"/>
      <c r="Q82" s="355">
        <v>22380956.5</v>
      </c>
      <c r="R82" s="34">
        <v>6648136.5</v>
      </c>
      <c r="S82" s="203"/>
    </row>
    <row r="83" spans="1:19" ht="17.25" x14ac:dyDescent="0.3">
      <c r="A83" s="20"/>
      <c r="B83" s="20" t="s">
        <v>56</v>
      </c>
      <c r="C83" s="21" t="s">
        <v>51</v>
      </c>
      <c r="D83" s="22">
        <v>300</v>
      </c>
      <c r="E83" s="23">
        <v>46065</v>
      </c>
      <c r="F83" s="24">
        <v>45972</v>
      </c>
      <c r="G83" s="25">
        <v>1129232876.712328</v>
      </c>
      <c r="H83" s="26">
        <v>0</v>
      </c>
      <c r="I83" s="27">
        <v>1129232876.712328</v>
      </c>
      <c r="J83" s="28">
        <v>1716092499.5</v>
      </c>
      <c r="K83" s="25">
        <v>-926220085.5</v>
      </c>
      <c r="L83" s="29">
        <v>789872414</v>
      </c>
      <c r="M83" s="30">
        <v>399941271.11630148</v>
      </c>
      <c r="N83" s="31">
        <v>729291605.59602642</v>
      </c>
      <c r="O83" s="32">
        <v>3278207.140297553</v>
      </c>
      <c r="P83" s="356"/>
      <c r="Q83" s="355">
        <v>18845042</v>
      </c>
      <c r="R83" s="34">
        <v>4326088.5</v>
      </c>
      <c r="S83" s="203"/>
    </row>
    <row r="84" spans="1:19" ht="17.25" x14ac:dyDescent="0.3">
      <c r="A84" s="20"/>
      <c r="B84" s="20" t="s">
        <v>57</v>
      </c>
      <c r="C84" s="21" t="s">
        <v>51</v>
      </c>
      <c r="D84" s="22">
        <v>300</v>
      </c>
      <c r="E84" s="23">
        <v>46079</v>
      </c>
      <c r="F84" s="24">
        <v>45986</v>
      </c>
      <c r="G84" s="25">
        <v>1094695890.4109581</v>
      </c>
      <c r="H84" s="26">
        <v>0</v>
      </c>
      <c r="I84" s="27">
        <v>1094695890.4109581</v>
      </c>
      <c r="J84" s="28">
        <v>1338924921</v>
      </c>
      <c r="K84" s="25">
        <v>-534603530</v>
      </c>
      <c r="L84" s="29">
        <v>804321391</v>
      </c>
      <c r="M84" s="30">
        <v>337450427.12004894</v>
      </c>
      <c r="N84" s="31">
        <v>757245463.29090905</v>
      </c>
      <c r="O84" s="32">
        <v>2481253.1405885951</v>
      </c>
      <c r="P84" s="356"/>
      <c r="Q84" s="355">
        <v>8696854</v>
      </c>
      <c r="R84" s="34">
        <v>4223644</v>
      </c>
      <c r="S84" s="203"/>
    </row>
    <row r="85" spans="1:19" ht="17.25" x14ac:dyDescent="0.3">
      <c r="A85" s="20"/>
      <c r="B85" s="20" t="s">
        <v>58</v>
      </c>
      <c r="C85" s="21" t="s">
        <v>51</v>
      </c>
      <c r="D85" s="22">
        <v>300</v>
      </c>
      <c r="E85" s="23">
        <v>46085</v>
      </c>
      <c r="F85" s="24">
        <v>45994</v>
      </c>
      <c r="G85" s="25">
        <v>1176304109.5890412</v>
      </c>
      <c r="H85" s="26">
        <v>0</v>
      </c>
      <c r="I85" s="27">
        <v>1176304109.5890412</v>
      </c>
      <c r="J85" s="28">
        <v>1314409026.5</v>
      </c>
      <c r="K85" s="25">
        <v>-485467487</v>
      </c>
      <c r="L85" s="29">
        <v>828941539.5</v>
      </c>
      <c r="M85" s="30">
        <v>384854752.86097103</v>
      </c>
      <c r="N85" s="31">
        <v>791449356.72807026</v>
      </c>
      <c r="O85" s="32">
        <v>2710244.7384575424</v>
      </c>
      <c r="P85" s="356"/>
      <c r="Q85" s="355">
        <v>16370806.5</v>
      </c>
      <c r="R85" s="34">
        <v>4634665.5</v>
      </c>
      <c r="S85" s="203"/>
    </row>
    <row r="86" spans="1:19" ht="17.25" x14ac:dyDescent="0.3">
      <c r="A86" s="20"/>
      <c r="B86" s="20" t="s">
        <v>59</v>
      </c>
      <c r="C86" s="21" t="s">
        <v>51</v>
      </c>
      <c r="D86" s="22">
        <v>300</v>
      </c>
      <c r="E86" s="23">
        <v>46093</v>
      </c>
      <c r="F86" s="24">
        <v>46002</v>
      </c>
      <c r="G86" s="25">
        <v>1189816438.3561635</v>
      </c>
      <c r="H86" s="26">
        <v>0</v>
      </c>
      <c r="I86" s="27">
        <v>1189816438.3561635</v>
      </c>
      <c r="J86" s="28">
        <v>1166641920.5</v>
      </c>
      <c r="K86" s="25">
        <v>-341221827.5</v>
      </c>
      <c r="L86" s="29">
        <v>825420093</v>
      </c>
      <c r="M86" s="30">
        <v>364396345.3561635</v>
      </c>
      <c r="N86" s="31">
        <v>825420093</v>
      </c>
      <c r="O86" s="32">
        <v>2429308.96904109</v>
      </c>
      <c r="P86" s="356"/>
      <c r="Q86" s="355">
        <v>10259812</v>
      </c>
      <c r="R86" s="34">
        <v>4707271</v>
      </c>
      <c r="S86" s="203"/>
    </row>
    <row r="87" spans="1:19" ht="17.25" x14ac:dyDescent="0.3">
      <c r="A87" s="20"/>
      <c r="B87" s="20" t="s">
        <v>60</v>
      </c>
      <c r="C87" s="21" t="s">
        <v>51</v>
      </c>
      <c r="D87" s="22">
        <v>200</v>
      </c>
      <c r="E87" s="23">
        <v>46100</v>
      </c>
      <c r="F87" s="24">
        <v>46009</v>
      </c>
      <c r="G87" s="25">
        <v>801227397.26027322</v>
      </c>
      <c r="H87" s="26">
        <v>0</v>
      </c>
      <c r="I87" s="27">
        <v>801227397.26027322</v>
      </c>
      <c r="J87" s="28">
        <v>1190012476.5</v>
      </c>
      <c r="K87" s="25">
        <v>-748860788</v>
      </c>
      <c r="L87" s="29">
        <v>441151688.5</v>
      </c>
      <c r="M87" s="30">
        <v>360075708.76027322</v>
      </c>
      <c r="N87" s="31">
        <v>441151688.5</v>
      </c>
      <c r="O87" s="32">
        <v>2293475.8519762624</v>
      </c>
      <c r="P87" s="356"/>
      <c r="Q87" s="355">
        <v>3867294.5</v>
      </c>
      <c r="R87" s="34">
        <v>3244892.5</v>
      </c>
      <c r="S87" s="203"/>
    </row>
    <row r="88" spans="1:19" ht="17.25" x14ac:dyDescent="0.3">
      <c r="A88" s="20"/>
      <c r="B88" s="20" t="s">
        <v>61</v>
      </c>
      <c r="C88" s="21" t="s">
        <v>51</v>
      </c>
      <c r="D88" s="22">
        <v>250</v>
      </c>
      <c r="E88" s="23">
        <v>46114</v>
      </c>
      <c r="F88" s="24">
        <v>46022</v>
      </c>
      <c r="G88" s="25">
        <v>1012178082.1917813</v>
      </c>
      <c r="H88" s="26">
        <v>0</v>
      </c>
      <c r="I88" s="27">
        <v>1012178082.1917813</v>
      </c>
      <c r="J88" s="28">
        <v>1145021196</v>
      </c>
      <c r="K88" s="25">
        <v>-490603556.5</v>
      </c>
      <c r="L88" s="29">
        <v>654417639.5</v>
      </c>
      <c r="M88" s="30">
        <v>357760442.69178128</v>
      </c>
      <c r="N88" s="31">
        <v>654417639.5</v>
      </c>
      <c r="O88" s="32">
        <v>2092166.3315308846</v>
      </c>
      <c r="P88" s="356"/>
      <c r="Q88" s="355">
        <v>9676376</v>
      </c>
      <c r="R88" s="34">
        <v>4065618.5</v>
      </c>
      <c r="S88" s="203"/>
    </row>
    <row r="89" spans="1:19" ht="17.25" x14ac:dyDescent="0.3">
      <c r="A89" s="20"/>
      <c r="B89" s="20" t="s">
        <v>62</v>
      </c>
      <c r="C89" s="21" t="s">
        <v>137</v>
      </c>
      <c r="D89" s="22">
        <v>500</v>
      </c>
      <c r="E89" s="23">
        <v>46120</v>
      </c>
      <c r="F89" s="24">
        <v>46029</v>
      </c>
      <c r="G89" s="122">
        <v>2226849315.0684929</v>
      </c>
      <c r="H89" s="26">
        <v>0</v>
      </c>
      <c r="I89" s="27">
        <v>2226849315.0684929</v>
      </c>
      <c r="J89" s="28">
        <v>5114311841</v>
      </c>
      <c r="K89" s="25">
        <v>-2968669916.5</v>
      </c>
      <c r="L89" s="29">
        <v>2145641924.5</v>
      </c>
      <c r="M89" s="30">
        <v>303298789.30562532</v>
      </c>
      <c r="N89" s="31">
        <v>1923550525.7628675</v>
      </c>
      <c r="O89" s="32">
        <v>1713552.4819526854</v>
      </c>
      <c r="P89" s="356"/>
      <c r="Q89" s="355">
        <v>36398151</v>
      </c>
      <c r="R89" s="34">
        <v>407232417.5</v>
      </c>
      <c r="S89" s="478"/>
    </row>
    <row r="90" spans="1:19" ht="17.25" x14ac:dyDescent="0.3">
      <c r="A90" s="20"/>
      <c r="B90" s="20" t="s">
        <v>63</v>
      </c>
      <c r="C90" s="21" t="s">
        <v>137</v>
      </c>
      <c r="D90" s="22">
        <v>300</v>
      </c>
      <c r="E90" s="23">
        <v>46121</v>
      </c>
      <c r="F90" s="24">
        <v>46030</v>
      </c>
      <c r="G90" s="122">
        <v>1218328767.1232877</v>
      </c>
      <c r="H90" s="26">
        <v>0</v>
      </c>
      <c r="I90" s="27">
        <v>1218328767.1232877</v>
      </c>
      <c r="J90" s="28">
        <v>778135978.5</v>
      </c>
      <c r="K90" s="25">
        <v>10645545</v>
      </c>
      <c r="L90" s="29">
        <v>788781523.5</v>
      </c>
      <c r="M90" s="30">
        <v>497953609.14754254</v>
      </c>
      <c r="N90" s="31">
        <v>720375157.9757452</v>
      </c>
      <c r="O90" s="32">
        <v>2797492.1862221491</v>
      </c>
      <c r="P90" s="356"/>
      <c r="Q90" s="355">
        <v>9014464.5</v>
      </c>
      <c r="R90" s="34">
        <v>207274030.5</v>
      </c>
      <c r="S90" s="479"/>
    </row>
    <row r="91" spans="1:19" ht="17.25" x14ac:dyDescent="0.3">
      <c r="A91" s="86"/>
      <c r="B91" s="86" t="s">
        <v>8171</v>
      </c>
      <c r="C91" s="87" t="s">
        <v>137</v>
      </c>
      <c r="D91" s="88">
        <v>500</v>
      </c>
      <c r="E91" s="89">
        <v>46185</v>
      </c>
      <c r="F91" s="90">
        <v>45996</v>
      </c>
      <c r="G91" s="91">
        <v>1582794520.547945</v>
      </c>
      <c r="H91" s="92">
        <v>0</v>
      </c>
      <c r="I91" s="93">
        <v>1582794520.547945</v>
      </c>
      <c r="J91" s="94">
        <v>-575809433.5</v>
      </c>
      <c r="K91" s="91">
        <v>1216710827.5</v>
      </c>
      <c r="L91" s="95">
        <v>640901394</v>
      </c>
      <c r="M91" s="96">
        <v>941893126.54794502</v>
      </c>
      <c r="N91" s="97">
        <v>640901394</v>
      </c>
      <c r="O91" s="98">
        <v>3892120.3576361365</v>
      </c>
      <c r="P91" s="365"/>
      <c r="Q91" s="366">
        <v>-4338739.5</v>
      </c>
      <c r="R91" s="66">
        <v>7610343.5</v>
      </c>
    </row>
    <row r="92" spans="1:19" ht="17.25" x14ac:dyDescent="0.3">
      <c r="B92" s="67"/>
      <c r="C92" s="67"/>
      <c r="D92" s="68">
        <v>3850</v>
      </c>
      <c r="E92" s="69"/>
      <c r="F92" s="70"/>
      <c r="G92" s="79">
        <v>15740635616.438353</v>
      </c>
      <c r="H92" s="79">
        <v>426501369.86301368</v>
      </c>
      <c r="I92" s="80">
        <v>15740635616.438353</v>
      </c>
      <c r="J92" s="80">
        <v>20615663479.5</v>
      </c>
      <c r="K92" s="79">
        <v>-8987094706</v>
      </c>
      <c r="L92" s="79">
        <v>11628568773.5</v>
      </c>
      <c r="M92" s="79">
        <v>4609538765.3155031</v>
      </c>
      <c r="N92" s="79">
        <v>11131096851.122849</v>
      </c>
      <c r="O92" s="79">
        <v>-219550521.15413225</v>
      </c>
      <c r="P92" s="79"/>
      <c r="Q92" s="79">
        <v>156818031.5</v>
      </c>
      <c r="R92" s="71">
        <v>665575452</v>
      </c>
    </row>
    <row r="93" spans="1:19" ht="17.25" x14ac:dyDescent="0.3">
      <c r="B93" s="73" t="s">
        <v>64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 t="s">
        <v>8170</v>
      </c>
      <c r="R93" s="81">
        <v>1733543087</v>
      </c>
    </row>
    <row r="94" spans="1:19" x14ac:dyDescent="0.3">
      <c r="A94" s="9" t="s">
        <v>8164</v>
      </c>
      <c r="B94" s="633" t="s">
        <v>108</v>
      </c>
      <c r="C94" s="633"/>
      <c r="D94" s="633"/>
      <c r="E94" s="633" t="s">
        <v>109</v>
      </c>
      <c r="F94" s="633"/>
      <c r="G94" s="633"/>
      <c r="H94" s="633"/>
      <c r="I94" s="633"/>
      <c r="J94" s="633" t="s">
        <v>110</v>
      </c>
      <c r="K94" s="633"/>
      <c r="L94" s="633"/>
      <c r="M94" s="633" t="s">
        <v>111</v>
      </c>
      <c r="N94" s="633"/>
      <c r="O94" s="633"/>
      <c r="P94" s="487"/>
      <c r="Q94" s="487" t="s">
        <v>133</v>
      </c>
      <c r="R94" s="485" t="s">
        <v>132</v>
      </c>
    </row>
    <row r="95" spans="1:19" x14ac:dyDescent="0.3">
      <c r="A95" s="10" t="s">
        <v>8165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1" t="s">
        <v>8166</v>
      </c>
      <c r="Q95" s="361" t="s">
        <v>101</v>
      </c>
      <c r="R95" s="18" t="s">
        <v>127</v>
      </c>
    </row>
    <row r="96" spans="1:19" ht="17.25" x14ac:dyDescent="0.3">
      <c r="A96" s="418" t="s">
        <v>140</v>
      </c>
      <c r="B96" s="418" t="s">
        <v>65</v>
      </c>
      <c r="C96" s="419" t="s">
        <v>137</v>
      </c>
      <c r="D96" s="420">
        <v>200</v>
      </c>
      <c r="E96" s="421">
        <v>46049</v>
      </c>
      <c r="F96" s="422" t="s">
        <v>66</v>
      </c>
      <c r="G96" s="423">
        <v>-130359676.58333333</v>
      </c>
      <c r="H96" s="424">
        <v>-13499090.136986302</v>
      </c>
      <c r="I96" s="425">
        <v>-14593.583333332987</v>
      </c>
      <c r="J96" s="426">
        <v>317653073.5</v>
      </c>
      <c r="K96" s="423">
        <v>-728895524</v>
      </c>
      <c r="L96" s="427">
        <v>-411242450.5</v>
      </c>
      <c r="M96" s="428">
        <v>411227856.91666669</v>
      </c>
      <c r="N96" s="429">
        <v>-541587533.5</v>
      </c>
      <c r="O96" s="430">
        <v>3879508.0841194969</v>
      </c>
      <c r="P96" s="431">
        <v>-51390781</v>
      </c>
      <c r="Q96" s="432">
        <v>5034541.3516415237</v>
      </c>
      <c r="R96" s="433">
        <v>-37601124.5</v>
      </c>
    </row>
    <row r="97" spans="1:19" ht="17.25" x14ac:dyDescent="0.3">
      <c r="B97" s="67"/>
      <c r="C97" s="67"/>
      <c r="D97" s="68">
        <v>200</v>
      </c>
      <c r="E97" s="69"/>
      <c r="F97" s="70"/>
      <c r="G97" s="79">
        <v>-130359676.58333333</v>
      </c>
      <c r="H97" s="79">
        <v>-13499090.136986302</v>
      </c>
      <c r="I97" s="80">
        <v>-14593.583333332987</v>
      </c>
      <c r="J97" s="80">
        <v>317653073.5</v>
      </c>
      <c r="K97" s="79">
        <v>-728895524</v>
      </c>
      <c r="L97" s="79">
        <v>-411242450.5</v>
      </c>
      <c r="M97" s="79">
        <v>411227856.91666669</v>
      </c>
      <c r="N97" s="79">
        <v>-541587533.5</v>
      </c>
      <c r="O97" s="79">
        <v>3879508.0841194969</v>
      </c>
      <c r="P97" s="79"/>
      <c r="Q97" s="79">
        <v>5034541.3516415237</v>
      </c>
      <c r="R97" s="79">
        <v>-37601124.5</v>
      </c>
    </row>
    <row r="98" spans="1:19" x14ac:dyDescent="0.3">
      <c r="B98" s="125" t="s">
        <v>8172</v>
      </c>
      <c r="C98" s="67"/>
      <c r="D98" s="74"/>
      <c r="E98" s="69"/>
      <c r="F98" s="70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>
        <v>7.8994486148987783E-2</v>
      </c>
      <c r="R98" s="74">
        <v>-0.14877332282854439</v>
      </c>
    </row>
    <row r="99" spans="1:19" x14ac:dyDescent="0.3">
      <c r="A99" s="9" t="s">
        <v>8164</v>
      </c>
      <c r="B99" s="633" t="s">
        <v>108</v>
      </c>
      <c r="C99" s="633"/>
      <c r="D99" s="633"/>
      <c r="E99" s="633" t="s">
        <v>109</v>
      </c>
      <c r="F99" s="633"/>
      <c r="G99" s="633"/>
      <c r="H99" s="633"/>
      <c r="I99" s="633"/>
      <c r="J99" s="633" t="s">
        <v>110</v>
      </c>
      <c r="K99" s="633"/>
      <c r="L99" s="633"/>
      <c r="M99" s="634" t="s">
        <v>142</v>
      </c>
      <c r="N99" s="636"/>
      <c r="O99" s="636"/>
      <c r="P99" s="486"/>
      <c r="Q99" s="485" t="s">
        <v>133</v>
      </c>
      <c r="R99" s="485" t="s">
        <v>8173</v>
      </c>
      <c r="S99" s="203"/>
    </row>
    <row r="100" spans="1:19" x14ac:dyDescent="0.3">
      <c r="A100" s="10" t="s">
        <v>8165</v>
      </c>
      <c r="B100" s="11" t="s">
        <v>114</v>
      </c>
      <c r="C100" s="12" t="s">
        <v>115</v>
      </c>
      <c r="D100" s="13" t="s">
        <v>677</v>
      </c>
      <c r="E100" s="11" t="s">
        <v>117</v>
      </c>
      <c r="F100" s="14" t="s">
        <v>118</v>
      </c>
      <c r="G100" s="14" t="s">
        <v>119</v>
      </c>
      <c r="H100" s="15" t="s">
        <v>105</v>
      </c>
      <c r="I100" s="16" t="s">
        <v>120</v>
      </c>
      <c r="J100" s="17" t="s">
        <v>121</v>
      </c>
      <c r="K100" s="14" t="s">
        <v>122</v>
      </c>
      <c r="L100" s="18" t="s">
        <v>123</v>
      </c>
      <c r="M100" s="11" t="s">
        <v>124</v>
      </c>
      <c r="N100" s="14" t="s">
        <v>125</v>
      </c>
      <c r="O100" s="18" t="s">
        <v>126</v>
      </c>
      <c r="P100" s="18" t="s">
        <v>8166</v>
      </c>
      <c r="Q100" s="14" t="s">
        <v>101</v>
      </c>
      <c r="R100" s="373" t="s">
        <v>144</v>
      </c>
    </row>
    <row r="101" spans="1:19" ht="17.25" x14ac:dyDescent="0.3">
      <c r="A101" s="20" t="s">
        <v>145</v>
      </c>
      <c r="B101" s="20" t="s">
        <v>70</v>
      </c>
      <c r="C101" s="21" t="s">
        <v>137</v>
      </c>
      <c r="D101" s="22">
        <v>300</v>
      </c>
      <c r="E101" s="23">
        <v>46266</v>
      </c>
      <c r="F101" s="24">
        <v>45989</v>
      </c>
      <c r="G101" s="126">
        <v>1763835617.9726417</v>
      </c>
      <c r="H101" s="127">
        <v>0</v>
      </c>
      <c r="I101" s="128">
        <v>899860273.97264171</v>
      </c>
      <c r="J101" s="129">
        <v>2263686843</v>
      </c>
      <c r="K101" s="126">
        <v>-2255491159.5</v>
      </c>
      <c r="L101" s="130">
        <v>8195683.5</v>
      </c>
      <c r="M101" s="131">
        <v>891664590.47264171</v>
      </c>
      <c r="N101" s="132">
        <v>872171027.5</v>
      </c>
      <c r="O101" s="133">
        <v>2760571.4875313984</v>
      </c>
      <c r="P101" s="374"/>
      <c r="Q101" s="375">
        <v>11286893.550286604</v>
      </c>
      <c r="R101" s="135">
        <v>5594313</v>
      </c>
    </row>
    <row r="102" spans="1:19" ht="17.25" x14ac:dyDescent="0.3">
      <c r="A102" s="20" t="s">
        <v>146</v>
      </c>
      <c r="B102" s="20" t="s">
        <v>71</v>
      </c>
      <c r="C102" s="21" t="s">
        <v>137</v>
      </c>
      <c r="D102" s="22">
        <v>200</v>
      </c>
      <c r="E102" s="23">
        <v>46268</v>
      </c>
      <c r="F102" s="24" t="s">
        <v>66</v>
      </c>
      <c r="G102" s="126">
        <v>1325972677.595655</v>
      </c>
      <c r="H102" s="127">
        <v>0</v>
      </c>
      <c r="I102" s="128">
        <v>525972677.59565496</v>
      </c>
      <c r="J102" s="129">
        <v>-877964230.5</v>
      </c>
      <c r="K102" s="126">
        <v>257561373</v>
      </c>
      <c r="L102" s="130">
        <v>-620402857.5</v>
      </c>
      <c r="M102" s="131">
        <v>1146375535.095655</v>
      </c>
      <c r="N102" s="132">
        <v>179597142.5</v>
      </c>
      <c r="O102" s="133">
        <v>3527309.3387558614</v>
      </c>
      <c r="P102" s="376"/>
      <c r="Q102" s="377">
        <v>14511082.72272981</v>
      </c>
      <c r="R102" s="135">
        <v>-9138627.5</v>
      </c>
    </row>
    <row r="103" spans="1:19" ht="17.25" x14ac:dyDescent="0.3">
      <c r="A103" s="20" t="s">
        <v>69</v>
      </c>
      <c r="B103" s="20" t="s">
        <v>61</v>
      </c>
      <c r="C103" s="21" t="s">
        <v>137</v>
      </c>
      <c r="D103" s="22">
        <v>100</v>
      </c>
      <c r="E103" s="23">
        <v>46101</v>
      </c>
      <c r="F103" s="24">
        <v>46010</v>
      </c>
      <c r="G103" s="126">
        <v>321961644.84474915</v>
      </c>
      <c r="H103" s="127">
        <v>0</v>
      </c>
      <c r="I103" s="128">
        <v>163274885.84474915</v>
      </c>
      <c r="J103" s="129">
        <v>-153864592.5</v>
      </c>
      <c r="K103" s="126">
        <v>214445578</v>
      </c>
      <c r="L103" s="130">
        <v>60580985.5</v>
      </c>
      <c r="M103" s="131">
        <v>102693900.34474915</v>
      </c>
      <c r="N103" s="132">
        <v>219267744.5</v>
      </c>
      <c r="O103" s="133">
        <v>649961.39458701992</v>
      </c>
      <c r="P103" s="376"/>
      <c r="Q103" s="377">
        <v>1299922.7891740398</v>
      </c>
      <c r="R103" s="135">
        <v>-1789491.5</v>
      </c>
    </row>
    <row r="104" spans="1:19" ht="17.25" x14ac:dyDescent="0.3">
      <c r="A104" s="20"/>
      <c r="B104" s="20" t="s">
        <v>72</v>
      </c>
      <c r="C104" s="21" t="s">
        <v>137</v>
      </c>
      <c r="D104" s="22">
        <v>100</v>
      </c>
      <c r="E104" s="45">
        <v>45952</v>
      </c>
      <c r="F104" s="24">
        <v>45951</v>
      </c>
      <c r="G104" s="126">
        <v>315243836.65753424</v>
      </c>
      <c r="H104" s="127">
        <v>67890410.958904102</v>
      </c>
      <c r="I104" s="128">
        <v>552953424.65753424</v>
      </c>
      <c r="J104" s="129">
        <v>-3131495.5</v>
      </c>
      <c r="K104" s="126">
        <v>356588583</v>
      </c>
      <c r="L104" s="130">
        <v>353457087.5</v>
      </c>
      <c r="M104" s="131">
        <v>199496337.15753424</v>
      </c>
      <c r="N104" s="132">
        <v>115747499.5</v>
      </c>
      <c r="O104" s="133">
        <v>22166259.68417047</v>
      </c>
      <c r="P104" s="376"/>
      <c r="Q104" s="377">
        <v>3384642.3812207384</v>
      </c>
      <c r="R104" s="135">
        <v>3996736</v>
      </c>
    </row>
    <row r="105" spans="1:19" ht="17.25" x14ac:dyDescent="0.3">
      <c r="A105" s="20" t="s">
        <v>146</v>
      </c>
      <c r="B105" s="20" t="s">
        <v>73</v>
      </c>
      <c r="C105" s="21" t="s">
        <v>137</v>
      </c>
      <c r="D105" s="22">
        <v>100</v>
      </c>
      <c r="E105" s="23">
        <v>45957</v>
      </c>
      <c r="F105" s="24">
        <v>45954</v>
      </c>
      <c r="G105" s="126">
        <v>385487671.78082192</v>
      </c>
      <c r="H105" s="127">
        <v>63041095.89041096</v>
      </c>
      <c r="I105" s="128">
        <v>553682191.78082192</v>
      </c>
      <c r="J105" s="129">
        <v>58174768</v>
      </c>
      <c r="K105" s="126">
        <v>444169142</v>
      </c>
      <c r="L105" s="130">
        <v>502343910</v>
      </c>
      <c r="M105" s="131">
        <v>51338281.780821919</v>
      </c>
      <c r="N105" s="132">
        <v>334149390</v>
      </c>
      <c r="O105" s="133">
        <v>3667020.1272015655</v>
      </c>
      <c r="P105" s="376"/>
      <c r="Q105" s="377">
        <v>1447840.2236864921</v>
      </c>
      <c r="R105" s="135">
        <v>-4166070</v>
      </c>
    </row>
    <row r="106" spans="1:19" ht="17.25" x14ac:dyDescent="0.3">
      <c r="A106" s="20"/>
      <c r="B106" s="20" t="s">
        <v>74</v>
      </c>
      <c r="C106" s="21" t="s">
        <v>137</v>
      </c>
      <c r="D106" s="22">
        <v>200</v>
      </c>
      <c r="E106" s="23">
        <v>45966</v>
      </c>
      <c r="F106" s="24">
        <v>45965</v>
      </c>
      <c r="G106" s="126">
        <v>627830138.90410995</v>
      </c>
      <c r="H106" s="127">
        <v>108931506.84931506</v>
      </c>
      <c r="I106" s="128">
        <v>1106410958.90411</v>
      </c>
      <c r="J106" s="129">
        <v>-149425807</v>
      </c>
      <c r="K106" s="126">
        <v>771536704.5</v>
      </c>
      <c r="L106" s="130">
        <v>622110897.5</v>
      </c>
      <c r="M106" s="131">
        <v>484300061.40410995</v>
      </c>
      <c r="N106" s="132">
        <v>143530077.5</v>
      </c>
      <c r="O106" s="133">
        <v>21056524.408874344</v>
      </c>
      <c r="P106" s="376"/>
      <c r="Q106" s="377">
        <v>7509260.3576382911</v>
      </c>
      <c r="R106" s="135">
        <v>8492325.5</v>
      </c>
    </row>
    <row r="107" spans="1:19" ht="17.25" x14ac:dyDescent="0.3">
      <c r="A107" s="20"/>
      <c r="B107" s="20" t="s">
        <v>75</v>
      </c>
      <c r="C107" s="21" t="s">
        <v>137</v>
      </c>
      <c r="D107" s="22">
        <v>200</v>
      </c>
      <c r="E107" s="23">
        <v>45985</v>
      </c>
      <c r="F107" s="24" t="s">
        <v>66</v>
      </c>
      <c r="G107" s="126">
        <v>1471101242.527442</v>
      </c>
      <c r="H107" s="127">
        <v>55198675.29730235</v>
      </c>
      <c r="I107" s="128">
        <v>844527472.52744198</v>
      </c>
      <c r="J107" s="129">
        <v>1899605903</v>
      </c>
      <c r="K107" s="126">
        <v>-1499797824</v>
      </c>
      <c r="L107" s="130">
        <v>399808079</v>
      </c>
      <c r="M107" s="131">
        <v>444719393.52744198</v>
      </c>
      <c r="N107" s="132">
        <v>1026381849</v>
      </c>
      <c r="O107" s="133">
        <v>10588556.988748619</v>
      </c>
      <c r="P107" s="376"/>
      <c r="Q107" s="377">
        <v>6328076.8205663841</v>
      </c>
      <c r="R107" s="135">
        <v>5516564</v>
      </c>
    </row>
    <row r="108" spans="1:19" ht="17.25" x14ac:dyDescent="0.3">
      <c r="A108" s="20"/>
      <c r="B108" s="20" t="s">
        <v>76</v>
      </c>
      <c r="C108" s="21" t="s">
        <v>137</v>
      </c>
      <c r="D108" s="22">
        <v>300</v>
      </c>
      <c r="E108" s="23">
        <v>46042</v>
      </c>
      <c r="F108" s="24" t="s">
        <v>66</v>
      </c>
      <c r="G108" s="126">
        <v>609304109.58899999</v>
      </c>
      <c r="H108" s="127">
        <v>0</v>
      </c>
      <c r="I108" s="128">
        <v>924304109.58899999</v>
      </c>
      <c r="J108" s="129">
        <v>4058873774.5</v>
      </c>
      <c r="K108" s="126">
        <v>-985803885.5</v>
      </c>
      <c r="L108" s="130">
        <v>3073069889</v>
      </c>
      <c r="M108" s="131">
        <v>-2148765779.4110003</v>
      </c>
      <c r="N108" s="132">
        <v>2758069889</v>
      </c>
      <c r="O108" s="133">
        <v>-21704704.842535358</v>
      </c>
      <c r="P108" s="376"/>
      <c r="Q108" s="377">
        <v>-27199566.827987347</v>
      </c>
      <c r="R108" s="135">
        <v>5862773</v>
      </c>
    </row>
    <row r="109" spans="1:19" ht="17.25" x14ac:dyDescent="0.3">
      <c r="A109" s="20"/>
      <c r="B109" s="20" t="s">
        <v>77</v>
      </c>
      <c r="C109" s="21" t="s">
        <v>137</v>
      </c>
      <c r="D109" s="22">
        <v>150</v>
      </c>
      <c r="E109" s="23">
        <v>46042</v>
      </c>
      <c r="F109" s="24">
        <v>45947</v>
      </c>
      <c r="G109" s="126">
        <v>476108219.86301363</v>
      </c>
      <c r="H109" s="127">
        <v>0</v>
      </c>
      <c r="I109" s="128">
        <v>699201369.86301363</v>
      </c>
      <c r="J109" s="129">
        <v>-130546928</v>
      </c>
      <c r="K109" s="126">
        <v>423939198.5</v>
      </c>
      <c r="L109" s="130">
        <v>293392270.5</v>
      </c>
      <c r="M109" s="131">
        <v>405809099.36301363</v>
      </c>
      <c r="N109" s="132">
        <v>70299120.5</v>
      </c>
      <c r="O109" s="133">
        <v>4099081.8117476124</v>
      </c>
      <c r="P109" s="376"/>
      <c r="Q109" s="377">
        <v>5136824.0425697928</v>
      </c>
      <c r="R109" s="135">
        <v>8331665.5</v>
      </c>
    </row>
    <row r="110" spans="1:19" ht="17.25" x14ac:dyDescent="0.3">
      <c r="A110" s="20"/>
      <c r="B110" s="20" t="s">
        <v>78</v>
      </c>
      <c r="C110" s="21" t="s">
        <v>137</v>
      </c>
      <c r="D110" s="22">
        <v>150</v>
      </c>
      <c r="E110" s="23">
        <v>46048</v>
      </c>
      <c r="F110" s="24">
        <v>45953</v>
      </c>
      <c r="G110" s="126">
        <v>581243835.97260201</v>
      </c>
      <c r="H110" s="127">
        <v>0</v>
      </c>
      <c r="I110" s="128">
        <v>698860273.97260201</v>
      </c>
      <c r="J110" s="129">
        <v>-222930339</v>
      </c>
      <c r="K110" s="126">
        <v>558363908</v>
      </c>
      <c r="L110" s="130">
        <v>335433569</v>
      </c>
      <c r="M110" s="131">
        <v>363426704.97260201</v>
      </c>
      <c r="N110" s="132">
        <v>217817131</v>
      </c>
      <c r="O110" s="133">
        <v>3461206.7140247812</v>
      </c>
      <c r="P110" s="376"/>
      <c r="Q110" s="377">
        <v>4600338.0376278739</v>
      </c>
      <c r="R110" s="135">
        <v>8007340.5</v>
      </c>
    </row>
    <row r="111" spans="1:19" ht="17.25" x14ac:dyDescent="0.3">
      <c r="A111" s="20" t="s">
        <v>146</v>
      </c>
      <c r="B111" s="20" t="s">
        <v>79</v>
      </c>
      <c r="C111" s="21" t="s">
        <v>137</v>
      </c>
      <c r="D111" s="22">
        <v>150</v>
      </c>
      <c r="E111" s="23">
        <v>46097</v>
      </c>
      <c r="F111" s="24">
        <v>46003</v>
      </c>
      <c r="G111" s="126">
        <v>484163014.63013756</v>
      </c>
      <c r="H111" s="127">
        <v>0</v>
      </c>
      <c r="I111" s="128">
        <v>701013698.63013756</v>
      </c>
      <c r="J111" s="129">
        <v>-254053989.5</v>
      </c>
      <c r="K111" s="126">
        <v>774961419.5</v>
      </c>
      <c r="L111" s="130">
        <v>520907430</v>
      </c>
      <c r="M111" s="131">
        <v>180106268.63013756</v>
      </c>
      <c r="N111" s="132">
        <v>304056746</v>
      </c>
      <c r="O111" s="133">
        <v>1169521.2248710231</v>
      </c>
      <c r="P111" s="376"/>
      <c r="Q111" s="377">
        <v>2279826.1851916146</v>
      </c>
      <c r="R111" s="135">
        <v>29453804.5</v>
      </c>
    </row>
    <row r="112" spans="1:19" ht="17.25" x14ac:dyDescent="0.3">
      <c r="A112" s="20"/>
      <c r="B112" s="20" t="s">
        <v>80</v>
      </c>
      <c r="C112" s="21" t="s">
        <v>51</v>
      </c>
      <c r="D112" s="22">
        <v>150</v>
      </c>
      <c r="E112" s="23">
        <v>46098</v>
      </c>
      <c r="F112" s="24">
        <v>46007</v>
      </c>
      <c r="G112" s="126">
        <v>482913699.94520497</v>
      </c>
      <c r="H112" s="127">
        <v>0</v>
      </c>
      <c r="I112" s="128">
        <v>698420547.94520497</v>
      </c>
      <c r="J112" s="129">
        <v>-258900224.5</v>
      </c>
      <c r="K112" s="126">
        <v>788747141.5</v>
      </c>
      <c r="L112" s="130">
        <v>529846917</v>
      </c>
      <c r="M112" s="131">
        <v>168573630.94520497</v>
      </c>
      <c r="N112" s="132">
        <v>314340069</v>
      </c>
      <c r="O112" s="133">
        <v>1087571.8125497096</v>
      </c>
      <c r="P112" s="376"/>
      <c r="Q112" s="377">
        <v>2133843.4296861389</v>
      </c>
      <c r="R112" s="135">
        <v>29188380.5</v>
      </c>
    </row>
    <row r="113" spans="1:18" ht="17.25" x14ac:dyDescent="0.3">
      <c r="A113" s="20"/>
      <c r="B113" s="20" t="s">
        <v>81</v>
      </c>
      <c r="C113" s="21" t="s">
        <v>51</v>
      </c>
      <c r="D113" s="22">
        <v>200</v>
      </c>
      <c r="E113" s="23">
        <v>46169</v>
      </c>
      <c r="F113" s="24">
        <v>45987</v>
      </c>
      <c r="G113" s="126">
        <v>1021483420.7155726</v>
      </c>
      <c r="H113" s="127">
        <v>0</v>
      </c>
      <c r="I113" s="128">
        <v>632420404.7155726</v>
      </c>
      <c r="J113" s="129">
        <v>-174165040</v>
      </c>
      <c r="K113" s="126">
        <v>470440072</v>
      </c>
      <c r="L113" s="130">
        <v>296275032</v>
      </c>
      <c r="M113" s="131">
        <v>336145372.7155726</v>
      </c>
      <c r="N113" s="132">
        <v>685338048</v>
      </c>
      <c r="O113" s="133">
        <v>1487368.9058211176</v>
      </c>
      <c r="P113" s="376"/>
      <c r="Q113" s="377">
        <v>4255004.71791864</v>
      </c>
      <c r="R113" s="135">
        <v>1539263</v>
      </c>
    </row>
    <row r="114" spans="1:18" ht="17.25" x14ac:dyDescent="0.3">
      <c r="A114" s="20"/>
      <c r="B114" s="20" t="s">
        <v>82</v>
      </c>
      <c r="C114" s="21" t="s">
        <v>51</v>
      </c>
      <c r="D114" s="22">
        <v>100</v>
      </c>
      <c r="E114" s="23">
        <v>46181</v>
      </c>
      <c r="F114" s="24" t="s">
        <v>66</v>
      </c>
      <c r="G114" s="126">
        <v>1080176730.309032</v>
      </c>
      <c r="H114" s="127">
        <v>0</v>
      </c>
      <c r="I114" s="128">
        <v>310733231.30903196</v>
      </c>
      <c r="J114" s="129">
        <v>1291103597</v>
      </c>
      <c r="K114" s="126">
        <v>-1809038276.5</v>
      </c>
      <c r="L114" s="130">
        <v>-517934679.5</v>
      </c>
      <c r="M114" s="131">
        <v>828667910.80903196</v>
      </c>
      <c r="N114" s="132">
        <v>251508819.5</v>
      </c>
      <c r="O114" s="133">
        <v>3481797.9445757647</v>
      </c>
      <c r="P114" s="376"/>
      <c r="Q114" s="377">
        <v>10489467.225430785</v>
      </c>
      <c r="R114" s="135">
        <v>4551293.5</v>
      </c>
    </row>
    <row r="115" spans="1:18" ht="17.25" x14ac:dyDescent="0.3">
      <c r="A115" s="20"/>
      <c r="B115" s="20" t="s">
        <v>83</v>
      </c>
      <c r="C115" s="21" t="s">
        <v>51</v>
      </c>
      <c r="D115" s="22">
        <v>100</v>
      </c>
      <c r="E115" s="23">
        <v>46188</v>
      </c>
      <c r="F115" s="24" t="s">
        <v>66</v>
      </c>
      <c r="G115" s="126">
        <v>1214441594.2085023</v>
      </c>
      <c r="H115" s="127">
        <v>0</v>
      </c>
      <c r="I115" s="128">
        <v>356057805.20850217</v>
      </c>
      <c r="J115" s="129">
        <v>1156023557.5</v>
      </c>
      <c r="K115" s="126">
        <v>-1548389571</v>
      </c>
      <c r="L115" s="130">
        <v>-392366013.5</v>
      </c>
      <c r="M115" s="131">
        <v>748423818.70850217</v>
      </c>
      <c r="N115" s="132">
        <v>466017775.50000012</v>
      </c>
      <c r="O115" s="133">
        <v>3054791.0967693967</v>
      </c>
      <c r="P115" s="376"/>
      <c r="Q115" s="377">
        <v>9473719.2241582554</v>
      </c>
      <c r="R115" s="135">
        <v>-182927.5</v>
      </c>
    </row>
    <row r="116" spans="1:18" ht="17.25" x14ac:dyDescent="0.3">
      <c r="A116" s="52"/>
      <c r="B116" s="52" t="s">
        <v>68</v>
      </c>
      <c r="C116" s="53" t="s">
        <v>137</v>
      </c>
      <c r="D116" s="54">
        <v>200</v>
      </c>
      <c r="E116" s="55">
        <v>46204</v>
      </c>
      <c r="F116" s="56" t="s">
        <v>66</v>
      </c>
      <c r="G116" s="137">
        <v>1389934246.5753689</v>
      </c>
      <c r="H116" s="138">
        <v>0</v>
      </c>
      <c r="I116" s="139">
        <v>569934246.575369</v>
      </c>
      <c r="J116" s="140">
        <v>-1349383145.5</v>
      </c>
      <c r="K116" s="137">
        <v>285718291</v>
      </c>
      <c r="L116" s="141">
        <v>-1063664854.5</v>
      </c>
      <c r="M116" s="142">
        <v>1633599101.0753689</v>
      </c>
      <c r="N116" s="143">
        <v>-243664854.5</v>
      </c>
      <c r="O116" s="144">
        <v>6259000.3872619495</v>
      </c>
      <c r="P116" s="378"/>
      <c r="Q116" s="379">
        <v>20678469.633865427</v>
      </c>
      <c r="R116" s="146">
        <v>-1888459.5</v>
      </c>
    </row>
    <row r="117" spans="1:18" ht="17.25" x14ac:dyDescent="0.3">
      <c r="D117" s="68">
        <v>2700</v>
      </c>
      <c r="G117" s="147">
        <v>13551201702.091387</v>
      </c>
      <c r="H117" s="147">
        <v>295061688.99593246</v>
      </c>
      <c r="I117" s="148">
        <v>10237627573.091387</v>
      </c>
      <c r="J117" s="148">
        <v>7153102651</v>
      </c>
      <c r="K117" s="147">
        <v>-2752049305.5</v>
      </c>
      <c r="L117" s="147">
        <v>4401053345.5</v>
      </c>
      <c r="M117" s="147">
        <v>5836574227.5913868</v>
      </c>
      <c r="N117" s="147">
        <v>7714627474.5</v>
      </c>
      <c r="O117" s="147">
        <v>66811838.484955274</v>
      </c>
      <c r="P117" s="147"/>
      <c r="Q117" s="147">
        <v>77615644.513763547</v>
      </c>
      <c r="R117" s="147">
        <v>93368883</v>
      </c>
    </row>
    <row r="118" spans="1:18" x14ac:dyDescent="0.3">
      <c r="B118" s="7" t="s">
        <v>8174</v>
      </c>
      <c r="D118" s="74"/>
      <c r="E118" s="69"/>
      <c r="F118" s="70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x14ac:dyDescent="0.3">
      <c r="A119" s="9" t="s">
        <v>8164</v>
      </c>
      <c r="B119" s="633" t="s">
        <v>108</v>
      </c>
      <c r="C119" s="633"/>
      <c r="D119" s="633"/>
      <c r="E119" s="633" t="s">
        <v>109</v>
      </c>
      <c r="F119" s="633"/>
      <c r="G119" s="633"/>
      <c r="H119" s="633"/>
      <c r="I119" s="633"/>
      <c r="J119" s="633" t="s">
        <v>110</v>
      </c>
      <c r="K119" s="633"/>
      <c r="L119" s="633"/>
      <c r="M119" s="633" t="s">
        <v>111</v>
      </c>
      <c r="N119" s="633"/>
      <c r="O119" s="633"/>
      <c r="P119" s="487"/>
      <c r="Q119" s="149" t="s">
        <v>133</v>
      </c>
      <c r="R119" s="485" t="s">
        <v>112</v>
      </c>
    </row>
    <row r="120" spans="1:18" x14ac:dyDescent="0.3">
      <c r="A120" s="10" t="s">
        <v>8165</v>
      </c>
      <c r="B120" s="11" t="s">
        <v>114</v>
      </c>
      <c r="C120" s="12" t="s">
        <v>115</v>
      </c>
      <c r="D120" s="13" t="s">
        <v>677</v>
      </c>
      <c r="E120" s="11" t="s">
        <v>117</v>
      </c>
      <c r="F120" s="14" t="s">
        <v>118</v>
      </c>
      <c r="G120" s="14" t="s">
        <v>119</v>
      </c>
      <c r="H120" s="15" t="s">
        <v>105</v>
      </c>
      <c r="I120" s="16" t="s">
        <v>120</v>
      </c>
      <c r="J120" s="17" t="s">
        <v>121</v>
      </c>
      <c r="K120" s="14" t="s">
        <v>122</v>
      </c>
      <c r="L120" s="18" t="s">
        <v>123</v>
      </c>
      <c r="M120" s="11" t="s">
        <v>124</v>
      </c>
      <c r="N120" s="14" t="s">
        <v>125</v>
      </c>
      <c r="O120" s="18" t="s">
        <v>126</v>
      </c>
      <c r="P120" s="11" t="s">
        <v>8166</v>
      </c>
      <c r="Q120" s="14" t="s">
        <v>101</v>
      </c>
      <c r="R120" s="373" t="s">
        <v>127</v>
      </c>
    </row>
    <row r="121" spans="1:18" ht="17.25" x14ac:dyDescent="0.3">
      <c r="A121" s="20" t="s">
        <v>145</v>
      </c>
      <c r="B121" s="20" t="s">
        <v>84</v>
      </c>
      <c r="C121" s="21" t="s">
        <v>137</v>
      </c>
      <c r="D121" s="22">
        <v>300</v>
      </c>
      <c r="E121" s="23">
        <v>46182</v>
      </c>
      <c r="F121" s="24" t="s">
        <v>66</v>
      </c>
      <c r="G121" s="126">
        <v>1797073974.547945</v>
      </c>
      <c r="H121" s="127">
        <v>0</v>
      </c>
      <c r="I121" s="150">
        <v>869194520.54794502</v>
      </c>
      <c r="J121" s="151">
        <v>584910886</v>
      </c>
      <c r="K121" s="126">
        <v>-841007881</v>
      </c>
      <c r="L121" s="130">
        <v>-256096995</v>
      </c>
      <c r="M121" s="131">
        <v>1125291515.547945</v>
      </c>
      <c r="N121" s="132">
        <v>671782459</v>
      </c>
      <c r="O121" s="133">
        <v>4708332.7010374265</v>
      </c>
      <c r="P121" s="376"/>
      <c r="Q121" s="380">
        <v>14244196.399341077</v>
      </c>
      <c r="R121" s="135">
        <v>2341107</v>
      </c>
    </row>
    <row r="122" spans="1:18" ht="17.25" x14ac:dyDescent="0.3">
      <c r="A122" s="20" t="s">
        <v>145</v>
      </c>
      <c r="B122" s="20" t="s">
        <v>85</v>
      </c>
      <c r="C122" s="21" t="s">
        <v>137</v>
      </c>
      <c r="D122" s="22">
        <v>500</v>
      </c>
      <c r="E122" s="23">
        <v>46188</v>
      </c>
      <c r="F122" s="24" t="s">
        <v>66</v>
      </c>
      <c r="G122" s="126">
        <v>3785410959.6027403</v>
      </c>
      <c r="H122" s="127">
        <v>0</v>
      </c>
      <c r="I122" s="150">
        <v>940273972.60274005</v>
      </c>
      <c r="J122" s="151">
        <v>277784324</v>
      </c>
      <c r="K122" s="126">
        <v>-1614485870.5</v>
      </c>
      <c r="L122" s="130">
        <v>-1336701546.5</v>
      </c>
      <c r="M122" s="131">
        <v>2276975519.1027403</v>
      </c>
      <c r="N122" s="132">
        <v>1508435440.5</v>
      </c>
      <c r="O122" s="133">
        <v>9293777.6289907768</v>
      </c>
      <c r="P122" s="376"/>
      <c r="Q122" s="132">
        <v>28822474.925351143</v>
      </c>
      <c r="R122" s="135">
        <v>-5391416</v>
      </c>
    </row>
    <row r="123" spans="1:18" ht="17.25" x14ac:dyDescent="0.3">
      <c r="A123" s="20" t="s">
        <v>145</v>
      </c>
      <c r="B123" s="20" t="s">
        <v>86</v>
      </c>
      <c r="C123" s="21" t="s">
        <v>137</v>
      </c>
      <c r="D123" s="22">
        <v>500</v>
      </c>
      <c r="E123" s="23">
        <v>46255</v>
      </c>
      <c r="F123" s="24" t="s">
        <v>66</v>
      </c>
      <c r="G123" s="126">
        <v>2844794521</v>
      </c>
      <c r="H123" s="127">
        <v>0</v>
      </c>
      <c r="I123" s="150">
        <v>950000000</v>
      </c>
      <c r="J123" s="151">
        <v>-224440121.5</v>
      </c>
      <c r="K123" s="126">
        <v>-440200461</v>
      </c>
      <c r="L123" s="130">
        <v>-664640582.5</v>
      </c>
      <c r="M123" s="131">
        <v>1614640582.5</v>
      </c>
      <c r="N123" s="132">
        <v>1230153938.5</v>
      </c>
      <c r="O123" s="133">
        <v>5175130.072115385</v>
      </c>
      <c r="P123" s="376"/>
      <c r="Q123" s="132">
        <v>20438488.386075951</v>
      </c>
      <c r="R123" s="135">
        <v>4559732.5</v>
      </c>
    </row>
    <row r="124" spans="1:18" ht="17.25" x14ac:dyDescent="0.3">
      <c r="A124" s="20"/>
      <c r="B124" s="20" t="s">
        <v>87</v>
      </c>
      <c r="C124" s="153" t="s">
        <v>137</v>
      </c>
      <c r="D124" s="22">
        <v>200</v>
      </c>
      <c r="E124" s="23">
        <v>45945</v>
      </c>
      <c r="F124" s="24" t="s">
        <v>66</v>
      </c>
      <c r="G124" s="126">
        <v>1020000000</v>
      </c>
      <c r="H124" s="127">
        <v>107589041.09589039</v>
      </c>
      <c r="I124" s="150">
        <v>510000000</v>
      </c>
      <c r="J124" s="151">
        <v>1056869188.5</v>
      </c>
      <c r="K124" s="126">
        <v>168293351.5</v>
      </c>
      <c r="L124" s="130">
        <v>1225162540</v>
      </c>
      <c r="M124" s="131">
        <v>-715162540</v>
      </c>
      <c r="N124" s="132">
        <v>1735162540</v>
      </c>
      <c r="O124" s="133">
        <v>-357581270</v>
      </c>
      <c r="P124" s="376"/>
      <c r="Q124" s="132">
        <v>-7690803.7835963238</v>
      </c>
      <c r="R124" s="135">
        <v>3941617</v>
      </c>
    </row>
    <row r="125" spans="1:18" ht="17.25" x14ac:dyDescent="0.3">
      <c r="A125" s="86" t="s">
        <v>146</v>
      </c>
      <c r="B125" s="86" t="s">
        <v>88</v>
      </c>
      <c r="C125" s="87" t="s">
        <v>137</v>
      </c>
      <c r="D125" s="88">
        <v>500</v>
      </c>
      <c r="E125" s="89">
        <v>46168</v>
      </c>
      <c r="F125" s="90" t="s">
        <v>66</v>
      </c>
      <c r="G125" s="154">
        <v>2831589041.8219199</v>
      </c>
      <c r="H125" s="154">
        <v>0</v>
      </c>
      <c r="I125" s="155">
        <v>936191780.82191992</v>
      </c>
      <c r="J125" s="156">
        <v>-42769533</v>
      </c>
      <c r="K125" s="154">
        <v>-821745075</v>
      </c>
      <c r="L125" s="157">
        <v>-864514608</v>
      </c>
      <c r="M125" s="158">
        <v>1800706388.8219199</v>
      </c>
      <c r="N125" s="159">
        <v>1030882653</v>
      </c>
      <c r="O125" s="160">
        <v>8003139.5058752</v>
      </c>
      <c r="P125" s="381"/>
      <c r="Q125" s="159">
        <v>22793751.757239494</v>
      </c>
      <c r="R125" s="162">
        <v>2215104</v>
      </c>
    </row>
    <row r="126" spans="1:18" ht="17.25" x14ac:dyDescent="0.3">
      <c r="D126" s="68">
        <v>2000</v>
      </c>
      <c r="E126" s="69"/>
      <c r="G126" s="163">
        <v>12278868496.972605</v>
      </c>
      <c r="H126" s="163">
        <v>107589041.09589039</v>
      </c>
      <c r="I126" s="164">
        <v>4205660273.9726052</v>
      </c>
      <c r="J126" s="164">
        <v>1652354744</v>
      </c>
      <c r="K126" s="163">
        <v>-3549145936</v>
      </c>
      <c r="L126" s="163">
        <v>-1896791192</v>
      </c>
      <c r="M126" s="163">
        <v>6102451465.9726048</v>
      </c>
      <c r="N126" s="163">
        <v>6176417031</v>
      </c>
      <c r="O126" s="163">
        <v>-330400890.09198117</v>
      </c>
      <c r="P126" s="163"/>
      <c r="Q126" s="163">
        <v>78608107.684411347</v>
      </c>
      <c r="R126" s="163">
        <v>7666144.5</v>
      </c>
    </row>
    <row r="127" spans="1:18" x14ac:dyDescent="0.3">
      <c r="B127" s="7" t="s">
        <v>8175</v>
      </c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  <row r="128" spans="1:18" x14ac:dyDescent="0.3">
      <c r="A128" s="9" t="s">
        <v>8164</v>
      </c>
      <c r="B128" s="633" t="s">
        <v>108</v>
      </c>
      <c r="C128" s="633"/>
      <c r="D128" s="633"/>
      <c r="E128" s="633" t="s">
        <v>109</v>
      </c>
      <c r="F128" s="633"/>
      <c r="G128" s="633"/>
      <c r="H128" s="633"/>
      <c r="I128" s="633"/>
      <c r="J128" s="633" t="s">
        <v>110</v>
      </c>
      <c r="K128" s="633"/>
      <c r="L128" s="633"/>
      <c r="M128" s="633" t="s">
        <v>111</v>
      </c>
      <c r="N128" s="633"/>
      <c r="O128" s="633"/>
      <c r="P128" s="487"/>
      <c r="Q128" s="487" t="s">
        <v>133</v>
      </c>
      <c r="R128" s="485" t="s">
        <v>132</v>
      </c>
    </row>
    <row r="129" spans="1:18" x14ac:dyDescent="0.3">
      <c r="A129" s="10" t="s">
        <v>8165</v>
      </c>
      <c r="B129" s="11" t="s">
        <v>114</v>
      </c>
      <c r="C129" s="12" t="s">
        <v>115</v>
      </c>
      <c r="D129" s="13" t="s">
        <v>677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1" t="s">
        <v>8166</v>
      </c>
      <c r="Q129" s="14" t="s">
        <v>101</v>
      </c>
      <c r="R129" s="373" t="s">
        <v>127</v>
      </c>
    </row>
    <row r="130" spans="1:18" ht="17.25" x14ac:dyDescent="0.3">
      <c r="A130" s="20" t="s">
        <v>146</v>
      </c>
      <c r="B130" s="20" t="s">
        <v>89</v>
      </c>
      <c r="C130" s="21" t="s">
        <v>137</v>
      </c>
      <c r="D130" s="22">
        <v>200</v>
      </c>
      <c r="E130" s="23">
        <v>46204</v>
      </c>
      <c r="F130" s="24" t="s">
        <v>66</v>
      </c>
      <c r="G130" s="126">
        <v>529921098</v>
      </c>
      <c r="H130" s="127">
        <v>0</v>
      </c>
      <c r="I130" s="150">
        <v>470000000</v>
      </c>
      <c r="J130" s="151">
        <v>-1096968080.5</v>
      </c>
      <c r="K130" s="126">
        <v>952353433</v>
      </c>
      <c r="L130" s="130">
        <v>-144614647.5</v>
      </c>
      <c r="M130" s="131">
        <v>614614647.5</v>
      </c>
      <c r="N130" s="132">
        <v>-84693549.5</v>
      </c>
      <c r="O130" s="133">
        <v>2354845.3927203063</v>
      </c>
      <c r="P130" s="376"/>
      <c r="Q130" s="380">
        <v>7779932.2468354432</v>
      </c>
      <c r="R130" s="135">
        <v>-4612579.5</v>
      </c>
    </row>
    <row r="131" spans="1:18" ht="17.25" x14ac:dyDescent="0.3">
      <c r="A131" s="20" t="s">
        <v>140</v>
      </c>
      <c r="B131" s="20" t="s">
        <v>90</v>
      </c>
      <c r="C131" s="21" t="s">
        <v>137</v>
      </c>
      <c r="D131" s="22">
        <v>200</v>
      </c>
      <c r="E131" s="23">
        <v>46239</v>
      </c>
      <c r="F131" s="24" t="s">
        <v>66</v>
      </c>
      <c r="G131" s="126">
        <v>-317788563.8219018</v>
      </c>
      <c r="H131" s="127">
        <v>0</v>
      </c>
      <c r="I131" s="150">
        <v>-325711780.8219018</v>
      </c>
      <c r="J131" s="151">
        <v>-561188485.5</v>
      </c>
      <c r="K131" s="126">
        <v>120837255.5</v>
      </c>
      <c r="L131" s="130">
        <v>-440351230</v>
      </c>
      <c r="M131" s="131">
        <v>114639449.1780982</v>
      </c>
      <c r="N131" s="132">
        <v>-432428013</v>
      </c>
      <c r="O131" s="133">
        <v>387295.43641249393</v>
      </c>
      <c r="P131" s="376"/>
      <c r="Q131" s="132">
        <v>1451132.2680771924</v>
      </c>
      <c r="R131" s="135">
        <v>-5738023</v>
      </c>
    </row>
    <row r="132" spans="1:18" ht="17.25" x14ac:dyDescent="0.3">
      <c r="A132" s="86" t="s">
        <v>140</v>
      </c>
      <c r="B132" s="86" t="s">
        <v>91</v>
      </c>
      <c r="C132" s="87" t="s">
        <v>137</v>
      </c>
      <c r="D132" s="88">
        <v>200</v>
      </c>
      <c r="E132" s="89">
        <v>46279</v>
      </c>
      <c r="F132" s="90" t="s">
        <v>66</v>
      </c>
      <c r="G132" s="154">
        <v>-387923500.87988681</v>
      </c>
      <c r="H132" s="154">
        <v>0</v>
      </c>
      <c r="I132" s="155">
        <v>-326933804.87988681</v>
      </c>
      <c r="J132" s="156">
        <v>-695496843</v>
      </c>
      <c r="K132" s="154">
        <v>311064758</v>
      </c>
      <c r="L132" s="157">
        <v>-384432085</v>
      </c>
      <c r="M132" s="158">
        <v>57498280.120113194</v>
      </c>
      <c r="N132" s="159">
        <v>-445421781</v>
      </c>
      <c r="O132" s="160">
        <v>171125.83369081307</v>
      </c>
      <c r="P132" s="381"/>
      <c r="Q132" s="382">
        <v>727826.33063434425</v>
      </c>
      <c r="R132" s="167">
        <v>-1343143</v>
      </c>
    </row>
    <row r="133" spans="1:18" ht="17.25" x14ac:dyDescent="0.3">
      <c r="B133" s="67"/>
      <c r="C133" s="67"/>
      <c r="D133" s="68">
        <v>600</v>
      </c>
      <c r="E133" s="69"/>
      <c r="F133" s="70"/>
      <c r="G133" s="168">
        <v>-175790966.7017886</v>
      </c>
      <c r="H133" s="168">
        <v>0</v>
      </c>
      <c r="I133" s="169">
        <v>-182645585.7017886</v>
      </c>
      <c r="J133" s="169">
        <v>-2353653409</v>
      </c>
      <c r="K133" s="168">
        <v>1384255446.5</v>
      </c>
      <c r="L133" s="168">
        <v>-969397962.5</v>
      </c>
      <c r="M133" s="168">
        <v>786752376.79821134</v>
      </c>
      <c r="N133" s="168">
        <v>-962543343.5</v>
      </c>
      <c r="O133" s="168">
        <v>2913266.6628236133</v>
      </c>
      <c r="P133" s="168"/>
      <c r="Q133" s="168">
        <v>9958890.8455469795</v>
      </c>
      <c r="R133" s="163">
        <v>-11693745.5</v>
      </c>
    </row>
    <row r="134" spans="1:18" x14ac:dyDescent="0.3">
      <c r="B134" s="73" t="s">
        <v>149</v>
      </c>
      <c r="C134" s="6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 spans="1:18" x14ac:dyDescent="0.3">
      <c r="A135" s="9" t="s">
        <v>8164</v>
      </c>
      <c r="B135" s="633" t="s">
        <v>108</v>
      </c>
      <c r="C135" s="633"/>
      <c r="D135" s="633"/>
      <c r="E135" s="633" t="s">
        <v>109</v>
      </c>
      <c r="F135" s="633"/>
      <c r="G135" s="633"/>
      <c r="H135" s="633"/>
      <c r="I135" s="633"/>
      <c r="J135" s="633" t="s">
        <v>110</v>
      </c>
      <c r="K135" s="633"/>
      <c r="L135" s="633"/>
      <c r="M135" s="633" t="s">
        <v>111</v>
      </c>
      <c r="N135" s="633"/>
      <c r="O135" s="633"/>
      <c r="P135" s="487"/>
      <c r="Q135" s="487" t="s">
        <v>133</v>
      </c>
      <c r="R135" s="485" t="s">
        <v>132</v>
      </c>
    </row>
    <row r="136" spans="1:18" x14ac:dyDescent="0.3">
      <c r="A136" s="10" t="s">
        <v>8165</v>
      </c>
      <c r="B136" s="11" t="s">
        <v>114</v>
      </c>
      <c r="C136" s="12" t="s">
        <v>115</v>
      </c>
      <c r="D136" s="13" t="s">
        <v>677</v>
      </c>
      <c r="E136" s="11" t="s">
        <v>117</v>
      </c>
      <c r="F136" s="14" t="s">
        <v>118</v>
      </c>
      <c r="G136" s="14" t="s">
        <v>119</v>
      </c>
      <c r="H136" s="15" t="s">
        <v>105</v>
      </c>
      <c r="I136" s="16" t="s">
        <v>120</v>
      </c>
      <c r="J136" s="17" t="s">
        <v>121</v>
      </c>
      <c r="K136" s="14" t="s">
        <v>122</v>
      </c>
      <c r="L136" s="18" t="s">
        <v>123</v>
      </c>
      <c r="M136" s="11" t="s">
        <v>124</v>
      </c>
      <c r="N136" s="14" t="s">
        <v>125</v>
      </c>
      <c r="O136" s="18" t="s">
        <v>126</v>
      </c>
      <c r="P136" s="11" t="s">
        <v>8166</v>
      </c>
      <c r="Q136" s="14" t="s">
        <v>101</v>
      </c>
      <c r="R136" s="373" t="s">
        <v>127</v>
      </c>
    </row>
    <row r="137" spans="1:18" ht="17.25" x14ac:dyDescent="0.3">
      <c r="A137" s="20" t="s">
        <v>140</v>
      </c>
      <c r="B137" s="20" t="s">
        <v>92</v>
      </c>
      <c r="C137" s="21" t="s">
        <v>137</v>
      </c>
      <c r="D137" s="22">
        <v>300</v>
      </c>
      <c r="E137" s="23">
        <v>46009</v>
      </c>
      <c r="F137" s="24">
        <v>46008</v>
      </c>
      <c r="G137" s="25">
        <v>388918012.10958898</v>
      </c>
      <c r="H137" s="26">
        <v>24361643.835616443</v>
      </c>
      <c r="I137" s="27">
        <v>171558904.10958901</v>
      </c>
      <c r="J137" s="28">
        <v>1392891470.5</v>
      </c>
      <c r="K137" s="25">
        <v>-1144357864.5</v>
      </c>
      <c r="L137" s="29">
        <v>248533606</v>
      </c>
      <c r="M137" s="30">
        <v>-76974701.89041099</v>
      </c>
      <c r="N137" s="31">
        <v>465892714</v>
      </c>
      <c r="O137" s="32">
        <v>-1166283.3619759241</v>
      </c>
      <c r="P137" s="356"/>
      <c r="Q137" s="383">
        <v>-665988.07664296904</v>
      </c>
      <c r="R137" s="123">
        <v>8138564.5</v>
      </c>
    </row>
    <row r="138" spans="1:18" ht="17.25" x14ac:dyDescent="0.3">
      <c r="A138" s="86" t="s">
        <v>146</v>
      </c>
      <c r="B138" s="86" t="s">
        <v>93</v>
      </c>
      <c r="C138" s="87" t="s">
        <v>137</v>
      </c>
      <c r="D138" s="88">
        <v>150</v>
      </c>
      <c r="E138" s="89">
        <v>46267</v>
      </c>
      <c r="F138" s="90">
        <v>45992</v>
      </c>
      <c r="G138" s="154">
        <v>736167124.99999833</v>
      </c>
      <c r="H138" s="154">
        <v>0</v>
      </c>
      <c r="I138" s="155">
        <v>407999999.99999833</v>
      </c>
      <c r="J138" s="156">
        <v>490825484</v>
      </c>
      <c r="K138" s="154">
        <v>-758507734.5</v>
      </c>
      <c r="L138" s="157">
        <v>-267682250.5</v>
      </c>
      <c r="M138" s="158">
        <v>675682250.49999833</v>
      </c>
      <c r="N138" s="159">
        <v>60484874.5</v>
      </c>
      <c r="O138" s="160">
        <v>2085439.0447530812</v>
      </c>
      <c r="P138" s="381"/>
      <c r="Q138" s="382">
        <v>8552939.8797468152</v>
      </c>
      <c r="R138" s="167">
        <v>3270378.5</v>
      </c>
    </row>
    <row r="139" spans="1:18" ht="17.25" x14ac:dyDescent="0.3">
      <c r="A139" s="67"/>
      <c r="B139" s="67"/>
      <c r="C139" s="67"/>
      <c r="D139" s="170">
        <v>450</v>
      </c>
      <c r="E139" s="69"/>
      <c r="F139" s="171"/>
      <c r="G139" s="79">
        <v>1125085137.1095872</v>
      </c>
      <c r="H139" s="79">
        <v>24361643.835616443</v>
      </c>
      <c r="I139" s="80">
        <v>579558904.10958731</v>
      </c>
      <c r="J139" s="80">
        <v>1883716954.5</v>
      </c>
      <c r="K139" s="79">
        <v>-1902865599</v>
      </c>
      <c r="L139" s="79">
        <v>-19148644.5</v>
      </c>
      <c r="M139" s="79">
        <v>598707548.60958731</v>
      </c>
      <c r="N139" s="79">
        <v>526377588.5</v>
      </c>
      <c r="O139" s="79">
        <v>919155.68277715705</v>
      </c>
      <c r="P139" s="79"/>
      <c r="Q139" s="79">
        <v>7886951.8031038465</v>
      </c>
      <c r="R139" s="172">
        <v>11408943</v>
      </c>
    </row>
    <row r="140" spans="1:18" x14ac:dyDescent="0.3">
      <c r="B140" s="7"/>
      <c r="D140" s="74"/>
      <c r="E140" s="69"/>
      <c r="F140" s="70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  <row r="141" spans="1:18" x14ac:dyDescent="0.3">
      <c r="B141" s="7" t="s">
        <v>94</v>
      </c>
    </row>
    <row r="142" spans="1:18" x14ac:dyDescent="0.3">
      <c r="A142" s="9" t="s">
        <v>0</v>
      </c>
      <c r="B142" s="633" t="s">
        <v>108</v>
      </c>
      <c r="C142" s="633"/>
      <c r="D142" s="633"/>
      <c r="E142" s="633" t="s">
        <v>109</v>
      </c>
      <c r="F142" s="633"/>
      <c r="G142" s="633"/>
      <c r="H142" s="633"/>
      <c r="I142" s="633"/>
      <c r="J142" s="633" t="s">
        <v>110</v>
      </c>
      <c r="K142" s="633"/>
      <c r="L142" s="633"/>
      <c r="M142" s="633" t="s">
        <v>111</v>
      </c>
      <c r="N142" s="633"/>
      <c r="O142" s="633"/>
      <c r="P142" s="487"/>
      <c r="Q142" s="487" t="s">
        <v>133</v>
      </c>
      <c r="R142" s="485" t="s">
        <v>132</v>
      </c>
    </row>
    <row r="143" spans="1:18" x14ac:dyDescent="0.3">
      <c r="A143" s="10" t="s">
        <v>1</v>
      </c>
      <c r="B143" s="11" t="s">
        <v>114</v>
      </c>
      <c r="C143" s="12" t="s">
        <v>115</v>
      </c>
      <c r="D143" s="13" t="s">
        <v>677</v>
      </c>
      <c r="E143" s="11" t="s">
        <v>117</v>
      </c>
      <c r="F143" s="14" t="s">
        <v>118</v>
      </c>
      <c r="G143" s="14" t="s">
        <v>119</v>
      </c>
      <c r="H143" s="15" t="s">
        <v>105</v>
      </c>
      <c r="I143" s="16" t="s">
        <v>120</v>
      </c>
      <c r="J143" s="17" t="s">
        <v>121</v>
      </c>
      <c r="K143" s="14" t="s">
        <v>122</v>
      </c>
      <c r="L143" s="18" t="s">
        <v>123</v>
      </c>
      <c r="M143" s="11" t="s">
        <v>124</v>
      </c>
      <c r="N143" s="14" t="s">
        <v>125</v>
      </c>
      <c r="O143" s="18" t="s">
        <v>126</v>
      </c>
      <c r="P143" s="11" t="s">
        <v>8166</v>
      </c>
      <c r="Q143" s="14" t="s">
        <v>101</v>
      </c>
      <c r="R143" s="373" t="s">
        <v>127</v>
      </c>
    </row>
    <row r="144" spans="1:18" ht="17.25" x14ac:dyDescent="0.3">
      <c r="A144" s="20"/>
      <c r="B144" s="178" t="s">
        <v>96</v>
      </c>
      <c r="C144" s="21" t="s">
        <v>137</v>
      </c>
      <c r="D144" s="22">
        <v>300</v>
      </c>
      <c r="E144" s="23">
        <v>46218</v>
      </c>
      <c r="F144" s="24">
        <v>45944</v>
      </c>
      <c r="G144" s="25">
        <v>925060273.97265196</v>
      </c>
      <c r="H144" s="26">
        <v>0</v>
      </c>
      <c r="I144" s="173">
        <v>925060273.97265196</v>
      </c>
      <c r="J144" s="28">
        <v>1264726074</v>
      </c>
      <c r="K144" s="25">
        <v>-2018786448</v>
      </c>
      <c r="L144" s="174">
        <v>-754060374</v>
      </c>
      <c r="M144" s="175">
        <v>1679120647.972652</v>
      </c>
      <c r="N144" s="31">
        <v>-754060374</v>
      </c>
      <c r="O144" s="32">
        <v>6105893.2653550981</v>
      </c>
      <c r="P144" s="356"/>
      <c r="Q144" s="384">
        <v>21254691.746489264</v>
      </c>
      <c r="R144" s="180">
        <v>-31833662</v>
      </c>
    </row>
    <row r="145" spans="1:19" ht="17.25" x14ac:dyDescent="0.3">
      <c r="A145" s="20" t="s">
        <v>8176</v>
      </c>
      <c r="B145" s="20" t="s">
        <v>97</v>
      </c>
      <c r="C145" s="21" t="s">
        <v>137</v>
      </c>
      <c r="D145" s="22">
        <v>200</v>
      </c>
      <c r="E145" s="23">
        <v>46063</v>
      </c>
      <c r="F145" s="24" t="s">
        <v>66</v>
      </c>
      <c r="G145" s="25">
        <v>764082191.7808218</v>
      </c>
      <c r="H145" s="26">
        <v>0</v>
      </c>
      <c r="I145" s="173">
        <v>764082191.7808218</v>
      </c>
      <c r="J145" s="28">
        <v>564875138.5</v>
      </c>
      <c r="K145" s="25">
        <v>152834640</v>
      </c>
      <c r="L145" s="29">
        <v>717709778.5</v>
      </c>
      <c r="M145" s="30">
        <v>46372413.2808218</v>
      </c>
      <c r="N145" s="31">
        <v>717709778.5</v>
      </c>
      <c r="O145" s="32">
        <v>386436.7773401817</v>
      </c>
      <c r="P145" s="356"/>
      <c r="Q145" s="355">
        <v>586992.57317495951</v>
      </c>
      <c r="R145" s="32">
        <v>-271753.5</v>
      </c>
    </row>
    <row r="146" spans="1:19" ht="17.25" x14ac:dyDescent="0.3">
      <c r="A146" s="86"/>
      <c r="B146" s="52" t="s">
        <v>98</v>
      </c>
      <c r="C146" s="53" t="s">
        <v>137</v>
      </c>
      <c r="D146" s="88">
        <v>300</v>
      </c>
      <c r="E146" s="89">
        <v>46155</v>
      </c>
      <c r="F146" s="90">
        <v>45973</v>
      </c>
      <c r="G146" s="91">
        <v>969632876.71236455</v>
      </c>
      <c r="H146" s="92">
        <v>0</v>
      </c>
      <c r="I146" s="181">
        <v>969632876.71236455</v>
      </c>
      <c r="J146" s="94">
        <v>2993478966</v>
      </c>
      <c r="K146" s="91">
        <v>-2775823865.5</v>
      </c>
      <c r="L146" s="182">
        <v>217655100.5</v>
      </c>
      <c r="M146" s="183">
        <v>751977776.21236455</v>
      </c>
      <c r="N146" s="97">
        <v>217655100.5</v>
      </c>
      <c r="O146" s="98">
        <v>3547064.982133795</v>
      </c>
      <c r="P146" s="365"/>
      <c r="Q146" s="366">
        <v>9518706.0280046146</v>
      </c>
      <c r="R146" s="91">
        <v>-10561797.5</v>
      </c>
    </row>
    <row r="147" spans="1:19" ht="17.25" x14ac:dyDescent="0.3">
      <c r="D147" s="68">
        <v>800</v>
      </c>
      <c r="G147" s="71">
        <v>2658775342.4658384</v>
      </c>
      <c r="H147" s="71">
        <v>0</v>
      </c>
      <c r="I147" s="72">
        <v>2658775342.4658384</v>
      </c>
      <c r="J147" s="72">
        <v>4823080178.5</v>
      </c>
      <c r="K147" s="71">
        <v>-4641775673.5</v>
      </c>
      <c r="L147" s="71">
        <v>181304505</v>
      </c>
      <c r="M147" s="71">
        <v>2477470837.4658384</v>
      </c>
      <c r="N147" s="71">
        <v>181304505</v>
      </c>
      <c r="O147" s="71">
        <v>10039395.024829075</v>
      </c>
      <c r="P147" s="71"/>
      <c r="Q147" s="71">
        <v>31360390.347668841</v>
      </c>
      <c r="R147" s="71">
        <v>-42667213</v>
      </c>
    </row>
    <row r="148" spans="1:19" x14ac:dyDescent="0.3">
      <c r="D148" s="74"/>
      <c r="E148" s="69"/>
      <c r="F148" s="70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</row>
    <row r="150" spans="1:19" x14ac:dyDescent="0.3">
      <c r="S150" s="203">
        <v>992120284.63759005</v>
      </c>
    </row>
    <row r="151" spans="1:19" x14ac:dyDescent="0.3">
      <c r="S151" s="203">
        <v>1209103418.2369003</v>
      </c>
    </row>
    <row r="152" spans="1:19" x14ac:dyDescent="0.3">
      <c r="E152" s="385" t="s">
        <v>8177</v>
      </c>
      <c r="F152" s="385" t="s">
        <v>8178</v>
      </c>
      <c r="G152" s="385" t="s">
        <v>8179</v>
      </c>
      <c r="H152" s="385" t="s">
        <v>8180</v>
      </c>
      <c r="I152" s="385" t="s">
        <v>8181</v>
      </c>
      <c r="J152" s="385" t="s">
        <v>8182</v>
      </c>
      <c r="K152" s="385" t="s">
        <v>8183</v>
      </c>
      <c r="L152" s="385" t="s">
        <v>8184</v>
      </c>
      <c r="M152" s="385" t="s">
        <v>8185</v>
      </c>
      <c r="N152" s="412" t="s">
        <v>8186</v>
      </c>
      <c r="O152" s="385" t="s">
        <v>8187</v>
      </c>
      <c r="P152" s="385" t="s">
        <v>8188</v>
      </c>
      <c r="Q152" s="386" t="s">
        <v>8189</v>
      </c>
      <c r="R152" s="386" t="s">
        <v>8190</v>
      </c>
      <c r="S152" s="203"/>
    </row>
    <row r="153" spans="1:19" x14ac:dyDescent="0.3">
      <c r="E153" s="388">
        <v>45908</v>
      </c>
      <c r="F153" s="119">
        <v>5131706066.276001</v>
      </c>
      <c r="G153" s="119">
        <v>40798383268</v>
      </c>
      <c r="H153" s="119">
        <v>46176169954.276001</v>
      </c>
      <c r="I153" s="119"/>
      <c r="J153" s="119"/>
      <c r="K153" s="119"/>
      <c r="L153" s="119"/>
      <c r="M153" s="119">
        <v>526106886.5</v>
      </c>
      <c r="P153" s="119"/>
      <c r="Q153" s="203">
        <v>822331722.09814548</v>
      </c>
      <c r="R153" s="203">
        <v>822331722.09814548</v>
      </c>
      <c r="S153" s="203"/>
    </row>
    <row r="154" spans="1:19" x14ac:dyDescent="0.3">
      <c r="E154" s="388">
        <v>45909</v>
      </c>
      <c r="F154" s="119">
        <v>4862511546.276001</v>
      </c>
      <c r="G154" s="119">
        <v>41313658408</v>
      </c>
      <c r="H154" s="119">
        <v>46176169954.276001</v>
      </c>
      <c r="I154" s="119"/>
      <c r="J154" s="119"/>
      <c r="K154" s="119"/>
      <c r="L154" s="119"/>
      <c r="M154" s="119">
        <v>182024299</v>
      </c>
      <c r="P154" s="203">
        <v>287482293.18119287</v>
      </c>
      <c r="Q154" s="203">
        <v>1109814015.2793384</v>
      </c>
      <c r="R154" s="203">
        <v>822331722.09814548</v>
      </c>
      <c r="S154" s="203">
        <v>41728703.349785723</v>
      </c>
    </row>
    <row r="155" spans="1:19" x14ac:dyDescent="0.3">
      <c r="E155" s="388">
        <v>45910</v>
      </c>
      <c r="F155" s="119">
        <v>4862511546.276001</v>
      </c>
      <c r="G155" s="119">
        <v>42212025129</v>
      </c>
      <c r="H155" s="119">
        <v>47074536675.276001</v>
      </c>
      <c r="I155" s="119"/>
      <c r="J155" s="119"/>
      <c r="K155" s="119"/>
      <c r="L155" s="119"/>
      <c r="M155" s="119">
        <v>898366721</v>
      </c>
      <c r="P155" s="203">
        <v>303621866.6287117</v>
      </c>
      <c r="Q155" s="203">
        <v>1413435881.9080501</v>
      </c>
      <c r="R155" s="119">
        <v>1109814015.2793384</v>
      </c>
      <c r="S155" s="203">
        <v>447714847.94544792</v>
      </c>
    </row>
    <row r="156" spans="1:19" x14ac:dyDescent="0.3">
      <c r="E156" s="388">
        <v>45911</v>
      </c>
      <c r="F156" s="119">
        <v>7020977300.276001</v>
      </c>
      <c r="G156" s="119">
        <v>41234601285.5</v>
      </c>
      <c r="H156" s="119">
        <v>48255578585.776001</v>
      </c>
      <c r="I156" s="119"/>
      <c r="J156" s="119"/>
      <c r="K156" s="119"/>
      <c r="L156" s="119"/>
      <c r="M156" s="119">
        <v>1181041910.5</v>
      </c>
      <c r="P156" s="203">
        <v>330788264.2508595</v>
      </c>
      <c r="Q156" s="203">
        <v>1744224146.15891</v>
      </c>
      <c r="R156" s="203">
        <v>1413435881.9080501</v>
      </c>
      <c r="S156" s="203">
        <v>606782866.93493891</v>
      </c>
    </row>
    <row r="157" spans="1:19" x14ac:dyDescent="0.3">
      <c r="E157" s="388">
        <v>45912</v>
      </c>
      <c r="F157" s="119">
        <v>6468211547.276001</v>
      </c>
      <c r="G157" s="119">
        <v>41796863910.5</v>
      </c>
      <c r="H157" s="119">
        <v>48265075457.776001</v>
      </c>
      <c r="I157" s="119"/>
      <c r="J157" s="119"/>
      <c r="K157" s="119"/>
      <c r="L157" s="119"/>
      <c r="M157" s="119">
        <v>-32231831.349785723</v>
      </c>
      <c r="N157" s="203">
        <v>41728703.349785723</v>
      </c>
      <c r="O157" s="203">
        <v>317070488.24254316</v>
      </c>
      <c r="P157" s="203">
        <v>317070488.24254316</v>
      </c>
      <c r="Q157" s="203">
        <v>0</v>
      </c>
      <c r="R157" s="203">
        <v>0</v>
      </c>
      <c r="S157" s="203">
        <v>912146924.8049891</v>
      </c>
    </row>
    <row r="158" spans="1:19" x14ac:dyDescent="0.3">
      <c r="E158" s="388">
        <v>45915</v>
      </c>
      <c r="F158" s="119">
        <v>7654446068.276001</v>
      </c>
      <c r="G158" s="119">
        <v>41047699016.5</v>
      </c>
      <c r="H158" s="119">
        <v>48702145084.776001</v>
      </c>
      <c r="I158" s="119"/>
      <c r="J158" s="119"/>
      <c r="K158" s="119"/>
      <c r="L158" s="119"/>
      <c r="M158" s="119">
        <v>31083482.404337823</v>
      </c>
      <c r="N158" s="203">
        <v>405986144.59566218</v>
      </c>
      <c r="O158" s="203">
        <v>454242347.0282082</v>
      </c>
      <c r="P158" s="203">
        <v>771312835.27075136</v>
      </c>
      <c r="Q158" s="203">
        <v>317070488.24254316</v>
      </c>
      <c r="R158" s="203">
        <v>317070488.24254316</v>
      </c>
      <c r="S158" s="203"/>
    </row>
    <row r="159" spans="1:19" x14ac:dyDescent="0.3">
      <c r="E159" s="388">
        <v>45916</v>
      </c>
      <c r="F159" s="119">
        <v>6984945597.276001</v>
      </c>
      <c r="G159" s="119">
        <v>41982404545.5</v>
      </c>
      <c r="H159" s="119">
        <v>48967350142.776001</v>
      </c>
      <c r="I159" s="119"/>
      <c r="J159" s="119"/>
      <c r="K159" s="119"/>
      <c r="L159" s="119"/>
      <c r="M159" s="119">
        <v>106137039.01050901</v>
      </c>
      <c r="N159" s="203">
        <v>159068018.98949099</v>
      </c>
      <c r="O159" s="203">
        <v>283500913.52211952</v>
      </c>
      <c r="P159" s="203">
        <v>1054813748.7928709</v>
      </c>
      <c r="Q159" s="203">
        <v>771312835.27075136</v>
      </c>
      <c r="R159" s="203">
        <v>771312835.27075136</v>
      </c>
      <c r="S159" s="203">
        <v>779868266.52326071</v>
      </c>
    </row>
    <row r="160" spans="1:19" x14ac:dyDescent="0.3">
      <c r="E160" s="388">
        <v>45917</v>
      </c>
      <c r="F160" s="119">
        <v>6880553817.276001</v>
      </c>
      <c r="G160" s="119">
        <v>42254363403</v>
      </c>
      <c r="H160" s="119">
        <v>49134917220.276001</v>
      </c>
      <c r="I160" s="119"/>
      <c r="J160" s="119"/>
      <c r="K160" s="119"/>
      <c r="L160" s="119"/>
      <c r="M160" s="119">
        <v>-137796980.37005019</v>
      </c>
      <c r="N160" s="203">
        <v>305364057.87005019</v>
      </c>
      <c r="O160" s="203">
        <v>160719330.53913414</v>
      </c>
      <c r="P160" s="203">
        <v>1215533079.332005</v>
      </c>
      <c r="Q160" s="203">
        <v>1054813748.7928709</v>
      </c>
      <c r="R160" s="203">
        <v>1054813748.7928709</v>
      </c>
      <c r="S160" s="203">
        <v>1195385857.225337</v>
      </c>
    </row>
    <row r="161" spans="5:19" x14ac:dyDescent="0.3">
      <c r="E161" s="388">
        <v>45918</v>
      </c>
      <c r="F161" s="119">
        <v>6157393891.276001</v>
      </c>
      <c r="G161" s="119">
        <v>43020941539</v>
      </c>
      <c r="H161" s="119">
        <v>49178335430.276001</v>
      </c>
      <c r="I161" s="119"/>
      <c r="J161" s="119"/>
      <c r="K161" s="119"/>
      <c r="L161" s="119"/>
      <c r="M161" s="119">
        <v>-512013152.11712337</v>
      </c>
      <c r="N161" s="203">
        <v>555431362.11712337</v>
      </c>
      <c r="O161" s="203">
        <v>486185710.64822006</v>
      </c>
      <c r="P161" s="203">
        <v>1701718789.9802251</v>
      </c>
      <c r="Q161" s="203">
        <v>1215533079.332005</v>
      </c>
      <c r="R161" s="203">
        <v>1215533079.332005</v>
      </c>
      <c r="S161" s="203">
        <v>2054950692.8669555</v>
      </c>
    </row>
    <row r="162" spans="5:19" x14ac:dyDescent="0.3">
      <c r="E162" s="388">
        <v>45919</v>
      </c>
      <c r="F162" s="119">
        <v>6189502111.276001</v>
      </c>
      <c r="G162" s="119">
        <v>43928569885.5</v>
      </c>
      <c r="H162" s="119">
        <v>50118071996.776001</v>
      </c>
      <c r="I162" s="462"/>
      <c r="J162" s="119"/>
      <c r="K162" s="119"/>
      <c r="L162" s="119">
        <v>747104988.40500379</v>
      </c>
      <c r="M162" s="119">
        <v>939736566.5</v>
      </c>
      <c r="N162" s="119">
        <v>-779868266.52326071</v>
      </c>
      <c r="O162" s="203">
        <v>779868266.52326071</v>
      </c>
      <c r="P162" s="203">
        <v>293783837.00332636</v>
      </c>
      <c r="Q162" s="203">
        <v>293783837.00332636</v>
      </c>
      <c r="R162" s="203">
        <v>0</v>
      </c>
      <c r="S162" s="203">
        <v>2258102167.1474919</v>
      </c>
    </row>
    <row r="163" spans="5:19" x14ac:dyDescent="0.3">
      <c r="E163" s="388">
        <v>45922</v>
      </c>
      <c r="F163" s="119">
        <v>5860895868.276001</v>
      </c>
      <c r="G163" s="119">
        <v>45053599856</v>
      </c>
      <c r="H163" s="119">
        <v>50914495724.276001</v>
      </c>
      <c r="I163" s="462">
        <v>1393.6</v>
      </c>
      <c r="J163" s="119"/>
      <c r="K163" s="119"/>
      <c r="L163" s="119">
        <v>420787976.48418307</v>
      </c>
      <c r="M163" s="119">
        <v>796423727.5</v>
      </c>
      <c r="N163" s="119">
        <v>380906136.79792368</v>
      </c>
      <c r="O163" s="203">
        <v>415517590.70207632</v>
      </c>
      <c r="P163" s="203">
        <v>860862904.84686518</v>
      </c>
      <c r="Q163" s="203">
        <v>1154646741.8501916</v>
      </c>
      <c r="R163" s="203">
        <v>293783837.00332636</v>
      </c>
      <c r="S163" s="203"/>
    </row>
    <row r="164" spans="5:19" x14ac:dyDescent="0.3">
      <c r="E164" s="388">
        <v>45923</v>
      </c>
      <c r="F164" s="119">
        <v>6118346162.276001</v>
      </c>
      <c r="G164" s="119">
        <v>45681806058</v>
      </c>
      <c r="H164" s="119">
        <v>51800152220.276001</v>
      </c>
      <c r="I164" s="462">
        <v>1394</v>
      </c>
      <c r="J164" s="119">
        <v>42696640.739956968</v>
      </c>
      <c r="K164" s="119">
        <v>-17078656.295986671</v>
      </c>
      <c r="L164" s="119">
        <v>868577839.70401335</v>
      </c>
      <c r="M164" s="119">
        <v>885656496</v>
      </c>
      <c r="N164" s="119">
        <v>26091660.35838151</v>
      </c>
      <c r="O164" s="203">
        <v>859564835.64161849</v>
      </c>
      <c r="P164" s="203">
        <v>405883033.95403147</v>
      </c>
      <c r="Q164" s="203">
        <v>1560529775.8042231</v>
      </c>
      <c r="R164" s="203">
        <v>1154646741.8501916</v>
      </c>
      <c r="S164" s="203">
        <v>219880979.15245527</v>
      </c>
    </row>
    <row r="165" spans="5:19" x14ac:dyDescent="0.3">
      <c r="E165" s="388">
        <v>45924</v>
      </c>
      <c r="F165" s="119">
        <v>5975884691.276001</v>
      </c>
      <c r="G165" s="119">
        <v>45984715815</v>
      </c>
      <c r="H165" s="119">
        <v>51960600506.276001</v>
      </c>
      <c r="I165" s="462">
        <v>1393.8</v>
      </c>
      <c r="J165" s="119">
        <v>42527617.841871142</v>
      </c>
      <c r="K165" s="119">
        <v>8505523.568376163</v>
      </c>
      <c r="L165" s="119">
        <v>168255425.06837615</v>
      </c>
      <c r="M165" s="119">
        <v>159749901.5</v>
      </c>
      <c r="N165" s="119">
        <v>232247460.64491105</v>
      </c>
      <c r="O165" s="203">
        <v>-72497559.144911051</v>
      </c>
      <c r="P165" s="203">
        <v>306955034.735636</v>
      </c>
      <c r="Q165" s="203">
        <v>1867484810.5398591</v>
      </c>
      <c r="R165" s="203">
        <v>1560529775.8042231</v>
      </c>
      <c r="S165" s="203">
        <v>677313444.84784162</v>
      </c>
    </row>
    <row r="166" spans="5:19" x14ac:dyDescent="0.3">
      <c r="E166" s="388">
        <v>45925</v>
      </c>
      <c r="F166" s="119">
        <v>5975884691.276001</v>
      </c>
      <c r="G166" s="119">
        <v>46574704230.5</v>
      </c>
      <c r="H166" s="119">
        <v>52550588921.776001</v>
      </c>
      <c r="I166" s="462">
        <v>1394.9</v>
      </c>
      <c r="J166" s="119">
        <v>42726635.508280158</v>
      </c>
      <c r="K166" s="119">
        <v>-46999299.059114002</v>
      </c>
      <c r="L166" s="119">
        <v>542989116.44088602</v>
      </c>
      <c r="M166" s="119">
        <v>589988415.5</v>
      </c>
      <c r="N166" s="119">
        <v>589988415.5</v>
      </c>
      <c r="O166" s="203">
        <v>0</v>
      </c>
      <c r="P166" s="203">
        <v>620536042.38007784</v>
      </c>
      <c r="Q166" s="203">
        <v>2181065818.1843009</v>
      </c>
      <c r="R166" s="203">
        <v>1560529775.8042231</v>
      </c>
      <c r="S166" s="203">
        <v>994751873.54371774</v>
      </c>
    </row>
    <row r="167" spans="5:19" x14ac:dyDescent="0.3">
      <c r="E167" s="388">
        <v>45926</v>
      </c>
      <c r="F167" s="119">
        <v>7775258128.276001</v>
      </c>
      <c r="G167" s="119">
        <v>45514463818.5</v>
      </c>
      <c r="H167" s="119">
        <v>53289721946.776001</v>
      </c>
      <c r="I167" s="462">
        <v>1400.4</v>
      </c>
      <c r="J167" s="119">
        <v>42521639.491573848</v>
      </c>
      <c r="K167" s="119">
        <v>-233869017.20365617</v>
      </c>
      <c r="L167" s="119">
        <v>505264007.7963438</v>
      </c>
      <c r="M167" s="119">
        <v>739133025</v>
      </c>
      <c r="N167" s="119">
        <v>519252045.84754473</v>
      </c>
      <c r="O167" s="203">
        <v>219880979.15245527</v>
      </c>
      <c r="P167" s="203">
        <v>295980313.71201098</v>
      </c>
      <c r="Q167" s="203">
        <v>295980313.71201098</v>
      </c>
      <c r="R167" s="203"/>
      <c r="S167" s="203">
        <v>1407045466.982969</v>
      </c>
    </row>
    <row r="168" spans="5:19" x14ac:dyDescent="0.3">
      <c r="E168" s="388">
        <v>45929</v>
      </c>
      <c r="F168" s="119">
        <v>7723867347.276001</v>
      </c>
      <c r="G168" s="119">
        <v>45863652609</v>
      </c>
      <c r="H168" s="119">
        <v>53587519956.276001</v>
      </c>
      <c r="I168" s="462">
        <v>1411.6</v>
      </c>
      <c r="J168" s="119">
        <v>42828220.411589682</v>
      </c>
      <c r="K168" s="119">
        <v>-479676068.60979664</v>
      </c>
      <c r="L168" s="119">
        <v>-181878059.10979664</v>
      </c>
      <c r="M168" s="119">
        <v>297798009.5</v>
      </c>
      <c r="N168" s="119">
        <v>-159634456.19538635</v>
      </c>
      <c r="O168" s="203">
        <v>457432465.69538635</v>
      </c>
      <c r="P168" s="203">
        <v>502806124.33011651</v>
      </c>
      <c r="Q168" s="203">
        <v>798786438.04212749</v>
      </c>
      <c r="R168" s="203">
        <v>295980313.71201098</v>
      </c>
      <c r="S168" s="203"/>
    </row>
    <row r="169" spans="5:19" x14ac:dyDescent="0.3">
      <c r="E169" s="388">
        <v>45930</v>
      </c>
      <c r="F169" s="119">
        <v>7723867347.276001</v>
      </c>
      <c r="G169" s="119">
        <v>45656777598</v>
      </c>
      <c r="H169" s="119">
        <v>53380644945.276001</v>
      </c>
      <c r="I169" s="462">
        <v>1402.2</v>
      </c>
      <c r="J169" s="119">
        <v>43036881.031949796</v>
      </c>
      <c r="K169" s="119">
        <v>404546681.70032221</v>
      </c>
      <c r="L169" s="119">
        <v>197671670.70032221</v>
      </c>
      <c r="M169" s="119">
        <v>-206875011</v>
      </c>
      <c r="N169" s="119">
        <v>-524313439.69587612</v>
      </c>
      <c r="O169" s="203">
        <v>317438428.69587612</v>
      </c>
      <c r="P169" s="203">
        <v>332190569.34030783</v>
      </c>
      <c r="Q169" s="203">
        <v>1130977007.3824353</v>
      </c>
      <c r="R169" s="203">
        <v>798786438.04212749</v>
      </c>
      <c r="S169" s="203"/>
    </row>
    <row r="170" spans="5:19" x14ac:dyDescent="0.3">
      <c r="E170" s="388">
        <v>45931</v>
      </c>
      <c r="F170" s="119">
        <v>7463041046.276001</v>
      </c>
      <c r="G170" s="119">
        <v>46358384318.5</v>
      </c>
      <c r="H170" s="119">
        <v>53821425364.776001</v>
      </c>
      <c r="I170" s="462">
        <v>1403.2</v>
      </c>
      <c r="J170" s="119">
        <v>43254589.140535913</v>
      </c>
      <c r="K170" s="119">
        <v>-43254589.140535913</v>
      </c>
      <c r="L170" s="119">
        <v>397525830.35946411</v>
      </c>
      <c r="M170" s="119">
        <v>440780419.5</v>
      </c>
      <c r="N170" s="119">
        <v>28486826.060748696</v>
      </c>
      <c r="O170" s="203">
        <v>412293593.4392513</v>
      </c>
      <c r="P170" s="203">
        <v>346836561.16678452</v>
      </c>
      <c r="Q170" s="203">
        <v>1477813568.5492198</v>
      </c>
      <c r="R170" s="203">
        <v>1130977007.3824353</v>
      </c>
    </row>
    <row r="171" spans="5:19" x14ac:dyDescent="0.3">
      <c r="E171" s="388">
        <v>45932</v>
      </c>
      <c r="F171" s="119">
        <v>7290006799.276001</v>
      </c>
      <c r="G171" s="119">
        <v>47317374535</v>
      </c>
      <c r="H171" s="119">
        <v>54607381334.276001</v>
      </c>
      <c r="I171" s="462">
        <v>1406</v>
      </c>
      <c r="J171" s="119">
        <v>43433526.364864863</v>
      </c>
      <c r="K171" s="119">
        <v>-121613873.82161964</v>
      </c>
      <c r="L171" s="119">
        <v>664342095.67838037</v>
      </c>
      <c r="M171" s="119">
        <v>785955969.5</v>
      </c>
      <c r="N171" s="119">
        <v>504002847.10006976</v>
      </c>
      <c r="O171" s="203">
        <v>281953122.39993024</v>
      </c>
      <c r="P171" s="490">
        <v>310925026.21644998</v>
      </c>
      <c r="Q171" s="203">
        <v>1788738594.7656698</v>
      </c>
      <c r="R171" s="203">
        <v>1477813568.5492198</v>
      </c>
    </row>
    <row r="172" spans="5:19" x14ac:dyDescent="0.3">
      <c r="E172" s="388">
        <v>45940</v>
      </c>
      <c r="F172" s="119">
        <v>3898495392.276001</v>
      </c>
      <c r="G172" s="119">
        <v>51331647503.572502</v>
      </c>
      <c r="H172" s="119">
        <v>55230142895.848503</v>
      </c>
      <c r="I172" s="462">
        <v>1401.9</v>
      </c>
      <c r="J172" s="119">
        <v>46134129.395106643</v>
      </c>
      <c r="K172" s="119">
        <v>189149930.51993304</v>
      </c>
      <c r="L172" s="119">
        <v>811911492.09243512</v>
      </c>
      <c r="M172" s="119">
        <v>622761561.57250214</v>
      </c>
      <c r="N172" s="119">
        <v>1173603600.4193184</v>
      </c>
      <c r="O172" s="203">
        <v>-550842038.8468163</v>
      </c>
      <c r="P172" s="490">
        <v>1207336051.9944322</v>
      </c>
      <c r="Q172" s="203">
        <v>1207336051.9944322</v>
      </c>
      <c r="R172" s="203">
        <v>0</v>
      </c>
    </row>
    <row r="173" spans="5:19" x14ac:dyDescent="0.3">
      <c r="E173" s="388">
        <v>45943</v>
      </c>
      <c r="F173" s="119">
        <v>3898495392.276001</v>
      </c>
      <c r="G173" s="119">
        <v>52819024765.900002</v>
      </c>
      <c r="H173" s="119">
        <v>56717520158.176003</v>
      </c>
      <c r="I173" s="462">
        <v>1420.5</v>
      </c>
      <c r="J173" s="119">
        <v>46462079.526575133</v>
      </c>
      <c r="K173" s="119">
        <v>-864194679.19429326</v>
      </c>
      <c r="L173" s="119">
        <v>623182583.13320613</v>
      </c>
      <c r="M173" s="119">
        <v>1487377262.3274994</v>
      </c>
      <c r="N173" s="119">
        <v>2020619887.953923</v>
      </c>
      <c r="O173" s="203">
        <v>-533242625.6264236</v>
      </c>
      <c r="P173" s="490">
        <v>1135525809.1057065</v>
      </c>
      <c r="Q173" s="203">
        <v>1135525809.1057065</v>
      </c>
      <c r="R173" s="203">
        <v>0</v>
      </c>
    </row>
  </sheetData>
  <mergeCells count="50">
    <mergeCell ref="J135:L135"/>
    <mergeCell ref="M135:O135"/>
    <mergeCell ref="B142:D142"/>
    <mergeCell ref="E142:I142"/>
    <mergeCell ref="J142:L142"/>
    <mergeCell ref="M142:O142"/>
    <mergeCell ref="B135:D135"/>
    <mergeCell ref="E135:I135"/>
    <mergeCell ref="J119:L119"/>
    <mergeCell ref="M119:O119"/>
    <mergeCell ref="B128:D128"/>
    <mergeCell ref="E128:I128"/>
    <mergeCell ref="J128:L128"/>
    <mergeCell ref="M128:O128"/>
    <mergeCell ref="B119:D119"/>
    <mergeCell ref="E119:I119"/>
    <mergeCell ref="J94:L94"/>
    <mergeCell ref="M94:O94"/>
    <mergeCell ref="B99:D99"/>
    <mergeCell ref="E99:I99"/>
    <mergeCell ref="J99:L99"/>
    <mergeCell ref="M99:O99"/>
    <mergeCell ref="B94:D94"/>
    <mergeCell ref="E94:I94"/>
    <mergeCell ref="B68:D68"/>
    <mergeCell ref="E68:I68"/>
    <mergeCell ref="J68:L68"/>
    <mergeCell ref="M68:O68"/>
    <mergeCell ref="P68:R68"/>
    <mergeCell ref="B78:D78"/>
    <mergeCell ref="E78:I78"/>
    <mergeCell ref="J78:L78"/>
    <mergeCell ref="M78:O78"/>
    <mergeCell ref="P78:R78"/>
    <mergeCell ref="B39:D39"/>
    <mergeCell ref="E39:I39"/>
    <mergeCell ref="J39:L39"/>
    <mergeCell ref="M39:O39"/>
    <mergeCell ref="P39:R39"/>
    <mergeCell ref="B62:D62"/>
    <mergeCell ref="E62:I62"/>
    <mergeCell ref="J62:L62"/>
    <mergeCell ref="M62:O62"/>
    <mergeCell ref="P62:R62"/>
    <mergeCell ref="A1:R1"/>
    <mergeCell ref="B5:D5"/>
    <mergeCell ref="E5:I5"/>
    <mergeCell ref="J5:L5"/>
    <mergeCell ref="M5:O5"/>
    <mergeCell ref="P5:R5"/>
  </mergeCells>
  <phoneticPr fontId="7" type="noConversion"/>
  <conditionalFormatting sqref="A144:A145">
    <cfRule type="expression" dxfId="71" priority="5">
      <formula>#REF!="CRS"</formula>
    </cfRule>
    <cfRule type="expression" dxfId="70" priority="6">
      <formula>#REF!="CPN"</formula>
    </cfRule>
    <cfRule type="expression" dxfId="69" priority="7">
      <formula>#REF!="IRS"</formula>
    </cfRule>
    <cfRule type="expression" dxfId="68" priority="8">
      <formula>#REF!="CDS"</formula>
    </cfRule>
  </conditionalFormatting>
  <conditionalFormatting sqref="A144:A145">
    <cfRule type="expression" dxfId="67" priority="1">
      <formula>#REF!="CRS"</formula>
    </cfRule>
    <cfRule type="expression" dxfId="66" priority="2">
      <formula>#REF!="CPN"</formula>
    </cfRule>
    <cfRule type="expression" dxfId="65" priority="3">
      <formula>#REF!="IRS"</formula>
    </cfRule>
    <cfRule type="expression" dxfId="64" priority="4">
      <formula>#REF!="CDS"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08"/>
  <sheetViews>
    <sheetView showGridLines="0" zoomScale="55" zoomScaleNormal="55" workbookViewId="0">
      <selection activeCell="C5" sqref="C5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7840</v>
      </c>
      <c r="C1" s="186">
        <v>45940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7841</v>
      </c>
      <c r="D3" s="191">
        <v>2.5530033993093205E-2</v>
      </c>
      <c r="F3" s="637" t="s">
        <v>7842</v>
      </c>
      <c r="G3" s="637"/>
      <c r="I3" s="638" t="s">
        <v>7843</v>
      </c>
      <c r="J3" s="639"/>
      <c r="L3" s="192" t="s">
        <v>7844</v>
      </c>
      <c r="M3" s="193" t="s">
        <v>7845</v>
      </c>
      <c r="N3" s="194" t="s">
        <v>7846</v>
      </c>
      <c r="O3" s="195" t="s">
        <v>7847</v>
      </c>
      <c r="P3" s="194" t="s">
        <v>7848</v>
      </c>
      <c r="Q3" s="196" t="s">
        <v>7849</v>
      </c>
      <c r="R3" s="197" t="s">
        <v>7850</v>
      </c>
      <c r="S3" s="197" t="s">
        <v>7851</v>
      </c>
      <c r="T3" s="198" t="s">
        <v>7852</v>
      </c>
      <c r="U3" s="194" t="s">
        <v>7853</v>
      </c>
      <c r="V3" s="193" t="s">
        <v>3955</v>
      </c>
    </row>
    <row r="4" spans="1:22" ht="37.5" customHeight="1" x14ac:dyDescent="0.3">
      <c r="A4" s="184"/>
      <c r="B4" s="185"/>
      <c r="C4" s="199" t="s">
        <v>7854</v>
      </c>
      <c r="D4" s="200">
        <v>30342</v>
      </c>
      <c r="E4" s="3"/>
      <c r="F4" s="186" t="s">
        <v>7855</v>
      </c>
      <c r="G4" s="201">
        <v>-6971864338.3456612</v>
      </c>
      <c r="I4" s="202" t="s">
        <v>7856</v>
      </c>
      <c r="J4" s="203">
        <v>3898495392.276001</v>
      </c>
      <c r="L4" s="204" t="s">
        <v>7857</v>
      </c>
      <c r="M4" s="205">
        <v>314.08737549506105</v>
      </c>
      <c r="N4" s="205">
        <v>-1.4839194530000401</v>
      </c>
      <c r="O4" s="205">
        <v>283.6874986059849</v>
      </c>
      <c r="P4" s="205">
        <v>42.68884874438352</v>
      </c>
      <c r="Q4" s="206">
        <v>4.6432540515766565</v>
      </c>
      <c r="R4" s="206">
        <v>36.209420097735261</v>
      </c>
      <c r="S4" s="206">
        <v>36.756703250479447</v>
      </c>
      <c r="T4" s="206">
        <v>10.067897531449361</v>
      </c>
      <c r="U4" s="206">
        <v>2.4656761309084798</v>
      </c>
      <c r="V4" s="206">
        <v>0.53290965917807309</v>
      </c>
    </row>
    <row r="5" spans="1:22" ht="31.5" x14ac:dyDescent="0.3">
      <c r="A5" s="202"/>
      <c r="B5" s="185"/>
      <c r="C5" s="207" t="s">
        <v>7858</v>
      </c>
      <c r="D5" s="208">
        <v>1401.9</v>
      </c>
      <c r="F5" s="186" t="s">
        <v>7859</v>
      </c>
      <c r="G5" s="201">
        <v>77143880454.559052</v>
      </c>
      <c r="I5" s="202" t="s">
        <v>7860</v>
      </c>
      <c r="J5" s="209">
        <v>-2569000000</v>
      </c>
      <c r="L5" s="192" t="s">
        <v>7861</v>
      </c>
      <c r="M5" s="210">
        <v>30.827237585725015</v>
      </c>
      <c r="N5" s="210">
        <v>0.79129118499999862</v>
      </c>
      <c r="O5" s="210">
        <v>3.9645249949999979</v>
      </c>
      <c r="P5" s="210">
        <v>6.4351901849999962</v>
      </c>
      <c r="Q5" s="210">
        <v>-0.21047478000000197</v>
      </c>
      <c r="R5" s="211">
        <v>-1.707546734999994</v>
      </c>
      <c r="S5" s="211">
        <v>-9.9139220000004968E-2</v>
      </c>
      <c r="T5" s="211">
        <v>0.10939727500000007</v>
      </c>
      <c r="U5" s="211">
        <v>-0.14038328999999905</v>
      </c>
      <c r="V5" s="211">
        <v>0.17263248500000827</v>
      </c>
    </row>
    <row r="6" spans="1:22" x14ac:dyDescent="0.3">
      <c r="A6" s="202"/>
      <c r="B6" s="185"/>
      <c r="F6" s="186" t="s">
        <v>7862</v>
      </c>
      <c r="G6" s="201">
        <v>70172016116.213394</v>
      </c>
      <c r="I6" s="202" t="s">
        <v>7863</v>
      </c>
      <c r="J6" s="203">
        <v>51331647503.572502</v>
      </c>
      <c r="N6" s="203"/>
    </row>
    <row r="7" spans="1:22" x14ac:dyDescent="0.3">
      <c r="A7" s="212"/>
      <c r="B7" s="185"/>
      <c r="D7" s="213"/>
      <c r="I7" s="212" t="s">
        <v>7864</v>
      </c>
      <c r="J7" s="201">
        <v>55230142895.848503</v>
      </c>
      <c r="N7" s="119"/>
    </row>
    <row r="8" spans="1:22" ht="17.25" thickBot="1" x14ac:dyDescent="0.35">
      <c r="A8" s="3"/>
      <c r="B8" s="185"/>
      <c r="D8" s="491"/>
      <c r="I8" s="212" t="s">
        <v>7865</v>
      </c>
      <c r="J8" s="187">
        <v>54607381334.276001</v>
      </c>
    </row>
    <row r="9" spans="1:22" ht="17.25" thickBot="1" x14ac:dyDescent="0.35">
      <c r="A9" s="3"/>
      <c r="B9" s="185"/>
      <c r="H9" s="70"/>
      <c r="I9" s="214" t="s">
        <v>7866</v>
      </c>
      <c r="J9" s="215"/>
      <c r="M9" s="70"/>
      <c r="N9" s="224"/>
    </row>
    <row r="10" spans="1:22" ht="17.25" thickBot="1" x14ac:dyDescent="0.35">
      <c r="A10" s="3"/>
      <c r="B10" s="185"/>
      <c r="I10" s="214" t="s">
        <v>7867</v>
      </c>
      <c r="J10" s="215">
        <v>622761561.57250214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7868</v>
      </c>
      <c r="J11" s="223">
        <v>2.3560023482868238E-2</v>
      </c>
      <c r="O11" s="224"/>
      <c r="P11" s="225"/>
      <c r="Q11" s="225"/>
      <c r="R11" s="484" t="s">
        <v>7869</v>
      </c>
      <c r="S11" s="484" t="s">
        <v>7870</v>
      </c>
      <c r="T11" s="227" t="s">
        <v>7871</v>
      </c>
      <c r="U11" s="227" t="s">
        <v>7872</v>
      </c>
      <c r="V11" s="391"/>
    </row>
    <row r="12" spans="1:22" x14ac:dyDescent="0.2">
      <c r="A12" s="484" t="s">
        <v>372</v>
      </c>
      <c r="B12" s="484" t="s">
        <v>151</v>
      </c>
      <c r="C12" s="640" t="s">
        <v>373</v>
      </c>
      <c r="D12" s="640"/>
      <c r="E12" s="640"/>
      <c r="F12" s="641" t="s">
        <v>7873</v>
      </c>
      <c r="G12" s="641"/>
      <c r="H12" s="484" t="s">
        <v>375</v>
      </c>
      <c r="I12" s="484" t="s">
        <v>376</v>
      </c>
      <c r="J12" s="484" t="s">
        <v>377</v>
      </c>
      <c r="K12" s="484" t="s">
        <v>7874</v>
      </c>
      <c r="L12" s="484" t="s">
        <v>152</v>
      </c>
      <c r="M12" s="484" t="s">
        <v>153</v>
      </c>
      <c r="N12" s="484" t="s">
        <v>154</v>
      </c>
      <c r="O12" s="484" t="s">
        <v>7875</v>
      </c>
      <c r="P12" s="227" t="s">
        <v>380</v>
      </c>
      <c r="Q12" s="484" t="s">
        <v>7876</v>
      </c>
      <c r="R12" s="484" t="s">
        <v>7877</v>
      </c>
      <c r="S12" s="484" t="s">
        <v>7878</v>
      </c>
      <c r="T12" s="227" t="s">
        <v>7879</v>
      </c>
      <c r="U12" s="227" t="s">
        <v>7879</v>
      </c>
      <c r="V12" s="392" t="s">
        <v>3982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7880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30811380.400421496</v>
      </c>
      <c r="S13" s="234">
        <v>30811380.400421496</v>
      </c>
      <c r="T13" s="234">
        <v>30811380.400421496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70361822.513400584</v>
      </c>
      <c r="S15" s="234">
        <v>70361822.513400584</v>
      </c>
      <c r="T15" s="234">
        <v>70361822.513400584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1313029522</v>
      </c>
      <c r="M17" s="244">
        <v>1269177672</v>
      </c>
      <c r="N17" s="444">
        <v>1289929044</v>
      </c>
      <c r="O17" s="245">
        <v>1280323271.5</v>
      </c>
      <c r="P17" s="245"/>
      <c r="Q17" s="246">
        <v>374060703</v>
      </c>
      <c r="R17" s="246">
        <v>103742918.94118741</v>
      </c>
      <c r="S17" s="246">
        <v>107323728.1176554</v>
      </c>
      <c r="T17" s="246">
        <v>629809701.11765528</v>
      </c>
      <c r="U17" s="246">
        <v>833219204.30903196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-1675375333</v>
      </c>
      <c r="M18" s="250">
        <v>-1942701219</v>
      </c>
      <c r="N18" s="444">
        <v>-1812415017</v>
      </c>
      <c r="O18" s="250">
        <v>-1793274226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1189932642</v>
      </c>
      <c r="M19" s="244">
        <v>1122114472</v>
      </c>
      <c r="N19" s="444">
        <v>1154596363</v>
      </c>
      <c r="O19" s="245">
        <v>1144342819</v>
      </c>
      <c r="P19" s="245"/>
      <c r="Q19" s="246">
        <v>429260500.27272725</v>
      </c>
      <c r="R19" s="246">
        <v>145776812.56264567</v>
      </c>
      <c r="S19" s="246">
        <v>149593617.34156668</v>
      </c>
      <c r="T19" s="246">
        <v>541776703.34156668</v>
      </c>
      <c r="U19" s="246">
        <v>748240891.20850217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-1351206908</v>
      </c>
      <c r="M20" s="250">
        <v>-1745572233</v>
      </c>
      <c r="N20" s="444">
        <v>-1546779449</v>
      </c>
      <c r="O20" s="250">
        <v>-1535479838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-104650476</v>
      </c>
      <c r="M21" s="244">
        <v>-2089285684</v>
      </c>
      <c r="N21" s="444">
        <v>-1003879221</v>
      </c>
      <c r="O21" s="245">
        <v>-1058513508.5</v>
      </c>
      <c r="P21" s="245"/>
      <c r="Q21" s="246">
        <v>-26588494</v>
      </c>
      <c r="R21" s="246">
        <v>130054794.520548</v>
      </c>
      <c r="S21" s="246">
        <v>130054794.520548</v>
      </c>
      <c r="T21" s="246">
        <v>270056862.52054811</v>
      </c>
      <c r="U21" s="246">
        <v>610002068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-178670552</v>
      </c>
      <c r="M22" s="250">
        <v>2083377418</v>
      </c>
      <c r="N22" s="444">
        <v>863877153</v>
      </c>
      <c r="O22" s="250">
        <v>914737214.5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862770058</v>
      </c>
      <c r="M23" s="244">
        <v>-1985147028</v>
      </c>
      <c r="N23" s="444">
        <v>-463749729.5</v>
      </c>
      <c r="O23" s="245">
        <v>-525964038.5</v>
      </c>
      <c r="P23" s="245"/>
      <c r="Q23" s="246">
        <v>-22177535</v>
      </c>
      <c r="R23" s="246">
        <v>-54509039.594670393</v>
      </c>
      <c r="S23" s="246">
        <v>-58895828.860946693</v>
      </c>
      <c r="T23" s="246">
        <v>375717378.13905329</v>
      </c>
      <c r="U23" s="246">
        <v>108901426.1780982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126887811</v>
      </c>
      <c r="M24" s="250">
        <v>114786699</v>
      </c>
      <c r="N24" s="444">
        <v>29136522.5</v>
      </c>
      <c r="O24" s="250">
        <v>87131844.5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605142642</v>
      </c>
      <c r="M25" s="244">
        <v>-1996136328</v>
      </c>
      <c r="N25" s="444">
        <v>-601599063.5</v>
      </c>
      <c r="O25" s="245">
        <v>-665643143</v>
      </c>
      <c r="P25" s="245"/>
      <c r="Q25" s="246">
        <v>-75013150</v>
      </c>
      <c r="R25" s="246">
        <v>-19245571.917808112</v>
      </c>
      <c r="S25" s="246">
        <v>-22073429.514665302</v>
      </c>
      <c r="T25" s="246">
        <v>361015512.48533475</v>
      </c>
      <c r="U25" s="246">
        <v>56155137.120113194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352422146</v>
      </c>
      <c r="M26" s="250">
        <v>269707370</v>
      </c>
      <c r="N26" s="444">
        <v>218510121.5</v>
      </c>
      <c r="O26" s="250">
        <v>279607686.5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310199792</v>
      </c>
      <c r="M27" s="244">
        <v>325106355</v>
      </c>
      <c r="N27" s="444">
        <v>298651995</v>
      </c>
      <c r="O27" s="245">
        <v>337639676</v>
      </c>
      <c r="P27" s="245"/>
      <c r="Q27" s="246">
        <v>2331751.6666666567</v>
      </c>
      <c r="R27" s="246">
        <v>9516210.1343101021</v>
      </c>
      <c r="S27" s="246">
        <v>8946365.9676435012</v>
      </c>
      <c r="T27" s="246">
        <v>433978472.9676435</v>
      </c>
      <c r="U27" s="246">
        <v>425017513.41666669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-498268151</v>
      </c>
      <c r="M28" s="250">
        <v>-959522897</v>
      </c>
      <c r="N28" s="444">
        <v>-723684102</v>
      </c>
      <c r="O28" s="250">
        <v>-749301564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751651384</v>
      </c>
      <c r="M29" s="244">
        <v>1362086993</v>
      </c>
      <c r="N29" s="444">
        <v>1057732876</v>
      </c>
      <c r="O29" s="245">
        <v>1045531755.5</v>
      </c>
      <c r="P29" s="245"/>
      <c r="Q29" s="246">
        <v>0</v>
      </c>
      <c r="R29" s="246">
        <v>394027397.26027393</v>
      </c>
      <c r="S29" s="246">
        <v>503013698.63013709</v>
      </c>
      <c r="T29" s="246">
        <v>-718207224.36986291</v>
      </c>
      <c r="U29" s="246">
        <v>-711220923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-23429716</v>
      </c>
      <c r="M30" s="250">
        <v>360016419</v>
      </c>
      <c r="N30" s="444">
        <v>163488047</v>
      </c>
      <c r="O30" s="250">
        <v>174051927.5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312670314</v>
      </c>
      <c r="M31" s="233">
        <v>48955286</v>
      </c>
      <c r="N31" s="444">
        <v>246884641.5</v>
      </c>
      <c r="O31" s="233">
        <v>254561900.5</v>
      </c>
      <c r="P31" s="233"/>
      <c r="Q31" s="234">
        <v>-321195652.173913</v>
      </c>
      <c r="R31" s="234">
        <v>302944281.91851097</v>
      </c>
      <c r="S31" s="234">
        <v>287934080.226327</v>
      </c>
      <c r="T31" s="234">
        <v>41049438.726327002</v>
      </c>
      <c r="U31" s="234">
        <v>39307891.740998983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1431792134</v>
      </c>
      <c r="M33" s="263">
        <v>2367419671</v>
      </c>
      <c r="N33" s="444">
        <v>1896440864</v>
      </c>
      <c r="O33" s="263">
        <v>1869821829</v>
      </c>
      <c r="P33" s="263"/>
      <c r="Q33" s="264">
        <v>-258695652.17391306</v>
      </c>
      <c r="R33" s="264">
        <v>633247290.05360293</v>
      </c>
      <c r="S33" s="264">
        <v>776991923.50231993</v>
      </c>
      <c r="T33" s="265">
        <v>382700408.50231981</v>
      </c>
      <c r="U33" s="265">
        <v>450235957.52744198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-965053349</v>
      </c>
      <c r="M34" s="250">
        <v>-2034542298</v>
      </c>
      <c r="N34" s="444">
        <v>-1502149349</v>
      </c>
      <c r="O34" s="250">
        <v>-1461481813.5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3346094211</v>
      </c>
      <c r="M37" s="263">
        <v>4771653337</v>
      </c>
      <c r="N37" s="444">
        <v>4061397285</v>
      </c>
      <c r="O37" s="263">
        <v>4029345212</v>
      </c>
      <c r="P37" s="263"/>
      <c r="Q37" s="264">
        <v>-247435844.26229507</v>
      </c>
      <c r="R37" s="264">
        <v>744828728.07888401</v>
      </c>
      <c r="S37" s="264">
        <v>752597594.86645401</v>
      </c>
      <c r="T37" s="265">
        <v>-2314609521.1335459</v>
      </c>
      <c r="U37" s="265">
        <v>-2142903006.4110003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-808602679</v>
      </c>
      <c r="M38" s="250">
        <v>-1163005092</v>
      </c>
      <c r="N38" s="444">
        <v>-994190169</v>
      </c>
      <c r="O38" s="250">
        <v>-943385279.5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2120756130</v>
      </c>
      <c r="M45" s="244">
        <v>665026811</v>
      </c>
      <c r="N45" s="444">
        <v>1364551953.5</v>
      </c>
      <c r="O45" s="245">
        <v>1352484516.5</v>
      </c>
      <c r="P45" s="245"/>
      <c r="Q45" s="246">
        <v>310465253.02222222</v>
      </c>
      <c r="R45" s="246">
        <v>41475779.015505098</v>
      </c>
      <c r="S45" s="246">
        <v>41475779.015505098</v>
      </c>
      <c r="T45" s="246">
        <v>-198919262.48449492</v>
      </c>
      <c r="U45" s="246">
        <v>-68836137.3904109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-1023748658</v>
      </c>
      <c r="M46" s="250">
        <v>-1264967070</v>
      </c>
      <c r="N46" s="444">
        <v>-1124156912</v>
      </c>
      <c r="O46" s="250">
        <v>-1114240931.5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2776591587</v>
      </c>
      <c r="M47" s="263">
        <v>3210366344</v>
      </c>
      <c r="N47" s="444">
        <v>2953140990.5</v>
      </c>
      <c r="O47" s="263">
        <v>2919730107.5</v>
      </c>
      <c r="P47" s="263"/>
      <c r="Q47" s="264">
        <v>61044395.930099368</v>
      </c>
      <c r="R47" s="264">
        <v>508791204.95593691</v>
      </c>
      <c r="S47" s="264">
        <v>516513417.15144897</v>
      </c>
      <c r="T47" s="265">
        <v>288296519.1514492</v>
      </c>
      <c r="U47" s="265">
        <v>741415978.71236467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-2690351155</v>
      </c>
      <c r="M48" s="250">
        <v>-2861296576</v>
      </c>
      <c r="N48" s="444">
        <v>-2724924092.5</v>
      </c>
      <c r="O48" s="250">
        <v>-2667951928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217059342</v>
      </c>
      <c r="M49" s="263">
        <v>2312392805</v>
      </c>
      <c r="N49" s="444">
        <v>1221697713</v>
      </c>
      <c r="O49" s="263">
        <v>1190563306</v>
      </c>
      <c r="P49" s="263"/>
      <c r="Q49" s="264">
        <v>582854795.30017865</v>
      </c>
      <c r="R49" s="264">
        <v>210686563.68406001</v>
      </c>
      <c r="S49" s="264">
        <v>220493818.72772601</v>
      </c>
      <c r="T49" s="265">
        <v>942720530.72772598</v>
      </c>
      <c r="U49" s="265">
        <v>1647286985.972652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-1457068342</v>
      </c>
      <c r="M50" s="250">
        <v>-2580504553</v>
      </c>
      <c r="N50" s="444">
        <v>-1943924425</v>
      </c>
      <c r="O50" s="250">
        <v>-1877512767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1507276191</v>
      </c>
      <c r="M51" s="263">
        <v>3020097495</v>
      </c>
      <c r="N51" s="444">
        <v>2223038387.5</v>
      </c>
      <c r="O51" s="263">
        <v>2195512153</v>
      </c>
      <c r="P51" s="263"/>
      <c r="Q51" s="264">
        <v>1231134247.4777777</v>
      </c>
      <c r="R51" s="284">
        <v>100282727.81417511</v>
      </c>
      <c r="S51" s="264">
        <v>96149453.931323096</v>
      </c>
      <c r="T51" s="265">
        <v>93548083.431323051</v>
      </c>
      <c r="U51" s="265">
        <v>897258903.47264171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-1450320436</v>
      </c>
      <c r="M52" s="250">
        <v>-3060661882</v>
      </c>
      <c r="N52" s="444">
        <v>-2220437017</v>
      </c>
      <c r="O52" s="250">
        <v>-2177276992.5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64339726.027397498</v>
      </c>
      <c r="S53" s="234">
        <v>64339726.027397498</v>
      </c>
      <c r="T53" s="234">
        <v>64339726.027397498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503430232</v>
      </c>
      <c r="M55" s="244">
        <v>478220735</v>
      </c>
      <c r="N55" s="444">
        <v>451677801</v>
      </c>
      <c r="O55" s="245">
        <v>482818130.5</v>
      </c>
      <c r="P55" s="245"/>
      <c r="Q55" s="246">
        <v>506783864.07692307</v>
      </c>
      <c r="R55" s="246">
        <v>42476712.328767195</v>
      </c>
      <c r="S55" s="246">
        <v>42476712.328767195</v>
      </c>
      <c r="T55" s="246">
        <v>313429341.32876718</v>
      </c>
      <c r="U55" s="246">
        <v>678952628.99999833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-616976538</v>
      </c>
      <c r="M56" s="250">
        <v>-900038930</v>
      </c>
      <c r="N56" s="444">
        <v>-722630430</v>
      </c>
      <c r="O56" s="250">
        <v>-737580974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67717808.2191782</v>
      </c>
      <c r="S57" s="234">
        <v>67717808.2191782</v>
      </c>
      <c r="T57" s="234">
        <v>67717808.2191782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7881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753824356</v>
      </c>
      <c r="M59" s="244">
        <v>375925920</v>
      </c>
      <c r="N59" s="444">
        <v>564721282</v>
      </c>
      <c r="O59" s="245">
        <v>559054213.5</v>
      </c>
      <c r="P59" s="245"/>
      <c r="Q59" s="246">
        <v>-287288268.09836066</v>
      </c>
      <c r="R59" s="246">
        <v>619178082.19178092</v>
      </c>
      <c r="S59" s="246">
        <v>619178082.19178092</v>
      </c>
      <c r="T59" s="246">
        <v>-98803449.808219075</v>
      </c>
      <c r="U59" s="246">
        <v>46100659.7808218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339578919</v>
      </c>
      <c r="M60" s="250">
        <v>-33909639</v>
      </c>
      <c r="N60" s="444">
        <v>153260250</v>
      </c>
      <c r="O60" s="250">
        <v>149877521.5</v>
      </c>
      <c r="P60" s="250"/>
      <c r="Q60" s="251">
        <v>-6082192.5494505465</v>
      </c>
      <c r="R60" s="251">
        <v>-1643835.6164380014</v>
      </c>
      <c r="S60" s="251">
        <v>-1643835.6164380014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494538550</v>
      </c>
      <c r="M61" s="244">
        <v>-580077616</v>
      </c>
      <c r="N61" s="444">
        <v>-44809008</v>
      </c>
      <c r="O61" s="245">
        <v>-55173750</v>
      </c>
      <c r="P61" s="245"/>
      <c r="Q61" s="246">
        <v>369589041.0958904</v>
      </c>
      <c r="R61" s="246">
        <v>364383561.64383399</v>
      </c>
      <c r="S61" s="246">
        <v>364383561.64383399</v>
      </c>
      <c r="T61" s="246">
        <v>1231113273.6438341</v>
      </c>
      <c r="U61" s="246">
        <v>1802921492.8219199</v>
      </c>
      <c r="V61" s="394"/>
    </row>
    <row r="62" spans="1:22" x14ac:dyDescent="0.3">
      <c r="A62" s="237" t="s">
        <v>405</v>
      </c>
      <c r="B62" s="237" t="s">
        <v>7881</v>
      </c>
      <c r="C62" s="238" t="s">
        <v>207</v>
      </c>
      <c r="D62" s="239"/>
      <c r="E62" s="239"/>
      <c r="F62" s="247">
        <v>1000000</v>
      </c>
      <c r="G62" s="247" t="s">
        <v>7882</v>
      </c>
      <c r="H62" s="248">
        <v>45070</v>
      </c>
      <c r="I62" s="248">
        <v>48814</v>
      </c>
      <c r="J62" s="248">
        <v>48722</v>
      </c>
      <c r="K62" s="249"/>
      <c r="L62" s="250">
        <v>-1439639906</v>
      </c>
      <c r="M62" s="250">
        <v>-203850243</v>
      </c>
      <c r="N62" s="444">
        <v>-821920704</v>
      </c>
      <c r="O62" s="250">
        <v>-808195267.5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842941098</v>
      </c>
      <c r="M63" s="244">
        <v>326880674</v>
      </c>
      <c r="N63" s="444">
        <v>584833999</v>
      </c>
      <c r="O63" s="245">
        <v>582487385</v>
      </c>
      <c r="P63" s="245"/>
      <c r="Q63" s="246">
        <v>-7824656.7230166793</v>
      </c>
      <c r="R63" s="246">
        <v>471386301.36986351</v>
      </c>
      <c r="S63" s="246">
        <v>471386301.36986351</v>
      </c>
      <c r="T63" s="246">
        <v>729824403.36986351</v>
      </c>
      <c r="U63" s="246">
        <v>1127632622.547945</v>
      </c>
      <c r="V63" s="394"/>
    </row>
    <row r="64" spans="1:22" x14ac:dyDescent="0.3">
      <c r="A64" s="237" t="s">
        <v>405</v>
      </c>
      <c r="B64" s="237" t="s">
        <v>7883</v>
      </c>
      <c r="C64" s="238" t="s">
        <v>209</v>
      </c>
      <c r="D64" s="239"/>
      <c r="E64" s="239"/>
      <c r="F64" s="247">
        <v>600000</v>
      </c>
      <c r="G64" s="247" t="s">
        <v>7882</v>
      </c>
      <c r="H64" s="248">
        <v>45086</v>
      </c>
      <c r="I64" s="248">
        <v>48831</v>
      </c>
      <c r="J64" s="248">
        <v>48739</v>
      </c>
      <c r="K64" s="249"/>
      <c r="L64" s="250">
        <v>-1402791690</v>
      </c>
      <c r="M64" s="250">
        <v>-279224071</v>
      </c>
      <c r="N64" s="444">
        <v>-843272101</v>
      </c>
      <c r="O64" s="250">
        <v>-833760031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638873000</v>
      </c>
      <c r="M65" s="244">
        <v>-83304352</v>
      </c>
      <c r="N65" s="444">
        <v>292276506.5</v>
      </c>
      <c r="O65" s="245">
        <v>279514108</v>
      </c>
      <c r="P65" s="245"/>
      <c r="Q65" s="246">
        <v>848493150.68493152</v>
      </c>
      <c r="R65" s="246">
        <v>309726027.39726102</v>
      </c>
      <c r="S65" s="246">
        <v>309726027.39726102</v>
      </c>
      <c r="T65" s="246">
        <v>1641036157.8972611</v>
      </c>
      <c r="U65" s="246">
        <v>2271584103.1027403</v>
      </c>
      <c r="V65" s="394"/>
    </row>
    <row r="66" spans="1:22" x14ac:dyDescent="0.3">
      <c r="A66" s="237" t="s">
        <v>405</v>
      </c>
      <c r="B66" s="237" t="s">
        <v>7883</v>
      </c>
      <c r="C66" s="238" t="s">
        <v>211</v>
      </c>
      <c r="D66" s="239"/>
      <c r="E66" s="239"/>
      <c r="F66" s="247">
        <v>1000000</v>
      </c>
      <c r="G66" s="247" t="s">
        <v>7882</v>
      </c>
      <c r="H66" s="248">
        <v>45090</v>
      </c>
      <c r="I66" s="248">
        <v>48835</v>
      </c>
      <c r="J66" s="248">
        <v>48743</v>
      </c>
      <c r="K66" s="249"/>
      <c r="L66" s="250">
        <v>-1929705771</v>
      </c>
      <c r="M66" s="250">
        <v>-1299265970</v>
      </c>
      <c r="N66" s="444">
        <v>-1623586637</v>
      </c>
      <c r="O66" s="250">
        <v>-1605937814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7883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185447335</v>
      </c>
      <c r="M67" s="244">
        <v>-634327577</v>
      </c>
      <c r="N67" s="444">
        <v>-225936273</v>
      </c>
      <c r="O67" s="245">
        <v>-238723610.5</v>
      </c>
      <c r="P67" s="245"/>
      <c r="Q67" s="246">
        <v>950000000</v>
      </c>
      <c r="R67" s="246">
        <v>130136986.30137002</v>
      </c>
      <c r="S67" s="246">
        <v>130136986.30137002</v>
      </c>
      <c r="T67" s="246">
        <v>799337301.30137002</v>
      </c>
      <c r="U67" s="246">
        <v>1619200315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7882</v>
      </c>
      <c r="H68" s="248">
        <v>45159</v>
      </c>
      <c r="I68" s="248">
        <v>48904</v>
      </c>
      <c r="J68" s="248">
        <v>48812</v>
      </c>
      <c r="K68" s="249"/>
      <c r="L68" s="250">
        <v>-1351500012</v>
      </c>
      <c r="M68" s="250">
        <v>471099090</v>
      </c>
      <c r="N68" s="444">
        <v>-443264042</v>
      </c>
      <c r="O68" s="250">
        <v>-425288320.5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7884</v>
      </c>
      <c r="B69" s="237" t="s">
        <v>7885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5148777090</v>
      </c>
      <c r="M69" s="244">
        <v>5079846591</v>
      </c>
      <c r="N69" s="444">
        <v>4799355616.5</v>
      </c>
      <c r="O69" s="245">
        <v>4329406142.5</v>
      </c>
      <c r="P69" s="245"/>
      <c r="Q69" s="246">
        <v>-364205476.83010721</v>
      </c>
      <c r="R69" s="246">
        <v>1462465753.4246576</v>
      </c>
      <c r="S69" s="246">
        <v>1462465753.4246576</v>
      </c>
      <c r="T69" s="246">
        <v>-646778020.07534218</v>
      </c>
      <c r="U69" s="246">
        <v>117605541.56849289</v>
      </c>
      <c r="V69" s="394"/>
    </row>
    <row r="70" spans="1:22" x14ac:dyDescent="0.3">
      <c r="A70" s="237" t="s">
        <v>7886</v>
      </c>
      <c r="B70" s="237" t="s">
        <v>7887</v>
      </c>
      <c r="C70" s="286" t="s">
        <v>215</v>
      </c>
      <c r="D70" s="287"/>
      <c r="E70" s="287"/>
      <c r="F70" s="247">
        <v>5000000</v>
      </c>
      <c r="G70" s="247" t="s">
        <v>7882</v>
      </c>
      <c r="H70" s="248">
        <v>45390</v>
      </c>
      <c r="I70" s="248">
        <v>50868</v>
      </c>
      <c r="J70" s="248"/>
      <c r="K70" s="249"/>
      <c r="L70" s="250">
        <v>-2654388710</v>
      </c>
      <c r="M70" s="250">
        <v>-3307992707</v>
      </c>
      <c r="N70" s="444">
        <v>-2693290629</v>
      </c>
      <c r="O70" s="250">
        <v>-2960531744</v>
      </c>
      <c r="P70" s="250"/>
      <c r="Q70" s="251">
        <v>-1131493150.8804348</v>
      </c>
      <c r="R70" s="251"/>
      <c r="S70" s="251"/>
      <c r="T70" s="251"/>
      <c r="U70" s="251"/>
      <c r="V70" s="395"/>
    </row>
    <row r="71" spans="1:22" x14ac:dyDescent="0.3">
      <c r="A71" s="237" t="s">
        <v>7888</v>
      </c>
      <c r="B71" s="237" t="s">
        <v>7889</v>
      </c>
      <c r="C71" s="286" t="s">
        <v>7890</v>
      </c>
      <c r="D71" s="287"/>
      <c r="E71" s="287"/>
      <c r="F71" s="247">
        <v>500000</v>
      </c>
      <c r="G71" s="247" t="s">
        <v>7891</v>
      </c>
      <c r="H71" s="248">
        <v>45665</v>
      </c>
      <c r="I71" s="248">
        <v>45755</v>
      </c>
      <c r="J71" s="248"/>
      <c r="K71" s="249"/>
      <c r="L71" s="250">
        <v>12926642</v>
      </c>
      <c r="M71" s="250">
        <v>12114942</v>
      </c>
      <c r="N71" s="444">
        <v>3178786</v>
      </c>
      <c r="O71" s="250">
        <v>393480837.5</v>
      </c>
      <c r="P71" s="250"/>
      <c r="Q71" s="251">
        <v>1066301370</v>
      </c>
      <c r="R71" s="251"/>
      <c r="S71" s="251"/>
      <c r="T71" s="251"/>
      <c r="U71" s="251"/>
      <c r="V71" s="395"/>
    </row>
    <row r="72" spans="1:22" x14ac:dyDescent="0.3">
      <c r="A72" s="267" t="s">
        <v>7892</v>
      </c>
      <c r="B72" s="267" t="s">
        <v>7885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7893</v>
      </c>
      <c r="B73" s="267" t="s">
        <v>7894</v>
      </c>
      <c r="C73" s="285" t="s">
        <v>217</v>
      </c>
      <c r="D73" s="268"/>
      <c r="E73" s="268"/>
      <c r="F73" s="230">
        <v>200000</v>
      </c>
      <c r="G73" s="230" t="s">
        <v>7882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7892</v>
      </c>
      <c r="B74" s="267" t="s">
        <v>7885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7893</v>
      </c>
      <c r="B75" s="267" t="s">
        <v>7894</v>
      </c>
      <c r="C75" s="285" t="s">
        <v>219</v>
      </c>
      <c r="D75" s="268"/>
      <c r="E75" s="268"/>
      <c r="F75" s="230">
        <v>200000</v>
      </c>
      <c r="G75" s="230" t="s">
        <v>7882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7892</v>
      </c>
      <c r="B76" s="267" t="s">
        <v>7885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7893</v>
      </c>
      <c r="B77" s="267" t="s">
        <v>7894</v>
      </c>
      <c r="C77" s="285" t="s">
        <v>221</v>
      </c>
      <c r="D77" s="268"/>
      <c r="E77" s="268"/>
      <c r="F77" s="230">
        <v>200000</v>
      </c>
      <c r="G77" s="230" t="s">
        <v>7882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7892</v>
      </c>
      <c r="B78" s="267" t="s">
        <v>7885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7895</v>
      </c>
      <c r="B79" s="267" t="s">
        <v>7896</v>
      </c>
      <c r="C79" s="285" t="s">
        <v>223</v>
      </c>
      <c r="D79" s="268"/>
      <c r="E79" s="268"/>
      <c r="F79" s="230">
        <v>500000</v>
      </c>
      <c r="G79" s="230" t="s">
        <v>7882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7886</v>
      </c>
      <c r="B80" s="267" t="s">
        <v>7887</v>
      </c>
      <c r="C80" s="285" t="s">
        <v>7897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7886</v>
      </c>
      <c r="B81" s="267" t="s">
        <v>7887</v>
      </c>
      <c r="C81" s="285" t="s">
        <v>7898</v>
      </c>
      <c r="D81" s="268"/>
      <c r="E81" s="268"/>
      <c r="F81" s="230">
        <v>500000</v>
      </c>
      <c r="G81" s="230" t="s">
        <v>7882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7886</v>
      </c>
      <c r="B82" s="267" t="s">
        <v>7887</v>
      </c>
      <c r="C82" s="285" t="s">
        <v>7899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7882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7882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7882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7900</v>
      </c>
      <c r="D89" s="268"/>
      <c r="E89" s="268"/>
      <c r="F89" s="230">
        <v>2100000</v>
      </c>
      <c r="G89" s="230" t="s">
        <v>7882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7901</v>
      </c>
      <c r="B90" s="237" t="s">
        <v>7902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-1023676970</v>
      </c>
      <c r="M90" s="244">
        <v>675346889</v>
      </c>
      <c r="N90" s="444">
        <v>-231156190</v>
      </c>
      <c r="O90" s="245">
        <v>-256462827</v>
      </c>
      <c r="P90" s="245"/>
      <c r="Q90" s="246">
        <v>91901370.891304374</v>
      </c>
      <c r="R90" s="246">
        <v>315104718.417045</v>
      </c>
      <c r="S90" s="246">
        <v>320403804.76698196</v>
      </c>
      <c r="T90" s="246">
        <v>25668035.766981959</v>
      </c>
      <c r="U90" s="246">
        <v>337684635.7155726</v>
      </c>
      <c r="V90" s="394"/>
    </row>
    <row r="91" spans="1:22" x14ac:dyDescent="0.3">
      <c r="A91" s="237" t="s">
        <v>7903</v>
      </c>
      <c r="B91" s="237" t="s">
        <v>7904</v>
      </c>
      <c r="C91" s="238" t="s">
        <v>231</v>
      </c>
      <c r="D91" s="239"/>
      <c r="E91" s="239"/>
      <c r="F91" s="247">
        <v>2000000</v>
      </c>
      <c r="G91" s="247" t="s">
        <v>7905</v>
      </c>
      <c r="H91" s="248">
        <v>45439</v>
      </c>
      <c r="I91" s="248">
        <v>49091</v>
      </c>
      <c r="J91" s="254">
        <v>45804</v>
      </c>
      <c r="K91" s="249"/>
      <c r="L91" s="250">
        <v>907461976</v>
      </c>
      <c r="M91" s="250">
        <v>33418168</v>
      </c>
      <c r="N91" s="444">
        <v>525891959</v>
      </c>
      <c r="O91" s="250">
        <v>558656321.5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7906</v>
      </c>
      <c r="B92" s="237" t="s">
        <v>7907</v>
      </c>
      <c r="C92" s="291" t="s">
        <v>232</v>
      </c>
      <c r="D92" s="292"/>
      <c r="E92" s="292"/>
      <c r="F92" s="293">
        <v>30000000</v>
      </c>
      <c r="G92" s="240" t="s">
        <v>7908</v>
      </c>
      <c r="H92" s="241">
        <v>45463</v>
      </c>
      <c r="I92" s="241">
        <v>52768</v>
      </c>
      <c r="J92" s="241"/>
      <c r="K92" s="290"/>
      <c r="L92" s="244">
        <v>4785771864</v>
      </c>
      <c r="M92" s="444">
        <v>4400058109</v>
      </c>
      <c r="N92" s="444">
        <v>4227970510.5</v>
      </c>
      <c r="O92" s="245">
        <v>4331642717.5</v>
      </c>
      <c r="P92" s="245"/>
      <c r="Q92" s="246">
        <v>-1574580483.2666667</v>
      </c>
      <c r="R92" s="294">
        <v>5158841321.6950693</v>
      </c>
      <c r="S92" s="246">
        <v>9180825221.6950645</v>
      </c>
      <c r="T92" s="246">
        <v>4028467516.6950645</v>
      </c>
      <c r="U92" s="246">
        <v>1332951183.6099997</v>
      </c>
      <c r="V92" s="394"/>
    </row>
    <row r="93" spans="1:22" x14ac:dyDescent="0.3">
      <c r="A93" s="237" t="s">
        <v>7909</v>
      </c>
      <c r="B93" s="237" t="s">
        <v>7907</v>
      </c>
      <c r="C93" s="291" t="s">
        <v>233</v>
      </c>
      <c r="D93" s="292"/>
      <c r="E93" s="292"/>
      <c r="F93" s="247">
        <v>3000000</v>
      </c>
      <c r="G93" s="247" t="s">
        <v>7908</v>
      </c>
      <c r="H93" s="248">
        <v>45463</v>
      </c>
      <c r="I93" s="248">
        <v>52853</v>
      </c>
      <c r="J93" s="248"/>
      <c r="K93" s="249"/>
      <c r="L93" s="250">
        <v>-4754378182</v>
      </c>
      <c r="M93" s="444">
        <v>-4409100003</v>
      </c>
      <c r="N93" s="444">
        <v>-4211101219.5</v>
      </c>
      <c r="O93" s="250">
        <v>-4326925186.5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7909</v>
      </c>
      <c r="B94" s="237" t="s">
        <v>7907</v>
      </c>
      <c r="C94" s="291" t="s">
        <v>234</v>
      </c>
      <c r="D94" s="292"/>
      <c r="E94" s="292"/>
      <c r="F94" s="247">
        <v>3000000</v>
      </c>
      <c r="G94" s="247" t="s">
        <v>7908</v>
      </c>
      <c r="H94" s="248">
        <v>45463</v>
      </c>
      <c r="I94" s="248">
        <v>45555</v>
      </c>
      <c r="J94" s="248"/>
      <c r="K94" s="249"/>
      <c r="L94" s="250">
        <v>5235559238</v>
      </c>
      <c r="M94" s="444">
        <v>5010752980</v>
      </c>
      <c r="N94" s="444">
        <v>5135488414</v>
      </c>
      <c r="O94" s="250">
        <v>5121829160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7910</v>
      </c>
      <c r="B95" s="237" t="s">
        <v>7911</v>
      </c>
      <c r="C95" s="238" t="s">
        <v>235</v>
      </c>
      <c r="D95" s="239"/>
      <c r="E95" s="239"/>
      <c r="F95" s="240">
        <v>2000000</v>
      </c>
      <c r="G95" s="240" t="s">
        <v>7912</v>
      </c>
      <c r="H95" s="241">
        <v>45474</v>
      </c>
      <c r="I95" s="241">
        <v>49126</v>
      </c>
      <c r="J95" s="241"/>
      <c r="K95" s="290"/>
      <c r="L95" s="295">
        <v>-1920477270</v>
      </c>
      <c r="M95" s="295">
        <v>-778289021</v>
      </c>
      <c r="N95" s="444">
        <v>-1360514336</v>
      </c>
      <c r="O95" s="296">
        <v>-1394876294.5</v>
      </c>
      <c r="P95" s="296"/>
      <c r="Q95" s="297">
        <v>820000000</v>
      </c>
      <c r="R95" s="246">
        <v>55342465.753424987</v>
      </c>
      <c r="S95" s="297">
        <v>157707832.614007</v>
      </c>
      <c r="T95" s="246">
        <v>1219484227.614007</v>
      </c>
      <c r="U95" s="246">
        <v>1631710641.5753689</v>
      </c>
      <c r="V95" s="394"/>
    </row>
    <row r="96" spans="1:22" x14ac:dyDescent="0.3">
      <c r="A96" s="237" t="s">
        <v>7913</v>
      </c>
      <c r="B96" s="237" t="s">
        <v>7911</v>
      </c>
      <c r="C96" s="238" t="s">
        <v>236</v>
      </c>
      <c r="D96" s="239"/>
      <c r="E96" s="239"/>
      <c r="F96" s="247">
        <v>1000000</v>
      </c>
      <c r="G96" s="247" t="s">
        <v>7912</v>
      </c>
      <c r="H96" s="248">
        <v>45474</v>
      </c>
      <c r="I96" s="248">
        <v>49491</v>
      </c>
      <c r="J96" s="248"/>
      <c r="K96" s="249"/>
      <c r="L96" s="298">
        <v>451419406</v>
      </c>
      <c r="M96" s="298">
        <v>120017176</v>
      </c>
      <c r="N96" s="444">
        <v>298737941</v>
      </c>
      <c r="O96" s="250">
        <v>330100874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7914</v>
      </c>
      <c r="B97" s="237" t="s">
        <v>7915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6895059805</v>
      </c>
      <c r="M97" s="444">
        <v>5848846161</v>
      </c>
      <c r="N97" s="444">
        <v>6224333152.5</v>
      </c>
      <c r="O97" s="245">
        <v>5585669546.5</v>
      </c>
      <c r="P97" s="245"/>
      <c r="Q97" s="246">
        <v>-2267165917.0643954</v>
      </c>
      <c r="R97" s="246">
        <v>6605821629.2357998</v>
      </c>
      <c r="S97" s="246">
        <v>11852667629.235804</v>
      </c>
      <c r="T97" s="246">
        <v>5056591069.2358036</v>
      </c>
      <c r="U97" s="246">
        <v>1605408704.746666</v>
      </c>
      <c r="V97" s="394"/>
    </row>
    <row r="98" spans="1:22" x14ac:dyDescent="0.3">
      <c r="A98" s="237" t="s">
        <v>7916</v>
      </c>
      <c r="B98" s="237" t="s">
        <v>7915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5148337723</v>
      </c>
      <c r="M98" s="444">
        <v>4399839279</v>
      </c>
      <c r="N98" s="444">
        <v>4674964665</v>
      </c>
      <c r="O98" s="245">
        <v>4201377054.5</v>
      </c>
      <c r="P98" s="245"/>
      <c r="Q98" s="246">
        <v>-1700163518.6643956</v>
      </c>
      <c r="R98" s="246">
        <v>4993329669.0410957</v>
      </c>
      <c r="S98" s="246">
        <v>8938276269.0410957</v>
      </c>
      <c r="T98" s="246">
        <v>3763756623.5410957</v>
      </c>
      <c r="U98" s="246">
        <v>1178319039.1100006</v>
      </c>
      <c r="V98" s="394"/>
    </row>
    <row r="99" spans="1:22" x14ac:dyDescent="0.3">
      <c r="A99" s="237" t="s">
        <v>7917</v>
      </c>
      <c r="B99" s="237" t="s">
        <v>7918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-6454664032</v>
      </c>
      <c r="M99" s="444">
        <v>-5794909490</v>
      </c>
      <c r="N99" s="444">
        <v>-5999817903.5</v>
      </c>
      <c r="O99" s="250">
        <v>-5378241638.5</v>
      </c>
      <c r="P99" s="250"/>
      <c r="Q99" s="251">
        <v>2267165917.0643954</v>
      </c>
      <c r="R99" s="251"/>
      <c r="S99" s="251"/>
      <c r="T99" s="251"/>
      <c r="U99" s="251"/>
      <c r="V99" s="395"/>
    </row>
    <row r="100" spans="1:22" x14ac:dyDescent="0.3">
      <c r="A100" s="237" t="s">
        <v>7917</v>
      </c>
      <c r="B100" s="237" t="s">
        <v>7919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6674165948</v>
      </c>
      <c r="M100" s="444">
        <v>6675241371</v>
      </c>
      <c r="N100" s="444">
        <v>6571561311</v>
      </c>
      <c r="O100" s="250">
        <v>5819894256</v>
      </c>
      <c r="P100" s="250"/>
      <c r="Q100" s="251">
        <v>-2267165917.0643954</v>
      </c>
      <c r="R100" s="251"/>
      <c r="S100" s="251"/>
      <c r="T100" s="251"/>
      <c r="U100" s="251"/>
      <c r="V100" s="395"/>
    </row>
    <row r="101" spans="1:22" x14ac:dyDescent="0.3">
      <c r="A101" s="237" t="s">
        <v>7917</v>
      </c>
      <c r="B101" s="237" t="s">
        <v>7918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-4684220432</v>
      </c>
      <c r="M101" s="444">
        <v>-4879281453</v>
      </c>
      <c r="N101" s="444">
        <v>-4444792784.5</v>
      </c>
      <c r="O101" s="250">
        <v>-3978452894.5</v>
      </c>
      <c r="P101" s="250"/>
      <c r="Q101" s="251">
        <v>1700166518.6643956</v>
      </c>
      <c r="R101" s="251"/>
      <c r="S101" s="251"/>
      <c r="T101" s="251"/>
      <c r="U101" s="251"/>
      <c r="V101" s="395"/>
    </row>
    <row r="102" spans="1:22" x14ac:dyDescent="0.3">
      <c r="A102" s="237" t="s">
        <v>7917</v>
      </c>
      <c r="B102" s="237" t="s">
        <v>7919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5021729083</v>
      </c>
      <c r="M102" s="444">
        <v>5022523987</v>
      </c>
      <c r="N102" s="444">
        <v>4944347765</v>
      </c>
      <c r="O102" s="250">
        <v>4380843133</v>
      </c>
      <c r="P102" s="250"/>
      <c r="Q102" s="251">
        <v>-1700166518.6643956</v>
      </c>
      <c r="R102" s="251"/>
      <c r="S102" s="251"/>
      <c r="T102" s="251"/>
      <c r="U102" s="251"/>
      <c r="V102" s="395"/>
    </row>
    <row r="103" spans="1:22" x14ac:dyDescent="0.3">
      <c r="A103" s="237" t="s">
        <v>7920</v>
      </c>
      <c r="B103" s="237" t="s">
        <v>7911</v>
      </c>
      <c r="C103" s="299" t="s">
        <v>243</v>
      </c>
      <c r="D103" s="292"/>
      <c r="E103" s="292"/>
      <c r="F103" s="240">
        <v>10000000</v>
      </c>
      <c r="G103" s="240" t="s">
        <v>7921</v>
      </c>
      <c r="H103" s="241">
        <v>45498</v>
      </c>
      <c r="I103" s="241">
        <v>52803</v>
      </c>
      <c r="J103" s="241"/>
      <c r="K103" s="290"/>
      <c r="L103" s="296">
        <v>1354094792</v>
      </c>
      <c r="M103" s="296">
        <v>1197631589</v>
      </c>
      <c r="N103" s="444">
        <v>1158734920.5</v>
      </c>
      <c r="O103" s="296">
        <v>1195943756.5</v>
      </c>
      <c r="P103" s="296"/>
      <c r="Q103" s="297">
        <v>-406695720.5106383</v>
      </c>
      <c r="R103" s="246">
        <v>120690309.55804791</v>
      </c>
      <c r="S103" s="246">
        <v>1414644009.5580466</v>
      </c>
      <c r="T103" s="246">
        <v>-19684029.441953421</v>
      </c>
      <c r="U103" s="246">
        <v>431729076.43750191</v>
      </c>
      <c r="V103" s="394"/>
    </row>
    <row r="104" spans="1:22" x14ac:dyDescent="0.3">
      <c r="A104" s="237" t="s">
        <v>7922</v>
      </c>
      <c r="B104" s="237" t="s">
        <v>7911</v>
      </c>
      <c r="C104" s="299" t="s">
        <v>244</v>
      </c>
      <c r="D104" s="292"/>
      <c r="E104" s="292"/>
      <c r="F104" s="247">
        <v>1000000</v>
      </c>
      <c r="G104" s="247" t="s">
        <v>7921</v>
      </c>
      <c r="H104" s="248">
        <v>45498</v>
      </c>
      <c r="I104" s="248">
        <v>52895</v>
      </c>
      <c r="J104" s="248"/>
      <c r="K104" s="249"/>
      <c r="L104" s="250">
        <v>-1294794300</v>
      </c>
      <c r="M104" s="250">
        <v>-1196751989</v>
      </c>
      <c r="N104" s="444">
        <v>-1128580525.5</v>
      </c>
      <c r="O104" s="250">
        <v>-1164889080.5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7922</v>
      </c>
      <c r="B105" s="237" t="s">
        <v>7923</v>
      </c>
      <c r="C105" s="299" t="s">
        <v>245</v>
      </c>
      <c r="D105" s="292"/>
      <c r="E105" s="292"/>
      <c r="F105" s="247">
        <v>1000000</v>
      </c>
      <c r="G105" s="247" t="s">
        <v>7908</v>
      </c>
      <c r="H105" s="248">
        <v>45498</v>
      </c>
      <c r="I105" s="248">
        <v>45590</v>
      </c>
      <c r="J105" s="248"/>
      <c r="K105" s="249"/>
      <c r="L105" s="250">
        <v>1427417243</v>
      </c>
      <c r="M105" s="250">
        <v>1425144648</v>
      </c>
      <c r="N105" s="444">
        <v>1404173644</v>
      </c>
      <c r="O105" s="250">
        <v>1400256967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7924</v>
      </c>
      <c r="B106" s="237" t="s">
        <v>7925</v>
      </c>
      <c r="C106" s="238" t="s">
        <v>246</v>
      </c>
      <c r="D106" s="239"/>
      <c r="E106" s="239"/>
      <c r="F106" s="240">
        <v>2000000</v>
      </c>
      <c r="G106" s="240" t="s">
        <v>7912</v>
      </c>
      <c r="H106" s="241">
        <v>45538</v>
      </c>
      <c r="I106" s="241">
        <v>49190</v>
      </c>
      <c r="J106" s="241"/>
      <c r="K106" s="290"/>
      <c r="L106" s="244">
        <v>-1350534788</v>
      </c>
      <c r="M106" s="244">
        <v>-405393673</v>
      </c>
      <c r="N106" s="444">
        <v>-892112629</v>
      </c>
      <c r="O106" s="296">
        <v>-924801572</v>
      </c>
      <c r="P106" s="296"/>
      <c r="Q106" s="297">
        <v>800000000</v>
      </c>
      <c r="R106" s="246">
        <v>56055281.582952902</v>
      </c>
      <c r="S106" s="297">
        <v>53317778.276819795</v>
      </c>
      <c r="T106" s="246">
        <v>664582008.27681983</v>
      </c>
      <c r="U106" s="246">
        <v>1137236907.595655</v>
      </c>
      <c r="V106" s="394"/>
    </row>
    <row r="107" spans="1:22" x14ac:dyDescent="0.3">
      <c r="A107" s="237" t="s">
        <v>7926</v>
      </c>
      <c r="B107" s="237" t="s">
        <v>7927</v>
      </c>
      <c r="C107" s="238" t="s">
        <v>247</v>
      </c>
      <c r="D107" s="239"/>
      <c r="E107" s="239"/>
      <c r="F107" s="247">
        <v>1000000</v>
      </c>
      <c r="G107" s="247" t="s">
        <v>7928</v>
      </c>
      <c r="H107" s="248">
        <v>45538</v>
      </c>
      <c r="I107" s="248">
        <v>49251</v>
      </c>
      <c r="J107" s="248"/>
      <c r="K107" s="249"/>
      <c r="L107" s="250">
        <v>939430898</v>
      </c>
      <c r="M107" s="250">
        <v>-424308152</v>
      </c>
      <c r="N107" s="444">
        <v>280848399</v>
      </c>
      <c r="O107" s="250">
        <v>323739468.5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7929</v>
      </c>
      <c r="B108" s="267" t="s">
        <v>7911</v>
      </c>
      <c r="C108" s="229" t="s">
        <v>248</v>
      </c>
      <c r="D108" s="268"/>
      <c r="E108" s="268"/>
      <c r="F108" s="230">
        <v>5000000</v>
      </c>
      <c r="G108" s="230" t="s">
        <v>7912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91369863.013698012</v>
      </c>
      <c r="S108" s="234">
        <v>91369863.013698012</v>
      </c>
      <c r="T108" s="234">
        <v>91369863.013698012</v>
      </c>
      <c r="U108" s="234">
        <v>1150000000.0000017</v>
      </c>
      <c r="V108" s="394"/>
    </row>
    <row r="109" spans="1:22" x14ac:dyDescent="0.3">
      <c r="A109" s="267" t="s">
        <v>7930</v>
      </c>
      <c r="B109" s="267" t="s">
        <v>7931</v>
      </c>
      <c r="C109" s="229" t="s">
        <v>249</v>
      </c>
      <c r="D109" s="268"/>
      <c r="E109" s="268"/>
      <c r="F109" s="230">
        <v>1000000</v>
      </c>
      <c r="G109" s="230" t="s">
        <v>7882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7932</v>
      </c>
      <c r="B110" s="237" t="s">
        <v>7933</v>
      </c>
      <c r="C110" s="286" t="s">
        <v>250</v>
      </c>
      <c r="D110" s="286"/>
      <c r="E110" s="286"/>
      <c r="F110" s="240">
        <v>3000000</v>
      </c>
      <c r="G110" s="240" t="s">
        <v>7912</v>
      </c>
      <c r="H110" s="241">
        <v>45561</v>
      </c>
      <c r="I110" s="241">
        <v>51039</v>
      </c>
      <c r="J110" s="241"/>
      <c r="K110" s="290"/>
      <c r="L110" s="296">
        <v>466971450</v>
      </c>
      <c r="M110" s="296">
        <v>679568370</v>
      </c>
      <c r="N110" s="444">
        <v>309945063.5</v>
      </c>
      <c r="O110" s="296">
        <v>254531396</v>
      </c>
      <c r="P110" s="296"/>
      <c r="Q110" s="297">
        <v>1137378083.2666667</v>
      </c>
      <c r="R110" s="246">
        <v>38087671.232876696</v>
      </c>
      <c r="S110" s="297">
        <v>38087671.232876696</v>
      </c>
      <c r="T110" s="246">
        <v>68406349.732876718</v>
      </c>
      <c r="U110" s="246">
        <v>1023318678.4999995</v>
      </c>
      <c r="V110" s="394"/>
    </row>
    <row r="111" spans="1:22" x14ac:dyDescent="0.3">
      <c r="A111" s="237" t="s">
        <v>7934</v>
      </c>
      <c r="B111" s="237" t="s">
        <v>7935</v>
      </c>
      <c r="C111" s="286" t="s">
        <v>251</v>
      </c>
      <c r="D111" s="286"/>
      <c r="E111" s="286"/>
      <c r="F111" s="247">
        <v>500000</v>
      </c>
      <c r="G111" s="247" t="s">
        <v>7912</v>
      </c>
      <c r="H111" s="248">
        <v>45561</v>
      </c>
      <c r="I111" s="248">
        <v>51130</v>
      </c>
      <c r="J111" s="248"/>
      <c r="K111" s="249"/>
      <c r="L111" s="250">
        <v>-578845792</v>
      </c>
      <c r="M111" s="250">
        <v>-878346213</v>
      </c>
      <c r="N111" s="444">
        <v>-471746390</v>
      </c>
      <c r="O111" s="250">
        <v>-416061393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7936</v>
      </c>
      <c r="B112" s="237" t="s">
        <v>7937</v>
      </c>
      <c r="C112" s="286" t="s">
        <v>7938</v>
      </c>
      <c r="D112" s="286"/>
      <c r="E112" s="286"/>
      <c r="F112" s="247">
        <v>500000</v>
      </c>
      <c r="G112" s="247" t="s">
        <v>7882</v>
      </c>
      <c r="H112" s="248">
        <v>45652</v>
      </c>
      <c r="I112" s="248">
        <v>45742</v>
      </c>
      <c r="J112" s="248"/>
      <c r="K112" s="249"/>
      <c r="L112" s="250">
        <v>41640480</v>
      </c>
      <c r="M112" s="250">
        <v>229824359</v>
      </c>
      <c r="N112" s="444">
        <v>131482648</v>
      </c>
      <c r="O112" s="250">
        <v>120369646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7939</v>
      </c>
      <c r="B113" s="237" t="s">
        <v>7940</v>
      </c>
      <c r="C113" s="299" t="s">
        <v>253</v>
      </c>
      <c r="D113" s="292"/>
      <c r="E113" s="292"/>
      <c r="F113" s="240">
        <v>30000000</v>
      </c>
      <c r="G113" s="240" t="s">
        <v>7908</v>
      </c>
      <c r="H113" s="241">
        <v>45575</v>
      </c>
      <c r="I113" s="241">
        <v>52880</v>
      </c>
      <c r="J113" s="241"/>
      <c r="K113" s="290"/>
      <c r="L113" s="296">
        <v>2257120022</v>
      </c>
      <c r="M113" s="296">
        <v>2200724178</v>
      </c>
      <c r="N113" s="444">
        <v>1858745841.0374999</v>
      </c>
      <c r="O113" s="296">
        <v>1403813787</v>
      </c>
      <c r="P113" s="296"/>
      <c r="Q113" s="297">
        <v>-1705682240.318902</v>
      </c>
      <c r="R113" s="246">
        <v>0</v>
      </c>
      <c r="S113" s="246">
        <v>3385588500</v>
      </c>
      <c r="T113" s="246">
        <v>-91653508.537499905</v>
      </c>
      <c r="U113" s="246">
        <v>1200558505.9500003</v>
      </c>
      <c r="V113" s="394"/>
    </row>
    <row r="114" spans="1:22" x14ac:dyDescent="0.3">
      <c r="A114" s="237" t="s">
        <v>7922</v>
      </c>
      <c r="B114" s="237" t="s">
        <v>7940</v>
      </c>
      <c r="C114" s="299" t="s">
        <v>254</v>
      </c>
      <c r="D114" s="292"/>
      <c r="E114" s="292"/>
      <c r="F114" s="247">
        <v>3000000</v>
      </c>
      <c r="G114" s="247" t="s">
        <v>7908</v>
      </c>
      <c r="H114" s="248">
        <v>45575</v>
      </c>
      <c r="I114" s="248">
        <v>52972</v>
      </c>
      <c r="J114" s="248"/>
      <c r="K114" s="249"/>
      <c r="L114" s="250">
        <v>-2151668473</v>
      </c>
      <c r="M114" s="250">
        <v>-2129809983</v>
      </c>
      <c r="N114" s="444">
        <v>-1770867673</v>
      </c>
      <c r="O114" s="250">
        <v>-1315225563.5</v>
      </c>
      <c r="P114" s="250"/>
      <c r="Q114" s="251">
        <v>1705682240.318902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7922</v>
      </c>
      <c r="B115" s="237" t="s">
        <v>7941</v>
      </c>
      <c r="C115" s="299" t="s">
        <v>255</v>
      </c>
      <c r="D115" s="292"/>
      <c r="E115" s="292"/>
      <c r="F115" s="247">
        <v>3000000</v>
      </c>
      <c r="G115" s="247" t="s">
        <v>7908</v>
      </c>
      <c r="H115" s="248">
        <v>45575</v>
      </c>
      <c r="I115" s="248">
        <v>45667</v>
      </c>
      <c r="J115" s="248"/>
      <c r="K115" s="249"/>
      <c r="L115" s="250">
        <v>3447504407</v>
      </c>
      <c r="M115" s="250">
        <v>3435084527</v>
      </c>
      <c r="N115" s="444">
        <v>3389363840.5</v>
      </c>
      <c r="O115" s="250">
        <v>2841680511.5</v>
      </c>
      <c r="P115" s="250"/>
      <c r="Q115" s="251">
        <v>-1705682240.318902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7920</v>
      </c>
      <c r="B116" s="237" t="s">
        <v>7940</v>
      </c>
      <c r="C116" s="299" t="s">
        <v>256</v>
      </c>
      <c r="D116" s="292"/>
      <c r="E116" s="292"/>
      <c r="F116" s="240">
        <v>30000000</v>
      </c>
      <c r="G116" s="240" t="s">
        <v>7908</v>
      </c>
      <c r="H116" s="241">
        <v>45575</v>
      </c>
      <c r="I116" s="241">
        <v>52880</v>
      </c>
      <c r="J116" s="241"/>
      <c r="K116" s="290"/>
      <c r="L116" s="296">
        <v>2568105188</v>
      </c>
      <c r="M116" s="296">
        <v>2345464864</v>
      </c>
      <c r="N116" s="444">
        <v>2089703417.0350001</v>
      </c>
      <c r="O116" s="296">
        <v>1635982639</v>
      </c>
      <c r="P116" s="296"/>
      <c r="Q116" s="297">
        <v>-1706126778.8710978</v>
      </c>
      <c r="R116" s="246">
        <v>0</v>
      </c>
      <c r="S116" s="246">
        <v>3503348100</v>
      </c>
      <c r="T116" s="246">
        <v>-117354175.53500009</v>
      </c>
      <c r="U116" s="246">
        <v>1292617438.9525003</v>
      </c>
      <c r="V116" s="394"/>
    </row>
    <row r="117" spans="1:22" x14ac:dyDescent="0.3">
      <c r="A117" s="237" t="s">
        <v>7922</v>
      </c>
      <c r="B117" s="237" t="s">
        <v>7940</v>
      </c>
      <c r="C117" s="299" t="s">
        <v>257</v>
      </c>
      <c r="D117" s="292"/>
      <c r="E117" s="292"/>
      <c r="F117" s="247">
        <v>3000000</v>
      </c>
      <c r="G117" s="247" t="s">
        <v>7908</v>
      </c>
      <c r="H117" s="248">
        <v>45575</v>
      </c>
      <c r="I117" s="248">
        <v>52972</v>
      </c>
      <c r="J117" s="248"/>
      <c r="K117" s="249"/>
      <c r="L117" s="250">
        <v>-2409646144</v>
      </c>
      <c r="M117" s="250">
        <v>-2281206389</v>
      </c>
      <c r="N117" s="444">
        <v>-1976078863</v>
      </c>
      <c r="O117" s="250">
        <v>-1523618955.5</v>
      </c>
      <c r="P117" s="250"/>
      <c r="Q117" s="251">
        <v>1706126778.8710978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7922</v>
      </c>
      <c r="B118" s="237" t="s">
        <v>7941</v>
      </c>
      <c r="C118" s="299" t="s">
        <v>258</v>
      </c>
      <c r="D118" s="292"/>
      <c r="E118" s="292"/>
      <c r="F118" s="247">
        <v>3000000</v>
      </c>
      <c r="G118" s="247" t="s">
        <v>7908</v>
      </c>
      <c r="H118" s="248">
        <v>45575</v>
      </c>
      <c r="I118" s="248">
        <v>45667</v>
      </c>
      <c r="J118" s="248"/>
      <c r="K118" s="249"/>
      <c r="L118" s="250">
        <v>3567985598</v>
      </c>
      <c r="M118" s="250">
        <v>3554900951</v>
      </c>
      <c r="N118" s="444">
        <v>3507077721.5</v>
      </c>
      <c r="O118" s="250">
        <v>2959462699</v>
      </c>
      <c r="P118" s="250"/>
      <c r="Q118" s="251">
        <v>-1706126778.8710978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7929</v>
      </c>
      <c r="B119" s="237" t="s">
        <v>7940</v>
      </c>
      <c r="C119" s="286" t="s">
        <v>259</v>
      </c>
      <c r="D119" s="287"/>
      <c r="E119" s="287"/>
      <c r="F119" s="240">
        <v>3000000</v>
      </c>
      <c r="G119" s="240" t="s">
        <v>7905</v>
      </c>
      <c r="H119" s="241">
        <v>45579</v>
      </c>
      <c r="I119" s="241">
        <v>51057</v>
      </c>
      <c r="J119" s="242"/>
      <c r="K119" s="243"/>
      <c r="L119" s="296">
        <v>3234331299</v>
      </c>
      <c r="M119" s="296">
        <v>3733679682</v>
      </c>
      <c r="N119" s="444">
        <v>3228497295.5</v>
      </c>
      <c r="O119" s="296">
        <v>3176256148</v>
      </c>
      <c r="P119" s="245"/>
      <c r="Q119" s="297">
        <v>-485605477.82608694</v>
      </c>
      <c r="R119" s="246">
        <v>1243923287.671232</v>
      </c>
      <c r="S119" s="246">
        <v>1646498630.136982</v>
      </c>
      <c r="T119" s="246">
        <v>-231198504.36301804</v>
      </c>
      <c r="U119" s="246">
        <v>-219593024.91095901</v>
      </c>
      <c r="V119" s="394"/>
    </row>
    <row r="120" spans="1:22" x14ac:dyDescent="0.3">
      <c r="A120" s="237" t="s">
        <v>7934</v>
      </c>
      <c r="B120" s="237" t="s">
        <v>7941</v>
      </c>
      <c r="C120" s="286" t="s">
        <v>260</v>
      </c>
      <c r="D120" s="287"/>
      <c r="E120" s="287"/>
      <c r="F120" s="247">
        <v>500000</v>
      </c>
      <c r="G120" s="247" t="s">
        <v>7905</v>
      </c>
      <c r="H120" s="248">
        <v>45579</v>
      </c>
      <c r="I120" s="248">
        <v>51149</v>
      </c>
      <c r="J120" s="248"/>
      <c r="K120" s="249"/>
      <c r="L120" s="250">
        <v>-1560871117</v>
      </c>
      <c r="M120" s="250">
        <v>-2119899562</v>
      </c>
      <c r="N120" s="444">
        <v>-1592440579.5</v>
      </c>
      <c r="O120" s="250">
        <v>-1537850488.5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7936</v>
      </c>
      <c r="B121" s="237" t="s">
        <v>7937</v>
      </c>
      <c r="C121" s="286" t="s">
        <v>7938</v>
      </c>
      <c r="D121" s="287"/>
      <c r="E121" s="287"/>
      <c r="F121" s="247">
        <v>500000</v>
      </c>
      <c r="G121" s="247" t="s">
        <v>7891</v>
      </c>
      <c r="H121" s="248">
        <v>45671</v>
      </c>
      <c r="I121" s="248">
        <v>45761</v>
      </c>
      <c r="J121" s="248"/>
      <c r="K121" s="249"/>
      <c r="L121" s="250">
        <v>239298349</v>
      </c>
      <c r="M121" s="250">
        <v>258699631</v>
      </c>
      <c r="N121" s="444">
        <v>241640418.5</v>
      </c>
      <c r="O121" s="250">
        <v>239350737.5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7942</v>
      </c>
      <c r="B122" s="237" t="s">
        <v>7943</v>
      </c>
      <c r="C122" s="286" t="s">
        <v>261</v>
      </c>
      <c r="D122" s="287"/>
      <c r="E122" s="287"/>
      <c r="F122" s="240">
        <v>3000000</v>
      </c>
      <c r="G122" s="240" t="s">
        <v>7905</v>
      </c>
      <c r="H122" s="241">
        <v>45588</v>
      </c>
      <c r="I122" s="241">
        <v>51066</v>
      </c>
      <c r="J122" s="242"/>
      <c r="K122" s="243"/>
      <c r="L122" s="296">
        <v>3253313097</v>
      </c>
      <c r="M122" s="296">
        <v>3487982206</v>
      </c>
      <c r="N122" s="444">
        <v>3098684021</v>
      </c>
      <c r="O122" s="296">
        <v>3040645604</v>
      </c>
      <c r="P122" s="245"/>
      <c r="Q122" s="246">
        <v>-513336984.78260869</v>
      </c>
      <c r="R122" s="246">
        <v>1263673972.6027389</v>
      </c>
      <c r="S122" s="246">
        <v>1620386301.369859</v>
      </c>
      <c r="T122" s="246">
        <v>-193326438.13014102</v>
      </c>
      <c r="U122" s="246">
        <v>-155608629.91095901</v>
      </c>
      <c r="V122" s="394"/>
    </row>
    <row r="123" spans="1:22" x14ac:dyDescent="0.3">
      <c r="A123" s="237" t="s">
        <v>7944</v>
      </c>
      <c r="B123" s="237" t="s">
        <v>7945</v>
      </c>
      <c r="C123" s="286" t="s">
        <v>262</v>
      </c>
      <c r="D123" s="287"/>
      <c r="E123" s="287"/>
      <c r="F123" s="247">
        <v>500000</v>
      </c>
      <c r="G123" s="247" t="s">
        <v>7905</v>
      </c>
      <c r="H123" s="248">
        <v>45588</v>
      </c>
      <c r="I123" s="248">
        <v>51158</v>
      </c>
      <c r="J123" s="248"/>
      <c r="K123" s="249"/>
      <c r="L123" s="250">
        <v>-1583909748</v>
      </c>
      <c r="M123" s="250">
        <v>-1958520910</v>
      </c>
      <c r="N123" s="444">
        <v>-1514984518</v>
      </c>
      <c r="O123" s="250">
        <v>-1456591474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7936</v>
      </c>
      <c r="B124" s="237" t="s">
        <v>7937</v>
      </c>
      <c r="C124" s="286" t="s">
        <v>7938</v>
      </c>
      <c r="D124" s="287"/>
      <c r="E124" s="287"/>
      <c r="F124" s="247">
        <v>500000</v>
      </c>
      <c r="G124" s="247" t="s">
        <v>7891</v>
      </c>
      <c r="H124" s="248">
        <v>45314</v>
      </c>
      <c r="I124" s="248">
        <v>45770</v>
      </c>
      <c r="J124" s="248"/>
      <c r="K124" s="249"/>
      <c r="L124" s="250">
        <v>239926958</v>
      </c>
      <c r="M124" s="250">
        <v>233395788</v>
      </c>
      <c r="N124" s="444">
        <v>230013236.5</v>
      </c>
      <c r="O124" s="250">
        <v>216004088.5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7946</v>
      </c>
      <c r="B125" s="237" t="s">
        <v>7943</v>
      </c>
      <c r="C125" s="299" t="s">
        <v>263</v>
      </c>
      <c r="D125" s="299"/>
      <c r="E125" s="299"/>
      <c r="F125" s="240">
        <v>30000000</v>
      </c>
      <c r="G125" s="240" t="s">
        <v>7908</v>
      </c>
      <c r="H125" s="241">
        <v>45588</v>
      </c>
      <c r="I125" s="241">
        <v>52893</v>
      </c>
      <c r="J125" s="241"/>
      <c r="K125" s="290"/>
      <c r="L125" s="296">
        <v>2656495452</v>
      </c>
      <c r="M125" s="296">
        <v>2538815532</v>
      </c>
      <c r="N125" s="444">
        <v>2225760926</v>
      </c>
      <c r="O125" s="296">
        <v>2340969667</v>
      </c>
      <c r="P125" s="296"/>
      <c r="Q125" s="246">
        <v>-1222374226.0204349</v>
      </c>
      <c r="R125" s="246">
        <v>2274885002.849472</v>
      </c>
      <c r="S125" s="246">
        <v>2946334843.7055163</v>
      </c>
      <c r="T125" s="246">
        <v>-10293225.294483662</v>
      </c>
      <c r="U125" s="246">
        <v>38697312.690000057</v>
      </c>
      <c r="V125" s="394"/>
    </row>
    <row r="126" spans="1:22" x14ac:dyDescent="0.3">
      <c r="A126" s="237" t="s">
        <v>7934</v>
      </c>
      <c r="B126" s="237" t="s">
        <v>7943</v>
      </c>
      <c r="C126" s="299" t="s">
        <v>264</v>
      </c>
      <c r="D126" s="299"/>
      <c r="E126" s="299"/>
      <c r="F126" s="247">
        <v>3000000</v>
      </c>
      <c r="G126" s="247" t="s">
        <v>7908</v>
      </c>
      <c r="H126" s="248">
        <v>45588</v>
      </c>
      <c r="I126" s="248">
        <v>52985</v>
      </c>
      <c r="J126" s="248"/>
      <c r="K126" s="249"/>
      <c r="L126" s="250">
        <v>-2665604724</v>
      </c>
      <c r="M126" s="250">
        <v>-2498737982</v>
      </c>
      <c r="N126" s="444">
        <v>-2217107881</v>
      </c>
      <c r="O126" s="250">
        <v>-2321779788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7934</v>
      </c>
      <c r="B127" s="237" t="s">
        <v>7945</v>
      </c>
      <c r="C127" s="299" t="s">
        <v>265</v>
      </c>
      <c r="D127" s="299"/>
      <c r="E127" s="299"/>
      <c r="F127" s="247">
        <v>3000000</v>
      </c>
      <c r="G127" s="247" t="s">
        <v>7908</v>
      </c>
      <c r="H127" s="248">
        <v>45588</v>
      </c>
      <c r="I127" s="248">
        <v>45680</v>
      </c>
      <c r="J127" s="248"/>
      <c r="K127" s="249"/>
      <c r="L127" s="250">
        <v>2999215485</v>
      </c>
      <c r="M127" s="250">
        <v>2991979963</v>
      </c>
      <c r="N127" s="444">
        <v>2947975024</v>
      </c>
      <c r="O127" s="250">
        <v>2937130350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7947</v>
      </c>
      <c r="B128" s="237" t="s">
        <v>7940</v>
      </c>
      <c r="C128" s="299" t="s">
        <v>266</v>
      </c>
      <c r="D128" s="292"/>
      <c r="E128" s="292"/>
      <c r="F128" s="240">
        <v>30000000</v>
      </c>
      <c r="G128" s="240" t="s">
        <v>7908</v>
      </c>
      <c r="H128" s="241">
        <v>45595</v>
      </c>
      <c r="I128" s="241">
        <v>52900</v>
      </c>
      <c r="J128" s="241"/>
      <c r="K128" s="290"/>
      <c r="L128" s="296">
        <v>3022172031</v>
      </c>
      <c r="M128" s="296">
        <v>2668158336</v>
      </c>
      <c r="N128" s="444">
        <v>2494084477</v>
      </c>
      <c r="O128" s="296">
        <v>2596322496.5</v>
      </c>
      <c r="P128" s="296"/>
      <c r="Q128" s="297">
        <v>-1271591148.8387098</v>
      </c>
      <c r="R128" s="246">
        <v>2453406630.6342878</v>
      </c>
      <c r="S128" s="246">
        <v>3087224550.3994527</v>
      </c>
      <c r="T128" s="246">
        <v>-98833297.100547314</v>
      </c>
      <c r="U128" s="246">
        <v>-13698617.880000114</v>
      </c>
      <c r="V128" s="394"/>
    </row>
    <row r="129" spans="1:22" x14ac:dyDescent="0.3">
      <c r="A129" s="237" t="s">
        <v>7948</v>
      </c>
      <c r="B129" s="237" t="s">
        <v>7940</v>
      </c>
      <c r="C129" s="299" t="s">
        <v>267</v>
      </c>
      <c r="D129" s="292"/>
      <c r="E129" s="292"/>
      <c r="F129" s="247">
        <v>3000000</v>
      </c>
      <c r="G129" s="247" t="s">
        <v>7908</v>
      </c>
      <c r="H129" s="248">
        <v>45595</v>
      </c>
      <c r="I129" s="248">
        <v>52992</v>
      </c>
      <c r="J129" s="248"/>
      <c r="K129" s="249"/>
      <c r="L129" s="250">
        <v>-2875865608</v>
      </c>
      <c r="M129" s="250">
        <v>-2631546225</v>
      </c>
      <c r="N129" s="444">
        <v>-2396596924</v>
      </c>
      <c r="O129" s="250">
        <v>-2507060300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7948</v>
      </c>
      <c r="B130" s="237" t="s">
        <v>7941</v>
      </c>
      <c r="C130" s="299" t="s">
        <v>268</v>
      </c>
      <c r="D130" s="292"/>
      <c r="E130" s="292"/>
      <c r="F130" s="247">
        <v>3000000</v>
      </c>
      <c r="G130" s="247" t="s">
        <v>7908</v>
      </c>
      <c r="H130" s="248">
        <v>45595</v>
      </c>
      <c r="I130" s="248">
        <v>45687</v>
      </c>
      <c r="J130" s="248"/>
      <c r="K130" s="249"/>
      <c r="L130" s="300">
        <v>3143843819</v>
      </c>
      <c r="M130" s="250">
        <v>3134496469</v>
      </c>
      <c r="N130" s="444">
        <v>3088570294.5</v>
      </c>
      <c r="O130" s="250">
        <v>3075036173.5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7949</v>
      </c>
      <c r="B131" s="237" t="s">
        <v>7940</v>
      </c>
      <c r="C131" s="299" t="s">
        <v>269</v>
      </c>
      <c r="D131" s="292"/>
      <c r="E131" s="292"/>
      <c r="F131" s="240">
        <v>30000000</v>
      </c>
      <c r="G131" s="240" t="s">
        <v>7908</v>
      </c>
      <c r="H131" s="241">
        <v>45595</v>
      </c>
      <c r="I131" s="241">
        <v>52900</v>
      </c>
      <c r="J131" s="241"/>
      <c r="K131" s="290"/>
      <c r="L131" s="296">
        <v>2973781578</v>
      </c>
      <c r="M131" s="296">
        <v>2676220749</v>
      </c>
      <c r="N131" s="444">
        <v>2468551636.5</v>
      </c>
      <c r="O131" s="296">
        <v>2586971705</v>
      </c>
      <c r="P131" s="296"/>
      <c r="Q131" s="297">
        <v>-1269440621.2580645</v>
      </c>
      <c r="R131" s="246">
        <v>2456409186.1621919</v>
      </c>
      <c r="S131" s="246">
        <v>3090944094.5243897</v>
      </c>
      <c r="T131" s="246">
        <v>-62363865.475610256</v>
      </c>
      <c r="U131" s="246">
        <v>22930233.459999561</v>
      </c>
      <c r="V131" s="394"/>
    </row>
    <row r="132" spans="1:22" x14ac:dyDescent="0.3">
      <c r="A132" s="237" t="s">
        <v>7948</v>
      </c>
      <c r="B132" s="237" t="s">
        <v>7940</v>
      </c>
      <c r="C132" s="299" t="s">
        <v>270</v>
      </c>
      <c r="D132" s="292"/>
      <c r="E132" s="292"/>
      <c r="F132" s="247">
        <v>3000000</v>
      </c>
      <c r="G132" s="247" t="s">
        <v>7908</v>
      </c>
      <c r="H132" s="248">
        <v>45595</v>
      </c>
      <c r="I132" s="248">
        <v>52992</v>
      </c>
      <c r="J132" s="248"/>
      <c r="K132" s="249"/>
      <c r="L132" s="250">
        <v>-2890903105</v>
      </c>
      <c r="M132" s="250">
        <v>-2641183106</v>
      </c>
      <c r="N132" s="444">
        <v>-2407730573.5</v>
      </c>
      <c r="O132" s="250">
        <v>-2517475712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7948</v>
      </c>
      <c r="B133" s="237" t="s">
        <v>7941</v>
      </c>
      <c r="C133" s="299" t="s">
        <v>271</v>
      </c>
      <c r="D133" s="292"/>
      <c r="E133" s="292"/>
      <c r="F133" s="247">
        <v>3000000</v>
      </c>
      <c r="G133" s="247" t="s">
        <v>7908</v>
      </c>
      <c r="H133" s="248">
        <v>45595</v>
      </c>
      <c r="I133" s="248">
        <v>45687</v>
      </c>
      <c r="J133" s="248"/>
      <c r="K133" s="249"/>
      <c r="L133" s="300">
        <v>3147820957</v>
      </c>
      <c r="M133" s="250">
        <v>3138528708</v>
      </c>
      <c r="N133" s="444">
        <v>3092486897</v>
      </c>
      <c r="O133" s="250">
        <v>3078950859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7950</v>
      </c>
      <c r="B134" s="237" t="s">
        <v>7951</v>
      </c>
      <c r="C134" s="238" t="s">
        <v>272</v>
      </c>
      <c r="D134" s="239"/>
      <c r="E134" s="239"/>
      <c r="F134" s="240">
        <v>2000000</v>
      </c>
      <c r="G134" s="240" t="s">
        <v>7905</v>
      </c>
      <c r="H134" s="241">
        <v>45601</v>
      </c>
      <c r="I134" s="241">
        <v>49253</v>
      </c>
      <c r="J134" s="242"/>
      <c r="K134" s="243"/>
      <c r="L134" s="244">
        <v>-385990244</v>
      </c>
      <c r="M134" s="244">
        <v>87138630</v>
      </c>
      <c r="N134" s="444">
        <v>-227140899</v>
      </c>
      <c r="O134" s="245">
        <v>-256273188.5</v>
      </c>
      <c r="P134" s="245"/>
      <c r="Q134" s="246">
        <v>-366767121.9130435</v>
      </c>
      <c r="R134" s="246">
        <v>862191780.82191789</v>
      </c>
      <c r="S134" s="246">
        <v>1055835616.4383538</v>
      </c>
      <c r="T134" s="246">
        <v>442217044.43835378</v>
      </c>
      <c r="U134" s="246">
        <v>492792386.90410995</v>
      </c>
      <c r="V134" s="394"/>
    </row>
    <row r="135" spans="1:22" x14ac:dyDescent="0.3">
      <c r="A135" s="237" t="s">
        <v>7952</v>
      </c>
      <c r="B135" s="237" t="s">
        <v>7953</v>
      </c>
      <c r="C135" s="238" t="s">
        <v>273</v>
      </c>
      <c r="D135" s="239"/>
      <c r="E135" s="239"/>
      <c r="F135" s="247">
        <v>1000000</v>
      </c>
      <c r="G135" s="247" t="s">
        <v>7954</v>
      </c>
      <c r="H135" s="248">
        <v>45601</v>
      </c>
      <c r="I135" s="248">
        <v>49345</v>
      </c>
      <c r="J135" s="248"/>
      <c r="K135" s="249"/>
      <c r="L135" s="250">
        <v>1070611629</v>
      </c>
      <c r="M135" s="250">
        <v>472461780</v>
      </c>
      <c r="N135" s="444">
        <v>840759471</v>
      </c>
      <c r="O135" s="250">
        <v>883111459.5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7955</v>
      </c>
      <c r="B136" s="237" t="s">
        <v>7940</v>
      </c>
      <c r="C136" s="299" t="s">
        <v>274</v>
      </c>
      <c r="D136" s="292"/>
      <c r="E136" s="292"/>
      <c r="F136" s="240">
        <v>30000000</v>
      </c>
      <c r="G136" s="240" t="s">
        <v>7908</v>
      </c>
      <c r="H136" s="241">
        <v>45602</v>
      </c>
      <c r="I136" s="241">
        <v>52907</v>
      </c>
      <c r="J136" s="241"/>
      <c r="K136" s="290"/>
      <c r="L136" s="296">
        <v>3316170206</v>
      </c>
      <c r="M136" s="296">
        <v>3084469009</v>
      </c>
      <c r="N136" s="444">
        <v>2860938535.5</v>
      </c>
      <c r="O136" s="296">
        <v>2933424475.5</v>
      </c>
      <c r="P136" s="296"/>
      <c r="Q136" s="246">
        <v>-1316785576.1304348</v>
      </c>
      <c r="R136" s="246">
        <v>2527637410.743412</v>
      </c>
      <c r="S136" s="246">
        <v>3096517625.7938294</v>
      </c>
      <c r="T136" s="246">
        <v>-60536346.206170559</v>
      </c>
      <c r="U136" s="246">
        <v>57566467.720000267</v>
      </c>
      <c r="V136" s="394"/>
    </row>
    <row r="137" spans="1:22" x14ac:dyDescent="0.3">
      <c r="A137" s="237" t="s">
        <v>7956</v>
      </c>
      <c r="B137" s="237" t="s">
        <v>7940</v>
      </c>
      <c r="C137" s="299" t="s">
        <v>275</v>
      </c>
      <c r="D137" s="292"/>
      <c r="E137" s="292"/>
      <c r="F137" s="247">
        <v>3000000</v>
      </c>
      <c r="G137" s="247" t="s">
        <v>7908</v>
      </c>
      <c r="H137" s="248">
        <v>45602</v>
      </c>
      <c r="I137" s="248">
        <v>52999</v>
      </c>
      <c r="J137" s="248"/>
      <c r="K137" s="249"/>
      <c r="L137" s="250">
        <v>-3266242572</v>
      </c>
      <c r="M137" s="250">
        <v>-3053839055</v>
      </c>
      <c r="N137" s="444">
        <v>-2803666696.5</v>
      </c>
      <c r="O137" s="250">
        <v>-2879838151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7956</v>
      </c>
      <c r="B138" s="237" t="s">
        <v>7941</v>
      </c>
      <c r="C138" s="299" t="s">
        <v>276</v>
      </c>
      <c r="D138" s="292"/>
      <c r="E138" s="292"/>
      <c r="F138" s="247">
        <v>3000000</v>
      </c>
      <c r="G138" s="247" t="s">
        <v>7908</v>
      </c>
      <c r="H138" s="248">
        <v>45602</v>
      </c>
      <c r="I138" s="248">
        <v>45694</v>
      </c>
      <c r="J138" s="248"/>
      <c r="K138" s="249"/>
      <c r="L138" s="250">
        <v>3157135865</v>
      </c>
      <c r="M138" s="250">
        <v>3143992515</v>
      </c>
      <c r="N138" s="444">
        <v>3099782133</v>
      </c>
      <c r="O138" s="250">
        <v>3085752056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7951</v>
      </c>
      <c r="C139" s="238" t="s">
        <v>277</v>
      </c>
      <c r="D139" s="239"/>
      <c r="E139" s="239"/>
      <c r="F139" s="240">
        <v>1000000</v>
      </c>
      <c r="G139" s="240" t="s">
        <v>7954</v>
      </c>
      <c r="H139" s="241">
        <v>45587</v>
      </c>
      <c r="I139" s="241">
        <v>49239</v>
      </c>
      <c r="J139" s="242"/>
      <c r="K139" s="243"/>
      <c r="L139" s="244">
        <v>-165918123</v>
      </c>
      <c r="M139" s="244">
        <v>159655131</v>
      </c>
      <c r="N139" s="444">
        <v>-40689772</v>
      </c>
      <c r="O139" s="245">
        <v>-55429634</v>
      </c>
      <c r="P139" s="245"/>
      <c r="Q139" s="246">
        <v>-168849314.22826087</v>
      </c>
      <c r="R139" s="246">
        <v>420712328.76712334</v>
      </c>
      <c r="S139" s="246">
        <v>541315068.49315023</v>
      </c>
      <c r="T139" s="246">
        <v>191854716.99315023</v>
      </c>
      <c r="U139" s="246">
        <v>203493073.15753424</v>
      </c>
      <c r="V139" s="395"/>
    </row>
    <row r="140" spans="1:22" x14ac:dyDescent="0.3">
      <c r="A140" s="237" t="s">
        <v>7952</v>
      </c>
      <c r="B140" s="237" t="s">
        <v>7951</v>
      </c>
      <c r="C140" s="238" t="s">
        <v>278</v>
      </c>
      <c r="D140" s="239"/>
      <c r="E140" s="239"/>
      <c r="F140" s="247">
        <v>500000</v>
      </c>
      <c r="G140" s="247" t="s">
        <v>7954</v>
      </c>
      <c r="H140" s="248">
        <v>45587</v>
      </c>
      <c r="I140" s="248">
        <v>45679</v>
      </c>
      <c r="J140" s="248"/>
      <c r="K140" s="249"/>
      <c r="L140" s="250">
        <v>516170541</v>
      </c>
      <c r="M140" s="250">
        <v>197006624</v>
      </c>
      <c r="N140" s="444">
        <v>390150123.5</v>
      </c>
      <c r="O140" s="250">
        <v>408787955.5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7950</v>
      </c>
      <c r="B141" s="237" t="s">
        <v>7951</v>
      </c>
      <c r="C141" s="238" t="s">
        <v>279</v>
      </c>
      <c r="D141" s="239"/>
      <c r="E141" s="239"/>
      <c r="F141" s="240">
        <v>1000000</v>
      </c>
      <c r="G141" s="240" t="s">
        <v>7954</v>
      </c>
      <c r="H141" s="241">
        <v>45593</v>
      </c>
      <c r="I141" s="241">
        <v>49243</v>
      </c>
      <c r="J141" s="242"/>
      <c r="K141" s="243"/>
      <c r="L141" s="244">
        <v>-115012217</v>
      </c>
      <c r="M141" s="244">
        <v>231361753</v>
      </c>
      <c r="N141" s="444">
        <v>19780406.5</v>
      </c>
      <c r="O141" s="245">
        <v>3884819.5</v>
      </c>
      <c r="P141" s="245"/>
      <c r="Q141" s="246">
        <v>-101628752.04301076</v>
      </c>
      <c r="R141" s="246">
        <v>425084931.50684935</v>
      </c>
      <c r="S141" s="246">
        <v>538893150.68493128</v>
      </c>
      <c r="T141" s="246">
        <v>32383170.684931278</v>
      </c>
      <c r="U141" s="246">
        <v>47172211.780821919</v>
      </c>
      <c r="V141" s="395"/>
    </row>
    <row r="142" spans="1:22" x14ac:dyDescent="0.3">
      <c r="A142" s="237" t="s">
        <v>7952</v>
      </c>
      <c r="B142" s="237" t="s">
        <v>7951</v>
      </c>
      <c r="C142" s="238" t="s">
        <v>280</v>
      </c>
      <c r="D142" s="239"/>
      <c r="E142" s="239"/>
      <c r="F142" s="247">
        <v>500000</v>
      </c>
      <c r="G142" s="247" t="s">
        <v>7954</v>
      </c>
      <c r="H142" s="248">
        <v>45593</v>
      </c>
      <c r="I142" s="248">
        <v>49335</v>
      </c>
      <c r="J142" s="248"/>
      <c r="K142" s="249"/>
      <c r="L142" s="250">
        <v>520901546</v>
      </c>
      <c r="M142" s="250">
        <v>367436738</v>
      </c>
      <c r="N142" s="444">
        <v>486729573.5</v>
      </c>
      <c r="O142" s="250">
        <v>511746620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7957</v>
      </c>
      <c r="B143" s="237" t="s">
        <v>7940</v>
      </c>
      <c r="C143" s="299" t="s">
        <v>281</v>
      </c>
      <c r="D143" s="292"/>
      <c r="E143" s="292"/>
      <c r="F143" s="240">
        <v>10000000</v>
      </c>
      <c r="G143" s="240" t="s">
        <v>7908</v>
      </c>
      <c r="H143" s="241">
        <v>45609</v>
      </c>
      <c r="I143" s="241">
        <v>52914</v>
      </c>
      <c r="J143" s="241"/>
      <c r="K143" s="290"/>
      <c r="L143" s="296">
        <v>1158919453</v>
      </c>
      <c r="M143" s="296">
        <v>1075086320</v>
      </c>
      <c r="N143" s="444">
        <v>997128724</v>
      </c>
      <c r="O143" s="296">
        <v>1019080289.5</v>
      </c>
      <c r="P143" s="296"/>
      <c r="Q143" s="246">
        <v>-449461557.8369565</v>
      </c>
      <c r="R143" s="294">
        <v>906469205.77412057</v>
      </c>
      <c r="S143" s="294">
        <v>1080580416.40185</v>
      </c>
      <c r="T143" s="246">
        <v>-10710767.098150015</v>
      </c>
      <c r="U143" s="246">
        <v>44948813.229999542</v>
      </c>
      <c r="V143" s="394"/>
    </row>
    <row r="144" spans="1:22" x14ac:dyDescent="0.3">
      <c r="A144" s="237" t="s">
        <v>7958</v>
      </c>
      <c r="B144" s="237" t="s">
        <v>7940</v>
      </c>
      <c r="C144" s="299" t="s">
        <v>282</v>
      </c>
      <c r="D144" s="292"/>
      <c r="E144" s="292"/>
      <c r="F144" s="247">
        <v>1000000</v>
      </c>
      <c r="G144" s="247" t="s">
        <v>7908</v>
      </c>
      <c r="H144" s="248">
        <v>45609</v>
      </c>
      <c r="I144" s="248">
        <v>53006</v>
      </c>
      <c r="J144" s="248"/>
      <c r="K144" s="249"/>
      <c r="L144" s="250">
        <v>-1147647827</v>
      </c>
      <c r="M144" s="250">
        <v>-1071116386</v>
      </c>
      <c r="N144" s="444">
        <v>-987226206</v>
      </c>
      <c r="O144" s="250">
        <v>-1011557006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7958</v>
      </c>
      <c r="B145" s="237" t="s">
        <v>7941</v>
      </c>
      <c r="C145" s="299" t="s">
        <v>283</v>
      </c>
      <c r="D145" s="292"/>
      <c r="E145" s="292"/>
      <c r="F145" s="247">
        <v>1000000</v>
      </c>
      <c r="G145" s="247" t="s">
        <v>7908</v>
      </c>
      <c r="H145" s="248">
        <v>45609</v>
      </c>
      <c r="I145" s="248">
        <v>45701</v>
      </c>
      <c r="J145" s="248"/>
      <c r="K145" s="249"/>
      <c r="L145" s="250">
        <v>1102299794</v>
      </c>
      <c r="M145" s="250">
        <v>1096412408</v>
      </c>
      <c r="N145" s="444">
        <v>1081388665.5</v>
      </c>
      <c r="O145" s="250">
        <v>1075841245.5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7959</v>
      </c>
      <c r="B146" s="237" t="s">
        <v>7940</v>
      </c>
      <c r="C146" s="299" t="s">
        <v>284</v>
      </c>
      <c r="D146" s="292"/>
      <c r="E146" s="292"/>
      <c r="F146" s="240">
        <v>30000000</v>
      </c>
      <c r="G146" s="240" t="s">
        <v>7908</v>
      </c>
      <c r="H146" s="241">
        <v>45609</v>
      </c>
      <c r="I146" s="241">
        <v>52914</v>
      </c>
      <c r="J146" s="241"/>
      <c r="K146" s="290"/>
      <c r="L146" s="296">
        <v>3405398776</v>
      </c>
      <c r="M146" s="296">
        <v>3183620667</v>
      </c>
      <c r="N146" s="444">
        <v>2923417265</v>
      </c>
      <c r="O146" s="296">
        <v>3016031307.5</v>
      </c>
      <c r="P146" s="296"/>
      <c r="Q146" s="246">
        <v>-1354380577.2391305</v>
      </c>
      <c r="R146" s="246">
        <v>2637951065.1245613</v>
      </c>
      <c r="S146" s="246">
        <v>3146392845.0959539</v>
      </c>
      <c r="T146" s="246">
        <v>-33845137.404046059</v>
      </c>
      <c r="U146" s="246">
        <v>123339507.69000053</v>
      </c>
      <c r="V146" s="394"/>
    </row>
    <row r="147" spans="1:22" x14ac:dyDescent="0.3">
      <c r="A147" s="237" t="s">
        <v>7958</v>
      </c>
      <c r="B147" s="237" t="s">
        <v>7940</v>
      </c>
      <c r="C147" s="299" t="s">
        <v>285</v>
      </c>
      <c r="D147" s="292"/>
      <c r="E147" s="292"/>
      <c r="F147" s="247">
        <v>3000000</v>
      </c>
      <c r="G147" s="247" t="s">
        <v>7908</v>
      </c>
      <c r="H147" s="248">
        <v>45609</v>
      </c>
      <c r="I147" s="248">
        <v>53006</v>
      </c>
      <c r="J147" s="248"/>
      <c r="K147" s="249"/>
      <c r="L147" s="250">
        <v>-3362717917</v>
      </c>
      <c r="M147" s="250">
        <v>-3162920221</v>
      </c>
      <c r="N147" s="444">
        <v>-2892258702.5</v>
      </c>
      <c r="O147" s="250">
        <v>-2977377123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7958</v>
      </c>
      <c r="B148" s="237" t="s">
        <v>7941</v>
      </c>
      <c r="C148" s="299" t="s">
        <v>286</v>
      </c>
      <c r="D148" s="292"/>
      <c r="E148" s="292"/>
      <c r="F148" s="247">
        <v>3000000</v>
      </c>
      <c r="G148" s="247" t="s">
        <v>7908</v>
      </c>
      <c r="H148" s="248">
        <v>45609</v>
      </c>
      <c r="I148" s="248">
        <v>45701</v>
      </c>
      <c r="J148" s="248"/>
      <c r="K148" s="249"/>
      <c r="L148" s="250">
        <v>3209316682</v>
      </c>
      <c r="M148" s="250">
        <v>3192797866</v>
      </c>
      <c r="N148" s="444">
        <v>3149079420</v>
      </c>
      <c r="O148" s="250">
        <v>3133566905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7960</v>
      </c>
      <c r="B149" s="237" t="s">
        <v>7961</v>
      </c>
      <c r="C149" s="299" t="s">
        <v>287</v>
      </c>
      <c r="D149" s="292"/>
      <c r="E149" s="292"/>
      <c r="F149" s="240">
        <v>30000000</v>
      </c>
      <c r="G149" s="240" t="s">
        <v>7908</v>
      </c>
      <c r="H149" s="241">
        <v>45616</v>
      </c>
      <c r="I149" s="241">
        <v>52921</v>
      </c>
      <c r="J149" s="241"/>
      <c r="K149" s="290"/>
      <c r="L149" s="296">
        <v>3456746561</v>
      </c>
      <c r="M149" s="296">
        <v>3193728511</v>
      </c>
      <c r="N149" s="444">
        <v>3038211905</v>
      </c>
      <c r="O149" s="296">
        <v>3114244612.5</v>
      </c>
      <c r="P149" s="296"/>
      <c r="Q149" s="246">
        <v>-1697454032.1304348</v>
      </c>
      <c r="R149" s="246">
        <v>2777593973.2644176</v>
      </c>
      <c r="S149" s="246">
        <v>3226484864.5710626</v>
      </c>
      <c r="T149" s="246">
        <v>20802479.071062565</v>
      </c>
      <c r="U149" s="246">
        <v>224887244.25</v>
      </c>
      <c r="V149" s="394"/>
    </row>
    <row r="150" spans="1:22" x14ac:dyDescent="0.3">
      <c r="A150" s="237" t="s">
        <v>7962</v>
      </c>
      <c r="B150" s="237" t="s">
        <v>7961</v>
      </c>
      <c r="C150" s="299" t="s">
        <v>288</v>
      </c>
      <c r="D150" s="292"/>
      <c r="E150" s="292"/>
      <c r="F150" s="247">
        <v>3000000</v>
      </c>
      <c r="G150" s="247" t="s">
        <v>7908</v>
      </c>
      <c r="H150" s="248">
        <v>45616</v>
      </c>
      <c r="I150" s="248">
        <v>53013</v>
      </c>
      <c r="J150" s="248"/>
      <c r="K150" s="249"/>
      <c r="L150" s="250">
        <v>-3537267076</v>
      </c>
      <c r="M150" s="250">
        <v>-3201393779</v>
      </c>
      <c r="N150" s="444">
        <v>-3061477714.5</v>
      </c>
      <c r="O150" s="250">
        <v>-3109418214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7962</v>
      </c>
      <c r="B151" s="237" t="s">
        <v>7963</v>
      </c>
      <c r="C151" s="299" t="s">
        <v>289</v>
      </c>
      <c r="D151" s="292"/>
      <c r="E151" s="292"/>
      <c r="F151" s="247">
        <v>3000000</v>
      </c>
      <c r="G151" s="247" t="s">
        <v>7908</v>
      </c>
      <c r="H151" s="248">
        <v>45616</v>
      </c>
      <c r="I151" s="248">
        <v>45708</v>
      </c>
      <c r="J151" s="248"/>
      <c r="K151" s="249"/>
      <c r="L151" s="250">
        <v>3289805798</v>
      </c>
      <c r="M151" s="250">
        <v>3275755696</v>
      </c>
      <c r="N151" s="444">
        <v>3228948195</v>
      </c>
      <c r="O151" s="250">
        <v>3211466641.5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7964</v>
      </c>
      <c r="B152" s="237" t="s">
        <v>7965</v>
      </c>
      <c r="C152" s="299" t="s">
        <v>290</v>
      </c>
      <c r="D152" s="292"/>
      <c r="E152" s="292"/>
      <c r="F152" s="240">
        <v>30000000</v>
      </c>
      <c r="G152" s="240" t="s">
        <v>7908</v>
      </c>
      <c r="H152" s="241">
        <v>45644</v>
      </c>
      <c r="I152" s="241">
        <v>52949</v>
      </c>
      <c r="J152" s="241"/>
      <c r="K152" s="290"/>
      <c r="L152" s="296">
        <v>2893350057</v>
      </c>
      <c r="M152" s="296">
        <v>2856242594</v>
      </c>
      <c r="N152" s="444">
        <v>2538888454</v>
      </c>
      <c r="O152" s="296">
        <v>2620744312</v>
      </c>
      <c r="P152" s="250"/>
      <c r="Q152" s="246">
        <v>-1548947119.5999999</v>
      </c>
      <c r="R152" s="246">
        <v>2722966066.7680826</v>
      </c>
      <c r="S152" s="246">
        <v>2856305369.9819846</v>
      </c>
      <c r="T152" s="246">
        <v>49791.981984615326</v>
      </c>
      <c r="U152" s="246">
        <v>294222527.72249985</v>
      </c>
      <c r="V152" s="394"/>
    </row>
    <row r="153" spans="1:22" x14ac:dyDescent="0.3">
      <c r="A153" s="237" t="s">
        <v>7966</v>
      </c>
      <c r="B153" s="237" t="s">
        <v>7965</v>
      </c>
      <c r="C153" s="299" t="s">
        <v>291</v>
      </c>
      <c r="D153" s="292"/>
      <c r="E153" s="292"/>
      <c r="F153" s="247">
        <v>3000000</v>
      </c>
      <c r="G153" s="247" t="s">
        <v>7908</v>
      </c>
      <c r="H153" s="248">
        <v>45644</v>
      </c>
      <c r="I153" s="248">
        <v>53039</v>
      </c>
      <c r="J153" s="248"/>
      <c r="K153" s="249"/>
      <c r="L153" s="250">
        <v>-2937031362</v>
      </c>
      <c r="M153" s="250">
        <v>-2812766385</v>
      </c>
      <c r="N153" s="444">
        <v>-2532502629.5</v>
      </c>
      <c r="O153" s="250">
        <v>-2634334260.5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7966</v>
      </c>
      <c r="B154" s="237" t="s">
        <v>7967</v>
      </c>
      <c r="C154" s="299" t="s">
        <v>292</v>
      </c>
      <c r="D154" s="292"/>
      <c r="E154" s="292"/>
      <c r="F154" s="247">
        <v>3000000</v>
      </c>
      <c r="G154" s="247" t="s">
        <v>7908</v>
      </c>
      <c r="H154" s="248">
        <v>45644</v>
      </c>
      <c r="I154" s="248">
        <v>45734</v>
      </c>
      <c r="J154" s="248"/>
      <c r="K154" s="249"/>
      <c r="L154" s="250">
        <v>2913026876</v>
      </c>
      <c r="M154" s="250">
        <v>2880811509</v>
      </c>
      <c r="N154" s="444">
        <v>2849869753.5</v>
      </c>
      <c r="O154" s="250">
        <v>2834569324.5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7968</v>
      </c>
      <c r="B155" s="237" t="s">
        <v>7969</v>
      </c>
      <c r="C155" s="299" t="s">
        <v>293</v>
      </c>
      <c r="D155" s="292"/>
      <c r="E155" s="292"/>
      <c r="F155" s="240">
        <v>10000000</v>
      </c>
      <c r="G155" s="240" t="s">
        <v>7908</v>
      </c>
      <c r="H155" s="241">
        <v>45644</v>
      </c>
      <c r="I155" s="241">
        <v>52949</v>
      </c>
      <c r="J155" s="241"/>
      <c r="K155" s="290"/>
      <c r="L155" s="296">
        <v>996098523</v>
      </c>
      <c r="M155" s="296">
        <v>980722398</v>
      </c>
      <c r="N155" s="444">
        <v>887926860.5</v>
      </c>
      <c r="O155" s="296">
        <v>911151235.5</v>
      </c>
      <c r="P155" s="296"/>
      <c r="Q155" s="246">
        <v>-516315700.86666667</v>
      </c>
      <c r="R155" s="246">
        <v>951098850.09485292</v>
      </c>
      <c r="S155" s="246">
        <v>997577121.50084484</v>
      </c>
      <c r="T155" s="246">
        <v>15598014.500844836</v>
      </c>
      <c r="U155" s="246">
        <v>124256261.57416701</v>
      </c>
      <c r="V155" s="394"/>
    </row>
    <row r="156" spans="1:22" x14ac:dyDescent="0.3">
      <c r="A156" s="237" t="s">
        <v>7970</v>
      </c>
      <c r="B156" s="237" t="s">
        <v>7969</v>
      </c>
      <c r="C156" s="299" t="s">
        <v>294</v>
      </c>
      <c r="D156" s="292"/>
      <c r="E156" s="292"/>
      <c r="F156" s="247">
        <v>1000000</v>
      </c>
      <c r="G156" s="247" t="s">
        <v>7908</v>
      </c>
      <c r="H156" s="248">
        <v>45644</v>
      </c>
      <c r="I156" s="248">
        <v>53039</v>
      </c>
      <c r="J156" s="248"/>
      <c r="K156" s="249"/>
      <c r="L156" s="250">
        <v>-1037501768</v>
      </c>
      <c r="M156" s="250">
        <v>-975595319</v>
      </c>
      <c r="N156" s="444">
        <v>-900821975</v>
      </c>
      <c r="O156" s="250">
        <v>-925787193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7970</v>
      </c>
      <c r="B157" s="237" t="s">
        <v>7971</v>
      </c>
      <c r="C157" s="299" t="s">
        <v>295</v>
      </c>
      <c r="D157" s="292"/>
      <c r="E157" s="292"/>
      <c r="F157" s="247">
        <v>1000000</v>
      </c>
      <c r="G157" s="247" t="s">
        <v>7908</v>
      </c>
      <c r="H157" s="248">
        <v>45644</v>
      </c>
      <c r="I157" s="248">
        <v>45734</v>
      </c>
      <c r="J157" s="248"/>
      <c r="K157" s="249"/>
      <c r="L157" s="250">
        <v>1017214631</v>
      </c>
      <c r="M157" s="250">
        <v>1005820480</v>
      </c>
      <c r="N157" s="444">
        <v>994874221.5</v>
      </c>
      <c r="O157" s="250">
        <v>989129687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7972</v>
      </c>
      <c r="B158" s="237" t="s">
        <v>7973</v>
      </c>
      <c r="C158" s="286" t="s">
        <v>296</v>
      </c>
      <c r="D158" s="287"/>
      <c r="E158" s="287"/>
      <c r="F158" s="240">
        <v>30000000</v>
      </c>
      <c r="G158" s="240" t="s">
        <v>7908</v>
      </c>
      <c r="H158" s="241">
        <v>45650</v>
      </c>
      <c r="I158" s="241">
        <v>51128</v>
      </c>
      <c r="J158" s="242"/>
      <c r="K158" s="243"/>
      <c r="L158" s="296">
        <v>5953310863</v>
      </c>
      <c r="M158" s="296">
        <v>7612818620</v>
      </c>
      <c r="N158" s="444">
        <v>6175538469.5</v>
      </c>
      <c r="O158" s="296">
        <v>6132805721</v>
      </c>
      <c r="P158" s="245"/>
      <c r="Q158" s="246">
        <v>0</v>
      </c>
      <c r="R158" s="301">
        <v>1595411469.3599999</v>
      </c>
      <c r="S158" s="301">
        <v>1640671369.2</v>
      </c>
      <c r="T158" s="246">
        <v>-444728095.30000019</v>
      </c>
      <c r="U158" s="246">
        <v>-87952717.899999619</v>
      </c>
      <c r="V158" s="395"/>
    </row>
    <row r="159" spans="1:22" x14ac:dyDescent="0.3">
      <c r="A159" s="237" t="s">
        <v>7974</v>
      </c>
      <c r="B159" s="237" t="s">
        <v>7973</v>
      </c>
      <c r="C159" s="286" t="s">
        <v>297</v>
      </c>
      <c r="D159" s="287"/>
      <c r="E159" s="287"/>
      <c r="F159" s="247">
        <v>3000000</v>
      </c>
      <c r="G159" s="247" t="s">
        <v>7908</v>
      </c>
      <c r="H159" s="248">
        <v>45650</v>
      </c>
      <c r="I159" s="248">
        <v>51219</v>
      </c>
      <c r="J159" s="248"/>
      <c r="K159" s="249"/>
      <c r="L159" s="250">
        <v>-4085956937</v>
      </c>
      <c r="M159" s="250">
        <v>-5363972849</v>
      </c>
      <c r="N159" s="444">
        <v>-4167460732</v>
      </c>
      <c r="O159" s="250">
        <v>-4126967818.5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7974</v>
      </c>
      <c r="B160" s="237" t="s">
        <v>7937</v>
      </c>
      <c r="C160" s="286" t="s">
        <v>7938</v>
      </c>
      <c r="D160" s="287"/>
      <c r="E160" s="287"/>
      <c r="F160" s="247">
        <v>3000000</v>
      </c>
      <c r="G160" s="247" t="s">
        <v>7908</v>
      </c>
      <c r="H160" s="248">
        <v>45650</v>
      </c>
      <c r="I160" s="248">
        <v>45740</v>
      </c>
      <c r="J160" s="248"/>
      <c r="K160" s="249"/>
      <c r="L160" s="250">
        <v>107888382</v>
      </c>
      <c r="M160" s="250">
        <v>73405199</v>
      </c>
      <c r="N160" s="444">
        <v>77321727</v>
      </c>
      <c r="O160" s="250">
        <v>47427856.5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7972</v>
      </c>
      <c r="B161" s="237" t="s">
        <v>7973</v>
      </c>
      <c r="C161" s="286" t="s">
        <v>298</v>
      </c>
      <c r="D161" s="287"/>
      <c r="E161" s="287"/>
      <c r="F161" s="240">
        <v>30000000</v>
      </c>
      <c r="G161" s="240" t="s">
        <v>7908</v>
      </c>
      <c r="H161" s="241">
        <v>45652</v>
      </c>
      <c r="I161" s="241">
        <v>51130</v>
      </c>
      <c r="J161" s="242"/>
      <c r="K161" s="243"/>
      <c r="L161" s="296">
        <v>6168394593</v>
      </c>
      <c r="M161" s="296">
        <v>7967757364</v>
      </c>
      <c r="N161" s="444">
        <v>6451469017.5</v>
      </c>
      <c r="O161" s="296">
        <v>6395859731.5</v>
      </c>
      <c r="P161" s="245"/>
      <c r="Q161" s="246">
        <v>0</v>
      </c>
      <c r="R161" s="246">
        <v>1899106050.4021857</v>
      </c>
      <c r="S161" s="246">
        <v>1730194162.1128714</v>
      </c>
      <c r="T161" s="246">
        <v>-445035514.88712883</v>
      </c>
      <c r="U161" s="246">
        <v>-60439227.400004387</v>
      </c>
      <c r="V161" s="395"/>
    </row>
    <row r="162" spans="1:22" x14ac:dyDescent="0.3">
      <c r="A162" s="237" t="s">
        <v>7974</v>
      </c>
      <c r="B162" s="237" t="s">
        <v>7973</v>
      </c>
      <c r="C162" s="286" t="s">
        <v>299</v>
      </c>
      <c r="D162" s="287"/>
      <c r="E162" s="287"/>
      <c r="F162" s="247">
        <v>3000000</v>
      </c>
      <c r="G162" s="247" t="s">
        <v>7908</v>
      </c>
      <c r="H162" s="248">
        <v>45652</v>
      </c>
      <c r="I162" s="248">
        <v>51221</v>
      </c>
      <c r="J162" s="248"/>
      <c r="K162" s="249"/>
      <c r="L162" s="250">
        <v>-4259778466</v>
      </c>
      <c r="M162" s="250">
        <v>-5577130106</v>
      </c>
      <c r="N162" s="444">
        <v>-4344239340.5</v>
      </c>
      <c r="O162" s="250">
        <v>-4301623002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7975</v>
      </c>
      <c r="B163" s="237" t="s">
        <v>7937</v>
      </c>
      <c r="C163" s="286" t="s">
        <v>7938</v>
      </c>
      <c r="D163" s="287"/>
      <c r="E163" s="287"/>
      <c r="F163" s="247">
        <v>3000000</v>
      </c>
      <c r="G163" s="247" t="s">
        <v>7908</v>
      </c>
      <c r="H163" s="248">
        <v>45652</v>
      </c>
      <c r="I163" s="248">
        <v>45742</v>
      </c>
      <c r="J163" s="248"/>
      <c r="K163" s="249"/>
      <c r="L163" s="250">
        <v>92591092</v>
      </c>
      <c r="M163" s="250">
        <v>73793988</v>
      </c>
      <c r="N163" s="444">
        <v>68000000</v>
      </c>
      <c r="O163" s="250">
        <v>33997534.5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7976</v>
      </c>
      <c r="B164" s="237" t="s">
        <v>7977</v>
      </c>
      <c r="C164" s="238" t="s">
        <v>7978</v>
      </c>
      <c r="D164" s="238"/>
      <c r="E164" s="238"/>
      <c r="F164" s="240">
        <v>1500000</v>
      </c>
      <c r="G164" s="240" t="s">
        <v>7954</v>
      </c>
      <c r="H164" s="241">
        <v>45677</v>
      </c>
      <c r="I164" s="241">
        <v>49329</v>
      </c>
      <c r="J164" s="242"/>
      <c r="K164" s="243"/>
      <c r="L164" s="244">
        <v>-364314750</v>
      </c>
      <c r="M164" s="296">
        <v>103220893</v>
      </c>
      <c r="N164" s="444">
        <v>-193695211</v>
      </c>
      <c r="O164" s="296">
        <v>-221563109.5</v>
      </c>
      <c r="P164" s="245"/>
      <c r="Q164" s="246">
        <v>-223093150</v>
      </c>
      <c r="R164" s="246">
        <v>559615068.49315119</v>
      </c>
      <c r="S164" s="246">
        <v>559615068.49315119</v>
      </c>
      <c r="T164" s="246">
        <v>274554463.49315119</v>
      </c>
      <c r="U164" s="246">
        <v>414140764.86301363</v>
      </c>
      <c r="V164" s="395"/>
    </row>
    <row r="165" spans="1:22" x14ac:dyDescent="0.3">
      <c r="A165" s="237" t="s">
        <v>7979</v>
      </c>
      <c r="B165" s="237" t="s">
        <v>7977</v>
      </c>
      <c r="C165" s="238" t="s">
        <v>7980</v>
      </c>
      <c r="D165" s="238"/>
      <c r="E165" s="238"/>
      <c r="F165" s="247">
        <v>500000</v>
      </c>
      <c r="G165" s="247" t="s">
        <v>7954</v>
      </c>
      <c r="H165" s="248">
        <v>45677</v>
      </c>
      <c r="I165" s="248">
        <v>49419</v>
      </c>
      <c r="J165" s="248"/>
      <c r="K165" s="249"/>
      <c r="L165" s="250">
        <v>686281276</v>
      </c>
      <c r="M165" s="250">
        <v>161597120</v>
      </c>
      <c r="N165" s="444">
        <v>478755816</v>
      </c>
      <c r="O165" s="250">
        <v>507584245.5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7976</v>
      </c>
      <c r="B166" s="237" t="s">
        <v>7977</v>
      </c>
      <c r="C166" s="238" t="s">
        <v>7981</v>
      </c>
      <c r="D166" s="238"/>
      <c r="E166" s="238"/>
      <c r="F166" s="240">
        <v>1500000</v>
      </c>
      <c r="G166" s="240" t="s">
        <v>7954</v>
      </c>
      <c r="H166" s="241">
        <v>45681</v>
      </c>
      <c r="I166" s="241">
        <v>49333</v>
      </c>
      <c r="J166" s="242"/>
      <c r="K166" s="243"/>
      <c r="L166" s="296">
        <v>-454010173</v>
      </c>
      <c r="M166" s="296">
        <v>8149495</v>
      </c>
      <c r="N166" s="444">
        <v>-286748989.5</v>
      </c>
      <c r="O166" s="296">
        <v>-309380088</v>
      </c>
      <c r="P166" s="245"/>
      <c r="Q166" s="246">
        <v>-117616438</v>
      </c>
      <c r="R166" s="246">
        <v>553364383.56164348</v>
      </c>
      <c r="S166" s="246">
        <v>553364383.56164348</v>
      </c>
      <c r="T166" s="246">
        <v>225938155.06164348</v>
      </c>
      <c r="U166" s="246">
        <v>371434045.47260201</v>
      </c>
      <c r="V166" s="395"/>
    </row>
    <row r="167" spans="1:22" x14ac:dyDescent="0.3">
      <c r="A167" s="237" t="s">
        <v>7979</v>
      </c>
      <c r="B167" s="237" t="s">
        <v>7977</v>
      </c>
      <c r="C167" s="238" t="s">
        <v>7982</v>
      </c>
      <c r="D167" s="238"/>
      <c r="E167" s="238"/>
      <c r="F167" s="247">
        <v>500000</v>
      </c>
      <c r="G167" s="247" t="s">
        <v>7954</v>
      </c>
      <c r="H167" s="248">
        <v>45681</v>
      </c>
      <c r="I167" s="248">
        <v>49423</v>
      </c>
      <c r="J167" s="248"/>
      <c r="K167" s="249"/>
      <c r="L167" s="250">
        <v>830127662</v>
      </c>
      <c r="M167" s="250">
        <v>286600152</v>
      </c>
      <c r="N167" s="444">
        <v>614175218</v>
      </c>
      <c r="O167" s="250">
        <v>639785453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7983</v>
      </c>
      <c r="B168" s="237" t="s">
        <v>7977</v>
      </c>
      <c r="C168" s="299" t="s">
        <v>7984</v>
      </c>
      <c r="D168" s="292"/>
      <c r="E168" s="292"/>
      <c r="F168" s="240">
        <v>30000000</v>
      </c>
      <c r="G168" s="240" t="s">
        <v>7908</v>
      </c>
      <c r="H168" s="241">
        <v>45678</v>
      </c>
      <c r="I168" s="241">
        <v>52983</v>
      </c>
      <c r="J168" s="241"/>
      <c r="K168" s="290"/>
      <c r="L168" s="296">
        <v>3466529546</v>
      </c>
      <c r="M168" s="296">
        <v>3234588268</v>
      </c>
      <c r="N168" s="444">
        <v>3094655294</v>
      </c>
      <c r="O168" s="296">
        <v>3147838209</v>
      </c>
      <c r="P168" s="296"/>
      <c r="Q168" s="246">
        <v>-1081865957</v>
      </c>
      <c r="R168" s="246">
        <v>2480639225.0321879</v>
      </c>
      <c r="S168" s="246">
        <v>2480099798.7821879</v>
      </c>
      <c r="T168" s="246">
        <v>175492143.78218794</v>
      </c>
      <c r="U168" s="246">
        <v>606346478.04000139</v>
      </c>
      <c r="V168" s="395"/>
    </row>
    <row r="169" spans="1:22" x14ac:dyDescent="0.3">
      <c r="A169" s="237" t="s">
        <v>7985</v>
      </c>
      <c r="B169" s="237" t="s">
        <v>7977</v>
      </c>
      <c r="C169" s="299" t="s">
        <v>7986</v>
      </c>
      <c r="D169" s="292"/>
      <c r="E169" s="292"/>
      <c r="F169" s="247">
        <v>3000000</v>
      </c>
      <c r="G169" s="247" t="s">
        <v>7908</v>
      </c>
      <c r="H169" s="248">
        <v>45679</v>
      </c>
      <c r="I169" s="248">
        <v>53073</v>
      </c>
      <c r="J169" s="248"/>
      <c r="K169" s="249"/>
      <c r="L169" s="250">
        <v>-3586891665</v>
      </c>
      <c r="M169" s="250">
        <v>-3326827971</v>
      </c>
      <c r="N169" s="444">
        <v>-3183495390</v>
      </c>
      <c r="O169" s="250">
        <v>-3219428425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7985</v>
      </c>
      <c r="B170" s="237" t="s">
        <v>7977</v>
      </c>
      <c r="C170" s="299" t="s">
        <v>7987</v>
      </c>
      <c r="D170" s="292"/>
      <c r="E170" s="292"/>
      <c r="F170" s="247">
        <v>3000000</v>
      </c>
      <c r="G170" s="247" t="s">
        <v>7908</v>
      </c>
      <c r="H170" s="248">
        <v>45679</v>
      </c>
      <c r="I170" s="248">
        <v>45768</v>
      </c>
      <c r="J170" s="248"/>
      <c r="K170" s="249"/>
      <c r="L170" s="250">
        <v>2439137675</v>
      </c>
      <c r="M170" s="250">
        <v>2434087140</v>
      </c>
      <c r="N170" s="444">
        <v>2393447751</v>
      </c>
      <c r="O170" s="250">
        <v>2375393747.5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7983</v>
      </c>
      <c r="B171" s="237" t="s">
        <v>7988</v>
      </c>
      <c r="C171" s="302" t="s">
        <v>7989</v>
      </c>
      <c r="D171" s="302"/>
      <c r="E171" s="302"/>
      <c r="F171" s="240">
        <v>50000000</v>
      </c>
      <c r="G171" s="240" t="s">
        <v>7908</v>
      </c>
      <c r="H171" s="241">
        <v>45679</v>
      </c>
      <c r="I171" s="241">
        <v>51157</v>
      </c>
      <c r="J171" s="241"/>
      <c r="K171" s="290"/>
      <c r="L171" s="296">
        <v>4877787724</v>
      </c>
      <c r="M171" s="296">
        <v>4561809920</v>
      </c>
      <c r="N171" s="444">
        <v>4268697531</v>
      </c>
      <c r="O171" s="296">
        <v>4284846078</v>
      </c>
      <c r="P171" s="296"/>
      <c r="Q171" s="246">
        <v>1730474067</v>
      </c>
      <c r="R171" s="246">
        <v>759002183.52174425</v>
      </c>
      <c r="S171" s="246">
        <v>758398265.52174425</v>
      </c>
      <c r="T171" s="246">
        <v>-274970673.47825575</v>
      </c>
      <c r="U171" s="246">
        <v>667275483.69999933</v>
      </c>
      <c r="V171" s="395"/>
    </row>
    <row r="172" spans="1:22" x14ac:dyDescent="0.3">
      <c r="A172" s="237" t="s">
        <v>7985</v>
      </c>
      <c r="B172" s="237" t="s">
        <v>7988</v>
      </c>
      <c r="C172" s="302" t="s">
        <v>7990</v>
      </c>
      <c r="D172" s="302"/>
      <c r="E172" s="302"/>
      <c r="F172" s="247">
        <v>5000000</v>
      </c>
      <c r="G172" s="247" t="s">
        <v>7908</v>
      </c>
      <c r="H172" s="248">
        <v>45679</v>
      </c>
      <c r="I172" s="248">
        <v>51248</v>
      </c>
      <c r="J172" s="248"/>
      <c r="K172" s="249"/>
      <c r="L172" s="250">
        <v>-4690439981</v>
      </c>
      <c r="M172" s="250">
        <v>-4234029238</v>
      </c>
      <c r="N172" s="444">
        <v>-3961593160.5</v>
      </c>
      <c r="O172" s="250">
        <v>-4055036671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7991</v>
      </c>
      <c r="B173" s="237" t="s">
        <v>7988</v>
      </c>
      <c r="C173" s="302" t="s">
        <v>7992</v>
      </c>
      <c r="D173" s="302"/>
      <c r="E173" s="302"/>
      <c r="F173" s="247">
        <v>5000000</v>
      </c>
      <c r="G173" s="247" t="s">
        <v>7908</v>
      </c>
      <c r="H173" s="248">
        <v>45679</v>
      </c>
      <c r="I173" s="248">
        <v>45769</v>
      </c>
      <c r="J173" s="248"/>
      <c r="K173" s="249"/>
      <c r="L173" s="250">
        <v>763636211</v>
      </c>
      <c r="M173" s="250">
        <v>749375024</v>
      </c>
      <c r="N173" s="444">
        <v>726264568.5</v>
      </c>
      <c r="O173" s="250">
        <v>683720838.5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7993</v>
      </c>
      <c r="B174" s="237" t="s">
        <v>7988</v>
      </c>
      <c r="C174" s="302" t="s">
        <v>7994</v>
      </c>
      <c r="D174" s="302"/>
      <c r="E174" s="302"/>
      <c r="F174" s="240">
        <v>50000000</v>
      </c>
      <c r="G174" s="240" t="s">
        <v>7908</v>
      </c>
      <c r="H174" s="241">
        <v>45680</v>
      </c>
      <c r="I174" s="241">
        <v>51158</v>
      </c>
      <c r="J174" s="241"/>
      <c r="K174" s="290"/>
      <c r="L174" s="296">
        <v>4057571429</v>
      </c>
      <c r="M174" s="296">
        <v>3750640395</v>
      </c>
      <c r="N174" s="444">
        <v>3416167273.5</v>
      </c>
      <c r="O174" s="296">
        <v>3523060208.5</v>
      </c>
      <c r="P174" s="296"/>
      <c r="Q174" s="246">
        <v>1668789576</v>
      </c>
      <c r="R174" s="246">
        <v>724700924.31739557</v>
      </c>
      <c r="S174" s="246">
        <v>724386175.15072823</v>
      </c>
      <c r="T174" s="246">
        <v>-53179098.349271774</v>
      </c>
      <c r="U174" s="246">
        <v>871500288.63333392</v>
      </c>
      <c r="V174" s="395"/>
    </row>
    <row r="175" spans="1:22" x14ac:dyDescent="0.3">
      <c r="A175" s="237" t="s">
        <v>7985</v>
      </c>
      <c r="B175" s="237" t="s">
        <v>7988</v>
      </c>
      <c r="C175" s="302" t="s">
        <v>7995</v>
      </c>
      <c r="D175" s="302"/>
      <c r="E175" s="302"/>
      <c r="F175" s="247">
        <v>5000000</v>
      </c>
      <c r="G175" s="247" t="s">
        <v>7908</v>
      </c>
      <c r="H175" s="248">
        <v>45680</v>
      </c>
      <c r="I175" s="248">
        <v>51249</v>
      </c>
      <c r="J175" s="248"/>
      <c r="K175" s="249"/>
      <c r="L175" s="250">
        <v>-4041082009</v>
      </c>
      <c r="M175" s="250">
        <v>-3529310316</v>
      </c>
      <c r="N175" s="444">
        <v>-3349677557</v>
      </c>
      <c r="O175" s="250">
        <v>-3433878108.5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7991</v>
      </c>
      <c r="B176" s="237" t="s">
        <v>7988</v>
      </c>
      <c r="C176" s="302" t="s">
        <v>7996</v>
      </c>
      <c r="D176" s="302"/>
      <c r="E176" s="302"/>
      <c r="F176" s="247">
        <v>5000000</v>
      </c>
      <c r="G176" s="247" t="s">
        <v>7908</v>
      </c>
      <c r="H176" s="248">
        <v>45680</v>
      </c>
      <c r="I176" s="248">
        <v>45770</v>
      </c>
      <c r="J176" s="248"/>
      <c r="K176" s="249"/>
      <c r="L176" s="250">
        <v>732889441</v>
      </c>
      <c r="M176" s="250">
        <v>748337865</v>
      </c>
      <c r="N176" s="444">
        <v>711075557</v>
      </c>
      <c r="O176" s="250">
        <v>668645487.5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7997</v>
      </c>
      <c r="B177" s="237" t="s">
        <v>7988</v>
      </c>
      <c r="C177" s="302" t="s">
        <v>7998</v>
      </c>
      <c r="D177" s="302"/>
      <c r="E177" s="302"/>
      <c r="F177" s="240">
        <v>30000000</v>
      </c>
      <c r="G177" s="240" t="s">
        <v>7999</v>
      </c>
      <c r="H177" s="241">
        <v>45691</v>
      </c>
      <c r="I177" s="241">
        <v>51169</v>
      </c>
      <c r="J177" s="241"/>
      <c r="K177" s="290"/>
      <c r="L177" s="296">
        <v>2238596006</v>
      </c>
      <c r="M177" s="296">
        <v>1745738059</v>
      </c>
      <c r="N177" s="444">
        <v>1787404668.5</v>
      </c>
      <c r="O177" s="296">
        <v>1768837206</v>
      </c>
      <c r="P177" s="296"/>
      <c r="Q177" s="246">
        <v>1013996671</v>
      </c>
      <c r="R177" s="246">
        <v>373752196.84661168</v>
      </c>
      <c r="S177" s="246">
        <v>373752196.84661168</v>
      </c>
      <c r="T177" s="246">
        <v>-132475982.65338826</v>
      </c>
      <c r="U177" s="246">
        <v>478715647.17816019</v>
      </c>
      <c r="V177" s="395"/>
    </row>
    <row r="178" spans="1:22" x14ac:dyDescent="0.3">
      <c r="A178" s="237" t="s">
        <v>7985</v>
      </c>
      <c r="B178" s="237" t="s">
        <v>7988</v>
      </c>
      <c r="C178" s="302" t="s">
        <v>8000</v>
      </c>
      <c r="D178" s="302"/>
      <c r="E178" s="302"/>
      <c r="F178" s="247">
        <v>5000000</v>
      </c>
      <c r="G178" s="247" t="s">
        <v>7908</v>
      </c>
      <c r="H178" s="248">
        <v>45691</v>
      </c>
      <c r="I178" s="248">
        <v>51259</v>
      </c>
      <c r="J178" s="248"/>
      <c r="K178" s="249"/>
      <c r="L178" s="250">
        <v>-1947515725</v>
      </c>
      <c r="M178" s="250">
        <v>-1668367663</v>
      </c>
      <c r="N178" s="444">
        <v>-1637857022.5</v>
      </c>
      <c r="O178" s="250">
        <v>-1561859983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7985</v>
      </c>
      <c r="B179" s="237" t="s">
        <v>7988</v>
      </c>
      <c r="C179" s="302" t="s">
        <v>8001</v>
      </c>
      <c r="D179" s="302"/>
      <c r="E179" s="302"/>
      <c r="F179" s="247">
        <v>5000000</v>
      </c>
      <c r="G179" s="247" t="s">
        <v>7908</v>
      </c>
      <c r="H179" s="248">
        <v>45691</v>
      </c>
      <c r="I179" s="248">
        <v>45780</v>
      </c>
      <c r="J179" s="248"/>
      <c r="K179" s="249"/>
      <c r="L179" s="250">
        <v>377707765</v>
      </c>
      <c r="M179" s="250">
        <v>368408493</v>
      </c>
      <c r="N179" s="444">
        <v>356680533.5</v>
      </c>
      <c r="O179" s="250">
        <v>331304476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7997</v>
      </c>
      <c r="B180" s="237" t="s">
        <v>7988</v>
      </c>
      <c r="C180" s="302" t="s">
        <v>8002</v>
      </c>
      <c r="D180" s="302"/>
      <c r="E180" s="302"/>
      <c r="F180" s="240">
        <v>30000000</v>
      </c>
      <c r="G180" s="240" t="s">
        <v>7999</v>
      </c>
      <c r="H180" s="241">
        <v>45693</v>
      </c>
      <c r="I180" s="241">
        <v>51171</v>
      </c>
      <c r="J180" s="241"/>
      <c r="K180" s="290"/>
      <c r="L180" s="296">
        <v>1692135470</v>
      </c>
      <c r="M180" s="296">
        <v>1814536132</v>
      </c>
      <c r="N180" s="444">
        <v>1534042013.5</v>
      </c>
      <c r="O180" s="296">
        <v>1496872758</v>
      </c>
      <c r="P180" s="296"/>
      <c r="Q180" s="246">
        <v>990048483</v>
      </c>
      <c r="R180" s="246">
        <v>362560858.38260841</v>
      </c>
      <c r="S180" s="246">
        <v>362560858.38260841</v>
      </c>
      <c r="T180" s="246">
        <v>59269617.382608414</v>
      </c>
      <c r="U180" s="246">
        <v>666729631.70000005</v>
      </c>
      <c r="V180" s="395"/>
    </row>
    <row r="181" spans="1:22" x14ac:dyDescent="0.3">
      <c r="A181" s="237" t="s">
        <v>8003</v>
      </c>
      <c r="B181" s="237" t="s">
        <v>7988</v>
      </c>
      <c r="C181" s="302" t="s">
        <v>8004</v>
      </c>
      <c r="D181" s="302"/>
      <c r="E181" s="302"/>
      <c r="F181" s="247">
        <v>3000000</v>
      </c>
      <c r="G181" s="247" t="s">
        <v>7908</v>
      </c>
      <c r="H181" s="248">
        <v>45693</v>
      </c>
      <c r="I181" s="248">
        <v>51261</v>
      </c>
      <c r="J181" s="248"/>
      <c r="K181" s="249"/>
      <c r="L181" s="250">
        <v>-1807933746</v>
      </c>
      <c r="M181" s="250">
        <v>-1695711917</v>
      </c>
      <c r="N181" s="444">
        <v>-1571603524.5</v>
      </c>
      <c r="O181" s="250">
        <v>-1513955008.5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8003</v>
      </c>
      <c r="B182" s="237" t="s">
        <v>7988</v>
      </c>
      <c r="C182" s="302" t="s">
        <v>8005</v>
      </c>
      <c r="D182" s="302"/>
      <c r="E182" s="302"/>
      <c r="F182" s="247">
        <v>3000000</v>
      </c>
      <c r="G182" s="247" t="s">
        <v>7908</v>
      </c>
      <c r="H182" s="248">
        <v>45693</v>
      </c>
      <c r="I182" s="248">
        <v>45782</v>
      </c>
      <c r="J182" s="248"/>
      <c r="K182" s="249"/>
      <c r="L182" s="250">
        <v>363940870</v>
      </c>
      <c r="M182" s="250">
        <v>349753074</v>
      </c>
      <c r="N182" s="444">
        <v>340852752</v>
      </c>
      <c r="O182" s="250">
        <v>315668839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8006</v>
      </c>
      <c r="B183" s="237" t="s">
        <v>8007</v>
      </c>
      <c r="C183" s="299" t="s">
        <v>8008</v>
      </c>
      <c r="D183" s="292"/>
      <c r="E183" s="292"/>
      <c r="F183" s="240">
        <v>30000000</v>
      </c>
      <c r="G183" s="240" t="s">
        <v>7908</v>
      </c>
      <c r="H183" s="241">
        <v>45693</v>
      </c>
      <c r="I183" s="241">
        <v>52998</v>
      </c>
      <c r="J183" s="241"/>
      <c r="K183" s="290"/>
      <c r="L183" s="296">
        <v>3108065142</v>
      </c>
      <c r="M183" s="296">
        <v>2888407787</v>
      </c>
      <c r="N183" s="444">
        <v>2700148248</v>
      </c>
      <c r="O183" s="296">
        <v>2744909478.5</v>
      </c>
      <c r="P183" s="296"/>
      <c r="Q183" s="246">
        <v>-1082289651</v>
      </c>
      <c r="R183" s="246">
        <v>2365164966.065752</v>
      </c>
      <c r="S183" s="246">
        <v>2365164966.065752</v>
      </c>
      <c r="T183" s="246">
        <v>33255125.065752029</v>
      </c>
      <c r="U183" s="246">
        <v>509647531.70000029</v>
      </c>
      <c r="V183" s="395"/>
    </row>
    <row r="184" spans="1:22" x14ac:dyDescent="0.3">
      <c r="A184" s="237" t="s">
        <v>8003</v>
      </c>
      <c r="B184" s="237" t="s">
        <v>8007</v>
      </c>
      <c r="C184" s="299" t="s">
        <v>8009</v>
      </c>
      <c r="D184" s="292"/>
      <c r="E184" s="292"/>
      <c r="F184" s="247">
        <v>3000000</v>
      </c>
      <c r="G184" s="247" t="s">
        <v>7908</v>
      </c>
      <c r="H184" s="248">
        <v>45693</v>
      </c>
      <c r="I184" s="248">
        <v>53087</v>
      </c>
      <c r="J184" s="248"/>
      <c r="K184" s="249"/>
      <c r="L184" s="250">
        <v>-3000590358</v>
      </c>
      <c r="M184" s="250">
        <v>-2890955914</v>
      </c>
      <c r="N184" s="444">
        <v>-2649509733</v>
      </c>
      <c r="O184" s="250">
        <v>-2702285080.5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8003</v>
      </c>
      <c r="B185" s="237" t="s">
        <v>7927</v>
      </c>
      <c r="C185" s="299" t="s">
        <v>8010</v>
      </c>
      <c r="D185" s="292"/>
      <c r="E185" s="292"/>
      <c r="F185" s="247">
        <v>3000000</v>
      </c>
      <c r="G185" s="247" t="s">
        <v>7908</v>
      </c>
      <c r="H185" s="248">
        <v>45693</v>
      </c>
      <c r="I185" s="248">
        <v>45782</v>
      </c>
      <c r="J185" s="248"/>
      <c r="K185" s="249"/>
      <c r="L185" s="250">
        <v>2328534674</v>
      </c>
      <c r="M185" s="250">
        <v>2315950204</v>
      </c>
      <c r="N185" s="444">
        <v>2281271326</v>
      </c>
      <c r="O185" s="250">
        <v>2262941996.5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7997</v>
      </c>
      <c r="B186" s="237" t="s">
        <v>8011</v>
      </c>
      <c r="C186" s="302" t="s">
        <v>8012</v>
      </c>
      <c r="D186" s="302"/>
      <c r="E186" s="302"/>
      <c r="F186" s="240">
        <v>20000000</v>
      </c>
      <c r="G186" s="240" t="s">
        <v>7908</v>
      </c>
      <c r="H186" s="241">
        <v>45700</v>
      </c>
      <c r="I186" s="241">
        <v>51178</v>
      </c>
      <c r="J186" s="241"/>
      <c r="K186" s="290"/>
      <c r="L186" s="296">
        <v>1512123710</v>
      </c>
      <c r="M186" s="296">
        <v>1396207742</v>
      </c>
      <c r="N186" s="444">
        <v>1246782390.5</v>
      </c>
      <c r="O186" s="296">
        <v>1268775447.5</v>
      </c>
      <c r="P186" s="296"/>
      <c r="Q186" s="246">
        <v>701733029</v>
      </c>
      <c r="R186" s="246">
        <v>210621796.1141305</v>
      </c>
      <c r="S186" s="246">
        <v>210621796.1141305</v>
      </c>
      <c r="T186" s="246">
        <v>7235543.114130497</v>
      </c>
      <c r="U186" s="246">
        <v>430149491.33333313</v>
      </c>
      <c r="V186" s="395"/>
    </row>
    <row r="187" spans="1:22" x14ac:dyDescent="0.3">
      <c r="A187" s="237" t="s">
        <v>7991</v>
      </c>
      <c r="B187" s="237" t="s">
        <v>8011</v>
      </c>
      <c r="C187" s="302" t="s">
        <v>8013</v>
      </c>
      <c r="D187" s="302"/>
      <c r="E187" s="302"/>
      <c r="F187" s="247">
        <v>2000000</v>
      </c>
      <c r="G187" s="247" t="s">
        <v>7908</v>
      </c>
      <c r="H187" s="248">
        <v>45700</v>
      </c>
      <c r="I187" s="248">
        <v>51268</v>
      </c>
      <c r="J187" s="248"/>
      <c r="K187" s="249"/>
      <c r="L187" s="250">
        <v>-1542008527</v>
      </c>
      <c r="M187" s="250">
        <v>-1380343133</v>
      </c>
      <c r="N187" s="444">
        <v>-1241720196.5</v>
      </c>
      <c r="O187" s="250">
        <v>-1291794726.5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7991</v>
      </c>
      <c r="B188" s="237" t="s">
        <v>8011</v>
      </c>
      <c r="C188" s="302" t="s">
        <v>8014</v>
      </c>
      <c r="D188" s="302"/>
      <c r="E188" s="302"/>
      <c r="F188" s="247">
        <v>2000000</v>
      </c>
      <c r="G188" s="247" t="s">
        <v>7908</v>
      </c>
      <c r="H188" s="248">
        <v>45700</v>
      </c>
      <c r="I188" s="248">
        <v>45789</v>
      </c>
      <c r="J188" s="248"/>
      <c r="K188" s="249"/>
      <c r="L188" s="250">
        <v>214113449</v>
      </c>
      <c r="M188" s="250">
        <v>202654913</v>
      </c>
      <c r="N188" s="444">
        <v>198324059</v>
      </c>
      <c r="O188" s="250">
        <v>181572170.5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8015</v>
      </c>
      <c r="C189" s="286" t="s">
        <v>8016</v>
      </c>
      <c r="D189" s="287"/>
      <c r="E189" s="287"/>
      <c r="F189" s="240">
        <v>3000000</v>
      </c>
      <c r="G189" s="240" t="s">
        <v>7905</v>
      </c>
      <c r="H189" s="241">
        <v>45714</v>
      </c>
      <c r="I189" s="241">
        <v>51192</v>
      </c>
      <c r="J189" s="241"/>
      <c r="K189" s="290"/>
      <c r="L189" s="296">
        <v>1180416081</v>
      </c>
      <c r="M189" s="296">
        <v>1497433760</v>
      </c>
      <c r="N189" s="444">
        <v>1138475531.5</v>
      </c>
      <c r="O189" s="296">
        <v>1061478984.5</v>
      </c>
      <c r="P189" s="296"/>
      <c r="Q189" s="297">
        <v>-432690410</v>
      </c>
      <c r="R189" s="246">
        <v>829643835.61643803</v>
      </c>
      <c r="S189" s="246">
        <v>829643835.61643803</v>
      </c>
      <c r="T189" s="246">
        <v>34019298.616438031</v>
      </c>
      <c r="U189" s="246">
        <v>299071353.41095805</v>
      </c>
      <c r="V189" s="395"/>
    </row>
    <row r="190" spans="1:22" x14ac:dyDescent="0.3">
      <c r="A190" s="237" t="s">
        <v>7991</v>
      </c>
      <c r="B190" s="237" t="s">
        <v>8011</v>
      </c>
      <c r="C190" s="286" t="s">
        <v>8017</v>
      </c>
      <c r="D190" s="287"/>
      <c r="E190" s="287"/>
      <c r="F190" s="247">
        <v>300000</v>
      </c>
      <c r="G190" s="247" t="s">
        <v>7905</v>
      </c>
      <c r="H190" s="248">
        <v>45714</v>
      </c>
      <c r="I190" s="248">
        <v>51282</v>
      </c>
      <c r="J190" s="248"/>
      <c r="K190" s="249"/>
      <c r="L190" s="250">
        <v>-436955087</v>
      </c>
      <c r="M190" s="250">
        <v>-794686634</v>
      </c>
      <c r="N190" s="444">
        <v>-419844681.5</v>
      </c>
      <c r="O190" s="250">
        <v>-344013808.5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7991</v>
      </c>
      <c r="B191" s="237" t="s">
        <v>8011</v>
      </c>
      <c r="C191" s="286" t="s">
        <v>252</v>
      </c>
      <c r="D191" s="287"/>
      <c r="E191" s="287"/>
      <c r="F191" s="247">
        <v>300000</v>
      </c>
      <c r="G191" s="247" t="s">
        <v>7905</v>
      </c>
      <c r="H191" s="248">
        <v>45714</v>
      </c>
      <c r="I191" s="248">
        <v>45803</v>
      </c>
      <c r="J191" s="248"/>
      <c r="K191" s="249"/>
      <c r="L191" s="250">
        <v>83887335</v>
      </c>
      <c r="M191" s="250">
        <v>78547327</v>
      </c>
      <c r="N191" s="444">
        <v>76993687</v>
      </c>
      <c r="O191" s="250">
        <v>67978161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8018</v>
      </c>
      <c r="B192" s="237" t="s">
        <v>8019</v>
      </c>
      <c r="C192" s="286" t="s">
        <v>8020</v>
      </c>
      <c r="D192" s="287"/>
      <c r="E192" s="287"/>
      <c r="F192" s="240">
        <v>3000000</v>
      </c>
      <c r="G192" s="240" t="s">
        <v>7905</v>
      </c>
      <c r="H192" s="241">
        <v>45700</v>
      </c>
      <c r="I192" s="241">
        <v>51178</v>
      </c>
      <c r="J192" s="241"/>
      <c r="K192" s="290"/>
      <c r="L192" s="296">
        <v>1669596018</v>
      </c>
      <c r="M192" s="296">
        <v>1762588980</v>
      </c>
      <c r="N192" s="444">
        <v>1510756655</v>
      </c>
      <c r="O192" s="296">
        <v>1432190075</v>
      </c>
      <c r="P192" s="296"/>
      <c r="Q192" s="246">
        <v>-443687670</v>
      </c>
      <c r="R192" s="246">
        <v>877520547.94520199</v>
      </c>
      <c r="S192" s="246">
        <v>877520547.94520199</v>
      </c>
      <c r="T192" s="246">
        <v>106493175.94520199</v>
      </c>
      <c r="U192" s="246">
        <v>358205504.71232796</v>
      </c>
      <c r="V192" s="394"/>
    </row>
    <row r="193" spans="1:22" x14ac:dyDescent="0.3">
      <c r="A193" s="237" t="s">
        <v>7991</v>
      </c>
      <c r="B193" s="237" t="s">
        <v>7889</v>
      </c>
      <c r="C193" s="286" t="s">
        <v>8021</v>
      </c>
      <c r="D193" s="287"/>
      <c r="E193" s="287"/>
      <c r="F193" s="247">
        <v>300000</v>
      </c>
      <c r="G193" s="247" t="s">
        <v>7905</v>
      </c>
      <c r="H193" s="248">
        <v>45700</v>
      </c>
      <c r="I193" s="248">
        <v>51268</v>
      </c>
      <c r="J193" s="248"/>
      <c r="K193" s="249"/>
      <c r="L193" s="250">
        <v>-879487297</v>
      </c>
      <c r="M193" s="250">
        <v>-1201232692</v>
      </c>
      <c r="N193" s="444">
        <v>-849543104.5</v>
      </c>
      <c r="O193" s="250">
        <v>-777386411.5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7991</v>
      </c>
      <c r="B194" s="237" t="s">
        <v>7889</v>
      </c>
      <c r="C194" s="286" t="s">
        <v>252</v>
      </c>
      <c r="D194" s="287"/>
      <c r="E194" s="287"/>
      <c r="F194" s="247">
        <v>300000</v>
      </c>
      <c r="G194" s="247" t="s">
        <v>7905</v>
      </c>
      <c r="H194" s="248">
        <v>45700</v>
      </c>
      <c r="I194" s="248">
        <v>45789</v>
      </c>
      <c r="J194" s="248"/>
      <c r="K194" s="249"/>
      <c r="L194" s="250">
        <v>117246554</v>
      </c>
      <c r="M194" s="250">
        <v>111033266</v>
      </c>
      <c r="N194" s="444">
        <v>109813821.5</v>
      </c>
      <c r="O194" s="250">
        <v>100684019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8022</v>
      </c>
      <c r="B195" s="237" t="s">
        <v>8011</v>
      </c>
      <c r="C195" s="302" t="s">
        <v>8023</v>
      </c>
      <c r="D195" s="302"/>
      <c r="E195" s="302"/>
      <c r="F195" s="240">
        <v>20000000</v>
      </c>
      <c r="G195" s="240" t="s">
        <v>7908</v>
      </c>
      <c r="H195" s="241">
        <v>45714</v>
      </c>
      <c r="I195" s="241">
        <v>51192</v>
      </c>
      <c r="J195" s="241"/>
      <c r="K195" s="290"/>
      <c r="L195" s="296">
        <v>851363157</v>
      </c>
      <c r="M195" s="296">
        <v>622967533</v>
      </c>
      <c r="N195" s="444">
        <v>527055027</v>
      </c>
      <c r="O195" s="296">
        <v>577583602</v>
      </c>
      <c r="P195" s="296"/>
      <c r="Q195" s="246">
        <v>584721594</v>
      </c>
      <c r="R195" s="246">
        <v>146415303.17282671</v>
      </c>
      <c r="S195" s="246">
        <v>146415303.17282671</v>
      </c>
      <c r="T195" s="246">
        <v>-38487802.827173293</v>
      </c>
      <c r="U195" s="246">
        <v>401721450.54666603</v>
      </c>
      <c r="V195" s="395"/>
    </row>
    <row r="196" spans="1:22" x14ac:dyDescent="0.3">
      <c r="A196" s="237" t="s">
        <v>7991</v>
      </c>
      <c r="B196" s="237" t="s">
        <v>8011</v>
      </c>
      <c r="C196" s="302" t="s">
        <v>302</v>
      </c>
      <c r="D196" s="302"/>
      <c r="E196" s="302"/>
      <c r="F196" s="247">
        <v>2000000</v>
      </c>
      <c r="G196" s="247" t="s">
        <v>7908</v>
      </c>
      <c r="H196" s="248">
        <v>45714</v>
      </c>
      <c r="I196" s="248">
        <v>51282</v>
      </c>
      <c r="J196" s="248"/>
      <c r="K196" s="249"/>
      <c r="L196" s="250">
        <v>-735129983</v>
      </c>
      <c r="M196" s="250">
        <v>-631557994</v>
      </c>
      <c r="N196" s="444">
        <v>-481671168.5</v>
      </c>
      <c r="O196" s="250">
        <v>-529835641.5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7991</v>
      </c>
      <c r="B197" s="237" t="s">
        <v>8011</v>
      </c>
      <c r="C197" s="302" t="s">
        <v>8024</v>
      </c>
      <c r="D197" s="302"/>
      <c r="E197" s="302"/>
      <c r="F197" s="247">
        <v>2000000</v>
      </c>
      <c r="G197" s="247" t="s">
        <v>7908</v>
      </c>
      <c r="H197" s="248">
        <v>45714</v>
      </c>
      <c r="I197" s="248">
        <v>45803</v>
      </c>
      <c r="J197" s="248"/>
      <c r="K197" s="249"/>
      <c r="L197" s="250">
        <v>152538951</v>
      </c>
      <c r="M197" s="250">
        <v>143755697</v>
      </c>
      <c r="N197" s="444">
        <v>139519247.5</v>
      </c>
      <c r="O197" s="250">
        <v>123442240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8025</v>
      </c>
      <c r="C198" s="302" t="s">
        <v>303</v>
      </c>
      <c r="D198" s="302"/>
      <c r="E198" s="302"/>
      <c r="F198" s="240">
        <v>20000000</v>
      </c>
      <c r="G198" s="240" t="s">
        <v>7908</v>
      </c>
      <c r="H198" s="241">
        <v>45707</v>
      </c>
      <c r="I198" s="241">
        <v>51185</v>
      </c>
      <c r="J198" s="241"/>
      <c r="K198" s="290"/>
      <c r="L198" s="296">
        <v>1446204507</v>
      </c>
      <c r="M198" s="296">
        <v>1284648849</v>
      </c>
      <c r="N198" s="444">
        <v>1194461605</v>
      </c>
      <c r="O198" s="296">
        <v>1238419106</v>
      </c>
      <c r="P198" s="296"/>
      <c r="Q198" s="246">
        <v>670468580</v>
      </c>
      <c r="R198" s="246">
        <v>194905173.52724668</v>
      </c>
      <c r="S198" s="246">
        <v>194905173.52724668</v>
      </c>
      <c r="T198" s="246">
        <v>-23743366.472753286</v>
      </c>
      <c r="U198" s="246">
        <v>450955038.30666614</v>
      </c>
      <c r="V198" s="395"/>
    </row>
    <row r="199" spans="1:22" x14ac:dyDescent="0.3">
      <c r="A199" s="237" t="s">
        <v>8026</v>
      </c>
      <c r="B199" s="237" t="s">
        <v>8025</v>
      </c>
      <c r="C199" s="302" t="s">
        <v>8027</v>
      </c>
      <c r="D199" s="302"/>
      <c r="E199" s="302"/>
      <c r="F199" s="247">
        <v>2000000</v>
      </c>
      <c r="G199" s="247" t="s">
        <v>8028</v>
      </c>
      <c r="H199" s="248">
        <v>45707</v>
      </c>
      <c r="I199" s="248">
        <v>51275</v>
      </c>
      <c r="J199" s="248"/>
      <c r="K199" s="249"/>
      <c r="L199" s="250">
        <v>-1395983512</v>
      </c>
      <c r="M199" s="250">
        <v>-1192124875</v>
      </c>
      <c r="N199" s="444">
        <v>-1161696119</v>
      </c>
      <c r="O199" s="250">
        <v>-1168329936.5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8026</v>
      </c>
      <c r="B200" s="237" t="s">
        <v>8025</v>
      </c>
      <c r="C200" s="302" t="s">
        <v>304</v>
      </c>
      <c r="D200" s="302"/>
      <c r="E200" s="302"/>
      <c r="F200" s="247">
        <v>2000000</v>
      </c>
      <c r="G200" s="247" t="s">
        <v>8028</v>
      </c>
      <c r="H200" s="248">
        <v>45707</v>
      </c>
      <c r="I200" s="248">
        <v>45796</v>
      </c>
      <c r="J200" s="248"/>
      <c r="K200" s="249"/>
      <c r="L200" s="250">
        <v>202379467</v>
      </c>
      <c r="M200" s="250">
        <v>189863053</v>
      </c>
      <c r="N200" s="444">
        <v>185883054</v>
      </c>
      <c r="O200" s="250">
        <v>168144761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8029</v>
      </c>
      <c r="B201" s="237" t="s">
        <v>8015</v>
      </c>
      <c r="C201" s="238" t="s">
        <v>305</v>
      </c>
      <c r="D201" s="238"/>
      <c r="E201" s="238"/>
      <c r="F201" s="240">
        <v>1500000</v>
      </c>
      <c r="G201" s="240" t="s">
        <v>7912</v>
      </c>
      <c r="H201" s="241">
        <v>45730</v>
      </c>
      <c r="I201" s="241">
        <v>49382</v>
      </c>
      <c r="J201" s="241"/>
      <c r="K201" s="290"/>
      <c r="L201" s="296">
        <v>-372875557</v>
      </c>
      <c r="M201" s="296">
        <v>-135232420</v>
      </c>
      <c r="N201" s="444">
        <v>-313642511.5</v>
      </c>
      <c r="O201" s="296">
        <v>-337210434.5</v>
      </c>
      <c r="P201" s="296"/>
      <c r="Q201" s="297">
        <v>-216850684</v>
      </c>
      <c r="R201" s="246">
        <v>490171232.87671208</v>
      </c>
      <c r="S201" s="246">
        <v>490171232.87671208</v>
      </c>
      <c r="T201" s="246">
        <v>-33198723.623287916</v>
      </c>
      <c r="U201" s="246">
        <v>177643742.13013756</v>
      </c>
      <c r="V201" s="395"/>
    </row>
    <row r="202" spans="1:22" x14ac:dyDescent="0.3">
      <c r="A202" s="237" t="s">
        <v>8030</v>
      </c>
      <c r="B202" s="237" t="s">
        <v>8015</v>
      </c>
      <c r="C202" s="238" t="s">
        <v>8031</v>
      </c>
      <c r="D202" s="238"/>
      <c r="E202" s="238"/>
      <c r="F202" s="247">
        <v>500000</v>
      </c>
      <c r="G202" s="247" t="s">
        <v>7912</v>
      </c>
      <c r="H202" s="248">
        <v>45730</v>
      </c>
      <c r="I202" s="248">
        <v>49474</v>
      </c>
      <c r="J202" s="248"/>
      <c r="K202" s="249"/>
      <c r="L202" s="250">
        <v>966243047</v>
      </c>
      <c r="M202" s="250">
        <v>513826421</v>
      </c>
      <c r="N202" s="444">
        <v>805096137</v>
      </c>
      <c r="O202" s="250">
        <v>838039408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8030</v>
      </c>
      <c r="B203" s="237" t="s">
        <v>8011</v>
      </c>
      <c r="C203" s="238" t="s">
        <v>7938</v>
      </c>
      <c r="D203" s="238"/>
      <c r="E203" s="238"/>
      <c r="F203" s="247">
        <v>500000</v>
      </c>
      <c r="G203" s="247" t="s">
        <v>7912</v>
      </c>
      <c r="H203" s="248">
        <v>45730</v>
      </c>
      <c r="I203" s="248">
        <v>45822</v>
      </c>
      <c r="J203" s="248"/>
      <c r="K203" s="249"/>
      <c r="L203" s="250">
        <v>37423148</v>
      </c>
      <c r="M203" s="250">
        <v>32430221</v>
      </c>
      <c r="N203" s="444">
        <v>31916331</v>
      </c>
      <c r="O203" s="250">
        <v>25559486.5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8029</v>
      </c>
      <c r="B204" s="237" t="s">
        <v>8015</v>
      </c>
      <c r="C204" s="238" t="s">
        <v>305</v>
      </c>
      <c r="D204" s="238"/>
      <c r="E204" s="238"/>
      <c r="F204" s="240">
        <v>1500000</v>
      </c>
      <c r="G204" s="240" t="s">
        <v>7912</v>
      </c>
      <c r="H204" s="241">
        <v>45733</v>
      </c>
      <c r="I204" s="241">
        <v>49385</v>
      </c>
      <c r="J204" s="241"/>
      <c r="K204" s="290"/>
      <c r="L204" s="296">
        <v>-359424961</v>
      </c>
      <c r="M204" s="296">
        <v>-158375487</v>
      </c>
      <c r="N204" s="444">
        <v>-321652816</v>
      </c>
      <c r="O204" s="296">
        <v>-344013067.5</v>
      </c>
      <c r="P204" s="296"/>
      <c r="Q204" s="297">
        <v>-215506848</v>
      </c>
      <c r="R204" s="246">
        <v>484795890.4109593</v>
      </c>
      <c r="S204" s="246">
        <v>484795890.4109593</v>
      </c>
      <c r="T204" s="246">
        <v>-42004943.589040756</v>
      </c>
      <c r="U204" s="246">
        <v>171619713.94520497</v>
      </c>
      <c r="V204" s="395"/>
    </row>
    <row r="205" spans="1:22" x14ac:dyDescent="0.3">
      <c r="A205" s="237" t="s">
        <v>8030</v>
      </c>
      <c r="B205" s="237" t="s">
        <v>8015</v>
      </c>
      <c r="C205" s="238" t="s">
        <v>8031</v>
      </c>
      <c r="D205" s="238"/>
      <c r="E205" s="238"/>
      <c r="F205" s="247">
        <v>500000</v>
      </c>
      <c r="G205" s="247" t="s">
        <v>7912</v>
      </c>
      <c r="H205" s="248">
        <v>45733</v>
      </c>
      <c r="I205" s="248">
        <v>49477</v>
      </c>
      <c r="J205" s="248"/>
      <c r="K205" s="249"/>
      <c r="L205" s="250">
        <v>985423103</v>
      </c>
      <c r="M205" s="250">
        <v>533773964</v>
      </c>
      <c r="N205" s="444">
        <v>822311352.5</v>
      </c>
      <c r="O205" s="250">
        <v>857228944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8030</v>
      </c>
      <c r="B206" s="237" t="s">
        <v>8011</v>
      </c>
      <c r="C206" s="238" t="s">
        <v>7938</v>
      </c>
      <c r="D206" s="238"/>
      <c r="E206" s="238"/>
      <c r="F206" s="247">
        <v>500000</v>
      </c>
      <c r="G206" s="247" t="s">
        <v>7912</v>
      </c>
      <c r="H206" s="248">
        <v>45733</v>
      </c>
      <c r="I206" s="248">
        <v>45825</v>
      </c>
      <c r="J206" s="248"/>
      <c r="K206" s="249"/>
      <c r="L206" s="250">
        <v>32552636</v>
      </c>
      <c r="M206" s="250">
        <v>25744578</v>
      </c>
      <c r="N206" s="444">
        <v>26142297.5</v>
      </c>
      <c r="O206" s="250">
        <v>19784457.5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8029</v>
      </c>
      <c r="B207" s="237" t="s">
        <v>8015</v>
      </c>
      <c r="C207" s="286" t="s">
        <v>8032</v>
      </c>
      <c r="D207" s="286"/>
      <c r="E207" s="286"/>
      <c r="F207" s="240">
        <v>3000000</v>
      </c>
      <c r="G207" s="240" t="s">
        <v>7912</v>
      </c>
      <c r="H207" s="241">
        <v>45720</v>
      </c>
      <c r="I207" s="241">
        <v>51199</v>
      </c>
      <c r="J207" s="241"/>
      <c r="K207" s="290"/>
      <c r="L207" s="296">
        <v>1184302749</v>
      </c>
      <c r="M207" s="296">
        <v>1444515303</v>
      </c>
      <c r="N207" s="444">
        <v>1113790348.5</v>
      </c>
      <c r="O207" s="296">
        <v>1040921249</v>
      </c>
      <c r="P207" s="296"/>
      <c r="Q207" s="297">
        <v>-437063013</v>
      </c>
      <c r="R207" s="246">
        <v>870016438.35616469</v>
      </c>
      <c r="S207" s="246">
        <v>870016438.35616469</v>
      </c>
      <c r="T207" s="246">
        <v>57445705.356164694</v>
      </c>
      <c r="U207" s="246">
        <v>363733376.58904123</v>
      </c>
      <c r="V207" s="395"/>
    </row>
    <row r="208" spans="1:22" x14ac:dyDescent="0.3">
      <c r="A208" s="237" t="s">
        <v>7991</v>
      </c>
      <c r="B208" s="237" t="s">
        <v>8015</v>
      </c>
      <c r="C208" s="286" t="s">
        <v>8033</v>
      </c>
      <c r="D208" s="286"/>
      <c r="E208" s="286"/>
      <c r="F208" s="247">
        <v>300000</v>
      </c>
      <c r="G208" s="247" t="s">
        <v>7928</v>
      </c>
      <c r="H208" s="248">
        <v>45720</v>
      </c>
      <c r="I208" s="248">
        <v>51291</v>
      </c>
      <c r="J208" s="248"/>
      <c r="K208" s="249"/>
      <c r="L208" s="250">
        <v>-407891399</v>
      </c>
      <c r="M208" s="250">
        <v>-709784229</v>
      </c>
      <c r="N208" s="444">
        <v>-369955277</v>
      </c>
      <c r="O208" s="250">
        <v>-288095843.5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7991</v>
      </c>
      <c r="B209" s="237" t="s">
        <v>8011</v>
      </c>
      <c r="C209" s="286" t="s">
        <v>7938</v>
      </c>
      <c r="D209" s="286"/>
      <c r="E209" s="286"/>
      <c r="F209" s="247">
        <v>300000</v>
      </c>
      <c r="G209" s="247" t="s">
        <v>7912</v>
      </c>
      <c r="H209" s="248">
        <v>45720</v>
      </c>
      <c r="I209" s="248">
        <v>45812</v>
      </c>
      <c r="J209" s="248"/>
      <c r="K209" s="249"/>
      <c r="L209" s="250">
        <v>77920498</v>
      </c>
      <c r="M209" s="250">
        <v>68820155</v>
      </c>
      <c r="N209" s="444">
        <v>68735661.5</v>
      </c>
      <c r="O209" s="250">
        <v>58942474.5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7950</v>
      </c>
      <c r="B210" s="237" t="s">
        <v>8034</v>
      </c>
      <c r="C210" s="286" t="s">
        <v>8035</v>
      </c>
      <c r="D210" s="286"/>
      <c r="E210" s="286"/>
      <c r="F210" s="240">
        <v>3000000</v>
      </c>
      <c r="G210" s="240" t="s">
        <v>7912</v>
      </c>
      <c r="H210" s="241">
        <v>45728</v>
      </c>
      <c r="I210" s="241">
        <v>51207</v>
      </c>
      <c r="J210" s="241"/>
      <c r="K210" s="290"/>
      <c r="L210" s="296">
        <v>1301391150</v>
      </c>
      <c r="M210" s="296">
        <v>1031892690</v>
      </c>
      <c r="N210" s="444">
        <v>960934248.5</v>
      </c>
      <c r="O210" s="296">
        <v>879594930.5</v>
      </c>
      <c r="P210" s="296"/>
      <c r="Q210" s="297">
        <v>-431769862</v>
      </c>
      <c r="R210" s="246">
        <v>861599999.99999952</v>
      </c>
      <c r="S210" s="246">
        <v>861599999.99999952</v>
      </c>
      <c r="T210" s="246">
        <v>46439718.999999523</v>
      </c>
      <c r="U210" s="246">
        <v>374656157.3561635</v>
      </c>
      <c r="V210" s="395"/>
    </row>
    <row r="211" spans="1:22" x14ac:dyDescent="0.3">
      <c r="A211" s="237" t="s">
        <v>8036</v>
      </c>
      <c r="B211" s="237" t="s">
        <v>8037</v>
      </c>
      <c r="C211" s="286" t="s">
        <v>8038</v>
      </c>
      <c r="D211" s="286"/>
      <c r="E211" s="286"/>
      <c r="F211" s="247">
        <v>300000</v>
      </c>
      <c r="G211" s="247" t="s">
        <v>7928</v>
      </c>
      <c r="H211" s="248">
        <v>45728</v>
      </c>
      <c r="I211" s="248">
        <v>51299</v>
      </c>
      <c r="J211" s="248"/>
      <c r="K211" s="249"/>
      <c r="L211" s="250">
        <v>-529178581</v>
      </c>
      <c r="M211" s="250">
        <v>-266911656</v>
      </c>
      <c r="N211" s="444">
        <v>-197889988</v>
      </c>
      <c r="O211" s="250">
        <v>-119747275.5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8036</v>
      </c>
      <c r="B212" s="237" t="s">
        <v>8037</v>
      </c>
      <c r="C212" s="286" t="s">
        <v>7938</v>
      </c>
      <c r="D212" s="286"/>
      <c r="E212" s="286"/>
      <c r="F212" s="247">
        <v>300000</v>
      </c>
      <c r="G212" s="247" t="s">
        <v>7912</v>
      </c>
      <c r="H212" s="248">
        <v>45728</v>
      </c>
      <c r="I212" s="248">
        <v>45820</v>
      </c>
      <c r="J212" s="248"/>
      <c r="K212" s="249"/>
      <c r="L212" s="250">
        <v>62680838</v>
      </c>
      <c r="M212" s="250">
        <v>50965744</v>
      </c>
      <c r="N212" s="444">
        <v>52116020.5</v>
      </c>
      <c r="O212" s="250">
        <v>42174534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8039</v>
      </c>
      <c r="B213" s="237" t="s">
        <v>8040</v>
      </c>
      <c r="C213" s="286" t="s">
        <v>306</v>
      </c>
      <c r="D213" s="286"/>
      <c r="E213" s="286"/>
      <c r="F213" s="240">
        <v>2000000</v>
      </c>
      <c r="G213" s="240" t="s">
        <v>7912</v>
      </c>
      <c r="H213" s="241">
        <v>45735</v>
      </c>
      <c r="I213" s="241">
        <v>51214</v>
      </c>
      <c r="J213" s="241"/>
      <c r="K213" s="290"/>
      <c r="L213" s="296">
        <v>1066826620</v>
      </c>
      <c r="M213" s="296">
        <v>1313198333</v>
      </c>
      <c r="N213" s="444">
        <v>1056022535</v>
      </c>
      <c r="O213" s="296">
        <v>1000286645.5</v>
      </c>
      <c r="P213" s="296"/>
      <c r="Q213" s="297">
        <v>-287495890</v>
      </c>
      <c r="R213" s="246">
        <v>569775342.46575344</v>
      </c>
      <c r="S213" s="246">
        <v>569775342.46575344</v>
      </c>
      <c r="T213" s="246">
        <v>132490948.46575344</v>
      </c>
      <c r="U213" s="246">
        <v>363943003.26027322</v>
      </c>
      <c r="V213" s="395"/>
    </row>
    <row r="214" spans="1:22" x14ac:dyDescent="0.3">
      <c r="A214" s="237" t="s">
        <v>8041</v>
      </c>
      <c r="B214" s="237" t="s">
        <v>8042</v>
      </c>
      <c r="C214" s="286" t="s">
        <v>307</v>
      </c>
      <c r="D214" s="286"/>
      <c r="E214" s="286"/>
      <c r="F214" s="247">
        <v>200000</v>
      </c>
      <c r="G214" s="247" t="s">
        <v>7928</v>
      </c>
      <c r="H214" s="248">
        <v>45735</v>
      </c>
      <c r="I214" s="248">
        <v>51306</v>
      </c>
      <c r="J214" s="248"/>
      <c r="K214" s="249"/>
      <c r="L214" s="250">
        <v>-745958806</v>
      </c>
      <c r="M214" s="250">
        <v>-804579211</v>
      </c>
      <c r="N214" s="444">
        <v>-641901469.5</v>
      </c>
      <c r="O214" s="250">
        <v>-590596408.5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8036</v>
      </c>
      <c r="B215" s="237" t="s">
        <v>8042</v>
      </c>
      <c r="C215" s="286" t="s">
        <v>7938</v>
      </c>
      <c r="D215" s="286"/>
      <c r="E215" s="286"/>
      <c r="F215" s="247">
        <v>200000</v>
      </c>
      <c r="G215" s="247" t="s">
        <v>7912</v>
      </c>
      <c r="H215" s="248">
        <v>45735</v>
      </c>
      <c r="I215" s="248">
        <v>45827</v>
      </c>
      <c r="J215" s="248"/>
      <c r="K215" s="249"/>
      <c r="L215" s="250">
        <v>29659459</v>
      </c>
      <c r="M215" s="250">
        <v>23156983</v>
      </c>
      <c r="N215" s="444">
        <v>23163328.5</v>
      </c>
      <c r="O215" s="250">
        <v>16282918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8043</v>
      </c>
      <c r="B216" s="237" t="s">
        <v>8044</v>
      </c>
      <c r="C216" s="302" t="s">
        <v>308</v>
      </c>
      <c r="D216" s="302"/>
      <c r="E216" s="302"/>
      <c r="F216" s="240">
        <v>20000000</v>
      </c>
      <c r="G216" s="240" t="s">
        <v>7908</v>
      </c>
      <c r="H216" s="241">
        <v>45737</v>
      </c>
      <c r="I216" s="241">
        <v>51216</v>
      </c>
      <c r="J216" s="241"/>
      <c r="K216" s="290"/>
      <c r="L216" s="296">
        <v>640291571</v>
      </c>
      <c r="M216" s="296">
        <v>441303182</v>
      </c>
      <c r="N216" s="444">
        <v>338449652.5</v>
      </c>
      <c r="O216" s="296">
        <v>366207519</v>
      </c>
      <c r="P216" s="296"/>
      <c r="Q216" s="246">
        <v>504321601</v>
      </c>
      <c r="R216" s="246">
        <v>63383106.841318667</v>
      </c>
      <c r="S216" s="246">
        <v>63383106.841318667</v>
      </c>
      <c r="T216" s="246">
        <v>53931921.841318667</v>
      </c>
      <c r="U216" s="246">
        <v>539942550.77494562</v>
      </c>
      <c r="V216" s="395"/>
    </row>
    <row r="217" spans="1:22" x14ac:dyDescent="0.3">
      <c r="A217" s="237" t="s">
        <v>8045</v>
      </c>
      <c r="B217" s="237" t="s">
        <v>8044</v>
      </c>
      <c r="C217" s="302" t="s">
        <v>8046</v>
      </c>
      <c r="D217" s="302"/>
      <c r="E217" s="302"/>
      <c r="F217" s="247">
        <v>2000000</v>
      </c>
      <c r="G217" s="247" t="s">
        <v>8028</v>
      </c>
      <c r="H217" s="248">
        <v>45737</v>
      </c>
      <c r="I217" s="248">
        <v>51308</v>
      </c>
      <c r="J217" s="248"/>
      <c r="K217" s="249"/>
      <c r="L217" s="250">
        <v>-742190662</v>
      </c>
      <c r="M217" s="250">
        <v>-425672466</v>
      </c>
      <c r="N217" s="444">
        <v>-386440934</v>
      </c>
      <c r="O217" s="250">
        <v>-414105829.5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8036</v>
      </c>
      <c r="B218" s="237" t="s">
        <v>8044</v>
      </c>
      <c r="C218" s="302" t="s">
        <v>309</v>
      </c>
      <c r="D218" s="302"/>
      <c r="E218" s="302"/>
      <c r="F218" s="247">
        <v>2000000</v>
      </c>
      <c r="G218" s="247" t="s">
        <v>8028</v>
      </c>
      <c r="H218" s="248">
        <v>45737</v>
      </c>
      <c r="I218" s="248">
        <v>45829</v>
      </c>
      <c r="J218" s="248"/>
      <c r="K218" s="249"/>
      <c r="L218" s="250">
        <v>75888033</v>
      </c>
      <c r="M218" s="250">
        <v>52508299</v>
      </c>
      <c r="N218" s="444">
        <v>57442466.5</v>
      </c>
      <c r="O218" s="250">
        <v>42771887.5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8047</v>
      </c>
      <c r="B219" s="237" t="s">
        <v>8048</v>
      </c>
      <c r="C219" s="238" t="s">
        <v>310</v>
      </c>
      <c r="D219" s="238"/>
      <c r="E219" s="238"/>
      <c r="F219" s="240">
        <v>1000000</v>
      </c>
      <c r="G219" s="240" t="s">
        <v>7912</v>
      </c>
      <c r="H219" s="241">
        <v>45736</v>
      </c>
      <c r="I219" s="241">
        <v>49388</v>
      </c>
      <c r="J219" s="241"/>
      <c r="K219" s="290"/>
      <c r="L219" s="296">
        <v>-78824525</v>
      </c>
      <c r="M219" s="296">
        <v>-228904659</v>
      </c>
      <c r="N219" s="444">
        <v>-199180694.5</v>
      </c>
      <c r="O219" s="296">
        <v>-216538582.5</v>
      </c>
      <c r="P219" s="296"/>
      <c r="Q219" s="297">
        <v>158686759</v>
      </c>
      <c r="R219" s="246">
        <v>16418703.604499899</v>
      </c>
      <c r="S219" s="246">
        <v>16418703.604499899</v>
      </c>
      <c r="T219" s="246">
        <v>-45951773.395500094</v>
      </c>
      <c r="U219" s="246">
        <v>100904408.84474915</v>
      </c>
      <c r="V219" s="395"/>
    </row>
    <row r="220" spans="1:22" x14ac:dyDescent="0.3">
      <c r="A220" s="237" t="s">
        <v>8036</v>
      </c>
      <c r="B220" s="237" t="s">
        <v>8044</v>
      </c>
      <c r="C220" s="238" t="s">
        <v>8049</v>
      </c>
      <c r="D220" s="238"/>
      <c r="E220" s="238"/>
      <c r="F220" s="247">
        <v>1000000</v>
      </c>
      <c r="G220" s="247" t="s">
        <v>7912</v>
      </c>
      <c r="H220" s="248">
        <v>45736</v>
      </c>
      <c r="I220" s="248">
        <v>49480</v>
      </c>
      <c r="J220" s="248"/>
      <c r="K220" s="249"/>
      <c r="L220" s="250">
        <v>149230480</v>
      </c>
      <c r="M220" s="250">
        <v>279660676</v>
      </c>
      <c r="N220" s="444">
        <v>261551171.5</v>
      </c>
      <c r="O220" s="250">
        <v>277751382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8050</v>
      </c>
      <c r="B221" s="237" t="s">
        <v>8051</v>
      </c>
      <c r="C221" s="286" t="s">
        <v>311</v>
      </c>
      <c r="D221" s="286"/>
      <c r="E221" s="286"/>
      <c r="F221" s="240">
        <v>2500000</v>
      </c>
      <c r="G221" s="240" t="s">
        <v>7905</v>
      </c>
      <c r="H221" s="241">
        <v>45749</v>
      </c>
      <c r="I221" s="241">
        <v>51228</v>
      </c>
      <c r="J221" s="241"/>
      <c r="K221" s="290"/>
      <c r="L221" s="296">
        <v>1192186520</v>
      </c>
      <c r="M221" s="296">
        <v>1097855871</v>
      </c>
      <c r="N221" s="444">
        <v>975354012.5</v>
      </c>
      <c r="O221" s="296">
        <v>907335036.5</v>
      </c>
      <c r="P221" s="296"/>
      <c r="Q221" s="297">
        <v>-355869862</v>
      </c>
      <c r="R221" s="246">
        <v>691589041.09589076</v>
      </c>
      <c r="S221" s="246">
        <v>691589041.09589076</v>
      </c>
      <c r="T221" s="246">
        <v>55483599.09589076</v>
      </c>
      <c r="U221" s="246">
        <v>367436818.69178128</v>
      </c>
      <c r="V221" s="395"/>
    </row>
    <row r="222" spans="1:22" x14ac:dyDescent="0.3">
      <c r="A222" s="237" t="s">
        <v>8052</v>
      </c>
      <c r="B222" s="237" t="s">
        <v>8053</v>
      </c>
      <c r="C222" s="286" t="s">
        <v>312</v>
      </c>
      <c r="D222" s="286"/>
      <c r="E222" s="286"/>
      <c r="F222" s="247">
        <v>250000</v>
      </c>
      <c r="G222" s="247" t="s">
        <v>7905</v>
      </c>
      <c r="H222" s="248">
        <v>45749</v>
      </c>
      <c r="I222" s="248">
        <v>51319</v>
      </c>
      <c r="J222" s="248"/>
      <c r="K222" s="249"/>
      <c r="L222" s="250">
        <v>-568889663</v>
      </c>
      <c r="M222" s="250">
        <v>-437720329</v>
      </c>
      <c r="N222" s="444">
        <v>-339248570.5</v>
      </c>
      <c r="O222" s="250">
        <v>-273383220.5</v>
      </c>
      <c r="P222" s="250"/>
      <c r="Q222" s="251">
        <v>-319130138</v>
      </c>
      <c r="R222" s="251"/>
      <c r="S222" s="251"/>
      <c r="T222" s="251"/>
      <c r="U222" s="251"/>
      <c r="V222" s="395"/>
    </row>
    <row r="223" spans="1:22" x14ac:dyDescent="0.3">
      <c r="A223" s="237" t="s">
        <v>8052</v>
      </c>
      <c r="B223" s="237" t="s">
        <v>8053</v>
      </c>
      <c r="C223" s="286" t="s">
        <v>7938</v>
      </c>
      <c r="D223" s="286"/>
      <c r="E223" s="286"/>
      <c r="F223" s="247">
        <v>250000</v>
      </c>
      <c r="G223" s="247" t="s">
        <v>7905</v>
      </c>
      <c r="H223" s="248">
        <v>45749</v>
      </c>
      <c r="I223" s="248">
        <v>45840</v>
      </c>
      <c r="J223" s="248"/>
      <c r="K223" s="249"/>
      <c r="L223" s="250">
        <v>18298049</v>
      </c>
      <c r="M223" s="250">
        <v>7104830</v>
      </c>
      <c r="N223" s="444">
        <v>8635821.5</v>
      </c>
      <c r="O223" s="250">
        <v>75061.5</v>
      </c>
      <c r="P223" s="250"/>
      <c r="Q223" s="251">
        <v>308445205</v>
      </c>
      <c r="R223" s="251"/>
      <c r="S223" s="251"/>
      <c r="T223" s="251"/>
      <c r="U223" s="251"/>
      <c r="V223" s="395"/>
    </row>
    <row r="224" spans="1:22" x14ac:dyDescent="0.3">
      <c r="A224" s="237" t="s">
        <v>7993</v>
      </c>
      <c r="B224" s="237" t="s">
        <v>8044</v>
      </c>
      <c r="C224" s="302" t="s">
        <v>8054</v>
      </c>
      <c r="D224" s="302"/>
      <c r="E224" s="302"/>
      <c r="F224" s="240">
        <v>30000000</v>
      </c>
      <c r="G224" s="240" t="s">
        <v>7908</v>
      </c>
      <c r="H224" s="241">
        <v>45754</v>
      </c>
      <c r="I224" s="241">
        <v>51233</v>
      </c>
      <c r="J224" s="241"/>
      <c r="K224" s="290"/>
      <c r="L224" s="296">
        <v>115460390</v>
      </c>
      <c r="M224" s="296">
        <v>-40267654</v>
      </c>
      <c r="N224" s="444">
        <v>-345318360</v>
      </c>
      <c r="O224" s="296">
        <v>-263041006</v>
      </c>
      <c r="P224" s="296"/>
      <c r="Q224" s="246">
        <v>194869702</v>
      </c>
      <c r="R224" s="303">
        <v>19701359.509855021</v>
      </c>
      <c r="S224" s="246">
        <v>19701359.509855021</v>
      </c>
      <c r="T224" s="246">
        <v>-343665605.99014497</v>
      </c>
      <c r="U224" s="246">
        <v>463444878.47075987</v>
      </c>
      <c r="V224" s="395"/>
    </row>
    <row r="225" spans="1:22" x14ac:dyDescent="0.3">
      <c r="A225" s="237" t="s">
        <v>8055</v>
      </c>
      <c r="B225" s="237" t="s">
        <v>8044</v>
      </c>
      <c r="C225" s="302" t="s">
        <v>8056</v>
      </c>
      <c r="D225" s="302"/>
      <c r="E225" s="302"/>
      <c r="F225" s="247">
        <v>3000000</v>
      </c>
      <c r="G225" s="247" t="s">
        <v>8028</v>
      </c>
      <c r="H225" s="248">
        <v>45754</v>
      </c>
      <c r="I225" s="248">
        <v>51324</v>
      </c>
      <c r="J225" s="248"/>
      <c r="K225" s="249"/>
      <c r="L225" s="250">
        <v>74358946</v>
      </c>
      <c r="M225" s="250">
        <v>68497797</v>
      </c>
      <c r="N225" s="444">
        <v>332366576</v>
      </c>
      <c r="O225" s="250">
        <v>361788481.5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8055</v>
      </c>
      <c r="B226" s="237" t="s">
        <v>8044</v>
      </c>
      <c r="C226" s="302" t="s">
        <v>309</v>
      </c>
      <c r="D226" s="302"/>
      <c r="E226" s="302"/>
      <c r="F226" s="247">
        <v>3000000</v>
      </c>
      <c r="G226" s="247" t="s">
        <v>8028</v>
      </c>
      <c r="H226" s="248">
        <v>45754</v>
      </c>
      <c r="I226" s="248">
        <v>45845</v>
      </c>
      <c r="J226" s="248"/>
      <c r="K226" s="249"/>
      <c r="L226" s="250">
        <v>387976310</v>
      </c>
      <c r="M226" s="250">
        <v>378857973</v>
      </c>
      <c r="N226" s="444">
        <v>376318749.5</v>
      </c>
      <c r="O226" s="250">
        <v>371416771.5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7972</v>
      </c>
      <c r="B227" s="237" t="s">
        <v>8057</v>
      </c>
      <c r="C227" s="286" t="s">
        <v>8058</v>
      </c>
      <c r="D227" s="286"/>
      <c r="E227" s="286"/>
      <c r="F227" s="240">
        <v>3000000</v>
      </c>
      <c r="G227" s="240" t="s">
        <v>7905</v>
      </c>
      <c r="H227" s="241">
        <v>45756</v>
      </c>
      <c r="I227" s="241">
        <v>51235</v>
      </c>
      <c r="J227" s="241"/>
      <c r="K227" s="290"/>
      <c r="L227" s="296">
        <v>928236369</v>
      </c>
      <c r="M227" s="296">
        <v>628035588</v>
      </c>
      <c r="N227" s="444">
        <v>579551164.5</v>
      </c>
      <c r="O227" s="296">
        <v>303183433</v>
      </c>
      <c r="P227" s="296"/>
      <c r="Q227" s="297">
        <v>-418717807</v>
      </c>
      <c r="R227" s="246">
        <v>816657534.246575</v>
      </c>
      <c r="S227" s="246">
        <v>816657534.246575</v>
      </c>
      <c r="T227" s="246">
        <v>38355000.746574998</v>
      </c>
      <c r="U227" s="246">
        <v>438561708.12328768</v>
      </c>
      <c r="V227" s="395"/>
    </row>
    <row r="228" spans="1:22" x14ac:dyDescent="0.3">
      <c r="A228" s="237" t="s">
        <v>8059</v>
      </c>
      <c r="B228" s="237" t="s">
        <v>8057</v>
      </c>
      <c r="C228" s="286" t="s">
        <v>8060</v>
      </c>
      <c r="D228" s="286"/>
      <c r="E228" s="286"/>
      <c r="F228" s="247">
        <v>300000</v>
      </c>
      <c r="G228" s="247" t="s">
        <v>7905</v>
      </c>
      <c r="H228" s="248">
        <v>45756</v>
      </c>
      <c r="I228" s="248">
        <v>51235</v>
      </c>
      <c r="J228" s="248"/>
      <c r="K228" s="249"/>
      <c r="L228" s="250">
        <v>-163794516</v>
      </c>
      <c r="M228" s="250">
        <v>172731781</v>
      </c>
      <c r="N228" s="444">
        <v>198751369</v>
      </c>
      <c r="O228" s="250">
        <v>72879564.5</v>
      </c>
      <c r="P228" s="250"/>
      <c r="Q228" s="251">
        <v>-391282193</v>
      </c>
      <c r="R228" s="251"/>
      <c r="S228" s="251"/>
      <c r="T228" s="251"/>
      <c r="U228" s="251"/>
      <c r="V228" s="395"/>
    </row>
    <row r="229" spans="1:22" x14ac:dyDescent="0.3">
      <c r="A229" s="237" t="s">
        <v>8036</v>
      </c>
      <c r="B229" s="237" t="s">
        <v>8061</v>
      </c>
      <c r="C229" s="286" t="s">
        <v>7938</v>
      </c>
      <c r="D229" s="286"/>
      <c r="E229" s="286"/>
      <c r="F229" s="247">
        <v>300000</v>
      </c>
      <c r="G229" s="247" t="s">
        <v>7905</v>
      </c>
      <c r="H229" s="248">
        <v>45756</v>
      </c>
      <c r="I229" s="248">
        <v>45847</v>
      </c>
      <c r="J229" s="248"/>
      <c r="K229" s="249"/>
      <c r="L229" s="250">
        <v>6611477</v>
      </c>
      <c r="M229" s="250">
        <v>5742346</v>
      </c>
      <c r="N229" s="444">
        <v>1464525.5</v>
      </c>
      <c r="O229" s="250">
        <v>200854329.5</v>
      </c>
      <c r="P229" s="250"/>
      <c r="Q229" s="251">
        <v>382816438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8062</v>
      </c>
      <c r="C230" s="302" t="s">
        <v>313</v>
      </c>
      <c r="D230" s="302"/>
      <c r="E230" s="302"/>
      <c r="F230" s="240">
        <v>20000000</v>
      </c>
      <c r="G230" s="240" t="s">
        <v>7908</v>
      </c>
      <c r="H230" s="241">
        <v>45761</v>
      </c>
      <c r="I230" s="241">
        <v>51240</v>
      </c>
      <c r="J230" s="241"/>
      <c r="K230" s="290"/>
      <c r="L230" s="296">
        <v>1718502487</v>
      </c>
      <c r="M230" s="296">
        <v>1572433787</v>
      </c>
      <c r="N230" s="444">
        <v>1393522212.5</v>
      </c>
      <c r="O230" s="296">
        <v>1432866285.5</v>
      </c>
      <c r="P230" s="296"/>
      <c r="Q230" s="246">
        <v>245570623</v>
      </c>
      <c r="R230" s="303">
        <v>241061544.20173883</v>
      </c>
      <c r="S230" s="246">
        <v>241061544.20173883</v>
      </c>
      <c r="T230" s="246">
        <v>22808361.701738834</v>
      </c>
      <c r="U230" s="246">
        <v>507026169.61058009</v>
      </c>
      <c r="V230" s="395"/>
    </row>
    <row r="231" spans="1:22" x14ac:dyDescent="0.3">
      <c r="A231" s="237" t="s">
        <v>8063</v>
      </c>
      <c r="B231" s="237" t="s">
        <v>8062</v>
      </c>
      <c r="C231" s="302" t="s">
        <v>8064</v>
      </c>
      <c r="D231" s="302"/>
      <c r="E231" s="302"/>
      <c r="F231" s="247">
        <v>2000000</v>
      </c>
      <c r="G231" s="247" t="s">
        <v>7908</v>
      </c>
      <c r="H231" s="248">
        <v>45761</v>
      </c>
      <c r="I231" s="248">
        <v>51240</v>
      </c>
      <c r="J231" s="248"/>
      <c r="K231" s="249"/>
      <c r="L231" s="250">
        <v>-1718733232</v>
      </c>
      <c r="M231" s="250">
        <v>-1572429014</v>
      </c>
      <c r="N231" s="444">
        <v>-1393633832</v>
      </c>
      <c r="O231" s="250">
        <v>-1432978484.5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8063</v>
      </c>
      <c r="B232" s="237" t="s">
        <v>8062</v>
      </c>
      <c r="C232" s="302" t="s">
        <v>314</v>
      </c>
      <c r="D232" s="302"/>
      <c r="E232" s="302"/>
      <c r="F232" s="247">
        <v>2000000</v>
      </c>
      <c r="G232" s="247" t="s">
        <v>7908</v>
      </c>
      <c r="H232" s="248">
        <v>45761</v>
      </c>
      <c r="I232" s="248">
        <v>45852</v>
      </c>
      <c r="J232" s="248"/>
      <c r="K232" s="249"/>
      <c r="L232" s="250">
        <v>219948429</v>
      </c>
      <c r="M232" s="250">
        <v>237262315</v>
      </c>
      <c r="N232" s="444">
        <v>218364802</v>
      </c>
      <c r="O232" s="250">
        <v>217432688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8062</v>
      </c>
      <c r="C233" s="302" t="s">
        <v>315</v>
      </c>
      <c r="D233" s="302"/>
      <c r="E233" s="302"/>
      <c r="F233" s="240">
        <v>30000000</v>
      </c>
      <c r="G233" s="240" t="s">
        <v>7908</v>
      </c>
      <c r="H233" s="241">
        <v>45763</v>
      </c>
      <c r="I233" s="241">
        <v>51242</v>
      </c>
      <c r="J233" s="241"/>
      <c r="K233" s="290"/>
      <c r="L233" s="296">
        <v>2196121644</v>
      </c>
      <c r="M233" s="296">
        <v>1700656148</v>
      </c>
      <c r="N233" s="444">
        <v>1639848468.5</v>
      </c>
      <c r="O233" s="296">
        <v>1696747184.5</v>
      </c>
      <c r="P233" s="296"/>
      <c r="Q233" s="246">
        <v>401793117</v>
      </c>
      <c r="R233" s="303">
        <v>377160567.13065183</v>
      </c>
      <c r="S233" s="301">
        <v>377160567.13065183</v>
      </c>
      <c r="T233" s="301">
        <v>12852731.630651951</v>
      </c>
      <c r="U233" s="301">
        <v>819275871.39934802</v>
      </c>
      <c r="V233" s="395"/>
    </row>
    <row r="234" spans="1:22" x14ac:dyDescent="0.3">
      <c r="A234" s="237" t="s">
        <v>8063</v>
      </c>
      <c r="B234" s="237" t="s">
        <v>8062</v>
      </c>
      <c r="C234" s="302" t="s">
        <v>8065</v>
      </c>
      <c r="D234" s="302"/>
      <c r="E234" s="302"/>
      <c r="F234" s="247">
        <v>3000000</v>
      </c>
      <c r="G234" s="247" t="s">
        <v>7908</v>
      </c>
      <c r="H234" s="248">
        <v>45763</v>
      </c>
      <c r="I234" s="248">
        <v>51242</v>
      </c>
      <c r="J234" s="248"/>
      <c r="K234" s="249"/>
      <c r="L234" s="250">
        <v>-2196108562</v>
      </c>
      <c r="M234" s="250">
        <v>-1700662711</v>
      </c>
      <c r="N234" s="444">
        <v>-1639845104.5</v>
      </c>
      <c r="O234" s="250">
        <v>-1696743830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8063</v>
      </c>
      <c r="B235" s="237" t="s">
        <v>8062</v>
      </c>
      <c r="C235" s="302" t="s">
        <v>316</v>
      </c>
      <c r="D235" s="302"/>
      <c r="E235" s="302"/>
      <c r="F235" s="247">
        <v>3000000</v>
      </c>
      <c r="G235" s="247" t="s">
        <v>7908</v>
      </c>
      <c r="H235" s="248">
        <v>45763</v>
      </c>
      <c r="I235" s="248">
        <v>45854</v>
      </c>
      <c r="J235" s="248"/>
      <c r="K235" s="249"/>
      <c r="L235" s="250">
        <v>382752208</v>
      </c>
      <c r="M235" s="250">
        <v>375315967</v>
      </c>
      <c r="N235" s="444">
        <v>364304471.5</v>
      </c>
      <c r="O235" s="250">
        <v>343714690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8066</v>
      </c>
      <c r="B236" s="237" t="s">
        <v>8067</v>
      </c>
      <c r="C236" s="302" t="s">
        <v>317</v>
      </c>
      <c r="D236" s="302"/>
      <c r="E236" s="302"/>
      <c r="F236" s="240">
        <v>30000000</v>
      </c>
      <c r="G236" s="240" t="s">
        <v>7908</v>
      </c>
      <c r="H236" s="241">
        <v>45769</v>
      </c>
      <c r="I236" s="241">
        <v>51248</v>
      </c>
      <c r="J236" s="241"/>
      <c r="K236" s="290"/>
      <c r="L236" s="296">
        <v>2453995079</v>
      </c>
      <c r="M236" s="296">
        <v>2061977438</v>
      </c>
      <c r="N236" s="444">
        <v>1887713085.5</v>
      </c>
      <c r="O236" s="296">
        <v>2030811968</v>
      </c>
      <c r="P236" s="296"/>
      <c r="Q236" s="246">
        <v>436499140</v>
      </c>
      <c r="R236" s="303">
        <v>382399595.74782574</v>
      </c>
      <c r="S236" s="301">
        <v>382399595.74782574</v>
      </c>
      <c r="T236" s="301">
        <v>12312330.747825623</v>
      </c>
      <c r="U236" s="301">
        <v>923939464.84717417</v>
      </c>
      <c r="V236" s="395"/>
    </row>
    <row r="237" spans="1:22" x14ac:dyDescent="0.3">
      <c r="A237" s="237" t="s">
        <v>8068</v>
      </c>
      <c r="B237" s="237" t="s">
        <v>8067</v>
      </c>
      <c r="C237" s="302" t="s">
        <v>318</v>
      </c>
      <c r="D237" s="302"/>
      <c r="E237" s="302"/>
      <c r="F237" s="247">
        <v>3000000</v>
      </c>
      <c r="G237" s="247" t="s">
        <v>7908</v>
      </c>
      <c r="H237" s="248">
        <v>45769</v>
      </c>
      <c r="I237" s="248">
        <v>51248</v>
      </c>
      <c r="J237" s="248"/>
      <c r="K237" s="249"/>
      <c r="L237" s="250">
        <v>-2454004030</v>
      </c>
      <c r="M237" s="250">
        <v>-2061973688</v>
      </c>
      <c r="N237" s="444">
        <v>-1887715713.5</v>
      </c>
      <c r="O237" s="250">
        <v>-2030814603.5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8069</v>
      </c>
      <c r="B238" s="237" t="s">
        <v>8062</v>
      </c>
      <c r="C238" s="302" t="s">
        <v>319</v>
      </c>
      <c r="D238" s="302"/>
      <c r="E238" s="302"/>
      <c r="F238" s="247">
        <v>3000000</v>
      </c>
      <c r="G238" s="247" t="s">
        <v>7908</v>
      </c>
      <c r="H238" s="248">
        <v>45769</v>
      </c>
      <c r="I238" s="248">
        <v>45860</v>
      </c>
      <c r="J238" s="248"/>
      <c r="K238" s="249"/>
      <c r="L238" s="250">
        <v>389058167</v>
      </c>
      <c r="M238" s="250">
        <v>381847510</v>
      </c>
      <c r="N238" s="444">
        <v>370089893</v>
      </c>
      <c r="O238" s="250">
        <v>348374544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7997</v>
      </c>
      <c r="B239" s="237" t="s">
        <v>7941</v>
      </c>
      <c r="C239" s="302" t="s">
        <v>320</v>
      </c>
      <c r="D239" s="302"/>
      <c r="E239" s="302"/>
      <c r="F239" s="240">
        <v>30000000</v>
      </c>
      <c r="G239" s="240" t="s">
        <v>7908</v>
      </c>
      <c r="H239" s="241">
        <v>45776</v>
      </c>
      <c r="I239" s="241">
        <v>51255</v>
      </c>
      <c r="J239" s="241"/>
      <c r="K239" s="290"/>
      <c r="L239" s="296">
        <v>1471460911</v>
      </c>
      <c r="M239" s="296">
        <v>1154785423</v>
      </c>
      <c r="N239" s="444">
        <v>962196380.5</v>
      </c>
      <c r="O239" s="296">
        <v>1041864802</v>
      </c>
      <c r="P239" s="296"/>
      <c r="Q239" s="246">
        <v>392391087</v>
      </c>
      <c r="R239" s="301">
        <v>321972680.33869612</v>
      </c>
      <c r="S239" s="301">
        <v>321972680.33869612</v>
      </c>
      <c r="T239" s="301">
        <v>62238730.338696122</v>
      </c>
      <c r="U239" s="301">
        <v>2485394883.1960874</v>
      </c>
      <c r="V239" s="395"/>
    </row>
    <row r="240" spans="1:22" x14ac:dyDescent="0.3">
      <c r="A240" s="237" t="s">
        <v>8003</v>
      </c>
      <c r="B240" s="237" t="s">
        <v>7941</v>
      </c>
      <c r="C240" s="302" t="s">
        <v>321</v>
      </c>
      <c r="D240" s="302"/>
      <c r="E240" s="302"/>
      <c r="F240" s="247">
        <v>3000000</v>
      </c>
      <c r="G240" s="247" t="s">
        <v>7908</v>
      </c>
      <c r="H240" s="248">
        <v>45776</v>
      </c>
      <c r="I240" s="248">
        <v>51255</v>
      </c>
      <c r="J240" s="248"/>
      <c r="K240" s="249"/>
      <c r="L240" s="250">
        <v>-1533679395</v>
      </c>
      <c r="M240" s="250">
        <v>-1175089800</v>
      </c>
      <c r="N240" s="444">
        <v>-1008043768.5</v>
      </c>
      <c r="O240" s="250">
        <v>-1072010861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8003</v>
      </c>
      <c r="B241" s="237" t="s">
        <v>7941</v>
      </c>
      <c r="C241" s="302" t="s">
        <v>304</v>
      </c>
      <c r="D241" s="302"/>
      <c r="E241" s="302"/>
      <c r="F241" s="247">
        <v>3000000</v>
      </c>
      <c r="G241" s="247" t="s">
        <v>7908</v>
      </c>
      <c r="H241" s="248">
        <v>45776</v>
      </c>
      <c r="I241" s="248">
        <v>45867</v>
      </c>
      <c r="J241" s="248"/>
      <c r="K241" s="249"/>
      <c r="L241" s="250">
        <v>323077054</v>
      </c>
      <c r="M241" s="250">
        <v>315103210</v>
      </c>
      <c r="N241" s="444">
        <v>305581338</v>
      </c>
      <c r="O241" s="250">
        <v>285036068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8070</v>
      </c>
      <c r="B242" s="237" t="s">
        <v>8071</v>
      </c>
      <c r="C242" s="302" t="s">
        <v>8072</v>
      </c>
      <c r="D242" s="302"/>
      <c r="E242" s="302"/>
      <c r="F242" s="240">
        <v>30000000</v>
      </c>
      <c r="G242" s="240" t="s">
        <v>7908</v>
      </c>
      <c r="H242" s="241">
        <v>45789</v>
      </c>
      <c r="I242" s="241">
        <v>51268</v>
      </c>
      <c r="J242" s="241"/>
      <c r="K242" s="290"/>
      <c r="L242" s="296">
        <v>2506771566</v>
      </c>
      <c r="M242" s="296">
        <v>2313629462</v>
      </c>
      <c r="N242" s="444">
        <v>2009400360.5</v>
      </c>
      <c r="O242" s="296">
        <v>2073269429.5</v>
      </c>
      <c r="P242" s="296"/>
      <c r="Q242" s="246">
        <v>347828860</v>
      </c>
      <c r="R242" s="301">
        <v>227773902.34057978</v>
      </c>
      <c r="S242" s="301">
        <v>227773902.34057978</v>
      </c>
      <c r="T242" s="301">
        <v>-199236195.15942025</v>
      </c>
      <c r="U242" s="301">
        <v>2029552961.3423944</v>
      </c>
      <c r="V242" s="395"/>
    </row>
    <row r="243" spans="1:22" x14ac:dyDescent="0.3">
      <c r="A243" s="237" t="s">
        <v>8073</v>
      </c>
      <c r="B243" s="237" t="s">
        <v>8071</v>
      </c>
      <c r="C243" s="302" t="s">
        <v>8074</v>
      </c>
      <c r="D243" s="302"/>
      <c r="E243" s="302"/>
      <c r="F243" s="247">
        <v>3000000</v>
      </c>
      <c r="G243" s="247" t="s">
        <v>7908</v>
      </c>
      <c r="H243" s="248">
        <v>45789</v>
      </c>
      <c r="I243" s="248">
        <v>51268</v>
      </c>
      <c r="J243" s="248"/>
      <c r="K243" s="249"/>
      <c r="L243" s="250">
        <v>-2687265135</v>
      </c>
      <c r="M243" s="250">
        <v>-2313636707</v>
      </c>
      <c r="N243" s="444">
        <v>-2041197695</v>
      </c>
      <c r="O243" s="250">
        <v>-2169425809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8073</v>
      </c>
      <c r="B244" s="237" t="s">
        <v>8071</v>
      </c>
      <c r="C244" s="302" t="s">
        <v>8075</v>
      </c>
      <c r="D244" s="302"/>
      <c r="E244" s="302"/>
      <c r="F244" s="247">
        <v>3000000</v>
      </c>
      <c r="G244" s="247" t="s">
        <v>7908</v>
      </c>
      <c r="H244" s="248">
        <v>45789</v>
      </c>
      <c r="I244" s="248">
        <v>45881</v>
      </c>
      <c r="J244" s="248"/>
      <c r="K244" s="249"/>
      <c r="L244" s="250">
        <v>238930195</v>
      </c>
      <c r="M244" s="250">
        <v>224954326</v>
      </c>
      <c r="N244" s="444">
        <v>220882203</v>
      </c>
      <c r="O244" s="250">
        <v>201878148.5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8071</v>
      </c>
      <c r="C245" s="302" t="s">
        <v>322</v>
      </c>
      <c r="D245" s="302"/>
      <c r="E245" s="302"/>
      <c r="F245" s="240">
        <v>30000000</v>
      </c>
      <c r="G245" s="240" t="s">
        <v>7908</v>
      </c>
      <c r="H245" s="241">
        <v>45797</v>
      </c>
      <c r="I245" s="241">
        <v>51276</v>
      </c>
      <c r="J245" s="241"/>
      <c r="K245" s="290"/>
      <c r="L245" s="296">
        <v>2627743585</v>
      </c>
      <c r="M245" s="296">
        <v>2229117151</v>
      </c>
      <c r="N245" s="444">
        <v>2009777167.5</v>
      </c>
      <c r="O245" s="296">
        <v>2146597610</v>
      </c>
      <c r="P245" s="296"/>
      <c r="Q245" s="246">
        <v>433389405</v>
      </c>
      <c r="R245" s="301">
        <v>244572160.27173927</v>
      </c>
      <c r="S245" s="301">
        <v>244572160.27173927</v>
      </c>
      <c r="T245" s="301">
        <v>6646931.2717392445</v>
      </c>
      <c r="U245" s="301">
        <v>2830159765.3532586</v>
      </c>
      <c r="V245" s="395"/>
    </row>
    <row r="246" spans="1:22" x14ac:dyDescent="0.3">
      <c r="A246" s="237" t="s">
        <v>8076</v>
      </c>
      <c r="B246" s="237" t="s">
        <v>8071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-2627729947</v>
      </c>
      <c r="M246" s="250">
        <v>-2229104920</v>
      </c>
      <c r="N246" s="444">
        <v>-2009764465.5</v>
      </c>
      <c r="O246" s="250">
        <v>-2146584851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8076</v>
      </c>
      <c r="B247" s="237" t="s">
        <v>8071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258593052</v>
      </c>
      <c r="M247" s="250">
        <v>244133684</v>
      </c>
      <c r="N247" s="444">
        <v>237912527</v>
      </c>
      <c r="O247" s="250">
        <v>213822674.5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7947</v>
      </c>
      <c r="B248" s="237" t="s">
        <v>8077</v>
      </c>
      <c r="C248" s="302" t="s">
        <v>8078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2667960097</v>
      </c>
      <c r="M248" s="296">
        <v>2394470918</v>
      </c>
      <c r="N248" s="444">
        <v>2206383814</v>
      </c>
      <c r="O248" s="296">
        <v>2247571739.5</v>
      </c>
      <c r="P248" s="296"/>
      <c r="Q248" s="246">
        <v>380307069</v>
      </c>
      <c r="R248" s="301">
        <v>206412053.6739125</v>
      </c>
      <c r="S248" s="301">
        <v>181441455.84782624</v>
      </c>
      <c r="T248" s="301">
        <v>-88328259.152173758</v>
      </c>
      <c r="U248" s="301">
        <v>2391323620.7865763</v>
      </c>
      <c r="V248" s="395"/>
    </row>
    <row r="249" spans="1:22" x14ac:dyDescent="0.3">
      <c r="A249" s="237" t="s">
        <v>8076</v>
      </c>
      <c r="B249" s="237" t="s">
        <v>8077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-2706414846</v>
      </c>
      <c r="M249" s="250">
        <v>-2363892085</v>
      </c>
      <c r="N249" s="444">
        <v>-2116111987</v>
      </c>
      <c r="O249" s="250">
        <v>-2204031054.5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8076</v>
      </c>
      <c r="B250" s="237" t="s">
        <v>8077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195671312</v>
      </c>
      <c r="M250" s="250">
        <v>185571825</v>
      </c>
      <c r="N250" s="444">
        <v>179497888</v>
      </c>
      <c r="O250" s="250">
        <v>158112495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8006</v>
      </c>
      <c r="B251" s="237" t="s">
        <v>8079</v>
      </c>
      <c r="C251" s="299" t="s">
        <v>8080</v>
      </c>
      <c r="D251" s="299"/>
      <c r="E251" s="299"/>
      <c r="F251" s="240">
        <v>10000000</v>
      </c>
      <c r="G251" s="240" t="s">
        <v>7908</v>
      </c>
      <c r="H251" s="241">
        <v>45805</v>
      </c>
      <c r="I251" s="241">
        <v>53110</v>
      </c>
      <c r="J251" s="241"/>
      <c r="K251" s="290"/>
      <c r="L251" s="296">
        <v>919713377</v>
      </c>
      <c r="M251" s="296">
        <v>840785234</v>
      </c>
      <c r="N251" s="444">
        <v>794183995.5</v>
      </c>
      <c r="O251" s="296">
        <v>821008746.5</v>
      </c>
      <c r="P251" s="296"/>
      <c r="Q251" s="246">
        <v>-181329562</v>
      </c>
      <c r="R251" s="246">
        <v>403290577.55558223</v>
      </c>
      <c r="S251" s="246">
        <v>403290577.55558223</v>
      </c>
      <c r="T251" s="246">
        <v>82829796.055582225</v>
      </c>
      <c r="U251" s="246">
        <v>488399314.43250012</v>
      </c>
      <c r="V251" s="395"/>
    </row>
    <row r="252" spans="1:22" x14ac:dyDescent="0.3">
      <c r="A252" s="237" t="s">
        <v>8076</v>
      </c>
      <c r="B252" s="237" t="s">
        <v>8079</v>
      </c>
      <c r="C252" s="299" t="s">
        <v>8081</v>
      </c>
      <c r="D252" s="299"/>
      <c r="E252" s="299"/>
      <c r="F252" s="247">
        <v>1000000</v>
      </c>
      <c r="G252" s="247" t="s">
        <v>7908</v>
      </c>
      <c r="H252" s="248">
        <v>45805</v>
      </c>
      <c r="I252" s="248">
        <v>53202</v>
      </c>
      <c r="J252" s="248"/>
      <c r="K252" s="249"/>
      <c r="L252" s="250">
        <v>-905334473</v>
      </c>
      <c r="M252" s="250">
        <v>-853589517</v>
      </c>
      <c r="N252" s="444">
        <v>-784988167.5</v>
      </c>
      <c r="O252" s="250">
        <v>-809240556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8076</v>
      </c>
      <c r="B253" s="237" t="s">
        <v>8077</v>
      </c>
      <c r="C253" s="299" t="s">
        <v>8082</v>
      </c>
      <c r="D253" s="299"/>
      <c r="E253" s="299"/>
      <c r="F253" s="247">
        <v>1000000</v>
      </c>
      <c r="G253" s="247" t="s">
        <v>7908</v>
      </c>
      <c r="H253" s="248">
        <v>45805</v>
      </c>
      <c r="I253" s="248">
        <v>45897</v>
      </c>
      <c r="J253" s="248"/>
      <c r="K253" s="249"/>
      <c r="L253" s="250">
        <v>229011952</v>
      </c>
      <c r="M253" s="250">
        <v>408983385</v>
      </c>
      <c r="N253" s="444">
        <v>311264953.5</v>
      </c>
      <c r="O253" s="250">
        <v>303413508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8083</v>
      </c>
      <c r="B254" s="237" t="s">
        <v>8079</v>
      </c>
      <c r="C254" s="299" t="s">
        <v>8084</v>
      </c>
      <c r="D254" s="299"/>
      <c r="E254" s="299"/>
      <c r="F254" s="240">
        <v>20000000</v>
      </c>
      <c r="G254" s="240" t="s">
        <v>7908</v>
      </c>
      <c r="H254" s="241">
        <v>45805</v>
      </c>
      <c r="I254" s="241">
        <v>53110</v>
      </c>
      <c r="J254" s="241"/>
      <c r="K254" s="290"/>
      <c r="L254" s="296">
        <v>1684247709</v>
      </c>
      <c r="M254" s="296">
        <v>1654419603</v>
      </c>
      <c r="N254" s="444">
        <v>1505985460.5</v>
      </c>
      <c r="O254" s="296">
        <v>1556739574</v>
      </c>
      <c r="P254" s="296"/>
      <c r="Q254" s="246">
        <v>-362659137</v>
      </c>
      <c r="R254" s="246">
        <v>832897500.31664419</v>
      </c>
      <c r="S254" s="246">
        <v>832897500.31664419</v>
      </c>
      <c r="T254" s="246">
        <v>248351217.31664419</v>
      </c>
      <c r="U254" s="246">
        <v>1106072708.8650002</v>
      </c>
      <c r="V254" s="395"/>
    </row>
    <row r="255" spans="1:22" x14ac:dyDescent="0.3">
      <c r="A255" s="237" t="s">
        <v>8076</v>
      </c>
      <c r="B255" s="237" t="s">
        <v>8079</v>
      </c>
      <c r="C255" s="299" t="s">
        <v>8085</v>
      </c>
      <c r="D255" s="299"/>
      <c r="E255" s="299"/>
      <c r="F255" s="247">
        <v>2000000</v>
      </c>
      <c r="G255" s="247" t="s">
        <v>7908</v>
      </c>
      <c r="H255" s="248">
        <v>45805</v>
      </c>
      <c r="I255" s="248">
        <v>53202</v>
      </c>
      <c r="J255" s="248"/>
      <c r="K255" s="249"/>
      <c r="L255" s="250">
        <v>-1800437372</v>
      </c>
      <c r="M255" s="250">
        <v>-1697227256</v>
      </c>
      <c r="N255" s="444">
        <v>-1565175690.5</v>
      </c>
      <c r="O255" s="250">
        <v>-1624786113.5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8076</v>
      </c>
      <c r="B256" s="237" t="s">
        <v>8077</v>
      </c>
      <c r="C256" s="299" t="s">
        <v>8086</v>
      </c>
      <c r="D256" s="299"/>
      <c r="E256" s="299"/>
      <c r="F256" s="247">
        <v>2000000</v>
      </c>
      <c r="G256" s="247" t="s">
        <v>7908</v>
      </c>
      <c r="H256" s="248">
        <v>45805</v>
      </c>
      <c r="I256" s="248">
        <v>45897</v>
      </c>
      <c r="J256" s="248"/>
      <c r="K256" s="249"/>
      <c r="L256" s="250">
        <v>480190785</v>
      </c>
      <c r="M256" s="250">
        <v>839524586</v>
      </c>
      <c r="N256" s="444">
        <v>643736513</v>
      </c>
      <c r="O256" s="250">
        <v>627302846.5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8087</v>
      </c>
      <c r="B257" s="237" t="s">
        <v>8088</v>
      </c>
      <c r="C257" s="299" t="s">
        <v>8089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2374459466</v>
      </c>
      <c r="M257" s="296">
        <v>2333896486</v>
      </c>
      <c r="N257" s="444">
        <v>2099512400.5</v>
      </c>
      <c r="O257" s="296">
        <v>2184592940.5</v>
      </c>
      <c r="P257" s="296"/>
      <c r="Q257" s="246">
        <v>-543144770</v>
      </c>
      <c r="R257" s="246">
        <v>1206194210.6120038</v>
      </c>
      <c r="S257" s="246">
        <v>1206194210.6120038</v>
      </c>
      <c r="T257" s="246">
        <v>91558392.112003803</v>
      </c>
      <c r="U257" s="246">
        <v>1356945213.9650016</v>
      </c>
      <c r="V257" s="395"/>
    </row>
    <row r="258" spans="1:22" x14ac:dyDescent="0.3">
      <c r="A258" s="237" t="s">
        <v>8090</v>
      </c>
      <c r="B258" s="237" t="s">
        <v>8088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-2451991580</v>
      </c>
      <c r="M258" s="250">
        <v>-2437980601</v>
      </c>
      <c r="N258" s="444">
        <v>-2186197357.5</v>
      </c>
      <c r="O258" s="250">
        <v>-2267775960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8090</v>
      </c>
      <c r="B259" s="237" t="s">
        <v>8091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1240740322</v>
      </c>
      <c r="M259" s="250">
        <v>1215940721</v>
      </c>
      <c r="N259" s="444">
        <v>1201320775.5</v>
      </c>
      <c r="O259" s="250">
        <v>1177915493.5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8092</v>
      </c>
      <c r="B260" s="237" t="s">
        <v>8093</v>
      </c>
      <c r="C260" s="286" t="s">
        <v>328</v>
      </c>
      <c r="D260" s="286"/>
      <c r="E260" s="286"/>
      <c r="F260" s="240">
        <v>5000000</v>
      </c>
      <c r="G260" s="240" t="s">
        <v>7954</v>
      </c>
      <c r="H260" s="241">
        <v>45820</v>
      </c>
      <c r="I260" s="241">
        <v>51299</v>
      </c>
      <c r="J260" s="241"/>
      <c r="K260" s="290"/>
      <c r="L260" s="296">
        <v>-51369990</v>
      </c>
      <c r="M260" s="296">
        <v>-1100248876</v>
      </c>
      <c r="N260" s="444">
        <v>-970755871</v>
      </c>
      <c r="O260" s="296">
        <v>-1072773981.5</v>
      </c>
      <c r="P260" s="296"/>
      <c r="Q260" s="297">
        <v>-342794520</v>
      </c>
      <c r="R260" s="246">
        <v>750465753.42465699</v>
      </c>
      <c r="S260" s="246">
        <v>750465753.42465699</v>
      </c>
      <c r="T260" s="246">
        <v>826407354.92465687</v>
      </c>
      <c r="U260" s="246">
        <v>937554387.04794502</v>
      </c>
      <c r="V260" s="395"/>
    </row>
    <row r="261" spans="1:22" x14ac:dyDescent="0.3">
      <c r="A261" s="237" t="s">
        <v>8094</v>
      </c>
      <c r="B261" s="237" t="s">
        <v>8093</v>
      </c>
      <c r="C261" s="286" t="s">
        <v>329</v>
      </c>
      <c r="D261" s="286"/>
      <c r="E261" s="286"/>
      <c r="F261" s="247">
        <v>500000</v>
      </c>
      <c r="G261" s="247" t="s">
        <v>7954</v>
      </c>
      <c r="H261" s="248">
        <v>45820</v>
      </c>
      <c r="I261" s="248">
        <v>51299</v>
      </c>
      <c r="J261" s="248"/>
      <c r="K261" s="249"/>
      <c r="L261" s="250">
        <v>-84968724</v>
      </c>
      <c r="M261" s="250">
        <v>1060806221</v>
      </c>
      <c r="N261" s="444">
        <v>894814269.5</v>
      </c>
      <c r="O261" s="250">
        <v>1005291020.5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8076</v>
      </c>
      <c r="B262" s="237" t="s">
        <v>8062</v>
      </c>
      <c r="C262" s="286" t="s">
        <v>8095</v>
      </c>
      <c r="D262" s="286"/>
      <c r="E262" s="286"/>
      <c r="F262" s="247">
        <v>500000</v>
      </c>
      <c r="G262" s="247" t="s">
        <v>7954</v>
      </c>
      <c r="H262" s="248">
        <v>45820</v>
      </c>
      <c r="I262" s="248">
        <v>45912</v>
      </c>
      <c r="J262" s="248"/>
      <c r="K262" s="249"/>
      <c r="L262" s="250">
        <v>738381090</v>
      </c>
      <c r="M262" s="250">
        <v>719203067</v>
      </c>
      <c r="N262" s="444">
        <v>721181735</v>
      </c>
      <c r="O262" s="250">
        <v>705066736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8096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2366032375</v>
      </c>
      <c r="M263" s="296">
        <v>2269782722</v>
      </c>
      <c r="N263" s="444">
        <v>2057078865</v>
      </c>
      <c r="O263" s="296">
        <v>2148784739</v>
      </c>
      <c r="P263" s="296"/>
      <c r="Q263" s="246">
        <v>-544624308</v>
      </c>
      <c r="R263" s="246">
        <v>1134081854.1698625</v>
      </c>
      <c r="S263" s="246">
        <v>1134081854.1698625</v>
      </c>
      <c r="T263" s="246">
        <v>117285493.66986251</v>
      </c>
      <c r="U263" s="246">
        <v>1491428094.9250016</v>
      </c>
      <c r="V263" s="395"/>
    </row>
    <row r="264" spans="1:22" x14ac:dyDescent="0.3">
      <c r="A264" s="237" t="s">
        <v>8097</v>
      </c>
      <c r="B264" s="237" t="s">
        <v>8096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-2568049401</v>
      </c>
      <c r="M264" s="250">
        <v>-2320469305</v>
      </c>
      <c r="N264" s="444">
        <v>-2175200182</v>
      </c>
      <c r="O264" s="250">
        <v>-2248875051.5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8076</v>
      </c>
      <c r="B265" s="237" t="s">
        <v>8098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1180108968</v>
      </c>
      <c r="M265" s="250">
        <v>1142177242</v>
      </c>
      <c r="N265" s="444">
        <v>1134917677.5</v>
      </c>
      <c r="O265" s="250">
        <v>1110972579.5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8099</v>
      </c>
      <c r="B266" s="237" t="s">
        <v>160</v>
      </c>
      <c r="C266" s="299" t="s">
        <v>8100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94982430</v>
      </c>
      <c r="M266" s="296">
        <v>255585767</v>
      </c>
      <c r="N266" s="444">
        <v>69740274</v>
      </c>
      <c r="O266" s="296">
        <v>63736534.5</v>
      </c>
      <c r="P266" s="296"/>
      <c r="Q266" s="246">
        <v>-137117808</v>
      </c>
      <c r="R266" s="246">
        <v>243550684.93150648</v>
      </c>
      <c r="S266" s="246">
        <v>243550684.93150648</v>
      </c>
      <c r="T266" s="246">
        <v>11183760.431506485</v>
      </c>
      <c r="U266" s="246">
        <v>263254993.30821997</v>
      </c>
      <c r="V266" s="395"/>
    </row>
    <row r="267" spans="1:22" x14ac:dyDescent="0.3">
      <c r="A267" s="237" t="s">
        <v>8101</v>
      </c>
      <c r="B267" s="237" t="s">
        <v>8102</v>
      </c>
      <c r="C267" s="299" t="s">
        <v>8103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-94968770</v>
      </c>
      <c r="M267" s="250">
        <v>-255585847</v>
      </c>
      <c r="N267" s="444">
        <v>-69733534</v>
      </c>
      <c r="O267" s="250">
        <v>-63729825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8101</v>
      </c>
      <c r="B268" s="237" t="s">
        <v>8104</v>
      </c>
      <c r="C268" s="299" t="s">
        <v>8105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237269873</v>
      </c>
      <c r="M268" s="250">
        <v>231782054</v>
      </c>
      <c r="N268" s="444">
        <v>232360184.5</v>
      </c>
      <c r="O268" s="250">
        <v>227771966.5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7983</v>
      </c>
      <c r="B269" s="237" t="s">
        <v>8106</v>
      </c>
      <c r="C269" s="299" t="s">
        <v>8107</v>
      </c>
      <c r="D269" s="299"/>
      <c r="E269" s="299"/>
      <c r="F269" s="240">
        <v>4000000</v>
      </c>
      <c r="G269" s="240" t="s">
        <v>7905</v>
      </c>
      <c r="H269" s="241">
        <v>45839</v>
      </c>
      <c r="I269" s="241">
        <v>53144</v>
      </c>
      <c r="J269" s="241"/>
      <c r="K269" s="290"/>
      <c r="L269" s="296">
        <v>388721364</v>
      </c>
      <c r="M269" s="296">
        <v>428946338</v>
      </c>
      <c r="N269" s="444">
        <v>209958842.5</v>
      </c>
      <c r="O269" s="296">
        <v>209994967.5</v>
      </c>
      <c r="P269" s="296"/>
      <c r="Q269" s="246">
        <v>-260826301</v>
      </c>
      <c r="R269" s="246">
        <v>478475616.4383558</v>
      </c>
      <c r="S269" s="246">
        <v>478475616.4383558</v>
      </c>
      <c r="T269" s="246">
        <v>33492026.938355803</v>
      </c>
      <c r="U269" s="246">
        <v>612411478.99315047</v>
      </c>
      <c r="V269" s="395"/>
    </row>
    <row r="270" spans="1:22" x14ac:dyDescent="0.3">
      <c r="A270" s="237" t="s">
        <v>8108</v>
      </c>
      <c r="B270" s="237" t="s">
        <v>8106</v>
      </c>
      <c r="C270" s="299" t="s">
        <v>8109</v>
      </c>
      <c r="D270" s="299"/>
      <c r="E270" s="299"/>
      <c r="F270" s="247">
        <v>400000</v>
      </c>
      <c r="G270" s="247" t="s">
        <v>7905</v>
      </c>
      <c r="H270" s="248">
        <v>45839</v>
      </c>
      <c r="I270" s="248">
        <v>53144</v>
      </c>
      <c r="J270" s="248"/>
      <c r="K270" s="249"/>
      <c r="L270" s="250">
        <v>-388735402</v>
      </c>
      <c r="M270" s="250">
        <v>-457144798</v>
      </c>
      <c r="N270" s="444">
        <v>-223145549.5</v>
      </c>
      <c r="O270" s="250">
        <v>-218925598</v>
      </c>
      <c r="P270" s="250"/>
      <c r="Q270" s="251">
        <v>260826301</v>
      </c>
      <c r="R270" s="251"/>
      <c r="S270" s="251"/>
      <c r="T270" s="251"/>
      <c r="U270" s="251"/>
      <c r="V270" s="395"/>
    </row>
    <row r="271" spans="1:22" x14ac:dyDescent="0.3">
      <c r="A271" s="237" t="s">
        <v>8108</v>
      </c>
      <c r="B271" s="237" t="s">
        <v>8110</v>
      </c>
      <c r="C271" s="299" t="s">
        <v>8105</v>
      </c>
      <c r="D271" s="299"/>
      <c r="E271" s="299"/>
      <c r="F271" s="247">
        <v>400000</v>
      </c>
      <c r="G271" s="247" t="s">
        <v>7905</v>
      </c>
      <c r="H271" s="248">
        <v>45839</v>
      </c>
      <c r="I271" s="248">
        <v>45931</v>
      </c>
      <c r="J271" s="248"/>
      <c r="K271" s="249"/>
      <c r="L271" s="250">
        <v>467250355</v>
      </c>
      <c r="M271" s="250">
        <v>458383219</v>
      </c>
      <c r="N271" s="444">
        <v>458170296.5</v>
      </c>
      <c r="O271" s="250">
        <v>448332265.5</v>
      </c>
      <c r="P271" s="250"/>
      <c r="Q271" s="251">
        <v>-260826301</v>
      </c>
      <c r="R271" s="251"/>
      <c r="S271" s="251"/>
      <c r="T271" s="251"/>
      <c r="U271" s="251"/>
      <c r="V271" s="395"/>
    </row>
    <row r="272" spans="1:22" x14ac:dyDescent="0.3">
      <c r="A272" s="237" t="s">
        <v>8111</v>
      </c>
      <c r="B272" s="237" t="s">
        <v>8112</v>
      </c>
      <c r="C272" s="299" t="s">
        <v>8113</v>
      </c>
      <c r="D272" s="299"/>
      <c r="E272" s="299"/>
      <c r="F272" s="240">
        <v>20000000</v>
      </c>
      <c r="G272" s="240" t="s">
        <v>7908</v>
      </c>
      <c r="H272" s="241">
        <v>45847</v>
      </c>
      <c r="I272" s="241">
        <v>53152</v>
      </c>
      <c r="J272" s="241"/>
      <c r="K272" s="290"/>
      <c r="L272" s="296">
        <v>1422931765</v>
      </c>
      <c r="M272" s="296">
        <v>1432339321</v>
      </c>
      <c r="N272" s="444">
        <v>1219480646</v>
      </c>
      <c r="O272" s="296">
        <v>936223420</v>
      </c>
      <c r="P272" s="296"/>
      <c r="Q272" s="246">
        <v>-374381634</v>
      </c>
      <c r="R272" s="246">
        <v>639954147.94520497</v>
      </c>
      <c r="S272" s="246">
        <v>639954147.94520497</v>
      </c>
      <c r="T272" s="246">
        <v>17262865.945204973</v>
      </c>
      <c r="U272" s="246">
        <v>2445091347.9200029</v>
      </c>
      <c r="V272" s="395"/>
    </row>
    <row r="273" spans="1:22" x14ac:dyDescent="0.3">
      <c r="A273" s="237" t="s">
        <v>8114</v>
      </c>
      <c r="B273" s="237" t="s">
        <v>8112</v>
      </c>
      <c r="C273" s="299" t="s">
        <v>333</v>
      </c>
      <c r="D273" s="299"/>
      <c r="E273" s="299"/>
      <c r="F273" s="247">
        <v>2000000</v>
      </c>
      <c r="G273" s="247" t="s">
        <v>7908</v>
      </c>
      <c r="H273" s="248">
        <v>45847</v>
      </c>
      <c r="I273" s="248">
        <v>53152</v>
      </c>
      <c r="J273" s="248"/>
      <c r="K273" s="249"/>
      <c r="L273" s="250">
        <v>-1426624984</v>
      </c>
      <c r="M273" s="250">
        <v>-1432117486</v>
      </c>
      <c r="N273" s="444">
        <v>-1233744727.5</v>
      </c>
      <c r="O273" s="250">
        <v>-931350416.5</v>
      </c>
      <c r="P273" s="250"/>
      <c r="Q273" s="251">
        <v>374381634</v>
      </c>
      <c r="R273" s="251"/>
      <c r="S273" s="251"/>
      <c r="T273" s="251"/>
      <c r="U273" s="251"/>
      <c r="V273" s="395"/>
    </row>
    <row r="274" spans="1:22" x14ac:dyDescent="0.3">
      <c r="A274" s="237" t="s">
        <v>8114</v>
      </c>
      <c r="B274" s="237" t="s">
        <v>8115</v>
      </c>
      <c r="C274" s="299" t="s">
        <v>334</v>
      </c>
      <c r="D274" s="299"/>
      <c r="E274" s="299"/>
      <c r="F274" s="247">
        <v>2000000</v>
      </c>
      <c r="G274" s="247" t="s">
        <v>7908</v>
      </c>
      <c r="H274" s="248">
        <v>45847</v>
      </c>
      <c r="I274" s="248">
        <v>45939</v>
      </c>
      <c r="J274" s="248"/>
      <c r="K274" s="249"/>
      <c r="L274" s="250">
        <v>653934686</v>
      </c>
      <c r="M274" s="250">
        <v>649843733</v>
      </c>
      <c r="N274" s="444">
        <v>636955363.5</v>
      </c>
      <c r="O274" s="250">
        <v>264510836.5</v>
      </c>
      <c r="P274" s="250"/>
      <c r="Q274" s="251">
        <v>-374381634</v>
      </c>
      <c r="R274" s="251"/>
      <c r="S274" s="251"/>
      <c r="T274" s="251"/>
      <c r="U274" s="251"/>
      <c r="V274" s="395"/>
    </row>
    <row r="275" spans="1:22" x14ac:dyDescent="0.3">
      <c r="A275" s="237" t="s">
        <v>8116</v>
      </c>
      <c r="B275" s="237" t="s">
        <v>8117</v>
      </c>
      <c r="C275" s="299" t="s">
        <v>8118</v>
      </c>
      <c r="D275" s="299"/>
      <c r="E275" s="299"/>
      <c r="F275" s="240">
        <v>30000000</v>
      </c>
      <c r="G275" s="240" t="s">
        <v>7999</v>
      </c>
      <c r="H275" s="241">
        <v>45854</v>
      </c>
      <c r="I275" s="241">
        <v>53159</v>
      </c>
      <c r="J275" s="241"/>
      <c r="K275" s="290"/>
      <c r="L275" s="296">
        <v>1830707935</v>
      </c>
      <c r="M275" s="296">
        <v>2044822975</v>
      </c>
      <c r="N275" s="444">
        <v>1642089598.5</v>
      </c>
      <c r="O275" s="296">
        <v>1742322293.5</v>
      </c>
      <c r="P275" s="296"/>
      <c r="Q275" s="246">
        <v>0</v>
      </c>
      <c r="R275" s="246">
        <v>395318912.13958895</v>
      </c>
      <c r="S275" s="246">
        <v>392860402.40458894</v>
      </c>
      <c r="T275" s="246">
        <v>26501020.404588938</v>
      </c>
      <c r="U275" s="246">
        <v>3014691751.824996</v>
      </c>
      <c r="V275" s="395"/>
    </row>
    <row r="276" spans="1:22" x14ac:dyDescent="0.3">
      <c r="A276" s="237" t="s">
        <v>8119</v>
      </c>
      <c r="B276" s="237" t="s">
        <v>8117</v>
      </c>
      <c r="C276" s="299" t="s">
        <v>8120</v>
      </c>
      <c r="D276" s="299"/>
      <c r="E276" s="299"/>
      <c r="F276" s="247">
        <v>3000000</v>
      </c>
      <c r="G276" s="247" t="s">
        <v>7999</v>
      </c>
      <c r="H276" s="248">
        <v>45854</v>
      </c>
      <c r="I276" s="248">
        <v>53159</v>
      </c>
      <c r="J276" s="248"/>
      <c r="K276" s="249"/>
      <c r="L276" s="250">
        <v>-1813295505</v>
      </c>
      <c r="M276" s="250">
        <v>-2090256485</v>
      </c>
      <c r="N276" s="444">
        <v>-1653898402</v>
      </c>
      <c r="O276" s="250">
        <v>-1751620529.5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8119</v>
      </c>
      <c r="B277" s="237" t="s">
        <v>8121</v>
      </c>
      <c r="C277" s="299" t="s">
        <v>8122</v>
      </c>
      <c r="D277" s="299"/>
      <c r="E277" s="299"/>
      <c r="F277" s="247">
        <v>3000000</v>
      </c>
      <c r="G277" s="247" t="s">
        <v>7999</v>
      </c>
      <c r="H277" s="248">
        <v>45854</v>
      </c>
      <c r="I277" s="248">
        <v>45946</v>
      </c>
      <c r="J277" s="248"/>
      <c r="K277" s="249"/>
      <c r="L277" s="250">
        <v>397169200</v>
      </c>
      <c r="M277" s="250">
        <v>389706973</v>
      </c>
      <c r="N277" s="444">
        <v>378168185.5</v>
      </c>
      <c r="O277" s="250">
        <v>357488261.5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8123</v>
      </c>
      <c r="B278" s="237" t="s">
        <v>8077</v>
      </c>
      <c r="C278" s="302" t="s">
        <v>8124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957581983</v>
      </c>
      <c r="M278" s="296">
        <v>942945141</v>
      </c>
      <c r="N278" s="444">
        <v>782529201.5</v>
      </c>
      <c r="O278" s="296">
        <v>787918871</v>
      </c>
      <c r="P278" s="296"/>
      <c r="Q278" s="246">
        <v>0</v>
      </c>
      <c r="R278" s="301">
        <v>123721510.80478188</v>
      </c>
      <c r="S278" s="301">
        <v>123660667.63811506</v>
      </c>
      <c r="T278" s="301">
        <v>1455255.6381150484</v>
      </c>
      <c r="U278" s="301">
        <v>1033340400.8884108</v>
      </c>
      <c r="V278" s="395"/>
    </row>
    <row r="279" spans="1:22" x14ac:dyDescent="0.3">
      <c r="A279" s="237" t="s">
        <v>8125</v>
      </c>
      <c r="B279" s="237" t="s">
        <v>8077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-957575775</v>
      </c>
      <c r="M279" s="250">
        <v>-942943593</v>
      </c>
      <c r="N279" s="444">
        <v>-782525416.5</v>
      </c>
      <c r="O279" s="250">
        <v>-787915074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8125</v>
      </c>
      <c r="B280" s="237" t="s">
        <v>8077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129098948</v>
      </c>
      <c r="M280" s="250">
        <v>125573156</v>
      </c>
      <c r="N280" s="444">
        <v>122201627</v>
      </c>
      <c r="O280" s="250">
        <v>114743177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8047</v>
      </c>
      <c r="B281" s="237" t="s">
        <v>8121</v>
      </c>
      <c r="C281" s="299" t="s">
        <v>8126</v>
      </c>
      <c r="D281" s="299"/>
      <c r="E281" s="299"/>
      <c r="F281" s="240">
        <v>30000000</v>
      </c>
      <c r="G281" s="240" t="s">
        <v>7999</v>
      </c>
      <c r="H281" s="241">
        <v>45863</v>
      </c>
      <c r="I281" s="241">
        <v>53168</v>
      </c>
      <c r="J281" s="241"/>
      <c r="K281" s="290"/>
      <c r="L281" s="296">
        <v>2031446208</v>
      </c>
      <c r="M281" s="296">
        <v>2076274717</v>
      </c>
      <c r="N281" s="444">
        <v>1714181786.5</v>
      </c>
      <c r="O281" s="296">
        <v>1835489391.5</v>
      </c>
      <c r="P281" s="296"/>
      <c r="Q281" s="246">
        <v>0</v>
      </c>
      <c r="R281" s="246">
        <v>359207071.59293544</v>
      </c>
      <c r="S281" s="246">
        <v>359207071.59293544</v>
      </c>
      <c r="T281" s="246">
        <v>12654572.092935562</v>
      </c>
      <c r="U281" s="246">
        <v>3016651508.9154897</v>
      </c>
      <c r="V281" s="395"/>
    </row>
    <row r="282" spans="1:22" x14ac:dyDescent="0.3">
      <c r="A282" s="237" t="s">
        <v>8127</v>
      </c>
      <c r="B282" s="237" t="s">
        <v>8121</v>
      </c>
      <c r="C282" s="299" t="s">
        <v>8128</v>
      </c>
      <c r="D282" s="299"/>
      <c r="E282" s="299"/>
      <c r="F282" s="247">
        <v>3000000</v>
      </c>
      <c r="G282" s="247" t="s">
        <v>7999</v>
      </c>
      <c r="H282" s="248">
        <v>45863</v>
      </c>
      <c r="I282" s="248">
        <v>53168</v>
      </c>
      <c r="J282" s="248"/>
      <c r="K282" s="249"/>
      <c r="L282" s="250">
        <v>-2031462018</v>
      </c>
      <c r="M282" s="250">
        <v>-2076283069</v>
      </c>
      <c r="N282" s="444">
        <v>-1714193561.5</v>
      </c>
      <c r="O282" s="250">
        <v>-1835501139.5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8127</v>
      </c>
      <c r="B283" s="237" t="s">
        <v>8121</v>
      </c>
      <c r="C283" s="299" t="s">
        <v>8129</v>
      </c>
      <c r="D283" s="299"/>
      <c r="E283" s="299"/>
      <c r="F283" s="247">
        <v>3000000</v>
      </c>
      <c r="G283" s="247" t="s">
        <v>7999</v>
      </c>
      <c r="H283" s="248">
        <v>45863</v>
      </c>
      <c r="I283" s="248">
        <v>45955</v>
      </c>
      <c r="J283" s="248"/>
      <c r="K283" s="249"/>
      <c r="L283" s="250">
        <v>365328948</v>
      </c>
      <c r="M283" s="250">
        <v>357297700</v>
      </c>
      <c r="N283" s="444">
        <v>346564274.5</v>
      </c>
      <c r="O283" s="250">
        <v>324937482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8130</v>
      </c>
      <c r="B284" s="237" t="s">
        <v>8131</v>
      </c>
      <c r="C284" s="299" t="s">
        <v>8132</v>
      </c>
      <c r="D284" s="299"/>
      <c r="E284" s="299"/>
      <c r="F284" s="240">
        <v>10000000</v>
      </c>
      <c r="G284" s="240" t="s">
        <v>7999</v>
      </c>
      <c r="H284" s="241">
        <v>45863</v>
      </c>
      <c r="I284" s="241">
        <v>53168</v>
      </c>
      <c r="J284" s="241"/>
      <c r="K284" s="290"/>
      <c r="L284" s="296">
        <v>678279283</v>
      </c>
      <c r="M284" s="296">
        <v>683886292</v>
      </c>
      <c r="N284" s="444">
        <v>567159226</v>
      </c>
      <c r="O284" s="296">
        <v>604686132</v>
      </c>
      <c r="P284" s="296"/>
      <c r="Q284" s="246">
        <v>0</v>
      </c>
      <c r="R284" s="246">
        <v>119912450.07311533</v>
      </c>
      <c r="S284" s="246">
        <v>119912450.07311533</v>
      </c>
      <c r="T284" s="246">
        <v>6455555.0731153488</v>
      </c>
      <c r="U284" s="246">
        <v>1040740264.9583943</v>
      </c>
      <c r="V284" s="395"/>
    </row>
    <row r="285" spans="1:22" x14ac:dyDescent="0.3">
      <c r="A285" s="237" t="s">
        <v>8127</v>
      </c>
      <c r="B285" s="237" t="s">
        <v>8131</v>
      </c>
      <c r="C285" s="299" t="s">
        <v>8133</v>
      </c>
      <c r="D285" s="299"/>
      <c r="E285" s="299"/>
      <c r="F285" s="247">
        <v>1000000</v>
      </c>
      <c r="G285" s="247" t="s">
        <v>7999</v>
      </c>
      <c r="H285" s="248">
        <v>45863</v>
      </c>
      <c r="I285" s="248">
        <v>53168</v>
      </c>
      <c r="J285" s="248"/>
      <c r="K285" s="249"/>
      <c r="L285" s="250">
        <v>-678276754</v>
      </c>
      <c r="M285" s="250">
        <v>-683884232</v>
      </c>
      <c r="N285" s="444">
        <v>-567157010.5</v>
      </c>
      <c r="O285" s="250">
        <v>-604683904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8127</v>
      </c>
      <c r="B286" s="237" t="s">
        <v>8134</v>
      </c>
      <c r="C286" s="299" t="s">
        <v>337</v>
      </c>
      <c r="D286" s="299"/>
      <c r="E286" s="299"/>
      <c r="F286" s="247">
        <v>1000000</v>
      </c>
      <c r="G286" s="247" t="s">
        <v>7999</v>
      </c>
      <c r="H286" s="248">
        <v>45863</v>
      </c>
      <c r="I286" s="248">
        <v>45955</v>
      </c>
      <c r="J286" s="248"/>
      <c r="K286" s="249"/>
      <c r="L286" s="250">
        <v>119588446</v>
      </c>
      <c r="M286" s="250">
        <v>116992283</v>
      </c>
      <c r="N286" s="444">
        <v>113454679.5</v>
      </c>
      <c r="O286" s="250">
        <v>106400073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8135</v>
      </c>
      <c r="B287" s="237" t="s">
        <v>8136</v>
      </c>
      <c r="C287" s="299" t="s">
        <v>8137</v>
      </c>
      <c r="D287" s="299"/>
      <c r="E287" s="299"/>
      <c r="F287" s="240">
        <v>3000000</v>
      </c>
      <c r="G287" s="240" t="s">
        <v>7905</v>
      </c>
      <c r="H287" s="241">
        <v>45866</v>
      </c>
      <c r="I287" s="241">
        <v>53901</v>
      </c>
      <c r="J287" s="241"/>
      <c r="K287" s="290"/>
      <c r="L287" s="296">
        <v>15145080</v>
      </c>
      <c r="M287" s="296">
        <v>-12256976</v>
      </c>
      <c r="N287" s="444">
        <v>-169504676.5</v>
      </c>
      <c r="O287" s="296">
        <v>-175367705</v>
      </c>
      <c r="P287" s="296"/>
      <c r="Q287" s="246">
        <v>0</v>
      </c>
      <c r="R287" s="246">
        <v>117994520.54794499</v>
      </c>
      <c r="S287" s="246">
        <v>117994520.54794499</v>
      </c>
      <c r="T287" s="246">
        <v>8615178.5479450226</v>
      </c>
      <c r="U287" s="246">
        <v>1054620658.0000019</v>
      </c>
      <c r="V287" s="395"/>
    </row>
    <row r="288" spans="1:22" x14ac:dyDescent="0.3">
      <c r="A288" s="237" t="s">
        <v>8138</v>
      </c>
      <c r="B288" s="237" t="s">
        <v>8139</v>
      </c>
      <c r="C288" s="299" t="s">
        <v>8140</v>
      </c>
      <c r="D288" s="299"/>
      <c r="E288" s="299"/>
      <c r="F288" s="247">
        <v>300000</v>
      </c>
      <c r="G288" s="247" t="s">
        <v>7905</v>
      </c>
      <c r="H288" s="248">
        <v>45866</v>
      </c>
      <c r="I288" s="248">
        <v>53901</v>
      </c>
      <c r="J288" s="248"/>
      <c r="K288" s="249"/>
      <c r="L288" s="250">
        <v>-15159239</v>
      </c>
      <c r="M288" s="250">
        <v>12257066</v>
      </c>
      <c r="N288" s="444">
        <v>169497701</v>
      </c>
      <c r="O288" s="250">
        <v>175360759.5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8138</v>
      </c>
      <c r="B289" s="237" t="s">
        <v>8139</v>
      </c>
      <c r="C289" s="299" t="s">
        <v>8141</v>
      </c>
      <c r="D289" s="299"/>
      <c r="E289" s="299"/>
      <c r="F289" s="247">
        <v>300000</v>
      </c>
      <c r="G289" s="247" t="s">
        <v>7905</v>
      </c>
      <c r="H289" s="248">
        <v>45866</v>
      </c>
      <c r="I289" s="248">
        <v>45958</v>
      </c>
      <c r="J289" s="248"/>
      <c r="K289" s="249"/>
      <c r="L289" s="250">
        <v>114133727</v>
      </c>
      <c r="M289" s="250">
        <v>111374911</v>
      </c>
      <c r="N289" s="444">
        <v>109386317.5</v>
      </c>
      <c r="O289" s="250">
        <v>102293242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8142</v>
      </c>
      <c r="B290" s="237" t="s">
        <v>8143</v>
      </c>
      <c r="C290" s="299" t="s">
        <v>8144</v>
      </c>
      <c r="D290" s="299"/>
      <c r="E290" s="299"/>
      <c r="F290" s="240">
        <v>30000000</v>
      </c>
      <c r="G290" s="240" t="s">
        <v>7999</v>
      </c>
      <c r="H290" s="241">
        <v>45867</v>
      </c>
      <c r="I290" s="241">
        <v>53172</v>
      </c>
      <c r="J290" s="241"/>
      <c r="K290" s="290"/>
      <c r="L290" s="296">
        <v>1979686775</v>
      </c>
      <c r="M290" s="296">
        <v>1938321169</v>
      </c>
      <c r="N290" s="444">
        <v>1625041761.5</v>
      </c>
      <c r="O290" s="296">
        <v>1741676619.5</v>
      </c>
      <c r="P290" s="296"/>
      <c r="Q290" s="246">
        <v>0</v>
      </c>
      <c r="R290" s="246">
        <v>126913079.11421245</v>
      </c>
      <c r="S290" s="246">
        <v>360993380.21999997</v>
      </c>
      <c r="T290" s="246">
        <v>53040558.720000029</v>
      </c>
      <c r="U290" s="246">
        <v>3352108071.9000001</v>
      </c>
      <c r="V290" s="395"/>
    </row>
    <row r="291" spans="1:22" x14ac:dyDescent="0.3">
      <c r="A291" s="237" t="s">
        <v>8145</v>
      </c>
      <c r="B291" s="237" t="s">
        <v>8143</v>
      </c>
      <c r="C291" s="299" t="s">
        <v>8146</v>
      </c>
      <c r="D291" s="299"/>
      <c r="E291" s="299"/>
      <c r="F291" s="247">
        <v>3000000</v>
      </c>
      <c r="G291" s="247" t="s">
        <v>7999</v>
      </c>
      <c r="H291" s="248">
        <v>45867</v>
      </c>
      <c r="I291" s="248">
        <v>53172</v>
      </c>
      <c r="J291" s="248"/>
      <c r="K291" s="249"/>
      <c r="L291" s="250">
        <v>-2079481969</v>
      </c>
      <c r="M291" s="250">
        <v>-1934866392</v>
      </c>
      <c r="N291" s="444">
        <v>-1669469843.5</v>
      </c>
      <c r="O291" s="250">
        <v>-1769347702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8145</v>
      </c>
      <c r="B292" s="237" t="s">
        <v>8147</v>
      </c>
      <c r="C292" s="299" t="s">
        <v>338</v>
      </c>
      <c r="D292" s="299"/>
      <c r="E292" s="299"/>
      <c r="F292" s="247">
        <v>3000000</v>
      </c>
      <c r="G292" s="247" t="s">
        <v>7999</v>
      </c>
      <c r="H292" s="248">
        <v>45867</v>
      </c>
      <c r="I292" s="248">
        <v>45959</v>
      </c>
      <c r="J292" s="248"/>
      <c r="K292" s="249"/>
      <c r="L292" s="250">
        <v>373550742</v>
      </c>
      <c r="M292" s="250">
        <v>361984103</v>
      </c>
      <c r="N292" s="444">
        <v>352380903.5</v>
      </c>
      <c r="O292" s="250">
        <v>329517761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8148</v>
      </c>
      <c r="B293" s="237" t="s">
        <v>8011</v>
      </c>
      <c r="C293" s="299" t="s">
        <v>8149</v>
      </c>
      <c r="D293" s="299"/>
      <c r="E293" s="299"/>
      <c r="F293" s="240">
        <v>30000000</v>
      </c>
      <c r="G293" s="240" t="s">
        <v>7908</v>
      </c>
      <c r="H293" s="241">
        <v>45875</v>
      </c>
      <c r="I293" s="241">
        <v>53180</v>
      </c>
      <c r="J293" s="241"/>
      <c r="K293" s="290"/>
      <c r="L293" s="296">
        <v>1099377747</v>
      </c>
      <c r="M293" s="296">
        <v>1034401601</v>
      </c>
      <c r="N293" s="444">
        <v>740175216</v>
      </c>
      <c r="O293" s="296">
        <v>846035951</v>
      </c>
      <c r="P293" s="296"/>
      <c r="Q293" s="246">
        <v>0</v>
      </c>
      <c r="R293" s="246">
        <v>295679187.88840652</v>
      </c>
      <c r="S293" s="246">
        <v>295679187.88840652</v>
      </c>
      <c r="T293" s="246">
        <v>4444421.3884065151</v>
      </c>
      <c r="U293" s="246">
        <v>3065869116.604352</v>
      </c>
      <c r="V293" s="395"/>
    </row>
    <row r="294" spans="1:22" x14ac:dyDescent="0.3">
      <c r="A294" s="237" t="s">
        <v>8150</v>
      </c>
      <c r="B294" s="237" t="s">
        <v>8011</v>
      </c>
      <c r="C294" s="299" t="s">
        <v>8151</v>
      </c>
      <c r="D294" s="299"/>
      <c r="E294" s="299"/>
      <c r="F294" s="247">
        <v>3000000</v>
      </c>
      <c r="G294" s="247" t="s">
        <v>7908</v>
      </c>
      <c r="H294" s="248">
        <v>45875</v>
      </c>
      <c r="I294" s="248">
        <v>53180</v>
      </c>
      <c r="J294" s="248"/>
      <c r="K294" s="249"/>
      <c r="L294" s="250">
        <v>-1099361255</v>
      </c>
      <c r="M294" s="250">
        <v>-1034394357</v>
      </c>
      <c r="N294" s="444">
        <v>-740163566.5</v>
      </c>
      <c r="O294" s="250">
        <v>-846024287.5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8150</v>
      </c>
      <c r="B295" s="237" t="s">
        <v>8011</v>
      </c>
      <c r="C295" s="299" t="s">
        <v>992</v>
      </c>
      <c r="D295" s="299"/>
      <c r="E295" s="299"/>
      <c r="F295" s="247">
        <v>3000000</v>
      </c>
      <c r="G295" s="247" t="s">
        <v>7908</v>
      </c>
      <c r="H295" s="248">
        <v>45875</v>
      </c>
      <c r="I295" s="248">
        <v>45967</v>
      </c>
      <c r="J295" s="248"/>
      <c r="K295" s="249"/>
      <c r="L295" s="250">
        <v>313444343</v>
      </c>
      <c r="M295" s="250">
        <v>296509734</v>
      </c>
      <c r="N295" s="444">
        <v>291223117</v>
      </c>
      <c r="O295" s="250">
        <v>269274343.5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8152</v>
      </c>
      <c r="B296" s="237" t="s">
        <v>8077</v>
      </c>
      <c r="C296" s="299" t="s">
        <v>8153</v>
      </c>
      <c r="D296" s="299"/>
      <c r="E296" s="299"/>
      <c r="F296" s="240">
        <v>20000000</v>
      </c>
      <c r="G296" s="240" t="s">
        <v>7908</v>
      </c>
      <c r="H296" s="241">
        <v>45881</v>
      </c>
      <c r="I296" s="241">
        <v>53186</v>
      </c>
      <c r="J296" s="241"/>
      <c r="K296" s="290"/>
      <c r="L296" s="296">
        <v>867022999</v>
      </c>
      <c r="M296" s="296">
        <v>802711644</v>
      </c>
      <c r="N296" s="444">
        <v>567233941.5</v>
      </c>
      <c r="O296" s="296">
        <v>644700727.5</v>
      </c>
      <c r="P296" s="296"/>
      <c r="Q296" s="246">
        <v>0</v>
      </c>
      <c r="R296" s="246">
        <v>170012584.50301948</v>
      </c>
      <c r="S296" s="246">
        <v>170012584.50301948</v>
      </c>
      <c r="T296" s="246">
        <v>1872838.5030194521</v>
      </c>
      <c r="U296" s="246">
        <v>1956012446.192028</v>
      </c>
      <c r="V296" s="395"/>
    </row>
    <row r="297" spans="1:22" x14ac:dyDescent="0.3">
      <c r="A297" s="237" t="s">
        <v>8154</v>
      </c>
      <c r="B297" s="237" t="s">
        <v>8077</v>
      </c>
      <c r="C297" s="299" t="s">
        <v>8155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-867018169</v>
      </c>
      <c r="M297" s="250">
        <v>-802712752</v>
      </c>
      <c r="N297" s="444">
        <v>-567232048.5</v>
      </c>
      <c r="O297" s="250">
        <v>-644698885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8154</v>
      </c>
      <c r="B298" s="237" t="s">
        <v>8077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182312750</v>
      </c>
      <c r="M298" s="250">
        <v>170674947</v>
      </c>
      <c r="N298" s="444">
        <v>168137853</v>
      </c>
      <c r="O298" s="250">
        <v>154083087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8156</v>
      </c>
      <c r="B299" s="237" t="s">
        <v>2275</v>
      </c>
      <c r="C299" s="302" t="s">
        <v>8078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1840453010</v>
      </c>
      <c r="M299" s="296">
        <v>1900139482</v>
      </c>
      <c r="N299" s="444">
        <v>1481987915.5</v>
      </c>
      <c r="O299" s="296">
        <v>1557545653.5</v>
      </c>
      <c r="P299" s="296"/>
      <c r="Q299" s="246">
        <v>0</v>
      </c>
      <c r="R299" s="301">
        <v>313541933.67934728</v>
      </c>
      <c r="S299" s="301">
        <v>313541933.67934728</v>
      </c>
      <c r="T299" s="246">
        <v>-52826528.320652723</v>
      </c>
      <c r="U299" s="301">
        <v>4161961426.2336922</v>
      </c>
      <c r="V299" s="395"/>
    </row>
    <row r="300" spans="1:22" x14ac:dyDescent="0.3">
      <c r="A300" s="237" t="s">
        <v>8154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-1809528432</v>
      </c>
      <c r="M300" s="250">
        <v>-1900139439</v>
      </c>
      <c r="N300" s="444">
        <v>-1425576153.5</v>
      </c>
      <c r="O300" s="250">
        <v>-1535799148.5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8154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341394134</v>
      </c>
      <c r="M301" s="250">
        <v>313254718</v>
      </c>
      <c r="N301" s="444">
        <v>309956700</v>
      </c>
      <c r="O301" s="250">
        <v>280030252.5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1329928451</v>
      </c>
      <c r="M302" s="296">
        <v>1353723882</v>
      </c>
      <c r="N302" s="444">
        <v>1043038393</v>
      </c>
      <c r="O302" s="296">
        <v>1113881084</v>
      </c>
      <c r="P302" s="296"/>
      <c r="Q302" s="246">
        <v>0</v>
      </c>
      <c r="R302" s="301">
        <v>191032396.16413084</v>
      </c>
      <c r="S302" s="301">
        <v>191032396.16413084</v>
      </c>
      <c r="T302" s="246">
        <v>434961.16413080692</v>
      </c>
      <c r="U302" s="301">
        <v>2943245180.647099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-1329941377</v>
      </c>
      <c r="M303" s="250">
        <v>-1353725473</v>
      </c>
      <c r="N303" s="444">
        <v>-1043045556</v>
      </c>
      <c r="O303" s="250">
        <v>-1113888226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212146925</v>
      </c>
      <c r="M304" s="250">
        <v>192342710</v>
      </c>
      <c r="N304" s="444">
        <v>190604598</v>
      </c>
      <c r="O304" s="250">
        <v>169848646.5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8157</v>
      </c>
      <c r="B305" s="237" t="s">
        <v>8015</v>
      </c>
      <c r="C305" s="299" t="s">
        <v>8158</v>
      </c>
      <c r="D305" s="299"/>
      <c r="E305" s="299"/>
      <c r="F305" s="240">
        <v>30000000</v>
      </c>
      <c r="G305" s="240" t="s">
        <v>7908</v>
      </c>
      <c r="H305" s="241">
        <v>45902</v>
      </c>
      <c r="I305" s="241">
        <v>53207</v>
      </c>
      <c r="J305" s="241"/>
      <c r="K305" s="290"/>
      <c r="L305" s="296">
        <v>1491282426</v>
      </c>
      <c r="M305" s="296">
        <v>1031988926</v>
      </c>
      <c r="N305" s="444">
        <v>938614819.5</v>
      </c>
      <c r="O305" s="296">
        <v>1053259803.5</v>
      </c>
      <c r="P305" s="296"/>
      <c r="Q305" s="246">
        <v>0</v>
      </c>
      <c r="R305" s="246">
        <v>182144281.24182665</v>
      </c>
      <c r="S305" s="246">
        <v>182144281.24182665</v>
      </c>
      <c r="T305" s="246">
        <v>-67720977.758173347</v>
      </c>
      <c r="U305" s="246">
        <v>3273095655.6500039</v>
      </c>
      <c r="V305" s="395"/>
    </row>
    <row r="306" spans="1:22" x14ac:dyDescent="0.3">
      <c r="A306" s="237" t="s">
        <v>8101</v>
      </c>
      <c r="B306" s="237" t="s">
        <v>8011</v>
      </c>
      <c r="C306" s="299" t="s">
        <v>8159</v>
      </c>
      <c r="D306" s="299"/>
      <c r="E306" s="299"/>
      <c r="F306" s="247">
        <v>3000000</v>
      </c>
      <c r="G306" s="247" t="s">
        <v>7908</v>
      </c>
      <c r="H306" s="248">
        <v>45902</v>
      </c>
      <c r="I306" s="248">
        <v>53207</v>
      </c>
      <c r="J306" s="248"/>
      <c r="K306" s="249"/>
      <c r="L306" s="250">
        <v>-1342436949</v>
      </c>
      <c r="M306" s="250">
        <v>-1059651258</v>
      </c>
      <c r="N306" s="444">
        <v>-869276124.5</v>
      </c>
      <c r="O306" s="250">
        <v>-981290881.5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8101</v>
      </c>
      <c r="B307" s="237" t="s">
        <v>8011</v>
      </c>
      <c r="C307" s="299" t="s">
        <v>8160</v>
      </c>
      <c r="D307" s="299"/>
      <c r="E307" s="299"/>
      <c r="F307" s="247">
        <v>3000000</v>
      </c>
      <c r="G307" s="247" t="s">
        <v>7908</v>
      </c>
      <c r="H307" s="248">
        <v>45902</v>
      </c>
      <c r="I307" s="248">
        <v>45993</v>
      </c>
      <c r="J307" s="248"/>
      <c r="K307" s="249"/>
      <c r="L307" s="250">
        <v>205326635</v>
      </c>
      <c r="M307" s="250">
        <v>180324567</v>
      </c>
      <c r="N307" s="444">
        <v>180526564</v>
      </c>
      <c r="O307" s="250">
        <v>156869838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184"/>
      <c r="B308" s="184"/>
      <c r="C308" s="305" t="s">
        <v>8161</v>
      </c>
      <c r="D308" s="306">
        <v>345020000</v>
      </c>
      <c r="E308" s="305" t="s">
        <v>8162</v>
      </c>
      <c r="F308" s="307">
        <v>187854600</v>
      </c>
      <c r="G308" s="184"/>
      <c r="H308" s="308"/>
      <c r="I308" s="309"/>
      <c r="J308" s="309"/>
      <c r="K308" s="309"/>
      <c r="L308" s="310">
        <v>87624481309</v>
      </c>
      <c r="M308" s="310">
        <v>82261489694</v>
      </c>
      <c r="N308" s="310">
        <v>83789430688.572495</v>
      </c>
      <c r="O308" s="310">
        <v>79775157720</v>
      </c>
      <c r="P308" s="311"/>
      <c r="Q308" s="312">
        <v>-6971864338.3456612</v>
      </c>
      <c r="R308" s="312">
        <v>77143880454.559052</v>
      </c>
      <c r="S308" s="312">
        <v>103992740195.4843</v>
      </c>
      <c r="T308" s="312">
        <v>20698310195.528221</v>
      </c>
      <c r="U308" s="313"/>
      <c r="V308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{3D65B74D-5791-4E89-B7E1-3891D67FD143}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{AAF4F825-147A-4884-8DF2-2A9C985224FE}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{39BDC404-FBC0-4DFA-8994-2CC551F1ACF3}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{021E1135-DF61-40C8-8C10-9C05ABF51E9B}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{6EBD8782-650B-4BA3-823D-B9B3DA0EF75D}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{CFC3359F-5F52-4989-B1F9-9ABF4B6961A0}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{F3FD39CD-D81D-466E-8E44-972B945CEE84}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{C96B51EF-4545-42D4-9EB6-80CF60E73169}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{0F92622D-168A-4D1F-92C3-09C6860A5731}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{C030CB97-5AD2-45A0-9D13-0EC6AD6A2B3C}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{73F97BEA-DE5C-4018-89DC-06C98FCA53F6}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{A6DF1F11-4B61-4D3D-95D7-0279475752E7}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{18E27D9E-4B2A-4B58-9C07-BEE23EEA7F9E}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{BAD26DE1-23B0-4DF4-9175-7E5179EBA6E2}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{A3F81D2C-D1D8-4D4F-9BAD-3EF07FA78AFE}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65B74D-5791-4E89-B7E1-3891D67FD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AAF4F825-147A-4884-8DF2-2A9C985224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39BDC404-FBC0-4DFA-8994-2CC551F1AC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021E1135-DF61-40C8-8C10-9C05ABF51E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6EBD8782-650B-4BA3-823D-B9B3DA0EF7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CFC3359F-5F52-4989-B1F9-9ABF4B696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F3FD39CD-D81D-466E-8E44-972B945CEE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C96B51EF-4545-42D4-9EB6-80CF60E731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0F92622D-168A-4D1F-92C3-09C6860A57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C030CB97-5AD2-45A0-9D13-0EC6AD6A2B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73F97BEA-DE5C-4018-89DC-06C98FCA5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A6DF1F11-4B61-4D3D-95D7-027947575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18E27D9E-4B2A-4B58-9C07-BEE23EEA7F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BAD26DE1-23B0-4DF4-9175-7E5179EBA6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A3F81D2C-D1D8-4D4F-9BAD-3EF07FA78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74"/>
  <sheetViews>
    <sheetView showGridLines="0" topLeftCell="A145" zoomScale="70" zoomScaleNormal="70" workbookViewId="0">
      <selection activeCell="R174" sqref="R174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12100</v>
      </c>
      <c r="G2" s="3" t="s">
        <v>8854</v>
      </c>
      <c r="H2" s="3"/>
      <c r="M2" s="4" t="s">
        <v>101</v>
      </c>
      <c r="N2" s="5">
        <v>215607589.89288139</v>
      </c>
      <c r="Q2" s="4" t="s">
        <v>7809</v>
      </c>
      <c r="R2" s="6">
        <v>45940</v>
      </c>
    </row>
    <row r="3" spans="1:19" x14ac:dyDescent="0.3">
      <c r="B3" s="7"/>
      <c r="E3" s="1" t="s">
        <v>104</v>
      </c>
      <c r="F3" s="8">
        <v>19268.150000000001</v>
      </c>
      <c r="G3" s="489"/>
      <c r="M3" s="4" t="s">
        <v>105</v>
      </c>
      <c r="N3" s="5">
        <v>1831434461.8726447</v>
      </c>
      <c r="Q3" s="4" t="s">
        <v>7810</v>
      </c>
      <c r="R3" s="6">
        <v>45944</v>
      </c>
      <c r="S3" s="387"/>
    </row>
    <row r="4" spans="1:19" x14ac:dyDescent="0.3">
      <c r="B4" s="7" t="s">
        <v>8855</v>
      </c>
      <c r="G4" s="203"/>
      <c r="H4" s="119"/>
      <c r="K4" s="203"/>
      <c r="L4" s="203"/>
      <c r="S4" s="387"/>
    </row>
    <row r="5" spans="1:19" x14ac:dyDescent="0.3">
      <c r="A5" s="9" t="s">
        <v>8856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7813</v>
      </c>
      <c r="Q5" s="636"/>
      <c r="R5" s="635"/>
      <c r="S5" s="476"/>
    </row>
    <row r="6" spans="1:19" x14ac:dyDescent="0.3">
      <c r="A6" s="10" t="s">
        <v>8857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8858</v>
      </c>
      <c r="Q6" s="414" t="s">
        <v>3922</v>
      </c>
      <c r="R6" s="19" t="s">
        <v>7816</v>
      </c>
      <c r="S6" s="477"/>
    </row>
    <row r="7" spans="1:19" ht="17.25" x14ac:dyDescent="0.3">
      <c r="A7" s="20"/>
      <c r="B7" s="20" t="s">
        <v>3</v>
      </c>
      <c r="C7" s="21" t="s">
        <v>129</v>
      </c>
      <c r="D7" s="22">
        <v>300</v>
      </c>
      <c r="E7" s="23">
        <v>46308</v>
      </c>
      <c r="F7" s="24">
        <v>46027</v>
      </c>
      <c r="G7" s="25">
        <v>3336757.6250000005</v>
      </c>
      <c r="H7" s="26">
        <v>0</v>
      </c>
      <c r="I7" s="27">
        <v>3336757.6250000005</v>
      </c>
      <c r="J7" s="28">
        <v>1642047.8861105274</v>
      </c>
      <c r="K7" s="25">
        <v>844542.8181690831</v>
      </c>
      <c r="L7" s="29">
        <v>2486590.7042796104</v>
      </c>
      <c r="M7" s="30">
        <v>850166.92072039004</v>
      </c>
      <c r="N7" s="31">
        <v>2486590.7042796104</v>
      </c>
      <c r="O7" s="32">
        <v>2335.6234085725</v>
      </c>
      <c r="P7" s="354"/>
      <c r="Q7" s="355">
        <v>6212.6398402783088</v>
      </c>
      <c r="R7" s="34">
        <v>8105.1132324682549</v>
      </c>
      <c r="S7" s="203"/>
    </row>
    <row r="8" spans="1:19" ht="17.25" x14ac:dyDescent="0.3">
      <c r="A8" s="20"/>
      <c r="B8" s="20" t="s">
        <v>5</v>
      </c>
      <c r="C8" s="21" t="s">
        <v>129</v>
      </c>
      <c r="D8" s="22">
        <v>300</v>
      </c>
      <c r="E8" s="23">
        <v>46308</v>
      </c>
      <c r="F8" s="24">
        <v>46027</v>
      </c>
      <c r="G8" s="25">
        <v>3504757.6250000005</v>
      </c>
      <c r="H8" s="26">
        <v>0</v>
      </c>
      <c r="I8" s="27">
        <v>3504757.6250000005</v>
      </c>
      <c r="J8" s="28">
        <v>1796800.4255095609</v>
      </c>
      <c r="K8" s="25">
        <v>789027.05225187365</v>
      </c>
      <c r="L8" s="29">
        <v>2585827.4777614344</v>
      </c>
      <c r="M8" s="30">
        <v>918930.14723856607</v>
      </c>
      <c r="N8" s="31">
        <v>2585827.4777614344</v>
      </c>
      <c r="O8" s="32">
        <v>2524.5333715345223</v>
      </c>
      <c r="P8" s="356"/>
      <c r="Q8" s="355">
        <v>3116.6741841468029</v>
      </c>
      <c r="R8" s="34">
        <v>8995.5152034456842</v>
      </c>
      <c r="S8" s="203"/>
    </row>
    <row r="9" spans="1:19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2136618.4333333331</v>
      </c>
      <c r="H9" s="26">
        <v>132718.44839050449</v>
      </c>
      <c r="I9" s="27">
        <v>2136618.4333333331</v>
      </c>
      <c r="J9" s="28">
        <v>1895691.9044617217</v>
      </c>
      <c r="K9" s="25">
        <v>228275.50956083211</v>
      </c>
      <c r="L9" s="29">
        <v>2123967.4140225537</v>
      </c>
      <c r="M9" s="30">
        <v>12651.019310779404</v>
      </c>
      <c r="N9" s="31">
        <v>2123967.4140225537</v>
      </c>
      <c r="O9" s="32">
        <v>1405.6688123088227</v>
      </c>
      <c r="P9" s="356"/>
      <c r="Q9" s="355">
        <v>14952.456464953255</v>
      </c>
      <c r="R9" s="34">
        <v>9247.6365705379285</v>
      </c>
      <c r="S9" s="203"/>
    </row>
    <row r="10" spans="1:19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2262899.7999999998</v>
      </c>
      <c r="H10" s="26">
        <v>134376.31366092223</v>
      </c>
      <c r="I10" s="27">
        <v>2262899.7999999998</v>
      </c>
      <c r="J10" s="28">
        <v>2066931.2639209917</v>
      </c>
      <c r="K10" s="25">
        <v>205630.99565735098</v>
      </c>
      <c r="L10" s="29">
        <v>2272562.2595783425</v>
      </c>
      <c r="M10" s="30">
        <v>-9662.4595783427358</v>
      </c>
      <c r="N10" s="31">
        <v>2272562.2595783425</v>
      </c>
      <c r="O10" s="32">
        <v>-603.90372364642099</v>
      </c>
      <c r="P10" s="356"/>
      <c r="Q10" s="355">
        <v>-109.00620381021872</v>
      </c>
      <c r="R10" s="34">
        <v>10494.29627902247</v>
      </c>
      <c r="S10" s="203"/>
    </row>
    <row r="11" spans="1:19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2265666.7333333329</v>
      </c>
      <c r="H11" s="26">
        <v>134624.73697996873</v>
      </c>
      <c r="I11" s="27">
        <v>2265666.7333333329</v>
      </c>
      <c r="J11" s="28">
        <v>2053706.3770399943</v>
      </c>
      <c r="K11" s="25">
        <v>201959.2305806542</v>
      </c>
      <c r="L11" s="29">
        <v>2255665.6076206486</v>
      </c>
      <c r="M11" s="30">
        <v>10001.125712684356</v>
      </c>
      <c r="N11" s="31">
        <v>2255665.6076206486</v>
      </c>
      <c r="O11" s="32">
        <v>625.07035704277223</v>
      </c>
      <c r="P11" s="356"/>
      <c r="Q11" s="355">
        <v>6355.4143115677871</v>
      </c>
      <c r="R11" s="34">
        <v>10525.129740772303</v>
      </c>
      <c r="S11" s="203"/>
    </row>
    <row r="12" spans="1:19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2293045.4666666668</v>
      </c>
      <c r="H12" s="26">
        <v>122431.26937568899</v>
      </c>
      <c r="I12" s="27">
        <v>2293045.4666666668</v>
      </c>
      <c r="J12" s="28">
        <v>2316620.9340197518</v>
      </c>
      <c r="K12" s="25">
        <v>-62570.897247320863</v>
      </c>
      <c r="L12" s="29">
        <v>2254050.0367724309</v>
      </c>
      <c r="M12" s="30">
        <v>38995.429894235916</v>
      </c>
      <c r="N12" s="31">
        <v>2254050.0367724309</v>
      </c>
      <c r="O12" s="32">
        <v>1695.4534736624312</v>
      </c>
      <c r="P12" s="356"/>
      <c r="Q12" s="355">
        <v>2067.7470228057355</v>
      </c>
      <c r="R12" s="34">
        <v>10593.259200984146</v>
      </c>
      <c r="S12" s="203"/>
    </row>
    <row r="13" spans="1:19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810500.03333333286</v>
      </c>
      <c r="H13" s="26">
        <v>39908.096267490291</v>
      </c>
      <c r="I13" s="27">
        <v>810500.03333333286</v>
      </c>
      <c r="J13" s="28">
        <v>798857.08587238216</v>
      </c>
      <c r="K13" s="25">
        <v>-24632.104433704561</v>
      </c>
      <c r="L13" s="29">
        <v>774224.98143867764</v>
      </c>
      <c r="M13" s="30">
        <v>36275.051894655218</v>
      </c>
      <c r="N13" s="31">
        <v>774224.98143867764</v>
      </c>
      <c r="O13" s="32">
        <v>1209.1683964885074</v>
      </c>
      <c r="P13" s="356"/>
      <c r="Q13" s="355">
        <v>-4212.2705051128287</v>
      </c>
      <c r="R13" s="34">
        <v>3985.7843607198447</v>
      </c>
      <c r="S13" s="203"/>
    </row>
    <row r="14" spans="1:19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2356500.1</v>
      </c>
      <c r="H14" s="26">
        <v>112815.9651359932</v>
      </c>
      <c r="I14" s="27">
        <v>2356500.1</v>
      </c>
      <c r="J14" s="28">
        <v>2376960.865027667</v>
      </c>
      <c r="K14" s="25">
        <v>-95579.124115710583</v>
      </c>
      <c r="L14" s="29">
        <v>2281381.7409119564</v>
      </c>
      <c r="M14" s="30">
        <v>75118.359088043682</v>
      </c>
      <c r="N14" s="31">
        <v>2281381.7409119564</v>
      </c>
      <c r="O14" s="32">
        <v>2503.9453029347892</v>
      </c>
      <c r="P14" s="356"/>
      <c r="Q14" s="355">
        <v>12861.887498731725</v>
      </c>
      <c r="R14" s="34">
        <v>11235.75040326314</v>
      </c>
      <c r="S14" s="203"/>
    </row>
    <row r="15" spans="1:19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2447085.833333333</v>
      </c>
      <c r="H15" s="26">
        <v>103624.99892057444</v>
      </c>
      <c r="I15" s="27">
        <v>2447085.833333333</v>
      </c>
      <c r="J15" s="28">
        <v>2387928.3977726414</v>
      </c>
      <c r="K15" s="25">
        <v>-108196.94683757091</v>
      </c>
      <c r="L15" s="29">
        <v>2279731.4509350704</v>
      </c>
      <c r="M15" s="30">
        <v>167354.38239826262</v>
      </c>
      <c r="N15" s="31">
        <v>2279731.4509350704</v>
      </c>
      <c r="O15" s="32">
        <v>4523.0914161692599</v>
      </c>
      <c r="P15" s="356"/>
      <c r="Q15" s="355">
        <v>-6938.3439861075021</v>
      </c>
      <c r="R15" s="34">
        <v>12116.311026711483</v>
      </c>
      <c r="S15" s="203"/>
    </row>
    <row r="16" spans="1:19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2247291.6083333329</v>
      </c>
      <c r="H16" s="36">
        <v>28208.982547847329</v>
      </c>
      <c r="I16" s="37">
        <v>2247291.6083333329</v>
      </c>
      <c r="J16" s="38">
        <v>2087084.1685928416</v>
      </c>
      <c r="K16" s="35">
        <v>-49510.623380261961</v>
      </c>
      <c r="L16" s="39">
        <v>2037573.5452125797</v>
      </c>
      <c r="M16" s="40">
        <v>209718.06312075327</v>
      </c>
      <c r="N16" s="49">
        <v>2037573.5452125797</v>
      </c>
      <c r="O16" s="50">
        <v>3226.4317403192813</v>
      </c>
      <c r="P16" s="356"/>
      <c r="Q16" s="358">
        <v>156.05609067389742</v>
      </c>
      <c r="R16" s="34">
        <v>10471.80353664374</v>
      </c>
      <c r="S16" s="203"/>
    </row>
    <row r="17" spans="1:19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789097.20277777803</v>
      </c>
      <c r="H17" s="26">
        <v>10400.86315666255</v>
      </c>
      <c r="I17" s="27">
        <v>789097.20277777803</v>
      </c>
      <c r="J17" s="28">
        <v>717483.8341388246</v>
      </c>
      <c r="K17" s="25">
        <v>-15510.25740701828</v>
      </c>
      <c r="L17" s="29">
        <v>701973.57673180627</v>
      </c>
      <c r="M17" s="30">
        <v>87123.62604597176</v>
      </c>
      <c r="N17" s="31">
        <v>701973.57673180627</v>
      </c>
      <c r="O17" s="32">
        <v>1340.3634776303347</v>
      </c>
      <c r="P17" s="356"/>
      <c r="Q17" s="355">
        <v>1510.5572582347086</v>
      </c>
      <c r="R17" s="34">
        <v>3885.6325777727179</v>
      </c>
      <c r="S17" s="203"/>
    </row>
    <row r="18" spans="1:19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2076434.933333334</v>
      </c>
      <c r="H18" s="26">
        <v>0</v>
      </c>
      <c r="I18" s="27">
        <v>2076434.933333334</v>
      </c>
      <c r="J18" s="28">
        <v>2406295.6163759893</v>
      </c>
      <c r="K18" s="25">
        <v>-766046.79239335994</v>
      </c>
      <c r="L18" s="29">
        <v>1640248.8239826295</v>
      </c>
      <c r="M18" s="30">
        <v>436186.10935070459</v>
      </c>
      <c r="N18" s="31">
        <v>1640248.8239826295</v>
      </c>
      <c r="O18" s="32">
        <v>4405.9202964717633</v>
      </c>
      <c r="P18" s="356"/>
      <c r="Q18" s="355">
        <v>-3668.4704035606701</v>
      </c>
      <c r="R18" s="34">
        <v>12430.270818484249</v>
      </c>
      <c r="S18" s="203"/>
    </row>
    <row r="19" spans="1:19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2026932.9999999998</v>
      </c>
      <c r="H19" s="26">
        <v>0</v>
      </c>
      <c r="I19" s="27">
        <v>2026932.9999999998</v>
      </c>
      <c r="J19" s="28">
        <v>2160807.79085242</v>
      </c>
      <c r="K19" s="25">
        <v>-484144.84870771167</v>
      </c>
      <c r="L19" s="29">
        <v>1676662.9421447082</v>
      </c>
      <c r="M19" s="30">
        <v>350270.05785529152</v>
      </c>
      <c r="N19" s="31">
        <v>1676662.9421447082</v>
      </c>
      <c r="O19" s="32">
        <v>3072.54436715168</v>
      </c>
      <c r="P19" s="356"/>
      <c r="Q19" s="355">
        <v>13270.516864731209</v>
      </c>
      <c r="R19" s="34">
        <v>11777.615153996507</v>
      </c>
      <c r="S19" s="203"/>
    </row>
    <row r="20" spans="1:19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576974.17500000005</v>
      </c>
      <c r="H20" s="26">
        <v>0</v>
      </c>
      <c r="I20" s="27">
        <v>576974.17500000005</v>
      </c>
      <c r="J20" s="28">
        <v>637007.74602507532</v>
      </c>
      <c r="K20" s="25">
        <v>-412847.07676682773</v>
      </c>
      <c r="L20" s="29">
        <v>224160.6692582476</v>
      </c>
      <c r="M20" s="30">
        <v>352813.50574175245</v>
      </c>
      <c r="N20" s="31">
        <v>224160.6692582476</v>
      </c>
      <c r="O20" s="32">
        <v>1561.1217068219134</v>
      </c>
      <c r="P20" s="356"/>
      <c r="Q20" s="355">
        <v>-4429.6592245257634</v>
      </c>
      <c r="R20" s="34">
        <v>4026.0438610758283</v>
      </c>
      <c r="S20" s="203"/>
    </row>
    <row r="21" spans="1:19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1205948.3500000001</v>
      </c>
      <c r="H21" s="26">
        <v>0</v>
      </c>
      <c r="I21" s="27">
        <v>1205948.3500000001</v>
      </c>
      <c r="J21" s="28">
        <v>1200991.856832668</v>
      </c>
      <c r="K21" s="25">
        <v>-792863.36695384188</v>
      </c>
      <c r="L21" s="29">
        <v>408128.48987882608</v>
      </c>
      <c r="M21" s="30">
        <v>797819.86012117402</v>
      </c>
      <c r="N21" s="31">
        <v>408128.48987882608</v>
      </c>
      <c r="O21" s="32">
        <v>3530.1763722175842</v>
      </c>
      <c r="P21" s="356"/>
      <c r="Q21" s="355">
        <v>-8838.6853833181085</v>
      </c>
      <c r="R21" s="34">
        <v>8459.5789382946678</v>
      </c>
      <c r="S21" s="203"/>
    </row>
    <row r="22" spans="1:19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1763022.350000001</v>
      </c>
      <c r="H22" s="26">
        <v>0</v>
      </c>
      <c r="I22" s="27">
        <v>1763022.350000001</v>
      </c>
      <c r="J22" s="28">
        <v>1702839.9971982909</v>
      </c>
      <c r="K22" s="25">
        <v>-902895.09700917557</v>
      </c>
      <c r="L22" s="29">
        <v>799944.90018911532</v>
      </c>
      <c r="M22" s="30">
        <v>963077.44981088571</v>
      </c>
      <c r="N22" s="31">
        <v>799944.90018911532</v>
      </c>
      <c r="O22" s="32">
        <v>4169.1664493977732</v>
      </c>
      <c r="P22" s="356"/>
      <c r="Q22" s="355">
        <v>4855.5082924037706</v>
      </c>
      <c r="R22" s="34">
        <v>12451.97579138726</v>
      </c>
      <c r="S22" s="203"/>
    </row>
    <row r="23" spans="1:19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1789160.7500000009</v>
      </c>
      <c r="H23" s="26">
        <v>0</v>
      </c>
      <c r="I23" s="27">
        <v>1789160.7500000009</v>
      </c>
      <c r="J23" s="28">
        <v>1681800.9326188974</v>
      </c>
      <c r="K23" s="25">
        <v>-945351.35742803104</v>
      </c>
      <c r="L23" s="29">
        <v>736449.57519086637</v>
      </c>
      <c r="M23" s="30">
        <v>1052711.1748091346</v>
      </c>
      <c r="N23" s="31">
        <v>736449.57519086637</v>
      </c>
      <c r="O23" s="32">
        <v>4296.7803053434063</v>
      </c>
      <c r="P23" s="356"/>
      <c r="Q23" s="355">
        <v>11150.794607372605</v>
      </c>
      <c r="R23" s="34">
        <v>12673.445449134684</v>
      </c>
      <c r="S23" s="203"/>
    </row>
    <row r="24" spans="1:19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4626085.2333333325</v>
      </c>
      <c r="H24" s="36">
        <v>0</v>
      </c>
      <c r="I24" s="37">
        <v>4626085.2333333325</v>
      </c>
      <c r="J24" s="38">
        <v>3270749.2995727393</v>
      </c>
      <c r="K24" s="35">
        <v>407042.91062548151</v>
      </c>
      <c r="L24" s="39">
        <v>3677792.2101982208</v>
      </c>
      <c r="M24" s="40">
        <v>948293.02313511167</v>
      </c>
      <c r="N24" s="31">
        <v>3677792.2101982208</v>
      </c>
      <c r="O24" s="32">
        <v>3778.0598531279347</v>
      </c>
      <c r="P24" s="356"/>
      <c r="Q24" s="355">
        <v>2524.5698529751971</v>
      </c>
      <c r="R24" s="34">
        <v>12785.122561205644</v>
      </c>
      <c r="S24" s="203"/>
    </row>
    <row r="25" spans="1:19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46015</v>
      </c>
      <c r="G25" s="35">
        <v>5992927.6444444433</v>
      </c>
      <c r="H25" s="36">
        <v>0</v>
      </c>
      <c r="I25" s="37">
        <v>5992927.6444444433</v>
      </c>
      <c r="J25" s="38">
        <v>4808405.1061147302</v>
      </c>
      <c r="K25" s="35">
        <v>64367.320515514461</v>
      </c>
      <c r="L25" s="39">
        <v>4872772.4266302446</v>
      </c>
      <c r="M25" s="40">
        <v>1120155.2178141987</v>
      </c>
      <c r="N25" s="31">
        <v>4872772.4266302446</v>
      </c>
      <c r="O25" s="32">
        <v>4227.0008219403726</v>
      </c>
      <c r="P25" s="356"/>
      <c r="Q25" s="355">
        <v>25011.13124541007</v>
      </c>
      <c r="R25" s="34">
        <v>17879.524283909239</v>
      </c>
      <c r="S25" s="203"/>
    </row>
    <row r="26" spans="1:19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46014</v>
      </c>
      <c r="G26" s="35">
        <v>4531591.9000000004</v>
      </c>
      <c r="H26" s="36">
        <v>0</v>
      </c>
      <c r="I26" s="37">
        <v>4531591.9000000004</v>
      </c>
      <c r="J26" s="38">
        <v>3605244.6448833789</v>
      </c>
      <c r="K26" s="35">
        <v>105568.03845345661</v>
      </c>
      <c r="L26" s="39">
        <v>3710812.6833368354</v>
      </c>
      <c r="M26" s="40">
        <v>820779.21666316502</v>
      </c>
      <c r="N26" s="31">
        <v>3710812.6833368354</v>
      </c>
      <c r="O26" s="32">
        <v>3097.2800628798682</v>
      </c>
      <c r="P26" s="356"/>
      <c r="Q26" s="355">
        <v>19736.539888658095</v>
      </c>
      <c r="R26" s="34">
        <v>13588.339704403654</v>
      </c>
      <c r="S26" s="203"/>
    </row>
    <row r="27" spans="1:19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1331091.4583333347</v>
      </c>
      <c r="H27" s="26">
        <v>0</v>
      </c>
      <c r="I27" s="27">
        <v>1331091.4583333347</v>
      </c>
      <c r="J27" s="28">
        <v>916313.78791062545</v>
      </c>
      <c r="K27" s="25">
        <v>106771.93037753028</v>
      </c>
      <c r="L27" s="29">
        <v>1023085.7182881557</v>
      </c>
      <c r="M27" s="30">
        <v>308005.74004517891</v>
      </c>
      <c r="N27" s="31">
        <v>1023085.7182881557</v>
      </c>
      <c r="O27" s="32">
        <v>1076.9431470111151</v>
      </c>
      <c r="P27" s="356"/>
      <c r="Q27" s="355">
        <v>-45.773972347844392</v>
      </c>
      <c r="R27" s="34">
        <v>3768.0347946871771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46024</v>
      </c>
      <c r="G28" s="35">
        <v>2188303.4666666687</v>
      </c>
      <c r="H28" s="36">
        <v>0</v>
      </c>
      <c r="I28" s="37">
        <v>2188303.4666666687</v>
      </c>
      <c r="J28" s="38">
        <v>1050250.189465574</v>
      </c>
      <c r="K28" s="35">
        <v>-591181.0716537087</v>
      </c>
      <c r="L28" s="39">
        <v>459069.11781186529</v>
      </c>
      <c r="M28" s="40">
        <v>1729234.3488548035</v>
      </c>
      <c r="N28" s="31">
        <v>459069.11781186517</v>
      </c>
      <c r="O28" s="32">
        <v>2731.8078180960561</v>
      </c>
      <c r="P28" s="356"/>
      <c r="Q28" s="355">
        <v>14892.441872069321</v>
      </c>
      <c r="R28" s="34">
        <v>7458.5720950169489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1406727.9340897948</v>
      </c>
      <c r="K29" s="35">
        <v>-1127119.1262169923</v>
      </c>
      <c r="L29" s="39">
        <v>279608.80787280248</v>
      </c>
      <c r="M29" s="40">
        <v>2132154.6087938612</v>
      </c>
      <c r="N29" s="31">
        <v>279608.80787280248</v>
      </c>
      <c r="O29" s="32">
        <v>3331.491576240408</v>
      </c>
      <c r="P29" s="356"/>
      <c r="Q29" s="355">
        <v>18278.19798622001</v>
      </c>
      <c r="R29" s="34">
        <v>11290.900627897878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2399032.7472826089</v>
      </c>
      <c r="H30" s="36">
        <v>0</v>
      </c>
      <c r="I30" s="37">
        <v>2399032.7472826089</v>
      </c>
      <c r="J30" s="38">
        <v>1510866.5728094138</v>
      </c>
      <c r="K30" s="35">
        <v>-1252432.9740141486</v>
      </c>
      <c r="L30" s="39">
        <v>258433.59879526519</v>
      </c>
      <c r="M30" s="40">
        <v>2140599.1484873435</v>
      </c>
      <c r="N30" s="31">
        <v>258433.59879526542</v>
      </c>
      <c r="O30" s="32">
        <v>3293.2294592112976</v>
      </c>
      <c r="P30" s="356"/>
      <c r="Q30" s="355">
        <v>11231.587596178259</v>
      </c>
      <c r="R30" s="34">
        <v>11231.768865119433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823309.19463470578</v>
      </c>
      <c r="H31" s="47">
        <v>0</v>
      </c>
      <c r="I31" s="48">
        <v>823309.19463470578</v>
      </c>
      <c r="J31" s="38">
        <v>500043.0580654199</v>
      </c>
      <c r="K31" s="35">
        <v>-415432.02073264692</v>
      </c>
      <c r="L31" s="39">
        <v>84611.037332772976</v>
      </c>
      <c r="M31" s="40">
        <v>738698.15730193281</v>
      </c>
      <c r="N31" s="49">
        <v>84611.037332772976</v>
      </c>
      <c r="O31" s="50">
        <v>1136.4587035414352</v>
      </c>
      <c r="P31" s="357"/>
      <c r="Q31" s="358">
        <v>3680.2327104746655</v>
      </c>
      <c r="R31" s="34">
        <v>3680.1632092944492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2610786</v>
      </c>
      <c r="H32" s="47">
        <v>0</v>
      </c>
      <c r="I32" s="48">
        <v>2610786</v>
      </c>
      <c r="J32" s="38">
        <v>1452541.2366043285</v>
      </c>
      <c r="K32" s="35">
        <v>-1210817.924283813</v>
      </c>
      <c r="L32" s="39">
        <v>241723.31232051551</v>
      </c>
      <c r="M32" s="40">
        <v>2369062.6876794845</v>
      </c>
      <c r="N32" s="49">
        <v>241723.31232051551</v>
      </c>
      <c r="O32" s="50">
        <v>3627.9673624494403</v>
      </c>
      <c r="P32" s="357"/>
      <c r="Q32" s="358">
        <v>22055.132350474858</v>
      </c>
      <c r="R32" s="34">
        <v>11850.389103905909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2394681.4202898578</v>
      </c>
      <c r="H33" s="47">
        <v>0</v>
      </c>
      <c r="I33" s="48">
        <v>2394681.4202898578</v>
      </c>
      <c r="J33" s="38">
        <v>825632.91167612246</v>
      </c>
      <c r="K33" s="35">
        <v>-606872.09182601387</v>
      </c>
      <c r="L33" s="39">
        <v>218760.81985010859</v>
      </c>
      <c r="M33" s="40">
        <v>2175920.6004397492</v>
      </c>
      <c r="N33" s="49">
        <v>218760.81985010859</v>
      </c>
      <c r="O33" s="50">
        <v>3291.8617253248854</v>
      </c>
      <c r="P33" s="357"/>
      <c r="Q33" s="358">
        <v>11017.923423829983</v>
      </c>
      <c r="R33" s="34">
        <v>11017.818984999205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1515195.2294685985</v>
      </c>
      <c r="H34" s="47">
        <v>0</v>
      </c>
      <c r="I34" s="48">
        <v>1515195.2294685985</v>
      </c>
      <c r="J34" s="38">
        <v>636530.69972683338</v>
      </c>
      <c r="K34" s="35">
        <v>-509719.90404146526</v>
      </c>
      <c r="L34" s="39">
        <v>126810.79568536812</v>
      </c>
      <c r="M34" s="40">
        <v>1388384.4337832304</v>
      </c>
      <c r="N34" s="49">
        <v>126810.79568536812</v>
      </c>
      <c r="O34" s="50">
        <v>2081.535882733479</v>
      </c>
      <c r="P34" s="357"/>
      <c r="Q34" s="358">
        <v>6873.748820399167</v>
      </c>
      <c r="R34" s="34">
        <v>6873.8394122640457</v>
      </c>
      <c r="S34" s="203"/>
    </row>
    <row r="35" spans="1:19" ht="17.25" x14ac:dyDescent="0.3">
      <c r="A35" s="320"/>
      <c r="B35" s="42" t="s">
        <v>3264</v>
      </c>
      <c r="C35" s="43" t="s">
        <v>4</v>
      </c>
      <c r="D35" s="44">
        <v>300</v>
      </c>
      <c r="E35" s="45">
        <v>46632</v>
      </c>
      <c r="F35" s="46">
        <v>45985</v>
      </c>
      <c r="G35" s="35">
        <v>2512990.1666666693</v>
      </c>
      <c r="H35" s="47">
        <v>0</v>
      </c>
      <c r="I35" s="48">
        <v>2512990.1666666693</v>
      </c>
      <c r="J35" s="38">
        <v>958674.91769979685</v>
      </c>
      <c r="K35" s="35">
        <v>-780024.44876374584</v>
      </c>
      <c r="L35" s="39">
        <v>178650.46893605101</v>
      </c>
      <c r="M35" s="40">
        <v>2334339.6977306185</v>
      </c>
      <c r="N35" s="49">
        <v>178650.46893605078</v>
      </c>
      <c r="O35" s="50">
        <v>3392.9356071665966</v>
      </c>
      <c r="P35" s="357"/>
      <c r="Q35" s="358">
        <v>417.17198191734497</v>
      </c>
      <c r="R35" s="34">
        <v>11224.475525373273</v>
      </c>
      <c r="S35" s="203"/>
    </row>
    <row r="36" spans="1:19" ht="17.25" x14ac:dyDescent="0.3">
      <c r="A36" s="52"/>
      <c r="B36" s="52" t="s">
        <v>8859</v>
      </c>
      <c r="C36" s="53" t="s">
        <v>129</v>
      </c>
      <c r="D36" s="54">
        <v>300</v>
      </c>
      <c r="E36" s="55">
        <v>46673</v>
      </c>
      <c r="F36" s="56">
        <v>46028</v>
      </c>
      <c r="G36" s="57">
        <v>2186989.8333333358</v>
      </c>
      <c r="H36" s="58">
        <v>0</v>
      </c>
      <c r="I36" s="59">
        <v>2186989.8333333358</v>
      </c>
      <c r="J36" s="60">
        <v>75230.45667857393</v>
      </c>
      <c r="K36" s="57">
        <v>-71414.657491069549</v>
      </c>
      <c r="L36" s="61">
        <v>3815.7991875043808</v>
      </c>
      <c r="M36" s="62">
        <v>2183174.0341458316</v>
      </c>
      <c r="N36" s="63">
        <v>3815.7991875042208</v>
      </c>
      <c r="O36" s="64">
        <v>2994.7517615169158</v>
      </c>
      <c r="P36" s="359"/>
      <c r="Q36" s="360">
        <v>3815.7991875043808</v>
      </c>
      <c r="R36" s="66">
        <v>3812.7999579743641</v>
      </c>
      <c r="S36" s="478"/>
    </row>
    <row r="37" spans="1:19" ht="17.25" x14ac:dyDescent="0.3">
      <c r="B37" s="67"/>
      <c r="C37" s="67"/>
      <c r="D37" s="68">
        <v>7800</v>
      </c>
      <c r="E37" s="69"/>
      <c r="F37" s="70"/>
      <c r="G37" s="71">
        <v>69413441.730564684</v>
      </c>
      <c r="H37" s="71">
        <v>819109.67443565221</v>
      </c>
      <c r="I37" s="72">
        <v>69413441.730564684</v>
      </c>
      <c r="J37" s="72">
        <v>50947067.897667587</v>
      </c>
      <c r="K37" s="71">
        <v>-8271976.9055123627</v>
      </c>
      <c r="L37" s="71">
        <v>42675090.992155209</v>
      </c>
      <c r="M37" s="71">
        <v>26738350.738409456</v>
      </c>
      <c r="N37" s="71">
        <v>42675090.992155209</v>
      </c>
      <c r="O37" s="71">
        <v>79882.479311660718</v>
      </c>
      <c r="P37" s="71"/>
      <c r="Q37" s="71">
        <v>187802.51967322821</v>
      </c>
      <c r="R37" s="71">
        <v>287936.91127076605</v>
      </c>
      <c r="S37" s="479"/>
    </row>
    <row r="38" spans="1:19" x14ac:dyDescent="0.3">
      <c r="B38" s="73" t="s">
        <v>1954</v>
      </c>
      <c r="C38" s="67"/>
      <c r="D38" s="74"/>
      <c r="E38" s="69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 t="s">
        <v>8860</v>
      </c>
      <c r="R38" s="76">
        <v>42315440.468585841</v>
      </c>
    </row>
    <row r="39" spans="1:19" x14ac:dyDescent="0.3">
      <c r="A39" s="9" t="s">
        <v>8856</v>
      </c>
      <c r="B39" s="633" t="s">
        <v>108</v>
      </c>
      <c r="C39" s="633"/>
      <c r="D39" s="633"/>
      <c r="E39" s="633" t="s">
        <v>109</v>
      </c>
      <c r="F39" s="633"/>
      <c r="G39" s="633"/>
      <c r="H39" s="633"/>
      <c r="I39" s="633"/>
      <c r="J39" s="633" t="s">
        <v>110</v>
      </c>
      <c r="K39" s="633"/>
      <c r="L39" s="633"/>
      <c r="M39" s="633" t="s">
        <v>111</v>
      </c>
      <c r="N39" s="633"/>
      <c r="O39" s="633"/>
      <c r="P39" s="634" t="s">
        <v>7813</v>
      </c>
      <c r="Q39" s="636"/>
      <c r="R39" s="635"/>
    </row>
    <row r="40" spans="1:19" x14ac:dyDescent="0.3">
      <c r="A40" s="10" t="s">
        <v>8857</v>
      </c>
      <c r="B40" s="11" t="s">
        <v>114</v>
      </c>
      <c r="C40" s="12" t="s">
        <v>115</v>
      </c>
      <c r="D40" s="13" t="s">
        <v>674</v>
      </c>
      <c r="E40" s="11" t="s">
        <v>117</v>
      </c>
      <c r="F40" s="14" t="s">
        <v>118</v>
      </c>
      <c r="G40" s="14" t="s">
        <v>119</v>
      </c>
      <c r="H40" s="15" t="s">
        <v>105</v>
      </c>
      <c r="I40" s="16" t="s">
        <v>120</v>
      </c>
      <c r="J40" s="17" t="s">
        <v>121</v>
      </c>
      <c r="K40" s="14" t="s">
        <v>122</v>
      </c>
      <c r="L40" s="18" t="s">
        <v>123</v>
      </c>
      <c r="M40" s="11" t="s">
        <v>124</v>
      </c>
      <c r="N40" s="14" t="s">
        <v>125</v>
      </c>
      <c r="O40" s="18" t="s">
        <v>126</v>
      </c>
      <c r="P40" s="361" t="s">
        <v>8858</v>
      </c>
      <c r="Q40" s="14" t="s">
        <v>127</v>
      </c>
      <c r="R40" s="19" t="s">
        <v>7816</v>
      </c>
      <c r="S40" s="203"/>
    </row>
    <row r="41" spans="1:19" ht="17.25" x14ac:dyDescent="0.3">
      <c r="A41" s="42"/>
      <c r="B41" s="42" t="s">
        <v>30</v>
      </c>
      <c r="C41" s="43" t="s">
        <v>129</v>
      </c>
      <c r="D41" s="44">
        <v>500</v>
      </c>
      <c r="E41" s="45">
        <v>46044</v>
      </c>
      <c r="F41" s="46">
        <v>45945</v>
      </c>
      <c r="G41" s="35">
        <v>1213099.666666666</v>
      </c>
      <c r="H41" s="36">
        <v>0</v>
      </c>
      <c r="I41" s="37">
        <v>1213099.666666666</v>
      </c>
      <c r="J41" s="38">
        <v>3437208.8040204523</v>
      </c>
      <c r="K41" s="35">
        <v>-2687807.0984800728</v>
      </c>
      <c r="L41" s="39">
        <v>749401.70554037951</v>
      </c>
      <c r="M41" s="40">
        <v>463697.96112628654</v>
      </c>
      <c r="N41" s="49">
        <v>749401.70554037951</v>
      </c>
      <c r="O41" s="50">
        <v>4636.9796112628655</v>
      </c>
      <c r="P41" s="362"/>
      <c r="Q41" s="358">
        <v>12281.412366829347</v>
      </c>
      <c r="R41" s="34">
        <v>22625.10921808891</v>
      </c>
      <c r="S41" s="203"/>
    </row>
    <row r="42" spans="1:19" ht="17.25" x14ac:dyDescent="0.3">
      <c r="A42" s="42"/>
      <c r="B42" s="42" t="s">
        <v>31</v>
      </c>
      <c r="C42" s="43" t="s">
        <v>4</v>
      </c>
      <c r="D42" s="44">
        <v>500</v>
      </c>
      <c r="E42" s="45">
        <v>46045</v>
      </c>
      <c r="F42" s="46">
        <v>45946</v>
      </c>
      <c r="G42" s="35">
        <v>1176307.555555556</v>
      </c>
      <c r="H42" s="36">
        <v>0</v>
      </c>
      <c r="I42" s="37">
        <v>1176307.555555556</v>
      </c>
      <c r="J42" s="38">
        <v>2821436.6953841844</v>
      </c>
      <c r="K42" s="35">
        <v>-2201981.9916649153</v>
      </c>
      <c r="L42" s="39">
        <v>619454.70371926902</v>
      </c>
      <c r="M42" s="40">
        <v>556852.85183628695</v>
      </c>
      <c r="N42" s="49">
        <v>619454.70371926902</v>
      </c>
      <c r="O42" s="50">
        <v>5513.3945726365046</v>
      </c>
      <c r="P42" s="357"/>
      <c r="Q42" s="358">
        <v>64803.67761184345</v>
      </c>
      <c r="R42" s="34">
        <v>22173.701652026561</v>
      </c>
      <c r="S42" s="203"/>
    </row>
    <row r="43" spans="1:19" ht="17.25" x14ac:dyDescent="0.3">
      <c r="A43" s="42"/>
      <c r="B43" s="42" t="s">
        <v>32</v>
      </c>
      <c r="C43" s="43" t="s">
        <v>4</v>
      </c>
      <c r="D43" s="44">
        <v>300</v>
      </c>
      <c r="E43" s="45">
        <v>46056</v>
      </c>
      <c r="F43" s="46">
        <v>45957</v>
      </c>
      <c r="G43" s="35">
        <v>702577.80631868192</v>
      </c>
      <c r="H43" s="36">
        <v>0</v>
      </c>
      <c r="I43" s="37">
        <v>702577.80631868192</v>
      </c>
      <c r="J43" s="38">
        <v>1435515.6829165791</v>
      </c>
      <c r="K43" s="35">
        <v>-1033497.7229109757</v>
      </c>
      <c r="L43" s="39">
        <v>402017.96000560338</v>
      </c>
      <c r="M43" s="40">
        <v>300559.84631307854</v>
      </c>
      <c r="N43" s="49">
        <v>402017.96000560338</v>
      </c>
      <c r="O43" s="50">
        <v>2683.5700563667729</v>
      </c>
      <c r="P43" s="357"/>
      <c r="Q43" s="358">
        <v>40916.469528393878</v>
      </c>
      <c r="R43" s="34">
        <v>12910.716799017129</v>
      </c>
      <c r="S43" s="203"/>
    </row>
    <row r="44" spans="1:19" ht="17.25" x14ac:dyDescent="0.3">
      <c r="A44" s="42"/>
      <c r="B44" s="42" t="s">
        <v>33</v>
      </c>
      <c r="C44" s="43" t="s">
        <v>129</v>
      </c>
      <c r="D44" s="44">
        <v>300</v>
      </c>
      <c r="E44" s="45">
        <v>46058</v>
      </c>
      <c r="F44" s="46">
        <v>45959</v>
      </c>
      <c r="G44" s="35">
        <v>691933</v>
      </c>
      <c r="H44" s="36">
        <v>0</v>
      </c>
      <c r="I44" s="37">
        <v>691933</v>
      </c>
      <c r="J44" s="38">
        <v>1276273.5861875743</v>
      </c>
      <c r="K44" s="35">
        <v>-1027526.0093156826</v>
      </c>
      <c r="L44" s="39">
        <v>248747.57687189174</v>
      </c>
      <c r="M44" s="40">
        <v>443185.42312810826</v>
      </c>
      <c r="N44" s="49">
        <v>248747.57687189174</v>
      </c>
      <c r="O44" s="50">
        <v>3887.5914309483182</v>
      </c>
      <c r="P44" s="357"/>
      <c r="Q44" s="358">
        <v>32404.584504390514</v>
      </c>
      <c r="R44" s="34">
        <v>12728.122824364342</v>
      </c>
      <c r="S44" s="203"/>
    </row>
    <row r="45" spans="1:19" ht="17.25" x14ac:dyDescent="0.3">
      <c r="A45" s="42"/>
      <c r="B45" s="42" t="s">
        <v>34</v>
      </c>
      <c r="C45" s="43" t="s">
        <v>4</v>
      </c>
      <c r="D45" s="44">
        <v>200</v>
      </c>
      <c r="E45" s="45">
        <v>46065</v>
      </c>
      <c r="F45" s="46">
        <v>45965</v>
      </c>
      <c r="G45" s="35">
        <v>451912.22222222202</v>
      </c>
      <c r="H45" s="36">
        <v>0</v>
      </c>
      <c r="I45" s="37">
        <v>451912.22222222202</v>
      </c>
      <c r="J45" s="38">
        <v>1049737.6248511593</v>
      </c>
      <c r="K45" s="35">
        <v>-908350.37858093437</v>
      </c>
      <c r="L45" s="39">
        <v>141387.24627022492</v>
      </c>
      <c r="M45" s="40">
        <v>310524.9759519971</v>
      </c>
      <c r="N45" s="49">
        <v>141387.24627022492</v>
      </c>
      <c r="O45" s="50">
        <v>2566.3221153057611</v>
      </c>
      <c r="P45" s="357"/>
      <c r="Q45" s="358">
        <v>-3691.7557983962179</v>
      </c>
      <c r="R45" s="34">
        <v>8284.9529420950275</v>
      </c>
      <c r="S45" s="203"/>
    </row>
    <row r="46" spans="1:19" ht="17.25" x14ac:dyDescent="0.3">
      <c r="A46" s="42"/>
      <c r="B46" s="42" t="s">
        <v>35</v>
      </c>
      <c r="C46" s="43" t="s">
        <v>4</v>
      </c>
      <c r="D46" s="44">
        <v>200</v>
      </c>
      <c r="E46" s="45">
        <v>46072</v>
      </c>
      <c r="F46" s="46">
        <v>45973</v>
      </c>
      <c r="G46" s="35">
        <v>477640.04444444407</v>
      </c>
      <c r="H46" s="36">
        <v>0</v>
      </c>
      <c r="I46" s="37">
        <v>477640.04444444407</v>
      </c>
      <c r="J46" s="38">
        <v>986646.86243608594</v>
      </c>
      <c r="K46" s="35">
        <v>-804793.35294529656</v>
      </c>
      <c r="L46" s="39">
        <v>181853.50949078938</v>
      </c>
      <c r="M46" s="40">
        <v>295786.53495365469</v>
      </c>
      <c r="N46" s="49">
        <v>181853.50949078938</v>
      </c>
      <c r="O46" s="50">
        <v>2310.8323043254272</v>
      </c>
      <c r="P46" s="357"/>
      <c r="Q46" s="358">
        <v>25887.648873056314</v>
      </c>
      <c r="R46" s="34">
        <v>8677.485139977769</v>
      </c>
      <c r="S46" s="203"/>
    </row>
    <row r="47" spans="1:19" ht="17.25" x14ac:dyDescent="0.3">
      <c r="A47" s="42"/>
      <c r="B47" s="42" t="s">
        <v>36</v>
      </c>
      <c r="C47" s="43" t="s">
        <v>4</v>
      </c>
      <c r="D47" s="44">
        <v>200</v>
      </c>
      <c r="E47" s="45">
        <v>46079</v>
      </c>
      <c r="F47" s="46">
        <v>45980</v>
      </c>
      <c r="G47" s="35">
        <v>418449.64444444404</v>
      </c>
      <c r="H47" s="36">
        <v>0</v>
      </c>
      <c r="I47" s="37">
        <v>418449.64444444404</v>
      </c>
      <c r="J47" s="38">
        <v>556773.36555298732</v>
      </c>
      <c r="K47" s="35">
        <v>-404025.20312390558</v>
      </c>
      <c r="L47" s="39">
        <v>152748.16242908174</v>
      </c>
      <c r="M47" s="40">
        <v>265701.4820153623</v>
      </c>
      <c r="N47" s="49">
        <v>152748.16242908174</v>
      </c>
      <c r="O47" s="50">
        <v>1968.1591260397208</v>
      </c>
      <c r="P47" s="357"/>
      <c r="Q47" s="358">
        <v>20853.515164654906</v>
      </c>
      <c r="R47" s="34">
        <v>7604.6573211713549</v>
      </c>
      <c r="S47" s="203"/>
    </row>
    <row r="48" spans="1:19" ht="17.25" x14ac:dyDescent="0.3">
      <c r="A48" s="42"/>
      <c r="B48" s="42" t="s">
        <v>37</v>
      </c>
      <c r="C48" s="43" t="s">
        <v>4</v>
      </c>
      <c r="D48" s="44">
        <v>200</v>
      </c>
      <c r="E48" s="45">
        <v>46104</v>
      </c>
      <c r="F48" s="46">
        <v>46006</v>
      </c>
      <c r="G48" s="35">
        <v>391892.24322344363</v>
      </c>
      <c r="H48" s="36">
        <v>0</v>
      </c>
      <c r="I48" s="37">
        <v>391892.24322344363</v>
      </c>
      <c r="J48" s="38">
        <v>418347.8640470687</v>
      </c>
      <c r="K48" s="35">
        <v>-406664.9387126147</v>
      </c>
      <c r="L48" s="39">
        <v>11682.92533445399</v>
      </c>
      <c r="M48" s="40">
        <v>380209.31788898964</v>
      </c>
      <c r="N48" s="49">
        <v>11682.92533445399</v>
      </c>
      <c r="O48" s="50">
        <v>2376.3082368061851</v>
      </c>
      <c r="P48" s="357"/>
      <c r="Q48" s="358">
        <v>4941.2283517876094</v>
      </c>
      <c r="R48" s="34">
        <v>6915.9449490703337</v>
      </c>
      <c r="S48" s="203"/>
    </row>
    <row r="49" spans="1:19" ht="17.25" x14ac:dyDescent="0.3">
      <c r="A49" s="42"/>
      <c r="B49" s="42" t="s">
        <v>38</v>
      </c>
      <c r="C49" s="43" t="s">
        <v>4</v>
      </c>
      <c r="D49" s="44">
        <v>300</v>
      </c>
      <c r="E49" s="45">
        <v>46119</v>
      </c>
      <c r="F49" s="46">
        <v>46021</v>
      </c>
      <c r="G49" s="35">
        <v>589779.47355072387</v>
      </c>
      <c r="H49" s="36">
        <v>0</v>
      </c>
      <c r="I49" s="37">
        <v>589779.47355072387</v>
      </c>
      <c r="J49" s="38">
        <v>75831.122434685152</v>
      </c>
      <c r="K49" s="35">
        <v>114452.94949919451</v>
      </c>
      <c r="L49" s="39">
        <v>190284.07193387966</v>
      </c>
      <c r="M49" s="40">
        <v>399495.40161684423</v>
      </c>
      <c r="N49" s="49">
        <v>190284.07193387963</v>
      </c>
      <c r="O49" s="50">
        <v>2282.8308663819671</v>
      </c>
      <c r="P49" s="357"/>
      <c r="Q49" s="461">
        <v>-68911.994475992629</v>
      </c>
      <c r="R49" s="340">
        <v>-128135.08853554961</v>
      </c>
      <c r="S49" s="203"/>
    </row>
    <row r="50" spans="1:19" ht="17.25" x14ac:dyDescent="0.3">
      <c r="A50" s="42"/>
      <c r="B50" s="42" t="s">
        <v>39</v>
      </c>
      <c r="C50" s="43" t="s">
        <v>4</v>
      </c>
      <c r="D50" s="44">
        <v>200</v>
      </c>
      <c r="E50" s="45">
        <v>46126</v>
      </c>
      <c r="F50" s="46">
        <v>46029</v>
      </c>
      <c r="G50" s="35">
        <v>367096.98937198042</v>
      </c>
      <c r="H50" s="36">
        <v>0</v>
      </c>
      <c r="I50" s="37">
        <v>367096.98937198042</v>
      </c>
      <c r="J50" s="38">
        <v>1104229.4491139594</v>
      </c>
      <c r="K50" s="35">
        <v>-940694.88092736562</v>
      </c>
      <c r="L50" s="39">
        <v>163534.56818659382</v>
      </c>
      <c r="M50" s="40">
        <v>203562.4211853866</v>
      </c>
      <c r="N50" s="49">
        <v>163534.56818659382</v>
      </c>
      <c r="O50" s="50">
        <v>1118.4748416779485</v>
      </c>
      <c r="P50" s="357"/>
      <c r="Q50" s="358">
        <v>7850.7230478535639</v>
      </c>
      <c r="R50" s="34">
        <v>7850.6034848602139</v>
      </c>
      <c r="S50" s="203"/>
    </row>
    <row r="51" spans="1:19" ht="17.25" x14ac:dyDescent="0.3">
      <c r="A51" s="42"/>
      <c r="B51" s="42" t="s">
        <v>40</v>
      </c>
      <c r="C51" s="43" t="s">
        <v>4</v>
      </c>
      <c r="D51" s="44">
        <v>300</v>
      </c>
      <c r="E51" s="45">
        <v>46128</v>
      </c>
      <c r="F51" s="46">
        <v>45932</v>
      </c>
      <c r="G51" s="35">
        <v>844271.13695652178</v>
      </c>
      <c r="H51" s="36">
        <v>0</v>
      </c>
      <c r="I51" s="37">
        <v>844271.13695652178</v>
      </c>
      <c r="J51" s="38">
        <v>1423104.5321145898</v>
      </c>
      <c r="K51" s="35">
        <v>-1152398.7017580725</v>
      </c>
      <c r="L51" s="39">
        <v>270705.83035651734</v>
      </c>
      <c r="M51" s="40">
        <v>573565.30660000443</v>
      </c>
      <c r="N51" s="49">
        <v>270705.83035651734</v>
      </c>
      <c r="O51" s="50">
        <v>3117.2027532608936</v>
      </c>
      <c r="P51" s="357"/>
      <c r="Q51" s="358">
        <v>10838.6247783734</v>
      </c>
      <c r="R51" s="34">
        <v>10838.729078782577</v>
      </c>
      <c r="S51" s="203"/>
    </row>
    <row r="52" spans="1:19" ht="17.25" x14ac:dyDescent="0.3">
      <c r="A52" s="42"/>
      <c r="B52" s="42" t="s">
        <v>41</v>
      </c>
      <c r="C52" s="43" t="s">
        <v>4</v>
      </c>
      <c r="D52" s="44">
        <v>300</v>
      </c>
      <c r="E52" s="45">
        <v>46134</v>
      </c>
      <c r="F52" s="46">
        <v>45945</v>
      </c>
      <c r="G52" s="35">
        <v>923052.09347826091</v>
      </c>
      <c r="H52" s="36">
        <v>0</v>
      </c>
      <c r="I52" s="37">
        <v>923052.09347826091</v>
      </c>
      <c r="J52" s="38">
        <v>1561012.2826924424</v>
      </c>
      <c r="K52" s="35">
        <v>-1285537.3621909365</v>
      </c>
      <c r="L52" s="39">
        <v>275474.92050150596</v>
      </c>
      <c r="M52" s="40">
        <v>647577.17297675496</v>
      </c>
      <c r="N52" s="49">
        <v>275474.92050150596</v>
      </c>
      <c r="O52" s="50">
        <v>3408.3009104039734</v>
      </c>
      <c r="P52" s="357"/>
      <c r="Q52" s="358">
        <v>11485.145909880346</v>
      </c>
      <c r="R52" s="34">
        <v>11485.131645925634</v>
      </c>
      <c r="S52" s="203"/>
    </row>
    <row r="53" spans="1:19" ht="17.25" x14ac:dyDescent="0.3">
      <c r="A53" s="42"/>
      <c r="B53" s="42" t="s">
        <v>42</v>
      </c>
      <c r="C53" s="43" t="s">
        <v>4</v>
      </c>
      <c r="D53" s="44">
        <v>300</v>
      </c>
      <c r="E53" s="45">
        <v>46506</v>
      </c>
      <c r="F53" s="46">
        <v>45952</v>
      </c>
      <c r="G53" s="35">
        <v>1958148.8217391307</v>
      </c>
      <c r="H53" s="36">
        <v>0</v>
      </c>
      <c r="I53" s="37">
        <v>1958148.8217391307</v>
      </c>
      <c r="J53" s="38">
        <v>996381.36583315814</v>
      </c>
      <c r="K53" s="35">
        <v>-799958.55606920214</v>
      </c>
      <c r="L53" s="39">
        <v>196422.809763956</v>
      </c>
      <c r="M53" s="40">
        <v>1761726.0119751748</v>
      </c>
      <c r="N53" s="49">
        <v>196422.80976395588</v>
      </c>
      <c r="O53" s="50">
        <v>3134.743793550133</v>
      </c>
      <c r="P53" s="357"/>
      <c r="Q53" s="358">
        <v>11150.001432405959</v>
      </c>
      <c r="R53" s="34">
        <v>10450.726188234839</v>
      </c>
      <c r="S53" s="203"/>
    </row>
    <row r="54" spans="1:19" ht="17.25" x14ac:dyDescent="0.3">
      <c r="A54" s="42"/>
      <c r="B54" s="42" t="s">
        <v>43</v>
      </c>
      <c r="C54" s="43" t="s">
        <v>4</v>
      </c>
      <c r="D54" s="44">
        <v>300</v>
      </c>
      <c r="E54" s="45">
        <v>46519</v>
      </c>
      <c r="F54" s="46">
        <v>45965</v>
      </c>
      <c r="G54" s="35">
        <v>1752309.7644927558</v>
      </c>
      <c r="H54" s="36">
        <v>0</v>
      </c>
      <c r="I54" s="37">
        <v>1752309.7644927558</v>
      </c>
      <c r="J54" s="38">
        <v>1767320.8464663443</v>
      </c>
      <c r="K54" s="35">
        <v>-1667750.2801709042</v>
      </c>
      <c r="L54" s="39">
        <v>99570.566295440076</v>
      </c>
      <c r="M54" s="40">
        <v>1652739.1981973157</v>
      </c>
      <c r="N54" s="49">
        <v>99570.566295440076</v>
      </c>
      <c r="O54" s="50">
        <v>2874.3290403431579</v>
      </c>
      <c r="P54" s="357"/>
      <c r="Q54" s="358">
        <v>-35307.005927971011</v>
      </c>
      <c r="R54" s="34">
        <v>9138.9124932226259</v>
      </c>
      <c r="S54" s="203"/>
    </row>
    <row r="55" spans="1:19" ht="17.25" x14ac:dyDescent="0.3">
      <c r="A55" s="42"/>
      <c r="B55" s="42" t="s">
        <v>44</v>
      </c>
      <c r="C55" s="43" t="s">
        <v>4</v>
      </c>
      <c r="D55" s="44">
        <v>300</v>
      </c>
      <c r="E55" s="45">
        <v>46527</v>
      </c>
      <c r="F55" s="46">
        <v>45974</v>
      </c>
      <c r="G55" s="35">
        <v>2188519.1485507227</v>
      </c>
      <c r="H55" s="36">
        <v>0</v>
      </c>
      <c r="I55" s="37">
        <v>2188519.1485507227</v>
      </c>
      <c r="J55" s="38">
        <v>1787693.1095468234</v>
      </c>
      <c r="K55" s="35">
        <v>-1606462.5446522378</v>
      </c>
      <c r="L55" s="39">
        <v>181230.56489458564</v>
      </c>
      <c r="M55" s="40">
        <v>2007288.5836561371</v>
      </c>
      <c r="N55" s="49">
        <v>181230.56489458564</v>
      </c>
      <c r="O55" s="50">
        <v>3443.0335911769075</v>
      </c>
      <c r="P55" s="357"/>
      <c r="Q55" s="358">
        <v>11514.301965703431</v>
      </c>
      <c r="R55" s="34">
        <v>11514.168017720862</v>
      </c>
      <c r="S55" s="203"/>
    </row>
    <row r="56" spans="1:19" ht="17.25" x14ac:dyDescent="0.3">
      <c r="A56" s="42"/>
      <c r="B56" s="42" t="s">
        <v>45</v>
      </c>
      <c r="C56" s="43" t="s">
        <v>4</v>
      </c>
      <c r="D56" s="44">
        <v>300</v>
      </c>
      <c r="E56" s="45">
        <v>46534</v>
      </c>
      <c r="F56" s="46">
        <v>45981</v>
      </c>
      <c r="G56" s="35">
        <v>1898204.8190217393</v>
      </c>
      <c r="H56" s="36">
        <v>0</v>
      </c>
      <c r="I56" s="37">
        <v>1898204.8190217393</v>
      </c>
      <c r="J56" s="38">
        <v>1853241.7009876024</v>
      </c>
      <c r="K56" s="35">
        <v>-1717543.4513553267</v>
      </c>
      <c r="L56" s="39">
        <v>135698.24963227566</v>
      </c>
      <c r="M56" s="40">
        <v>1762506.5693894636</v>
      </c>
      <c r="N56" s="49">
        <v>135698.24963227566</v>
      </c>
      <c r="O56" s="50">
        <v>2987.2992701516332</v>
      </c>
      <c r="P56" s="357"/>
      <c r="Q56" s="358">
        <v>-56733.246908133762</v>
      </c>
      <c r="R56" s="34">
        <v>9894.1374547804298</v>
      </c>
      <c r="S56" s="203"/>
    </row>
    <row r="57" spans="1:19" ht="17.25" x14ac:dyDescent="0.3">
      <c r="A57" s="42"/>
      <c r="B57" s="42" t="s">
        <v>46</v>
      </c>
      <c r="C57" s="43" t="s">
        <v>4</v>
      </c>
      <c r="D57" s="44">
        <v>100</v>
      </c>
      <c r="E57" s="45">
        <v>46591</v>
      </c>
      <c r="F57" s="46">
        <v>45946</v>
      </c>
      <c r="G57" s="35">
        <v>824271.21256039001</v>
      </c>
      <c r="H57" s="36">
        <v>0</v>
      </c>
      <c r="I57" s="37">
        <v>824271.21256039001</v>
      </c>
      <c r="J57" s="38">
        <v>690256.89010296273</v>
      </c>
      <c r="K57" s="35">
        <v>-599217.82027036487</v>
      </c>
      <c r="L57" s="39">
        <v>91039.069832597859</v>
      </c>
      <c r="M57" s="40">
        <v>733232.14272779215</v>
      </c>
      <c r="N57" s="49">
        <v>91039.069832597859</v>
      </c>
      <c r="O57" s="50">
        <v>1133.2799733041609</v>
      </c>
      <c r="P57" s="357"/>
      <c r="Q57" s="358">
        <v>3867.7937073392823</v>
      </c>
      <c r="R57" s="34">
        <v>3867.7286779966962</v>
      </c>
      <c r="S57" s="203"/>
    </row>
    <row r="58" spans="1:19" ht="17.25" x14ac:dyDescent="0.3">
      <c r="A58" s="42"/>
      <c r="B58" s="42" t="s">
        <v>1956</v>
      </c>
      <c r="C58" s="43" t="s">
        <v>4</v>
      </c>
      <c r="D58" s="44">
        <v>300</v>
      </c>
      <c r="E58" s="45">
        <v>46619</v>
      </c>
      <c r="F58" s="46">
        <v>45974</v>
      </c>
      <c r="G58" s="35">
        <v>3230137.5905797081</v>
      </c>
      <c r="H58" s="36">
        <v>0</v>
      </c>
      <c r="I58" s="37">
        <v>3230137.5905797081</v>
      </c>
      <c r="J58" s="38">
        <v>1408207.8952160818</v>
      </c>
      <c r="K58" s="35">
        <v>-1165209.7285844365</v>
      </c>
      <c r="L58" s="39">
        <v>242998.16663164529</v>
      </c>
      <c r="M58" s="40">
        <v>2987139.4239480626</v>
      </c>
      <c r="N58" s="49">
        <v>242998.16663164552</v>
      </c>
      <c r="O58" s="50">
        <v>4425.3917391823152</v>
      </c>
      <c r="P58" s="357"/>
      <c r="Q58" s="358">
        <v>-18338.920179111534</v>
      </c>
      <c r="R58" s="34">
        <v>14799.097070944495</v>
      </c>
      <c r="S58" s="203"/>
    </row>
    <row r="59" spans="1:19" ht="17.25" x14ac:dyDescent="0.3">
      <c r="A59" s="52"/>
      <c r="B59" s="52" t="s">
        <v>2607</v>
      </c>
      <c r="C59" s="53" t="s">
        <v>129</v>
      </c>
      <c r="D59" s="54">
        <v>200</v>
      </c>
      <c r="E59" s="55">
        <v>46625</v>
      </c>
      <c r="F59" s="56">
        <v>45980</v>
      </c>
      <c r="G59" s="57">
        <v>2235425.2198067615</v>
      </c>
      <c r="H59" s="77">
        <v>0</v>
      </c>
      <c r="I59" s="78">
        <v>2235425.2198067615</v>
      </c>
      <c r="J59" s="60">
        <v>1008139.7047699096</v>
      </c>
      <c r="K59" s="57">
        <v>-861987.37795054982</v>
      </c>
      <c r="L59" s="61">
        <v>146152.32681935979</v>
      </c>
      <c r="M59" s="62">
        <v>2089272.8929874017</v>
      </c>
      <c r="N59" s="63">
        <v>146152.32681935979</v>
      </c>
      <c r="O59" s="64">
        <v>3067.9484478522786</v>
      </c>
      <c r="P59" s="359"/>
      <c r="Q59" s="360">
        <v>10195.814229303447</v>
      </c>
      <c r="R59" s="66">
        <v>10195.865132888342</v>
      </c>
      <c r="S59" s="478"/>
    </row>
    <row r="60" spans="1:19" ht="17.25" x14ac:dyDescent="0.3">
      <c r="B60" s="67"/>
      <c r="C60" s="67"/>
      <c r="D60" s="68">
        <v>5300</v>
      </c>
      <c r="E60" s="69"/>
      <c r="F60" s="70"/>
      <c r="G60" s="79">
        <v>22335028.45298415</v>
      </c>
      <c r="H60" s="79">
        <v>0</v>
      </c>
      <c r="I60" s="80">
        <v>22335028.45298415</v>
      </c>
      <c r="J60" s="80">
        <v>25657359.38467465</v>
      </c>
      <c r="K60" s="79">
        <v>-21156954.450164594</v>
      </c>
      <c r="L60" s="79">
        <v>4500404.9345100503</v>
      </c>
      <c r="M60" s="79">
        <v>17834623.518474102</v>
      </c>
      <c r="N60" s="79">
        <v>4500404.9345100503</v>
      </c>
      <c r="O60" s="79">
        <v>56935.992680976917</v>
      </c>
      <c r="P60" s="79"/>
      <c r="Q60" s="79">
        <v>86008.01818221029</v>
      </c>
      <c r="R60" s="79">
        <v>73820.701555618522</v>
      </c>
      <c r="S60" s="479"/>
    </row>
    <row r="61" spans="1:19" ht="17.25" x14ac:dyDescent="0.3">
      <c r="A61" s="67"/>
      <c r="B61" s="73" t="s">
        <v>47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 t="s">
        <v>8860</v>
      </c>
      <c r="R61" s="81">
        <v>4076785.987952651</v>
      </c>
    </row>
    <row r="62" spans="1:19" x14ac:dyDescent="0.3">
      <c r="A62" s="9" t="s">
        <v>8856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634" t="s">
        <v>7813</v>
      </c>
      <c r="Q62" s="636"/>
      <c r="R62" s="635"/>
      <c r="S62" s="480"/>
    </row>
    <row r="63" spans="1:19" x14ac:dyDescent="0.3">
      <c r="A63" s="10" t="s">
        <v>8857</v>
      </c>
      <c r="B63" s="11" t="s">
        <v>114</v>
      </c>
      <c r="C63" s="12" t="s">
        <v>115</v>
      </c>
      <c r="D63" s="13" t="s">
        <v>674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361" t="s">
        <v>8858</v>
      </c>
      <c r="Q63" s="15" t="s">
        <v>127</v>
      </c>
      <c r="R63" s="19" t="s">
        <v>7816</v>
      </c>
      <c r="S63" s="203"/>
    </row>
    <row r="64" spans="1:19" ht="17.25" x14ac:dyDescent="0.3">
      <c r="A64" s="20"/>
      <c r="B64" s="20" t="s">
        <v>48</v>
      </c>
      <c r="C64" s="21" t="s">
        <v>129</v>
      </c>
      <c r="D64" s="22">
        <v>300</v>
      </c>
      <c r="E64" s="23">
        <v>46015</v>
      </c>
      <c r="F64" s="24">
        <v>46013</v>
      </c>
      <c r="G64" s="25">
        <v>1424814</v>
      </c>
      <c r="H64" s="26">
        <v>19139.314982139105</v>
      </c>
      <c r="I64" s="27">
        <v>1424814</v>
      </c>
      <c r="J64" s="28">
        <v>5102876.5738600548</v>
      </c>
      <c r="K64" s="25">
        <v>-3561746.4456818658</v>
      </c>
      <c r="L64" s="29">
        <v>1541130.128178189</v>
      </c>
      <c r="M64" s="30">
        <v>-116316.12817818904</v>
      </c>
      <c r="N64" s="31">
        <v>1541130.128178189</v>
      </c>
      <c r="O64" s="32">
        <v>-1638.2553264533667</v>
      </c>
      <c r="P64" s="354"/>
      <c r="Q64" s="363">
        <v>53577.902983810054</v>
      </c>
      <c r="R64" s="364">
        <v>13945.515333923555</v>
      </c>
      <c r="S64" s="203"/>
    </row>
    <row r="65" spans="1:19" ht="17.25" x14ac:dyDescent="0.3">
      <c r="A65" s="86"/>
      <c r="B65" s="86" t="s">
        <v>49</v>
      </c>
      <c r="C65" s="87" t="s">
        <v>129</v>
      </c>
      <c r="D65" s="88">
        <v>300</v>
      </c>
      <c r="E65" s="89">
        <v>46017</v>
      </c>
      <c r="F65" s="90">
        <v>46014</v>
      </c>
      <c r="G65" s="91">
        <v>1508517.33333333</v>
      </c>
      <c r="H65" s="92">
        <v>14679.957513809451</v>
      </c>
      <c r="I65" s="93">
        <v>1508517.33333333</v>
      </c>
      <c r="J65" s="94">
        <v>5302018.9332492817</v>
      </c>
      <c r="K65" s="91">
        <v>-3694094.1836520275</v>
      </c>
      <c r="L65" s="95">
        <v>1607924.7495972542</v>
      </c>
      <c r="M65" s="96">
        <v>-99407.416263924213</v>
      </c>
      <c r="N65" s="97">
        <v>1607924.7495972542</v>
      </c>
      <c r="O65" s="98">
        <v>-1361.7454282729345</v>
      </c>
      <c r="P65" s="365"/>
      <c r="Q65" s="366">
        <v>56295.049190663267</v>
      </c>
      <c r="R65" s="66">
        <v>16075.329573284514</v>
      </c>
      <c r="S65" s="478"/>
    </row>
    <row r="66" spans="1:19" ht="17.25" x14ac:dyDescent="0.3">
      <c r="B66" s="67"/>
      <c r="C66" s="67"/>
      <c r="D66" s="68">
        <v>600</v>
      </c>
      <c r="E66" s="69"/>
      <c r="F66" s="70"/>
      <c r="G66" s="79">
        <v>2933331.3333333302</v>
      </c>
      <c r="H66" s="79">
        <v>33819.272495948557</v>
      </c>
      <c r="I66" s="80">
        <v>2933331.3333333302</v>
      </c>
      <c r="J66" s="80">
        <v>10404895.507109337</v>
      </c>
      <c r="K66" s="79">
        <v>-7255840.6293338928</v>
      </c>
      <c r="L66" s="79">
        <v>3149054.8777754433</v>
      </c>
      <c r="M66" s="79">
        <v>-215723.54444211326</v>
      </c>
      <c r="N66" s="79">
        <v>3149054.8777754433</v>
      </c>
      <c r="O66" s="79">
        <v>-3000.0007547263012</v>
      </c>
      <c r="P66" s="79"/>
      <c r="Q66" s="79">
        <v>109872.95217447332</v>
      </c>
      <c r="R66" s="79">
        <v>30020.844907208069</v>
      </c>
      <c r="S66" s="479"/>
    </row>
    <row r="67" spans="1:19" ht="17.25" x14ac:dyDescent="0.3">
      <c r="B67" s="73" t="s">
        <v>50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 t="s">
        <v>8860</v>
      </c>
      <c r="R67" s="81">
        <v>133681.39630174404</v>
      </c>
    </row>
    <row r="68" spans="1:19" x14ac:dyDescent="0.3">
      <c r="A68" s="9" t="s">
        <v>8856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634" t="s">
        <v>7813</v>
      </c>
      <c r="Q68" s="636"/>
      <c r="R68" s="635"/>
    </row>
    <row r="69" spans="1:19" x14ac:dyDescent="0.3">
      <c r="A69" s="10" t="s">
        <v>8857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11" t="s">
        <v>8858</v>
      </c>
      <c r="Q69" s="361" t="s">
        <v>127</v>
      </c>
      <c r="R69" s="19" t="s">
        <v>135</v>
      </c>
      <c r="S69" s="203"/>
    </row>
    <row r="70" spans="1:19" ht="17.25" x14ac:dyDescent="0.3">
      <c r="A70" s="102"/>
      <c r="B70" s="103" t="s">
        <v>8861</v>
      </c>
      <c r="C70" s="367" t="s">
        <v>137</v>
      </c>
      <c r="D70" s="105">
        <v>200</v>
      </c>
      <c r="E70" s="106">
        <v>46197</v>
      </c>
      <c r="F70" s="107">
        <v>46014</v>
      </c>
      <c r="G70" s="108">
        <v>495621917.80821997</v>
      </c>
      <c r="H70" s="109">
        <v>0</v>
      </c>
      <c r="I70" s="110">
        <v>495621917.80821997</v>
      </c>
      <c r="J70" s="111">
        <v>228581426</v>
      </c>
      <c r="K70" s="108">
        <v>7138034</v>
      </c>
      <c r="L70" s="112">
        <v>235719460</v>
      </c>
      <c r="M70" s="113">
        <v>259902457.80821997</v>
      </c>
      <c r="N70" s="114">
        <v>235719460</v>
      </c>
      <c r="O70" s="115">
        <v>1027282.4419297233</v>
      </c>
      <c r="P70" s="368"/>
      <c r="Q70" s="114">
        <v>3352535.5</v>
      </c>
      <c r="R70" s="34">
        <v>3352465</v>
      </c>
      <c r="S70" s="203"/>
    </row>
    <row r="71" spans="1:19" ht="17.25" x14ac:dyDescent="0.3">
      <c r="A71" s="369"/>
      <c r="B71" s="20" t="s">
        <v>3925</v>
      </c>
      <c r="C71" s="370" t="s">
        <v>51</v>
      </c>
      <c r="D71" s="22">
        <v>400</v>
      </c>
      <c r="E71" s="23">
        <v>46204</v>
      </c>
      <c r="F71" s="24">
        <v>46022</v>
      </c>
      <c r="G71" s="25">
        <v>1057395068.4931505</v>
      </c>
      <c r="H71" s="26">
        <v>0</v>
      </c>
      <c r="I71" s="27">
        <v>1057395068.4931505</v>
      </c>
      <c r="J71" s="28">
        <v>524075896</v>
      </c>
      <c r="K71" s="25">
        <v>-70964738</v>
      </c>
      <c r="L71" s="29">
        <v>453111158</v>
      </c>
      <c r="M71" s="30">
        <v>604283910.49315047</v>
      </c>
      <c r="N71" s="31">
        <v>453111158</v>
      </c>
      <c r="O71" s="32">
        <v>2324168.886512117</v>
      </c>
      <c r="P71" s="71"/>
      <c r="Q71" s="31">
        <v>8127568.5</v>
      </c>
      <c r="R71" s="34">
        <v>7194945</v>
      </c>
      <c r="S71" s="203"/>
    </row>
    <row r="72" spans="1:19" ht="17.25" x14ac:dyDescent="0.3">
      <c r="A72" s="369"/>
      <c r="B72" s="20" t="s">
        <v>3925</v>
      </c>
      <c r="C72" s="370" t="s">
        <v>51</v>
      </c>
      <c r="D72" s="22">
        <v>300</v>
      </c>
      <c r="E72" s="23">
        <v>46596</v>
      </c>
      <c r="F72" s="24">
        <v>45957</v>
      </c>
      <c r="G72" s="25">
        <v>1164000000.0000019</v>
      </c>
      <c r="H72" s="26">
        <v>0</v>
      </c>
      <c r="I72" s="27">
        <v>1164000000.0000019</v>
      </c>
      <c r="J72" s="28">
        <v>80591943.5</v>
      </c>
      <c r="K72" s="25">
        <v>34031095</v>
      </c>
      <c r="L72" s="29">
        <v>114623038.5</v>
      </c>
      <c r="M72" s="30">
        <v>1049376961.5000019</v>
      </c>
      <c r="N72" s="31">
        <v>114623038.5</v>
      </c>
      <c r="O72" s="32">
        <v>1609473.8673312913</v>
      </c>
      <c r="P72" s="71"/>
      <c r="Q72" s="31">
        <v>5243696.5</v>
      </c>
      <c r="R72" s="34">
        <v>5243771</v>
      </c>
      <c r="S72" s="478"/>
    </row>
    <row r="73" spans="1:19" ht="17.25" x14ac:dyDescent="0.3">
      <c r="A73" s="369"/>
      <c r="B73" s="20" t="s">
        <v>3925</v>
      </c>
      <c r="C73" s="370" t="s">
        <v>51</v>
      </c>
      <c r="D73" s="22">
        <v>300</v>
      </c>
      <c r="E73" s="23">
        <v>46673</v>
      </c>
      <c r="F73" s="24">
        <v>46028</v>
      </c>
      <c r="G73" s="25">
        <v>-514283999.99999857</v>
      </c>
      <c r="H73" s="26">
        <v>0</v>
      </c>
      <c r="I73" s="27">
        <v>-514283999.99999857</v>
      </c>
      <c r="J73" s="28">
        <v>73312300</v>
      </c>
      <c r="K73" s="25">
        <v>-71668134</v>
      </c>
      <c r="L73" s="29">
        <v>1644166</v>
      </c>
      <c r="M73" s="30">
        <v>-515928165.99999857</v>
      </c>
      <c r="N73" s="31">
        <v>1644166</v>
      </c>
      <c r="O73" s="32">
        <v>-707720.39231824223</v>
      </c>
      <c r="P73" s="71"/>
      <c r="Q73" s="31">
        <v>1644166</v>
      </c>
      <c r="R73" s="34">
        <v>1648771</v>
      </c>
      <c r="S73" s="479"/>
    </row>
    <row r="74" spans="1:19" ht="17.25" x14ac:dyDescent="0.3">
      <c r="A74" s="86"/>
      <c r="B74" s="86" t="s">
        <v>8861</v>
      </c>
      <c r="C74" s="87" t="s">
        <v>137</v>
      </c>
      <c r="D74" s="88">
        <v>300</v>
      </c>
      <c r="E74" s="89">
        <v>46673</v>
      </c>
      <c r="F74" s="90">
        <v>46028</v>
      </c>
      <c r="G74" s="91">
        <v>-712284000.00000429</v>
      </c>
      <c r="H74" s="118">
        <v>0</v>
      </c>
      <c r="I74" s="93">
        <v>-712284000.00000429</v>
      </c>
      <c r="J74" s="94">
        <v>94411594.5</v>
      </c>
      <c r="K74" s="91">
        <v>-91320561</v>
      </c>
      <c r="L74" s="95">
        <v>3091033.5</v>
      </c>
      <c r="M74" s="96">
        <v>-715375033.50000429</v>
      </c>
      <c r="N74" s="97">
        <v>3091033.5</v>
      </c>
      <c r="O74" s="98">
        <v>-981310.05967078777</v>
      </c>
      <c r="P74" s="371"/>
      <c r="Q74" s="97">
        <v>3091033.5</v>
      </c>
      <c r="R74" s="66">
        <v>1778921.5</v>
      </c>
      <c r="S74" s="479"/>
    </row>
    <row r="75" spans="1:19" x14ac:dyDescent="0.3">
      <c r="D75" s="119">
        <v>1500</v>
      </c>
      <c r="G75" s="120">
        <v>1490448986.3013697</v>
      </c>
      <c r="I75" s="120">
        <v>1490448986.3013697</v>
      </c>
      <c r="J75" s="120">
        <v>1000973160</v>
      </c>
      <c r="K75" s="120">
        <v>-192784304</v>
      </c>
      <c r="L75" s="120">
        <v>808188856</v>
      </c>
      <c r="M75" s="120">
        <v>682260130.30136943</v>
      </c>
      <c r="N75" s="120">
        <v>808188856</v>
      </c>
      <c r="O75" s="120">
        <v>3271894.7437841012</v>
      </c>
      <c r="P75" s="120"/>
      <c r="Q75" s="120">
        <v>21459000</v>
      </c>
      <c r="R75" s="120">
        <v>19218873.5</v>
      </c>
    </row>
    <row r="76" spans="1:19" ht="17.25" x14ac:dyDescent="0.3">
      <c r="B76" s="121"/>
      <c r="C76" s="67"/>
      <c r="D76" s="74"/>
      <c r="E76" s="69"/>
      <c r="F76" s="70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 t="s">
        <v>8862</v>
      </c>
      <c r="R76" s="81">
        <v>819135672</v>
      </c>
    </row>
    <row r="77" spans="1:19" x14ac:dyDescent="0.3">
      <c r="A77" s="67"/>
      <c r="B77" s="73" t="s">
        <v>1000</v>
      </c>
      <c r="C77" s="67"/>
      <c r="D77" s="74"/>
      <c r="E77" s="69"/>
      <c r="F77" s="70"/>
      <c r="G77" s="74"/>
      <c r="H77" s="74"/>
      <c r="I77" s="74"/>
      <c r="J77" s="74"/>
      <c r="K77" s="74"/>
      <c r="L77" s="74"/>
      <c r="M77" s="74"/>
      <c r="N77" s="74"/>
      <c r="O77" s="74"/>
      <c r="P77" s="74"/>
      <c r="S77" s="203"/>
    </row>
    <row r="78" spans="1:19" x14ac:dyDescent="0.3">
      <c r="A78" s="9" t="s">
        <v>8856</v>
      </c>
      <c r="B78" s="633" t="s">
        <v>108</v>
      </c>
      <c r="C78" s="633"/>
      <c r="D78" s="633"/>
      <c r="E78" s="633" t="s">
        <v>109</v>
      </c>
      <c r="F78" s="633"/>
      <c r="G78" s="633"/>
      <c r="H78" s="633"/>
      <c r="I78" s="633"/>
      <c r="J78" s="633" t="s">
        <v>110</v>
      </c>
      <c r="K78" s="633"/>
      <c r="L78" s="633"/>
      <c r="M78" s="633" t="s">
        <v>111</v>
      </c>
      <c r="N78" s="633"/>
      <c r="O78" s="633"/>
      <c r="P78" s="634" t="s">
        <v>112</v>
      </c>
      <c r="Q78" s="636"/>
      <c r="R78" s="635"/>
      <c r="S78" s="203"/>
    </row>
    <row r="79" spans="1:19" x14ac:dyDescent="0.3">
      <c r="A79" s="10" t="s">
        <v>8857</v>
      </c>
      <c r="B79" s="11" t="s">
        <v>114</v>
      </c>
      <c r="C79" s="12" t="s">
        <v>115</v>
      </c>
      <c r="D79" s="13" t="s">
        <v>677</v>
      </c>
      <c r="E79" s="11" t="s">
        <v>117</v>
      </c>
      <c r="F79" s="14" t="s">
        <v>118</v>
      </c>
      <c r="G79" s="14" t="s">
        <v>119</v>
      </c>
      <c r="H79" s="15" t="s">
        <v>105</v>
      </c>
      <c r="I79" s="16" t="s">
        <v>120</v>
      </c>
      <c r="J79" s="17" t="s">
        <v>121</v>
      </c>
      <c r="K79" s="14" t="s">
        <v>122</v>
      </c>
      <c r="L79" s="18" t="s">
        <v>123</v>
      </c>
      <c r="M79" s="11" t="s">
        <v>124</v>
      </c>
      <c r="N79" s="14" t="s">
        <v>125</v>
      </c>
      <c r="O79" s="18" t="s">
        <v>126</v>
      </c>
      <c r="P79" s="11" t="s">
        <v>8858</v>
      </c>
      <c r="Q79" s="361" t="s">
        <v>127</v>
      </c>
      <c r="R79" s="19" t="s">
        <v>135</v>
      </c>
      <c r="S79" s="203"/>
    </row>
    <row r="80" spans="1:19" ht="17.25" x14ac:dyDescent="0.3">
      <c r="A80" s="20"/>
      <c r="B80" s="20" t="s">
        <v>53</v>
      </c>
      <c r="C80" s="21" t="s">
        <v>137</v>
      </c>
      <c r="D80" s="22">
        <v>300</v>
      </c>
      <c r="E80" s="23">
        <v>46293</v>
      </c>
      <c r="F80" s="24">
        <v>46015</v>
      </c>
      <c r="G80" s="25">
        <v>992999999.99999952</v>
      </c>
      <c r="H80" s="26">
        <v>0</v>
      </c>
      <c r="I80" s="27">
        <v>992999999.99999952</v>
      </c>
      <c r="J80" s="28">
        <v>842498356</v>
      </c>
      <c r="K80" s="25">
        <v>-854359693</v>
      </c>
      <c r="L80" s="29">
        <v>-11861337</v>
      </c>
      <c r="M80" s="30">
        <v>1004861336.9999995</v>
      </c>
      <c r="N80" s="31">
        <v>-11861337</v>
      </c>
      <c r="O80" s="32">
        <v>2879258.8452722048</v>
      </c>
      <c r="P80" s="357"/>
      <c r="Q80" s="358">
        <v>18457341.5</v>
      </c>
      <c r="R80" s="34">
        <v>5746104</v>
      </c>
      <c r="S80" s="203"/>
    </row>
    <row r="81" spans="1:19" ht="17.25" x14ac:dyDescent="0.3">
      <c r="A81" s="20"/>
      <c r="B81" s="20" t="s">
        <v>54</v>
      </c>
      <c r="C81" s="21" t="s">
        <v>137</v>
      </c>
      <c r="D81" s="22">
        <v>300</v>
      </c>
      <c r="E81" s="23">
        <v>46309</v>
      </c>
      <c r="F81" s="24">
        <v>46035</v>
      </c>
      <c r="G81" s="25">
        <v>1053000000.0000008</v>
      </c>
      <c r="H81" s="26">
        <v>0</v>
      </c>
      <c r="I81" s="27">
        <v>1053000000.0000008</v>
      </c>
      <c r="J81" s="28">
        <v>2113650901</v>
      </c>
      <c r="K81" s="25">
        <v>-1852126258.5</v>
      </c>
      <c r="L81" s="29">
        <v>261524642.5</v>
      </c>
      <c r="M81" s="30">
        <v>791475357.50000083</v>
      </c>
      <c r="N81" s="31">
        <v>261524642.5</v>
      </c>
      <c r="O81" s="32">
        <v>2168425.6369863036</v>
      </c>
      <c r="P81" s="356">
        <v>1654323288</v>
      </c>
      <c r="Q81" s="355">
        <v>38150796</v>
      </c>
      <c r="R81" s="34">
        <v>10945231.5</v>
      </c>
      <c r="S81" s="203"/>
    </row>
    <row r="82" spans="1:19" ht="17.25" x14ac:dyDescent="0.3">
      <c r="A82" s="20"/>
      <c r="B82" s="20" t="s">
        <v>55</v>
      </c>
      <c r="C82" s="21" t="s">
        <v>51</v>
      </c>
      <c r="D82" s="22">
        <v>300</v>
      </c>
      <c r="E82" s="23">
        <v>45953</v>
      </c>
      <c r="F82" s="24">
        <v>45952</v>
      </c>
      <c r="G82" s="25">
        <v>1658104109.589041</v>
      </c>
      <c r="H82" s="26">
        <v>200194520.5479452</v>
      </c>
      <c r="I82" s="27">
        <v>1658104109.589041</v>
      </c>
      <c r="J82" s="28">
        <v>3635157253</v>
      </c>
      <c r="K82" s="25">
        <v>-1790931833</v>
      </c>
      <c r="L82" s="29">
        <v>1844225420</v>
      </c>
      <c r="M82" s="30">
        <v>-186121310.41095901</v>
      </c>
      <c r="N82" s="31">
        <v>1844225420</v>
      </c>
      <c r="O82" s="32">
        <v>-20680145.601217669</v>
      </c>
      <c r="P82" s="356"/>
      <c r="Q82" s="355">
        <v>30512680.5</v>
      </c>
      <c r="R82" s="34">
        <v>10348349.5</v>
      </c>
      <c r="S82" s="203"/>
    </row>
    <row r="83" spans="1:19" ht="17.25" x14ac:dyDescent="0.3">
      <c r="A83" s="20"/>
      <c r="B83" s="20" t="s">
        <v>56</v>
      </c>
      <c r="C83" s="21" t="s">
        <v>51</v>
      </c>
      <c r="D83" s="22">
        <v>300</v>
      </c>
      <c r="E83" s="23">
        <v>46065</v>
      </c>
      <c r="F83" s="24">
        <v>45972</v>
      </c>
      <c r="G83" s="25">
        <v>1129232876.712328</v>
      </c>
      <c r="H83" s="26">
        <v>0</v>
      </c>
      <c r="I83" s="27">
        <v>1129232876.712328</v>
      </c>
      <c r="J83" s="28">
        <v>2028026753</v>
      </c>
      <c r="K83" s="25">
        <v>-1229034609.5</v>
      </c>
      <c r="L83" s="29">
        <v>798992143.5</v>
      </c>
      <c r="M83" s="30">
        <v>330240733.21232796</v>
      </c>
      <c r="N83" s="31">
        <v>798992143.5</v>
      </c>
      <c r="O83" s="32">
        <v>2729262.2579531237</v>
      </c>
      <c r="P83" s="356"/>
      <c r="Q83" s="355">
        <v>27964771.5</v>
      </c>
      <c r="R83" s="34">
        <v>6726649.5</v>
      </c>
      <c r="S83" s="203"/>
    </row>
    <row r="84" spans="1:19" ht="17.25" x14ac:dyDescent="0.3">
      <c r="A84" s="20"/>
      <c r="B84" s="20" t="s">
        <v>57</v>
      </c>
      <c r="C84" s="21" t="s">
        <v>51</v>
      </c>
      <c r="D84" s="22">
        <v>300</v>
      </c>
      <c r="E84" s="23">
        <v>46079</v>
      </c>
      <c r="F84" s="24">
        <v>45986</v>
      </c>
      <c r="G84" s="25">
        <v>1094695890.4109581</v>
      </c>
      <c r="H84" s="26">
        <v>0</v>
      </c>
      <c r="I84" s="27">
        <v>1094695890.4109581</v>
      </c>
      <c r="J84" s="28">
        <v>1653350634</v>
      </c>
      <c r="K84" s="25">
        <v>-841626534.5</v>
      </c>
      <c r="L84" s="29">
        <v>811724099.5</v>
      </c>
      <c r="M84" s="30">
        <v>282971790.91095805</v>
      </c>
      <c r="N84" s="31">
        <v>811724099.5</v>
      </c>
      <c r="O84" s="32">
        <v>2096087.3400811707</v>
      </c>
      <c r="P84" s="356"/>
      <c r="Q84" s="355">
        <v>16099562.5</v>
      </c>
      <c r="R84" s="34">
        <v>6525888.5</v>
      </c>
      <c r="S84" s="203"/>
    </row>
    <row r="85" spans="1:19" ht="17.25" x14ac:dyDescent="0.3">
      <c r="A85" s="20"/>
      <c r="B85" s="20" t="s">
        <v>58</v>
      </c>
      <c r="C85" s="21" t="s">
        <v>51</v>
      </c>
      <c r="D85" s="22">
        <v>300</v>
      </c>
      <c r="E85" s="23">
        <v>46085</v>
      </c>
      <c r="F85" s="24">
        <v>45994</v>
      </c>
      <c r="G85" s="25">
        <v>1176304109.5890412</v>
      </c>
      <c r="H85" s="26">
        <v>0</v>
      </c>
      <c r="I85" s="27">
        <v>1176304109.5890412</v>
      </c>
      <c r="J85" s="28">
        <v>1629199542</v>
      </c>
      <c r="K85" s="25">
        <v>-795654333</v>
      </c>
      <c r="L85" s="29">
        <v>833545209</v>
      </c>
      <c r="M85" s="30">
        <v>342758900.58904123</v>
      </c>
      <c r="N85" s="31">
        <v>833545209</v>
      </c>
      <c r="O85" s="32">
        <v>2430914.1885747607</v>
      </c>
      <c r="P85" s="356"/>
      <c r="Q85" s="355">
        <v>20974476</v>
      </c>
      <c r="R85" s="34">
        <v>7200395</v>
      </c>
      <c r="S85" s="203"/>
    </row>
    <row r="86" spans="1:19" ht="17.25" x14ac:dyDescent="0.3">
      <c r="A86" s="20"/>
      <c r="B86" s="20" t="s">
        <v>59</v>
      </c>
      <c r="C86" s="21" t="s">
        <v>51</v>
      </c>
      <c r="D86" s="22">
        <v>300</v>
      </c>
      <c r="E86" s="23">
        <v>46093</v>
      </c>
      <c r="F86" s="24">
        <v>46002</v>
      </c>
      <c r="G86" s="25">
        <v>1189816438.3561635</v>
      </c>
      <c r="H86" s="26">
        <v>0</v>
      </c>
      <c r="I86" s="27">
        <v>1189816438.3561635</v>
      </c>
      <c r="J86" s="28">
        <v>1480645280</v>
      </c>
      <c r="K86" s="25">
        <v>-647689095</v>
      </c>
      <c r="L86" s="29">
        <v>832956185</v>
      </c>
      <c r="M86" s="30">
        <v>356860253.3561635</v>
      </c>
      <c r="N86" s="31">
        <v>832956185</v>
      </c>
      <c r="O86" s="32">
        <v>2395035.2574239159</v>
      </c>
      <c r="P86" s="356"/>
      <c r="Q86" s="355">
        <v>17795904</v>
      </c>
      <c r="R86" s="34">
        <v>7314968</v>
      </c>
      <c r="S86" s="203"/>
    </row>
    <row r="87" spans="1:19" ht="17.25" x14ac:dyDescent="0.3">
      <c r="A87" s="20"/>
      <c r="B87" s="20" t="s">
        <v>60</v>
      </c>
      <c r="C87" s="21" t="s">
        <v>51</v>
      </c>
      <c r="D87" s="22">
        <v>200</v>
      </c>
      <c r="E87" s="23">
        <v>46100</v>
      </c>
      <c r="F87" s="24">
        <v>46009</v>
      </c>
      <c r="G87" s="25">
        <v>801227397.26027322</v>
      </c>
      <c r="H87" s="26">
        <v>0</v>
      </c>
      <c r="I87" s="27">
        <v>801227397.26027322</v>
      </c>
      <c r="J87" s="28">
        <v>1398907899.5</v>
      </c>
      <c r="K87" s="25">
        <v>-952962702</v>
      </c>
      <c r="L87" s="29">
        <v>445945197.5</v>
      </c>
      <c r="M87" s="30">
        <v>355282199.76027322</v>
      </c>
      <c r="N87" s="31">
        <v>445945197.5</v>
      </c>
      <c r="O87" s="32">
        <v>2277449.9984632898</v>
      </c>
      <c r="P87" s="356"/>
      <c r="Q87" s="355">
        <v>8660803.5</v>
      </c>
      <c r="R87" s="34">
        <v>5031446.5</v>
      </c>
      <c r="S87" s="203"/>
    </row>
    <row r="88" spans="1:19" ht="17.25" x14ac:dyDescent="0.3">
      <c r="A88" s="20"/>
      <c r="B88" s="20" t="s">
        <v>61</v>
      </c>
      <c r="C88" s="21" t="s">
        <v>51</v>
      </c>
      <c r="D88" s="22">
        <v>250</v>
      </c>
      <c r="E88" s="23">
        <v>46114</v>
      </c>
      <c r="F88" s="24">
        <v>46022</v>
      </c>
      <c r="G88" s="25">
        <v>1012178082.1917813</v>
      </c>
      <c r="H88" s="26">
        <v>0</v>
      </c>
      <c r="I88" s="27">
        <v>1012178082.1917813</v>
      </c>
      <c r="J88" s="28">
        <v>1401690326.5</v>
      </c>
      <c r="K88" s="25">
        <v>-751555841</v>
      </c>
      <c r="L88" s="29">
        <v>650134485.5</v>
      </c>
      <c r="M88" s="30">
        <v>362043596.69178128</v>
      </c>
      <c r="N88" s="31">
        <v>650134485.5</v>
      </c>
      <c r="O88" s="32">
        <v>2129668.2158340076</v>
      </c>
      <c r="P88" s="356"/>
      <c r="Q88" s="355">
        <v>5393222</v>
      </c>
      <c r="R88" s="34">
        <v>6327633</v>
      </c>
      <c r="S88" s="203"/>
    </row>
    <row r="89" spans="1:19" ht="17.25" x14ac:dyDescent="0.3">
      <c r="A89" s="20"/>
      <c r="B89" s="20" t="s">
        <v>62</v>
      </c>
      <c r="C89" s="21" t="s">
        <v>137</v>
      </c>
      <c r="D89" s="22">
        <v>500</v>
      </c>
      <c r="E89" s="23">
        <v>46120</v>
      </c>
      <c r="F89" s="24">
        <v>46029</v>
      </c>
      <c r="G89" s="122">
        <v>2226849315.0684929</v>
      </c>
      <c r="H89" s="26">
        <v>0</v>
      </c>
      <c r="I89" s="27">
        <v>2226849315.0684929</v>
      </c>
      <c r="J89" s="28">
        <v>5609344304</v>
      </c>
      <c r="K89" s="25">
        <v>-3382677360.5</v>
      </c>
      <c r="L89" s="29">
        <v>2226666943.5</v>
      </c>
      <c r="M89" s="30">
        <v>290244275.59190011</v>
      </c>
      <c r="N89" s="31">
        <v>1936605039.4765928</v>
      </c>
      <c r="O89" s="32">
        <v>1649115.2022267052</v>
      </c>
      <c r="P89" s="356"/>
      <c r="Q89" s="355">
        <v>117423170</v>
      </c>
      <c r="R89" s="34">
        <v>14475125</v>
      </c>
      <c r="S89" s="478"/>
    </row>
    <row r="90" spans="1:19" ht="17.25" x14ac:dyDescent="0.3">
      <c r="A90" s="20"/>
      <c r="B90" s="20" t="s">
        <v>63</v>
      </c>
      <c r="C90" s="21" t="s">
        <v>137</v>
      </c>
      <c r="D90" s="22">
        <v>300</v>
      </c>
      <c r="E90" s="23">
        <v>46121</v>
      </c>
      <c r="F90" s="24">
        <v>46030</v>
      </c>
      <c r="G90" s="122">
        <v>1218328767.1232877</v>
      </c>
      <c r="H90" s="26">
        <v>0</v>
      </c>
      <c r="I90" s="27">
        <v>1218328767.1232877</v>
      </c>
      <c r="J90" s="28">
        <v>1096585083</v>
      </c>
      <c r="K90" s="25">
        <v>-302849043.5</v>
      </c>
      <c r="L90" s="29">
        <v>793736039.5</v>
      </c>
      <c r="M90" s="30">
        <v>496851257.92614752</v>
      </c>
      <c r="N90" s="31">
        <v>721477509.19714022</v>
      </c>
      <c r="O90" s="32">
        <v>2807069.2538200426</v>
      </c>
      <c r="P90" s="356"/>
      <c r="Q90" s="355">
        <v>13968980.5</v>
      </c>
      <c r="R90" s="34">
        <v>7272334.5</v>
      </c>
      <c r="S90" s="479"/>
    </row>
    <row r="91" spans="1:19" ht="17.25" x14ac:dyDescent="0.3">
      <c r="A91" s="86"/>
      <c r="B91" s="86" t="s">
        <v>8863</v>
      </c>
      <c r="C91" s="87" t="s">
        <v>137</v>
      </c>
      <c r="D91" s="88">
        <v>500</v>
      </c>
      <c r="E91" s="89">
        <v>46185</v>
      </c>
      <c r="F91" s="90">
        <v>45996</v>
      </c>
      <c r="G91" s="91">
        <v>1582794520.547945</v>
      </c>
      <c r="H91" s="92">
        <v>0</v>
      </c>
      <c r="I91" s="93">
        <v>1582794520.547945</v>
      </c>
      <c r="J91" s="94">
        <v>-20353301.5</v>
      </c>
      <c r="K91" s="91">
        <v>674123271</v>
      </c>
      <c r="L91" s="95">
        <v>653769969.5</v>
      </c>
      <c r="M91" s="96">
        <v>929024551.04794502</v>
      </c>
      <c r="N91" s="97">
        <v>653769969.5</v>
      </c>
      <c r="O91" s="98">
        <v>3854873.6558006019</v>
      </c>
      <c r="P91" s="365"/>
      <c r="Q91" s="366">
        <v>8529836</v>
      </c>
      <c r="R91" s="66">
        <v>11789406.5</v>
      </c>
    </row>
    <row r="92" spans="1:19" ht="17.25" x14ac:dyDescent="0.3">
      <c r="B92" s="67"/>
      <c r="C92" s="67"/>
      <c r="D92" s="68">
        <v>3850</v>
      </c>
      <c r="E92" s="69"/>
      <c r="F92" s="70"/>
      <c r="G92" s="79">
        <v>15135531506.849312</v>
      </c>
      <c r="H92" s="79">
        <v>200194520.5479452</v>
      </c>
      <c r="I92" s="80">
        <v>15135531506.849312</v>
      </c>
      <c r="J92" s="80">
        <v>22868703030.5</v>
      </c>
      <c r="K92" s="79">
        <v>-12727344032.5</v>
      </c>
      <c r="L92" s="79">
        <v>10141358998</v>
      </c>
      <c r="M92" s="79">
        <v>5356492943.1755791</v>
      </c>
      <c r="N92" s="79">
        <v>9779038563.6737328</v>
      </c>
      <c r="O92" s="79">
        <v>6737014.2512184586</v>
      </c>
      <c r="P92" s="79"/>
      <c r="Q92" s="79">
        <v>323931544</v>
      </c>
      <c r="R92" s="71">
        <v>99703531.5</v>
      </c>
    </row>
    <row r="93" spans="1:19" ht="17.25" x14ac:dyDescent="0.3">
      <c r="B93" s="73" t="s">
        <v>64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 t="s">
        <v>8862</v>
      </c>
      <c r="R93" s="81">
        <v>1504978016.5</v>
      </c>
    </row>
    <row r="94" spans="1:19" x14ac:dyDescent="0.3">
      <c r="A94" s="9" t="s">
        <v>8856</v>
      </c>
      <c r="B94" s="633" t="s">
        <v>108</v>
      </c>
      <c r="C94" s="633"/>
      <c r="D94" s="633"/>
      <c r="E94" s="633" t="s">
        <v>109</v>
      </c>
      <c r="F94" s="633"/>
      <c r="G94" s="633"/>
      <c r="H94" s="633"/>
      <c r="I94" s="633"/>
      <c r="J94" s="633" t="s">
        <v>110</v>
      </c>
      <c r="K94" s="633"/>
      <c r="L94" s="633"/>
      <c r="M94" s="633" t="s">
        <v>111</v>
      </c>
      <c r="N94" s="633"/>
      <c r="O94" s="633"/>
      <c r="P94" s="493"/>
      <c r="Q94" s="493" t="s">
        <v>133</v>
      </c>
      <c r="R94" s="492" t="s">
        <v>132</v>
      </c>
    </row>
    <row r="95" spans="1:19" x14ac:dyDescent="0.3">
      <c r="A95" s="10" t="s">
        <v>8857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1" t="s">
        <v>8858</v>
      </c>
      <c r="Q95" s="361" t="s">
        <v>101</v>
      </c>
      <c r="R95" s="18" t="s">
        <v>127</v>
      </c>
    </row>
    <row r="96" spans="1:19" ht="17.25" x14ac:dyDescent="0.3">
      <c r="A96" s="418" t="s">
        <v>140</v>
      </c>
      <c r="B96" s="418" t="s">
        <v>65</v>
      </c>
      <c r="C96" s="419" t="s">
        <v>137</v>
      </c>
      <c r="D96" s="420">
        <v>200</v>
      </c>
      <c r="E96" s="421">
        <v>46049</v>
      </c>
      <c r="F96" s="422" t="s">
        <v>66</v>
      </c>
      <c r="G96" s="423">
        <v>-130359676.58333333</v>
      </c>
      <c r="H96" s="424">
        <v>-13499090.136986302</v>
      </c>
      <c r="I96" s="425">
        <v>-14593.583333332987</v>
      </c>
      <c r="J96" s="426">
        <v>349744874.5</v>
      </c>
      <c r="K96" s="423">
        <v>-753915382</v>
      </c>
      <c r="L96" s="427">
        <v>-404170507.5</v>
      </c>
      <c r="M96" s="428">
        <v>404155913.91666669</v>
      </c>
      <c r="N96" s="429">
        <v>-534515590.5</v>
      </c>
      <c r="O96" s="430">
        <v>3849103.9420634923</v>
      </c>
      <c r="P96" s="431">
        <v>-51390781</v>
      </c>
      <c r="Q96" s="432">
        <v>5008420.8176882099</v>
      </c>
      <c r="R96" s="433">
        <v>-30529181.5</v>
      </c>
    </row>
    <row r="97" spans="1:19" ht="17.25" x14ac:dyDescent="0.3">
      <c r="B97" s="67"/>
      <c r="C97" s="67"/>
      <c r="D97" s="68">
        <v>200</v>
      </c>
      <c r="E97" s="69"/>
      <c r="F97" s="70"/>
      <c r="G97" s="79">
        <v>-130359676.58333333</v>
      </c>
      <c r="H97" s="79">
        <v>-13499090.136986302</v>
      </c>
      <c r="I97" s="80">
        <v>-14593.583333332987</v>
      </c>
      <c r="J97" s="80">
        <v>349744874.5</v>
      </c>
      <c r="K97" s="79">
        <v>-753915382</v>
      </c>
      <c r="L97" s="79">
        <v>-404170507.5</v>
      </c>
      <c r="M97" s="79">
        <v>404155913.91666669</v>
      </c>
      <c r="N97" s="79">
        <v>-534515590.5</v>
      </c>
      <c r="O97" s="79">
        <v>3849103.9420634923</v>
      </c>
      <c r="P97" s="79"/>
      <c r="Q97" s="79">
        <v>5008420.8176882099</v>
      </c>
      <c r="R97" s="79">
        <v>-30529181.5</v>
      </c>
    </row>
    <row r="98" spans="1:19" x14ac:dyDescent="0.3">
      <c r="B98" s="125" t="s">
        <v>8864</v>
      </c>
      <c r="C98" s="67"/>
      <c r="D98" s="74"/>
      <c r="E98" s="69"/>
      <c r="F98" s="70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</row>
    <row r="99" spans="1:19" x14ac:dyDescent="0.3">
      <c r="A99" s="9" t="s">
        <v>8856</v>
      </c>
      <c r="B99" s="633" t="s">
        <v>108</v>
      </c>
      <c r="C99" s="633"/>
      <c r="D99" s="633"/>
      <c r="E99" s="633" t="s">
        <v>109</v>
      </c>
      <c r="F99" s="633"/>
      <c r="G99" s="633"/>
      <c r="H99" s="633"/>
      <c r="I99" s="633"/>
      <c r="J99" s="633" t="s">
        <v>110</v>
      </c>
      <c r="K99" s="633"/>
      <c r="L99" s="633"/>
      <c r="M99" s="634" t="s">
        <v>142</v>
      </c>
      <c r="N99" s="636"/>
      <c r="O99" s="636"/>
      <c r="P99" s="494"/>
      <c r="Q99" s="492" t="s">
        <v>133</v>
      </c>
      <c r="R99" s="492" t="s">
        <v>8865</v>
      </c>
      <c r="S99" s="203"/>
    </row>
    <row r="100" spans="1:19" x14ac:dyDescent="0.3">
      <c r="A100" s="10" t="s">
        <v>8857</v>
      </c>
      <c r="B100" s="11" t="s">
        <v>114</v>
      </c>
      <c r="C100" s="12" t="s">
        <v>115</v>
      </c>
      <c r="D100" s="13" t="s">
        <v>677</v>
      </c>
      <c r="E100" s="11" t="s">
        <v>117</v>
      </c>
      <c r="F100" s="14" t="s">
        <v>118</v>
      </c>
      <c r="G100" s="14" t="s">
        <v>119</v>
      </c>
      <c r="H100" s="15" t="s">
        <v>105</v>
      </c>
      <c r="I100" s="16" t="s">
        <v>120</v>
      </c>
      <c r="J100" s="17" t="s">
        <v>121</v>
      </c>
      <c r="K100" s="14" t="s">
        <v>122</v>
      </c>
      <c r="L100" s="18" t="s">
        <v>123</v>
      </c>
      <c r="M100" s="11" t="s">
        <v>124</v>
      </c>
      <c r="N100" s="14" t="s">
        <v>125</v>
      </c>
      <c r="O100" s="18" t="s">
        <v>126</v>
      </c>
      <c r="P100" s="18" t="s">
        <v>8858</v>
      </c>
      <c r="Q100" s="14" t="s">
        <v>101</v>
      </c>
      <c r="R100" s="373" t="s">
        <v>144</v>
      </c>
    </row>
    <row r="101" spans="1:19" ht="17.25" x14ac:dyDescent="0.3">
      <c r="A101" s="20" t="s">
        <v>145</v>
      </c>
      <c r="B101" s="20" t="s">
        <v>70</v>
      </c>
      <c r="C101" s="21" t="s">
        <v>137</v>
      </c>
      <c r="D101" s="22">
        <v>300</v>
      </c>
      <c r="E101" s="23">
        <v>46266</v>
      </c>
      <c r="F101" s="24">
        <v>45989</v>
      </c>
      <c r="G101" s="126">
        <v>1763835617.9726417</v>
      </c>
      <c r="H101" s="127">
        <v>0</v>
      </c>
      <c r="I101" s="128">
        <v>899860273.97264171</v>
      </c>
      <c r="J101" s="129">
        <v>2291024761.5</v>
      </c>
      <c r="K101" s="126">
        <v>-2326965143</v>
      </c>
      <c r="L101" s="130">
        <v>-35940381.5</v>
      </c>
      <c r="M101" s="131">
        <v>935800655.47264171</v>
      </c>
      <c r="N101" s="132">
        <v>828034962.5</v>
      </c>
      <c r="O101" s="133">
        <v>2906213.2157535455</v>
      </c>
      <c r="P101" s="374"/>
      <c r="Q101" s="375">
        <v>11997444.300931305</v>
      </c>
      <c r="R101" s="135">
        <v>-38541752</v>
      </c>
    </row>
    <row r="102" spans="1:19" ht="17.25" x14ac:dyDescent="0.3">
      <c r="A102" s="20" t="s">
        <v>146</v>
      </c>
      <c r="B102" s="20" t="s">
        <v>71</v>
      </c>
      <c r="C102" s="21" t="s">
        <v>137</v>
      </c>
      <c r="D102" s="22">
        <v>200</v>
      </c>
      <c r="E102" s="23">
        <v>46268</v>
      </c>
      <c r="F102" s="24" t="s">
        <v>66</v>
      </c>
      <c r="G102" s="126">
        <v>1325972677.595655</v>
      </c>
      <c r="H102" s="127">
        <v>0</v>
      </c>
      <c r="I102" s="128">
        <v>525972677.59565496</v>
      </c>
      <c r="J102" s="129">
        <v>-879312636</v>
      </c>
      <c r="K102" s="126">
        <v>200489529.5</v>
      </c>
      <c r="L102" s="130">
        <v>-678823106.5</v>
      </c>
      <c r="M102" s="131">
        <v>1204795784.095655</v>
      </c>
      <c r="N102" s="132">
        <v>121176893.5</v>
      </c>
      <c r="O102" s="133">
        <v>3718505.5064680707</v>
      </c>
      <c r="P102" s="376"/>
      <c r="Q102" s="377">
        <v>15446099.796098141</v>
      </c>
      <c r="R102" s="135">
        <v>-67558876.5</v>
      </c>
    </row>
    <row r="103" spans="1:19" ht="17.25" x14ac:dyDescent="0.3">
      <c r="A103" s="20" t="s">
        <v>69</v>
      </c>
      <c r="B103" s="20" t="s">
        <v>61</v>
      </c>
      <c r="C103" s="21" t="s">
        <v>137</v>
      </c>
      <c r="D103" s="22">
        <v>100</v>
      </c>
      <c r="E103" s="23">
        <v>46101</v>
      </c>
      <c r="F103" s="24">
        <v>46010</v>
      </c>
      <c r="G103" s="126">
        <v>321961644.84474915</v>
      </c>
      <c r="H103" s="127">
        <v>0</v>
      </c>
      <c r="I103" s="128">
        <v>163274885.84474915</v>
      </c>
      <c r="J103" s="129">
        <v>-114437213.5</v>
      </c>
      <c r="K103" s="126">
        <v>172349001</v>
      </c>
      <c r="L103" s="130">
        <v>57911787.5</v>
      </c>
      <c r="M103" s="131">
        <v>105363098.34474915</v>
      </c>
      <c r="N103" s="132">
        <v>216598546.5</v>
      </c>
      <c r="O103" s="133">
        <v>671102.53722770163</v>
      </c>
      <c r="P103" s="376"/>
      <c r="Q103" s="377">
        <v>1350808.9531378096</v>
      </c>
      <c r="R103" s="135">
        <v>-4458689.5</v>
      </c>
    </row>
    <row r="104" spans="1:19" ht="17.25" x14ac:dyDescent="0.3">
      <c r="A104" s="20"/>
      <c r="B104" s="20" t="s">
        <v>72</v>
      </c>
      <c r="C104" s="21" t="s">
        <v>137</v>
      </c>
      <c r="D104" s="22">
        <v>100</v>
      </c>
      <c r="E104" s="45">
        <v>45952</v>
      </c>
      <c r="F104" s="24">
        <v>45951</v>
      </c>
      <c r="G104" s="126">
        <v>315243836.65753424</v>
      </c>
      <c r="H104" s="127">
        <v>67890410.958904102</v>
      </c>
      <c r="I104" s="128">
        <v>552953424.65753424</v>
      </c>
      <c r="J104" s="129">
        <v>31710025.5</v>
      </c>
      <c r="K104" s="126">
        <v>330711904.5</v>
      </c>
      <c r="L104" s="130">
        <v>362421930</v>
      </c>
      <c r="M104" s="131">
        <v>190531494.65753424</v>
      </c>
      <c r="N104" s="132">
        <v>124712342</v>
      </c>
      <c r="O104" s="133">
        <v>23816436.83219178</v>
      </c>
      <c r="P104" s="376"/>
      <c r="Q104" s="377">
        <v>3313101.3540569018</v>
      </c>
      <c r="R104" s="135">
        <v>12961578.5</v>
      </c>
    </row>
    <row r="105" spans="1:19" ht="17.25" x14ac:dyDescent="0.3">
      <c r="A105" s="20" t="s">
        <v>146</v>
      </c>
      <c r="B105" s="20" t="s">
        <v>73</v>
      </c>
      <c r="C105" s="21" t="s">
        <v>137</v>
      </c>
      <c r="D105" s="22">
        <v>100</v>
      </c>
      <c r="E105" s="23">
        <v>45957</v>
      </c>
      <c r="F105" s="24">
        <v>45954</v>
      </c>
      <c r="G105" s="126">
        <v>385487671.78082192</v>
      </c>
      <c r="H105" s="127">
        <v>63041095.89041096</v>
      </c>
      <c r="I105" s="128">
        <v>553682191.78082192</v>
      </c>
      <c r="J105" s="129">
        <v>95956479.5</v>
      </c>
      <c r="K105" s="126">
        <v>401211139.5</v>
      </c>
      <c r="L105" s="130">
        <v>497167619</v>
      </c>
      <c r="M105" s="131">
        <v>56514572.780821919</v>
      </c>
      <c r="N105" s="132">
        <v>328973099</v>
      </c>
      <c r="O105" s="133">
        <v>4347274.8292939942</v>
      </c>
      <c r="P105" s="376"/>
      <c r="Q105" s="377">
        <v>1532764.9829645241</v>
      </c>
      <c r="R105" s="135">
        <v>-9342361</v>
      </c>
    </row>
    <row r="106" spans="1:19" ht="17.25" x14ac:dyDescent="0.3">
      <c r="A106" s="20"/>
      <c r="B106" s="20" t="s">
        <v>74</v>
      </c>
      <c r="C106" s="21" t="s">
        <v>137</v>
      </c>
      <c r="D106" s="22">
        <v>200</v>
      </c>
      <c r="E106" s="23">
        <v>45966</v>
      </c>
      <c r="F106" s="24">
        <v>45965</v>
      </c>
      <c r="G106" s="126">
        <v>627830138.90410995</v>
      </c>
      <c r="H106" s="127">
        <v>108931506.84931506</v>
      </c>
      <c r="I106" s="128">
        <v>1106410958.90411</v>
      </c>
      <c r="J106" s="129">
        <v>-71984388.5</v>
      </c>
      <c r="K106" s="126">
        <v>709099014</v>
      </c>
      <c r="L106" s="130">
        <v>637114625.5</v>
      </c>
      <c r="M106" s="131">
        <v>469296333.40410995</v>
      </c>
      <c r="N106" s="132">
        <v>158533805.5</v>
      </c>
      <c r="O106" s="133">
        <v>21331651.518368635</v>
      </c>
      <c r="P106" s="376"/>
      <c r="Q106" s="377">
        <v>7413177.439146474</v>
      </c>
      <c r="R106" s="135">
        <v>23496053.5</v>
      </c>
    </row>
    <row r="107" spans="1:19" ht="17.25" x14ac:dyDescent="0.3">
      <c r="A107" s="20"/>
      <c r="B107" s="20" t="s">
        <v>75</v>
      </c>
      <c r="C107" s="21" t="s">
        <v>137</v>
      </c>
      <c r="D107" s="22">
        <v>200</v>
      </c>
      <c r="E107" s="23">
        <v>45985</v>
      </c>
      <c r="F107" s="24" t="s">
        <v>66</v>
      </c>
      <c r="G107" s="126">
        <v>1471101242.527442</v>
      </c>
      <c r="H107" s="127">
        <v>55198675.29730235</v>
      </c>
      <c r="I107" s="128">
        <v>844527472.52744198</v>
      </c>
      <c r="J107" s="129">
        <v>1923288809</v>
      </c>
      <c r="K107" s="126">
        <v>-1519194419.5</v>
      </c>
      <c r="L107" s="130">
        <v>404094389.5</v>
      </c>
      <c r="M107" s="131">
        <v>440433083.02744198</v>
      </c>
      <c r="N107" s="132">
        <v>1030668159.5</v>
      </c>
      <c r="O107" s="133">
        <v>10742270.317742487</v>
      </c>
      <c r="P107" s="376"/>
      <c r="Q107" s="377">
        <v>6354253.3118556971</v>
      </c>
      <c r="R107" s="135">
        <v>9802874.5</v>
      </c>
    </row>
    <row r="108" spans="1:19" ht="17.25" x14ac:dyDescent="0.3">
      <c r="A108" s="20"/>
      <c r="B108" s="20" t="s">
        <v>76</v>
      </c>
      <c r="C108" s="21" t="s">
        <v>137</v>
      </c>
      <c r="D108" s="22">
        <v>300</v>
      </c>
      <c r="E108" s="23">
        <v>46042</v>
      </c>
      <c r="F108" s="24" t="s">
        <v>66</v>
      </c>
      <c r="G108" s="126">
        <v>609304109.58899999</v>
      </c>
      <c r="H108" s="127">
        <v>0</v>
      </c>
      <c r="I108" s="128">
        <v>924304109.58899999</v>
      </c>
      <c r="J108" s="129">
        <v>4124648242.5</v>
      </c>
      <c r="K108" s="126">
        <v>-1054296171.5</v>
      </c>
      <c r="L108" s="130">
        <v>3070352071</v>
      </c>
      <c r="M108" s="131">
        <v>-2146047961.411</v>
      </c>
      <c r="N108" s="132">
        <v>2755352071</v>
      </c>
      <c r="O108" s="133">
        <v>-21898448.585826531</v>
      </c>
      <c r="P108" s="376"/>
      <c r="Q108" s="377">
        <v>-27513435.402705129</v>
      </c>
      <c r="R108" s="135">
        <v>3144955</v>
      </c>
    </row>
    <row r="109" spans="1:19" ht="17.25" x14ac:dyDescent="0.3">
      <c r="A109" s="20"/>
      <c r="B109" s="20" t="s">
        <v>77</v>
      </c>
      <c r="C109" s="21" t="s">
        <v>137</v>
      </c>
      <c r="D109" s="22">
        <v>150</v>
      </c>
      <c r="E109" s="23">
        <v>46042</v>
      </c>
      <c r="F109" s="24">
        <v>45947</v>
      </c>
      <c r="G109" s="126">
        <v>476108219.86301363</v>
      </c>
      <c r="H109" s="127">
        <v>0</v>
      </c>
      <c r="I109" s="128">
        <v>699201369.86301363</v>
      </c>
      <c r="J109" s="129">
        <v>-59021208.5</v>
      </c>
      <c r="K109" s="126">
        <v>367243683</v>
      </c>
      <c r="L109" s="130">
        <v>308222474.5</v>
      </c>
      <c r="M109" s="131">
        <v>390978895.36301363</v>
      </c>
      <c r="N109" s="132">
        <v>85129324.5</v>
      </c>
      <c r="O109" s="133">
        <v>3989580.5649287105</v>
      </c>
      <c r="P109" s="376"/>
      <c r="Q109" s="377">
        <v>5012549.940551457</v>
      </c>
      <c r="R109" s="135">
        <v>23161869.5</v>
      </c>
    </row>
    <row r="110" spans="1:19" ht="17.25" x14ac:dyDescent="0.3">
      <c r="A110" s="20"/>
      <c r="B110" s="20" t="s">
        <v>78</v>
      </c>
      <c r="C110" s="21" t="s">
        <v>137</v>
      </c>
      <c r="D110" s="22">
        <v>150</v>
      </c>
      <c r="E110" s="23">
        <v>46048</v>
      </c>
      <c r="F110" s="24">
        <v>45953</v>
      </c>
      <c r="G110" s="126">
        <v>581243835.97260201</v>
      </c>
      <c r="H110" s="127">
        <v>0</v>
      </c>
      <c r="I110" s="128">
        <v>698860273.97260201</v>
      </c>
      <c r="J110" s="129">
        <v>-148353269.5</v>
      </c>
      <c r="K110" s="126">
        <v>500151337</v>
      </c>
      <c r="L110" s="130">
        <v>351798067.5</v>
      </c>
      <c r="M110" s="131">
        <v>347062206.47260201</v>
      </c>
      <c r="N110" s="132">
        <v>234181629.5</v>
      </c>
      <c r="O110" s="133">
        <v>3337136.6006980962</v>
      </c>
      <c r="P110" s="376"/>
      <c r="Q110" s="377">
        <v>4449515.4675974613</v>
      </c>
      <c r="R110" s="135">
        <v>24371839</v>
      </c>
    </row>
    <row r="111" spans="1:19" ht="17.25" x14ac:dyDescent="0.3">
      <c r="A111" s="20" t="s">
        <v>146</v>
      </c>
      <c r="B111" s="20" t="s">
        <v>79</v>
      </c>
      <c r="C111" s="21" t="s">
        <v>137</v>
      </c>
      <c r="D111" s="22">
        <v>150</v>
      </c>
      <c r="E111" s="23">
        <v>46097</v>
      </c>
      <c r="F111" s="24">
        <v>46003</v>
      </c>
      <c r="G111" s="126">
        <v>484163014.63013756</v>
      </c>
      <c r="H111" s="127">
        <v>0</v>
      </c>
      <c r="I111" s="128">
        <v>701013698.63013756</v>
      </c>
      <c r="J111" s="129">
        <v>-187435821</v>
      </c>
      <c r="K111" s="126">
        <v>715055105</v>
      </c>
      <c r="L111" s="130">
        <v>527619284</v>
      </c>
      <c r="M111" s="131">
        <v>173394414.63013756</v>
      </c>
      <c r="N111" s="132">
        <v>310768600</v>
      </c>
      <c r="O111" s="133">
        <v>1133296.827647958</v>
      </c>
      <c r="P111" s="376"/>
      <c r="Q111" s="377">
        <v>2223005.3157709944</v>
      </c>
      <c r="R111" s="135">
        <v>36165658.5</v>
      </c>
    </row>
    <row r="112" spans="1:19" ht="17.25" x14ac:dyDescent="0.3">
      <c r="A112" s="20"/>
      <c r="B112" s="20" t="s">
        <v>80</v>
      </c>
      <c r="C112" s="21" t="s">
        <v>51</v>
      </c>
      <c r="D112" s="22">
        <v>150</v>
      </c>
      <c r="E112" s="23">
        <v>46098</v>
      </c>
      <c r="F112" s="24">
        <v>46007</v>
      </c>
      <c r="G112" s="126">
        <v>482913699.94520497</v>
      </c>
      <c r="H112" s="127">
        <v>0</v>
      </c>
      <c r="I112" s="128">
        <v>698420547.94520497</v>
      </c>
      <c r="J112" s="129">
        <v>-190619679</v>
      </c>
      <c r="K112" s="126">
        <v>732627995</v>
      </c>
      <c r="L112" s="130">
        <v>542008316</v>
      </c>
      <c r="M112" s="131">
        <v>156412231.94520497</v>
      </c>
      <c r="N112" s="132">
        <v>326501468</v>
      </c>
      <c r="O112" s="133">
        <v>1015663.8438000323</v>
      </c>
      <c r="P112" s="376"/>
      <c r="Q112" s="377">
        <v>2005285.0249385254</v>
      </c>
      <c r="R112" s="135">
        <v>41349779.5</v>
      </c>
    </row>
    <row r="113" spans="1:18" ht="17.25" x14ac:dyDescent="0.3">
      <c r="A113" s="20"/>
      <c r="B113" s="20" t="s">
        <v>81</v>
      </c>
      <c r="C113" s="21" t="s">
        <v>51</v>
      </c>
      <c r="D113" s="22">
        <v>200</v>
      </c>
      <c r="E113" s="23">
        <v>46169</v>
      </c>
      <c r="F113" s="24">
        <v>45987</v>
      </c>
      <c r="G113" s="126">
        <v>1021483420.7155726</v>
      </c>
      <c r="H113" s="127">
        <v>0</v>
      </c>
      <c r="I113" s="128">
        <v>632420404.7155726</v>
      </c>
      <c r="J113" s="129">
        <v>-100037159</v>
      </c>
      <c r="K113" s="126">
        <v>375767714.5</v>
      </c>
      <c r="L113" s="130">
        <v>275730555.5</v>
      </c>
      <c r="M113" s="131">
        <v>356689849.2155726</v>
      </c>
      <c r="N113" s="132">
        <v>664793571.5</v>
      </c>
      <c r="O113" s="133">
        <v>1585288.2187358781</v>
      </c>
      <c r="P113" s="376"/>
      <c r="Q113" s="377">
        <v>4572946.784815033</v>
      </c>
      <c r="R113" s="135">
        <v>-19005213.5</v>
      </c>
    </row>
    <row r="114" spans="1:18" ht="17.25" x14ac:dyDescent="0.3">
      <c r="A114" s="20"/>
      <c r="B114" s="20" t="s">
        <v>82</v>
      </c>
      <c r="C114" s="21" t="s">
        <v>51</v>
      </c>
      <c r="D114" s="22">
        <v>100</v>
      </c>
      <c r="E114" s="23">
        <v>46181</v>
      </c>
      <c r="F114" s="24" t="s">
        <v>66</v>
      </c>
      <c r="G114" s="126">
        <v>1080176730.309032</v>
      </c>
      <c r="H114" s="127">
        <v>0</v>
      </c>
      <c r="I114" s="128">
        <v>310733231.30903196</v>
      </c>
      <c r="J114" s="129">
        <v>1284823815</v>
      </c>
      <c r="K114" s="126">
        <v>-1806613365</v>
      </c>
      <c r="L114" s="130">
        <v>-521789550</v>
      </c>
      <c r="M114" s="131">
        <v>832522781.30903196</v>
      </c>
      <c r="N114" s="132">
        <v>247653949</v>
      </c>
      <c r="O114" s="133">
        <v>3512754.3515149029</v>
      </c>
      <c r="P114" s="376"/>
      <c r="Q114" s="377">
        <v>10673368.991141435</v>
      </c>
      <c r="R114" s="135">
        <v>696423</v>
      </c>
    </row>
    <row r="115" spans="1:18" ht="17.25" x14ac:dyDescent="0.3">
      <c r="A115" s="20"/>
      <c r="B115" s="20" t="s">
        <v>83</v>
      </c>
      <c r="C115" s="21" t="s">
        <v>51</v>
      </c>
      <c r="D115" s="22">
        <v>100</v>
      </c>
      <c r="E115" s="23">
        <v>46188</v>
      </c>
      <c r="F115" s="24" t="s">
        <v>66</v>
      </c>
      <c r="G115" s="126">
        <v>1214441594.2085023</v>
      </c>
      <c r="H115" s="127">
        <v>0</v>
      </c>
      <c r="I115" s="128">
        <v>356057805.20850217</v>
      </c>
      <c r="J115" s="129">
        <v>1146910596</v>
      </c>
      <c r="K115" s="126">
        <v>-1541996084</v>
      </c>
      <c r="L115" s="130">
        <v>-395085488</v>
      </c>
      <c r="M115" s="131">
        <v>751143293.20850217</v>
      </c>
      <c r="N115" s="132">
        <v>463298301.00000012</v>
      </c>
      <c r="O115" s="133">
        <v>3078456.1197069762</v>
      </c>
      <c r="P115" s="376"/>
      <c r="Q115" s="377">
        <v>9630042.2206218224</v>
      </c>
      <c r="R115" s="135">
        <v>-2902402</v>
      </c>
    </row>
    <row r="116" spans="1:18" ht="17.25" x14ac:dyDescent="0.3">
      <c r="A116" s="52"/>
      <c r="B116" s="52" t="s">
        <v>68</v>
      </c>
      <c r="C116" s="53" t="s">
        <v>137</v>
      </c>
      <c r="D116" s="54">
        <v>200</v>
      </c>
      <c r="E116" s="55">
        <v>46204</v>
      </c>
      <c r="F116" s="56" t="s">
        <v>66</v>
      </c>
      <c r="G116" s="137">
        <v>1389934246.5753689</v>
      </c>
      <c r="H116" s="138">
        <v>0</v>
      </c>
      <c r="I116" s="139">
        <v>569934246.575369</v>
      </c>
      <c r="J116" s="140">
        <v>-1338156721</v>
      </c>
      <c r="K116" s="137">
        <v>271235118</v>
      </c>
      <c r="L116" s="141">
        <v>-1066921603</v>
      </c>
      <c r="M116" s="142">
        <v>1636855849.5753689</v>
      </c>
      <c r="N116" s="143">
        <v>-246921603</v>
      </c>
      <c r="O116" s="144">
        <v>6295599.4214437269</v>
      </c>
      <c r="P116" s="378"/>
      <c r="Q116" s="379">
        <v>20985331.404812422</v>
      </c>
      <c r="R116" s="146">
        <v>-5145208</v>
      </c>
    </row>
    <row r="117" spans="1:18" ht="17.25" x14ac:dyDescent="0.3">
      <c r="D117" s="68">
        <v>2700</v>
      </c>
      <c r="G117" s="147">
        <v>13551201702.091387</v>
      </c>
      <c r="H117" s="147">
        <v>295061688.99593246</v>
      </c>
      <c r="I117" s="148">
        <v>10237627573.091387</v>
      </c>
      <c r="J117" s="148">
        <v>7809004633</v>
      </c>
      <c r="K117" s="147">
        <v>-3473123642</v>
      </c>
      <c r="L117" s="147">
        <v>4335880991</v>
      </c>
      <c r="M117" s="147">
        <v>5901746582.0913868</v>
      </c>
      <c r="N117" s="147">
        <v>7649455120</v>
      </c>
      <c r="O117" s="147">
        <v>69582782.119695961</v>
      </c>
      <c r="P117" s="147"/>
      <c r="Q117" s="147">
        <v>79446259.885734886</v>
      </c>
      <c r="R117" s="147">
        <v>28196528.5</v>
      </c>
    </row>
    <row r="118" spans="1:18" x14ac:dyDescent="0.3">
      <c r="B118" s="7" t="s">
        <v>8866</v>
      </c>
      <c r="D118" s="74"/>
      <c r="E118" s="69"/>
      <c r="F118" s="70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x14ac:dyDescent="0.3">
      <c r="A119" s="9" t="s">
        <v>8856</v>
      </c>
      <c r="B119" s="633" t="s">
        <v>108</v>
      </c>
      <c r="C119" s="633"/>
      <c r="D119" s="633"/>
      <c r="E119" s="633" t="s">
        <v>109</v>
      </c>
      <c r="F119" s="633"/>
      <c r="G119" s="633"/>
      <c r="H119" s="633"/>
      <c r="I119" s="633"/>
      <c r="J119" s="633" t="s">
        <v>110</v>
      </c>
      <c r="K119" s="633"/>
      <c r="L119" s="633"/>
      <c r="M119" s="633" t="s">
        <v>111</v>
      </c>
      <c r="N119" s="633"/>
      <c r="O119" s="633"/>
      <c r="P119" s="493"/>
      <c r="Q119" s="149" t="s">
        <v>133</v>
      </c>
      <c r="R119" s="492" t="s">
        <v>112</v>
      </c>
    </row>
    <row r="120" spans="1:18" x14ac:dyDescent="0.3">
      <c r="A120" s="10" t="s">
        <v>8857</v>
      </c>
      <c r="B120" s="11" t="s">
        <v>114</v>
      </c>
      <c r="C120" s="12" t="s">
        <v>115</v>
      </c>
      <c r="D120" s="13" t="s">
        <v>677</v>
      </c>
      <c r="E120" s="11" t="s">
        <v>117</v>
      </c>
      <c r="F120" s="14" t="s">
        <v>118</v>
      </c>
      <c r="G120" s="14" t="s">
        <v>119</v>
      </c>
      <c r="H120" s="15" t="s">
        <v>105</v>
      </c>
      <c r="I120" s="16" t="s">
        <v>120</v>
      </c>
      <c r="J120" s="17" t="s">
        <v>121</v>
      </c>
      <c r="K120" s="14" t="s">
        <v>122</v>
      </c>
      <c r="L120" s="18" t="s">
        <v>123</v>
      </c>
      <c r="M120" s="11" t="s">
        <v>124</v>
      </c>
      <c r="N120" s="14" t="s">
        <v>125</v>
      </c>
      <c r="O120" s="18" t="s">
        <v>126</v>
      </c>
      <c r="P120" s="11" t="s">
        <v>8858</v>
      </c>
      <c r="Q120" s="14" t="s">
        <v>101</v>
      </c>
      <c r="R120" s="373" t="s">
        <v>127</v>
      </c>
    </row>
    <row r="121" spans="1:18" ht="17.25" x14ac:dyDescent="0.3">
      <c r="A121" s="20" t="s">
        <v>145</v>
      </c>
      <c r="B121" s="20" t="s">
        <v>84</v>
      </c>
      <c r="C121" s="21" t="s">
        <v>137</v>
      </c>
      <c r="D121" s="22">
        <v>300</v>
      </c>
      <c r="E121" s="23">
        <v>46182</v>
      </c>
      <c r="F121" s="24" t="s">
        <v>66</v>
      </c>
      <c r="G121" s="126">
        <v>1797073974.547945</v>
      </c>
      <c r="H121" s="127">
        <v>0</v>
      </c>
      <c r="I121" s="150">
        <v>869194520.54794502</v>
      </c>
      <c r="J121" s="151">
        <v>611357200.5</v>
      </c>
      <c r="K121" s="126">
        <v>-872219257.5</v>
      </c>
      <c r="L121" s="130">
        <v>-260862057</v>
      </c>
      <c r="M121" s="131">
        <v>1130056577.547945</v>
      </c>
      <c r="N121" s="132">
        <v>667017397</v>
      </c>
      <c r="O121" s="133">
        <v>4748136.8804535503</v>
      </c>
      <c r="P121" s="376"/>
      <c r="Q121" s="380">
        <v>14487904.84035827</v>
      </c>
      <c r="R121" s="135">
        <v>-2423955</v>
      </c>
    </row>
    <row r="122" spans="1:18" ht="17.25" x14ac:dyDescent="0.3">
      <c r="A122" s="20" t="s">
        <v>145</v>
      </c>
      <c r="B122" s="20" t="s">
        <v>85</v>
      </c>
      <c r="C122" s="21" t="s">
        <v>137</v>
      </c>
      <c r="D122" s="22">
        <v>500</v>
      </c>
      <c r="E122" s="23">
        <v>46188</v>
      </c>
      <c r="F122" s="24" t="s">
        <v>66</v>
      </c>
      <c r="G122" s="126">
        <v>3785410959.6027403</v>
      </c>
      <c r="H122" s="127">
        <v>0</v>
      </c>
      <c r="I122" s="150">
        <v>940273972.60274005</v>
      </c>
      <c r="J122" s="151">
        <v>319181773</v>
      </c>
      <c r="K122" s="126">
        <v>-1669227366.5</v>
      </c>
      <c r="L122" s="130">
        <v>-1350045593.5</v>
      </c>
      <c r="M122" s="131">
        <v>2290319566.1027403</v>
      </c>
      <c r="N122" s="132">
        <v>1495091393.5</v>
      </c>
      <c r="O122" s="133">
        <v>9386555.5987817217</v>
      </c>
      <c r="P122" s="376"/>
      <c r="Q122" s="132">
        <v>29363071.360291541</v>
      </c>
      <c r="R122" s="135">
        <v>-18735463</v>
      </c>
    </row>
    <row r="123" spans="1:18" ht="17.25" x14ac:dyDescent="0.3">
      <c r="A123" s="20" t="s">
        <v>145</v>
      </c>
      <c r="B123" s="20" t="s">
        <v>86</v>
      </c>
      <c r="C123" s="21" t="s">
        <v>137</v>
      </c>
      <c r="D123" s="22">
        <v>500</v>
      </c>
      <c r="E123" s="23">
        <v>46255</v>
      </c>
      <c r="F123" s="24" t="s">
        <v>66</v>
      </c>
      <c r="G123" s="126">
        <v>2844794521</v>
      </c>
      <c r="H123" s="127">
        <v>0</v>
      </c>
      <c r="I123" s="150">
        <v>950000000</v>
      </c>
      <c r="J123" s="151">
        <v>-182540039</v>
      </c>
      <c r="K123" s="126">
        <v>-490415670</v>
      </c>
      <c r="L123" s="130">
        <v>-672955709</v>
      </c>
      <c r="M123" s="131">
        <v>1622955709</v>
      </c>
      <c r="N123" s="132">
        <v>1221838812</v>
      </c>
      <c r="O123" s="133">
        <v>5218507.1028938908</v>
      </c>
      <c r="P123" s="376"/>
      <c r="Q123" s="132">
        <v>20807124.474358976</v>
      </c>
      <c r="R123" s="135">
        <v>-3755394</v>
      </c>
    </row>
    <row r="124" spans="1:18" ht="17.25" x14ac:dyDescent="0.3">
      <c r="A124" s="20"/>
      <c r="B124" s="20" t="s">
        <v>87</v>
      </c>
      <c r="C124" s="153" t="s">
        <v>137</v>
      </c>
      <c r="D124" s="22">
        <v>200</v>
      </c>
      <c r="E124" s="23">
        <v>45945</v>
      </c>
      <c r="F124" s="24" t="s">
        <v>66</v>
      </c>
      <c r="G124" s="126">
        <v>1020000000</v>
      </c>
      <c r="H124" s="127">
        <v>107589041.09589039</v>
      </c>
      <c r="I124" s="150">
        <v>510000000</v>
      </c>
      <c r="J124" s="151">
        <v>1055168531</v>
      </c>
      <c r="K124" s="126">
        <v>138812761.5</v>
      </c>
      <c r="L124" s="130">
        <v>1193981292.5</v>
      </c>
      <c r="M124" s="131">
        <v>-683981292.5</v>
      </c>
      <c r="N124" s="132">
        <v>1703981292.5</v>
      </c>
      <c r="O124" s="133">
        <v>-683981292.5</v>
      </c>
      <c r="P124" s="376"/>
      <c r="Q124" s="132">
        <v>-7389644.2487706356</v>
      </c>
      <c r="R124" s="135">
        <v>-27239630.5</v>
      </c>
    </row>
    <row r="125" spans="1:18" ht="17.25" x14ac:dyDescent="0.3">
      <c r="A125" s="86" t="s">
        <v>146</v>
      </c>
      <c r="B125" s="86" t="s">
        <v>88</v>
      </c>
      <c r="C125" s="87" t="s">
        <v>137</v>
      </c>
      <c r="D125" s="88">
        <v>500</v>
      </c>
      <c r="E125" s="89">
        <v>46168</v>
      </c>
      <c r="F125" s="90" t="s">
        <v>66</v>
      </c>
      <c r="G125" s="154">
        <v>2831589041.8219199</v>
      </c>
      <c r="H125" s="154">
        <v>0</v>
      </c>
      <c r="I125" s="155">
        <v>936191780.82191992</v>
      </c>
      <c r="J125" s="156">
        <v>1263404.5</v>
      </c>
      <c r="K125" s="154">
        <v>-868354645</v>
      </c>
      <c r="L125" s="157">
        <v>-867091240.5</v>
      </c>
      <c r="M125" s="158">
        <v>1803283021.3219199</v>
      </c>
      <c r="N125" s="159">
        <v>1028306020.5</v>
      </c>
      <c r="O125" s="160">
        <v>8050370.6309014279</v>
      </c>
      <c r="P125" s="381"/>
      <c r="Q125" s="159">
        <v>23119013.093870766</v>
      </c>
      <c r="R125" s="162">
        <v>-361528.5</v>
      </c>
    </row>
    <row r="126" spans="1:18" ht="17.25" x14ac:dyDescent="0.3">
      <c r="D126" s="68">
        <v>2000</v>
      </c>
      <c r="E126" s="69"/>
      <c r="G126" s="163">
        <v>12278868496.972605</v>
      </c>
      <c r="H126" s="163">
        <v>107589041.09589039</v>
      </c>
      <c r="I126" s="164">
        <v>4205660273.9726052</v>
      </c>
      <c r="J126" s="164">
        <v>1804430870</v>
      </c>
      <c r="K126" s="163">
        <v>-3761404177.5</v>
      </c>
      <c r="L126" s="163">
        <v>-1956973307.5</v>
      </c>
      <c r="M126" s="163">
        <v>6162633581.4726048</v>
      </c>
      <c r="N126" s="163">
        <v>6116234915.5</v>
      </c>
      <c r="O126" s="163">
        <v>-656577722.28696942</v>
      </c>
      <c r="P126" s="163"/>
      <c r="Q126" s="163">
        <v>80387469.520108908</v>
      </c>
      <c r="R126" s="163">
        <v>-52515971</v>
      </c>
    </row>
    <row r="127" spans="1:18" x14ac:dyDescent="0.3">
      <c r="B127" s="7" t="s">
        <v>8867</v>
      </c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  <row r="128" spans="1:18" x14ac:dyDescent="0.3">
      <c r="A128" s="9" t="s">
        <v>8856</v>
      </c>
      <c r="B128" s="633" t="s">
        <v>108</v>
      </c>
      <c r="C128" s="633"/>
      <c r="D128" s="633"/>
      <c r="E128" s="633" t="s">
        <v>109</v>
      </c>
      <c r="F128" s="633"/>
      <c r="G128" s="633"/>
      <c r="H128" s="633"/>
      <c r="I128" s="633"/>
      <c r="J128" s="633" t="s">
        <v>110</v>
      </c>
      <c r="K128" s="633"/>
      <c r="L128" s="633"/>
      <c r="M128" s="633" t="s">
        <v>111</v>
      </c>
      <c r="N128" s="633"/>
      <c r="O128" s="633"/>
      <c r="P128" s="493"/>
      <c r="Q128" s="493" t="s">
        <v>133</v>
      </c>
      <c r="R128" s="492" t="s">
        <v>132</v>
      </c>
    </row>
    <row r="129" spans="1:18" x14ac:dyDescent="0.3">
      <c r="A129" s="10" t="s">
        <v>8857</v>
      </c>
      <c r="B129" s="11" t="s">
        <v>114</v>
      </c>
      <c r="C129" s="12" t="s">
        <v>115</v>
      </c>
      <c r="D129" s="13" t="s">
        <v>677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1" t="s">
        <v>8858</v>
      </c>
      <c r="Q129" s="14" t="s">
        <v>101</v>
      </c>
      <c r="R129" s="373" t="s">
        <v>127</v>
      </c>
    </row>
    <row r="130" spans="1:18" ht="17.25" x14ac:dyDescent="0.3">
      <c r="A130" s="20" t="s">
        <v>146</v>
      </c>
      <c r="B130" s="20" t="s">
        <v>89</v>
      </c>
      <c r="C130" s="21" t="s">
        <v>137</v>
      </c>
      <c r="D130" s="22">
        <v>200</v>
      </c>
      <c r="E130" s="23">
        <v>46204</v>
      </c>
      <c r="F130" s="24" t="s">
        <v>66</v>
      </c>
      <c r="G130" s="126">
        <v>529921098</v>
      </c>
      <c r="H130" s="127">
        <v>0</v>
      </c>
      <c r="I130" s="150">
        <v>470000000</v>
      </c>
      <c r="J130" s="151">
        <v>-1435771469.5</v>
      </c>
      <c r="K130" s="126">
        <v>1271713132</v>
      </c>
      <c r="L130" s="130">
        <v>-164058337.5</v>
      </c>
      <c r="M130" s="131">
        <v>634058337.5</v>
      </c>
      <c r="N130" s="132">
        <v>-104137239.5</v>
      </c>
      <c r="O130" s="133">
        <v>2438685.9134615385</v>
      </c>
      <c r="P130" s="376"/>
      <c r="Q130" s="380">
        <v>8128953.044871795</v>
      </c>
      <c r="R130" s="135">
        <v>-24056269.5</v>
      </c>
    </row>
    <row r="131" spans="1:18" ht="17.25" x14ac:dyDescent="0.3">
      <c r="A131" s="20" t="s">
        <v>140</v>
      </c>
      <c r="B131" s="20" t="s">
        <v>90</v>
      </c>
      <c r="C131" s="21" t="s">
        <v>137</v>
      </c>
      <c r="D131" s="22">
        <v>200</v>
      </c>
      <c r="E131" s="23">
        <v>46239</v>
      </c>
      <c r="F131" s="24" t="s">
        <v>66</v>
      </c>
      <c r="G131" s="126">
        <v>-317788563.8219018</v>
      </c>
      <c r="H131" s="127">
        <v>0</v>
      </c>
      <c r="I131" s="150">
        <v>-325711780.8219018</v>
      </c>
      <c r="J131" s="151">
        <v>-903325854</v>
      </c>
      <c r="K131" s="126">
        <v>441493587.5</v>
      </c>
      <c r="L131" s="130">
        <v>-461832266.5</v>
      </c>
      <c r="M131" s="131">
        <v>136120485.6780982</v>
      </c>
      <c r="N131" s="132">
        <v>-453909049.5</v>
      </c>
      <c r="O131" s="133">
        <v>461425.37517999392</v>
      </c>
      <c r="P131" s="376"/>
      <c r="Q131" s="132">
        <v>1745134.4317704898</v>
      </c>
      <c r="R131" s="135">
        <v>-27219059.5</v>
      </c>
    </row>
    <row r="132" spans="1:18" ht="17.25" x14ac:dyDescent="0.3">
      <c r="A132" s="86" t="s">
        <v>140</v>
      </c>
      <c r="B132" s="86" t="s">
        <v>91</v>
      </c>
      <c r="C132" s="87" t="s">
        <v>137</v>
      </c>
      <c r="D132" s="88">
        <v>200</v>
      </c>
      <c r="E132" s="89">
        <v>46279</v>
      </c>
      <c r="F132" s="90" t="s">
        <v>66</v>
      </c>
      <c r="G132" s="154">
        <v>-387923500.87988681</v>
      </c>
      <c r="H132" s="154">
        <v>0</v>
      </c>
      <c r="I132" s="155">
        <v>-326933804.87988681</v>
      </c>
      <c r="J132" s="156">
        <v>-1033228883.5</v>
      </c>
      <c r="K132" s="154">
        <v>648550662.5</v>
      </c>
      <c r="L132" s="157">
        <v>-384678221</v>
      </c>
      <c r="M132" s="158">
        <v>57744416.120113194</v>
      </c>
      <c r="N132" s="159">
        <v>-445667917</v>
      </c>
      <c r="O132" s="160">
        <v>172371.39140332298</v>
      </c>
      <c r="P132" s="381"/>
      <c r="Q132" s="382">
        <v>740313.0271809384</v>
      </c>
      <c r="R132" s="167">
        <v>-1589279</v>
      </c>
    </row>
    <row r="133" spans="1:18" ht="17.25" x14ac:dyDescent="0.3">
      <c r="B133" s="67"/>
      <c r="C133" s="67"/>
      <c r="D133" s="68">
        <v>600</v>
      </c>
      <c r="E133" s="69"/>
      <c r="F133" s="70"/>
      <c r="G133" s="168">
        <v>-175790966.7017886</v>
      </c>
      <c r="H133" s="168">
        <v>0</v>
      </c>
      <c r="I133" s="169">
        <v>-182645585.7017886</v>
      </c>
      <c r="J133" s="169">
        <v>-3372326207</v>
      </c>
      <c r="K133" s="168">
        <v>2361757382</v>
      </c>
      <c r="L133" s="168">
        <v>-1010568825</v>
      </c>
      <c r="M133" s="168">
        <v>827923239.29821134</v>
      </c>
      <c r="N133" s="168">
        <v>-1003714206</v>
      </c>
      <c r="O133" s="168">
        <v>3072482.6800448555</v>
      </c>
      <c r="P133" s="168"/>
      <c r="Q133" s="168">
        <v>10614400.503823223</v>
      </c>
      <c r="R133" s="163">
        <v>-52864608</v>
      </c>
    </row>
    <row r="134" spans="1:18" x14ac:dyDescent="0.3">
      <c r="B134" s="73" t="s">
        <v>149</v>
      </c>
      <c r="C134" s="6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 spans="1:18" x14ac:dyDescent="0.3">
      <c r="A135" s="9" t="s">
        <v>8856</v>
      </c>
      <c r="B135" s="633" t="s">
        <v>108</v>
      </c>
      <c r="C135" s="633"/>
      <c r="D135" s="633"/>
      <c r="E135" s="633" t="s">
        <v>109</v>
      </c>
      <c r="F135" s="633"/>
      <c r="G135" s="633"/>
      <c r="H135" s="633"/>
      <c r="I135" s="633"/>
      <c r="J135" s="633" t="s">
        <v>110</v>
      </c>
      <c r="K135" s="633"/>
      <c r="L135" s="633"/>
      <c r="M135" s="633" t="s">
        <v>111</v>
      </c>
      <c r="N135" s="633"/>
      <c r="O135" s="633"/>
      <c r="P135" s="493"/>
      <c r="Q135" s="493" t="s">
        <v>133</v>
      </c>
      <c r="R135" s="492" t="s">
        <v>132</v>
      </c>
    </row>
    <row r="136" spans="1:18" x14ac:dyDescent="0.3">
      <c r="A136" s="10" t="s">
        <v>8857</v>
      </c>
      <c r="B136" s="11" t="s">
        <v>114</v>
      </c>
      <c r="C136" s="12" t="s">
        <v>115</v>
      </c>
      <c r="D136" s="13" t="s">
        <v>677</v>
      </c>
      <c r="E136" s="11" t="s">
        <v>117</v>
      </c>
      <c r="F136" s="14" t="s">
        <v>118</v>
      </c>
      <c r="G136" s="14" t="s">
        <v>119</v>
      </c>
      <c r="H136" s="15" t="s">
        <v>105</v>
      </c>
      <c r="I136" s="16" t="s">
        <v>120</v>
      </c>
      <c r="J136" s="17" t="s">
        <v>121</v>
      </c>
      <c r="K136" s="14" t="s">
        <v>122</v>
      </c>
      <c r="L136" s="18" t="s">
        <v>123</v>
      </c>
      <c r="M136" s="11" t="s">
        <v>124</v>
      </c>
      <c r="N136" s="14" t="s">
        <v>125</v>
      </c>
      <c r="O136" s="18" t="s">
        <v>126</v>
      </c>
      <c r="P136" s="11" t="s">
        <v>8858</v>
      </c>
      <c r="Q136" s="14" t="s">
        <v>101</v>
      </c>
      <c r="R136" s="373" t="s">
        <v>127</v>
      </c>
    </row>
    <row r="137" spans="1:18" ht="17.25" x14ac:dyDescent="0.3">
      <c r="A137" s="20" t="s">
        <v>140</v>
      </c>
      <c r="B137" s="20" t="s">
        <v>92</v>
      </c>
      <c r="C137" s="21" t="s">
        <v>137</v>
      </c>
      <c r="D137" s="22">
        <v>300</v>
      </c>
      <c r="E137" s="23">
        <v>46009</v>
      </c>
      <c r="F137" s="24">
        <v>46008</v>
      </c>
      <c r="G137" s="25">
        <v>388918012.10958898</v>
      </c>
      <c r="H137" s="26">
        <v>24361643.835616443</v>
      </c>
      <c r="I137" s="27">
        <v>171558904.10958901</v>
      </c>
      <c r="J137" s="28">
        <v>1406793730.5</v>
      </c>
      <c r="K137" s="25">
        <v>-1148728517.5</v>
      </c>
      <c r="L137" s="29">
        <v>258065213</v>
      </c>
      <c r="M137" s="30">
        <v>-86506308.89041099</v>
      </c>
      <c r="N137" s="31">
        <v>475424321</v>
      </c>
      <c r="O137" s="32">
        <v>-1330866.2906217074</v>
      </c>
      <c r="P137" s="356"/>
      <c r="Q137" s="383">
        <v>-796726.47506146855</v>
      </c>
      <c r="R137" s="123">
        <v>17670171.5</v>
      </c>
    </row>
    <row r="138" spans="1:18" ht="17.25" x14ac:dyDescent="0.3">
      <c r="A138" s="86" t="s">
        <v>146</v>
      </c>
      <c r="B138" s="86" t="s">
        <v>93</v>
      </c>
      <c r="C138" s="87" t="s">
        <v>137</v>
      </c>
      <c r="D138" s="88">
        <v>150</v>
      </c>
      <c r="E138" s="89">
        <v>46267</v>
      </c>
      <c r="F138" s="90">
        <v>45992</v>
      </c>
      <c r="G138" s="154">
        <v>736167124.99999833</v>
      </c>
      <c r="H138" s="154">
        <v>0</v>
      </c>
      <c r="I138" s="155">
        <v>407999999.99999833</v>
      </c>
      <c r="J138" s="156">
        <v>561474616</v>
      </c>
      <c r="K138" s="154">
        <v>-831984193.5</v>
      </c>
      <c r="L138" s="157">
        <v>-270509577.5</v>
      </c>
      <c r="M138" s="158">
        <v>678509577.49999833</v>
      </c>
      <c r="N138" s="159">
        <v>57657547.5</v>
      </c>
      <c r="O138" s="160">
        <v>2100648.846749221</v>
      </c>
      <c r="P138" s="381"/>
      <c r="Q138" s="382">
        <v>8698840.7371794656</v>
      </c>
      <c r="R138" s="167">
        <v>443051.5</v>
      </c>
    </row>
    <row r="139" spans="1:18" ht="17.25" x14ac:dyDescent="0.3">
      <c r="A139" s="67"/>
      <c r="B139" s="67"/>
      <c r="C139" s="67"/>
      <c r="D139" s="170">
        <v>450</v>
      </c>
      <c r="E139" s="69"/>
      <c r="F139" s="171"/>
      <c r="G139" s="79">
        <v>1125085137.1095872</v>
      </c>
      <c r="H139" s="79">
        <v>24361643.835616443</v>
      </c>
      <c r="I139" s="80">
        <v>579558904.10958731</v>
      </c>
      <c r="J139" s="80">
        <v>1968268346.5</v>
      </c>
      <c r="K139" s="79">
        <v>-1980712711</v>
      </c>
      <c r="L139" s="79">
        <v>-12444364.5</v>
      </c>
      <c r="M139" s="79">
        <v>592003268.60958731</v>
      </c>
      <c r="N139" s="79">
        <v>533081868.5</v>
      </c>
      <c r="O139" s="79">
        <v>769782.55612751353</v>
      </c>
      <c r="P139" s="79"/>
      <c r="Q139" s="79">
        <v>7902114.2621179968</v>
      </c>
      <c r="R139" s="172">
        <v>18113223</v>
      </c>
    </row>
    <row r="140" spans="1:18" x14ac:dyDescent="0.3">
      <c r="B140" s="7"/>
      <c r="D140" s="74"/>
      <c r="E140" s="69"/>
      <c r="F140" s="70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  <row r="141" spans="1:18" x14ac:dyDescent="0.3">
      <c r="B141" s="7" t="s">
        <v>94</v>
      </c>
    </row>
    <row r="142" spans="1:18" x14ac:dyDescent="0.3">
      <c r="A142" s="9" t="s">
        <v>0</v>
      </c>
      <c r="B142" s="633" t="s">
        <v>108</v>
      </c>
      <c r="C142" s="633"/>
      <c r="D142" s="633"/>
      <c r="E142" s="633" t="s">
        <v>109</v>
      </c>
      <c r="F142" s="633"/>
      <c r="G142" s="633"/>
      <c r="H142" s="633"/>
      <c r="I142" s="633"/>
      <c r="J142" s="633" t="s">
        <v>110</v>
      </c>
      <c r="K142" s="633"/>
      <c r="L142" s="633"/>
      <c r="M142" s="633" t="s">
        <v>111</v>
      </c>
      <c r="N142" s="633"/>
      <c r="O142" s="633"/>
      <c r="P142" s="493"/>
      <c r="Q142" s="493" t="s">
        <v>133</v>
      </c>
      <c r="R142" s="492" t="s">
        <v>132</v>
      </c>
    </row>
    <row r="143" spans="1:18" x14ac:dyDescent="0.3">
      <c r="A143" s="10" t="s">
        <v>1</v>
      </c>
      <c r="B143" s="11" t="s">
        <v>114</v>
      </c>
      <c r="C143" s="12" t="s">
        <v>115</v>
      </c>
      <c r="D143" s="13" t="s">
        <v>677</v>
      </c>
      <c r="E143" s="11" t="s">
        <v>117</v>
      </c>
      <c r="F143" s="14" t="s">
        <v>118</v>
      </c>
      <c r="G143" s="14" t="s">
        <v>119</v>
      </c>
      <c r="H143" s="15" t="s">
        <v>105</v>
      </c>
      <c r="I143" s="16" t="s">
        <v>120</v>
      </c>
      <c r="J143" s="17" t="s">
        <v>121</v>
      </c>
      <c r="K143" s="14" t="s">
        <v>122</v>
      </c>
      <c r="L143" s="18" t="s">
        <v>123</v>
      </c>
      <c r="M143" s="11" t="s">
        <v>124</v>
      </c>
      <c r="N143" s="14" t="s">
        <v>125</v>
      </c>
      <c r="O143" s="18" t="s">
        <v>126</v>
      </c>
      <c r="P143" s="11" t="s">
        <v>8858</v>
      </c>
      <c r="Q143" s="14" t="s">
        <v>101</v>
      </c>
      <c r="R143" s="373" t="s">
        <v>127</v>
      </c>
    </row>
    <row r="144" spans="1:18" ht="17.25" x14ac:dyDescent="0.3">
      <c r="A144" s="20"/>
      <c r="B144" s="178" t="s">
        <v>96</v>
      </c>
      <c r="C144" s="21" t="s">
        <v>137</v>
      </c>
      <c r="D144" s="22">
        <v>300</v>
      </c>
      <c r="E144" s="23">
        <v>46218</v>
      </c>
      <c r="F144" s="24">
        <v>45944</v>
      </c>
      <c r="G144" s="25">
        <v>925060273.97265196</v>
      </c>
      <c r="H144" s="26">
        <v>0</v>
      </c>
      <c r="I144" s="173">
        <v>925060273.97265196</v>
      </c>
      <c r="J144" s="28">
        <v>1310196540</v>
      </c>
      <c r="K144" s="25">
        <v>-2096025052.5</v>
      </c>
      <c r="L144" s="174">
        <v>-785828512.5</v>
      </c>
      <c r="M144" s="175">
        <v>1710888786.472652</v>
      </c>
      <c r="N144" s="31">
        <v>-785828512.5</v>
      </c>
      <c r="O144" s="32">
        <v>6244119.6586593138</v>
      </c>
      <c r="P144" s="356"/>
      <c r="Q144" s="384">
        <v>21934471.621444255</v>
      </c>
      <c r="R144" s="180">
        <v>-63601800.5</v>
      </c>
    </row>
    <row r="145" spans="1:19" ht="17.25" x14ac:dyDescent="0.3">
      <c r="A145" s="20" t="s">
        <v>8868</v>
      </c>
      <c r="B145" s="20" t="s">
        <v>97</v>
      </c>
      <c r="C145" s="21" t="s">
        <v>137</v>
      </c>
      <c r="D145" s="22">
        <v>200</v>
      </c>
      <c r="E145" s="23">
        <v>46063</v>
      </c>
      <c r="F145" s="24" t="s">
        <v>66</v>
      </c>
      <c r="G145" s="25">
        <v>764082191.7808218</v>
      </c>
      <c r="H145" s="26">
        <v>0</v>
      </c>
      <c r="I145" s="173">
        <v>764082191.7808218</v>
      </c>
      <c r="J145" s="28">
        <v>578574507.5</v>
      </c>
      <c r="K145" s="25">
        <v>160746984.5</v>
      </c>
      <c r="L145" s="29">
        <v>739321492</v>
      </c>
      <c r="M145" s="30">
        <v>24760699.7808218</v>
      </c>
      <c r="N145" s="31">
        <v>739321492</v>
      </c>
      <c r="O145" s="32">
        <v>208073.10740186388</v>
      </c>
      <c r="P145" s="356"/>
      <c r="Q145" s="355">
        <v>317444.86898489489</v>
      </c>
      <c r="R145" s="32">
        <v>21339960</v>
      </c>
    </row>
    <row r="146" spans="1:19" ht="17.25" x14ac:dyDescent="0.3">
      <c r="A146" s="86"/>
      <c r="B146" s="52" t="s">
        <v>98</v>
      </c>
      <c r="C146" s="53" t="s">
        <v>137</v>
      </c>
      <c r="D146" s="88">
        <v>300</v>
      </c>
      <c r="E146" s="89">
        <v>46155</v>
      </c>
      <c r="F146" s="90">
        <v>45973</v>
      </c>
      <c r="G146" s="91">
        <v>969632876.71236455</v>
      </c>
      <c r="H146" s="92">
        <v>0</v>
      </c>
      <c r="I146" s="181">
        <v>969632876.71236455</v>
      </c>
      <c r="J146" s="94">
        <v>3066711925.5</v>
      </c>
      <c r="K146" s="91">
        <v>-2876845705</v>
      </c>
      <c r="L146" s="182">
        <v>189866220.5</v>
      </c>
      <c r="M146" s="183">
        <v>779766656.21236455</v>
      </c>
      <c r="N146" s="97">
        <v>189866220.5</v>
      </c>
      <c r="O146" s="98">
        <v>3695576.5697268462</v>
      </c>
      <c r="P146" s="365"/>
      <c r="Q146" s="366">
        <v>9997008.4129790328</v>
      </c>
      <c r="R146" s="91">
        <v>-38350677.5</v>
      </c>
    </row>
    <row r="147" spans="1:19" ht="17.25" x14ac:dyDescent="0.3">
      <c r="D147" s="68">
        <v>800</v>
      </c>
      <c r="G147" s="71">
        <v>2658775342.4658384</v>
      </c>
      <c r="H147" s="71">
        <v>0</v>
      </c>
      <c r="I147" s="72">
        <v>2658775342.4658384</v>
      </c>
      <c r="J147" s="72">
        <v>4955482973</v>
      </c>
      <c r="K147" s="71">
        <v>-4812123773</v>
      </c>
      <c r="L147" s="71">
        <v>143359200</v>
      </c>
      <c r="M147" s="71">
        <v>2515416142.4658384</v>
      </c>
      <c r="N147" s="71">
        <v>143359200</v>
      </c>
      <c r="O147" s="71">
        <v>10147769.335788023</v>
      </c>
      <c r="P147" s="71"/>
      <c r="Q147" s="71">
        <v>32248924.903408185</v>
      </c>
      <c r="R147" s="71">
        <v>-80612518</v>
      </c>
    </row>
    <row r="148" spans="1:19" x14ac:dyDescent="0.3">
      <c r="D148" s="74"/>
      <c r="E148" s="69"/>
      <c r="F148" s="70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</row>
    <row r="150" spans="1:19" x14ac:dyDescent="0.3">
      <c r="S150" s="203">
        <v>992120284.63759005</v>
      </c>
    </row>
    <row r="151" spans="1:19" x14ac:dyDescent="0.3">
      <c r="S151" s="203">
        <v>1209103418.2369003</v>
      </c>
    </row>
    <row r="152" spans="1:19" x14ac:dyDescent="0.3">
      <c r="E152" s="385" t="s">
        <v>8869</v>
      </c>
      <c r="F152" s="385" t="s">
        <v>8870</v>
      </c>
      <c r="G152" s="385" t="s">
        <v>8871</v>
      </c>
      <c r="H152" s="385" t="s">
        <v>8872</v>
      </c>
      <c r="I152" s="385" t="s">
        <v>8873</v>
      </c>
      <c r="J152" s="385" t="s">
        <v>8874</v>
      </c>
      <c r="K152" s="385" t="s">
        <v>8875</v>
      </c>
      <c r="L152" s="385" t="s">
        <v>8876</v>
      </c>
      <c r="M152" s="385" t="s">
        <v>8877</v>
      </c>
      <c r="N152" s="412" t="s">
        <v>8878</v>
      </c>
      <c r="O152" s="385" t="s">
        <v>8879</v>
      </c>
      <c r="P152" s="385" t="s">
        <v>8880</v>
      </c>
      <c r="Q152" s="386" t="s">
        <v>8881</v>
      </c>
      <c r="R152" s="386" t="s">
        <v>8882</v>
      </c>
      <c r="S152" s="203"/>
    </row>
    <row r="153" spans="1:19" x14ac:dyDescent="0.3">
      <c r="E153" s="388">
        <v>45908</v>
      </c>
      <c r="F153" s="119">
        <v>5131706066.276001</v>
      </c>
      <c r="G153" s="119">
        <v>40798383268</v>
      </c>
      <c r="H153" s="119">
        <v>46176169954.276001</v>
      </c>
      <c r="I153" s="119"/>
      <c r="J153" s="119"/>
      <c r="K153" s="119"/>
      <c r="L153" s="119"/>
      <c r="M153" s="119">
        <v>526106886.5</v>
      </c>
      <c r="P153" s="119"/>
      <c r="Q153" s="203">
        <v>822331722.09814548</v>
      </c>
      <c r="R153" s="203">
        <v>822331722.09814548</v>
      </c>
      <c r="S153" s="203"/>
    </row>
    <row r="154" spans="1:19" x14ac:dyDescent="0.3">
      <c r="E154" s="388">
        <v>45909</v>
      </c>
      <c r="F154" s="119">
        <v>4862511546.276001</v>
      </c>
      <c r="G154" s="119">
        <v>41313658408</v>
      </c>
      <c r="H154" s="119">
        <v>46176169954.276001</v>
      </c>
      <c r="I154" s="119"/>
      <c r="J154" s="119"/>
      <c r="K154" s="119"/>
      <c r="L154" s="119"/>
      <c r="M154" s="119">
        <v>182024299</v>
      </c>
      <c r="P154" s="203">
        <v>287482293.18119287</v>
      </c>
      <c r="Q154" s="203">
        <v>1109814015.2793384</v>
      </c>
      <c r="R154" s="203">
        <v>822331722.09814548</v>
      </c>
      <c r="S154" s="203">
        <v>41728703.349785723</v>
      </c>
    </row>
    <row r="155" spans="1:19" x14ac:dyDescent="0.3">
      <c r="E155" s="388">
        <v>45910</v>
      </c>
      <c r="F155" s="119">
        <v>4862511546.276001</v>
      </c>
      <c r="G155" s="119">
        <v>42212025129</v>
      </c>
      <c r="H155" s="119">
        <v>47074536675.276001</v>
      </c>
      <c r="I155" s="119"/>
      <c r="J155" s="119"/>
      <c r="K155" s="119"/>
      <c r="L155" s="119"/>
      <c r="M155" s="119">
        <v>898366721</v>
      </c>
      <c r="P155" s="203">
        <v>303621866.6287117</v>
      </c>
      <c r="Q155" s="203">
        <v>1413435881.9080501</v>
      </c>
      <c r="R155" s="119">
        <v>1109814015.2793384</v>
      </c>
      <c r="S155" s="203">
        <v>447714847.94544792</v>
      </c>
    </row>
    <row r="156" spans="1:19" x14ac:dyDescent="0.3">
      <c r="E156" s="388">
        <v>45911</v>
      </c>
      <c r="F156" s="119">
        <v>7020977300.276001</v>
      </c>
      <c r="G156" s="119">
        <v>41234601285.5</v>
      </c>
      <c r="H156" s="119">
        <v>48255578585.776001</v>
      </c>
      <c r="I156" s="119"/>
      <c r="J156" s="119"/>
      <c r="K156" s="119"/>
      <c r="L156" s="119"/>
      <c r="M156" s="119">
        <v>1181041910.5</v>
      </c>
      <c r="P156" s="203">
        <v>330788264.2508595</v>
      </c>
      <c r="Q156" s="203">
        <v>1744224146.15891</v>
      </c>
      <c r="R156" s="203">
        <v>1413435881.9080501</v>
      </c>
      <c r="S156" s="203">
        <v>606782866.93493891</v>
      </c>
    </row>
    <row r="157" spans="1:19" x14ac:dyDescent="0.3">
      <c r="E157" s="388">
        <v>45912</v>
      </c>
      <c r="F157" s="119">
        <v>6468211547.276001</v>
      </c>
      <c r="G157" s="119">
        <v>41796863910.5</v>
      </c>
      <c r="H157" s="119">
        <v>48265075457.776001</v>
      </c>
      <c r="I157" s="119"/>
      <c r="J157" s="119"/>
      <c r="K157" s="119"/>
      <c r="L157" s="119"/>
      <c r="M157" s="119">
        <v>-32231831.349785723</v>
      </c>
      <c r="N157" s="203">
        <v>41728703.349785723</v>
      </c>
      <c r="O157" s="203">
        <v>317070488.24254316</v>
      </c>
      <c r="P157" s="203">
        <v>317070488.24254316</v>
      </c>
      <c r="Q157" s="203">
        <v>0</v>
      </c>
      <c r="R157" s="203">
        <v>0</v>
      </c>
      <c r="S157" s="203">
        <v>912146924.8049891</v>
      </c>
    </row>
    <row r="158" spans="1:19" x14ac:dyDescent="0.3">
      <c r="E158" s="388">
        <v>45915</v>
      </c>
      <c r="F158" s="119">
        <v>7654446068.276001</v>
      </c>
      <c r="G158" s="119">
        <v>41047699016.5</v>
      </c>
      <c r="H158" s="119">
        <v>48702145084.776001</v>
      </c>
      <c r="I158" s="119"/>
      <c r="J158" s="119"/>
      <c r="K158" s="119"/>
      <c r="L158" s="119"/>
      <c r="M158" s="119">
        <v>31083482.404337823</v>
      </c>
      <c r="N158" s="203">
        <v>405986144.59566218</v>
      </c>
      <c r="O158" s="203">
        <v>454242347.0282082</v>
      </c>
      <c r="P158" s="203">
        <v>771312835.27075136</v>
      </c>
      <c r="Q158" s="203">
        <v>317070488.24254316</v>
      </c>
      <c r="R158" s="203">
        <v>317070488.24254316</v>
      </c>
      <c r="S158" s="203"/>
    </row>
    <row r="159" spans="1:19" x14ac:dyDescent="0.3">
      <c r="E159" s="388">
        <v>45916</v>
      </c>
      <c r="F159" s="119">
        <v>6984945597.276001</v>
      </c>
      <c r="G159" s="119">
        <v>41982404545.5</v>
      </c>
      <c r="H159" s="119">
        <v>48967350142.776001</v>
      </c>
      <c r="I159" s="119"/>
      <c r="J159" s="119"/>
      <c r="K159" s="119"/>
      <c r="L159" s="119"/>
      <c r="M159" s="119">
        <v>106137039.01050901</v>
      </c>
      <c r="N159" s="203">
        <v>159068018.98949099</v>
      </c>
      <c r="O159" s="203">
        <v>283500913.52211952</v>
      </c>
      <c r="P159" s="203">
        <v>1054813748.7928709</v>
      </c>
      <c r="Q159" s="203">
        <v>771312835.27075136</v>
      </c>
      <c r="R159" s="203">
        <v>771312835.27075136</v>
      </c>
      <c r="S159" s="203">
        <v>779868266.52326071</v>
      </c>
    </row>
    <row r="160" spans="1:19" x14ac:dyDescent="0.3">
      <c r="E160" s="388">
        <v>45917</v>
      </c>
      <c r="F160" s="119">
        <v>6880553817.276001</v>
      </c>
      <c r="G160" s="119">
        <v>42254363403</v>
      </c>
      <c r="H160" s="119">
        <v>49134917220.276001</v>
      </c>
      <c r="I160" s="119"/>
      <c r="J160" s="119"/>
      <c r="K160" s="119"/>
      <c r="L160" s="119"/>
      <c r="M160" s="119">
        <v>-137796980.37005019</v>
      </c>
      <c r="N160" s="203">
        <v>305364057.87005019</v>
      </c>
      <c r="O160" s="203">
        <v>160719330.53913414</v>
      </c>
      <c r="P160" s="203">
        <v>1215533079.332005</v>
      </c>
      <c r="Q160" s="203">
        <v>1054813748.7928709</v>
      </c>
      <c r="R160" s="203">
        <v>1054813748.7928709</v>
      </c>
      <c r="S160" s="203">
        <v>1195385857.225337</v>
      </c>
    </row>
    <row r="161" spans="5:19" x14ac:dyDescent="0.3">
      <c r="E161" s="388">
        <v>45918</v>
      </c>
      <c r="F161" s="119">
        <v>6157393891.276001</v>
      </c>
      <c r="G161" s="119">
        <v>43020941539</v>
      </c>
      <c r="H161" s="119">
        <v>49178335430.276001</v>
      </c>
      <c r="I161" s="119"/>
      <c r="J161" s="119"/>
      <c r="K161" s="119"/>
      <c r="L161" s="119"/>
      <c r="M161" s="119">
        <v>-512013152.11712337</v>
      </c>
      <c r="N161" s="203">
        <v>555431362.11712337</v>
      </c>
      <c r="O161" s="203">
        <v>486185710.64822006</v>
      </c>
      <c r="P161" s="203">
        <v>1701718789.9802251</v>
      </c>
      <c r="Q161" s="203">
        <v>1215533079.332005</v>
      </c>
      <c r="R161" s="203">
        <v>1215533079.332005</v>
      </c>
      <c r="S161" s="203">
        <v>2054950692.8669555</v>
      </c>
    </row>
    <row r="162" spans="5:19" x14ac:dyDescent="0.3">
      <c r="E162" s="388">
        <v>45919</v>
      </c>
      <c r="F162" s="119">
        <v>6189502111.276001</v>
      </c>
      <c r="G162" s="119">
        <v>43928569885.5</v>
      </c>
      <c r="H162" s="119">
        <v>50118071996.776001</v>
      </c>
      <c r="I162" s="462"/>
      <c r="J162" s="119"/>
      <c r="K162" s="119"/>
      <c r="L162" s="119">
        <v>747104988.40500379</v>
      </c>
      <c r="M162" s="119">
        <v>939736566.5</v>
      </c>
      <c r="N162" s="119">
        <v>-779868266.52326071</v>
      </c>
      <c r="O162" s="203">
        <v>779868266.52326071</v>
      </c>
      <c r="P162" s="203">
        <v>293783837.00332636</v>
      </c>
      <c r="Q162" s="203">
        <v>293783837.00332636</v>
      </c>
      <c r="R162" s="203">
        <v>0</v>
      </c>
      <c r="S162" s="203">
        <v>2258102167.1474919</v>
      </c>
    </row>
    <row r="163" spans="5:19" x14ac:dyDescent="0.3">
      <c r="E163" s="388">
        <v>45922</v>
      </c>
      <c r="F163" s="119">
        <v>5860895868.276001</v>
      </c>
      <c r="G163" s="119">
        <v>45053599856</v>
      </c>
      <c r="H163" s="119">
        <v>50914495724.276001</v>
      </c>
      <c r="I163" s="462">
        <v>1393.6</v>
      </c>
      <c r="J163" s="119"/>
      <c r="K163" s="119"/>
      <c r="L163" s="119">
        <v>420787976.48418307</v>
      </c>
      <c r="M163" s="119">
        <v>796423727.5</v>
      </c>
      <c r="N163" s="119">
        <v>380906136.79792368</v>
      </c>
      <c r="O163" s="203">
        <v>415517590.70207632</v>
      </c>
      <c r="P163" s="203">
        <v>860862904.84686518</v>
      </c>
      <c r="Q163" s="203">
        <v>1154646741.8501916</v>
      </c>
      <c r="R163" s="203">
        <v>293783837.00332636</v>
      </c>
      <c r="S163" s="203"/>
    </row>
    <row r="164" spans="5:19" x14ac:dyDescent="0.3">
      <c r="E164" s="388">
        <v>45923</v>
      </c>
      <c r="F164" s="119">
        <v>6118346162.276001</v>
      </c>
      <c r="G164" s="119">
        <v>45681806058</v>
      </c>
      <c r="H164" s="119">
        <v>51800152220.276001</v>
      </c>
      <c r="I164" s="462">
        <v>1394</v>
      </c>
      <c r="J164" s="119">
        <v>42696640.739956968</v>
      </c>
      <c r="K164" s="119">
        <v>-17078656.295986671</v>
      </c>
      <c r="L164" s="119">
        <v>868577839.70401335</v>
      </c>
      <c r="M164" s="119">
        <v>885656496</v>
      </c>
      <c r="N164" s="119">
        <v>26091660.35838151</v>
      </c>
      <c r="O164" s="203">
        <v>859564835.64161849</v>
      </c>
      <c r="P164" s="203">
        <v>405883033.95403147</v>
      </c>
      <c r="Q164" s="203">
        <v>1560529775.8042231</v>
      </c>
      <c r="R164" s="203">
        <v>1154646741.8501916</v>
      </c>
      <c r="S164" s="203">
        <v>219880979.15245527</v>
      </c>
    </row>
    <row r="165" spans="5:19" x14ac:dyDescent="0.3">
      <c r="E165" s="388">
        <v>45924</v>
      </c>
      <c r="F165" s="119">
        <v>5975884691.276001</v>
      </c>
      <c r="G165" s="119">
        <v>45984715815</v>
      </c>
      <c r="H165" s="119">
        <v>51960600506.276001</v>
      </c>
      <c r="I165" s="462">
        <v>1393.8</v>
      </c>
      <c r="J165" s="119">
        <v>42527617.841871142</v>
      </c>
      <c r="K165" s="119">
        <v>8505523.568376163</v>
      </c>
      <c r="L165" s="119">
        <v>168255425.06837615</v>
      </c>
      <c r="M165" s="119">
        <v>159749901.5</v>
      </c>
      <c r="N165" s="119">
        <v>232247460.64491105</v>
      </c>
      <c r="O165" s="203">
        <v>-72497559.144911051</v>
      </c>
      <c r="P165" s="203">
        <v>306955034.735636</v>
      </c>
      <c r="Q165" s="203">
        <v>1867484810.5398591</v>
      </c>
      <c r="R165" s="203">
        <v>1560529775.8042231</v>
      </c>
      <c r="S165" s="203">
        <v>677313444.84784162</v>
      </c>
    </row>
    <row r="166" spans="5:19" x14ac:dyDescent="0.3">
      <c r="E166" s="388">
        <v>45925</v>
      </c>
      <c r="F166" s="119">
        <v>5975884691.276001</v>
      </c>
      <c r="G166" s="119">
        <v>46574704230.5</v>
      </c>
      <c r="H166" s="119">
        <v>52550588921.776001</v>
      </c>
      <c r="I166" s="462">
        <v>1394.9</v>
      </c>
      <c r="J166" s="119">
        <v>42726635.508280158</v>
      </c>
      <c r="K166" s="119">
        <v>-46999299.059114002</v>
      </c>
      <c r="L166" s="119">
        <v>542989116.44088602</v>
      </c>
      <c r="M166" s="119">
        <v>589988415.5</v>
      </c>
      <c r="N166" s="119">
        <v>589988415.5</v>
      </c>
      <c r="O166" s="203">
        <v>0</v>
      </c>
      <c r="P166" s="203">
        <v>620536042.38007784</v>
      </c>
      <c r="Q166" s="203">
        <v>2181065818.1843009</v>
      </c>
      <c r="R166" s="203">
        <v>1560529775.8042231</v>
      </c>
      <c r="S166" s="203">
        <v>994751873.54371774</v>
      </c>
    </row>
    <row r="167" spans="5:19" x14ac:dyDescent="0.3">
      <c r="E167" s="388">
        <v>45926</v>
      </c>
      <c r="F167" s="119">
        <v>7775258128.276001</v>
      </c>
      <c r="G167" s="119">
        <v>45514463818.5</v>
      </c>
      <c r="H167" s="119">
        <v>53289721946.776001</v>
      </c>
      <c r="I167" s="462">
        <v>1400.4</v>
      </c>
      <c r="J167" s="119">
        <v>42521639.491573848</v>
      </c>
      <c r="K167" s="119">
        <v>-233869017.20365617</v>
      </c>
      <c r="L167" s="119">
        <v>505264007.7963438</v>
      </c>
      <c r="M167" s="119">
        <v>739133025</v>
      </c>
      <c r="N167" s="119">
        <v>519252045.84754473</v>
      </c>
      <c r="O167" s="203">
        <v>219880979.15245527</v>
      </c>
      <c r="P167" s="203">
        <v>295980313.71201098</v>
      </c>
      <c r="Q167" s="203">
        <v>295980313.71201098</v>
      </c>
      <c r="R167" s="203"/>
      <c r="S167" s="203">
        <v>1407045466.982969</v>
      </c>
    </row>
    <row r="168" spans="5:19" x14ac:dyDescent="0.3">
      <c r="E168" s="388">
        <v>45929</v>
      </c>
      <c r="F168" s="119">
        <v>7723867347.276001</v>
      </c>
      <c r="G168" s="119">
        <v>45863652609</v>
      </c>
      <c r="H168" s="119">
        <v>53587519956.276001</v>
      </c>
      <c r="I168" s="462">
        <v>1411.6</v>
      </c>
      <c r="J168" s="119">
        <v>42828220.411589682</v>
      </c>
      <c r="K168" s="119">
        <v>-479676068.60979664</v>
      </c>
      <c r="L168" s="119">
        <v>-181878059.10979664</v>
      </c>
      <c r="M168" s="119">
        <v>297798009.5</v>
      </c>
      <c r="N168" s="119">
        <v>-159634456.19538635</v>
      </c>
      <c r="O168" s="203">
        <v>457432465.69538635</v>
      </c>
      <c r="P168" s="203">
        <v>502806124.33011651</v>
      </c>
      <c r="Q168" s="203">
        <v>798786438.04212749</v>
      </c>
      <c r="R168" s="203">
        <v>295980313.71201098</v>
      </c>
      <c r="S168" s="203"/>
    </row>
    <row r="169" spans="5:19" x14ac:dyDescent="0.3">
      <c r="E169" s="388">
        <v>45930</v>
      </c>
      <c r="F169" s="119">
        <v>7723867347.276001</v>
      </c>
      <c r="G169" s="119">
        <v>45656777598</v>
      </c>
      <c r="H169" s="119">
        <v>53380644945.276001</v>
      </c>
      <c r="I169" s="462">
        <v>1402.2</v>
      </c>
      <c r="J169" s="119">
        <v>43036881.031949796</v>
      </c>
      <c r="K169" s="119">
        <v>404546681.70032221</v>
      </c>
      <c r="L169" s="119">
        <v>197671670.70032221</v>
      </c>
      <c r="M169" s="119">
        <v>-206875011</v>
      </c>
      <c r="N169" s="119">
        <v>-524313439.69587612</v>
      </c>
      <c r="O169" s="203">
        <v>317438428.69587612</v>
      </c>
      <c r="P169" s="203">
        <v>332190569.34030783</v>
      </c>
      <c r="Q169" s="203">
        <v>1130977007.3824353</v>
      </c>
      <c r="R169" s="203">
        <v>798786438.04212749</v>
      </c>
      <c r="S169" s="203"/>
    </row>
    <row r="170" spans="5:19" x14ac:dyDescent="0.3">
      <c r="E170" s="388">
        <v>45931</v>
      </c>
      <c r="F170" s="119">
        <v>7463041046.276001</v>
      </c>
      <c r="G170" s="119">
        <v>46358384318.5</v>
      </c>
      <c r="H170" s="119">
        <v>53821425364.776001</v>
      </c>
      <c r="I170" s="462">
        <v>1403.2</v>
      </c>
      <c r="J170" s="119">
        <v>43254589.140535913</v>
      </c>
      <c r="K170" s="119">
        <v>-43254589.140535913</v>
      </c>
      <c r="L170" s="119">
        <v>397525830.35946411</v>
      </c>
      <c r="M170" s="119">
        <v>440780419.5</v>
      </c>
      <c r="N170" s="119">
        <v>28486826.060748696</v>
      </c>
      <c r="O170" s="203">
        <v>412293593.4392513</v>
      </c>
      <c r="P170" s="203">
        <v>346836561.16678452</v>
      </c>
      <c r="Q170" s="203">
        <v>1477813568.5492198</v>
      </c>
      <c r="R170" s="203">
        <v>1130977007.3824353</v>
      </c>
    </row>
    <row r="171" spans="5:19" x14ac:dyDescent="0.3">
      <c r="E171" s="388">
        <v>45932</v>
      </c>
      <c r="F171" s="119">
        <v>7290006799.276001</v>
      </c>
      <c r="G171" s="119">
        <v>47317374535</v>
      </c>
      <c r="H171" s="119">
        <v>54607381334.276001</v>
      </c>
      <c r="I171" s="462">
        <v>1406</v>
      </c>
      <c r="J171" s="119">
        <v>43433526.364864863</v>
      </c>
      <c r="K171" s="119">
        <v>-121613873.82161964</v>
      </c>
      <c r="L171" s="119">
        <v>664342095.67838037</v>
      </c>
      <c r="M171" s="119">
        <v>785955969.5</v>
      </c>
      <c r="N171" s="119">
        <v>504002847.10006976</v>
      </c>
      <c r="O171" s="203">
        <v>281953122.39993024</v>
      </c>
      <c r="P171" s="490">
        <v>310925026.21644998</v>
      </c>
      <c r="Q171" s="203">
        <v>1788738594.7656698</v>
      </c>
      <c r="R171" s="203">
        <v>1477813568.5492198</v>
      </c>
    </row>
    <row r="172" spans="5:19" x14ac:dyDescent="0.3">
      <c r="E172" s="388">
        <v>45940</v>
      </c>
      <c r="F172" s="119">
        <v>3898495392.276001</v>
      </c>
      <c r="G172" s="119">
        <v>51331647503.572502</v>
      </c>
      <c r="H172" s="119">
        <v>55230142895.848503</v>
      </c>
      <c r="I172" s="462">
        <v>1401.9</v>
      </c>
      <c r="J172" s="119">
        <v>46134129.395106643</v>
      </c>
      <c r="K172" s="119">
        <v>189149930.51993304</v>
      </c>
      <c r="L172" s="119">
        <v>811911492.09243512</v>
      </c>
      <c r="M172" s="119">
        <v>622761561.57250214</v>
      </c>
      <c r="N172" s="119">
        <v>1173603600.4193184</v>
      </c>
      <c r="O172" s="203">
        <v>-550842038.8468163</v>
      </c>
      <c r="P172" s="490">
        <v>1207336051.9944322</v>
      </c>
      <c r="Q172" s="203">
        <v>1207336051.9944322</v>
      </c>
      <c r="R172" s="203">
        <v>0</v>
      </c>
    </row>
    <row r="173" spans="5:19" x14ac:dyDescent="0.3">
      <c r="E173" s="388">
        <v>45943</v>
      </c>
      <c r="F173" s="119">
        <v>3898495392.276001</v>
      </c>
      <c r="G173" s="119">
        <v>52819024765.900002</v>
      </c>
      <c r="H173" s="119">
        <v>56717520158.176003</v>
      </c>
      <c r="I173" s="462">
        <v>1420.5</v>
      </c>
      <c r="J173" s="119">
        <v>46462079.526575133</v>
      </c>
      <c r="K173" s="119">
        <v>-864194679.19429326</v>
      </c>
      <c r="L173" s="119">
        <v>623182583.13320613</v>
      </c>
      <c r="M173" s="119">
        <v>1487377262.3274994</v>
      </c>
      <c r="N173" s="119">
        <v>2020619887.953923</v>
      </c>
      <c r="O173" s="203">
        <v>-533242625.6264236</v>
      </c>
      <c r="P173" s="490">
        <v>1135525809.1057065</v>
      </c>
      <c r="Q173" s="203">
        <v>1135525809.1057065</v>
      </c>
      <c r="R173" s="203">
        <v>0</v>
      </c>
    </row>
    <row r="174" spans="5:19" x14ac:dyDescent="0.3">
      <c r="E174" s="388">
        <v>45944</v>
      </c>
      <c r="F174" s="119">
        <v>5849988380.276001</v>
      </c>
      <c r="G174" s="119">
        <v>51435209039</v>
      </c>
      <c r="H174" s="119">
        <v>57285197419.276001</v>
      </c>
      <c r="I174" s="462">
        <v>1427.7</v>
      </c>
      <c r="J174" s="119">
        <v>46525907.852840237</v>
      </c>
      <c r="K174" s="119">
        <v>-334986536.54045182</v>
      </c>
      <c r="L174" s="119">
        <v>232690724.55954665</v>
      </c>
      <c r="M174" s="119">
        <v>567677261.09999847</v>
      </c>
      <c r="N174" s="119">
        <v>289314757.33672452</v>
      </c>
      <c r="O174" s="203">
        <v>278362503.76327395</v>
      </c>
      <c r="P174" s="490">
        <v>-467369184.20898294</v>
      </c>
      <c r="Q174" s="203">
        <v>668156624.89672351</v>
      </c>
      <c r="R174" s="203">
        <v>1135525809.1057065</v>
      </c>
    </row>
  </sheetData>
  <mergeCells count="50">
    <mergeCell ref="A1:R1"/>
    <mergeCell ref="B5:D5"/>
    <mergeCell ref="E5:I5"/>
    <mergeCell ref="J5:L5"/>
    <mergeCell ref="M5:O5"/>
    <mergeCell ref="P5:R5"/>
    <mergeCell ref="B62:D62"/>
    <mergeCell ref="E62:I62"/>
    <mergeCell ref="J62:L62"/>
    <mergeCell ref="M62:O62"/>
    <mergeCell ref="P62:R62"/>
    <mergeCell ref="B39:D39"/>
    <mergeCell ref="E39:I39"/>
    <mergeCell ref="J39:L39"/>
    <mergeCell ref="M39:O39"/>
    <mergeCell ref="P39:R39"/>
    <mergeCell ref="B78:D78"/>
    <mergeCell ref="E78:I78"/>
    <mergeCell ref="J78:L78"/>
    <mergeCell ref="M78:O78"/>
    <mergeCell ref="P78:R78"/>
    <mergeCell ref="B68:D68"/>
    <mergeCell ref="E68:I68"/>
    <mergeCell ref="J68:L68"/>
    <mergeCell ref="M68:O68"/>
    <mergeCell ref="P68:R68"/>
    <mergeCell ref="B94:D94"/>
    <mergeCell ref="E94:I94"/>
    <mergeCell ref="J94:L94"/>
    <mergeCell ref="M94:O94"/>
    <mergeCell ref="B99:D99"/>
    <mergeCell ref="E99:I99"/>
    <mergeCell ref="J99:L99"/>
    <mergeCell ref="M99:O99"/>
    <mergeCell ref="B119:D119"/>
    <mergeCell ref="E119:I119"/>
    <mergeCell ref="J119:L119"/>
    <mergeCell ref="M119:O119"/>
    <mergeCell ref="B128:D128"/>
    <mergeCell ref="E128:I128"/>
    <mergeCell ref="J128:L128"/>
    <mergeCell ref="M128:O128"/>
    <mergeCell ref="B135:D135"/>
    <mergeCell ref="E135:I135"/>
    <mergeCell ref="J135:L135"/>
    <mergeCell ref="M135:O135"/>
    <mergeCell ref="B142:D142"/>
    <mergeCell ref="E142:I142"/>
    <mergeCell ref="J142:L142"/>
    <mergeCell ref="M142:O142"/>
  </mergeCells>
  <phoneticPr fontId="7" type="noConversion"/>
  <conditionalFormatting sqref="A144:A145">
    <cfRule type="expression" dxfId="63" priority="5">
      <formula>#REF!="CRS"</formula>
    </cfRule>
    <cfRule type="expression" dxfId="62" priority="6">
      <formula>#REF!="CPN"</formula>
    </cfRule>
    <cfRule type="expression" dxfId="61" priority="7">
      <formula>#REF!="IRS"</formula>
    </cfRule>
    <cfRule type="expression" dxfId="60" priority="8">
      <formula>#REF!="CDS"</formula>
    </cfRule>
  </conditionalFormatting>
  <conditionalFormatting sqref="A144:A145">
    <cfRule type="expression" dxfId="59" priority="1">
      <formula>#REF!="CRS"</formula>
    </cfRule>
    <cfRule type="expression" dxfId="58" priority="2">
      <formula>#REF!="CPN"</formula>
    </cfRule>
    <cfRule type="expression" dxfId="57" priority="3">
      <formula>#REF!="IRS"</formula>
    </cfRule>
    <cfRule type="expression" dxfId="56" priority="4">
      <formula>#REF!="CDS"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17"/>
  <sheetViews>
    <sheetView showGridLines="0" zoomScale="55" zoomScaleNormal="55" workbookViewId="0"/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8191</v>
      </c>
      <c r="C1" s="186">
        <v>45943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8192</v>
      </c>
      <c r="D3" s="191" t="e">
        <v>#VALUE!</v>
      </c>
      <c r="F3" s="637" t="s">
        <v>8193</v>
      </c>
      <c r="G3" s="637"/>
      <c r="I3" s="638" t="s">
        <v>8194</v>
      </c>
      <c r="J3" s="639"/>
      <c r="L3" s="192" t="s">
        <v>8195</v>
      </c>
      <c r="M3" s="193" t="s">
        <v>8196</v>
      </c>
      <c r="N3" s="194" t="s">
        <v>8197</v>
      </c>
      <c r="O3" s="195" t="s">
        <v>8198</v>
      </c>
      <c r="P3" s="194" t="s">
        <v>8199</v>
      </c>
      <c r="Q3" s="196" t="s">
        <v>8200</v>
      </c>
      <c r="R3" s="197" t="s">
        <v>8201</v>
      </c>
      <c r="S3" s="197" t="s">
        <v>8202</v>
      </c>
      <c r="T3" s="198" t="s">
        <v>8203</v>
      </c>
      <c r="U3" s="194" t="s">
        <v>8204</v>
      </c>
      <c r="V3" s="193" t="s">
        <v>8205</v>
      </c>
    </row>
    <row r="4" spans="1:22" ht="37.5" customHeight="1" x14ac:dyDescent="0.3">
      <c r="A4" s="184"/>
      <c r="B4" s="185"/>
      <c r="C4" s="199" t="s">
        <v>8206</v>
      </c>
      <c r="D4" s="200">
        <v>31368.15</v>
      </c>
      <c r="E4" s="3"/>
      <c r="F4" s="186" t="s">
        <v>8207</v>
      </c>
      <c r="G4" s="201">
        <v>-6971864338.3456612</v>
      </c>
      <c r="I4" s="202" t="s">
        <v>8208</v>
      </c>
      <c r="J4" s="203">
        <v>3898495392.276001</v>
      </c>
      <c r="L4" s="204" t="s">
        <v>8209</v>
      </c>
      <c r="M4" s="205">
        <v>380.94300577767103</v>
      </c>
      <c r="N4" s="205">
        <v>-2.1476371350000476</v>
      </c>
      <c r="O4" s="205">
        <v>251.92468812913995</v>
      </c>
      <c r="P4" s="205">
        <v>41.120668429383521</v>
      </c>
      <c r="Q4" s="206">
        <v>5.1660759015766571</v>
      </c>
      <c r="R4" s="206">
        <v>37.176552850682704</v>
      </c>
      <c r="S4" s="206">
        <v>37.13810180623291</v>
      </c>
      <c r="T4" s="206">
        <v>10.169732947316804</v>
      </c>
      <c r="U4" s="206">
        <v>2.5642760882334779</v>
      </c>
      <c r="V4" s="206">
        <v>0.58234651052054798</v>
      </c>
    </row>
    <row r="5" spans="1:22" ht="31.5" x14ac:dyDescent="0.3">
      <c r="A5" s="202"/>
      <c r="B5" s="185"/>
      <c r="C5" s="207" t="s">
        <v>8210</v>
      </c>
      <c r="D5" s="208">
        <v>1420.5</v>
      </c>
      <c r="F5" s="186" t="s">
        <v>8211</v>
      </c>
      <c r="G5" s="201">
        <v>78537662010.634598</v>
      </c>
      <c r="I5" s="202" t="s">
        <v>8212</v>
      </c>
      <c r="J5" s="209">
        <v>-2569000000</v>
      </c>
      <c r="L5" s="192" t="s">
        <v>8213</v>
      </c>
      <c r="M5" s="210">
        <v>9.445636909274981</v>
      </c>
      <c r="N5" s="210">
        <v>1.2093173099999959</v>
      </c>
      <c r="O5" s="210">
        <v>3.0796063799999942</v>
      </c>
      <c r="P5" s="210">
        <v>1.5681803150000064</v>
      </c>
      <c r="Q5" s="210">
        <v>-0.5228218499999997</v>
      </c>
      <c r="R5" s="211">
        <v>-7.0852049999999167E-2</v>
      </c>
      <c r="S5" s="211">
        <v>7.3943910000004109E-2</v>
      </c>
      <c r="T5" s="211">
        <v>-0.11693745499999997</v>
      </c>
      <c r="U5" s="211">
        <v>0.11408942999999994</v>
      </c>
      <c r="V5" s="211">
        <v>9.360972400000378E-2</v>
      </c>
    </row>
    <row r="6" spans="1:22" x14ac:dyDescent="0.3">
      <c r="A6" s="202"/>
      <c r="B6" s="185"/>
      <c r="F6" s="186" t="s">
        <v>8214</v>
      </c>
      <c r="G6" s="201">
        <v>71565797672.28894</v>
      </c>
      <c r="I6" s="202" t="s">
        <v>8215</v>
      </c>
      <c r="J6" s="203">
        <v>52819024765.900002</v>
      </c>
      <c r="N6" s="203"/>
    </row>
    <row r="7" spans="1:22" x14ac:dyDescent="0.3">
      <c r="A7" s="212"/>
      <c r="B7" s="185"/>
      <c r="D7" s="213"/>
      <c r="I7" s="212" t="s">
        <v>8216</v>
      </c>
      <c r="J7" s="201">
        <v>56717520158.176003</v>
      </c>
      <c r="N7" s="119"/>
    </row>
    <row r="8" spans="1:22" ht="17.25" thickBot="1" x14ac:dyDescent="0.35">
      <c r="A8" s="3"/>
      <c r="B8" s="185"/>
      <c r="D8" s="491"/>
      <c r="I8" s="212" t="s">
        <v>8217</v>
      </c>
      <c r="J8" s="187">
        <v>55230142895.848503</v>
      </c>
    </row>
    <row r="9" spans="1:22" ht="17.25" thickBot="1" x14ac:dyDescent="0.35">
      <c r="A9" s="3"/>
      <c r="B9" s="185"/>
      <c r="H9" s="70"/>
      <c r="I9" s="214" t="s">
        <v>8218</v>
      </c>
      <c r="J9" s="215" t="e">
        <v>#VALUE!</v>
      </c>
      <c r="M9" s="70"/>
      <c r="N9" s="224"/>
    </row>
    <row r="10" spans="1:22" ht="17.25" thickBot="1" x14ac:dyDescent="0.35">
      <c r="A10" s="3"/>
      <c r="B10" s="185"/>
      <c r="I10" s="214" t="s">
        <v>8219</v>
      </c>
      <c r="J10" s="215">
        <v>1487377262.3274994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8220</v>
      </c>
      <c r="J11" s="223">
        <v>2.3156682039265093E-2</v>
      </c>
      <c r="O11" s="224"/>
      <c r="P11" s="225"/>
      <c r="Q11" s="225"/>
      <c r="R11" s="488" t="s">
        <v>8221</v>
      </c>
      <c r="S11" s="488" t="s">
        <v>8222</v>
      </c>
      <c r="T11" s="227" t="s">
        <v>8223</v>
      </c>
      <c r="U11" s="227" t="s">
        <v>8224</v>
      </c>
      <c r="V11" s="391"/>
    </row>
    <row r="12" spans="1:22" x14ac:dyDescent="0.2">
      <c r="A12" s="488" t="s">
        <v>372</v>
      </c>
      <c r="B12" s="488" t="s">
        <v>151</v>
      </c>
      <c r="C12" s="640" t="s">
        <v>373</v>
      </c>
      <c r="D12" s="640"/>
      <c r="E12" s="640"/>
      <c r="F12" s="641" t="s">
        <v>8225</v>
      </c>
      <c r="G12" s="641"/>
      <c r="H12" s="488" t="s">
        <v>375</v>
      </c>
      <c r="I12" s="488" t="s">
        <v>376</v>
      </c>
      <c r="J12" s="488" t="s">
        <v>377</v>
      </c>
      <c r="K12" s="488" t="s">
        <v>8226</v>
      </c>
      <c r="L12" s="488" t="s">
        <v>152</v>
      </c>
      <c r="M12" s="488" t="s">
        <v>153</v>
      </c>
      <c r="N12" s="488" t="s">
        <v>154</v>
      </c>
      <c r="O12" s="488" t="s">
        <v>8227</v>
      </c>
      <c r="P12" s="227" t="s">
        <v>380</v>
      </c>
      <c r="Q12" s="488" t="s">
        <v>8228</v>
      </c>
      <c r="R12" s="488" t="s">
        <v>8229</v>
      </c>
      <c r="S12" s="488" t="s">
        <v>8230</v>
      </c>
      <c r="T12" s="227" t="s">
        <v>8231</v>
      </c>
      <c r="U12" s="227" t="s">
        <v>8231</v>
      </c>
      <c r="V12" s="392" t="s">
        <v>8232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8233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37413819.057654597</v>
      </c>
      <c r="S13" s="234">
        <v>37413819.057654597</v>
      </c>
      <c r="T13" s="234">
        <v>37413819.057654597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73609291.244788289</v>
      </c>
      <c r="S15" s="234">
        <v>73609291.244788289</v>
      </c>
      <c r="T15" s="234">
        <v>73609291.244788289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1313029522</v>
      </c>
      <c r="M17" s="244">
        <v>1269177672</v>
      </c>
      <c r="N17" s="444">
        <v>1291103597</v>
      </c>
      <c r="O17" s="245">
        <v>1289929044</v>
      </c>
      <c r="P17" s="245"/>
      <c r="Q17" s="246">
        <v>374060703</v>
      </c>
      <c r="R17" s="246">
        <v>106409669.62127198</v>
      </c>
      <c r="S17" s="246">
        <v>109873196.222616</v>
      </c>
      <c r="T17" s="246">
        <v>627807875.72261596</v>
      </c>
      <c r="U17" s="246">
        <v>828667910.80903196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-1675375333</v>
      </c>
      <c r="M18" s="250">
        <v>-1942701219</v>
      </c>
      <c r="N18" s="444">
        <v>-1809038276.5</v>
      </c>
      <c r="O18" s="250">
        <v>-1812415017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1189932642</v>
      </c>
      <c r="M19" s="244">
        <v>1122114472</v>
      </c>
      <c r="N19" s="444">
        <v>1156023557.5</v>
      </c>
      <c r="O19" s="245">
        <v>1154596363</v>
      </c>
      <c r="P19" s="245"/>
      <c r="Q19" s="246">
        <v>429260500.27272725</v>
      </c>
      <c r="R19" s="246">
        <v>148406131.76777428</v>
      </c>
      <c r="S19" s="246">
        <v>152101279.54237929</v>
      </c>
      <c r="T19" s="246">
        <v>544467293.04237926</v>
      </c>
      <c r="U19" s="246">
        <v>748423818.70850217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-1351206908</v>
      </c>
      <c r="M20" s="250">
        <v>-1745572233</v>
      </c>
      <c r="N20" s="444">
        <v>-1548389571</v>
      </c>
      <c r="O20" s="250">
        <v>-1546779449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-104650476</v>
      </c>
      <c r="M21" s="244">
        <v>-2089285684</v>
      </c>
      <c r="N21" s="444">
        <v>-1096968080.5</v>
      </c>
      <c r="O21" s="245">
        <v>-1003879221</v>
      </c>
      <c r="P21" s="245"/>
      <c r="Q21" s="246">
        <v>-26588494</v>
      </c>
      <c r="R21" s="246">
        <v>133917808.21917799</v>
      </c>
      <c r="S21" s="246">
        <v>133917808.21917799</v>
      </c>
      <c r="T21" s="246">
        <v>278532455.71917796</v>
      </c>
      <c r="U21" s="246">
        <v>614614647.5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-178670552</v>
      </c>
      <c r="M22" s="250">
        <v>2083377418</v>
      </c>
      <c r="N22" s="444">
        <v>952353433</v>
      </c>
      <c r="O22" s="250">
        <v>863877153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862770058</v>
      </c>
      <c r="M23" s="244">
        <v>-1985147028</v>
      </c>
      <c r="N23" s="444">
        <v>-561188485.5</v>
      </c>
      <c r="O23" s="245">
        <v>-463749729.5</v>
      </c>
      <c r="P23" s="245"/>
      <c r="Q23" s="246">
        <v>-22177535</v>
      </c>
      <c r="R23" s="246">
        <v>-57397652.487382591</v>
      </c>
      <c r="S23" s="246">
        <v>-61572911.9909897</v>
      </c>
      <c r="T23" s="246">
        <v>378778318.00901031</v>
      </c>
      <c r="U23" s="246">
        <v>114639449.1780982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126887811</v>
      </c>
      <c r="M24" s="250">
        <v>114786699</v>
      </c>
      <c r="N24" s="444">
        <v>120837255.5</v>
      </c>
      <c r="O24" s="250">
        <v>29136522.5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605142642</v>
      </c>
      <c r="M25" s="244">
        <v>-1996136328</v>
      </c>
      <c r="N25" s="444">
        <v>-695496843</v>
      </c>
      <c r="O25" s="245">
        <v>-601599063.5</v>
      </c>
      <c r="P25" s="245"/>
      <c r="Q25" s="246">
        <v>-75013150</v>
      </c>
      <c r="R25" s="246">
        <v>-22097534.24657527</v>
      </c>
      <c r="S25" s="246">
        <v>-24769563.99650785</v>
      </c>
      <c r="T25" s="246">
        <v>359662521.00349212</v>
      </c>
      <c r="U25" s="246">
        <v>57498280.120113194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352422146</v>
      </c>
      <c r="M26" s="250">
        <v>269707370</v>
      </c>
      <c r="N26" s="444">
        <v>311064758</v>
      </c>
      <c r="O26" s="250">
        <v>218510121.5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310199792</v>
      </c>
      <c r="M27" s="244">
        <v>325106355</v>
      </c>
      <c r="N27" s="444">
        <v>317653073.5</v>
      </c>
      <c r="O27" s="245">
        <v>298651995</v>
      </c>
      <c r="P27" s="245"/>
      <c r="Q27" s="246">
        <v>2331751.6666666567</v>
      </c>
      <c r="R27" s="246">
        <v>11205073.504273498</v>
      </c>
      <c r="S27" s="246">
        <v>10503726.837606801</v>
      </c>
      <c r="T27" s="246">
        <v>421746177.33760679</v>
      </c>
      <c r="U27" s="246">
        <v>411227856.91666669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-498268151</v>
      </c>
      <c r="M28" s="250">
        <v>-959522897</v>
      </c>
      <c r="N28" s="444">
        <v>-728895524</v>
      </c>
      <c r="O28" s="250">
        <v>-723684102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751651384</v>
      </c>
      <c r="M29" s="244">
        <v>1362086993</v>
      </c>
      <c r="N29" s="444">
        <v>1056869188.5</v>
      </c>
      <c r="O29" s="245">
        <v>1057732876</v>
      </c>
      <c r="P29" s="245"/>
      <c r="Q29" s="246">
        <v>0</v>
      </c>
      <c r="R29" s="246">
        <v>398219178.082192</v>
      </c>
      <c r="S29" s="246">
        <v>507205479.45205498</v>
      </c>
      <c r="T29" s="246">
        <v>-717957060.54794502</v>
      </c>
      <c r="U29" s="246">
        <v>-715162540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-23429716</v>
      </c>
      <c r="M30" s="250">
        <v>360016419</v>
      </c>
      <c r="N30" s="444">
        <v>168293351.5</v>
      </c>
      <c r="O30" s="250">
        <v>163488047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312670314</v>
      </c>
      <c r="M31" s="233">
        <v>48955286</v>
      </c>
      <c r="N31" s="444">
        <v>180812800</v>
      </c>
      <c r="O31" s="233">
        <v>246884641.5</v>
      </c>
      <c r="P31" s="233"/>
      <c r="Q31" s="234">
        <v>-321195652.173913</v>
      </c>
      <c r="R31" s="234">
        <v>302802153.55779201</v>
      </c>
      <c r="S31" s="234">
        <v>286627919.98733097</v>
      </c>
      <c r="T31" s="234">
        <v>105815119.98733097</v>
      </c>
      <c r="U31" s="234">
        <v>105379733.24099898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1431792134</v>
      </c>
      <c r="M33" s="263">
        <v>2367419671</v>
      </c>
      <c r="N33" s="444">
        <v>1899605903</v>
      </c>
      <c r="O33" s="263">
        <v>1896440864</v>
      </c>
      <c r="P33" s="263"/>
      <c r="Q33" s="264">
        <v>-258695652.17391306</v>
      </c>
      <c r="R33" s="264">
        <v>637580941.03633153</v>
      </c>
      <c r="S33" s="264">
        <v>781494293.43732846</v>
      </c>
      <c r="T33" s="265">
        <v>381686214.43732834</v>
      </c>
      <c r="U33" s="265">
        <v>444719393.52744198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-965053349</v>
      </c>
      <c r="M34" s="250">
        <v>-2034542298</v>
      </c>
      <c r="N34" s="444">
        <v>-1499797824</v>
      </c>
      <c r="O34" s="250">
        <v>-1502149349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3346094211</v>
      </c>
      <c r="M37" s="263">
        <v>4771653337</v>
      </c>
      <c r="N37" s="444">
        <v>4058873774.5</v>
      </c>
      <c r="O37" s="263">
        <v>4061397285</v>
      </c>
      <c r="P37" s="263"/>
      <c r="Q37" s="264">
        <v>-247435844.26229507</v>
      </c>
      <c r="R37" s="264">
        <v>750354717.78073204</v>
      </c>
      <c r="S37" s="264">
        <v>757647786.47594094</v>
      </c>
      <c r="T37" s="265">
        <v>-2315422102.5240593</v>
      </c>
      <c r="U37" s="265">
        <v>-2148765779.4110003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-808602679</v>
      </c>
      <c r="M38" s="250">
        <v>-1163005092</v>
      </c>
      <c r="N38" s="444">
        <v>-985803885.5</v>
      </c>
      <c r="O38" s="250">
        <v>-994190169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2120756130</v>
      </c>
      <c r="M45" s="244">
        <v>665026811</v>
      </c>
      <c r="N45" s="444">
        <v>1392891470.5</v>
      </c>
      <c r="O45" s="245">
        <v>1364551953.5</v>
      </c>
      <c r="P45" s="245"/>
      <c r="Q45" s="246">
        <v>310465253.02222222</v>
      </c>
      <c r="R45" s="246">
        <v>47131567.063073903</v>
      </c>
      <c r="S45" s="246">
        <v>47131567.063073903</v>
      </c>
      <c r="T45" s="246">
        <v>-201402038.93692613</v>
      </c>
      <c r="U45" s="246">
        <v>-76974701.8904109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-1023748658</v>
      </c>
      <c r="M46" s="250">
        <v>-1264967070</v>
      </c>
      <c r="N46" s="444">
        <v>-1144357864.5</v>
      </c>
      <c r="O46" s="250">
        <v>-1124156912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2776591587</v>
      </c>
      <c r="M47" s="263">
        <v>3210366344</v>
      </c>
      <c r="N47" s="444">
        <v>2993478966</v>
      </c>
      <c r="O47" s="263">
        <v>2953140990.5</v>
      </c>
      <c r="P47" s="263"/>
      <c r="Q47" s="264">
        <v>61044395.930099368</v>
      </c>
      <c r="R47" s="264">
        <v>515450907.53424799</v>
      </c>
      <c r="S47" s="264">
        <v>522836014.26160204</v>
      </c>
      <c r="T47" s="265">
        <v>305180913.76160192</v>
      </c>
      <c r="U47" s="265">
        <v>751977776.21236467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-2690351155</v>
      </c>
      <c r="M48" s="250">
        <v>-2861296576</v>
      </c>
      <c r="N48" s="444">
        <v>-2775823865.5</v>
      </c>
      <c r="O48" s="250">
        <v>-2724924092.5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217059342</v>
      </c>
      <c r="M49" s="263">
        <v>2312392805</v>
      </c>
      <c r="N49" s="444">
        <v>1264726074</v>
      </c>
      <c r="O49" s="263">
        <v>1221697713</v>
      </c>
      <c r="P49" s="263"/>
      <c r="Q49" s="264">
        <v>582854795.30017865</v>
      </c>
      <c r="R49" s="264">
        <v>218600480.15817302</v>
      </c>
      <c r="S49" s="264">
        <v>228097053.85626799</v>
      </c>
      <c r="T49" s="265">
        <v>982157427.85626793</v>
      </c>
      <c r="U49" s="265">
        <v>1679120647.972652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-1457068342</v>
      </c>
      <c r="M50" s="250">
        <v>-2580504553</v>
      </c>
      <c r="N50" s="444">
        <v>-2018786448</v>
      </c>
      <c r="O50" s="250">
        <v>-1943924425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1507276191</v>
      </c>
      <c r="M51" s="263">
        <v>3020097495</v>
      </c>
      <c r="N51" s="444">
        <v>2263686843</v>
      </c>
      <c r="O51" s="263">
        <v>2223038387.5</v>
      </c>
      <c r="P51" s="263"/>
      <c r="Q51" s="264">
        <v>1231134247.4777777</v>
      </c>
      <c r="R51" s="284">
        <v>107894324.853229</v>
      </c>
      <c r="S51" s="264">
        <v>103545565.772195</v>
      </c>
      <c r="T51" s="265">
        <v>95349882.272194862</v>
      </c>
      <c r="U51" s="265">
        <v>891664590.47264171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-1450320436</v>
      </c>
      <c r="M52" s="250">
        <v>-3060661882</v>
      </c>
      <c r="N52" s="444">
        <v>-2255491159.5</v>
      </c>
      <c r="O52" s="250">
        <v>-2220437017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69419178.082191408</v>
      </c>
      <c r="S53" s="234">
        <v>69419178.082191408</v>
      </c>
      <c r="T53" s="234">
        <v>69419178.082191408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503430232</v>
      </c>
      <c r="M55" s="244">
        <v>478220735</v>
      </c>
      <c r="N55" s="444">
        <v>490825484</v>
      </c>
      <c r="O55" s="245">
        <v>451677801</v>
      </c>
      <c r="P55" s="245"/>
      <c r="Q55" s="246">
        <v>506783864.07692307</v>
      </c>
      <c r="R55" s="246">
        <v>45830136.9863014</v>
      </c>
      <c r="S55" s="246">
        <v>45830136.9863014</v>
      </c>
      <c r="T55" s="246">
        <v>313512387.48630142</v>
      </c>
      <c r="U55" s="246">
        <v>675682250.49999833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-616976538</v>
      </c>
      <c r="M56" s="250">
        <v>-900038930</v>
      </c>
      <c r="N56" s="444">
        <v>-758507734.5</v>
      </c>
      <c r="O56" s="250">
        <v>-722630430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74898082.191781104</v>
      </c>
      <c r="S57" s="234">
        <v>74898082.191781104</v>
      </c>
      <c r="T57" s="234">
        <v>74898082.191781104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8234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753824356</v>
      </c>
      <c r="M59" s="244">
        <v>375925920</v>
      </c>
      <c r="N59" s="444">
        <v>564875138.5</v>
      </c>
      <c r="O59" s="245">
        <v>564721282</v>
      </c>
      <c r="P59" s="245"/>
      <c r="Q59" s="246">
        <v>-287288268.09836066</v>
      </c>
      <c r="R59" s="246">
        <v>622712328.76712394</v>
      </c>
      <c r="S59" s="246">
        <v>622712328.76712394</v>
      </c>
      <c r="T59" s="246">
        <v>-94997449.732876062</v>
      </c>
      <c r="U59" s="246">
        <v>46372413.2808218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339578919</v>
      </c>
      <c r="M60" s="250">
        <v>-33909639</v>
      </c>
      <c r="N60" s="444">
        <v>152834640</v>
      </c>
      <c r="O60" s="250">
        <v>153260250</v>
      </c>
      <c r="P60" s="250"/>
      <c r="Q60" s="251">
        <v>-6082192.5494505465</v>
      </c>
      <c r="R60" s="251">
        <v>-1726027.3972609937</v>
      </c>
      <c r="S60" s="251">
        <v>-1726027.3972609937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494538550</v>
      </c>
      <c r="M61" s="244">
        <v>-580077616</v>
      </c>
      <c r="N61" s="444">
        <v>-42769533</v>
      </c>
      <c r="O61" s="245">
        <v>-44809008</v>
      </c>
      <c r="P61" s="245"/>
      <c r="Q61" s="246">
        <v>369589041.0958904</v>
      </c>
      <c r="R61" s="246">
        <v>372191780.82192194</v>
      </c>
      <c r="S61" s="246">
        <v>372191780.82192194</v>
      </c>
      <c r="T61" s="246">
        <v>1236706388.8219218</v>
      </c>
      <c r="U61" s="246">
        <v>1800706388.8219199</v>
      </c>
      <c r="V61" s="394"/>
    </row>
    <row r="62" spans="1:22" x14ac:dyDescent="0.3">
      <c r="A62" s="237" t="s">
        <v>405</v>
      </c>
      <c r="B62" s="237" t="s">
        <v>8234</v>
      </c>
      <c r="C62" s="238" t="s">
        <v>207</v>
      </c>
      <c r="D62" s="239"/>
      <c r="E62" s="239"/>
      <c r="F62" s="247">
        <v>1000000</v>
      </c>
      <c r="G62" s="247" t="s">
        <v>8235</v>
      </c>
      <c r="H62" s="248">
        <v>45070</v>
      </c>
      <c r="I62" s="248">
        <v>48814</v>
      </c>
      <c r="J62" s="248">
        <v>48722</v>
      </c>
      <c r="K62" s="249"/>
      <c r="L62" s="250">
        <v>-1439639906</v>
      </c>
      <c r="M62" s="250">
        <v>-203850243</v>
      </c>
      <c r="N62" s="444">
        <v>-821745075</v>
      </c>
      <c r="O62" s="250">
        <v>-821920704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842941098</v>
      </c>
      <c r="M63" s="244">
        <v>326880674</v>
      </c>
      <c r="N63" s="444">
        <v>584910886</v>
      </c>
      <c r="O63" s="245">
        <v>584833999</v>
      </c>
      <c r="P63" s="245"/>
      <c r="Q63" s="246">
        <v>-7824656.7230166793</v>
      </c>
      <c r="R63" s="246">
        <v>476317808.21917772</v>
      </c>
      <c r="S63" s="246">
        <v>476317808.21917772</v>
      </c>
      <c r="T63" s="246">
        <v>732414803.21917772</v>
      </c>
      <c r="U63" s="246">
        <v>1125291515.547945</v>
      </c>
      <c r="V63" s="394"/>
    </row>
    <row r="64" spans="1:22" x14ac:dyDescent="0.3">
      <c r="A64" s="237" t="s">
        <v>405</v>
      </c>
      <c r="B64" s="237" t="s">
        <v>8236</v>
      </c>
      <c r="C64" s="238" t="s">
        <v>209</v>
      </c>
      <c r="D64" s="239"/>
      <c r="E64" s="239"/>
      <c r="F64" s="247">
        <v>600000</v>
      </c>
      <c r="G64" s="247" t="s">
        <v>8235</v>
      </c>
      <c r="H64" s="248">
        <v>45086</v>
      </c>
      <c r="I64" s="248">
        <v>48831</v>
      </c>
      <c r="J64" s="248">
        <v>48739</v>
      </c>
      <c r="K64" s="249"/>
      <c r="L64" s="250">
        <v>-1402791690</v>
      </c>
      <c r="M64" s="250">
        <v>-279224071</v>
      </c>
      <c r="N64" s="444">
        <v>-841007881</v>
      </c>
      <c r="O64" s="250">
        <v>-843272101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638873000</v>
      </c>
      <c r="M65" s="244">
        <v>-83304352</v>
      </c>
      <c r="N65" s="444">
        <v>277784324</v>
      </c>
      <c r="O65" s="245">
        <v>292276506.5</v>
      </c>
      <c r="P65" s="245"/>
      <c r="Q65" s="246">
        <v>848493150.68493152</v>
      </c>
      <c r="R65" s="246">
        <v>317534246.57534194</v>
      </c>
      <c r="S65" s="246">
        <v>317534246.57534194</v>
      </c>
      <c r="T65" s="246">
        <v>1654235793.0753419</v>
      </c>
      <c r="U65" s="246">
        <v>2276975519.1027403</v>
      </c>
      <c r="V65" s="394"/>
    </row>
    <row r="66" spans="1:22" x14ac:dyDescent="0.3">
      <c r="A66" s="237" t="s">
        <v>405</v>
      </c>
      <c r="B66" s="237" t="s">
        <v>8236</v>
      </c>
      <c r="C66" s="238" t="s">
        <v>211</v>
      </c>
      <c r="D66" s="239"/>
      <c r="E66" s="239"/>
      <c r="F66" s="247">
        <v>1000000</v>
      </c>
      <c r="G66" s="247" t="s">
        <v>8235</v>
      </c>
      <c r="H66" s="248">
        <v>45090</v>
      </c>
      <c r="I66" s="248">
        <v>48835</v>
      </c>
      <c r="J66" s="248">
        <v>48743</v>
      </c>
      <c r="K66" s="249"/>
      <c r="L66" s="250">
        <v>-1929705771</v>
      </c>
      <c r="M66" s="250">
        <v>-1299265970</v>
      </c>
      <c r="N66" s="444">
        <v>-1614485870.5</v>
      </c>
      <c r="O66" s="250">
        <v>-1623586637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8236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185447335</v>
      </c>
      <c r="M67" s="244">
        <v>-634327577</v>
      </c>
      <c r="N67" s="444">
        <v>-224440121.5</v>
      </c>
      <c r="O67" s="245">
        <v>-225936273</v>
      </c>
      <c r="P67" s="245"/>
      <c r="Q67" s="246">
        <v>950000000</v>
      </c>
      <c r="R67" s="246">
        <v>137945205.47945195</v>
      </c>
      <c r="S67" s="246">
        <v>137945205.47945195</v>
      </c>
      <c r="T67" s="246">
        <v>802585787.97945189</v>
      </c>
      <c r="U67" s="246">
        <v>1614640582.5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8235</v>
      </c>
      <c r="H68" s="248">
        <v>45159</v>
      </c>
      <c r="I68" s="248">
        <v>48904</v>
      </c>
      <c r="J68" s="248">
        <v>48812</v>
      </c>
      <c r="K68" s="249"/>
      <c r="L68" s="250">
        <v>-1351500012</v>
      </c>
      <c r="M68" s="250">
        <v>471099090</v>
      </c>
      <c r="N68" s="444">
        <v>-440200461</v>
      </c>
      <c r="O68" s="250">
        <v>-443264042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8237</v>
      </c>
      <c r="B69" s="237" t="s">
        <v>8238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5148777090</v>
      </c>
      <c r="M69" s="244">
        <v>5079846591</v>
      </c>
      <c r="N69" s="444">
        <v>5114311841</v>
      </c>
      <c r="O69" s="245">
        <v>4799355616.5</v>
      </c>
      <c r="P69" s="245"/>
      <c r="Q69" s="246">
        <v>-364205476.83010721</v>
      </c>
      <c r="R69" s="246">
        <v>1475205479.4520586</v>
      </c>
      <c r="S69" s="246">
        <v>1475205479.4520586</v>
      </c>
      <c r="T69" s="246">
        <v>-670436445.04794121</v>
      </c>
      <c r="U69" s="246">
        <v>81207390.568492889</v>
      </c>
      <c r="V69" s="394"/>
    </row>
    <row r="70" spans="1:22" x14ac:dyDescent="0.3">
      <c r="A70" s="237" t="s">
        <v>8239</v>
      </c>
      <c r="B70" s="237" t="s">
        <v>8240</v>
      </c>
      <c r="C70" s="286" t="s">
        <v>215</v>
      </c>
      <c r="D70" s="287"/>
      <c r="E70" s="287"/>
      <c r="F70" s="247">
        <v>5000000</v>
      </c>
      <c r="G70" s="247" t="s">
        <v>8235</v>
      </c>
      <c r="H70" s="248">
        <v>45390</v>
      </c>
      <c r="I70" s="248">
        <v>50868</v>
      </c>
      <c r="J70" s="248"/>
      <c r="K70" s="249"/>
      <c r="L70" s="250">
        <v>-2654388710</v>
      </c>
      <c r="M70" s="250">
        <v>-3307992707</v>
      </c>
      <c r="N70" s="444">
        <v>-2981190709</v>
      </c>
      <c r="O70" s="250">
        <v>-2693290629</v>
      </c>
      <c r="P70" s="250"/>
      <c r="Q70" s="251">
        <v>-1131493150.8804348</v>
      </c>
      <c r="R70" s="251"/>
      <c r="S70" s="251"/>
      <c r="T70" s="251"/>
      <c r="U70" s="251"/>
      <c r="V70" s="395"/>
    </row>
    <row r="71" spans="1:22" x14ac:dyDescent="0.3">
      <c r="A71" s="237" t="s">
        <v>8241</v>
      </c>
      <c r="B71" s="237" t="s">
        <v>8242</v>
      </c>
      <c r="C71" s="286" t="s">
        <v>8243</v>
      </c>
      <c r="D71" s="287"/>
      <c r="E71" s="287"/>
      <c r="F71" s="247">
        <v>500000</v>
      </c>
      <c r="G71" s="247" t="s">
        <v>8244</v>
      </c>
      <c r="H71" s="248">
        <v>45665</v>
      </c>
      <c r="I71" s="248">
        <v>45755</v>
      </c>
      <c r="J71" s="248"/>
      <c r="K71" s="249"/>
      <c r="L71" s="250">
        <v>12926642</v>
      </c>
      <c r="M71" s="250">
        <v>12114942</v>
      </c>
      <c r="N71" s="444">
        <v>12520792.5</v>
      </c>
      <c r="O71" s="250">
        <v>3178786</v>
      </c>
      <c r="P71" s="250"/>
      <c r="Q71" s="251">
        <v>1066301370</v>
      </c>
      <c r="R71" s="251"/>
      <c r="S71" s="251"/>
      <c r="T71" s="251"/>
      <c r="U71" s="251"/>
      <c r="V71" s="395"/>
    </row>
    <row r="72" spans="1:22" x14ac:dyDescent="0.3">
      <c r="A72" s="267" t="s">
        <v>8245</v>
      </c>
      <c r="B72" s="267" t="s">
        <v>8238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8246</v>
      </c>
      <c r="B73" s="267" t="s">
        <v>8247</v>
      </c>
      <c r="C73" s="285" t="s">
        <v>217</v>
      </c>
      <c r="D73" s="268"/>
      <c r="E73" s="268"/>
      <c r="F73" s="230">
        <v>200000</v>
      </c>
      <c r="G73" s="230" t="s">
        <v>8235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8245</v>
      </c>
      <c r="B74" s="267" t="s">
        <v>8238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8246</v>
      </c>
      <c r="B75" s="267" t="s">
        <v>8247</v>
      </c>
      <c r="C75" s="285" t="s">
        <v>219</v>
      </c>
      <c r="D75" s="268"/>
      <c r="E75" s="268"/>
      <c r="F75" s="230">
        <v>200000</v>
      </c>
      <c r="G75" s="230" t="s">
        <v>8235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8245</v>
      </c>
      <c r="B76" s="267" t="s">
        <v>8238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8246</v>
      </c>
      <c r="B77" s="267" t="s">
        <v>8247</v>
      </c>
      <c r="C77" s="285" t="s">
        <v>221</v>
      </c>
      <c r="D77" s="268"/>
      <c r="E77" s="268"/>
      <c r="F77" s="230">
        <v>200000</v>
      </c>
      <c r="G77" s="230" t="s">
        <v>8235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8245</v>
      </c>
      <c r="B78" s="267" t="s">
        <v>8238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8248</v>
      </c>
      <c r="B79" s="267" t="s">
        <v>8249</v>
      </c>
      <c r="C79" s="285" t="s">
        <v>223</v>
      </c>
      <c r="D79" s="268"/>
      <c r="E79" s="268"/>
      <c r="F79" s="230">
        <v>500000</v>
      </c>
      <c r="G79" s="230" t="s">
        <v>8235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8239</v>
      </c>
      <c r="B80" s="267" t="s">
        <v>8240</v>
      </c>
      <c r="C80" s="285" t="s">
        <v>8250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8239</v>
      </c>
      <c r="B81" s="267" t="s">
        <v>8240</v>
      </c>
      <c r="C81" s="285" t="s">
        <v>8251</v>
      </c>
      <c r="D81" s="268"/>
      <c r="E81" s="268"/>
      <c r="F81" s="230">
        <v>500000</v>
      </c>
      <c r="G81" s="230" t="s">
        <v>8235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8239</v>
      </c>
      <c r="B82" s="267" t="s">
        <v>8240</v>
      </c>
      <c r="C82" s="285" t="s">
        <v>8252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8235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8235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8235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8253</v>
      </c>
      <c r="D89" s="268"/>
      <c r="E89" s="268"/>
      <c r="F89" s="230">
        <v>2100000</v>
      </c>
      <c r="G89" s="230" t="s">
        <v>8235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8254</v>
      </c>
      <c r="B90" s="237" t="s">
        <v>8255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-1023676970</v>
      </c>
      <c r="M90" s="244">
        <v>675346889</v>
      </c>
      <c r="N90" s="444">
        <v>-174165040</v>
      </c>
      <c r="O90" s="245">
        <v>-231156190</v>
      </c>
      <c r="P90" s="245"/>
      <c r="Q90" s="246">
        <v>91901370.891304374</v>
      </c>
      <c r="R90" s="246">
        <v>319408815.58102524</v>
      </c>
      <c r="S90" s="246">
        <v>324491358.47809923</v>
      </c>
      <c r="T90" s="246">
        <v>28216326.478099227</v>
      </c>
      <c r="U90" s="246">
        <v>336145372.7155726</v>
      </c>
      <c r="V90" s="394"/>
    </row>
    <row r="91" spans="1:22" x14ac:dyDescent="0.3">
      <c r="A91" s="237" t="s">
        <v>8256</v>
      </c>
      <c r="B91" s="237" t="s">
        <v>8257</v>
      </c>
      <c r="C91" s="238" t="s">
        <v>231</v>
      </c>
      <c r="D91" s="239"/>
      <c r="E91" s="239"/>
      <c r="F91" s="247">
        <v>2000000</v>
      </c>
      <c r="G91" s="247" t="s">
        <v>8258</v>
      </c>
      <c r="H91" s="248">
        <v>45439</v>
      </c>
      <c r="I91" s="248">
        <v>49091</v>
      </c>
      <c r="J91" s="254">
        <v>45804</v>
      </c>
      <c r="K91" s="249"/>
      <c r="L91" s="250">
        <v>907461976</v>
      </c>
      <c r="M91" s="250">
        <v>33418168</v>
      </c>
      <c r="N91" s="444">
        <v>470440072</v>
      </c>
      <c r="O91" s="250">
        <v>525891959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8259</v>
      </c>
      <c r="B92" s="237" t="s">
        <v>8260</v>
      </c>
      <c r="C92" s="291" t="s">
        <v>232</v>
      </c>
      <c r="D92" s="292"/>
      <c r="E92" s="292"/>
      <c r="F92" s="293">
        <v>30000000</v>
      </c>
      <c r="G92" s="240" t="s">
        <v>8261</v>
      </c>
      <c r="H92" s="241">
        <v>45463</v>
      </c>
      <c r="I92" s="241">
        <v>52768</v>
      </c>
      <c r="J92" s="241"/>
      <c r="K92" s="290"/>
      <c r="L92" s="244">
        <v>4785771864</v>
      </c>
      <c r="M92" s="444">
        <v>4400058109</v>
      </c>
      <c r="N92" s="444">
        <v>4563729993.5</v>
      </c>
      <c r="O92" s="245">
        <v>4227970510.5</v>
      </c>
      <c r="P92" s="245"/>
      <c r="Q92" s="246">
        <v>-1574580483.2666667</v>
      </c>
      <c r="R92" s="294">
        <v>5243221276.5184917</v>
      </c>
      <c r="S92" s="246">
        <v>9318605776.5184975</v>
      </c>
      <c r="T92" s="246">
        <v>4094819816.0184975</v>
      </c>
      <c r="U92" s="246">
        <v>1347568113.4499989</v>
      </c>
      <c r="V92" s="394"/>
    </row>
    <row r="93" spans="1:22" x14ac:dyDescent="0.3">
      <c r="A93" s="237" t="s">
        <v>8262</v>
      </c>
      <c r="B93" s="237" t="s">
        <v>8260</v>
      </c>
      <c r="C93" s="291" t="s">
        <v>233</v>
      </c>
      <c r="D93" s="292"/>
      <c r="E93" s="292"/>
      <c r="F93" s="247">
        <v>3000000</v>
      </c>
      <c r="G93" s="247" t="s">
        <v>8261</v>
      </c>
      <c r="H93" s="248">
        <v>45463</v>
      </c>
      <c r="I93" s="248">
        <v>52853</v>
      </c>
      <c r="J93" s="248"/>
      <c r="K93" s="249"/>
      <c r="L93" s="250">
        <v>-4754378182</v>
      </c>
      <c r="M93" s="444">
        <v>-4409100003</v>
      </c>
      <c r="N93" s="444">
        <v>-4554965220.5</v>
      </c>
      <c r="O93" s="250">
        <v>-4211101219.5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8262</v>
      </c>
      <c r="B94" s="237" t="s">
        <v>8260</v>
      </c>
      <c r="C94" s="291" t="s">
        <v>234</v>
      </c>
      <c r="D94" s="292"/>
      <c r="E94" s="292"/>
      <c r="F94" s="247">
        <v>3000000</v>
      </c>
      <c r="G94" s="247" t="s">
        <v>8261</v>
      </c>
      <c r="H94" s="248">
        <v>45463</v>
      </c>
      <c r="I94" s="248">
        <v>45555</v>
      </c>
      <c r="J94" s="248"/>
      <c r="K94" s="249"/>
      <c r="L94" s="250">
        <v>5235559238</v>
      </c>
      <c r="M94" s="444">
        <v>5010752980</v>
      </c>
      <c r="N94" s="444">
        <v>5215021187.5</v>
      </c>
      <c r="O94" s="250">
        <v>5135488414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8263</v>
      </c>
      <c r="B95" s="237" t="s">
        <v>8264</v>
      </c>
      <c r="C95" s="238" t="s">
        <v>235</v>
      </c>
      <c r="D95" s="239"/>
      <c r="E95" s="239"/>
      <c r="F95" s="240">
        <v>2000000</v>
      </c>
      <c r="G95" s="240" t="s">
        <v>8265</v>
      </c>
      <c r="H95" s="241">
        <v>45474</v>
      </c>
      <c r="I95" s="241">
        <v>49126</v>
      </c>
      <c r="J95" s="241"/>
      <c r="K95" s="290"/>
      <c r="L95" s="295">
        <v>-1920477270</v>
      </c>
      <c r="M95" s="295">
        <v>-778289021</v>
      </c>
      <c r="N95" s="444">
        <v>-1349383145.5</v>
      </c>
      <c r="O95" s="296">
        <v>-1360514336</v>
      </c>
      <c r="P95" s="296"/>
      <c r="Q95" s="297">
        <v>820000000</v>
      </c>
      <c r="R95" s="246">
        <v>56986301.369863003</v>
      </c>
      <c r="S95" s="297">
        <v>162392223.68174899</v>
      </c>
      <c r="T95" s="246">
        <v>1226057078.1817489</v>
      </c>
      <c r="U95" s="246">
        <v>1633599101.0753689</v>
      </c>
      <c r="V95" s="394"/>
    </row>
    <row r="96" spans="1:22" x14ac:dyDescent="0.3">
      <c r="A96" s="237" t="s">
        <v>8266</v>
      </c>
      <c r="B96" s="237" t="s">
        <v>8264</v>
      </c>
      <c r="C96" s="238" t="s">
        <v>236</v>
      </c>
      <c r="D96" s="239"/>
      <c r="E96" s="239"/>
      <c r="F96" s="247">
        <v>1000000</v>
      </c>
      <c r="G96" s="247" t="s">
        <v>8265</v>
      </c>
      <c r="H96" s="248">
        <v>45474</v>
      </c>
      <c r="I96" s="248">
        <v>49491</v>
      </c>
      <c r="J96" s="248"/>
      <c r="K96" s="249"/>
      <c r="L96" s="298">
        <v>451419406</v>
      </c>
      <c r="M96" s="298">
        <v>120017176</v>
      </c>
      <c r="N96" s="444">
        <v>285718291</v>
      </c>
      <c r="O96" s="250">
        <v>298737941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8267</v>
      </c>
      <c r="B97" s="237" t="s">
        <v>8268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6895059805</v>
      </c>
      <c r="M97" s="444">
        <v>5848846161</v>
      </c>
      <c r="N97" s="444">
        <v>6706611216.5</v>
      </c>
      <c r="O97" s="245">
        <v>6224333152.5</v>
      </c>
      <c r="P97" s="245"/>
      <c r="Q97" s="246">
        <v>-2267165917.0643954</v>
      </c>
      <c r="R97" s="246">
        <v>6713833145.1639338</v>
      </c>
      <c r="S97" s="246">
        <v>12030243145.163931</v>
      </c>
      <c r="T97" s="246">
        <v>5118869937.6639309</v>
      </c>
      <c r="U97" s="246">
        <v>1601580511.4333315</v>
      </c>
      <c r="V97" s="394"/>
    </row>
    <row r="98" spans="1:22" x14ac:dyDescent="0.3">
      <c r="A98" s="237" t="s">
        <v>8269</v>
      </c>
      <c r="B98" s="237" t="s">
        <v>8268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5148337723</v>
      </c>
      <c r="M98" s="444">
        <v>4399839279</v>
      </c>
      <c r="N98" s="444">
        <v>5028804175.5</v>
      </c>
      <c r="O98" s="245">
        <v>4674964665</v>
      </c>
      <c r="P98" s="245"/>
      <c r="Q98" s="246">
        <v>-1700163518.6643956</v>
      </c>
      <c r="R98" s="246">
        <v>5075000007.1751719</v>
      </c>
      <c r="S98" s="246">
        <v>9072287007.1751728</v>
      </c>
      <c r="T98" s="246">
        <v>3803107239.6751728</v>
      </c>
      <c r="U98" s="246">
        <v>1167946526.4500008</v>
      </c>
      <c r="V98" s="394"/>
    </row>
    <row r="99" spans="1:22" x14ac:dyDescent="0.3">
      <c r="A99" s="237" t="s">
        <v>8270</v>
      </c>
      <c r="B99" s="237" t="s">
        <v>8271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-6454664032</v>
      </c>
      <c r="M99" s="444">
        <v>-5794909490</v>
      </c>
      <c r="N99" s="444">
        <v>-6469941669</v>
      </c>
      <c r="O99" s="250">
        <v>-5999817903.5</v>
      </c>
      <c r="P99" s="250"/>
      <c r="Q99" s="251">
        <v>2267165917.0643954</v>
      </c>
      <c r="R99" s="251"/>
      <c r="S99" s="251"/>
      <c r="T99" s="251"/>
      <c r="U99" s="251"/>
      <c r="V99" s="395"/>
    </row>
    <row r="100" spans="1:22" x14ac:dyDescent="0.3">
      <c r="A100" s="237" t="s">
        <v>8270</v>
      </c>
      <c r="B100" s="237" t="s">
        <v>8272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6674165948</v>
      </c>
      <c r="M100" s="444">
        <v>6675241371</v>
      </c>
      <c r="N100" s="444">
        <v>6674703660</v>
      </c>
      <c r="O100" s="250">
        <v>6571561311</v>
      </c>
      <c r="P100" s="250"/>
      <c r="Q100" s="251">
        <v>-2267165917.0643954</v>
      </c>
      <c r="R100" s="251"/>
      <c r="S100" s="251"/>
      <c r="T100" s="251"/>
      <c r="U100" s="251"/>
      <c r="V100" s="395"/>
    </row>
    <row r="101" spans="1:22" x14ac:dyDescent="0.3">
      <c r="A101" s="237" t="s">
        <v>8270</v>
      </c>
      <c r="B101" s="237" t="s">
        <v>8271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-4684220432</v>
      </c>
      <c r="M101" s="444">
        <v>-4879281453</v>
      </c>
      <c r="N101" s="444">
        <v>-4781750943</v>
      </c>
      <c r="O101" s="250">
        <v>-4444792784.5</v>
      </c>
      <c r="P101" s="250"/>
      <c r="Q101" s="251">
        <v>1700166518.6643956</v>
      </c>
      <c r="R101" s="251"/>
      <c r="S101" s="251"/>
      <c r="T101" s="251"/>
      <c r="U101" s="251"/>
      <c r="V101" s="395"/>
    </row>
    <row r="102" spans="1:22" x14ac:dyDescent="0.3">
      <c r="A102" s="237" t="s">
        <v>8270</v>
      </c>
      <c r="B102" s="237" t="s">
        <v>8272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5021729083</v>
      </c>
      <c r="M102" s="444">
        <v>5022523987</v>
      </c>
      <c r="N102" s="444">
        <v>5022126535</v>
      </c>
      <c r="O102" s="250">
        <v>4944347765</v>
      </c>
      <c r="P102" s="250"/>
      <c r="Q102" s="251">
        <v>-1700166518.6643956</v>
      </c>
      <c r="R102" s="251"/>
      <c r="S102" s="251"/>
      <c r="T102" s="251"/>
      <c r="U102" s="251"/>
      <c r="V102" s="395"/>
    </row>
    <row r="103" spans="1:22" x14ac:dyDescent="0.3">
      <c r="A103" s="237" t="s">
        <v>8273</v>
      </c>
      <c r="B103" s="237" t="s">
        <v>8264</v>
      </c>
      <c r="C103" s="299" t="s">
        <v>243</v>
      </c>
      <c r="D103" s="292"/>
      <c r="E103" s="292"/>
      <c r="F103" s="240">
        <v>10000000</v>
      </c>
      <c r="G103" s="240" t="s">
        <v>8274</v>
      </c>
      <c r="H103" s="241">
        <v>45498</v>
      </c>
      <c r="I103" s="241">
        <v>52803</v>
      </c>
      <c r="J103" s="241"/>
      <c r="K103" s="290"/>
      <c r="L103" s="296">
        <v>1354094792</v>
      </c>
      <c r="M103" s="296">
        <v>1197631589</v>
      </c>
      <c r="N103" s="444">
        <v>1275863191</v>
      </c>
      <c r="O103" s="296">
        <v>1158734920.5</v>
      </c>
      <c r="P103" s="296"/>
      <c r="Q103" s="297">
        <v>-406695720.5106383</v>
      </c>
      <c r="R103" s="246">
        <v>127056200.8904109</v>
      </c>
      <c r="S103" s="246">
        <v>1438177700.8904052</v>
      </c>
      <c r="T103" s="246">
        <v>-18193291.109594822</v>
      </c>
      <c r="U103" s="246">
        <v>434444424.56250191</v>
      </c>
      <c r="V103" s="394"/>
    </row>
    <row r="104" spans="1:22" x14ac:dyDescent="0.3">
      <c r="A104" s="237" t="s">
        <v>8275</v>
      </c>
      <c r="B104" s="237" t="s">
        <v>8264</v>
      </c>
      <c r="C104" s="299" t="s">
        <v>244</v>
      </c>
      <c r="D104" s="292"/>
      <c r="E104" s="292"/>
      <c r="F104" s="247">
        <v>1000000</v>
      </c>
      <c r="G104" s="247" t="s">
        <v>8274</v>
      </c>
      <c r="H104" s="248">
        <v>45498</v>
      </c>
      <c r="I104" s="248">
        <v>52895</v>
      </c>
      <c r="J104" s="248"/>
      <c r="K104" s="249"/>
      <c r="L104" s="250">
        <v>-1294794300</v>
      </c>
      <c r="M104" s="250">
        <v>-1196751989</v>
      </c>
      <c r="N104" s="444">
        <v>-1245773145</v>
      </c>
      <c r="O104" s="250">
        <v>-1128580525.5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8275</v>
      </c>
      <c r="B105" s="237" t="s">
        <v>8276</v>
      </c>
      <c r="C105" s="299" t="s">
        <v>245</v>
      </c>
      <c r="D105" s="292"/>
      <c r="E105" s="292"/>
      <c r="F105" s="247">
        <v>1000000</v>
      </c>
      <c r="G105" s="247" t="s">
        <v>8261</v>
      </c>
      <c r="H105" s="248">
        <v>45498</v>
      </c>
      <c r="I105" s="248">
        <v>45590</v>
      </c>
      <c r="J105" s="248"/>
      <c r="K105" s="249"/>
      <c r="L105" s="250">
        <v>1427417243</v>
      </c>
      <c r="M105" s="250">
        <v>1425144648</v>
      </c>
      <c r="N105" s="444">
        <v>1426280946</v>
      </c>
      <c r="O105" s="250">
        <v>1404173644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8277</v>
      </c>
      <c r="B106" s="237" t="s">
        <v>8278</v>
      </c>
      <c r="C106" s="238" t="s">
        <v>246</v>
      </c>
      <c r="D106" s="239"/>
      <c r="E106" s="239"/>
      <c r="F106" s="240">
        <v>2000000</v>
      </c>
      <c r="G106" s="240" t="s">
        <v>8265</v>
      </c>
      <c r="H106" s="241">
        <v>45538</v>
      </c>
      <c r="I106" s="241">
        <v>49190</v>
      </c>
      <c r="J106" s="241"/>
      <c r="K106" s="290"/>
      <c r="L106" s="244">
        <v>-1350534788</v>
      </c>
      <c r="M106" s="244">
        <v>-405393673</v>
      </c>
      <c r="N106" s="444">
        <v>-877964230.5</v>
      </c>
      <c r="O106" s="296">
        <v>-892112629</v>
      </c>
      <c r="P106" s="296"/>
      <c r="Q106" s="297">
        <v>800000000</v>
      </c>
      <c r="R106" s="246">
        <v>60525114.155251808</v>
      </c>
      <c r="S106" s="297">
        <v>57640841.380345799</v>
      </c>
      <c r="T106" s="246">
        <v>678043698.88034582</v>
      </c>
      <c r="U106" s="246">
        <v>1146375535.095655</v>
      </c>
      <c r="V106" s="394"/>
    </row>
    <row r="107" spans="1:22" x14ac:dyDescent="0.3">
      <c r="A107" s="237" t="s">
        <v>8279</v>
      </c>
      <c r="B107" s="237" t="s">
        <v>8280</v>
      </c>
      <c r="C107" s="238" t="s">
        <v>247</v>
      </c>
      <c r="D107" s="239"/>
      <c r="E107" s="239"/>
      <c r="F107" s="247">
        <v>1000000</v>
      </c>
      <c r="G107" s="247" t="s">
        <v>8281</v>
      </c>
      <c r="H107" s="248">
        <v>45538</v>
      </c>
      <c r="I107" s="248">
        <v>49251</v>
      </c>
      <c r="J107" s="248"/>
      <c r="K107" s="249"/>
      <c r="L107" s="250">
        <v>939430898</v>
      </c>
      <c r="M107" s="250">
        <v>-424308152</v>
      </c>
      <c r="N107" s="444">
        <v>257561373</v>
      </c>
      <c r="O107" s="250">
        <v>280848399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8282</v>
      </c>
      <c r="B108" s="267" t="s">
        <v>8264</v>
      </c>
      <c r="C108" s="229" t="s">
        <v>248</v>
      </c>
      <c r="D108" s="268"/>
      <c r="E108" s="268"/>
      <c r="F108" s="230">
        <v>5000000</v>
      </c>
      <c r="G108" s="230" t="s">
        <v>8265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100821917.80821902</v>
      </c>
      <c r="S108" s="234">
        <v>100821917.80821902</v>
      </c>
      <c r="T108" s="234">
        <v>100821917.80821902</v>
      </c>
      <c r="U108" s="234">
        <v>1150000000.0000017</v>
      </c>
      <c r="V108" s="394"/>
    </row>
    <row r="109" spans="1:22" x14ac:dyDescent="0.3">
      <c r="A109" s="267" t="s">
        <v>8283</v>
      </c>
      <c r="B109" s="267" t="s">
        <v>8284</v>
      </c>
      <c r="C109" s="229" t="s">
        <v>249</v>
      </c>
      <c r="D109" s="268"/>
      <c r="E109" s="268"/>
      <c r="F109" s="230">
        <v>1000000</v>
      </c>
      <c r="G109" s="230" t="s">
        <v>8235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8285</v>
      </c>
      <c r="B110" s="237" t="s">
        <v>8286</v>
      </c>
      <c r="C110" s="286" t="s">
        <v>250</v>
      </c>
      <c r="D110" s="286"/>
      <c r="E110" s="286"/>
      <c r="F110" s="240">
        <v>3000000</v>
      </c>
      <c r="G110" s="240" t="s">
        <v>8265</v>
      </c>
      <c r="H110" s="241">
        <v>45561</v>
      </c>
      <c r="I110" s="241">
        <v>51039</v>
      </c>
      <c r="J110" s="241"/>
      <c r="K110" s="290"/>
      <c r="L110" s="296">
        <v>466971450</v>
      </c>
      <c r="M110" s="296">
        <v>679568370</v>
      </c>
      <c r="N110" s="444">
        <v>573269910.5</v>
      </c>
      <c r="O110" s="296">
        <v>309945063.5</v>
      </c>
      <c r="P110" s="296"/>
      <c r="Q110" s="297">
        <v>1137378083.2666667</v>
      </c>
      <c r="R110" s="246">
        <v>46249315.06849321</v>
      </c>
      <c r="S110" s="297">
        <v>46249315.06849321</v>
      </c>
      <c r="T110" s="246">
        <v>65842987.068493187</v>
      </c>
      <c r="U110" s="246">
        <v>1012593671.9999995</v>
      </c>
      <c r="V110" s="394"/>
    </row>
    <row r="111" spans="1:22" x14ac:dyDescent="0.3">
      <c r="A111" s="237" t="s">
        <v>8287</v>
      </c>
      <c r="B111" s="237" t="s">
        <v>8288</v>
      </c>
      <c r="C111" s="286" t="s">
        <v>251</v>
      </c>
      <c r="D111" s="286"/>
      <c r="E111" s="286"/>
      <c r="F111" s="247">
        <v>500000</v>
      </c>
      <c r="G111" s="247" t="s">
        <v>8265</v>
      </c>
      <c r="H111" s="248">
        <v>45561</v>
      </c>
      <c r="I111" s="248">
        <v>51130</v>
      </c>
      <c r="J111" s="248"/>
      <c r="K111" s="249"/>
      <c r="L111" s="250">
        <v>-578845792</v>
      </c>
      <c r="M111" s="250">
        <v>-878346213</v>
      </c>
      <c r="N111" s="444">
        <v>-728596002.5</v>
      </c>
      <c r="O111" s="250">
        <v>-471746390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8289</v>
      </c>
      <c r="B112" s="237" t="s">
        <v>8290</v>
      </c>
      <c r="C112" s="286" t="s">
        <v>8291</v>
      </c>
      <c r="D112" s="286"/>
      <c r="E112" s="286"/>
      <c r="F112" s="247">
        <v>500000</v>
      </c>
      <c r="G112" s="247" t="s">
        <v>8235</v>
      </c>
      <c r="H112" s="248">
        <v>45652</v>
      </c>
      <c r="I112" s="248">
        <v>45742</v>
      </c>
      <c r="J112" s="248"/>
      <c r="K112" s="249"/>
      <c r="L112" s="250">
        <v>41640480</v>
      </c>
      <c r="M112" s="250">
        <v>229824359</v>
      </c>
      <c r="N112" s="444">
        <v>135732420</v>
      </c>
      <c r="O112" s="250">
        <v>131482648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8292</v>
      </c>
      <c r="B113" s="237" t="s">
        <v>8293</v>
      </c>
      <c r="C113" s="299" t="s">
        <v>253</v>
      </c>
      <c r="D113" s="292"/>
      <c r="E113" s="292"/>
      <c r="F113" s="240">
        <v>30000000</v>
      </c>
      <c r="G113" s="240" t="s">
        <v>8261</v>
      </c>
      <c r="H113" s="241">
        <v>45575</v>
      </c>
      <c r="I113" s="241">
        <v>52880</v>
      </c>
      <c r="J113" s="241"/>
      <c r="K113" s="290"/>
      <c r="L113" s="296">
        <v>2257120022</v>
      </c>
      <c r="M113" s="296">
        <v>2200724178</v>
      </c>
      <c r="N113" s="444">
        <v>2228922100.5</v>
      </c>
      <c r="O113" s="296">
        <v>1858745841.0374999</v>
      </c>
      <c r="P113" s="296"/>
      <c r="Q113" s="297">
        <v>-1705682240.318902</v>
      </c>
      <c r="R113" s="246">
        <v>10761835.94229459</v>
      </c>
      <c r="S113" s="246">
        <v>3441269335.9422898</v>
      </c>
      <c r="T113" s="246">
        <v>-88208003.057710171</v>
      </c>
      <c r="U113" s="246">
        <v>1210386867.3125</v>
      </c>
      <c r="V113" s="394"/>
    </row>
    <row r="114" spans="1:22" x14ac:dyDescent="0.3">
      <c r="A114" s="237" t="s">
        <v>8275</v>
      </c>
      <c r="B114" s="237" t="s">
        <v>8293</v>
      </c>
      <c r="C114" s="299" t="s">
        <v>254</v>
      </c>
      <c r="D114" s="292"/>
      <c r="E114" s="292"/>
      <c r="F114" s="247">
        <v>3000000</v>
      </c>
      <c r="G114" s="247" t="s">
        <v>8261</v>
      </c>
      <c r="H114" s="248">
        <v>45575</v>
      </c>
      <c r="I114" s="248">
        <v>52972</v>
      </c>
      <c r="J114" s="248"/>
      <c r="K114" s="249"/>
      <c r="L114" s="250">
        <v>-2151668473</v>
      </c>
      <c r="M114" s="250">
        <v>-2129809983</v>
      </c>
      <c r="N114" s="444">
        <v>-2140739229</v>
      </c>
      <c r="O114" s="250">
        <v>-1770867673</v>
      </c>
      <c r="P114" s="250"/>
      <c r="Q114" s="251">
        <v>1705682240.318902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8275</v>
      </c>
      <c r="B115" s="237" t="s">
        <v>8294</v>
      </c>
      <c r="C115" s="299" t="s">
        <v>255</v>
      </c>
      <c r="D115" s="292"/>
      <c r="E115" s="292"/>
      <c r="F115" s="247">
        <v>3000000</v>
      </c>
      <c r="G115" s="247" t="s">
        <v>8261</v>
      </c>
      <c r="H115" s="248">
        <v>45575</v>
      </c>
      <c r="I115" s="248">
        <v>45667</v>
      </c>
      <c r="J115" s="248"/>
      <c r="K115" s="249"/>
      <c r="L115" s="250">
        <v>3447504407</v>
      </c>
      <c r="M115" s="250">
        <v>3435084527</v>
      </c>
      <c r="N115" s="444">
        <v>3441294467.5</v>
      </c>
      <c r="O115" s="250">
        <v>3389363840.5</v>
      </c>
      <c r="P115" s="250"/>
      <c r="Q115" s="251">
        <v>-1705682240.318902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8273</v>
      </c>
      <c r="B116" s="237" t="s">
        <v>8293</v>
      </c>
      <c r="C116" s="299" t="s">
        <v>256</v>
      </c>
      <c r="D116" s="292"/>
      <c r="E116" s="292"/>
      <c r="F116" s="240">
        <v>30000000</v>
      </c>
      <c r="G116" s="240" t="s">
        <v>8261</v>
      </c>
      <c r="H116" s="241">
        <v>45575</v>
      </c>
      <c r="I116" s="241">
        <v>52880</v>
      </c>
      <c r="J116" s="241"/>
      <c r="K116" s="290"/>
      <c r="L116" s="296">
        <v>2568105188</v>
      </c>
      <c r="M116" s="296">
        <v>2345464864</v>
      </c>
      <c r="N116" s="444">
        <v>2456785026.5</v>
      </c>
      <c r="O116" s="296">
        <v>2089703417.0350001</v>
      </c>
      <c r="P116" s="296"/>
      <c r="Q116" s="297">
        <v>-1706126778.8710978</v>
      </c>
      <c r="R116" s="246">
        <v>11742564.709417865</v>
      </c>
      <c r="S116" s="246">
        <v>3561572064.7094212</v>
      </c>
      <c r="T116" s="246">
        <v>-111229969.79057884</v>
      </c>
      <c r="U116" s="246">
        <v>1305706171.8125</v>
      </c>
      <c r="V116" s="394"/>
    </row>
    <row r="117" spans="1:22" x14ac:dyDescent="0.3">
      <c r="A117" s="237" t="s">
        <v>8275</v>
      </c>
      <c r="B117" s="237" t="s">
        <v>8293</v>
      </c>
      <c r="C117" s="299" t="s">
        <v>257</v>
      </c>
      <c r="D117" s="292"/>
      <c r="E117" s="292"/>
      <c r="F117" s="247">
        <v>3000000</v>
      </c>
      <c r="G117" s="247" t="s">
        <v>8261</v>
      </c>
      <c r="H117" s="248">
        <v>45575</v>
      </c>
      <c r="I117" s="248">
        <v>52972</v>
      </c>
      <c r="J117" s="248"/>
      <c r="K117" s="249"/>
      <c r="L117" s="250">
        <v>-2409646144</v>
      </c>
      <c r="M117" s="250">
        <v>-2281206389</v>
      </c>
      <c r="N117" s="444">
        <v>-2345426267</v>
      </c>
      <c r="O117" s="250">
        <v>-1976078863</v>
      </c>
      <c r="P117" s="250"/>
      <c r="Q117" s="251">
        <v>1706126778.8710978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8275</v>
      </c>
      <c r="B118" s="237" t="s">
        <v>8294</v>
      </c>
      <c r="C118" s="299" t="s">
        <v>258</v>
      </c>
      <c r="D118" s="292"/>
      <c r="E118" s="292"/>
      <c r="F118" s="247">
        <v>3000000</v>
      </c>
      <c r="G118" s="247" t="s">
        <v>8261</v>
      </c>
      <c r="H118" s="248">
        <v>45575</v>
      </c>
      <c r="I118" s="248">
        <v>45667</v>
      </c>
      <c r="J118" s="248"/>
      <c r="K118" s="249"/>
      <c r="L118" s="250">
        <v>3567985598</v>
      </c>
      <c r="M118" s="250">
        <v>3554900951</v>
      </c>
      <c r="N118" s="444">
        <v>3561443275</v>
      </c>
      <c r="O118" s="250">
        <v>3507077721.5</v>
      </c>
      <c r="P118" s="250"/>
      <c r="Q118" s="251">
        <v>-1706126778.8710978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8282</v>
      </c>
      <c r="B119" s="237" t="s">
        <v>8293</v>
      </c>
      <c r="C119" s="286" t="s">
        <v>259</v>
      </c>
      <c r="D119" s="287"/>
      <c r="E119" s="287"/>
      <c r="F119" s="240">
        <v>3000000</v>
      </c>
      <c r="G119" s="240" t="s">
        <v>8258</v>
      </c>
      <c r="H119" s="241">
        <v>45579</v>
      </c>
      <c r="I119" s="241">
        <v>51057</v>
      </c>
      <c r="J119" s="242"/>
      <c r="K119" s="243"/>
      <c r="L119" s="296">
        <v>3234331299</v>
      </c>
      <c r="M119" s="296">
        <v>3733679682</v>
      </c>
      <c r="N119" s="444">
        <v>3484005491</v>
      </c>
      <c r="O119" s="296">
        <v>3228497295.5</v>
      </c>
      <c r="P119" s="245"/>
      <c r="Q119" s="297">
        <v>-485605477.82608694</v>
      </c>
      <c r="R119" s="246">
        <v>1252627397.2602761</v>
      </c>
      <c r="S119" s="246">
        <v>1655202739.7260261</v>
      </c>
      <c r="T119" s="246">
        <v>-237416402.27397394</v>
      </c>
      <c r="U119" s="246">
        <v>-234515032.41095901</v>
      </c>
      <c r="V119" s="394"/>
    </row>
    <row r="120" spans="1:22" x14ac:dyDescent="0.3">
      <c r="A120" s="237" t="s">
        <v>8287</v>
      </c>
      <c r="B120" s="237" t="s">
        <v>8294</v>
      </c>
      <c r="C120" s="286" t="s">
        <v>260</v>
      </c>
      <c r="D120" s="287"/>
      <c r="E120" s="287"/>
      <c r="F120" s="247">
        <v>500000</v>
      </c>
      <c r="G120" s="247" t="s">
        <v>8258</v>
      </c>
      <c r="H120" s="248">
        <v>45579</v>
      </c>
      <c r="I120" s="248">
        <v>51149</v>
      </c>
      <c r="J120" s="248"/>
      <c r="K120" s="249"/>
      <c r="L120" s="250">
        <v>-1560871117</v>
      </c>
      <c r="M120" s="250">
        <v>-2119899562</v>
      </c>
      <c r="N120" s="444">
        <v>-1840385339.5</v>
      </c>
      <c r="O120" s="250">
        <v>-1592440579.5</v>
      </c>
      <c r="P120" s="250"/>
      <c r="Q120" s="251">
        <v>-474682192</v>
      </c>
      <c r="R120" s="251"/>
      <c r="S120" s="251"/>
      <c r="T120" s="251"/>
      <c r="U120" s="251"/>
      <c r="V120" s="395"/>
    </row>
    <row r="121" spans="1:22" x14ac:dyDescent="0.3">
      <c r="A121" s="237" t="s">
        <v>8289</v>
      </c>
      <c r="B121" s="237" t="s">
        <v>8290</v>
      </c>
      <c r="C121" s="286" t="s">
        <v>8291</v>
      </c>
      <c r="D121" s="287"/>
      <c r="E121" s="287"/>
      <c r="F121" s="247">
        <v>500000</v>
      </c>
      <c r="G121" s="247" t="s">
        <v>8244</v>
      </c>
      <c r="H121" s="248">
        <v>45671</v>
      </c>
      <c r="I121" s="248">
        <v>45761</v>
      </c>
      <c r="J121" s="248"/>
      <c r="K121" s="249"/>
      <c r="L121" s="250">
        <v>239298349</v>
      </c>
      <c r="M121" s="250">
        <v>258699631</v>
      </c>
      <c r="N121" s="444">
        <v>248998990.5</v>
      </c>
      <c r="O121" s="250">
        <v>241640418.5</v>
      </c>
      <c r="P121" s="250"/>
      <c r="Q121" s="251">
        <v>467243836</v>
      </c>
      <c r="R121" s="251"/>
      <c r="S121" s="251"/>
      <c r="T121" s="251"/>
      <c r="U121" s="251"/>
      <c r="V121" s="395"/>
    </row>
    <row r="122" spans="1:22" x14ac:dyDescent="0.3">
      <c r="A122" s="237" t="s">
        <v>8295</v>
      </c>
      <c r="B122" s="237" t="s">
        <v>8296</v>
      </c>
      <c r="C122" s="286" t="s">
        <v>261</v>
      </c>
      <c r="D122" s="287"/>
      <c r="E122" s="287"/>
      <c r="F122" s="240">
        <v>3000000</v>
      </c>
      <c r="G122" s="240" t="s">
        <v>8258</v>
      </c>
      <c r="H122" s="241">
        <v>45588</v>
      </c>
      <c r="I122" s="241">
        <v>51066</v>
      </c>
      <c r="J122" s="242"/>
      <c r="K122" s="243"/>
      <c r="L122" s="296">
        <v>3253313097</v>
      </c>
      <c r="M122" s="296">
        <v>3487982206</v>
      </c>
      <c r="N122" s="444">
        <v>3370647652</v>
      </c>
      <c r="O122" s="296">
        <v>3098684021</v>
      </c>
      <c r="P122" s="245"/>
      <c r="Q122" s="246">
        <v>-513336984.78260869</v>
      </c>
      <c r="R122" s="246">
        <v>1272378082.191783</v>
      </c>
      <c r="S122" s="246">
        <v>1629090410.9589028</v>
      </c>
      <c r="T122" s="246">
        <v>-207003285.04109716</v>
      </c>
      <c r="U122" s="246">
        <v>-177989586.41095901</v>
      </c>
      <c r="V122" s="394"/>
    </row>
    <row r="123" spans="1:22" x14ac:dyDescent="0.3">
      <c r="A123" s="237" t="s">
        <v>8297</v>
      </c>
      <c r="B123" s="237" t="s">
        <v>8298</v>
      </c>
      <c r="C123" s="286" t="s">
        <v>262</v>
      </c>
      <c r="D123" s="287"/>
      <c r="E123" s="287"/>
      <c r="F123" s="247">
        <v>500000</v>
      </c>
      <c r="G123" s="247" t="s">
        <v>8258</v>
      </c>
      <c r="H123" s="248">
        <v>45588</v>
      </c>
      <c r="I123" s="248">
        <v>51158</v>
      </c>
      <c r="J123" s="248"/>
      <c r="K123" s="249"/>
      <c r="L123" s="250">
        <v>-1583909748</v>
      </c>
      <c r="M123" s="250">
        <v>-1958520910</v>
      </c>
      <c r="N123" s="444">
        <v>-1771215329</v>
      </c>
      <c r="O123" s="250">
        <v>-1514984518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8289</v>
      </c>
      <c r="B124" s="237" t="s">
        <v>8290</v>
      </c>
      <c r="C124" s="286" t="s">
        <v>8291</v>
      </c>
      <c r="D124" s="287"/>
      <c r="E124" s="287"/>
      <c r="F124" s="247">
        <v>500000</v>
      </c>
      <c r="G124" s="247" t="s">
        <v>8244</v>
      </c>
      <c r="H124" s="248">
        <v>45314</v>
      </c>
      <c r="I124" s="248">
        <v>45770</v>
      </c>
      <c r="J124" s="248"/>
      <c r="K124" s="249"/>
      <c r="L124" s="250">
        <v>239926958</v>
      </c>
      <c r="M124" s="250">
        <v>233395788</v>
      </c>
      <c r="N124" s="444">
        <v>236661373</v>
      </c>
      <c r="O124" s="250">
        <v>230013236.5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8299</v>
      </c>
      <c r="B125" s="237" t="s">
        <v>8296</v>
      </c>
      <c r="C125" s="299" t="s">
        <v>263</v>
      </c>
      <c r="D125" s="299"/>
      <c r="E125" s="299"/>
      <c r="F125" s="240">
        <v>30000000</v>
      </c>
      <c r="G125" s="240" t="s">
        <v>8261</v>
      </c>
      <c r="H125" s="241">
        <v>45588</v>
      </c>
      <c r="I125" s="241">
        <v>52893</v>
      </c>
      <c r="J125" s="241"/>
      <c r="K125" s="290"/>
      <c r="L125" s="296">
        <v>2656495452</v>
      </c>
      <c r="M125" s="296">
        <v>2538815532</v>
      </c>
      <c r="N125" s="444">
        <v>2597655492.5</v>
      </c>
      <c r="O125" s="296">
        <v>2225760926</v>
      </c>
      <c r="P125" s="296"/>
      <c r="Q125" s="246">
        <v>-1222374226.0204349</v>
      </c>
      <c r="R125" s="246">
        <v>2316610505.0277538</v>
      </c>
      <c r="S125" s="246">
        <v>2996881461.3633637</v>
      </c>
      <c r="T125" s="246">
        <v>-14200401.636636257</v>
      </c>
      <c r="U125" s="246">
        <v>23984621.549999714</v>
      </c>
      <c r="V125" s="394"/>
    </row>
    <row r="126" spans="1:22" x14ac:dyDescent="0.3">
      <c r="A126" s="237" t="s">
        <v>8287</v>
      </c>
      <c r="B126" s="237" t="s">
        <v>8296</v>
      </c>
      <c r="C126" s="299" t="s">
        <v>264</v>
      </c>
      <c r="D126" s="299"/>
      <c r="E126" s="299"/>
      <c r="F126" s="247">
        <v>3000000</v>
      </c>
      <c r="G126" s="247" t="s">
        <v>8261</v>
      </c>
      <c r="H126" s="248">
        <v>45588</v>
      </c>
      <c r="I126" s="248">
        <v>52985</v>
      </c>
      <c r="J126" s="248"/>
      <c r="K126" s="249"/>
      <c r="L126" s="250">
        <v>-2665604724</v>
      </c>
      <c r="M126" s="250">
        <v>-2498737982</v>
      </c>
      <c r="N126" s="444">
        <v>-2582171353.5</v>
      </c>
      <c r="O126" s="250">
        <v>-2217107881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8287</v>
      </c>
      <c r="B127" s="237" t="s">
        <v>8298</v>
      </c>
      <c r="C127" s="299" t="s">
        <v>265</v>
      </c>
      <c r="D127" s="299"/>
      <c r="E127" s="299"/>
      <c r="F127" s="247">
        <v>3000000</v>
      </c>
      <c r="G127" s="247" t="s">
        <v>8261</v>
      </c>
      <c r="H127" s="248">
        <v>45588</v>
      </c>
      <c r="I127" s="248">
        <v>45680</v>
      </c>
      <c r="J127" s="248"/>
      <c r="K127" s="249"/>
      <c r="L127" s="250">
        <v>2999215485</v>
      </c>
      <c r="M127" s="250">
        <v>2991979963</v>
      </c>
      <c r="N127" s="444">
        <v>2995597724</v>
      </c>
      <c r="O127" s="250">
        <v>2947975024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8300</v>
      </c>
      <c r="B128" s="237" t="s">
        <v>8293</v>
      </c>
      <c r="C128" s="299" t="s">
        <v>266</v>
      </c>
      <c r="D128" s="292"/>
      <c r="E128" s="292"/>
      <c r="F128" s="240">
        <v>30000000</v>
      </c>
      <c r="G128" s="240" t="s">
        <v>8261</v>
      </c>
      <c r="H128" s="241">
        <v>45595</v>
      </c>
      <c r="I128" s="241">
        <v>52900</v>
      </c>
      <c r="J128" s="241"/>
      <c r="K128" s="290"/>
      <c r="L128" s="296">
        <v>3022172031</v>
      </c>
      <c r="M128" s="296">
        <v>2668158336</v>
      </c>
      <c r="N128" s="444">
        <v>2845165184</v>
      </c>
      <c r="O128" s="296">
        <v>2494084477</v>
      </c>
      <c r="P128" s="296"/>
      <c r="Q128" s="297">
        <v>-1271591148.8387098</v>
      </c>
      <c r="R128" s="246">
        <v>2498982410.0892835</v>
      </c>
      <c r="S128" s="246">
        <v>3141124577.799655</v>
      </c>
      <c r="T128" s="246">
        <v>-89504832.700345039</v>
      </c>
      <c r="U128" s="246">
        <v>-16180244.600000381</v>
      </c>
      <c r="V128" s="394"/>
    </row>
    <row r="129" spans="1:22" x14ac:dyDescent="0.3">
      <c r="A129" s="237" t="s">
        <v>8301</v>
      </c>
      <c r="B129" s="237" t="s">
        <v>8293</v>
      </c>
      <c r="C129" s="299" t="s">
        <v>267</v>
      </c>
      <c r="D129" s="292"/>
      <c r="E129" s="292"/>
      <c r="F129" s="247">
        <v>3000000</v>
      </c>
      <c r="G129" s="247" t="s">
        <v>8261</v>
      </c>
      <c r="H129" s="248">
        <v>45595</v>
      </c>
      <c r="I129" s="248">
        <v>52992</v>
      </c>
      <c r="J129" s="248"/>
      <c r="K129" s="249"/>
      <c r="L129" s="250">
        <v>-2875865608</v>
      </c>
      <c r="M129" s="250">
        <v>-2631546225</v>
      </c>
      <c r="N129" s="444">
        <v>-2753705917.5</v>
      </c>
      <c r="O129" s="250">
        <v>-2396596924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8301</v>
      </c>
      <c r="B130" s="237" t="s">
        <v>8294</v>
      </c>
      <c r="C130" s="299" t="s">
        <v>268</v>
      </c>
      <c r="D130" s="292"/>
      <c r="E130" s="292"/>
      <c r="F130" s="247">
        <v>3000000</v>
      </c>
      <c r="G130" s="247" t="s">
        <v>8261</v>
      </c>
      <c r="H130" s="248">
        <v>45595</v>
      </c>
      <c r="I130" s="248">
        <v>45687</v>
      </c>
      <c r="J130" s="248"/>
      <c r="K130" s="249"/>
      <c r="L130" s="300">
        <v>3143843819</v>
      </c>
      <c r="M130" s="250">
        <v>3134496469</v>
      </c>
      <c r="N130" s="444">
        <v>3139170144</v>
      </c>
      <c r="O130" s="250">
        <v>3088570294.5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8302</v>
      </c>
      <c r="B131" s="237" t="s">
        <v>8293</v>
      </c>
      <c r="C131" s="299" t="s">
        <v>269</v>
      </c>
      <c r="D131" s="292"/>
      <c r="E131" s="292"/>
      <c r="F131" s="240">
        <v>30000000</v>
      </c>
      <c r="G131" s="240" t="s">
        <v>8261</v>
      </c>
      <c r="H131" s="241">
        <v>45595</v>
      </c>
      <c r="I131" s="241">
        <v>52900</v>
      </c>
      <c r="J131" s="241"/>
      <c r="K131" s="290"/>
      <c r="L131" s="296">
        <v>2973781578</v>
      </c>
      <c r="M131" s="296">
        <v>2676220749</v>
      </c>
      <c r="N131" s="444">
        <v>2825001164</v>
      </c>
      <c r="O131" s="296">
        <v>2468551636.5</v>
      </c>
      <c r="P131" s="296"/>
      <c r="Q131" s="297">
        <v>-1269440621.2580645</v>
      </c>
      <c r="R131" s="246">
        <v>2502049129.1002712</v>
      </c>
      <c r="S131" s="246">
        <v>3144917701.9777327</v>
      </c>
      <c r="T131" s="246">
        <v>-57215189.022267342</v>
      </c>
      <c r="U131" s="246">
        <v>16246703.699999332</v>
      </c>
      <c r="V131" s="394"/>
    </row>
    <row r="132" spans="1:22" x14ac:dyDescent="0.3">
      <c r="A132" s="237" t="s">
        <v>8301</v>
      </c>
      <c r="B132" s="237" t="s">
        <v>8293</v>
      </c>
      <c r="C132" s="299" t="s">
        <v>270</v>
      </c>
      <c r="D132" s="292"/>
      <c r="E132" s="292"/>
      <c r="F132" s="247">
        <v>3000000</v>
      </c>
      <c r="G132" s="247" t="s">
        <v>8261</v>
      </c>
      <c r="H132" s="248">
        <v>45595</v>
      </c>
      <c r="I132" s="248">
        <v>52992</v>
      </c>
      <c r="J132" s="248"/>
      <c r="K132" s="249"/>
      <c r="L132" s="250">
        <v>-2890903105</v>
      </c>
      <c r="M132" s="250">
        <v>-2641183106</v>
      </c>
      <c r="N132" s="444">
        <v>-2766043106.5</v>
      </c>
      <c r="O132" s="250">
        <v>-2407730573.5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8301</v>
      </c>
      <c r="B133" s="237" t="s">
        <v>8294</v>
      </c>
      <c r="C133" s="299" t="s">
        <v>271</v>
      </c>
      <c r="D133" s="292"/>
      <c r="E133" s="292"/>
      <c r="F133" s="247">
        <v>3000000</v>
      </c>
      <c r="G133" s="247" t="s">
        <v>8261</v>
      </c>
      <c r="H133" s="248">
        <v>45595</v>
      </c>
      <c r="I133" s="248">
        <v>45687</v>
      </c>
      <c r="J133" s="248"/>
      <c r="K133" s="249"/>
      <c r="L133" s="300">
        <v>3147820957</v>
      </c>
      <c r="M133" s="250">
        <v>3138528708</v>
      </c>
      <c r="N133" s="444">
        <v>3143174833.5</v>
      </c>
      <c r="O133" s="250">
        <v>3092486897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8303</v>
      </c>
      <c r="B134" s="237" t="s">
        <v>8304</v>
      </c>
      <c r="C134" s="238" t="s">
        <v>272</v>
      </c>
      <c r="D134" s="239"/>
      <c r="E134" s="239"/>
      <c r="F134" s="240">
        <v>2000000</v>
      </c>
      <c r="G134" s="240" t="s">
        <v>8258</v>
      </c>
      <c r="H134" s="241">
        <v>45601</v>
      </c>
      <c r="I134" s="241">
        <v>49253</v>
      </c>
      <c r="J134" s="242"/>
      <c r="K134" s="243"/>
      <c r="L134" s="244">
        <v>-385990244</v>
      </c>
      <c r="M134" s="244">
        <v>87138630</v>
      </c>
      <c r="N134" s="444">
        <v>-149425807</v>
      </c>
      <c r="O134" s="245">
        <v>-227140899</v>
      </c>
      <c r="P134" s="245"/>
      <c r="Q134" s="246">
        <v>-366767121.9130435</v>
      </c>
      <c r="R134" s="246">
        <v>868027397.26027393</v>
      </c>
      <c r="S134" s="246">
        <v>1061671232.8767121</v>
      </c>
      <c r="T134" s="246">
        <v>439560335.37671208</v>
      </c>
      <c r="U134" s="246">
        <v>484300061.40410995</v>
      </c>
      <c r="V134" s="394"/>
    </row>
    <row r="135" spans="1:22" x14ac:dyDescent="0.3">
      <c r="A135" s="237" t="s">
        <v>8305</v>
      </c>
      <c r="B135" s="237" t="s">
        <v>8306</v>
      </c>
      <c r="C135" s="238" t="s">
        <v>273</v>
      </c>
      <c r="D135" s="239"/>
      <c r="E135" s="239"/>
      <c r="F135" s="247">
        <v>1000000</v>
      </c>
      <c r="G135" s="247" t="s">
        <v>8307</v>
      </c>
      <c r="H135" s="248">
        <v>45601</v>
      </c>
      <c r="I135" s="248">
        <v>49345</v>
      </c>
      <c r="J135" s="248"/>
      <c r="K135" s="249"/>
      <c r="L135" s="250">
        <v>1070611629</v>
      </c>
      <c r="M135" s="250">
        <v>472461780</v>
      </c>
      <c r="N135" s="444">
        <v>771536704.5</v>
      </c>
      <c r="O135" s="250">
        <v>840759471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8308</v>
      </c>
      <c r="B136" s="237" t="s">
        <v>8293</v>
      </c>
      <c r="C136" s="299" t="s">
        <v>274</v>
      </c>
      <c r="D136" s="292"/>
      <c r="E136" s="292"/>
      <c r="F136" s="240">
        <v>30000000</v>
      </c>
      <c r="G136" s="240" t="s">
        <v>8261</v>
      </c>
      <c r="H136" s="241">
        <v>45602</v>
      </c>
      <c r="I136" s="241">
        <v>52907</v>
      </c>
      <c r="J136" s="241"/>
      <c r="K136" s="290"/>
      <c r="L136" s="296">
        <v>3316170206</v>
      </c>
      <c r="M136" s="296">
        <v>3084469009</v>
      </c>
      <c r="N136" s="444">
        <v>3200319607.5</v>
      </c>
      <c r="O136" s="296">
        <v>2860938535.5</v>
      </c>
      <c r="P136" s="296"/>
      <c r="Q136" s="246">
        <v>-1316785576.1304348</v>
      </c>
      <c r="R136" s="246">
        <v>2574556032.4241724</v>
      </c>
      <c r="S136" s="246">
        <v>3150897958.6547904</v>
      </c>
      <c r="T136" s="246">
        <v>-39945025.345209599</v>
      </c>
      <c r="U136" s="246">
        <v>66428101.400000095</v>
      </c>
      <c r="V136" s="394"/>
    </row>
    <row r="137" spans="1:22" x14ac:dyDescent="0.3">
      <c r="A137" s="237" t="s">
        <v>8309</v>
      </c>
      <c r="B137" s="237" t="s">
        <v>8293</v>
      </c>
      <c r="C137" s="299" t="s">
        <v>275</v>
      </c>
      <c r="D137" s="292"/>
      <c r="E137" s="292"/>
      <c r="F137" s="247">
        <v>3000000</v>
      </c>
      <c r="G137" s="247" t="s">
        <v>8261</v>
      </c>
      <c r="H137" s="248">
        <v>45602</v>
      </c>
      <c r="I137" s="248">
        <v>52999</v>
      </c>
      <c r="J137" s="248"/>
      <c r="K137" s="249"/>
      <c r="L137" s="250">
        <v>-3266242572</v>
      </c>
      <c r="M137" s="250">
        <v>-3053839055</v>
      </c>
      <c r="N137" s="444">
        <v>-3160040814</v>
      </c>
      <c r="O137" s="250">
        <v>-2803666696.5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8309</v>
      </c>
      <c r="B138" s="237" t="s">
        <v>8294</v>
      </c>
      <c r="C138" s="299" t="s">
        <v>276</v>
      </c>
      <c r="D138" s="292"/>
      <c r="E138" s="292"/>
      <c r="F138" s="247">
        <v>3000000</v>
      </c>
      <c r="G138" s="247" t="s">
        <v>8261</v>
      </c>
      <c r="H138" s="248">
        <v>45602</v>
      </c>
      <c r="I138" s="248">
        <v>45694</v>
      </c>
      <c r="J138" s="248"/>
      <c r="K138" s="249"/>
      <c r="L138" s="250">
        <v>3157135865</v>
      </c>
      <c r="M138" s="250">
        <v>3143992515</v>
      </c>
      <c r="N138" s="444">
        <v>3150564190.5</v>
      </c>
      <c r="O138" s="250">
        <v>3099782133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8304</v>
      </c>
      <c r="C139" s="238" t="s">
        <v>277</v>
      </c>
      <c r="D139" s="239"/>
      <c r="E139" s="239"/>
      <c r="F139" s="240">
        <v>1000000</v>
      </c>
      <c r="G139" s="240" t="s">
        <v>8307</v>
      </c>
      <c r="H139" s="241">
        <v>45587</v>
      </c>
      <c r="I139" s="241">
        <v>49239</v>
      </c>
      <c r="J139" s="242"/>
      <c r="K139" s="243"/>
      <c r="L139" s="244">
        <v>-165918123</v>
      </c>
      <c r="M139" s="244">
        <v>159655131</v>
      </c>
      <c r="N139" s="444">
        <v>-3131495.5</v>
      </c>
      <c r="O139" s="245">
        <v>-40689772</v>
      </c>
      <c r="P139" s="245"/>
      <c r="Q139" s="246">
        <v>-168849314.22826087</v>
      </c>
      <c r="R139" s="246">
        <v>423621917.80821925</v>
      </c>
      <c r="S139" s="246">
        <v>544224657.53424633</v>
      </c>
      <c r="T139" s="246">
        <v>190767570.03424633</v>
      </c>
      <c r="U139" s="246">
        <v>199496337.15753424</v>
      </c>
      <c r="V139" s="395"/>
    </row>
    <row r="140" spans="1:22" x14ac:dyDescent="0.3">
      <c r="A140" s="237" t="s">
        <v>8305</v>
      </c>
      <c r="B140" s="237" t="s">
        <v>8304</v>
      </c>
      <c r="C140" s="238" t="s">
        <v>278</v>
      </c>
      <c r="D140" s="239"/>
      <c r="E140" s="239"/>
      <c r="F140" s="247">
        <v>500000</v>
      </c>
      <c r="G140" s="247" t="s">
        <v>8307</v>
      </c>
      <c r="H140" s="248">
        <v>45587</v>
      </c>
      <c r="I140" s="248">
        <v>45679</v>
      </c>
      <c r="J140" s="248"/>
      <c r="K140" s="249"/>
      <c r="L140" s="250">
        <v>516170541</v>
      </c>
      <c r="M140" s="250">
        <v>197006624</v>
      </c>
      <c r="N140" s="444">
        <v>356588583</v>
      </c>
      <c r="O140" s="250">
        <v>390150123.5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8303</v>
      </c>
      <c r="B141" s="237" t="s">
        <v>8304</v>
      </c>
      <c r="C141" s="238" t="s">
        <v>279</v>
      </c>
      <c r="D141" s="239"/>
      <c r="E141" s="239"/>
      <c r="F141" s="240">
        <v>1000000</v>
      </c>
      <c r="G141" s="240" t="s">
        <v>8307</v>
      </c>
      <c r="H141" s="241">
        <v>45593</v>
      </c>
      <c r="I141" s="241">
        <v>49243</v>
      </c>
      <c r="J141" s="242"/>
      <c r="K141" s="243"/>
      <c r="L141" s="244">
        <v>-115012217</v>
      </c>
      <c r="M141" s="244">
        <v>231361753</v>
      </c>
      <c r="N141" s="444">
        <v>58174768</v>
      </c>
      <c r="O141" s="245">
        <v>19780406.5</v>
      </c>
      <c r="P141" s="245"/>
      <c r="Q141" s="246">
        <v>-101628752.04301076</v>
      </c>
      <c r="R141" s="246">
        <v>427994520.54794526</v>
      </c>
      <c r="S141" s="246">
        <v>541802739.72602725</v>
      </c>
      <c r="T141" s="246">
        <v>39458829.72602725</v>
      </c>
      <c r="U141" s="246">
        <v>51338281.780821919</v>
      </c>
      <c r="V141" s="395"/>
    </row>
    <row r="142" spans="1:22" x14ac:dyDescent="0.3">
      <c r="A142" s="237" t="s">
        <v>8305</v>
      </c>
      <c r="B142" s="237" t="s">
        <v>8304</v>
      </c>
      <c r="C142" s="238" t="s">
        <v>280</v>
      </c>
      <c r="D142" s="239"/>
      <c r="E142" s="239"/>
      <c r="F142" s="247">
        <v>500000</v>
      </c>
      <c r="G142" s="247" t="s">
        <v>8307</v>
      </c>
      <c r="H142" s="248">
        <v>45593</v>
      </c>
      <c r="I142" s="248">
        <v>49335</v>
      </c>
      <c r="J142" s="248"/>
      <c r="K142" s="249"/>
      <c r="L142" s="250">
        <v>520901546</v>
      </c>
      <c r="M142" s="250">
        <v>367436738</v>
      </c>
      <c r="N142" s="444">
        <v>444169142</v>
      </c>
      <c r="O142" s="250">
        <v>486729573.5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8310</v>
      </c>
      <c r="B143" s="237" t="s">
        <v>8293</v>
      </c>
      <c r="C143" s="299" t="s">
        <v>281</v>
      </c>
      <c r="D143" s="292"/>
      <c r="E143" s="292"/>
      <c r="F143" s="240">
        <v>10000000</v>
      </c>
      <c r="G143" s="240" t="s">
        <v>8261</v>
      </c>
      <c r="H143" s="241">
        <v>45609</v>
      </c>
      <c r="I143" s="241">
        <v>52914</v>
      </c>
      <c r="J143" s="241"/>
      <c r="K143" s="290"/>
      <c r="L143" s="296">
        <v>1158919453</v>
      </c>
      <c r="M143" s="296">
        <v>1075086320</v>
      </c>
      <c r="N143" s="444">
        <v>1117002887.5</v>
      </c>
      <c r="O143" s="296">
        <v>997128724</v>
      </c>
      <c r="P143" s="296"/>
      <c r="Q143" s="246">
        <v>-449461557.8369565</v>
      </c>
      <c r="R143" s="294">
        <v>923502424.22239029</v>
      </c>
      <c r="S143" s="294">
        <v>1099893540.9618154</v>
      </c>
      <c r="T143" s="246">
        <v>-7083340.5381846428</v>
      </c>
      <c r="U143" s="246">
        <v>44338415.849999428</v>
      </c>
      <c r="V143" s="394"/>
    </row>
    <row r="144" spans="1:22" x14ac:dyDescent="0.3">
      <c r="A144" s="237" t="s">
        <v>8311</v>
      </c>
      <c r="B144" s="237" t="s">
        <v>8293</v>
      </c>
      <c r="C144" s="299" t="s">
        <v>282</v>
      </c>
      <c r="D144" s="292"/>
      <c r="E144" s="292"/>
      <c r="F144" s="247">
        <v>1000000</v>
      </c>
      <c r="G144" s="247" t="s">
        <v>8261</v>
      </c>
      <c r="H144" s="248">
        <v>45609</v>
      </c>
      <c r="I144" s="248">
        <v>53006</v>
      </c>
      <c r="J144" s="248"/>
      <c r="K144" s="249"/>
      <c r="L144" s="250">
        <v>-1147647827</v>
      </c>
      <c r="M144" s="250">
        <v>-1071116386</v>
      </c>
      <c r="N144" s="444">
        <v>-1109382107.5</v>
      </c>
      <c r="O144" s="250">
        <v>-987226206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8311</v>
      </c>
      <c r="B145" s="237" t="s">
        <v>8294</v>
      </c>
      <c r="C145" s="299" t="s">
        <v>283</v>
      </c>
      <c r="D145" s="292"/>
      <c r="E145" s="292"/>
      <c r="F145" s="247">
        <v>1000000</v>
      </c>
      <c r="G145" s="247" t="s">
        <v>8261</v>
      </c>
      <c r="H145" s="248">
        <v>45609</v>
      </c>
      <c r="I145" s="248">
        <v>45701</v>
      </c>
      <c r="J145" s="248"/>
      <c r="K145" s="249"/>
      <c r="L145" s="250">
        <v>1102299794</v>
      </c>
      <c r="M145" s="250">
        <v>1096412408</v>
      </c>
      <c r="N145" s="444">
        <v>1099356101.5</v>
      </c>
      <c r="O145" s="250">
        <v>1081388665.5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8312</v>
      </c>
      <c r="B146" s="237" t="s">
        <v>8293</v>
      </c>
      <c r="C146" s="299" t="s">
        <v>284</v>
      </c>
      <c r="D146" s="292"/>
      <c r="E146" s="292"/>
      <c r="F146" s="240">
        <v>30000000</v>
      </c>
      <c r="G146" s="240" t="s">
        <v>8261</v>
      </c>
      <c r="H146" s="241">
        <v>45609</v>
      </c>
      <c r="I146" s="241">
        <v>52914</v>
      </c>
      <c r="J146" s="241"/>
      <c r="K146" s="290"/>
      <c r="L146" s="296">
        <v>3405398776</v>
      </c>
      <c r="M146" s="296">
        <v>3183620667</v>
      </c>
      <c r="N146" s="444">
        <v>3294509722</v>
      </c>
      <c r="O146" s="296">
        <v>2923417265</v>
      </c>
      <c r="P146" s="296"/>
      <c r="Q146" s="246">
        <v>-1354380577.2391305</v>
      </c>
      <c r="R146" s="246">
        <v>2687091922.3924513</v>
      </c>
      <c r="S146" s="246">
        <v>3202191513.2964039</v>
      </c>
      <c r="T146" s="246">
        <v>-30556413.703596115</v>
      </c>
      <c r="U146" s="246">
        <v>114660465.05000019</v>
      </c>
      <c r="V146" s="394"/>
    </row>
    <row r="147" spans="1:22" x14ac:dyDescent="0.3">
      <c r="A147" s="237" t="s">
        <v>8311</v>
      </c>
      <c r="B147" s="237" t="s">
        <v>8293</v>
      </c>
      <c r="C147" s="299" t="s">
        <v>285</v>
      </c>
      <c r="D147" s="292"/>
      <c r="E147" s="292"/>
      <c r="F147" s="247">
        <v>3000000</v>
      </c>
      <c r="G147" s="247" t="s">
        <v>8261</v>
      </c>
      <c r="H147" s="248">
        <v>45609</v>
      </c>
      <c r="I147" s="248">
        <v>53006</v>
      </c>
      <c r="J147" s="248"/>
      <c r="K147" s="249"/>
      <c r="L147" s="250">
        <v>-3362717917</v>
      </c>
      <c r="M147" s="250">
        <v>-3162920221</v>
      </c>
      <c r="N147" s="444">
        <v>-3262819069.5</v>
      </c>
      <c r="O147" s="250">
        <v>-2892258702.5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8311</v>
      </c>
      <c r="B148" s="237" t="s">
        <v>8294</v>
      </c>
      <c r="C148" s="299" t="s">
        <v>286</v>
      </c>
      <c r="D148" s="292"/>
      <c r="E148" s="292"/>
      <c r="F148" s="247">
        <v>3000000</v>
      </c>
      <c r="G148" s="247" t="s">
        <v>8261</v>
      </c>
      <c r="H148" s="248">
        <v>45609</v>
      </c>
      <c r="I148" s="248">
        <v>45701</v>
      </c>
      <c r="J148" s="248"/>
      <c r="K148" s="249"/>
      <c r="L148" s="250">
        <v>3209316682</v>
      </c>
      <c r="M148" s="250">
        <v>3192797866</v>
      </c>
      <c r="N148" s="444">
        <v>3201057274.5</v>
      </c>
      <c r="O148" s="250">
        <v>3149079420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8313</v>
      </c>
      <c r="B149" s="237" t="s">
        <v>8314</v>
      </c>
      <c r="C149" s="299" t="s">
        <v>287</v>
      </c>
      <c r="D149" s="292"/>
      <c r="E149" s="292"/>
      <c r="F149" s="240">
        <v>30000000</v>
      </c>
      <c r="G149" s="240" t="s">
        <v>8261</v>
      </c>
      <c r="H149" s="241">
        <v>45616</v>
      </c>
      <c r="I149" s="241">
        <v>52921</v>
      </c>
      <c r="J149" s="241"/>
      <c r="K149" s="290"/>
      <c r="L149" s="296">
        <v>3456746561</v>
      </c>
      <c r="M149" s="296">
        <v>3193728511</v>
      </c>
      <c r="N149" s="444">
        <v>3325237536.5</v>
      </c>
      <c r="O149" s="296">
        <v>3038211905</v>
      </c>
      <c r="P149" s="296"/>
      <c r="Q149" s="246">
        <v>-1697454032.1304348</v>
      </c>
      <c r="R149" s="246">
        <v>2829668371.0096173</v>
      </c>
      <c r="S149" s="246">
        <v>3284424082.67979</v>
      </c>
      <c r="T149" s="246">
        <v>45736226.67979002</v>
      </c>
      <c r="U149" s="246">
        <v>237397570.24999952</v>
      </c>
      <c r="V149" s="394"/>
    </row>
    <row r="150" spans="1:22" x14ac:dyDescent="0.3">
      <c r="A150" s="237" t="s">
        <v>8315</v>
      </c>
      <c r="B150" s="237" t="s">
        <v>8314</v>
      </c>
      <c r="C150" s="299" t="s">
        <v>288</v>
      </c>
      <c r="D150" s="292"/>
      <c r="E150" s="292"/>
      <c r="F150" s="247">
        <v>3000000</v>
      </c>
      <c r="G150" s="247" t="s">
        <v>8261</v>
      </c>
      <c r="H150" s="248">
        <v>45616</v>
      </c>
      <c r="I150" s="248">
        <v>53013</v>
      </c>
      <c r="J150" s="248"/>
      <c r="K150" s="249"/>
      <c r="L150" s="250">
        <v>-3537267076</v>
      </c>
      <c r="M150" s="250">
        <v>-3201393779</v>
      </c>
      <c r="N150" s="444">
        <v>-3369330428</v>
      </c>
      <c r="O150" s="250">
        <v>-3061477714.5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8315</v>
      </c>
      <c r="B151" s="237" t="s">
        <v>8316</v>
      </c>
      <c r="C151" s="299" t="s">
        <v>289</v>
      </c>
      <c r="D151" s="292"/>
      <c r="E151" s="292"/>
      <c r="F151" s="247">
        <v>3000000</v>
      </c>
      <c r="G151" s="247" t="s">
        <v>8261</v>
      </c>
      <c r="H151" s="248">
        <v>45616</v>
      </c>
      <c r="I151" s="248">
        <v>45708</v>
      </c>
      <c r="J151" s="248"/>
      <c r="K151" s="249"/>
      <c r="L151" s="250">
        <v>3289805798</v>
      </c>
      <c r="M151" s="250">
        <v>3275755696</v>
      </c>
      <c r="N151" s="444">
        <v>3282780747.5</v>
      </c>
      <c r="O151" s="250">
        <v>3228948195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8317</v>
      </c>
      <c r="B152" s="237" t="s">
        <v>8318</v>
      </c>
      <c r="C152" s="299" t="s">
        <v>290</v>
      </c>
      <c r="D152" s="292"/>
      <c r="E152" s="292"/>
      <c r="F152" s="240">
        <v>30000000</v>
      </c>
      <c r="G152" s="240" t="s">
        <v>8261</v>
      </c>
      <c r="H152" s="241">
        <v>45644</v>
      </c>
      <c r="I152" s="241">
        <v>52949</v>
      </c>
      <c r="J152" s="241"/>
      <c r="K152" s="290"/>
      <c r="L152" s="296">
        <v>2893350057</v>
      </c>
      <c r="M152" s="296">
        <v>2856242594</v>
      </c>
      <c r="N152" s="444">
        <v>2874796326</v>
      </c>
      <c r="O152" s="296">
        <v>2538888454</v>
      </c>
      <c r="P152" s="250"/>
      <c r="Q152" s="246">
        <v>-1548947119.5999999</v>
      </c>
      <c r="R152" s="246">
        <v>2772137597.4278822</v>
      </c>
      <c r="S152" s="246">
        <v>2907161810.4152322</v>
      </c>
      <c r="T152" s="246">
        <v>10345164.915232182</v>
      </c>
      <c r="U152" s="246">
        <v>295461084.13749933</v>
      </c>
      <c r="V152" s="394"/>
    </row>
    <row r="153" spans="1:22" x14ac:dyDescent="0.3">
      <c r="A153" s="237" t="s">
        <v>8319</v>
      </c>
      <c r="B153" s="237" t="s">
        <v>8318</v>
      </c>
      <c r="C153" s="299" t="s">
        <v>291</v>
      </c>
      <c r="D153" s="292"/>
      <c r="E153" s="292"/>
      <c r="F153" s="247">
        <v>3000000</v>
      </c>
      <c r="G153" s="247" t="s">
        <v>8261</v>
      </c>
      <c r="H153" s="248">
        <v>45644</v>
      </c>
      <c r="I153" s="248">
        <v>53039</v>
      </c>
      <c r="J153" s="248"/>
      <c r="K153" s="249"/>
      <c r="L153" s="250">
        <v>-2937031362</v>
      </c>
      <c r="M153" s="250">
        <v>-2812766385</v>
      </c>
      <c r="N153" s="444">
        <v>-2874898874</v>
      </c>
      <c r="O153" s="250">
        <v>-2532502629.5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8319</v>
      </c>
      <c r="B154" s="237" t="s">
        <v>8320</v>
      </c>
      <c r="C154" s="299" t="s">
        <v>292</v>
      </c>
      <c r="D154" s="292"/>
      <c r="E154" s="292"/>
      <c r="F154" s="247">
        <v>3000000</v>
      </c>
      <c r="G154" s="247" t="s">
        <v>8261</v>
      </c>
      <c r="H154" s="248">
        <v>45644</v>
      </c>
      <c r="I154" s="248">
        <v>45734</v>
      </c>
      <c r="J154" s="248"/>
      <c r="K154" s="249"/>
      <c r="L154" s="250">
        <v>2913026876</v>
      </c>
      <c r="M154" s="250">
        <v>2880811509</v>
      </c>
      <c r="N154" s="444">
        <v>2896919193.5</v>
      </c>
      <c r="O154" s="250">
        <v>2849869753.5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8321</v>
      </c>
      <c r="B155" s="237" t="s">
        <v>8322</v>
      </c>
      <c r="C155" s="299" t="s">
        <v>293</v>
      </c>
      <c r="D155" s="292"/>
      <c r="E155" s="292"/>
      <c r="F155" s="240">
        <v>10000000</v>
      </c>
      <c r="G155" s="240" t="s">
        <v>8261</v>
      </c>
      <c r="H155" s="241">
        <v>45644</v>
      </c>
      <c r="I155" s="241">
        <v>52949</v>
      </c>
      <c r="J155" s="241"/>
      <c r="K155" s="290"/>
      <c r="L155" s="296">
        <v>996098523</v>
      </c>
      <c r="M155" s="296">
        <v>980722398</v>
      </c>
      <c r="N155" s="444">
        <v>988410461</v>
      </c>
      <c r="O155" s="296">
        <v>887926860.5</v>
      </c>
      <c r="P155" s="296"/>
      <c r="Q155" s="246">
        <v>-516315700.86666667</v>
      </c>
      <c r="R155" s="246">
        <v>968534052.62248135</v>
      </c>
      <c r="S155" s="246">
        <v>1015599635.4352162</v>
      </c>
      <c r="T155" s="246">
        <v>22220161.435216188</v>
      </c>
      <c r="U155" s="246">
        <v>127533102.54583359</v>
      </c>
      <c r="V155" s="394"/>
    </row>
    <row r="156" spans="1:22" x14ac:dyDescent="0.3">
      <c r="A156" s="237" t="s">
        <v>8323</v>
      </c>
      <c r="B156" s="237" t="s">
        <v>8322</v>
      </c>
      <c r="C156" s="299" t="s">
        <v>294</v>
      </c>
      <c r="D156" s="292"/>
      <c r="E156" s="292"/>
      <c r="F156" s="247">
        <v>1000000</v>
      </c>
      <c r="G156" s="247" t="s">
        <v>8261</v>
      </c>
      <c r="H156" s="248">
        <v>45644</v>
      </c>
      <c r="I156" s="248">
        <v>53039</v>
      </c>
      <c r="J156" s="248"/>
      <c r="K156" s="249"/>
      <c r="L156" s="250">
        <v>-1037501768</v>
      </c>
      <c r="M156" s="250">
        <v>-975595319</v>
      </c>
      <c r="N156" s="444">
        <v>-1006548543.5</v>
      </c>
      <c r="O156" s="250">
        <v>-900821975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8323</v>
      </c>
      <c r="B157" s="237" t="s">
        <v>8324</v>
      </c>
      <c r="C157" s="299" t="s">
        <v>295</v>
      </c>
      <c r="D157" s="292"/>
      <c r="E157" s="292"/>
      <c r="F157" s="247">
        <v>1000000</v>
      </c>
      <c r="G157" s="247" t="s">
        <v>8261</v>
      </c>
      <c r="H157" s="248">
        <v>45644</v>
      </c>
      <c r="I157" s="248">
        <v>45734</v>
      </c>
      <c r="J157" s="248"/>
      <c r="K157" s="249"/>
      <c r="L157" s="250">
        <v>1017214631</v>
      </c>
      <c r="M157" s="250">
        <v>1005820480</v>
      </c>
      <c r="N157" s="444">
        <v>1011517556.5</v>
      </c>
      <c r="O157" s="250">
        <v>994874221.5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8325</v>
      </c>
      <c r="B158" s="237" t="s">
        <v>8326</v>
      </c>
      <c r="C158" s="286" t="s">
        <v>296</v>
      </c>
      <c r="D158" s="287"/>
      <c r="E158" s="287"/>
      <c r="F158" s="240">
        <v>30000000</v>
      </c>
      <c r="G158" s="240" t="s">
        <v>8261</v>
      </c>
      <c r="H158" s="241">
        <v>45650</v>
      </c>
      <c r="I158" s="241">
        <v>51128</v>
      </c>
      <c r="J158" s="242"/>
      <c r="K158" s="243"/>
      <c r="L158" s="296">
        <v>5953310863</v>
      </c>
      <c r="M158" s="296">
        <v>7612818620</v>
      </c>
      <c r="N158" s="444">
        <v>6783064741.5</v>
      </c>
      <c r="O158" s="296">
        <v>6175538469.5</v>
      </c>
      <c r="P158" s="245"/>
      <c r="Q158" s="246">
        <v>0</v>
      </c>
      <c r="R158" s="301">
        <v>1612383931.7999997</v>
      </c>
      <c r="S158" s="301">
        <v>1657643831.6400001</v>
      </c>
      <c r="T158" s="246">
        <v>-491102807.35999966</v>
      </c>
      <c r="U158" s="246">
        <v>-124798352</v>
      </c>
      <c r="V158" s="395"/>
    </row>
    <row r="159" spans="1:22" x14ac:dyDescent="0.3">
      <c r="A159" s="237" t="s">
        <v>8327</v>
      </c>
      <c r="B159" s="237" t="s">
        <v>8326</v>
      </c>
      <c r="C159" s="286" t="s">
        <v>297</v>
      </c>
      <c r="D159" s="287"/>
      <c r="E159" s="287"/>
      <c r="F159" s="247">
        <v>3000000</v>
      </c>
      <c r="G159" s="247" t="s">
        <v>8261</v>
      </c>
      <c r="H159" s="248">
        <v>45650</v>
      </c>
      <c r="I159" s="248">
        <v>51219</v>
      </c>
      <c r="J159" s="248"/>
      <c r="K159" s="249"/>
      <c r="L159" s="250">
        <v>-4085956937</v>
      </c>
      <c r="M159" s="250">
        <v>-5363972849</v>
      </c>
      <c r="N159" s="444">
        <v>-4724964893.5</v>
      </c>
      <c r="O159" s="250">
        <v>-4167460732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8327</v>
      </c>
      <c r="B160" s="237" t="s">
        <v>8290</v>
      </c>
      <c r="C160" s="286" t="s">
        <v>8291</v>
      </c>
      <c r="D160" s="287"/>
      <c r="E160" s="287"/>
      <c r="F160" s="247">
        <v>3000000</v>
      </c>
      <c r="G160" s="247" t="s">
        <v>8261</v>
      </c>
      <c r="H160" s="248">
        <v>45650</v>
      </c>
      <c r="I160" s="248">
        <v>45740</v>
      </c>
      <c r="J160" s="248"/>
      <c r="K160" s="249"/>
      <c r="L160" s="250">
        <v>107888382</v>
      </c>
      <c r="M160" s="250">
        <v>73405199</v>
      </c>
      <c r="N160" s="444">
        <v>90646791</v>
      </c>
      <c r="O160" s="250">
        <v>77321727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8325</v>
      </c>
      <c r="B161" s="237" t="s">
        <v>8326</v>
      </c>
      <c r="C161" s="286" t="s">
        <v>298</v>
      </c>
      <c r="D161" s="287"/>
      <c r="E161" s="287"/>
      <c r="F161" s="240">
        <v>30000000</v>
      </c>
      <c r="G161" s="240" t="s">
        <v>8261</v>
      </c>
      <c r="H161" s="241">
        <v>45652</v>
      </c>
      <c r="I161" s="241">
        <v>51130</v>
      </c>
      <c r="J161" s="242"/>
      <c r="K161" s="243"/>
      <c r="L161" s="296">
        <v>6168394593</v>
      </c>
      <c r="M161" s="296">
        <v>7967757364</v>
      </c>
      <c r="N161" s="444">
        <v>7068075979.5</v>
      </c>
      <c r="O161" s="296">
        <v>6451469017.5</v>
      </c>
      <c r="P161" s="245"/>
      <c r="Q161" s="246">
        <v>0</v>
      </c>
      <c r="R161" s="246">
        <v>1919309306.2575285</v>
      </c>
      <c r="S161" s="246">
        <v>1748217017.968214</v>
      </c>
      <c r="T161" s="246">
        <v>-484597215.53178596</v>
      </c>
      <c r="U161" s="246">
        <v>-89965361.500004768</v>
      </c>
      <c r="V161" s="395"/>
    </row>
    <row r="162" spans="1:22" x14ac:dyDescent="0.3">
      <c r="A162" s="237" t="s">
        <v>8327</v>
      </c>
      <c r="B162" s="237" t="s">
        <v>8326</v>
      </c>
      <c r="C162" s="286" t="s">
        <v>299</v>
      </c>
      <c r="D162" s="287"/>
      <c r="E162" s="287"/>
      <c r="F162" s="247">
        <v>3000000</v>
      </c>
      <c r="G162" s="247" t="s">
        <v>8261</v>
      </c>
      <c r="H162" s="248">
        <v>45652</v>
      </c>
      <c r="I162" s="248">
        <v>51221</v>
      </c>
      <c r="J162" s="248"/>
      <c r="K162" s="249"/>
      <c r="L162" s="250">
        <v>-4259778466</v>
      </c>
      <c r="M162" s="250">
        <v>-5577130106</v>
      </c>
      <c r="N162" s="444">
        <v>-4918454286.5</v>
      </c>
      <c r="O162" s="250">
        <v>-4344239340.5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8328</v>
      </c>
      <c r="B163" s="237" t="s">
        <v>8290</v>
      </c>
      <c r="C163" s="286" t="s">
        <v>8291</v>
      </c>
      <c r="D163" s="287"/>
      <c r="E163" s="287"/>
      <c r="F163" s="247">
        <v>3000000</v>
      </c>
      <c r="G163" s="247" t="s">
        <v>8261</v>
      </c>
      <c r="H163" s="248">
        <v>45652</v>
      </c>
      <c r="I163" s="248">
        <v>45742</v>
      </c>
      <c r="J163" s="248"/>
      <c r="K163" s="249"/>
      <c r="L163" s="250">
        <v>92591092</v>
      </c>
      <c r="M163" s="250">
        <v>73793988</v>
      </c>
      <c r="N163" s="444">
        <v>83192540.5</v>
      </c>
      <c r="O163" s="250">
        <v>68000000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8329</v>
      </c>
      <c r="B164" s="237" t="s">
        <v>8330</v>
      </c>
      <c r="C164" s="238" t="s">
        <v>8331</v>
      </c>
      <c r="D164" s="238"/>
      <c r="E164" s="238"/>
      <c r="F164" s="240">
        <v>1500000</v>
      </c>
      <c r="G164" s="240" t="s">
        <v>8307</v>
      </c>
      <c r="H164" s="241">
        <v>45677</v>
      </c>
      <c r="I164" s="241">
        <v>49329</v>
      </c>
      <c r="J164" s="242"/>
      <c r="K164" s="243"/>
      <c r="L164" s="244">
        <v>-364314750</v>
      </c>
      <c r="M164" s="296">
        <v>103220893</v>
      </c>
      <c r="N164" s="444">
        <v>-130546928</v>
      </c>
      <c r="O164" s="296">
        <v>-193695211</v>
      </c>
      <c r="P164" s="245"/>
      <c r="Q164" s="246">
        <v>-223093150</v>
      </c>
      <c r="R164" s="246">
        <v>563720547.94520545</v>
      </c>
      <c r="S164" s="246">
        <v>563720547.94520545</v>
      </c>
      <c r="T164" s="246">
        <v>270328277.44520545</v>
      </c>
      <c r="U164" s="246">
        <v>405809099.36301363</v>
      </c>
      <c r="V164" s="395"/>
    </row>
    <row r="165" spans="1:22" x14ac:dyDescent="0.3">
      <c r="A165" s="237" t="s">
        <v>8332</v>
      </c>
      <c r="B165" s="237" t="s">
        <v>8330</v>
      </c>
      <c r="C165" s="238" t="s">
        <v>8333</v>
      </c>
      <c r="D165" s="238"/>
      <c r="E165" s="238"/>
      <c r="F165" s="247">
        <v>500000</v>
      </c>
      <c r="G165" s="247" t="s">
        <v>8307</v>
      </c>
      <c r="H165" s="248">
        <v>45677</v>
      </c>
      <c r="I165" s="248">
        <v>49419</v>
      </c>
      <c r="J165" s="248"/>
      <c r="K165" s="249"/>
      <c r="L165" s="250">
        <v>686281276</v>
      </c>
      <c r="M165" s="250">
        <v>161597120</v>
      </c>
      <c r="N165" s="444">
        <v>423939198.5</v>
      </c>
      <c r="O165" s="250">
        <v>478755816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8329</v>
      </c>
      <c r="B166" s="237" t="s">
        <v>8330</v>
      </c>
      <c r="C166" s="238" t="s">
        <v>8334</v>
      </c>
      <c r="D166" s="238"/>
      <c r="E166" s="238"/>
      <c r="F166" s="240">
        <v>1500000</v>
      </c>
      <c r="G166" s="240" t="s">
        <v>8307</v>
      </c>
      <c r="H166" s="241">
        <v>45681</v>
      </c>
      <c r="I166" s="241">
        <v>49333</v>
      </c>
      <c r="J166" s="242"/>
      <c r="K166" s="243"/>
      <c r="L166" s="296">
        <v>-454010173</v>
      </c>
      <c r="M166" s="296">
        <v>8149495</v>
      </c>
      <c r="N166" s="444">
        <v>-222930339</v>
      </c>
      <c r="O166" s="296">
        <v>-286748989.5</v>
      </c>
      <c r="P166" s="245"/>
      <c r="Q166" s="246">
        <v>-117616438</v>
      </c>
      <c r="R166" s="246">
        <v>557482191.78082192</v>
      </c>
      <c r="S166" s="246">
        <v>557482191.78082192</v>
      </c>
      <c r="T166" s="246">
        <v>222048622.78082192</v>
      </c>
      <c r="U166" s="246">
        <v>363426704.97260201</v>
      </c>
      <c r="V166" s="395"/>
    </row>
    <row r="167" spans="1:22" x14ac:dyDescent="0.3">
      <c r="A167" s="237" t="s">
        <v>8332</v>
      </c>
      <c r="B167" s="237" t="s">
        <v>8330</v>
      </c>
      <c r="C167" s="238" t="s">
        <v>8335</v>
      </c>
      <c r="D167" s="238"/>
      <c r="E167" s="238"/>
      <c r="F167" s="247">
        <v>500000</v>
      </c>
      <c r="G167" s="247" t="s">
        <v>8307</v>
      </c>
      <c r="H167" s="248">
        <v>45681</v>
      </c>
      <c r="I167" s="248">
        <v>49423</v>
      </c>
      <c r="J167" s="248"/>
      <c r="K167" s="249"/>
      <c r="L167" s="250">
        <v>830127662</v>
      </c>
      <c r="M167" s="250">
        <v>286600152</v>
      </c>
      <c r="N167" s="444">
        <v>558363908</v>
      </c>
      <c r="O167" s="250">
        <v>614175218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8336</v>
      </c>
      <c r="B168" s="237" t="s">
        <v>8330</v>
      </c>
      <c r="C168" s="299" t="s">
        <v>8337</v>
      </c>
      <c r="D168" s="292"/>
      <c r="E168" s="292"/>
      <c r="F168" s="240">
        <v>30000000</v>
      </c>
      <c r="G168" s="240" t="s">
        <v>8261</v>
      </c>
      <c r="H168" s="241">
        <v>45678</v>
      </c>
      <c r="I168" s="241">
        <v>52983</v>
      </c>
      <c r="J168" s="241"/>
      <c r="K168" s="290"/>
      <c r="L168" s="296">
        <v>3466529546</v>
      </c>
      <c r="M168" s="296">
        <v>3234588268</v>
      </c>
      <c r="N168" s="444">
        <v>3350558907</v>
      </c>
      <c r="O168" s="296">
        <v>3094655294</v>
      </c>
      <c r="P168" s="296"/>
      <c r="Q168" s="246">
        <v>-1081865957</v>
      </c>
      <c r="R168" s="246">
        <v>2496298820.0739689</v>
      </c>
      <c r="S168" s="246">
        <v>2495739415.0739689</v>
      </c>
      <c r="T168" s="246">
        <v>165427919.07396889</v>
      </c>
      <c r="U168" s="246">
        <v>619264326.80000114</v>
      </c>
      <c r="V168" s="395"/>
    </row>
    <row r="169" spans="1:22" x14ac:dyDescent="0.3">
      <c r="A169" s="237" t="s">
        <v>8338</v>
      </c>
      <c r="B169" s="237" t="s">
        <v>8330</v>
      </c>
      <c r="C169" s="299" t="s">
        <v>8339</v>
      </c>
      <c r="D169" s="292"/>
      <c r="E169" s="292"/>
      <c r="F169" s="247">
        <v>3000000</v>
      </c>
      <c r="G169" s="247" t="s">
        <v>8261</v>
      </c>
      <c r="H169" s="248">
        <v>45679</v>
      </c>
      <c r="I169" s="248">
        <v>53073</v>
      </c>
      <c r="J169" s="248"/>
      <c r="K169" s="249"/>
      <c r="L169" s="250">
        <v>-3586891665</v>
      </c>
      <c r="M169" s="250">
        <v>-3326827971</v>
      </c>
      <c r="N169" s="444">
        <v>-3456859819</v>
      </c>
      <c r="O169" s="250">
        <v>-3183495390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8338</v>
      </c>
      <c r="B170" s="237" t="s">
        <v>8330</v>
      </c>
      <c r="C170" s="299" t="s">
        <v>8340</v>
      </c>
      <c r="D170" s="292"/>
      <c r="E170" s="292"/>
      <c r="F170" s="247">
        <v>3000000</v>
      </c>
      <c r="G170" s="247" t="s">
        <v>8261</v>
      </c>
      <c r="H170" s="248">
        <v>45679</v>
      </c>
      <c r="I170" s="248">
        <v>45768</v>
      </c>
      <c r="J170" s="248"/>
      <c r="K170" s="249"/>
      <c r="L170" s="250">
        <v>2439137675</v>
      </c>
      <c r="M170" s="250">
        <v>2434087140</v>
      </c>
      <c r="N170" s="444">
        <v>2436612408</v>
      </c>
      <c r="O170" s="250">
        <v>2393447751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8336</v>
      </c>
      <c r="B171" s="237" t="s">
        <v>8341</v>
      </c>
      <c r="C171" s="302" t="s">
        <v>8342</v>
      </c>
      <c r="D171" s="302"/>
      <c r="E171" s="302"/>
      <c r="F171" s="240">
        <v>50000000</v>
      </c>
      <c r="G171" s="240" t="s">
        <v>8261</v>
      </c>
      <c r="H171" s="241">
        <v>45679</v>
      </c>
      <c r="I171" s="241">
        <v>51157</v>
      </c>
      <c r="J171" s="241"/>
      <c r="K171" s="290"/>
      <c r="L171" s="296">
        <v>4877787724</v>
      </c>
      <c r="M171" s="296">
        <v>4561809920</v>
      </c>
      <c r="N171" s="444">
        <v>4719798823</v>
      </c>
      <c r="O171" s="296">
        <v>4268697531</v>
      </c>
      <c r="P171" s="296"/>
      <c r="Q171" s="246">
        <v>1730474067</v>
      </c>
      <c r="R171" s="246">
        <v>787464765.40380466</v>
      </c>
      <c r="S171" s="246">
        <v>786838200.47880471</v>
      </c>
      <c r="T171" s="246">
        <v>-227231630.52119541</v>
      </c>
      <c r="U171" s="246">
        <v>709138245.49999905</v>
      </c>
      <c r="V171" s="395"/>
    </row>
    <row r="172" spans="1:22" x14ac:dyDescent="0.3">
      <c r="A172" s="237" t="s">
        <v>8338</v>
      </c>
      <c r="B172" s="237" t="s">
        <v>8341</v>
      </c>
      <c r="C172" s="302" t="s">
        <v>8343</v>
      </c>
      <c r="D172" s="302"/>
      <c r="E172" s="302"/>
      <c r="F172" s="247">
        <v>5000000</v>
      </c>
      <c r="G172" s="247" t="s">
        <v>8261</v>
      </c>
      <c r="H172" s="248">
        <v>45679</v>
      </c>
      <c r="I172" s="248">
        <v>51248</v>
      </c>
      <c r="J172" s="248"/>
      <c r="K172" s="249"/>
      <c r="L172" s="250">
        <v>-4690439981</v>
      </c>
      <c r="M172" s="250">
        <v>-4234029238</v>
      </c>
      <c r="N172" s="444">
        <v>-4462234610</v>
      </c>
      <c r="O172" s="250">
        <v>-3961593160.5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8344</v>
      </c>
      <c r="B173" s="237" t="s">
        <v>8341</v>
      </c>
      <c r="C173" s="302" t="s">
        <v>8345</v>
      </c>
      <c r="D173" s="302"/>
      <c r="E173" s="302"/>
      <c r="F173" s="247">
        <v>5000000</v>
      </c>
      <c r="G173" s="247" t="s">
        <v>8261</v>
      </c>
      <c r="H173" s="248">
        <v>45679</v>
      </c>
      <c r="I173" s="248">
        <v>45769</v>
      </c>
      <c r="J173" s="248"/>
      <c r="K173" s="249"/>
      <c r="L173" s="250">
        <v>763636211</v>
      </c>
      <c r="M173" s="250">
        <v>749375024</v>
      </c>
      <c r="N173" s="444">
        <v>756505618</v>
      </c>
      <c r="O173" s="250">
        <v>726264568.5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8346</v>
      </c>
      <c r="B174" s="237" t="s">
        <v>8341</v>
      </c>
      <c r="C174" s="302" t="s">
        <v>8347</v>
      </c>
      <c r="D174" s="302"/>
      <c r="E174" s="302"/>
      <c r="F174" s="240">
        <v>50000000</v>
      </c>
      <c r="G174" s="240" t="s">
        <v>8261</v>
      </c>
      <c r="H174" s="241">
        <v>45680</v>
      </c>
      <c r="I174" s="241">
        <v>51158</v>
      </c>
      <c r="J174" s="241"/>
      <c r="K174" s="290"/>
      <c r="L174" s="296">
        <v>4057571429</v>
      </c>
      <c r="M174" s="296">
        <v>3750640395</v>
      </c>
      <c r="N174" s="444">
        <v>3904105912</v>
      </c>
      <c r="O174" s="296">
        <v>3416167273.5</v>
      </c>
      <c r="P174" s="296"/>
      <c r="Q174" s="246">
        <v>1668789576</v>
      </c>
      <c r="R174" s="246">
        <v>752221212.58260524</v>
      </c>
      <c r="S174" s="246">
        <v>751894510.91593826</v>
      </c>
      <c r="T174" s="246">
        <v>-107628891.08406162</v>
      </c>
      <c r="U174" s="246">
        <v>811421480.66666698</v>
      </c>
      <c r="V174" s="395"/>
    </row>
    <row r="175" spans="1:22" x14ac:dyDescent="0.3">
      <c r="A175" s="237" t="s">
        <v>8338</v>
      </c>
      <c r="B175" s="237" t="s">
        <v>8341</v>
      </c>
      <c r="C175" s="302" t="s">
        <v>8348</v>
      </c>
      <c r="D175" s="302"/>
      <c r="E175" s="302"/>
      <c r="F175" s="247">
        <v>5000000</v>
      </c>
      <c r="G175" s="247" t="s">
        <v>8261</v>
      </c>
      <c r="H175" s="248">
        <v>45680</v>
      </c>
      <c r="I175" s="248">
        <v>51249</v>
      </c>
      <c r="J175" s="248"/>
      <c r="K175" s="249"/>
      <c r="L175" s="250">
        <v>-4041082009</v>
      </c>
      <c r="M175" s="250">
        <v>-3529310316</v>
      </c>
      <c r="N175" s="444">
        <v>-3785196163</v>
      </c>
      <c r="O175" s="250">
        <v>-3349677557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8344</v>
      </c>
      <c r="B176" s="237" t="s">
        <v>8341</v>
      </c>
      <c r="C176" s="302" t="s">
        <v>8349</v>
      </c>
      <c r="D176" s="302"/>
      <c r="E176" s="302"/>
      <c r="F176" s="247">
        <v>5000000</v>
      </c>
      <c r="G176" s="247" t="s">
        <v>8261</v>
      </c>
      <c r="H176" s="248">
        <v>45680</v>
      </c>
      <c r="I176" s="248">
        <v>45770</v>
      </c>
      <c r="J176" s="248"/>
      <c r="K176" s="249"/>
      <c r="L176" s="250">
        <v>732889441</v>
      </c>
      <c r="M176" s="250">
        <v>748337865</v>
      </c>
      <c r="N176" s="444">
        <v>740613653</v>
      </c>
      <c r="O176" s="250">
        <v>711075557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8350</v>
      </c>
      <c r="B177" s="237" t="s">
        <v>8341</v>
      </c>
      <c r="C177" s="302" t="s">
        <v>8351</v>
      </c>
      <c r="D177" s="302"/>
      <c r="E177" s="302"/>
      <c r="F177" s="240">
        <v>30000000</v>
      </c>
      <c r="G177" s="240" t="s">
        <v>8352</v>
      </c>
      <c r="H177" s="241">
        <v>45691</v>
      </c>
      <c r="I177" s="241">
        <v>51169</v>
      </c>
      <c r="J177" s="241"/>
      <c r="K177" s="290"/>
      <c r="L177" s="296">
        <v>2238596006</v>
      </c>
      <c r="M177" s="296">
        <v>1745738059</v>
      </c>
      <c r="N177" s="444">
        <v>1992167033</v>
      </c>
      <c r="O177" s="296">
        <v>1787404668.5</v>
      </c>
      <c r="P177" s="296"/>
      <c r="Q177" s="246">
        <v>1013996671</v>
      </c>
      <c r="R177" s="246">
        <v>390487369.83974361</v>
      </c>
      <c r="S177" s="246">
        <v>390487369.83974361</v>
      </c>
      <c r="T177" s="246">
        <v>-166796098.16025639</v>
      </c>
      <c r="U177" s="246">
        <v>440728305.87568772</v>
      </c>
      <c r="V177" s="395"/>
    </row>
    <row r="178" spans="1:22" x14ac:dyDescent="0.3">
      <c r="A178" s="237" t="s">
        <v>8338</v>
      </c>
      <c r="B178" s="237" t="s">
        <v>8341</v>
      </c>
      <c r="C178" s="302" t="s">
        <v>8353</v>
      </c>
      <c r="D178" s="302"/>
      <c r="E178" s="302"/>
      <c r="F178" s="247">
        <v>5000000</v>
      </c>
      <c r="G178" s="247" t="s">
        <v>8261</v>
      </c>
      <c r="H178" s="248">
        <v>45691</v>
      </c>
      <c r="I178" s="248">
        <v>51259</v>
      </c>
      <c r="J178" s="248"/>
      <c r="K178" s="249"/>
      <c r="L178" s="250">
        <v>-1947515725</v>
      </c>
      <c r="M178" s="250">
        <v>-1668367663</v>
      </c>
      <c r="N178" s="444">
        <v>-1807941695</v>
      </c>
      <c r="O178" s="250">
        <v>-1637857022.5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8338</v>
      </c>
      <c r="B179" s="237" t="s">
        <v>8341</v>
      </c>
      <c r="C179" s="302" t="s">
        <v>8354</v>
      </c>
      <c r="D179" s="302"/>
      <c r="E179" s="302"/>
      <c r="F179" s="247">
        <v>5000000</v>
      </c>
      <c r="G179" s="247" t="s">
        <v>8261</v>
      </c>
      <c r="H179" s="248">
        <v>45691</v>
      </c>
      <c r="I179" s="248">
        <v>45780</v>
      </c>
      <c r="J179" s="248"/>
      <c r="K179" s="249"/>
      <c r="L179" s="250">
        <v>377707765</v>
      </c>
      <c r="M179" s="250">
        <v>368408493</v>
      </c>
      <c r="N179" s="444">
        <v>373058130</v>
      </c>
      <c r="O179" s="250">
        <v>356680533.5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8350</v>
      </c>
      <c r="B180" s="237" t="s">
        <v>8341</v>
      </c>
      <c r="C180" s="302" t="s">
        <v>8355</v>
      </c>
      <c r="D180" s="302"/>
      <c r="E180" s="302"/>
      <c r="F180" s="240">
        <v>30000000</v>
      </c>
      <c r="G180" s="240" t="s">
        <v>8352</v>
      </c>
      <c r="H180" s="241">
        <v>45693</v>
      </c>
      <c r="I180" s="241">
        <v>51171</v>
      </c>
      <c r="J180" s="241"/>
      <c r="K180" s="290"/>
      <c r="L180" s="296">
        <v>1692135470</v>
      </c>
      <c r="M180" s="296">
        <v>1814536132</v>
      </c>
      <c r="N180" s="444">
        <v>1753335801</v>
      </c>
      <c r="O180" s="296">
        <v>1534042013.5</v>
      </c>
      <c r="P180" s="296"/>
      <c r="Q180" s="246">
        <v>990048483</v>
      </c>
      <c r="R180" s="246">
        <v>379040897.39999998</v>
      </c>
      <c r="S180" s="246">
        <v>379040897.39999998</v>
      </c>
      <c r="T180" s="246">
        <v>20680955.900000095</v>
      </c>
      <c r="U180" s="246">
        <v>624530885</v>
      </c>
      <c r="V180" s="395"/>
    </row>
    <row r="181" spans="1:22" x14ac:dyDescent="0.3">
      <c r="A181" s="237" t="s">
        <v>8356</v>
      </c>
      <c r="B181" s="237" t="s">
        <v>8341</v>
      </c>
      <c r="C181" s="302" t="s">
        <v>8357</v>
      </c>
      <c r="D181" s="302"/>
      <c r="E181" s="302"/>
      <c r="F181" s="247">
        <v>3000000</v>
      </c>
      <c r="G181" s="247" t="s">
        <v>8261</v>
      </c>
      <c r="H181" s="248">
        <v>45693</v>
      </c>
      <c r="I181" s="248">
        <v>51261</v>
      </c>
      <c r="J181" s="248"/>
      <c r="K181" s="249"/>
      <c r="L181" s="250">
        <v>-1807933746</v>
      </c>
      <c r="M181" s="250">
        <v>-1695711917</v>
      </c>
      <c r="N181" s="444">
        <v>-1751822832</v>
      </c>
      <c r="O181" s="250">
        <v>-1571603524.5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8356</v>
      </c>
      <c r="B182" s="237" t="s">
        <v>8341</v>
      </c>
      <c r="C182" s="302" t="s">
        <v>8358</v>
      </c>
      <c r="D182" s="302"/>
      <c r="E182" s="302"/>
      <c r="F182" s="247">
        <v>3000000</v>
      </c>
      <c r="G182" s="247" t="s">
        <v>8261</v>
      </c>
      <c r="H182" s="248">
        <v>45693</v>
      </c>
      <c r="I182" s="248">
        <v>45782</v>
      </c>
      <c r="J182" s="248"/>
      <c r="K182" s="249"/>
      <c r="L182" s="250">
        <v>363940870</v>
      </c>
      <c r="M182" s="250">
        <v>349753074</v>
      </c>
      <c r="N182" s="444">
        <v>356846972.5</v>
      </c>
      <c r="O182" s="250">
        <v>340852752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8359</v>
      </c>
      <c r="B183" s="237" t="s">
        <v>8360</v>
      </c>
      <c r="C183" s="299" t="s">
        <v>8361</v>
      </c>
      <c r="D183" s="292"/>
      <c r="E183" s="292"/>
      <c r="F183" s="240">
        <v>30000000</v>
      </c>
      <c r="G183" s="240" t="s">
        <v>8261</v>
      </c>
      <c r="H183" s="241">
        <v>45693</v>
      </c>
      <c r="I183" s="241">
        <v>52998</v>
      </c>
      <c r="J183" s="241"/>
      <c r="K183" s="290"/>
      <c r="L183" s="296">
        <v>3108065142</v>
      </c>
      <c r="M183" s="296">
        <v>2888407787</v>
      </c>
      <c r="N183" s="444">
        <v>2998236465</v>
      </c>
      <c r="O183" s="296">
        <v>2700148248</v>
      </c>
      <c r="P183" s="296"/>
      <c r="Q183" s="246">
        <v>-1082289651</v>
      </c>
      <c r="R183" s="246">
        <v>2380311883.7013717</v>
      </c>
      <c r="S183" s="246">
        <v>2380311883.7013717</v>
      </c>
      <c r="T183" s="246">
        <v>5606116.2013716698</v>
      </c>
      <c r="U183" s="246">
        <v>504552559</v>
      </c>
      <c r="V183" s="395"/>
    </row>
    <row r="184" spans="1:22" x14ac:dyDescent="0.3">
      <c r="A184" s="237" t="s">
        <v>8356</v>
      </c>
      <c r="B184" s="237" t="s">
        <v>8360</v>
      </c>
      <c r="C184" s="299" t="s">
        <v>8362</v>
      </c>
      <c r="D184" s="292"/>
      <c r="E184" s="292"/>
      <c r="F184" s="247">
        <v>3000000</v>
      </c>
      <c r="G184" s="247" t="s">
        <v>8261</v>
      </c>
      <c r="H184" s="248">
        <v>45693</v>
      </c>
      <c r="I184" s="248">
        <v>53087</v>
      </c>
      <c r="J184" s="248"/>
      <c r="K184" s="249"/>
      <c r="L184" s="250">
        <v>-3000590358</v>
      </c>
      <c r="M184" s="250">
        <v>-2890955914</v>
      </c>
      <c r="N184" s="444">
        <v>-2945773136.5</v>
      </c>
      <c r="O184" s="250">
        <v>-2649509733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8356</v>
      </c>
      <c r="B185" s="237" t="s">
        <v>8280</v>
      </c>
      <c r="C185" s="299" t="s">
        <v>8363</v>
      </c>
      <c r="D185" s="292"/>
      <c r="E185" s="292"/>
      <c r="F185" s="247">
        <v>3000000</v>
      </c>
      <c r="G185" s="247" t="s">
        <v>8261</v>
      </c>
      <c r="H185" s="248">
        <v>45693</v>
      </c>
      <c r="I185" s="248">
        <v>45782</v>
      </c>
      <c r="J185" s="248"/>
      <c r="K185" s="249"/>
      <c r="L185" s="250">
        <v>2328534674</v>
      </c>
      <c r="M185" s="250">
        <v>2315950204</v>
      </c>
      <c r="N185" s="444">
        <v>2322242439</v>
      </c>
      <c r="O185" s="250">
        <v>2281271326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8350</v>
      </c>
      <c r="B186" s="237" t="s">
        <v>8364</v>
      </c>
      <c r="C186" s="302" t="s">
        <v>8365</v>
      </c>
      <c r="D186" s="302"/>
      <c r="E186" s="302"/>
      <c r="F186" s="240">
        <v>20000000</v>
      </c>
      <c r="G186" s="240" t="s">
        <v>8261</v>
      </c>
      <c r="H186" s="241">
        <v>45700</v>
      </c>
      <c r="I186" s="241">
        <v>51178</v>
      </c>
      <c r="J186" s="241"/>
      <c r="K186" s="290"/>
      <c r="L186" s="296">
        <v>1512123710</v>
      </c>
      <c r="M186" s="296">
        <v>1396207742</v>
      </c>
      <c r="N186" s="444">
        <v>1454165726</v>
      </c>
      <c r="O186" s="296">
        <v>1246782390.5</v>
      </c>
      <c r="P186" s="296"/>
      <c r="Q186" s="246">
        <v>701733029</v>
      </c>
      <c r="R186" s="246">
        <v>221331378.96739137</v>
      </c>
      <c r="S186" s="246">
        <v>221331378.96739137</v>
      </c>
      <c r="T186" s="246">
        <v>19957302.967391491</v>
      </c>
      <c r="U186" s="246">
        <v>440567235.66666639</v>
      </c>
      <c r="V186" s="395"/>
    </row>
    <row r="187" spans="1:22" x14ac:dyDescent="0.3">
      <c r="A187" s="237" t="s">
        <v>8344</v>
      </c>
      <c r="B187" s="237" t="s">
        <v>8364</v>
      </c>
      <c r="C187" s="302" t="s">
        <v>8366</v>
      </c>
      <c r="D187" s="302"/>
      <c r="E187" s="302"/>
      <c r="F187" s="247">
        <v>2000000</v>
      </c>
      <c r="G187" s="247" t="s">
        <v>8261</v>
      </c>
      <c r="H187" s="248">
        <v>45700</v>
      </c>
      <c r="I187" s="248">
        <v>51268</v>
      </c>
      <c r="J187" s="248"/>
      <c r="K187" s="249"/>
      <c r="L187" s="250">
        <v>-1542008527</v>
      </c>
      <c r="M187" s="250">
        <v>-1380343133</v>
      </c>
      <c r="N187" s="444">
        <v>-1461175831</v>
      </c>
      <c r="O187" s="250">
        <v>-1241720196.5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8344</v>
      </c>
      <c r="B188" s="237" t="s">
        <v>8364</v>
      </c>
      <c r="C188" s="302" t="s">
        <v>8367</v>
      </c>
      <c r="D188" s="302"/>
      <c r="E188" s="302"/>
      <c r="F188" s="247">
        <v>2000000</v>
      </c>
      <c r="G188" s="247" t="s">
        <v>8261</v>
      </c>
      <c r="H188" s="248">
        <v>45700</v>
      </c>
      <c r="I188" s="248">
        <v>45789</v>
      </c>
      <c r="J188" s="248"/>
      <c r="K188" s="249"/>
      <c r="L188" s="250">
        <v>214113449</v>
      </c>
      <c r="M188" s="250">
        <v>202654913</v>
      </c>
      <c r="N188" s="444">
        <v>208384181</v>
      </c>
      <c r="O188" s="250">
        <v>198324059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8368</v>
      </c>
      <c r="C189" s="286" t="s">
        <v>8369</v>
      </c>
      <c r="D189" s="287"/>
      <c r="E189" s="287"/>
      <c r="F189" s="240">
        <v>3000000</v>
      </c>
      <c r="G189" s="240" t="s">
        <v>8258</v>
      </c>
      <c r="H189" s="241">
        <v>45714</v>
      </c>
      <c r="I189" s="241">
        <v>51192</v>
      </c>
      <c r="J189" s="241"/>
      <c r="K189" s="290"/>
      <c r="L189" s="296">
        <v>1180416081</v>
      </c>
      <c r="M189" s="296">
        <v>1497433760</v>
      </c>
      <c r="N189" s="444">
        <v>1338924921</v>
      </c>
      <c r="O189" s="296">
        <v>1138475531.5</v>
      </c>
      <c r="P189" s="296"/>
      <c r="Q189" s="297">
        <v>-432690410</v>
      </c>
      <c r="R189" s="246">
        <v>835364383.56164396</v>
      </c>
      <c r="S189" s="246">
        <v>835364383.56164396</v>
      </c>
      <c r="T189" s="246">
        <v>31042992.561643958</v>
      </c>
      <c r="U189" s="246">
        <v>290374499.41095805</v>
      </c>
      <c r="V189" s="395"/>
    </row>
    <row r="190" spans="1:22" x14ac:dyDescent="0.3">
      <c r="A190" s="237" t="s">
        <v>8344</v>
      </c>
      <c r="B190" s="237" t="s">
        <v>8364</v>
      </c>
      <c r="C190" s="286" t="s">
        <v>8370</v>
      </c>
      <c r="D190" s="287"/>
      <c r="E190" s="287"/>
      <c r="F190" s="247">
        <v>300000</v>
      </c>
      <c r="G190" s="247" t="s">
        <v>8258</v>
      </c>
      <c r="H190" s="248">
        <v>45714</v>
      </c>
      <c r="I190" s="248">
        <v>51282</v>
      </c>
      <c r="J190" s="248"/>
      <c r="K190" s="249"/>
      <c r="L190" s="250">
        <v>-436955087</v>
      </c>
      <c r="M190" s="250">
        <v>-794686634</v>
      </c>
      <c r="N190" s="444">
        <v>-615820861</v>
      </c>
      <c r="O190" s="250">
        <v>-419844681.5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8344</v>
      </c>
      <c r="B191" s="237" t="s">
        <v>8364</v>
      </c>
      <c r="C191" s="286" t="s">
        <v>252</v>
      </c>
      <c r="D191" s="287"/>
      <c r="E191" s="287"/>
      <c r="F191" s="247">
        <v>300000</v>
      </c>
      <c r="G191" s="247" t="s">
        <v>8258</v>
      </c>
      <c r="H191" s="248">
        <v>45714</v>
      </c>
      <c r="I191" s="248">
        <v>45803</v>
      </c>
      <c r="J191" s="248"/>
      <c r="K191" s="249"/>
      <c r="L191" s="250">
        <v>83887335</v>
      </c>
      <c r="M191" s="250">
        <v>78547327</v>
      </c>
      <c r="N191" s="444">
        <v>81217331</v>
      </c>
      <c r="O191" s="250">
        <v>76993687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8371</v>
      </c>
      <c r="B192" s="237" t="s">
        <v>8372</v>
      </c>
      <c r="C192" s="286" t="s">
        <v>8373</v>
      </c>
      <c r="D192" s="287"/>
      <c r="E192" s="287"/>
      <c r="F192" s="240">
        <v>3000000</v>
      </c>
      <c r="G192" s="240" t="s">
        <v>8258</v>
      </c>
      <c r="H192" s="241">
        <v>45700</v>
      </c>
      <c r="I192" s="241">
        <v>51178</v>
      </c>
      <c r="J192" s="241"/>
      <c r="K192" s="290"/>
      <c r="L192" s="296">
        <v>1669596018</v>
      </c>
      <c r="M192" s="296">
        <v>1762588980</v>
      </c>
      <c r="N192" s="444">
        <v>1716092499.5</v>
      </c>
      <c r="O192" s="296">
        <v>1510756655</v>
      </c>
      <c r="P192" s="296"/>
      <c r="Q192" s="246">
        <v>-443687670</v>
      </c>
      <c r="R192" s="246">
        <v>883561643.83561897</v>
      </c>
      <c r="S192" s="246">
        <v>883561643.83561897</v>
      </c>
      <c r="T192" s="246">
        <v>93689229.835618973</v>
      </c>
      <c r="U192" s="246">
        <v>339360462.71232796</v>
      </c>
      <c r="V192" s="394"/>
    </row>
    <row r="193" spans="1:22" x14ac:dyDescent="0.3">
      <c r="A193" s="237" t="s">
        <v>8344</v>
      </c>
      <c r="B193" s="237" t="s">
        <v>8242</v>
      </c>
      <c r="C193" s="286" t="s">
        <v>8374</v>
      </c>
      <c r="D193" s="287"/>
      <c r="E193" s="287"/>
      <c r="F193" s="247">
        <v>300000</v>
      </c>
      <c r="G193" s="247" t="s">
        <v>8258</v>
      </c>
      <c r="H193" s="248">
        <v>45700</v>
      </c>
      <c r="I193" s="248">
        <v>51268</v>
      </c>
      <c r="J193" s="248"/>
      <c r="K193" s="249"/>
      <c r="L193" s="250">
        <v>-879487297</v>
      </c>
      <c r="M193" s="250">
        <v>-1201232692</v>
      </c>
      <c r="N193" s="444">
        <v>-1040359995.5</v>
      </c>
      <c r="O193" s="250">
        <v>-849543104.5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8344</v>
      </c>
      <c r="B194" s="237" t="s">
        <v>8242</v>
      </c>
      <c r="C194" s="286" t="s">
        <v>252</v>
      </c>
      <c r="D194" s="287"/>
      <c r="E194" s="287"/>
      <c r="F194" s="247">
        <v>300000</v>
      </c>
      <c r="G194" s="247" t="s">
        <v>8258</v>
      </c>
      <c r="H194" s="248">
        <v>45700</v>
      </c>
      <c r="I194" s="248">
        <v>45789</v>
      </c>
      <c r="J194" s="248"/>
      <c r="K194" s="249"/>
      <c r="L194" s="250">
        <v>117246554</v>
      </c>
      <c r="M194" s="250">
        <v>111033266</v>
      </c>
      <c r="N194" s="444">
        <v>114139910</v>
      </c>
      <c r="O194" s="250">
        <v>109813821.5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8375</v>
      </c>
      <c r="B195" s="237" t="s">
        <v>8364</v>
      </c>
      <c r="C195" s="302" t="s">
        <v>8376</v>
      </c>
      <c r="D195" s="302"/>
      <c r="E195" s="302"/>
      <c r="F195" s="240">
        <v>20000000</v>
      </c>
      <c r="G195" s="240" t="s">
        <v>8261</v>
      </c>
      <c r="H195" s="241">
        <v>45714</v>
      </c>
      <c r="I195" s="241">
        <v>51192</v>
      </c>
      <c r="J195" s="241"/>
      <c r="K195" s="290"/>
      <c r="L195" s="296">
        <v>851363157</v>
      </c>
      <c r="M195" s="296">
        <v>622967533</v>
      </c>
      <c r="N195" s="444">
        <v>737165346</v>
      </c>
      <c r="O195" s="296">
        <v>527055027</v>
      </c>
      <c r="P195" s="296"/>
      <c r="Q195" s="246">
        <v>584721594</v>
      </c>
      <c r="R195" s="246">
        <v>156176323.38434753</v>
      </c>
      <c r="S195" s="246">
        <v>156176323.38434753</v>
      </c>
      <c r="T195" s="246">
        <v>-45792359.115652442</v>
      </c>
      <c r="U195" s="246">
        <v>392439037.43333268</v>
      </c>
      <c r="V195" s="395"/>
    </row>
    <row r="196" spans="1:22" x14ac:dyDescent="0.3">
      <c r="A196" s="237" t="s">
        <v>8344</v>
      </c>
      <c r="B196" s="237" t="s">
        <v>8364</v>
      </c>
      <c r="C196" s="302" t="s">
        <v>302</v>
      </c>
      <c r="D196" s="302"/>
      <c r="E196" s="302"/>
      <c r="F196" s="247">
        <v>2000000</v>
      </c>
      <c r="G196" s="247" t="s">
        <v>8261</v>
      </c>
      <c r="H196" s="248">
        <v>45714</v>
      </c>
      <c r="I196" s="248">
        <v>51282</v>
      </c>
      <c r="J196" s="248"/>
      <c r="K196" s="249"/>
      <c r="L196" s="250">
        <v>-735129983</v>
      </c>
      <c r="M196" s="250">
        <v>-631557994</v>
      </c>
      <c r="N196" s="444">
        <v>-683343988.5</v>
      </c>
      <c r="O196" s="250">
        <v>-481671168.5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8344</v>
      </c>
      <c r="B197" s="237" t="s">
        <v>8364</v>
      </c>
      <c r="C197" s="302" t="s">
        <v>8377</v>
      </c>
      <c r="D197" s="302"/>
      <c r="E197" s="302"/>
      <c r="F197" s="247">
        <v>2000000</v>
      </c>
      <c r="G197" s="247" t="s">
        <v>8261</v>
      </c>
      <c r="H197" s="248">
        <v>45714</v>
      </c>
      <c r="I197" s="248">
        <v>45803</v>
      </c>
      <c r="J197" s="248"/>
      <c r="K197" s="249"/>
      <c r="L197" s="250">
        <v>152538951</v>
      </c>
      <c r="M197" s="250">
        <v>143755697</v>
      </c>
      <c r="N197" s="444">
        <v>148147325</v>
      </c>
      <c r="O197" s="250">
        <v>139519247.5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8378</v>
      </c>
      <c r="C198" s="302" t="s">
        <v>303</v>
      </c>
      <c r="D198" s="302"/>
      <c r="E198" s="302"/>
      <c r="F198" s="240">
        <v>20000000</v>
      </c>
      <c r="G198" s="240" t="s">
        <v>8261</v>
      </c>
      <c r="H198" s="241">
        <v>45707</v>
      </c>
      <c r="I198" s="241">
        <v>51185</v>
      </c>
      <c r="J198" s="241"/>
      <c r="K198" s="290"/>
      <c r="L198" s="296">
        <v>1446204507</v>
      </c>
      <c r="M198" s="296">
        <v>1284648849</v>
      </c>
      <c r="N198" s="444">
        <v>1365426678</v>
      </c>
      <c r="O198" s="296">
        <v>1194461605</v>
      </c>
      <c r="P198" s="296"/>
      <c r="Q198" s="246">
        <v>670468580</v>
      </c>
      <c r="R198" s="246">
        <v>206149702.76920336</v>
      </c>
      <c r="S198" s="246">
        <v>206149702.76920336</v>
      </c>
      <c r="T198" s="246">
        <v>-61344041.730796576</v>
      </c>
      <c r="U198" s="246">
        <v>410993938.63333273</v>
      </c>
      <c r="V198" s="395"/>
    </row>
    <row r="199" spans="1:22" x14ac:dyDescent="0.3">
      <c r="A199" s="237" t="s">
        <v>8379</v>
      </c>
      <c r="B199" s="237" t="s">
        <v>8378</v>
      </c>
      <c r="C199" s="302" t="s">
        <v>8380</v>
      </c>
      <c r="D199" s="302"/>
      <c r="E199" s="302"/>
      <c r="F199" s="247">
        <v>2000000</v>
      </c>
      <c r="G199" s="247" t="s">
        <v>8381</v>
      </c>
      <c r="H199" s="248">
        <v>45707</v>
      </c>
      <c r="I199" s="248">
        <v>51275</v>
      </c>
      <c r="J199" s="248"/>
      <c r="K199" s="249"/>
      <c r="L199" s="250">
        <v>-1395983512</v>
      </c>
      <c r="M199" s="250">
        <v>-1192124875</v>
      </c>
      <c r="N199" s="444">
        <v>-1294054194.5</v>
      </c>
      <c r="O199" s="250">
        <v>-1161696119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8379</v>
      </c>
      <c r="B200" s="237" t="s">
        <v>8378</v>
      </c>
      <c r="C200" s="302" t="s">
        <v>304</v>
      </c>
      <c r="D200" s="302"/>
      <c r="E200" s="302"/>
      <c r="F200" s="247">
        <v>2000000</v>
      </c>
      <c r="G200" s="247" t="s">
        <v>8381</v>
      </c>
      <c r="H200" s="248">
        <v>45707</v>
      </c>
      <c r="I200" s="248">
        <v>45796</v>
      </c>
      <c r="J200" s="248"/>
      <c r="K200" s="249"/>
      <c r="L200" s="250">
        <v>202379467</v>
      </c>
      <c r="M200" s="250">
        <v>189863053</v>
      </c>
      <c r="N200" s="444">
        <v>196121261</v>
      </c>
      <c r="O200" s="250">
        <v>185883054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8382</v>
      </c>
      <c r="B201" s="237" t="s">
        <v>8368</v>
      </c>
      <c r="C201" s="238" t="s">
        <v>305</v>
      </c>
      <c r="D201" s="238"/>
      <c r="E201" s="238"/>
      <c r="F201" s="240">
        <v>1500000</v>
      </c>
      <c r="G201" s="240" t="s">
        <v>8265</v>
      </c>
      <c r="H201" s="241">
        <v>45730</v>
      </c>
      <c r="I201" s="241">
        <v>49382</v>
      </c>
      <c r="J201" s="241"/>
      <c r="K201" s="290"/>
      <c r="L201" s="296">
        <v>-372875557</v>
      </c>
      <c r="M201" s="296">
        <v>-135232420</v>
      </c>
      <c r="N201" s="444">
        <v>-254053989.5</v>
      </c>
      <c r="O201" s="296">
        <v>-313642511.5</v>
      </c>
      <c r="P201" s="296"/>
      <c r="Q201" s="297">
        <v>-216850684</v>
      </c>
      <c r="R201" s="246">
        <v>494252054.7945208</v>
      </c>
      <c r="S201" s="246">
        <v>494252054.7945208</v>
      </c>
      <c r="T201" s="246">
        <v>-26655375.205479145</v>
      </c>
      <c r="U201" s="246">
        <v>180106268.63013756</v>
      </c>
      <c r="V201" s="395"/>
    </row>
    <row r="202" spans="1:22" x14ac:dyDescent="0.3">
      <c r="A202" s="237" t="s">
        <v>8383</v>
      </c>
      <c r="B202" s="237" t="s">
        <v>8368</v>
      </c>
      <c r="C202" s="238" t="s">
        <v>8384</v>
      </c>
      <c r="D202" s="238"/>
      <c r="E202" s="238"/>
      <c r="F202" s="247">
        <v>500000</v>
      </c>
      <c r="G202" s="247" t="s">
        <v>8265</v>
      </c>
      <c r="H202" s="248">
        <v>45730</v>
      </c>
      <c r="I202" s="248">
        <v>49474</v>
      </c>
      <c r="J202" s="248"/>
      <c r="K202" s="249"/>
      <c r="L202" s="250">
        <v>966243047</v>
      </c>
      <c r="M202" s="250">
        <v>513826421</v>
      </c>
      <c r="N202" s="444">
        <v>740034734.5</v>
      </c>
      <c r="O202" s="250">
        <v>805096137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8383</v>
      </c>
      <c r="B203" s="237" t="s">
        <v>8364</v>
      </c>
      <c r="C203" s="238" t="s">
        <v>8291</v>
      </c>
      <c r="D203" s="238"/>
      <c r="E203" s="238"/>
      <c r="F203" s="247">
        <v>500000</v>
      </c>
      <c r="G203" s="247" t="s">
        <v>8265</v>
      </c>
      <c r="H203" s="248">
        <v>45730</v>
      </c>
      <c r="I203" s="248">
        <v>45822</v>
      </c>
      <c r="J203" s="248"/>
      <c r="K203" s="249"/>
      <c r="L203" s="250">
        <v>37423148</v>
      </c>
      <c r="M203" s="250">
        <v>32430221</v>
      </c>
      <c r="N203" s="444">
        <v>34926685</v>
      </c>
      <c r="O203" s="250">
        <v>31916331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8382</v>
      </c>
      <c r="B204" s="237" t="s">
        <v>8368</v>
      </c>
      <c r="C204" s="238" t="s">
        <v>305</v>
      </c>
      <c r="D204" s="238"/>
      <c r="E204" s="238"/>
      <c r="F204" s="240">
        <v>1500000</v>
      </c>
      <c r="G204" s="240" t="s">
        <v>8265</v>
      </c>
      <c r="H204" s="241">
        <v>45733</v>
      </c>
      <c r="I204" s="241">
        <v>49385</v>
      </c>
      <c r="J204" s="241"/>
      <c r="K204" s="290"/>
      <c r="L204" s="296">
        <v>-359424961</v>
      </c>
      <c r="M204" s="296">
        <v>-158375487</v>
      </c>
      <c r="N204" s="444">
        <v>-258900224.5</v>
      </c>
      <c r="O204" s="296">
        <v>-321652816</v>
      </c>
      <c r="P204" s="296"/>
      <c r="Q204" s="297">
        <v>-215506848</v>
      </c>
      <c r="R204" s="246">
        <v>488852054.79452038</v>
      </c>
      <c r="S204" s="246">
        <v>488852054.79452038</v>
      </c>
      <c r="T204" s="246">
        <v>-40994862.205479622</v>
      </c>
      <c r="U204" s="246">
        <v>168573630.94520497</v>
      </c>
      <c r="V204" s="395"/>
    </row>
    <row r="205" spans="1:22" x14ac:dyDescent="0.3">
      <c r="A205" s="237" t="s">
        <v>8383</v>
      </c>
      <c r="B205" s="237" t="s">
        <v>8368</v>
      </c>
      <c r="C205" s="238" t="s">
        <v>8384</v>
      </c>
      <c r="D205" s="238"/>
      <c r="E205" s="238"/>
      <c r="F205" s="247">
        <v>500000</v>
      </c>
      <c r="G205" s="247" t="s">
        <v>8265</v>
      </c>
      <c r="H205" s="248">
        <v>45733</v>
      </c>
      <c r="I205" s="248">
        <v>49477</v>
      </c>
      <c r="J205" s="248"/>
      <c r="K205" s="249"/>
      <c r="L205" s="250">
        <v>985423103</v>
      </c>
      <c r="M205" s="250">
        <v>533773964</v>
      </c>
      <c r="N205" s="444">
        <v>759598534</v>
      </c>
      <c r="O205" s="250">
        <v>822311352.5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8383</v>
      </c>
      <c r="B206" s="237" t="s">
        <v>8364</v>
      </c>
      <c r="C206" s="238" t="s">
        <v>8291</v>
      </c>
      <c r="D206" s="238"/>
      <c r="E206" s="238"/>
      <c r="F206" s="247">
        <v>500000</v>
      </c>
      <c r="G206" s="247" t="s">
        <v>8265</v>
      </c>
      <c r="H206" s="248">
        <v>45733</v>
      </c>
      <c r="I206" s="248">
        <v>45825</v>
      </c>
      <c r="J206" s="248"/>
      <c r="K206" s="249"/>
      <c r="L206" s="250">
        <v>32552636</v>
      </c>
      <c r="M206" s="250">
        <v>25744578</v>
      </c>
      <c r="N206" s="444">
        <v>29148607.5</v>
      </c>
      <c r="O206" s="250">
        <v>26142297.5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8382</v>
      </c>
      <c r="B207" s="237" t="s">
        <v>8368</v>
      </c>
      <c r="C207" s="286" t="s">
        <v>8385</v>
      </c>
      <c r="D207" s="286"/>
      <c r="E207" s="286"/>
      <c r="F207" s="240">
        <v>3000000</v>
      </c>
      <c r="G207" s="240" t="s">
        <v>8265</v>
      </c>
      <c r="H207" s="241">
        <v>45720</v>
      </c>
      <c r="I207" s="241">
        <v>51199</v>
      </c>
      <c r="J207" s="241"/>
      <c r="K207" s="290"/>
      <c r="L207" s="296">
        <v>1184302749</v>
      </c>
      <c r="M207" s="296">
        <v>1444515303</v>
      </c>
      <c r="N207" s="444">
        <v>1314409026.5</v>
      </c>
      <c r="O207" s="296">
        <v>1113790348.5</v>
      </c>
      <c r="P207" s="296"/>
      <c r="Q207" s="297">
        <v>-437063013</v>
      </c>
      <c r="R207" s="246">
        <v>876353424.65753448</v>
      </c>
      <c r="S207" s="246">
        <v>876353424.65753448</v>
      </c>
      <c r="T207" s="246">
        <v>47411885.15753448</v>
      </c>
      <c r="U207" s="246">
        <v>347362570.08904123</v>
      </c>
      <c r="V207" s="395"/>
    </row>
    <row r="208" spans="1:22" x14ac:dyDescent="0.3">
      <c r="A208" s="237" t="s">
        <v>8344</v>
      </c>
      <c r="B208" s="237" t="s">
        <v>8368</v>
      </c>
      <c r="C208" s="286" t="s">
        <v>8386</v>
      </c>
      <c r="D208" s="286"/>
      <c r="E208" s="286"/>
      <c r="F208" s="247">
        <v>300000</v>
      </c>
      <c r="G208" s="247" t="s">
        <v>8281</v>
      </c>
      <c r="H208" s="248">
        <v>45720</v>
      </c>
      <c r="I208" s="248">
        <v>51291</v>
      </c>
      <c r="J208" s="248"/>
      <c r="K208" s="249"/>
      <c r="L208" s="250">
        <v>-407891399</v>
      </c>
      <c r="M208" s="250">
        <v>-709784229</v>
      </c>
      <c r="N208" s="444">
        <v>-558837814</v>
      </c>
      <c r="O208" s="250">
        <v>-369955277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8344</v>
      </c>
      <c r="B209" s="237" t="s">
        <v>8364</v>
      </c>
      <c r="C209" s="286" t="s">
        <v>8291</v>
      </c>
      <c r="D209" s="286"/>
      <c r="E209" s="286"/>
      <c r="F209" s="247">
        <v>300000</v>
      </c>
      <c r="G209" s="247" t="s">
        <v>8265</v>
      </c>
      <c r="H209" s="248">
        <v>45720</v>
      </c>
      <c r="I209" s="248">
        <v>45812</v>
      </c>
      <c r="J209" s="248"/>
      <c r="K209" s="249"/>
      <c r="L209" s="250">
        <v>77920498</v>
      </c>
      <c r="M209" s="250">
        <v>68820155</v>
      </c>
      <c r="N209" s="444">
        <v>73370327</v>
      </c>
      <c r="O209" s="250">
        <v>68735661.5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8303</v>
      </c>
      <c r="B210" s="237" t="s">
        <v>8387</v>
      </c>
      <c r="C210" s="286" t="s">
        <v>8388</v>
      </c>
      <c r="D210" s="286"/>
      <c r="E210" s="286"/>
      <c r="F210" s="240">
        <v>3000000</v>
      </c>
      <c r="G210" s="240" t="s">
        <v>8265</v>
      </c>
      <c r="H210" s="241">
        <v>45728</v>
      </c>
      <c r="I210" s="241">
        <v>51207</v>
      </c>
      <c r="J210" s="241"/>
      <c r="K210" s="290"/>
      <c r="L210" s="296">
        <v>1301391150</v>
      </c>
      <c r="M210" s="296">
        <v>1031892690</v>
      </c>
      <c r="N210" s="444">
        <v>1166641920.5</v>
      </c>
      <c r="O210" s="296">
        <v>960934248.5</v>
      </c>
      <c r="P210" s="296"/>
      <c r="Q210" s="297">
        <v>-431769862</v>
      </c>
      <c r="R210" s="246">
        <v>868035616.43835568</v>
      </c>
      <c r="S210" s="246">
        <v>868035616.43835568</v>
      </c>
      <c r="T210" s="246">
        <v>42615523.438355684</v>
      </c>
      <c r="U210" s="246">
        <v>364396345.3561635</v>
      </c>
      <c r="V210" s="395"/>
    </row>
    <row r="211" spans="1:22" x14ac:dyDescent="0.3">
      <c r="A211" s="237" t="s">
        <v>8389</v>
      </c>
      <c r="B211" s="237" t="s">
        <v>8390</v>
      </c>
      <c r="C211" s="286" t="s">
        <v>8391</v>
      </c>
      <c r="D211" s="286"/>
      <c r="E211" s="286"/>
      <c r="F211" s="247">
        <v>300000</v>
      </c>
      <c r="G211" s="247" t="s">
        <v>8281</v>
      </c>
      <c r="H211" s="248">
        <v>45728</v>
      </c>
      <c r="I211" s="248">
        <v>51299</v>
      </c>
      <c r="J211" s="248"/>
      <c r="K211" s="249"/>
      <c r="L211" s="250">
        <v>-529178581</v>
      </c>
      <c r="M211" s="250">
        <v>-266911656</v>
      </c>
      <c r="N211" s="444">
        <v>-398045119</v>
      </c>
      <c r="O211" s="250">
        <v>-197889988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8389</v>
      </c>
      <c r="B212" s="237" t="s">
        <v>8390</v>
      </c>
      <c r="C212" s="286" t="s">
        <v>8291</v>
      </c>
      <c r="D212" s="286"/>
      <c r="E212" s="286"/>
      <c r="F212" s="247">
        <v>300000</v>
      </c>
      <c r="G212" s="247" t="s">
        <v>8265</v>
      </c>
      <c r="H212" s="248">
        <v>45728</v>
      </c>
      <c r="I212" s="248">
        <v>45820</v>
      </c>
      <c r="J212" s="248"/>
      <c r="K212" s="249"/>
      <c r="L212" s="250">
        <v>62680838</v>
      </c>
      <c r="M212" s="250">
        <v>50965744</v>
      </c>
      <c r="N212" s="444">
        <v>56823291.5</v>
      </c>
      <c r="O212" s="250">
        <v>52116020.5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8392</v>
      </c>
      <c r="B213" s="237" t="s">
        <v>8393</v>
      </c>
      <c r="C213" s="286" t="s">
        <v>306</v>
      </c>
      <c r="D213" s="286"/>
      <c r="E213" s="286"/>
      <c r="F213" s="240">
        <v>2000000</v>
      </c>
      <c r="G213" s="240" t="s">
        <v>8265</v>
      </c>
      <c r="H213" s="241">
        <v>45735</v>
      </c>
      <c r="I213" s="241">
        <v>51214</v>
      </c>
      <c r="J213" s="241"/>
      <c r="K213" s="290"/>
      <c r="L213" s="296">
        <v>1066826620</v>
      </c>
      <c r="M213" s="296">
        <v>1313198333</v>
      </c>
      <c r="N213" s="444">
        <v>1190012476.5</v>
      </c>
      <c r="O213" s="296">
        <v>1056022535</v>
      </c>
      <c r="P213" s="296"/>
      <c r="Q213" s="297">
        <v>-287495890</v>
      </c>
      <c r="R213" s="246">
        <v>574115068.49315035</v>
      </c>
      <c r="S213" s="246">
        <v>574115068.49315035</v>
      </c>
      <c r="T213" s="246">
        <v>132963379.99315035</v>
      </c>
      <c r="U213" s="246">
        <v>360075708.76027322</v>
      </c>
      <c r="V213" s="395"/>
    </row>
    <row r="214" spans="1:22" x14ac:dyDescent="0.3">
      <c r="A214" s="237" t="s">
        <v>8394</v>
      </c>
      <c r="B214" s="237" t="s">
        <v>8395</v>
      </c>
      <c r="C214" s="286" t="s">
        <v>307</v>
      </c>
      <c r="D214" s="286"/>
      <c r="E214" s="286"/>
      <c r="F214" s="247">
        <v>200000</v>
      </c>
      <c r="G214" s="247" t="s">
        <v>8281</v>
      </c>
      <c r="H214" s="248">
        <v>45735</v>
      </c>
      <c r="I214" s="248">
        <v>51306</v>
      </c>
      <c r="J214" s="248"/>
      <c r="K214" s="249"/>
      <c r="L214" s="250">
        <v>-745958806</v>
      </c>
      <c r="M214" s="250">
        <v>-804579211</v>
      </c>
      <c r="N214" s="444">
        <v>-775269009</v>
      </c>
      <c r="O214" s="250">
        <v>-641901469.5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8389</v>
      </c>
      <c r="B215" s="237" t="s">
        <v>8395</v>
      </c>
      <c r="C215" s="286" t="s">
        <v>8291</v>
      </c>
      <c r="D215" s="286"/>
      <c r="E215" s="286"/>
      <c r="F215" s="247">
        <v>200000</v>
      </c>
      <c r="G215" s="247" t="s">
        <v>8265</v>
      </c>
      <c r="H215" s="248">
        <v>45735</v>
      </c>
      <c r="I215" s="248">
        <v>45827</v>
      </c>
      <c r="J215" s="248"/>
      <c r="K215" s="249"/>
      <c r="L215" s="250">
        <v>29659459</v>
      </c>
      <c r="M215" s="250">
        <v>23156983</v>
      </c>
      <c r="N215" s="444">
        <v>26408221</v>
      </c>
      <c r="O215" s="250">
        <v>23163328.5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8396</v>
      </c>
      <c r="B216" s="237" t="s">
        <v>8397</v>
      </c>
      <c r="C216" s="302" t="s">
        <v>308</v>
      </c>
      <c r="D216" s="302"/>
      <c r="E216" s="302"/>
      <c r="F216" s="240">
        <v>20000000</v>
      </c>
      <c r="G216" s="240" t="s">
        <v>8261</v>
      </c>
      <c r="H216" s="241">
        <v>45737</v>
      </c>
      <c r="I216" s="241">
        <v>51216</v>
      </c>
      <c r="J216" s="241"/>
      <c r="K216" s="290"/>
      <c r="L216" s="296">
        <v>640291571</v>
      </c>
      <c r="M216" s="296">
        <v>441303182</v>
      </c>
      <c r="N216" s="444">
        <v>540797376.5</v>
      </c>
      <c r="O216" s="296">
        <v>338449652.5</v>
      </c>
      <c r="P216" s="296"/>
      <c r="Q216" s="246">
        <v>504321601</v>
      </c>
      <c r="R216" s="246">
        <v>72757683.256264299</v>
      </c>
      <c r="S216" s="246">
        <v>72757683.256264299</v>
      </c>
      <c r="T216" s="246">
        <v>51693704.256264329</v>
      </c>
      <c r="U216" s="246">
        <v>535618952.49890172</v>
      </c>
      <c r="V216" s="395"/>
    </row>
    <row r="217" spans="1:22" x14ac:dyDescent="0.3">
      <c r="A217" s="237" t="s">
        <v>8398</v>
      </c>
      <c r="B217" s="237" t="s">
        <v>8397</v>
      </c>
      <c r="C217" s="302" t="s">
        <v>8399</v>
      </c>
      <c r="D217" s="302"/>
      <c r="E217" s="302"/>
      <c r="F217" s="247">
        <v>2000000</v>
      </c>
      <c r="G217" s="247" t="s">
        <v>8381</v>
      </c>
      <c r="H217" s="248">
        <v>45737</v>
      </c>
      <c r="I217" s="248">
        <v>51308</v>
      </c>
      <c r="J217" s="248"/>
      <c r="K217" s="249"/>
      <c r="L217" s="250">
        <v>-742190662</v>
      </c>
      <c r="M217" s="250">
        <v>-425672466</v>
      </c>
      <c r="N217" s="444">
        <v>-583931564.5</v>
      </c>
      <c r="O217" s="250">
        <v>-386440934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8389</v>
      </c>
      <c r="B218" s="237" t="s">
        <v>8397</v>
      </c>
      <c r="C218" s="302" t="s">
        <v>309</v>
      </c>
      <c r="D218" s="302"/>
      <c r="E218" s="302"/>
      <c r="F218" s="247">
        <v>2000000</v>
      </c>
      <c r="G218" s="247" t="s">
        <v>8381</v>
      </c>
      <c r="H218" s="248">
        <v>45737</v>
      </c>
      <c r="I218" s="248">
        <v>45829</v>
      </c>
      <c r="J218" s="248"/>
      <c r="K218" s="249"/>
      <c r="L218" s="250">
        <v>75888033</v>
      </c>
      <c r="M218" s="250">
        <v>52508299</v>
      </c>
      <c r="N218" s="444">
        <v>64198167</v>
      </c>
      <c r="O218" s="250">
        <v>57442466.5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8400</v>
      </c>
      <c r="B219" s="237" t="s">
        <v>8401</v>
      </c>
      <c r="C219" s="238" t="s">
        <v>310</v>
      </c>
      <c r="D219" s="238"/>
      <c r="E219" s="238"/>
      <c r="F219" s="240">
        <v>1000000</v>
      </c>
      <c r="G219" s="240" t="s">
        <v>8265</v>
      </c>
      <c r="H219" s="241">
        <v>45736</v>
      </c>
      <c r="I219" s="241">
        <v>49388</v>
      </c>
      <c r="J219" s="241"/>
      <c r="K219" s="290"/>
      <c r="L219" s="296">
        <v>-78824525</v>
      </c>
      <c r="M219" s="296">
        <v>-228904659</v>
      </c>
      <c r="N219" s="444">
        <v>-153864592.5</v>
      </c>
      <c r="O219" s="296">
        <v>-199180694.5</v>
      </c>
      <c r="P219" s="296"/>
      <c r="Q219" s="297">
        <v>158686759</v>
      </c>
      <c r="R219" s="246">
        <v>19155154.205249801</v>
      </c>
      <c r="S219" s="246">
        <v>19155154.205249801</v>
      </c>
      <c r="T219" s="246">
        <v>-41425831.294750214</v>
      </c>
      <c r="U219" s="246">
        <v>102693900.34474915</v>
      </c>
      <c r="V219" s="395"/>
    </row>
    <row r="220" spans="1:22" x14ac:dyDescent="0.3">
      <c r="A220" s="237" t="s">
        <v>8389</v>
      </c>
      <c r="B220" s="237" t="s">
        <v>8397</v>
      </c>
      <c r="C220" s="238" t="s">
        <v>8402</v>
      </c>
      <c r="D220" s="238"/>
      <c r="E220" s="238"/>
      <c r="F220" s="247">
        <v>1000000</v>
      </c>
      <c r="G220" s="247" t="s">
        <v>8265</v>
      </c>
      <c r="H220" s="248">
        <v>45736</v>
      </c>
      <c r="I220" s="248">
        <v>49480</v>
      </c>
      <c r="J220" s="248"/>
      <c r="K220" s="249"/>
      <c r="L220" s="250">
        <v>149230480</v>
      </c>
      <c r="M220" s="250">
        <v>279660676</v>
      </c>
      <c r="N220" s="444">
        <v>214445578</v>
      </c>
      <c r="O220" s="250">
        <v>261551171.5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8403</v>
      </c>
      <c r="B221" s="237" t="s">
        <v>8404</v>
      </c>
      <c r="C221" s="286" t="s">
        <v>311</v>
      </c>
      <c r="D221" s="286"/>
      <c r="E221" s="286"/>
      <c r="F221" s="240">
        <v>2500000</v>
      </c>
      <c r="G221" s="240" t="s">
        <v>8258</v>
      </c>
      <c r="H221" s="241">
        <v>45749</v>
      </c>
      <c r="I221" s="241">
        <v>51228</v>
      </c>
      <c r="J221" s="241"/>
      <c r="K221" s="290"/>
      <c r="L221" s="296">
        <v>1192186520</v>
      </c>
      <c r="M221" s="296">
        <v>1097855871</v>
      </c>
      <c r="N221" s="444">
        <v>1145021196</v>
      </c>
      <c r="O221" s="296">
        <v>975354012.5</v>
      </c>
      <c r="P221" s="296"/>
      <c r="Q221" s="297">
        <v>-355869862</v>
      </c>
      <c r="R221" s="246">
        <v>697116438.35616398</v>
      </c>
      <c r="S221" s="246">
        <v>697116438.35616398</v>
      </c>
      <c r="T221" s="246">
        <v>55400238.856163979</v>
      </c>
      <c r="U221" s="246">
        <v>357760442.69178128</v>
      </c>
      <c r="V221" s="395"/>
    </row>
    <row r="222" spans="1:22" x14ac:dyDescent="0.3">
      <c r="A222" s="237" t="s">
        <v>8405</v>
      </c>
      <c r="B222" s="237" t="s">
        <v>8406</v>
      </c>
      <c r="C222" s="286" t="s">
        <v>312</v>
      </c>
      <c r="D222" s="286"/>
      <c r="E222" s="286"/>
      <c r="F222" s="247">
        <v>250000</v>
      </c>
      <c r="G222" s="247" t="s">
        <v>8258</v>
      </c>
      <c r="H222" s="248">
        <v>45749</v>
      </c>
      <c r="I222" s="248">
        <v>51319</v>
      </c>
      <c r="J222" s="248"/>
      <c r="K222" s="249"/>
      <c r="L222" s="250">
        <v>-568889663</v>
      </c>
      <c r="M222" s="250">
        <v>-437720329</v>
      </c>
      <c r="N222" s="444">
        <v>-503304996.5</v>
      </c>
      <c r="O222" s="250">
        <v>-339248570.5</v>
      </c>
      <c r="P222" s="250"/>
      <c r="Q222" s="251">
        <v>-319130138</v>
      </c>
      <c r="R222" s="251"/>
      <c r="S222" s="251"/>
      <c r="T222" s="251"/>
      <c r="U222" s="251"/>
      <c r="V222" s="395"/>
    </row>
    <row r="223" spans="1:22" x14ac:dyDescent="0.3">
      <c r="A223" s="237" t="s">
        <v>8405</v>
      </c>
      <c r="B223" s="237" t="s">
        <v>8406</v>
      </c>
      <c r="C223" s="286" t="s">
        <v>8291</v>
      </c>
      <c r="D223" s="286"/>
      <c r="E223" s="286"/>
      <c r="F223" s="247">
        <v>250000</v>
      </c>
      <c r="G223" s="247" t="s">
        <v>8258</v>
      </c>
      <c r="H223" s="248">
        <v>45749</v>
      </c>
      <c r="I223" s="248">
        <v>45840</v>
      </c>
      <c r="J223" s="248"/>
      <c r="K223" s="249"/>
      <c r="L223" s="250">
        <v>18298049</v>
      </c>
      <c r="M223" s="250">
        <v>7104830</v>
      </c>
      <c r="N223" s="444">
        <v>12701440</v>
      </c>
      <c r="O223" s="250">
        <v>8635821.5</v>
      </c>
      <c r="P223" s="250"/>
      <c r="Q223" s="251">
        <v>308445205</v>
      </c>
      <c r="R223" s="251"/>
      <c r="S223" s="251"/>
      <c r="T223" s="251"/>
      <c r="U223" s="251"/>
      <c r="V223" s="395"/>
    </row>
    <row r="224" spans="1:22" x14ac:dyDescent="0.3">
      <c r="A224" s="237" t="s">
        <v>8346</v>
      </c>
      <c r="B224" s="237" t="s">
        <v>8397</v>
      </c>
      <c r="C224" s="302" t="s">
        <v>8407</v>
      </c>
      <c r="D224" s="302"/>
      <c r="E224" s="302"/>
      <c r="F224" s="240">
        <v>30000000</v>
      </c>
      <c r="G224" s="240" t="s">
        <v>8261</v>
      </c>
      <c r="H224" s="241">
        <v>45754</v>
      </c>
      <c r="I224" s="241">
        <v>51233</v>
      </c>
      <c r="J224" s="241"/>
      <c r="K224" s="290"/>
      <c r="L224" s="296">
        <v>115460390</v>
      </c>
      <c r="M224" s="296">
        <v>-40267654</v>
      </c>
      <c r="N224" s="444">
        <v>37596368.5</v>
      </c>
      <c r="O224" s="296">
        <v>-345318360</v>
      </c>
      <c r="P224" s="296"/>
      <c r="Q224" s="246">
        <v>194869702</v>
      </c>
      <c r="R224" s="303">
        <v>33501277.171376891</v>
      </c>
      <c r="S224" s="246">
        <v>33501277.171376891</v>
      </c>
      <c r="T224" s="246">
        <v>-458940605.32862312</v>
      </c>
      <c r="U224" s="246">
        <v>345339859.67880321</v>
      </c>
      <c r="V224" s="395"/>
    </row>
    <row r="225" spans="1:22" x14ac:dyDescent="0.3">
      <c r="A225" s="237" t="s">
        <v>8408</v>
      </c>
      <c r="B225" s="237" t="s">
        <v>8397</v>
      </c>
      <c r="C225" s="302" t="s">
        <v>8409</v>
      </c>
      <c r="D225" s="302"/>
      <c r="E225" s="302"/>
      <c r="F225" s="247">
        <v>3000000</v>
      </c>
      <c r="G225" s="247" t="s">
        <v>8381</v>
      </c>
      <c r="H225" s="248">
        <v>45754</v>
      </c>
      <c r="I225" s="248">
        <v>51324</v>
      </c>
      <c r="J225" s="248"/>
      <c r="K225" s="249"/>
      <c r="L225" s="250">
        <v>74358946</v>
      </c>
      <c r="M225" s="250">
        <v>68497797</v>
      </c>
      <c r="N225" s="444">
        <v>71428372</v>
      </c>
      <c r="O225" s="250">
        <v>332366576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8408</v>
      </c>
      <c r="B226" s="237" t="s">
        <v>8397</v>
      </c>
      <c r="C226" s="302" t="s">
        <v>309</v>
      </c>
      <c r="D226" s="302"/>
      <c r="E226" s="302"/>
      <c r="F226" s="247">
        <v>3000000</v>
      </c>
      <c r="G226" s="247" t="s">
        <v>8381</v>
      </c>
      <c r="H226" s="248">
        <v>45754</v>
      </c>
      <c r="I226" s="248">
        <v>45845</v>
      </c>
      <c r="J226" s="248"/>
      <c r="K226" s="249"/>
      <c r="L226" s="250">
        <v>387976310</v>
      </c>
      <c r="M226" s="250">
        <v>378857973</v>
      </c>
      <c r="N226" s="444">
        <v>383417142</v>
      </c>
      <c r="O226" s="250">
        <v>376318749.5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8325</v>
      </c>
      <c r="B227" s="237" t="s">
        <v>8410</v>
      </c>
      <c r="C227" s="286" t="s">
        <v>8411</v>
      </c>
      <c r="D227" s="286"/>
      <c r="E227" s="286"/>
      <c r="F227" s="240">
        <v>3000000</v>
      </c>
      <c r="G227" s="240" t="s">
        <v>8258</v>
      </c>
      <c r="H227" s="241">
        <v>45756</v>
      </c>
      <c r="I227" s="241">
        <v>51235</v>
      </c>
      <c r="J227" s="241"/>
      <c r="K227" s="290"/>
      <c r="L227" s="296">
        <v>928236369</v>
      </c>
      <c r="M227" s="296">
        <v>628035588</v>
      </c>
      <c r="N227" s="444">
        <v>778135978.5</v>
      </c>
      <c r="O227" s="296">
        <v>579551164.5</v>
      </c>
      <c r="P227" s="296"/>
      <c r="Q227" s="297">
        <v>-418717807</v>
      </c>
      <c r="R227" s="246">
        <v>823315068.49315059</v>
      </c>
      <c r="S227" s="246">
        <v>823315068.49315059</v>
      </c>
      <c r="T227" s="246">
        <v>40710456.993150592</v>
      </c>
      <c r="U227" s="246">
        <v>429547243.62328768</v>
      </c>
      <c r="V227" s="395"/>
    </row>
    <row r="228" spans="1:22" x14ac:dyDescent="0.3">
      <c r="A228" s="237" t="s">
        <v>8412</v>
      </c>
      <c r="B228" s="237" t="s">
        <v>8410</v>
      </c>
      <c r="C228" s="286" t="s">
        <v>8413</v>
      </c>
      <c r="D228" s="286"/>
      <c r="E228" s="286"/>
      <c r="F228" s="247">
        <v>300000</v>
      </c>
      <c r="G228" s="247" t="s">
        <v>8258</v>
      </c>
      <c r="H228" s="248">
        <v>45756</v>
      </c>
      <c r="I228" s="248">
        <v>51235</v>
      </c>
      <c r="J228" s="248"/>
      <c r="K228" s="249"/>
      <c r="L228" s="250">
        <v>-163794516</v>
      </c>
      <c r="M228" s="250">
        <v>172731781</v>
      </c>
      <c r="N228" s="444">
        <v>4468633</v>
      </c>
      <c r="O228" s="250">
        <v>198751369</v>
      </c>
      <c r="P228" s="250"/>
      <c r="Q228" s="251">
        <v>-391282193</v>
      </c>
      <c r="R228" s="251"/>
      <c r="S228" s="251"/>
      <c r="T228" s="251"/>
      <c r="U228" s="251"/>
      <c r="V228" s="395"/>
    </row>
    <row r="229" spans="1:22" x14ac:dyDescent="0.3">
      <c r="A229" s="237" t="s">
        <v>8389</v>
      </c>
      <c r="B229" s="237" t="s">
        <v>8414</v>
      </c>
      <c r="C229" s="286" t="s">
        <v>8291</v>
      </c>
      <c r="D229" s="286"/>
      <c r="E229" s="286"/>
      <c r="F229" s="247">
        <v>300000</v>
      </c>
      <c r="G229" s="247" t="s">
        <v>8258</v>
      </c>
      <c r="H229" s="248">
        <v>45756</v>
      </c>
      <c r="I229" s="248">
        <v>45847</v>
      </c>
      <c r="J229" s="248"/>
      <c r="K229" s="249"/>
      <c r="L229" s="250">
        <v>6611477</v>
      </c>
      <c r="M229" s="250">
        <v>5742346</v>
      </c>
      <c r="N229" s="444">
        <v>6176912</v>
      </c>
      <c r="O229" s="250">
        <v>1464525.5</v>
      </c>
      <c r="P229" s="250"/>
      <c r="Q229" s="251">
        <v>382816438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8415</v>
      </c>
      <c r="C230" s="302" t="s">
        <v>313</v>
      </c>
      <c r="D230" s="302"/>
      <c r="E230" s="302"/>
      <c r="F230" s="240">
        <v>20000000</v>
      </c>
      <c r="G230" s="240" t="s">
        <v>8261</v>
      </c>
      <c r="H230" s="241">
        <v>45761</v>
      </c>
      <c r="I230" s="241">
        <v>51240</v>
      </c>
      <c r="J230" s="241"/>
      <c r="K230" s="290"/>
      <c r="L230" s="296">
        <v>1718502487</v>
      </c>
      <c r="M230" s="296">
        <v>1572433787</v>
      </c>
      <c r="N230" s="444">
        <v>1645468137.5</v>
      </c>
      <c r="O230" s="296">
        <v>1393522212.5</v>
      </c>
      <c r="P230" s="296"/>
      <c r="Q230" s="246">
        <v>245570623</v>
      </c>
      <c r="R230" s="303">
        <v>249279551.39043444</v>
      </c>
      <c r="S230" s="246">
        <v>249279551.39043444</v>
      </c>
      <c r="T230" s="246">
        <v>20787164.890434504</v>
      </c>
      <c r="U230" s="246">
        <v>506409760.35289896</v>
      </c>
      <c r="V230" s="395"/>
    </row>
    <row r="231" spans="1:22" x14ac:dyDescent="0.3">
      <c r="A231" s="237" t="s">
        <v>8416</v>
      </c>
      <c r="B231" s="237" t="s">
        <v>8415</v>
      </c>
      <c r="C231" s="302" t="s">
        <v>8417</v>
      </c>
      <c r="D231" s="302"/>
      <c r="E231" s="302"/>
      <c r="F231" s="247">
        <v>2000000</v>
      </c>
      <c r="G231" s="247" t="s">
        <v>8261</v>
      </c>
      <c r="H231" s="248">
        <v>45761</v>
      </c>
      <c r="I231" s="248">
        <v>51240</v>
      </c>
      <c r="J231" s="248"/>
      <c r="K231" s="249"/>
      <c r="L231" s="250">
        <v>-1718733232</v>
      </c>
      <c r="M231" s="250">
        <v>-1572429014</v>
      </c>
      <c r="N231" s="444">
        <v>-1645581124</v>
      </c>
      <c r="O231" s="250">
        <v>-1393633832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8416</v>
      </c>
      <c r="B232" s="237" t="s">
        <v>8415</v>
      </c>
      <c r="C232" s="302" t="s">
        <v>314</v>
      </c>
      <c r="D232" s="302"/>
      <c r="E232" s="302"/>
      <c r="F232" s="247">
        <v>2000000</v>
      </c>
      <c r="G232" s="247" t="s">
        <v>8261</v>
      </c>
      <c r="H232" s="248">
        <v>45761</v>
      </c>
      <c r="I232" s="248">
        <v>45852</v>
      </c>
      <c r="J232" s="248"/>
      <c r="K232" s="249"/>
      <c r="L232" s="250">
        <v>219948429</v>
      </c>
      <c r="M232" s="250">
        <v>237262315</v>
      </c>
      <c r="N232" s="444">
        <v>228605373</v>
      </c>
      <c r="O232" s="250">
        <v>218364802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8415</v>
      </c>
      <c r="C233" s="302" t="s">
        <v>315</v>
      </c>
      <c r="D233" s="302"/>
      <c r="E233" s="302"/>
      <c r="F233" s="240">
        <v>30000000</v>
      </c>
      <c r="G233" s="240" t="s">
        <v>8261</v>
      </c>
      <c r="H233" s="241">
        <v>45763</v>
      </c>
      <c r="I233" s="241">
        <v>51242</v>
      </c>
      <c r="J233" s="241"/>
      <c r="K233" s="290"/>
      <c r="L233" s="296">
        <v>2196121644</v>
      </c>
      <c r="M233" s="296">
        <v>1700656148</v>
      </c>
      <c r="N233" s="444">
        <v>1948388896.5</v>
      </c>
      <c r="O233" s="296">
        <v>1639848468.5</v>
      </c>
      <c r="P233" s="296"/>
      <c r="Q233" s="246">
        <v>401793117</v>
      </c>
      <c r="R233" s="303">
        <v>390317331.10032654</v>
      </c>
      <c r="S233" s="301">
        <v>390317331.10032654</v>
      </c>
      <c r="T233" s="301">
        <v>11279983.100326538</v>
      </c>
      <c r="U233" s="301">
        <v>820249802.0467391</v>
      </c>
      <c r="V233" s="395"/>
    </row>
    <row r="234" spans="1:22" x14ac:dyDescent="0.3">
      <c r="A234" s="237" t="s">
        <v>8416</v>
      </c>
      <c r="B234" s="237" t="s">
        <v>8415</v>
      </c>
      <c r="C234" s="302" t="s">
        <v>8418</v>
      </c>
      <c r="D234" s="302"/>
      <c r="E234" s="302"/>
      <c r="F234" s="247">
        <v>3000000</v>
      </c>
      <c r="G234" s="247" t="s">
        <v>8261</v>
      </c>
      <c r="H234" s="248">
        <v>45763</v>
      </c>
      <c r="I234" s="248">
        <v>51242</v>
      </c>
      <c r="J234" s="248"/>
      <c r="K234" s="249"/>
      <c r="L234" s="250">
        <v>-2196108562</v>
      </c>
      <c r="M234" s="250">
        <v>-1700662711</v>
      </c>
      <c r="N234" s="444">
        <v>-1948385637</v>
      </c>
      <c r="O234" s="250">
        <v>-1639845104.5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8416</v>
      </c>
      <c r="B235" s="237" t="s">
        <v>8415</v>
      </c>
      <c r="C235" s="302" t="s">
        <v>316</v>
      </c>
      <c r="D235" s="302"/>
      <c r="E235" s="302"/>
      <c r="F235" s="247">
        <v>3000000</v>
      </c>
      <c r="G235" s="247" t="s">
        <v>8261</v>
      </c>
      <c r="H235" s="248">
        <v>45763</v>
      </c>
      <c r="I235" s="248">
        <v>45854</v>
      </c>
      <c r="J235" s="248"/>
      <c r="K235" s="249"/>
      <c r="L235" s="250">
        <v>382752208</v>
      </c>
      <c r="M235" s="250">
        <v>375315967</v>
      </c>
      <c r="N235" s="444">
        <v>379034088.5</v>
      </c>
      <c r="O235" s="250">
        <v>364304471.5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8419</v>
      </c>
      <c r="B236" s="237" t="s">
        <v>8420</v>
      </c>
      <c r="C236" s="302" t="s">
        <v>317</v>
      </c>
      <c r="D236" s="302"/>
      <c r="E236" s="302"/>
      <c r="F236" s="240">
        <v>30000000</v>
      </c>
      <c r="G236" s="240" t="s">
        <v>8261</v>
      </c>
      <c r="H236" s="241">
        <v>45769</v>
      </c>
      <c r="I236" s="241">
        <v>51248</v>
      </c>
      <c r="J236" s="241"/>
      <c r="K236" s="290"/>
      <c r="L236" s="296">
        <v>2453995079</v>
      </c>
      <c r="M236" s="296">
        <v>2061977438</v>
      </c>
      <c r="N236" s="444">
        <v>2257986259</v>
      </c>
      <c r="O236" s="296">
        <v>1887713085.5</v>
      </c>
      <c r="P236" s="296"/>
      <c r="Q236" s="246">
        <v>436499140</v>
      </c>
      <c r="R236" s="303">
        <v>396739580.58836961</v>
      </c>
      <c r="S236" s="301">
        <v>396739580.58836961</v>
      </c>
      <c r="T236" s="301">
        <v>11289342.588369608</v>
      </c>
      <c r="U236" s="301">
        <v>925745260.7858696</v>
      </c>
      <c r="V236" s="395"/>
    </row>
    <row r="237" spans="1:22" x14ac:dyDescent="0.3">
      <c r="A237" s="237" t="s">
        <v>8421</v>
      </c>
      <c r="B237" s="237" t="s">
        <v>8420</v>
      </c>
      <c r="C237" s="302" t="s">
        <v>318</v>
      </c>
      <c r="D237" s="302"/>
      <c r="E237" s="302"/>
      <c r="F237" s="247">
        <v>3000000</v>
      </c>
      <c r="G237" s="247" t="s">
        <v>8261</v>
      </c>
      <c r="H237" s="248">
        <v>45769</v>
      </c>
      <c r="I237" s="248">
        <v>51248</v>
      </c>
      <c r="J237" s="248"/>
      <c r="K237" s="249"/>
      <c r="L237" s="250">
        <v>-2454004030</v>
      </c>
      <c r="M237" s="250">
        <v>-2061973688</v>
      </c>
      <c r="N237" s="444">
        <v>-2257988859.5</v>
      </c>
      <c r="O237" s="250">
        <v>-1887715713.5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8422</v>
      </c>
      <c r="B238" s="237" t="s">
        <v>8415</v>
      </c>
      <c r="C238" s="302" t="s">
        <v>319</v>
      </c>
      <c r="D238" s="302"/>
      <c r="E238" s="302"/>
      <c r="F238" s="247">
        <v>3000000</v>
      </c>
      <c r="G238" s="247" t="s">
        <v>8261</v>
      </c>
      <c r="H238" s="248">
        <v>45769</v>
      </c>
      <c r="I238" s="248">
        <v>45860</v>
      </c>
      <c r="J238" s="248"/>
      <c r="K238" s="249"/>
      <c r="L238" s="250">
        <v>389058167</v>
      </c>
      <c r="M238" s="250">
        <v>381847510</v>
      </c>
      <c r="N238" s="444">
        <v>385452838.5</v>
      </c>
      <c r="O238" s="250">
        <v>370089893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8350</v>
      </c>
      <c r="B239" s="237" t="s">
        <v>8294</v>
      </c>
      <c r="C239" s="302" t="s">
        <v>320</v>
      </c>
      <c r="D239" s="302"/>
      <c r="E239" s="302"/>
      <c r="F239" s="240">
        <v>30000000</v>
      </c>
      <c r="G239" s="240" t="s">
        <v>8261</v>
      </c>
      <c r="H239" s="241">
        <v>45776</v>
      </c>
      <c r="I239" s="241">
        <v>51255</v>
      </c>
      <c r="J239" s="241"/>
      <c r="K239" s="290"/>
      <c r="L239" s="296">
        <v>1471460911</v>
      </c>
      <c r="M239" s="296">
        <v>1154785423</v>
      </c>
      <c r="N239" s="444">
        <v>1313123168</v>
      </c>
      <c r="O239" s="296">
        <v>962196380.5</v>
      </c>
      <c r="P239" s="296"/>
      <c r="Q239" s="246">
        <v>392391087</v>
      </c>
      <c r="R239" s="301">
        <v>335204434.32521689</v>
      </c>
      <c r="S239" s="301">
        <v>335204434.32521689</v>
      </c>
      <c r="T239" s="301">
        <v>57375732.325216889</v>
      </c>
      <c r="U239" s="301">
        <v>2503721699.2804351</v>
      </c>
      <c r="V239" s="395"/>
    </row>
    <row r="240" spans="1:22" x14ac:dyDescent="0.3">
      <c r="A240" s="237" t="s">
        <v>8356</v>
      </c>
      <c r="B240" s="237" t="s">
        <v>8294</v>
      </c>
      <c r="C240" s="302" t="s">
        <v>321</v>
      </c>
      <c r="D240" s="302"/>
      <c r="E240" s="302"/>
      <c r="F240" s="247">
        <v>3000000</v>
      </c>
      <c r="G240" s="247" t="s">
        <v>8261</v>
      </c>
      <c r="H240" s="248">
        <v>45776</v>
      </c>
      <c r="I240" s="248">
        <v>51255</v>
      </c>
      <c r="J240" s="248"/>
      <c r="K240" s="249"/>
      <c r="L240" s="250">
        <v>-1533679395</v>
      </c>
      <c r="M240" s="250">
        <v>-1175089800</v>
      </c>
      <c r="N240" s="444">
        <v>-1354384598</v>
      </c>
      <c r="O240" s="250">
        <v>-1008043768.5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8356</v>
      </c>
      <c r="B241" s="237" t="s">
        <v>8294</v>
      </c>
      <c r="C241" s="302" t="s">
        <v>304</v>
      </c>
      <c r="D241" s="302"/>
      <c r="E241" s="302"/>
      <c r="F241" s="247">
        <v>3000000</v>
      </c>
      <c r="G241" s="247" t="s">
        <v>8261</v>
      </c>
      <c r="H241" s="248">
        <v>45776</v>
      </c>
      <c r="I241" s="248">
        <v>45867</v>
      </c>
      <c r="J241" s="248"/>
      <c r="K241" s="249"/>
      <c r="L241" s="250">
        <v>323077054</v>
      </c>
      <c r="M241" s="250">
        <v>315103210</v>
      </c>
      <c r="N241" s="444">
        <v>319090132</v>
      </c>
      <c r="O241" s="250">
        <v>305581338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8423</v>
      </c>
      <c r="B242" s="237" t="s">
        <v>8424</v>
      </c>
      <c r="C242" s="302" t="s">
        <v>8425</v>
      </c>
      <c r="D242" s="302"/>
      <c r="E242" s="302"/>
      <c r="F242" s="240">
        <v>30000000</v>
      </c>
      <c r="G242" s="240" t="s">
        <v>8261</v>
      </c>
      <c r="H242" s="241">
        <v>45789</v>
      </c>
      <c r="I242" s="241">
        <v>51268</v>
      </c>
      <c r="J242" s="241"/>
      <c r="K242" s="290"/>
      <c r="L242" s="296">
        <v>2506771566</v>
      </c>
      <c r="M242" s="296">
        <v>2313629462</v>
      </c>
      <c r="N242" s="444">
        <v>2410200514</v>
      </c>
      <c r="O242" s="296">
        <v>2009400360.5</v>
      </c>
      <c r="P242" s="296"/>
      <c r="Q242" s="246">
        <v>347828860</v>
      </c>
      <c r="R242" s="301">
        <v>239355626.18840656</v>
      </c>
      <c r="S242" s="301">
        <v>239355626.18840656</v>
      </c>
      <c r="T242" s="301">
        <v>-153712530.81159353</v>
      </c>
      <c r="U242" s="301">
        <v>2096087863.4619594</v>
      </c>
      <c r="V242" s="395"/>
    </row>
    <row r="243" spans="1:22" x14ac:dyDescent="0.3">
      <c r="A243" s="237" t="s">
        <v>8426</v>
      </c>
      <c r="B243" s="237" t="s">
        <v>8424</v>
      </c>
      <c r="C243" s="302" t="s">
        <v>8427</v>
      </c>
      <c r="D243" s="302"/>
      <c r="E243" s="302"/>
      <c r="F243" s="247">
        <v>3000000</v>
      </c>
      <c r="G243" s="247" t="s">
        <v>8261</v>
      </c>
      <c r="H243" s="248">
        <v>45789</v>
      </c>
      <c r="I243" s="248">
        <v>51268</v>
      </c>
      <c r="J243" s="248"/>
      <c r="K243" s="249"/>
      <c r="L243" s="250">
        <v>-2687265135</v>
      </c>
      <c r="M243" s="250">
        <v>-2313636707</v>
      </c>
      <c r="N243" s="444">
        <v>-2500450921.5</v>
      </c>
      <c r="O243" s="250">
        <v>-2041197695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8426</v>
      </c>
      <c r="B244" s="237" t="s">
        <v>8424</v>
      </c>
      <c r="C244" s="302" t="s">
        <v>8428</v>
      </c>
      <c r="D244" s="302"/>
      <c r="E244" s="302"/>
      <c r="F244" s="247">
        <v>3000000</v>
      </c>
      <c r="G244" s="247" t="s">
        <v>8261</v>
      </c>
      <c r="H244" s="248">
        <v>45789</v>
      </c>
      <c r="I244" s="248">
        <v>45881</v>
      </c>
      <c r="J244" s="248"/>
      <c r="K244" s="249"/>
      <c r="L244" s="250">
        <v>238930195</v>
      </c>
      <c r="M244" s="250">
        <v>224954326</v>
      </c>
      <c r="N244" s="444">
        <v>231942261.5</v>
      </c>
      <c r="O244" s="250">
        <v>220882203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8424</v>
      </c>
      <c r="C245" s="302" t="s">
        <v>322</v>
      </c>
      <c r="D245" s="302"/>
      <c r="E245" s="302"/>
      <c r="F245" s="240">
        <v>30000000</v>
      </c>
      <c r="G245" s="240" t="s">
        <v>8261</v>
      </c>
      <c r="H245" s="241">
        <v>45797</v>
      </c>
      <c r="I245" s="241">
        <v>51276</v>
      </c>
      <c r="J245" s="241"/>
      <c r="K245" s="290"/>
      <c r="L245" s="296">
        <v>2627743585</v>
      </c>
      <c r="M245" s="296">
        <v>2229117151</v>
      </c>
      <c r="N245" s="444">
        <v>2428430368</v>
      </c>
      <c r="O245" s="296">
        <v>2009777167.5</v>
      </c>
      <c r="P245" s="296"/>
      <c r="Q245" s="246">
        <v>433389405</v>
      </c>
      <c r="R245" s="301">
        <v>258958757.93478221</v>
      </c>
      <c r="S245" s="301">
        <v>258958757.93478221</v>
      </c>
      <c r="T245" s="301">
        <v>7582454.9347820282</v>
      </c>
      <c r="U245" s="301">
        <v>2857415147.5163016</v>
      </c>
      <c r="V245" s="395"/>
    </row>
    <row r="246" spans="1:22" x14ac:dyDescent="0.3">
      <c r="A246" s="237" t="s">
        <v>8429</v>
      </c>
      <c r="B246" s="237" t="s">
        <v>8424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-2627729947</v>
      </c>
      <c r="M246" s="250">
        <v>-2229104920</v>
      </c>
      <c r="N246" s="444">
        <v>-2428417434</v>
      </c>
      <c r="O246" s="250">
        <v>-2009764465.5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8429</v>
      </c>
      <c r="B247" s="237" t="s">
        <v>8424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258593052</v>
      </c>
      <c r="M247" s="250">
        <v>244133684</v>
      </c>
      <c r="N247" s="444">
        <v>251363369</v>
      </c>
      <c r="O247" s="250">
        <v>237912527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8300</v>
      </c>
      <c r="B248" s="237" t="s">
        <v>8430</v>
      </c>
      <c r="C248" s="302" t="s">
        <v>8431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2667960097</v>
      </c>
      <c r="M248" s="296">
        <v>2394470918</v>
      </c>
      <c r="N248" s="444">
        <v>2531215508</v>
      </c>
      <c r="O248" s="296">
        <v>2206383814</v>
      </c>
      <c r="P248" s="296"/>
      <c r="Q248" s="246">
        <v>380307069</v>
      </c>
      <c r="R248" s="301">
        <v>220485602.78804374</v>
      </c>
      <c r="S248" s="301">
        <v>193812464.2010875</v>
      </c>
      <c r="T248" s="301">
        <v>7128854.2010874748</v>
      </c>
      <c r="U248" s="301">
        <v>2509716335.4203806</v>
      </c>
      <c r="V248" s="395"/>
    </row>
    <row r="249" spans="1:22" x14ac:dyDescent="0.3">
      <c r="A249" s="237" t="s">
        <v>8429</v>
      </c>
      <c r="B249" s="237" t="s">
        <v>8430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-2706414846</v>
      </c>
      <c r="M249" s="250">
        <v>-2363892085</v>
      </c>
      <c r="N249" s="444">
        <v>-2535153466.5</v>
      </c>
      <c r="O249" s="250">
        <v>-2116111987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8429</v>
      </c>
      <c r="B250" s="237" t="s">
        <v>8430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195671312</v>
      </c>
      <c r="M250" s="250">
        <v>185571825</v>
      </c>
      <c r="N250" s="444">
        <v>190621568.5</v>
      </c>
      <c r="O250" s="250">
        <v>179497888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8359</v>
      </c>
      <c r="B251" s="237" t="s">
        <v>8432</v>
      </c>
      <c r="C251" s="299" t="s">
        <v>8433</v>
      </c>
      <c r="D251" s="299"/>
      <c r="E251" s="299"/>
      <c r="F251" s="240">
        <v>10000000</v>
      </c>
      <c r="G251" s="240" t="s">
        <v>8261</v>
      </c>
      <c r="H251" s="241">
        <v>45805</v>
      </c>
      <c r="I251" s="241">
        <v>53110</v>
      </c>
      <c r="J251" s="241"/>
      <c r="K251" s="290"/>
      <c r="L251" s="296">
        <v>919713377</v>
      </c>
      <c r="M251" s="296">
        <v>840785234</v>
      </c>
      <c r="N251" s="444">
        <v>880249306</v>
      </c>
      <c r="O251" s="296">
        <v>794183995.5</v>
      </c>
      <c r="P251" s="296"/>
      <c r="Q251" s="246">
        <v>-181329562</v>
      </c>
      <c r="R251" s="246">
        <v>408327749.5481506</v>
      </c>
      <c r="S251" s="246">
        <v>408327749.5481506</v>
      </c>
      <c r="T251" s="246">
        <v>88542769.548150599</v>
      </c>
      <c r="U251" s="246">
        <v>499806835.5875001</v>
      </c>
      <c r="V251" s="395"/>
    </row>
    <row r="252" spans="1:22" x14ac:dyDescent="0.3">
      <c r="A252" s="237" t="s">
        <v>8429</v>
      </c>
      <c r="B252" s="237" t="s">
        <v>8432</v>
      </c>
      <c r="C252" s="299" t="s">
        <v>8434</v>
      </c>
      <c r="D252" s="299"/>
      <c r="E252" s="299"/>
      <c r="F252" s="247">
        <v>1000000</v>
      </c>
      <c r="G252" s="247" t="s">
        <v>8261</v>
      </c>
      <c r="H252" s="248">
        <v>45805</v>
      </c>
      <c r="I252" s="248">
        <v>53202</v>
      </c>
      <c r="J252" s="248"/>
      <c r="K252" s="249"/>
      <c r="L252" s="250">
        <v>-905334473</v>
      </c>
      <c r="M252" s="250">
        <v>-853589517</v>
      </c>
      <c r="N252" s="444">
        <v>-879461995</v>
      </c>
      <c r="O252" s="250">
        <v>-784988167.5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8429</v>
      </c>
      <c r="B253" s="237" t="s">
        <v>8430</v>
      </c>
      <c r="C253" s="299" t="s">
        <v>8435</v>
      </c>
      <c r="D253" s="299"/>
      <c r="E253" s="299"/>
      <c r="F253" s="247">
        <v>1000000</v>
      </c>
      <c r="G253" s="247" t="s">
        <v>8261</v>
      </c>
      <c r="H253" s="248">
        <v>45805</v>
      </c>
      <c r="I253" s="248">
        <v>45897</v>
      </c>
      <c r="J253" s="248"/>
      <c r="K253" s="249"/>
      <c r="L253" s="250">
        <v>229011952</v>
      </c>
      <c r="M253" s="250">
        <v>408983385</v>
      </c>
      <c r="N253" s="444">
        <v>318997669</v>
      </c>
      <c r="O253" s="250">
        <v>311264953.5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8436</v>
      </c>
      <c r="B254" s="237" t="s">
        <v>8432</v>
      </c>
      <c r="C254" s="299" t="s">
        <v>8437</v>
      </c>
      <c r="D254" s="299"/>
      <c r="E254" s="299"/>
      <c r="F254" s="240">
        <v>20000000</v>
      </c>
      <c r="G254" s="240" t="s">
        <v>8261</v>
      </c>
      <c r="H254" s="241">
        <v>45805</v>
      </c>
      <c r="I254" s="241">
        <v>53110</v>
      </c>
      <c r="J254" s="241"/>
      <c r="K254" s="290"/>
      <c r="L254" s="296">
        <v>1684247709</v>
      </c>
      <c r="M254" s="296">
        <v>1654419603</v>
      </c>
      <c r="N254" s="444">
        <v>1669333656.5</v>
      </c>
      <c r="O254" s="296">
        <v>1505985460.5</v>
      </c>
      <c r="P254" s="296"/>
      <c r="Q254" s="246">
        <v>-362659137</v>
      </c>
      <c r="R254" s="246">
        <v>843556651.97301388</v>
      </c>
      <c r="S254" s="246">
        <v>843556651.97301388</v>
      </c>
      <c r="T254" s="246">
        <v>263197624.97301388</v>
      </c>
      <c r="U254" s="246">
        <v>1132690604.1750002</v>
      </c>
      <c r="V254" s="395"/>
    </row>
    <row r="255" spans="1:22" x14ac:dyDescent="0.3">
      <c r="A255" s="237" t="s">
        <v>8429</v>
      </c>
      <c r="B255" s="237" t="s">
        <v>8432</v>
      </c>
      <c r="C255" s="299" t="s">
        <v>8438</v>
      </c>
      <c r="D255" s="299"/>
      <c r="E255" s="299"/>
      <c r="F255" s="247">
        <v>2000000</v>
      </c>
      <c r="G255" s="247" t="s">
        <v>8261</v>
      </c>
      <c r="H255" s="248">
        <v>45805</v>
      </c>
      <c r="I255" s="248">
        <v>53202</v>
      </c>
      <c r="J255" s="248"/>
      <c r="K255" s="249"/>
      <c r="L255" s="250">
        <v>-1800437372</v>
      </c>
      <c r="M255" s="250">
        <v>-1697227256</v>
      </c>
      <c r="N255" s="444">
        <v>-1748832315</v>
      </c>
      <c r="O255" s="250">
        <v>-1565175690.5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8429</v>
      </c>
      <c r="B256" s="237" t="s">
        <v>8430</v>
      </c>
      <c r="C256" s="299" t="s">
        <v>8439</v>
      </c>
      <c r="D256" s="299"/>
      <c r="E256" s="299"/>
      <c r="F256" s="247">
        <v>2000000</v>
      </c>
      <c r="G256" s="247" t="s">
        <v>8261</v>
      </c>
      <c r="H256" s="248">
        <v>45805</v>
      </c>
      <c r="I256" s="248">
        <v>45897</v>
      </c>
      <c r="J256" s="248"/>
      <c r="K256" s="249"/>
      <c r="L256" s="250">
        <v>480190785</v>
      </c>
      <c r="M256" s="250">
        <v>839524586</v>
      </c>
      <c r="N256" s="444">
        <v>659857685.5</v>
      </c>
      <c r="O256" s="250">
        <v>643736513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8440</v>
      </c>
      <c r="B257" s="237" t="s">
        <v>8441</v>
      </c>
      <c r="C257" s="299" t="s">
        <v>8442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2374459466</v>
      </c>
      <c r="M257" s="296">
        <v>2333896486</v>
      </c>
      <c r="N257" s="444">
        <v>2354177976</v>
      </c>
      <c r="O257" s="296">
        <v>2099512400.5</v>
      </c>
      <c r="P257" s="296"/>
      <c r="Q257" s="246">
        <v>-543144770</v>
      </c>
      <c r="R257" s="246">
        <v>1221758410.2241297</v>
      </c>
      <c r="S257" s="246">
        <v>1221758410.2241297</v>
      </c>
      <c r="T257" s="246">
        <v>84226003.724129677</v>
      </c>
      <c r="U257" s="246">
        <v>1366840841.6750016</v>
      </c>
      <c r="V257" s="395"/>
    </row>
    <row r="258" spans="1:22" x14ac:dyDescent="0.3">
      <c r="A258" s="237" t="s">
        <v>8443</v>
      </c>
      <c r="B258" s="237" t="s">
        <v>8441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-2451991580</v>
      </c>
      <c r="M258" s="250">
        <v>-2437980601</v>
      </c>
      <c r="N258" s="444">
        <v>-2444986091</v>
      </c>
      <c r="O258" s="250">
        <v>-2186197357.5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8443</v>
      </c>
      <c r="B259" s="237" t="s">
        <v>8444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1240740322</v>
      </c>
      <c r="M259" s="250">
        <v>1215940721</v>
      </c>
      <c r="N259" s="444">
        <v>1228340521.5</v>
      </c>
      <c r="O259" s="250">
        <v>1201320775.5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8445</v>
      </c>
      <c r="B260" s="237" t="s">
        <v>8446</v>
      </c>
      <c r="C260" s="286" t="s">
        <v>328</v>
      </c>
      <c r="D260" s="286"/>
      <c r="E260" s="286"/>
      <c r="F260" s="240">
        <v>5000000</v>
      </c>
      <c r="G260" s="240" t="s">
        <v>8307</v>
      </c>
      <c r="H260" s="241">
        <v>45820</v>
      </c>
      <c r="I260" s="241">
        <v>51299</v>
      </c>
      <c r="J260" s="241"/>
      <c r="K260" s="290"/>
      <c r="L260" s="296">
        <v>-51369990</v>
      </c>
      <c r="M260" s="296">
        <v>-1100248876</v>
      </c>
      <c r="N260" s="444">
        <v>-575809433.5</v>
      </c>
      <c r="O260" s="296">
        <v>-970755871</v>
      </c>
      <c r="P260" s="296"/>
      <c r="Q260" s="297">
        <v>-342794520</v>
      </c>
      <c r="R260" s="246">
        <v>760657534.24657595</v>
      </c>
      <c r="S260" s="246">
        <v>760657534.24657595</v>
      </c>
      <c r="T260" s="246">
        <v>848548218.74657583</v>
      </c>
      <c r="U260" s="246">
        <v>941893126.54794502</v>
      </c>
      <c r="V260" s="395"/>
    </row>
    <row r="261" spans="1:22" x14ac:dyDescent="0.3">
      <c r="A261" s="237" t="s">
        <v>8447</v>
      </c>
      <c r="B261" s="237" t="s">
        <v>8446</v>
      </c>
      <c r="C261" s="286" t="s">
        <v>329</v>
      </c>
      <c r="D261" s="286"/>
      <c r="E261" s="286"/>
      <c r="F261" s="247">
        <v>500000</v>
      </c>
      <c r="G261" s="247" t="s">
        <v>8307</v>
      </c>
      <c r="H261" s="248">
        <v>45820</v>
      </c>
      <c r="I261" s="248">
        <v>51299</v>
      </c>
      <c r="J261" s="248"/>
      <c r="K261" s="249"/>
      <c r="L261" s="250">
        <v>-84968724</v>
      </c>
      <c r="M261" s="250">
        <v>1060806221</v>
      </c>
      <c r="N261" s="444">
        <v>487918749</v>
      </c>
      <c r="O261" s="250">
        <v>894814269.5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8429</v>
      </c>
      <c r="B262" s="237" t="s">
        <v>8415</v>
      </c>
      <c r="C262" s="286" t="s">
        <v>8448</v>
      </c>
      <c r="D262" s="286"/>
      <c r="E262" s="286"/>
      <c r="F262" s="247">
        <v>500000</v>
      </c>
      <c r="G262" s="247" t="s">
        <v>8307</v>
      </c>
      <c r="H262" s="248">
        <v>45820</v>
      </c>
      <c r="I262" s="248">
        <v>45912</v>
      </c>
      <c r="J262" s="248"/>
      <c r="K262" s="249"/>
      <c r="L262" s="250">
        <v>738381090</v>
      </c>
      <c r="M262" s="250">
        <v>719203067</v>
      </c>
      <c r="N262" s="444">
        <v>728792078.5</v>
      </c>
      <c r="O262" s="250">
        <v>721181735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8449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2366032375</v>
      </c>
      <c r="M263" s="296">
        <v>2269782722</v>
      </c>
      <c r="N263" s="444">
        <v>2317907548.5</v>
      </c>
      <c r="O263" s="296">
        <v>2057078865</v>
      </c>
      <c r="P263" s="296"/>
      <c r="Q263" s="246">
        <v>-544624308</v>
      </c>
      <c r="R263" s="246">
        <v>1149881168.1328762</v>
      </c>
      <c r="S263" s="246">
        <v>1149881168.1328762</v>
      </c>
      <c r="T263" s="246">
        <v>115089868.13287616</v>
      </c>
      <c r="U263" s="246">
        <v>1506711545.3750014</v>
      </c>
      <c r="V263" s="395"/>
    </row>
    <row r="264" spans="1:22" x14ac:dyDescent="0.3">
      <c r="A264" s="237" t="s">
        <v>8450</v>
      </c>
      <c r="B264" s="237" t="s">
        <v>8449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-2568049401</v>
      </c>
      <c r="M264" s="250">
        <v>-2320469305</v>
      </c>
      <c r="N264" s="444">
        <v>-2444259354</v>
      </c>
      <c r="O264" s="250">
        <v>-2175200182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8429</v>
      </c>
      <c r="B265" s="237" t="s">
        <v>8451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1180108968</v>
      </c>
      <c r="M265" s="250">
        <v>1142177242</v>
      </c>
      <c r="N265" s="444">
        <v>1161143105.5</v>
      </c>
      <c r="O265" s="250">
        <v>1134917677.5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8452</v>
      </c>
      <c r="B266" s="237" t="s">
        <v>160</v>
      </c>
      <c r="C266" s="299" t="s">
        <v>8453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94982430</v>
      </c>
      <c r="M266" s="296">
        <v>255585767</v>
      </c>
      <c r="N266" s="444">
        <v>175284098.5</v>
      </c>
      <c r="O266" s="296">
        <v>69740274</v>
      </c>
      <c r="P266" s="296"/>
      <c r="Q266" s="246">
        <v>-137117808</v>
      </c>
      <c r="R266" s="246">
        <v>246493150.68493181</v>
      </c>
      <c r="S266" s="246">
        <v>246493150.68493181</v>
      </c>
      <c r="T266" s="246">
        <v>11960397.184931815</v>
      </c>
      <c r="U266" s="246">
        <v>261089164.30821997</v>
      </c>
      <c r="V266" s="395"/>
    </row>
    <row r="267" spans="1:22" x14ac:dyDescent="0.3">
      <c r="A267" s="237" t="s">
        <v>8454</v>
      </c>
      <c r="B267" s="237" t="s">
        <v>8455</v>
      </c>
      <c r="C267" s="299" t="s">
        <v>8456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-94968770</v>
      </c>
      <c r="M267" s="250">
        <v>-255585847</v>
      </c>
      <c r="N267" s="444">
        <v>-175277308.5</v>
      </c>
      <c r="O267" s="250">
        <v>-69733534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8454</v>
      </c>
      <c r="B268" s="237" t="s">
        <v>8457</v>
      </c>
      <c r="C268" s="299" t="s">
        <v>8458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237269873</v>
      </c>
      <c r="M268" s="250">
        <v>231782054</v>
      </c>
      <c r="N268" s="444">
        <v>234525963.5</v>
      </c>
      <c r="O268" s="250">
        <v>232360184.5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8336</v>
      </c>
      <c r="B269" s="237" t="s">
        <v>8459</v>
      </c>
      <c r="C269" s="299" t="s">
        <v>8460</v>
      </c>
      <c r="D269" s="299"/>
      <c r="E269" s="299"/>
      <c r="F269" s="240">
        <v>4000000</v>
      </c>
      <c r="G269" s="240" t="s">
        <v>8258</v>
      </c>
      <c r="H269" s="241">
        <v>45839</v>
      </c>
      <c r="I269" s="241">
        <v>53144</v>
      </c>
      <c r="J269" s="241"/>
      <c r="K269" s="290"/>
      <c r="L269" s="296">
        <v>388721364</v>
      </c>
      <c r="M269" s="296">
        <v>428946338</v>
      </c>
      <c r="N269" s="444">
        <v>408833851</v>
      </c>
      <c r="O269" s="296">
        <v>209958842.5</v>
      </c>
      <c r="P269" s="296"/>
      <c r="Q269" s="246">
        <v>-260826301</v>
      </c>
      <c r="R269" s="246">
        <v>485054246.575342</v>
      </c>
      <c r="S269" s="246">
        <v>485054246.575342</v>
      </c>
      <c r="T269" s="246">
        <v>36343708.575342</v>
      </c>
      <c r="U269" s="246">
        <v>608684530.49315047</v>
      </c>
      <c r="V269" s="395"/>
    </row>
    <row r="270" spans="1:22" x14ac:dyDescent="0.3">
      <c r="A270" s="237" t="s">
        <v>8461</v>
      </c>
      <c r="B270" s="237" t="s">
        <v>8459</v>
      </c>
      <c r="C270" s="299" t="s">
        <v>8462</v>
      </c>
      <c r="D270" s="299"/>
      <c r="E270" s="299"/>
      <c r="F270" s="247">
        <v>400000</v>
      </c>
      <c r="G270" s="247" t="s">
        <v>8258</v>
      </c>
      <c r="H270" s="248">
        <v>45839</v>
      </c>
      <c r="I270" s="248">
        <v>53144</v>
      </c>
      <c r="J270" s="248"/>
      <c r="K270" s="249"/>
      <c r="L270" s="250">
        <v>-388735402</v>
      </c>
      <c r="M270" s="250">
        <v>-457144798</v>
      </c>
      <c r="N270" s="444">
        <v>-422940100.5</v>
      </c>
      <c r="O270" s="250">
        <v>-223145549.5</v>
      </c>
      <c r="P270" s="250"/>
      <c r="Q270" s="251">
        <v>260826301</v>
      </c>
      <c r="R270" s="251"/>
      <c r="S270" s="251"/>
      <c r="T270" s="251"/>
      <c r="U270" s="251"/>
      <c r="V270" s="395"/>
    </row>
    <row r="271" spans="1:22" x14ac:dyDescent="0.3">
      <c r="A271" s="237" t="s">
        <v>8461</v>
      </c>
      <c r="B271" s="237" t="s">
        <v>8463</v>
      </c>
      <c r="C271" s="299" t="s">
        <v>8458</v>
      </c>
      <c r="D271" s="299"/>
      <c r="E271" s="299"/>
      <c r="F271" s="247">
        <v>400000</v>
      </c>
      <c r="G271" s="247" t="s">
        <v>8258</v>
      </c>
      <c r="H271" s="248">
        <v>45839</v>
      </c>
      <c r="I271" s="248">
        <v>45931</v>
      </c>
      <c r="J271" s="248"/>
      <c r="K271" s="249"/>
      <c r="L271" s="250">
        <v>467250355</v>
      </c>
      <c r="M271" s="250">
        <v>458383219</v>
      </c>
      <c r="N271" s="444">
        <v>462816787.5</v>
      </c>
      <c r="O271" s="250">
        <v>458170296.5</v>
      </c>
      <c r="P271" s="250"/>
      <c r="Q271" s="251">
        <v>-260826301</v>
      </c>
      <c r="R271" s="251"/>
      <c r="S271" s="251"/>
      <c r="T271" s="251"/>
      <c r="U271" s="251"/>
      <c r="V271" s="395"/>
    </row>
    <row r="272" spans="1:22" x14ac:dyDescent="0.3">
      <c r="A272" s="237" t="s">
        <v>8464</v>
      </c>
      <c r="B272" s="237" t="s">
        <v>8465</v>
      </c>
      <c r="C272" s="299" t="s">
        <v>8466</v>
      </c>
      <c r="D272" s="299"/>
      <c r="E272" s="299"/>
      <c r="F272" s="240">
        <v>20000000</v>
      </c>
      <c r="G272" s="240" t="s">
        <v>8261</v>
      </c>
      <c r="H272" s="241">
        <v>45847</v>
      </c>
      <c r="I272" s="241">
        <v>53152</v>
      </c>
      <c r="J272" s="241"/>
      <c r="K272" s="290"/>
      <c r="L272" s="296">
        <v>1422931765</v>
      </c>
      <c r="M272" s="296">
        <v>1432339321</v>
      </c>
      <c r="N272" s="444">
        <v>1427635543</v>
      </c>
      <c r="O272" s="296">
        <v>1219480646</v>
      </c>
      <c r="P272" s="296"/>
      <c r="Q272" s="246">
        <v>-374381634</v>
      </c>
      <c r="R272" s="246">
        <v>649404648.93698692</v>
      </c>
      <c r="S272" s="246">
        <v>649404648.93698692</v>
      </c>
      <c r="T272" s="246">
        <v>-748868.06301307678</v>
      </c>
      <c r="U272" s="246">
        <v>2458331557.400003</v>
      </c>
      <c r="V272" s="395"/>
    </row>
    <row r="273" spans="1:22" x14ac:dyDescent="0.3">
      <c r="A273" s="237" t="s">
        <v>8467</v>
      </c>
      <c r="B273" s="237" t="s">
        <v>8465</v>
      </c>
      <c r="C273" s="299" t="s">
        <v>333</v>
      </c>
      <c r="D273" s="299"/>
      <c r="E273" s="299"/>
      <c r="F273" s="247">
        <v>2000000</v>
      </c>
      <c r="G273" s="247" t="s">
        <v>8261</v>
      </c>
      <c r="H273" s="248">
        <v>45847</v>
      </c>
      <c r="I273" s="248">
        <v>53152</v>
      </c>
      <c r="J273" s="248"/>
      <c r="K273" s="249"/>
      <c r="L273" s="250">
        <v>-1426624984</v>
      </c>
      <c r="M273" s="250">
        <v>-1432117486</v>
      </c>
      <c r="N273" s="444">
        <v>-1429371235.5</v>
      </c>
      <c r="O273" s="250">
        <v>-1233744727.5</v>
      </c>
      <c r="P273" s="250"/>
      <c r="Q273" s="251">
        <v>374381634</v>
      </c>
      <c r="R273" s="251"/>
      <c r="S273" s="251"/>
      <c r="T273" s="251"/>
      <c r="U273" s="251"/>
      <c r="V273" s="395"/>
    </row>
    <row r="274" spans="1:22" x14ac:dyDescent="0.3">
      <c r="A274" s="237" t="s">
        <v>8467</v>
      </c>
      <c r="B274" s="237" t="s">
        <v>8468</v>
      </c>
      <c r="C274" s="299" t="s">
        <v>334</v>
      </c>
      <c r="D274" s="299"/>
      <c r="E274" s="299"/>
      <c r="F274" s="247">
        <v>2000000</v>
      </c>
      <c r="G274" s="247" t="s">
        <v>8261</v>
      </c>
      <c r="H274" s="248">
        <v>45847</v>
      </c>
      <c r="I274" s="248">
        <v>45939</v>
      </c>
      <c r="J274" s="248"/>
      <c r="K274" s="249"/>
      <c r="L274" s="250">
        <v>653934686</v>
      </c>
      <c r="M274" s="250">
        <v>649843733</v>
      </c>
      <c r="N274" s="444">
        <v>651889209.5</v>
      </c>
      <c r="O274" s="250">
        <v>636955363.5</v>
      </c>
      <c r="P274" s="250"/>
      <c r="Q274" s="251">
        <v>-374381634</v>
      </c>
      <c r="R274" s="251"/>
      <c r="S274" s="251"/>
      <c r="T274" s="251"/>
      <c r="U274" s="251"/>
      <c r="V274" s="395"/>
    </row>
    <row r="275" spans="1:22" x14ac:dyDescent="0.3">
      <c r="A275" s="237" t="s">
        <v>8469</v>
      </c>
      <c r="B275" s="237" t="s">
        <v>8470</v>
      </c>
      <c r="C275" s="299" t="s">
        <v>8471</v>
      </c>
      <c r="D275" s="299"/>
      <c r="E275" s="299"/>
      <c r="F275" s="240">
        <v>30000000</v>
      </c>
      <c r="G275" s="240" t="s">
        <v>8352</v>
      </c>
      <c r="H275" s="241">
        <v>45854</v>
      </c>
      <c r="I275" s="241">
        <v>53159</v>
      </c>
      <c r="J275" s="241"/>
      <c r="K275" s="290"/>
      <c r="L275" s="296">
        <v>1830707935</v>
      </c>
      <c r="M275" s="296">
        <v>2044822975</v>
      </c>
      <c r="N275" s="444">
        <v>1937765456</v>
      </c>
      <c r="O275" s="296">
        <v>1642089598.5</v>
      </c>
      <c r="P275" s="296"/>
      <c r="Q275" s="246">
        <v>0</v>
      </c>
      <c r="R275" s="246">
        <v>409109106.74910909</v>
      </c>
      <c r="S275" s="246">
        <v>406564835.0466091</v>
      </c>
      <c r="T275" s="246">
        <v>27137287.546609163</v>
      </c>
      <c r="U275" s="246">
        <v>3046482385.8749957</v>
      </c>
      <c r="V275" s="395"/>
    </row>
    <row r="276" spans="1:22" x14ac:dyDescent="0.3">
      <c r="A276" s="237" t="s">
        <v>8472</v>
      </c>
      <c r="B276" s="237" t="s">
        <v>8470</v>
      </c>
      <c r="C276" s="299" t="s">
        <v>8473</v>
      </c>
      <c r="D276" s="299"/>
      <c r="E276" s="299"/>
      <c r="F276" s="247">
        <v>3000000</v>
      </c>
      <c r="G276" s="247" t="s">
        <v>8352</v>
      </c>
      <c r="H276" s="248">
        <v>45854</v>
      </c>
      <c r="I276" s="248">
        <v>53159</v>
      </c>
      <c r="J276" s="248"/>
      <c r="K276" s="249"/>
      <c r="L276" s="250">
        <v>-1813295505</v>
      </c>
      <c r="M276" s="250">
        <v>-2090256485</v>
      </c>
      <c r="N276" s="444">
        <v>-1951775996</v>
      </c>
      <c r="O276" s="250">
        <v>-1653898402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8472</v>
      </c>
      <c r="B277" s="237" t="s">
        <v>8474</v>
      </c>
      <c r="C277" s="299" t="s">
        <v>8475</v>
      </c>
      <c r="D277" s="299"/>
      <c r="E277" s="299"/>
      <c r="F277" s="247">
        <v>3000000</v>
      </c>
      <c r="G277" s="247" t="s">
        <v>8352</v>
      </c>
      <c r="H277" s="248">
        <v>45854</v>
      </c>
      <c r="I277" s="248">
        <v>45946</v>
      </c>
      <c r="J277" s="248"/>
      <c r="K277" s="249"/>
      <c r="L277" s="250">
        <v>397169200</v>
      </c>
      <c r="M277" s="250">
        <v>389706973</v>
      </c>
      <c r="N277" s="444">
        <v>393438087.5</v>
      </c>
      <c r="O277" s="250">
        <v>378168185.5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8476</v>
      </c>
      <c r="B278" s="237" t="s">
        <v>8430</v>
      </c>
      <c r="C278" s="302" t="s">
        <v>8477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957581983</v>
      </c>
      <c r="M278" s="296">
        <v>942945141</v>
      </c>
      <c r="N278" s="444">
        <v>950263563</v>
      </c>
      <c r="O278" s="296">
        <v>782529201.5</v>
      </c>
      <c r="P278" s="296"/>
      <c r="Q278" s="246">
        <v>0</v>
      </c>
      <c r="R278" s="301">
        <v>128419796.02521719</v>
      </c>
      <c r="S278" s="301">
        <v>128356642.35855128</v>
      </c>
      <c r="T278" s="301">
        <v>1016711.8585512638</v>
      </c>
      <c r="U278" s="301">
        <v>1043537326.942034</v>
      </c>
      <c r="V278" s="395"/>
    </row>
    <row r="279" spans="1:22" x14ac:dyDescent="0.3">
      <c r="A279" s="237" t="s">
        <v>8478</v>
      </c>
      <c r="B279" s="237" t="s">
        <v>8430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-957575775</v>
      </c>
      <c r="M279" s="250">
        <v>-942943593</v>
      </c>
      <c r="N279" s="444">
        <v>-950259685</v>
      </c>
      <c r="O279" s="250">
        <v>-782525416.5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8478</v>
      </c>
      <c r="B280" s="237" t="s">
        <v>8430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129098948</v>
      </c>
      <c r="M280" s="250">
        <v>125573156</v>
      </c>
      <c r="N280" s="444">
        <v>127336052.5</v>
      </c>
      <c r="O280" s="250">
        <v>122201627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8400</v>
      </c>
      <c r="B281" s="237" t="s">
        <v>8474</v>
      </c>
      <c r="C281" s="299" t="s">
        <v>8479</v>
      </c>
      <c r="D281" s="299"/>
      <c r="E281" s="299"/>
      <c r="F281" s="240">
        <v>30000000</v>
      </c>
      <c r="G281" s="240" t="s">
        <v>8352</v>
      </c>
      <c r="H281" s="241">
        <v>45863</v>
      </c>
      <c r="I281" s="241">
        <v>53168</v>
      </c>
      <c r="J281" s="241"/>
      <c r="K281" s="290"/>
      <c r="L281" s="296">
        <v>2031446208</v>
      </c>
      <c r="M281" s="296">
        <v>2076274717</v>
      </c>
      <c r="N281" s="444">
        <v>2053860463</v>
      </c>
      <c r="O281" s="296">
        <v>1714181786.5</v>
      </c>
      <c r="P281" s="296"/>
      <c r="Q281" s="246">
        <v>0</v>
      </c>
      <c r="R281" s="246">
        <v>373202152.30434746</v>
      </c>
      <c r="S281" s="246">
        <v>373202152.30434746</v>
      </c>
      <c r="T281" s="246">
        <v>11900908.304347515</v>
      </c>
      <c r="U281" s="246">
        <v>3046524773.514946</v>
      </c>
      <c r="V281" s="395"/>
    </row>
    <row r="282" spans="1:22" x14ac:dyDescent="0.3">
      <c r="A282" s="237" t="s">
        <v>8480</v>
      </c>
      <c r="B282" s="237" t="s">
        <v>8474</v>
      </c>
      <c r="C282" s="299" t="s">
        <v>8481</v>
      </c>
      <c r="D282" s="299"/>
      <c r="E282" s="299"/>
      <c r="F282" s="247">
        <v>3000000</v>
      </c>
      <c r="G282" s="247" t="s">
        <v>8352</v>
      </c>
      <c r="H282" s="248">
        <v>45863</v>
      </c>
      <c r="I282" s="248">
        <v>53168</v>
      </c>
      <c r="J282" s="248"/>
      <c r="K282" s="249"/>
      <c r="L282" s="250">
        <v>-2031462018</v>
      </c>
      <c r="M282" s="250">
        <v>-2076283069</v>
      </c>
      <c r="N282" s="444">
        <v>-2053872544</v>
      </c>
      <c r="O282" s="250">
        <v>-1714193561.5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8480</v>
      </c>
      <c r="B283" s="237" t="s">
        <v>8474</v>
      </c>
      <c r="C283" s="299" t="s">
        <v>8482</v>
      </c>
      <c r="D283" s="299"/>
      <c r="E283" s="299"/>
      <c r="F283" s="247">
        <v>3000000</v>
      </c>
      <c r="G283" s="247" t="s">
        <v>8352</v>
      </c>
      <c r="H283" s="248">
        <v>45863</v>
      </c>
      <c r="I283" s="248">
        <v>45955</v>
      </c>
      <c r="J283" s="248"/>
      <c r="K283" s="249"/>
      <c r="L283" s="250">
        <v>365328948</v>
      </c>
      <c r="M283" s="250">
        <v>357297700</v>
      </c>
      <c r="N283" s="444">
        <v>361313325</v>
      </c>
      <c r="O283" s="250">
        <v>346564274.5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8483</v>
      </c>
      <c r="B284" s="237" t="s">
        <v>8484</v>
      </c>
      <c r="C284" s="299" t="s">
        <v>8485</v>
      </c>
      <c r="D284" s="299"/>
      <c r="E284" s="299"/>
      <c r="F284" s="240">
        <v>10000000</v>
      </c>
      <c r="G284" s="240" t="s">
        <v>8352</v>
      </c>
      <c r="H284" s="241">
        <v>45863</v>
      </c>
      <c r="I284" s="241">
        <v>53168</v>
      </c>
      <c r="J284" s="241"/>
      <c r="K284" s="290"/>
      <c r="L284" s="296">
        <v>678279283</v>
      </c>
      <c r="M284" s="296">
        <v>683886292</v>
      </c>
      <c r="N284" s="444">
        <v>681082788.5</v>
      </c>
      <c r="O284" s="296">
        <v>567159226</v>
      </c>
      <c r="P284" s="296"/>
      <c r="Q284" s="246">
        <v>0</v>
      </c>
      <c r="R284" s="246">
        <v>124584363.71232824</v>
      </c>
      <c r="S284" s="246">
        <v>124584363.71232824</v>
      </c>
      <c r="T284" s="246">
        <v>6291704.2123281956</v>
      </c>
      <c r="U284" s="246">
        <v>1051218051.4785998</v>
      </c>
      <c r="V284" s="395"/>
    </row>
    <row r="285" spans="1:22" x14ac:dyDescent="0.3">
      <c r="A285" s="237" t="s">
        <v>8480</v>
      </c>
      <c r="B285" s="237" t="s">
        <v>8484</v>
      </c>
      <c r="C285" s="299" t="s">
        <v>8486</v>
      </c>
      <c r="D285" s="299"/>
      <c r="E285" s="299"/>
      <c r="F285" s="247">
        <v>1000000</v>
      </c>
      <c r="G285" s="247" t="s">
        <v>8352</v>
      </c>
      <c r="H285" s="248">
        <v>45863</v>
      </c>
      <c r="I285" s="248">
        <v>53168</v>
      </c>
      <c r="J285" s="248"/>
      <c r="K285" s="249"/>
      <c r="L285" s="250">
        <v>-678276754</v>
      </c>
      <c r="M285" s="250">
        <v>-683884232</v>
      </c>
      <c r="N285" s="444">
        <v>-681080494</v>
      </c>
      <c r="O285" s="250">
        <v>-567157010.5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8480</v>
      </c>
      <c r="B286" s="237" t="s">
        <v>8487</v>
      </c>
      <c r="C286" s="299" t="s">
        <v>337</v>
      </c>
      <c r="D286" s="299"/>
      <c r="E286" s="299"/>
      <c r="F286" s="247">
        <v>1000000</v>
      </c>
      <c r="G286" s="247" t="s">
        <v>8352</v>
      </c>
      <c r="H286" s="248">
        <v>45863</v>
      </c>
      <c r="I286" s="248">
        <v>45955</v>
      </c>
      <c r="J286" s="248"/>
      <c r="K286" s="249"/>
      <c r="L286" s="250">
        <v>119588446</v>
      </c>
      <c r="M286" s="250">
        <v>116992283</v>
      </c>
      <c r="N286" s="444">
        <v>118290365</v>
      </c>
      <c r="O286" s="250">
        <v>113454679.5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8488</v>
      </c>
      <c r="B287" s="237" t="s">
        <v>8489</v>
      </c>
      <c r="C287" s="299" t="s">
        <v>8490</v>
      </c>
      <c r="D287" s="299"/>
      <c r="E287" s="299"/>
      <c r="F287" s="240">
        <v>3000000</v>
      </c>
      <c r="G287" s="240" t="s">
        <v>8258</v>
      </c>
      <c r="H287" s="241">
        <v>45866</v>
      </c>
      <c r="I287" s="241">
        <v>53901</v>
      </c>
      <c r="J287" s="241"/>
      <c r="K287" s="290"/>
      <c r="L287" s="296">
        <v>15145080</v>
      </c>
      <c r="M287" s="296">
        <v>-12256976</v>
      </c>
      <c r="N287" s="444">
        <v>1444051.5</v>
      </c>
      <c r="O287" s="296">
        <v>-169504676.5</v>
      </c>
      <c r="P287" s="296"/>
      <c r="Q287" s="246">
        <v>0</v>
      </c>
      <c r="R287" s="246">
        <v>122778082.19178098</v>
      </c>
      <c r="S287" s="246">
        <v>122778082.19178098</v>
      </c>
      <c r="T287" s="246">
        <v>10030797.191780984</v>
      </c>
      <c r="U287" s="246">
        <v>1051252715.0000019</v>
      </c>
      <c r="V287" s="395"/>
    </row>
    <row r="288" spans="1:22" x14ac:dyDescent="0.3">
      <c r="A288" s="237" t="s">
        <v>8491</v>
      </c>
      <c r="B288" s="237" t="s">
        <v>8492</v>
      </c>
      <c r="C288" s="299" t="s">
        <v>8493</v>
      </c>
      <c r="D288" s="299"/>
      <c r="E288" s="299"/>
      <c r="F288" s="247">
        <v>300000</v>
      </c>
      <c r="G288" s="247" t="s">
        <v>8258</v>
      </c>
      <c r="H288" s="248">
        <v>45866</v>
      </c>
      <c r="I288" s="248">
        <v>53901</v>
      </c>
      <c r="J288" s="248"/>
      <c r="K288" s="249"/>
      <c r="L288" s="250">
        <v>-15159239</v>
      </c>
      <c r="M288" s="250">
        <v>12257066</v>
      </c>
      <c r="N288" s="444">
        <v>-1451086</v>
      </c>
      <c r="O288" s="250">
        <v>169497701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8491</v>
      </c>
      <c r="B289" s="237" t="s">
        <v>8492</v>
      </c>
      <c r="C289" s="299" t="s">
        <v>8494</v>
      </c>
      <c r="D289" s="299"/>
      <c r="E289" s="299"/>
      <c r="F289" s="247">
        <v>300000</v>
      </c>
      <c r="G289" s="247" t="s">
        <v>8258</v>
      </c>
      <c r="H289" s="248">
        <v>45866</v>
      </c>
      <c r="I289" s="248">
        <v>45958</v>
      </c>
      <c r="J289" s="248"/>
      <c r="K289" s="249"/>
      <c r="L289" s="250">
        <v>114133727</v>
      </c>
      <c r="M289" s="250">
        <v>111374911</v>
      </c>
      <c r="N289" s="444">
        <v>112754319.5</v>
      </c>
      <c r="O289" s="250">
        <v>109386317.5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8495</v>
      </c>
      <c r="B290" s="237" t="s">
        <v>8496</v>
      </c>
      <c r="C290" s="299" t="s">
        <v>8497</v>
      </c>
      <c r="D290" s="299"/>
      <c r="E290" s="299"/>
      <c r="F290" s="240">
        <v>30000000</v>
      </c>
      <c r="G290" s="240" t="s">
        <v>8352</v>
      </c>
      <c r="H290" s="241">
        <v>45867</v>
      </c>
      <c r="I290" s="241">
        <v>53172</v>
      </c>
      <c r="J290" s="241"/>
      <c r="K290" s="290"/>
      <c r="L290" s="296">
        <v>1979686775</v>
      </c>
      <c r="M290" s="296">
        <v>1938321169</v>
      </c>
      <c r="N290" s="444">
        <v>1959003973</v>
      </c>
      <c r="O290" s="296">
        <v>1625041761.5</v>
      </c>
      <c r="P290" s="296"/>
      <c r="Q290" s="246">
        <v>0</v>
      </c>
      <c r="R290" s="246">
        <v>131857744.53424641</v>
      </c>
      <c r="S290" s="246">
        <v>375828724.61260343</v>
      </c>
      <c r="T290" s="246">
        <v>56231509.612603426</v>
      </c>
      <c r="U290" s="246">
        <v>3389024298</v>
      </c>
      <c r="V290" s="395"/>
    </row>
    <row r="291" spans="1:22" x14ac:dyDescent="0.3">
      <c r="A291" s="237" t="s">
        <v>8498</v>
      </c>
      <c r="B291" s="237" t="s">
        <v>8496</v>
      </c>
      <c r="C291" s="299" t="s">
        <v>8499</v>
      </c>
      <c r="D291" s="299"/>
      <c r="E291" s="299"/>
      <c r="F291" s="247">
        <v>3000000</v>
      </c>
      <c r="G291" s="247" t="s">
        <v>8352</v>
      </c>
      <c r="H291" s="248">
        <v>45867</v>
      </c>
      <c r="I291" s="248">
        <v>53172</v>
      </c>
      <c r="J291" s="248"/>
      <c r="K291" s="249"/>
      <c r="L291" s="250">
        <v>-2079481969</v>
      </c>
      <c r="M291" s="250">
        <v>-1934866392</v>
      </c>
      <c r="N291" s="444">
        <v>-2007174181</v>
      </c>
      <c r="O291" s="250">
        <v>-1669469843.5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8498</v>
      </c>
      <c r="B292" s="237" t="s">
        <v>8500</v>
      </c>
      <c r="C292" s="299" t="s">
        <v>338</v>
      </c>
      <c r="D292" s="299"/>
      <c r="E292" s="299"/>
      <c r="F292" s="247">
        <v>3000000</v>
      </c>
      <c r="G292" s="247" t="s">
        <v>8352</v>
      </c>
      <c r="H292" s="248">
        <v>45867</v>
      </c>
      <c r="I292" s="248">
        <v>45959</v>
      </c>
      <c r="J292" s="248"/>
      <c r="K292" s="249"/>
      <c r="L292" s="250">
        <v>373550742</v>
      </c>
      <c r="M292" s="250">
        <v>361984103</v>
      </c>
      <c r="N292" s="444">
        <v>367767423</v>
      </c>
      <c r="O292" s="250">
        <v>352380903.5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8501</v>
      </c>
      <c r="B293" s="237" t="s">
        <v>8364</v>
      </c>
      <c r="C293" s="299" t="s">
        <v>8502</v>
      </c>
      <c r="D293" s="299"/>
      <c r="E293" s="299"/>
      <c r="F293" s="240">
        <v>30000000</v>
      </c>
      <c r="G293" s="240" t="s">
        <v>8261</v>
      </c>
      <c r="H293" s="241">
        <v>45875</v>
      </c>
      <c r="I293" s="241">
        <v>53180</v>
      </c>
      <c r="J293" s="241"/>
      <c r="K293" s="290"/>
      <c r="L293" s="296">
        <v>1099377747</v>
      </c>
      <c r="M293" s="296">
        <v>1034401601</v>
      </c>
      <c r="N293" s="444">
        <v>1066889674.5</v>
      </c>
      <c r="O293" s="296">
        <v>740175216</v>
      </c>
      <c r="P293" s="296"/>
      <c r="Q293" s="246">
        <v>0</v>
      </c>
      <c r="R293" s="246">
        <v>309325919.63710195</v>
      </c>
      <c r="S293" s="246">
        <v>309325919.63710195</v>
      </c>
      <c r="T293" s="246">
        <v>4337012.6371018887</v>
      </c>
      <c r="U293" s="246">
        <v>3096656050.5217428</v>
      </c>
      <c r="V293" s="395"/>
    </row>
    <row r="294" spans="1:22" x14ac:dyDescent="0.3">
      <c r="A294" s="237" t="s">
        <v>8503</v>
      </c>
      <c r="B294" s="237" t="s">
        <v>8364</v>
      </c>
      <c r="C294" s="299" t="s">
        <v>8504</v>
      </c>
      <c r="D294" s="299"/>
      <c r="E294" s="299"/>
      <c r="F294" s="247">
        <v>3000000</v>
      </c>
      <c r="G294" s="247" t="s">
        <v>8261</v>
      </c>
      <c r="H294" s="248">
        <v>45875</v>
      </c>
      <c r="I294" s="248">
        <v>53180</v>
      </c>
      <c r="J294" s="248"/>
      <c r="K294" s="249"/>
      <c r="L294" s="250">
        <v>-1099361255</v>
      </c>
      <c r="M294" s="250">
        <v>-1034394357</v>
      </c>
      <c r="N294" s="444">
        <v>-1066877806.5</v>
      </c>
      <c r="O294" s="250">
        <v>-740163566.5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8503</v>
      </c>
      <c r="B295" s="237" t="s">
        <v>8364</v>
      </c>
      <c r="C295" s="299" t="s">
        <v>992</v>
      </c>
      <c r="D295" s="299"/>
      <c r="E295" s="299"/>
      <c r="F295" s="247">
        <v>3000000</v>
      </c>
      <c r="G295" s="247" t="s">
        <v>8261</v>
      </c>
      <c r="H295" s="248">
        <v>45875</v>
      </c>
      <c r="I295" s="248">
        <v>45967</v>
      </c>
      <c r="J295" s="248"/>
      <c r="K295" s="249"/>
      <c r="L295" s="250">
        <v>313444343</v>
      </c>
      <c r="M295" s="250">
        <v>296509734</v>
      </c>
      <c r="N295" s="444">
        <v>304977039</v>
      </c>
      <c r="O295" s="250">
        <v>291223117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8505</v>
      </c>
      <c r="B296" s="237" t="s">
        <v>8430</v>
      </c>
      <c r="C296" s="299" t="s">
        <v>8506</v>
      </c>
      <c r="D296" s="299"/>
      <c r="E296" s="299"/>
      <c r="F296" s="240">
        <v>20000000</v>
      </c>
      <c r="G296" s="240" t="s">
        <v>8261</v>
      </c>
      <c r="H296" s="241">
        <v>45881</v>
      </c>
      <c r="I296" s="241">
        <v>53186</v>
      </c>
      <c r="J296" s="241"/>
      <c r="K296" s="290"/>
      <c r="L296" s="296">
        <v>867022999</v>
      </c>
      <c r="M296" s="296">
        <v>802711644</v>
      </c>
      <c r="N296" s="444">
        <v>834867322.5</v>
      </c>
      <c r="O296" s="296">
        <v>567233941.5</v>
      </c>
      <c r="P296" s="296"/>
      <c r="Q296" s="246">
        <v>0</v>
      </c>
      <c r="R296" s="246">
        <v>178657292.18961236</v>
      </c>
      <c r="S296" s="246">
        <v>178657292.18961236</v>
      </c>
      <c r="T296" s="246">
        <v>2161581.1896123886</v>
      </c>
      <c r="U296" s="246">
        <v>1975839112.460144</v>
      </c>
      <c r="V296" s="395"/>
    </row>
    <row r="297" spans="1:22" x14ac:dyDescent="0.3">
      <c r="A297" s="237" t="s">
        <v>8507</v>
      </c>
      <c r="B297" s="237" t="s">
        <v>8430</v>
      </c>
      <c r="C297" s="299" t="s">
        <v>8508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-867018169</v>
      </c>
      <c r="M297" s="250">
        <v>-802712752</v>
      </c>
      <c r="N297" s="444">
        <v>-834865461</v>
      </c>
      <c r="O297" s="250">
        <v>-567232048.5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8507</v>
      </c>
      <c r="B298" s="237" t="s">
        <v>8430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182312750</v>
      </c>
      <c r="M298" s="250">
        <v>170674947</v>
      </c>
      <c r="N298" s="444">
        <v>176493849.5</v>
      </c>
      <c r="O298" s="250">
        <v>168137853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8509</v>
      </c>
      <c r="B299" s="237" t="s">
        <v>2275</v>
      </c>
      <c r="C299" s="302" t="s">
        <v>8431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1840453010</v>
      </c>
      <c r="M299" s="296">
        <v>1900139482</v>
      </c>
      <c r="N299" s="444">
        <v>1870296246.5</v>
      </c>
      <c r="O299" s="296">
        <v>1481987915.5</v>
      </c>
      <c r="P299" s="296"/>
      <c r="Q299" s="246">
        <v>0</v>
      </c>
      <c r="R299" s="301">
        <v>331985576.83695698</v>
      </c>
      <c r="S299" s="301">
        <v>331985576.83695698</v>
      </c>
      <c r="T299" s="246">
        <v>-10801159.663043022</v>
      </c>
      <c r="U299" s="301">
        <v>4245623710.9184752</v>
      </c>
      <c r="V299" s="395"/>
    </row>
    <row r="300" spans="1:22" x14ac:dyDescent="0.3">
      <c r="A300" s="237" t="s">
        <v>8507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-1809528432</v>
      </c>
      <c r="M300" s="250">
        <v>-1900139439</v>
      </c>
      <c r="N300" s="444">
        <v>-1854833936</v>
      </c>
      <c r="O300" s="250">
        <v>-1425576153.5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8507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341394134</v>
      </c>
      <c r="M301" s="250">
        <v>313254718</v>
      </c>
      <c r="N301" s="444">
        <v>327324426</v>
      </c>
      <c r="O301" s="250">
        <v>309956700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1329928451</v>
      </c>
      <c r="M302" s="296">
        <v>1353723882</v>
      </c>
      <c r="N302" s="444">
        <v>1341826166.5</v>
      </c>
      <c r="O302" s="296">
        <v>1043038393</v>
      </c>
      <c r="P302" s="296"/>
      <c r="Q302" s="246">
        <v>0</v>
      </c>
      <c r="R302" s="301">
        <v>203767889.24173918</v>
      </c>
      <c r="S302" s="301">
        <v>203767889.24173918</v>
      </c>
      <c r="T302" s="246">
        <v>1530329.7417392731</v>
      </c>
      <c r="U302" s="301">
        <v>2973183965.2355046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-1329941377</v>
      </c>
      <c r="M303" s="250">
        <v>-1353725473</v>
      </c>
      <c r="N303" s="444">
        <v>-1341833425.5</v>
      </c>
      <c r="O303" s="250">
        <v>-1043045556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212146925</v>
      </c>
      <c r="M304" s="250">
        <v>192342710</v>
      </c>
      <c r="N304" s="444">
        <v>202244818.5</v>
      </c>
      <c r="O304" s="250">
        <v>190604598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8510</v>
      </c>
      <c r="B305" s="237" t="s">
        <v>8368</v>
      </c>
      <c r="C305" s="299" t="s">
        <v>8511</v>
      </c>
      <c r="D305" s="299"/>
      <c r="E305" s="299"/>
      <c r="F305" s="240">
        <v>30000000</v>
      </c>
      <c r="G305" s="240" t="s">
        <v>8261</v>
      </c>
      <c r="H305" s="241">
        <v>45902</v>
      </c>
      <c r="I305" s="241">
        <v>53207</v>
      </c>
      <c r="J305" s="241"/>
      <c r="K305" s="290"/>
      <c r="L305" s="296">
        <v>1491282426</v>
      </c>
      <c r="M305" s="296">
        <v>1031988926</v>
      </c>
      <c r="N305" s="444">
        <v>1261635677</v>
      </c>
      <c r="O305" s="296">
        <v>938614819.5</v>
      </c>
      <c r="P305" s="296"/>
      <c r="Q305" s="246">
        <v>0</v>
      </c>
      <c r="R305" s="246">
        <v>196524092.91881287</v>
      </c>
      <c r="S305" s="246">
        <v>196524092.91881287</v>
      </c>
      <c r="T305" s="246">
        <v>-56893081.081187129</v>
      </c>
      <c r="U305" s="246">
        <v>3316285357.7500038</v>
      </c>
      <c r="V305" s="395"/>
    </row>
    <row r="306" spans="1:22" x14ac:dyDescent="0.3">
      <c r="A306" s="237" t="s">
        <v>8454</v>
      </c>
      <c r="B306" s="237" t="s">
        <v>8364</v>
      </c>
      <c r="C306" s="299" t="s">
        <v>8512</v>
      </c>
      <c r="D306" s="299"/>
      <c r="E306" s="299"/>
      <c r="F306" s="247">
        <v>3000000</v>
      </c>
      <c r="G306" s="247" t="s">
        <v>8261</v>
      </c>
      <c r="H306" s="248">
        <v>45902</v>
      </c>
      <c r="I306" s="248">
        <v>53207</v>
      </c>
      <c r="J306" s="248"/>
      <c r="K306" s="249"/>
      <c r="L306" s="250">
        <v>-1342436949</v>
      </c>
      <c r="M306" s="250">
        <v>-1059651258</v>
      </c>
      <c r="N306" s="444">
        <v>-1201044104</v>
      </c>
      <c r="O306" s="250">
        <v>-869276124.5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8454</v>
      </c>
      <c r="B307" s="237" t="s">
        <v>8364</v>
      </c>
      <c r="C307" s="299" t="s">
        <v>8513</v>
      </c>
      <c r="D307" s="299"/>
      <c r="E307" s="299"/>
      <c r="F307" s="247">
        <v>3000000</v>
      </c>
      <c r="G307" s="247" t="s">
        <v>8261</v>
      </c>
      <c r="H307" s="248">
        <v>45902</v>
      </c>
      <c r="I307" s="248">
        <v>45993</v>
      </c>
      <c r="J307" s="248"/>
      <c r="K307" s="249"/>
      <c r="L307" s="250">
        <v>205326635</v>
      </c>
      <c r="M307" s="250">
        <v>180324567</v>
      </c>
      <c r="N307" s="444">
        <v>192825601</v>
      </c>
      <c r="O307" s="250">
        <v>180526564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237" t="s">
        <v>8483</v>
      </c>
      <c r="B308" s="237" t="s">
        <v>8514</v>
      </c>
      <c r="C308" s="299" t="s">
        <v>8515</v>
      </c>
      <c r="D308" s="299"/>
      <c r="E308" s="299"/>
      <c r="F308" s="240">
        <v>30000000</v>
      </c>
      <c r="G308" s="240" t="s">
        <v>8261</v>
      </c>
      <c r="H308" s="241">
        <v>45943</v>
      </c>
      <c r="I308" s="241">
        <v>53248</v>
      </c>
      <c r="J308" s="241"/>
      <c r="K308" s="290"/>
      <c r="L308" s="296">
        <v>-124746</v>
      </c>
      <c r="M308" s="296">
        <v>0</v>
      </c>
      <c r="N308" s="444">
        <v>-124747</v>
      </c>
      <c r="O308" s="296"/>
      <c r="P308" s="296"/>
      <c r="Q308" s="246">
        <v>0</v>
      </c>
      <c r="R308" s="246" t="e">
        <v>#VALUE!</v>
      </c>
      <c r="S308" s="246">
        <v>0</v>
      </c>
      <c r="T308" s="246">
        <v>-49215</v>
      </c>
      <c r="U308" s="246">
        <v>3106569843.2500033</v>
      </c>
      <c r="V308" s="395"/>
    </row>
    <row r="309" spans="1:22" x14ac:dyDescent="0.3">
      <c r="A309" s="237" t="s">
        <v>8516</v>
      </c>
      <c r="B309" s="237" t="s">
        <v>8514</v>
      </c>
      <c r="C309" s="299"/>
      <c r="D309" s="299"/>
      <c r="E309" s="299"/>
      <c r="F309" s="247">
        <v>3000000</v>
      </c>
      <c r="G309" s="247" t="s">
        <v>8261</v>
      </c>
      <c r="H309" s="248">
        <v>45943</v>
      </c>
      <c r="I309" s="248">
        <v>53248</v>
      </c>
      <c r="J309" s="248"/>
      <c r="K309" s="249"/>
      <c r="L309" s="250">
        <v>133267</v>
      </c>
      <c r="M309" s="250">
        <v>0</v>
      </c>
      <c r="N309" s="444">
        <v>133268</v>
      </c>
      <c r="O309" s="250"/>
      <c r="P309" s="250"/>
      <c r="Q309" s="251">
        <v>0</v>
      </c>
      <c r="R309" s="251"/>
      <c r="S309" s="251"/>
      <c r="T309" s="251"/>
      <c r="U309" s="251"/>
      <c r="V309" s="395"/>
    </row>
    <row r="310" spans="1:22" x14ac:dyDescent="0.3">
      <c r="A310" s="237" t="s">
        <v>8516</v>
      </c>
      <c r="B310" s="237" t="s">
        <v>8517</v>
      </c>
      <c r="C310" s="299" t="s">
        <v>8518</v>
      </c>
      <c r="D310" s="299"/>
      <c r="E310" s="299"/>
      <c r="F310" s="247">
        <v>3000000</v>
      </c>
      <c r="G310" s="247" t="s">
        <v>8261</v>
      </c>
      <c r="H310" s="248">
        <v>45943</v>
      </c>
      <c r="I310" s="248">
        <v>46035</v>
      </c>
      <c r="J310" s="248"/>
      <c r="K310" s="249"/>
      <c r="L310" s="250">
        <v>40694</v>
      </c>
      <c r="M310" s="250">
        <v>0</v>
      </c>
      <c r="N310" s="444">
        <v>40694</v>
      </c>
      <c r="O310" s="250"/>
      <c r="P310" s="250"/>
      <c r="Q310" s="251">
        <v>0</v>
      </c>
      <c r="R310" s="251"/>
      <c r="S310" s="251"/>
      <c r="T310" s="251"/>
      <c r="U310" s="251"/>
      <c r="V310" s="395"/>
    </row>
    <row r="311" spans="1:22" x14ac:dyDescent="0.3">
      <c r="A311" s="237" t="s">
        <v>8452</v>
      </c>
      <c r="B311" s="237" t="s">
        <v>8514</v>
      </c>
      <c r="C311" s="299" t="s">
        <v>8519</v>
      </c>
      <c r="D311" s="299"/>
      <c r="E311" s="299"/>
      <c r="F311" s="240">
        <v>3000000</v>
      </c>
      <c r="G311" s="240" t="s">
        <v>8258</v>
      </c>
      <c r="H311" s="241">
        <v>45943</v>
      </c>
      <c r="I311" s="241">
        <v>53248</v>
      </c>
      <c r="J311" s="241"/>
      <c r="K311" s="290"/>
      <c r="L311" s="296">
        <v>-74265</v>
      </c>
      <c r="M311" s="296">
        <v>0</v>
      </c>
      <c r="N311" s="444">
        <v>-74265</v>
      </c>
      <c r="O311" s="296"/>
      <c r="P311" s="296"/>
      <c r="Q311" s="246">
        <v>0</v>
      </c>
      <c r="R311" s="246">
        <v>0</v>
      </c>
      <c r="S311" s="246">
        <v>0</v>
      </c>
      <c r="T311" s="246">
        <v>1797</v>
      </c>
      <c r="U311" s="246">
        <v>-424282203.00000429</v>
      </c>
      <c r="V311" s="395"/>
    </row>
    <row r="312" spans="1:22" x14ac:dyDescent="0.3">
      <c r="A312" s="237" t="s">
        <v>8516</v>
      </c>
      <c r="B312" s="237" t="s">
        <v>8514</v>
      </c>
      <c r="C312" s="299"/>
      <c r="D312" s="299"/>
      <c r="E312" s="299"/>
      <c r="F312" s="247">
        <v>300000</v>
      </c>
      <c r="G312" s="247" t="s">
        <v>8258</v>
      </c>
      <c r="H312" s="248">
        <v>45943</v>
      </c>
      <c r="I312" s="248">
        <v>53248</v>
      </c>
      <c r="J312" s="248"/>
      <c r="K312" s="249"/>
      <c r="L312" s="250">
        <v>65265</v>
      </c>
      <c r="M312" s="250">
        <v>0</v>
      </c>
      <c r="N312" s="444">
        <v>65265</v>
      </c>
      <c r="O312" s="250"/>
      <c r="P312" s="250"/>
      <c r="Q312" s="251">
        <v>0</v>
      </c>
      <c r="R312" s="251"/>
      <c r="S312" s="251"/>
      <c r="T312" s="251"/>
      <c r="U312" s="251"/>
      <c r="V312" s="395"/>
    </row>
    <row r="313" spans="1:22" x14ac:dyDescent="0.3">
      <c r="A313" s="237" t="s">
        <v>8516</v>
      </c>
      <c r="B313" s="237" t="s">
        <v>8517</v>
      </c>
      <c r="C313" s="299"/>
      <c r="D313" s="299"/>
      <c r="E313" s="299"/>
      <c r="F313" s="247">
        <v>300000</v>
      </c>
      <c r="G313" s="247" t="s">
        <v>8258</v>
      </c>
      <c r="H313" s="248">
        <v>45943</v>
      </c>
      <c r="I313" s="248">
        <v>46035</v>
      </c>
      <c r="J313" s="248"/>
      <c r="K313" s="249"/>
      <c r="L313" s="250">
        <v>7203</v>
      </c>
      <c r="M313" s="250">
        <v>0</v>
      </c>
      <c r="N313" s="444">
        <v>7203</v>
      </c>
      <c r="O313" s="250"/>
      <c r="P313" s="250"/>
      <c r="Q313" s="251">
        <v>0</v>
      </c>
      <c r="R313" s="251"/>
      <c r="S313" s="251"/>
      <c r="T313" s="251"/>
      <c r="U313" s="251"/>
      <c r="V313" s="395"/>
    </row>
    <row r="314" spans="1:22" x14ac:dyDescent="0.3">
      <c r="A314" s="237" t="s">
        <v>8520</v>
      </c>
      <c r="B314" s="237" t="s">
        <v>8514</v>
      </c>
      <c r="C314" s="299" t="s">
        <v>8519</v>
      </c>
      <c r="D314" s="299"/>
      <c r="E314" s="299"/>
      <c r="F314" s="240">
        <v>3000000</v>
      </c>
      <c r="G314" s="240" t="s">
        <v>8258</v>
      </c>
      <c r="H314" s="241">
        <v>45943</v>
      </c>
      <c r="I314" s="241">
        <v>53248</v>
      </c>
      <c r="J314" s="241"/>
      <c r="K314" s="290"/>
      <c r="L314" s="296">
        <v>-102729</v>
      </c>
      <c r="M314" s="296">
        <v>0</v>
      </c>
      <c r="N314" s="444">
        <v>-10272.9</v>
      </c>
      <c r="O314" s="296"/>
      <c r="P314" s="296"/>
      <c r="Q314" s="246">
        <v>0</v>
      </c>
      <c r="R314" s="246">
        <v>0</v>
      </c>
      <c r="S314" s="246">
        <v>0</v>
      </c>
      <c r="T314" s="246">
        <v>-102048.90000000001</v>
      </c>
      <c r="U314" s="246">
        <v>-592386048.90000331</v>
      </c>
      <c r="V314" s="395"/>
    </row>
    <row r="315" spans="1:22" x14ac:dyDescent="0.3">
      <c r="A315" s="237" t="s">
        <v>8516</v>
      </c>
      <c r="B315" s="237" t="s">
        <v>8514</v>
      </c>
      <c r="C315" s="299"/>
      <c r="D315" s="299"/>
      <c r="E315" s="299"/>
      <c r="F315" s="247">
        <v>300000</v>
      </c>
      <c r="G315" s="247" t="s">
        <v>8258</v>
      </c>
      <c r="H315" s="248">
        <v>45943</v>
      </c>
      <c r="I315" s="248">
        <v>53248</v>
      </c>
      <c r="J315" s="248"/>
      <c r="K315" s="249"/>
      <c r="L315" s="250">
        <v>102729</v>
      </c>
      <c r="M315" s="250">
        <v>0</v>
      </c>
      <c r="N315" s="444">
        <v>102729</v>
      </c>
      <c r="O315" s="250"/>
      <c r="P315" s="250"/>
      <c r="Q315" s="251">
        <v>0</v>
      </c>
      <c r="R315" s="251"/>
      <c r="S315" s="251"/>
      <c r="T315" s="251"/>
      <c r="U315" s="251"/>
      <c r="V315" s="395"/>
    </row>
    <row r="316" spans="1:22" x14ac:dyDescent="0.3">
      <c r="A316" s="237" t="s">
        <v>8516</v>
      </c>
      <c r="B316" s="237" t="s">
        <v>8517</v>
      </c>
      <c r="C316" s="299"/>
      <c r="D316" s="299"/>
      <c r="E316" s="299"/>
      <c r="F316" s="247">
        <v>300000</v>
      </c>
      <c r="G316" s="247" t="s">
        <v>8258</v>
      </c>
      <c r="H316" s="248">
        <v>45943</v>
      </c>
      <c r="I316" s="248">
        <v>46035</v>
      </c>
      <c r="J316" s="248"/>
      <c r="K316" s="249"/>
      <c r="L316" s="250">
        <v>9592</v>
      </c>
      <c r="M316" s="250">
        <v>0</v>
      </c>
      <c r="N316" s="444">
        <v>9592.7999999999993</v>
      </c>
      <c r="O316" s="250"/>
      <c r="P316" s="250"/>
      <c r="Q316" s="251">
        <v>0</v>
      </c>
      <c r="R316" s="251"/>
      <c r="S316" s="251"/>
      <c r="T316" s="251"/>
      <c r="U316" s="251"/>
      <c r="V316" s="395"/>
    </row>
    <row r="317" spans="1:22" x14ac:dyDescent="0.3">
      <c r="A317" s="184"/>
      <c r="B317" s="184"/>
      <c r="C317" s="305" t="s">
        <v>8521</v>
      </c>
      <c r="D317" s="306">
        <v>355281500</v>
      </c>
      <c r="E317" s="305" t="s">
        <v>8522</v>
      </c>
      <c r="F317" s="307">
        <v>194608500</v>
      </c>
      <c r="G317" s="184"/>
      <c r="H317" s="308"/>
      <c r="I317" s="309"/>
      <c r="J317" s="309"/>
      <c r="K317" s="309"/>
      <c r="L317" s="310">
        <v>87624481309</v>
      </c>
      <c r="M317" s="310">
        <v>82261489694</v>
      </c>
      <c r="N317" s="310">
        <v>85276658484</v>
      </c>
      <c r="O317" s="310">
        <v>83789430688.572495</v>
      </c>
      <c r="P317" s="311"/>
      <c r="Q317" s="312">
        <v>-6971864338.3456612</v>
      </c>
      <c r="R317" s="312">
        <v>78537662010.634598</v>
      </c>
      <c r="S317" s="312">
        <v>105726615311.86682</v>
      </c>
      <c r="T317" s="312">
        <v>20947976982.764034</v>
      </c>
      <c r="U317" s="313"/>
      <c r="V317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{7496AC9C-B71B-49A7-8DBE-A84A5915ED07}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{00759B45-1972-42A9-9A80-E33908D18830}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{B18A045C-6E75-47CD-B5DB-9D0305F2D0C9}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{278EE59D-0BFA-4435-A671-93EF28937B51}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{41DDDB7D-4F78-4665-B46E-9C49364EDEC7}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{6FB0A77F-1F21-4EA3-BF89-A9AB606CCBFD}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{BD4DEC2C-425F-469D-A130-AED8E4B5F8B6}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{CB454071-9F9D-4415-85A2-13A2AE8294AF}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{1087866E-6A8C-4BE2-833B-EE9AE6F92073}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{9B19644D-134C-42F7-BD9A-F77897BC3689}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{ECCE90B9-F748-4190-AC50-9D51A0B873E2}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{6FEBE3C9-A968-43E3-BF98-1031679D2118}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{BEDD4DB9-A03E-4F56-AC32-5F83313E9AF8}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{51F8E70C-4A91-41F8-9B1B-A6DAF21B775A}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{55C8A363-3A15-46B1-9B80-34CFE65E983C}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96AC9C-B71B-49A7-8DBE-A84A5915E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00759B45-1972-42A9-9A80-E33908D188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B18A045C-6E75-47CD-B5DB-9D0305F2D0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278EE59D-0BFA-4435-A671-93EF28937B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41DDDB7D-4F78-4665-B46E-9C49364ED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6FB0A77F-1F21-4EA3-BF89-A9AB606CCB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BD4DEC2C-425F-469D-A130-AED8E4B5F8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CB454071-9F9D-4415-85A2-13A2AE829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1087866E-6A8C-4BE2-833B-EE9AE6F92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9B19644D-134C-42F7-BD9A-F77897BC3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ECCE90B9-F748-4190-AC50-9D51A0B87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6FEBE3C9-A968-43E3-BF98-1031679D21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BEDD4DB9-A03E-4F56-AC32-5F83313E9A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51F8E70C-4A91-41F8-9B1B-A6DAF21B77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55C8A363-3A15-46B1-9B80-34CFE65E98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75"/>
  <sheetViews>
    <sheetView showGridLines="0" zoomScale="70" zoomScaleNormal="70" workbookViewId="0">
      <selection activeCell="A2" sqref="A2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12100</v>
      </c>
      <c r="G2" s="3" t="s">
        <v>8883</v>
      </c>
      <c r="H2" s="3"/>
      <c r="M2" s="4" t="s">
        <v>101</v>
      </c>
      <c r="N2" s="5">
        <v>223163925.49538636</v>
      </c>
      <c r="Q2" s="4" t="s">
        <v>7809</v>
      </c>
      <c r="R2" s="6">
        <v>45940</v>
      </c>
    </row>
    <row r="3" spans="1:19" x14ac:dyDescent="0.3">
      <c r="B3" s="7"/>
      <c r="E3" s="1" t="s">
        <v>104</v>
      </c>
      <c r="F3" s="8">
        <v>19268.150000000001</v>
      </c>
      <c r="G3" s="489"/>
      <c r="M3" s="4" t="s">
        <v>105</v>
      </c>
      <c r="N3" s="5">
        <v>1831434461.8726449</v>
      </c>
      <c r="Q3" s="4" t="s">
        <v>7810</v>
      </c>
      <c r="R3" s="6">
        <v>45945</v>
      </c>
      <c r="S3" s="387"/>
    </row>
    <row r="4" spans="1:19" x14ac:dyDescent="0.3">
      <c r="B4" s="7" t="s">
        <v>8884</v>
      </c>
      <c r="G4" s="203"/>
      <c r="H4" s="119"/>
      <c r="K4" s="203"/>
      <c r="L4" s="203"/>
      <c r="S4" s="387"/>
    </row>
    <row r="5" spans="1:19" x14ac:dyDescent="0.3">
      <c r="A5" s="9" t="s">
        <v>8885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7813</v>
      </c>
      <c r="Q5" s="636"/>
      <c r="R5" s="635"/>
      <c r="S5" s="476"/>
    </row>
    <row r="6" spans="1:19" x14ac:dyDescent="0.3">
      <c r="A6" s="10" t="s">
        <v>8886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8887</v>
      </c>
      <c r="Q6" s="414" t="s">
        <v>3922</v>
      </c>
      <c r="R6" s="19" t="s">
        <v>7816</v>
      </c>
      <c r="S6" s="477"/>
    </row>
    <row r="7" spans="1:19" ht="17.25" x14ac:dyDescent="0.3">
      <c r="A7" s="20"/>
      <c r="B7" s="20" t="s">
        <v>3</v>
      </c>
      <c r="C7" s="21" t="s">
        <v>129</v>
      </c>
      <c r="D7" s="22">
        <v>300</v>
      </c>
      <c r="E7" s="23">
        <v>46308</v>
      </c>
      <c r="F7" s="24">
        <v>46027</v>
      </c>
      <c r="G7" s="25">
        <v>3336757.625</v>
      </c>
      <c r="H7" s="26">
        <v>0</v>
      </c>
      <c r="I7" s="27">
        <v>3336757.625</v>
      </c>
      <c r="J7" s="28">
        <v>1587918.0499159899</v>
      </c>
      <c r="K7" s="25">
        <v>903675.77429291513</v>
      </c>
      <c r="L7" s="29">
        <v>2491593.824208905</v>
      </c>
      <c r="M7" s="30">
        <v>845163.80079109501</v>
      </c>
      <c r="N7" s="31">
        <v>2491593.824208905</v>
      </c>
      <c r="O7" s="32">
        <v>2328.2749333088018</v>
      </c>
      <c r="P7" s="354"/>
      <c r="Q7" s="355">
        <v>11215.759769572876</v>
      </c>
      <c r="R7" s="34">
        <v>10196.433457092382</v>
      </c>
      <c r="S7" s="203"/>
    </row>
    <row r="8" spans="1:19" ht="17.25" x14ac:dyDescent="0.3">
      <c r="A8" s="20"/>
      <c r="B8" s="20" t="s">
        <v>5</v>
      </c>
      <c r="C8" s="21" t="s">
        <v>129</v>
      </c>
      <c r="D8" s="22">
        <v>300</v>
      </c>
      <c r="E8" s="23">
        <v>46308</v>
      </c>
      <c r="F8" s="24">
        <v>46027</v>
      </c>
      <c r="G8" s="25">
        <v>3504757.625</v>
      </c>
      <c r="H8" s="26">
        <v>0</v>
      </c>
      <c r="I8" s="27">
        <v>3504757.625</v>
      </c>
      <c r="J8" s="28">
        <v>1744560.6629795574</v>
      </c>
      <c r="K8" s="25">
        <v>849920.92866143933</v>
      </c>
      <c r="L8" s="29">
        <v>2594481.5916409967</v>
      </c>
      <c r="M8" s="30">
        <v>910276.03335900325</v>
      </c>
      <c r="N8" s="31">
        <v>2594481.5916409967</v>
      </c>
      <c r="O8" s="32">
        <v>2507.6474748181909</v>
      </c>
      <c r="P8" s="356"/>
      <c r="Q8" s="355">
        <v>11770.788063709158</v>
      </c>
      <c r="R8" s="34">
        <v>11405.597012457438</v>
      </c>
      <c r="S8" s="203"/>
    </row>
    <row r="9" spans="1:19" ht="17.25" x14ac:dyDescent="0.3">
      <c r="A9" s="20"/>
      <c r="B9" s="20" t="s">
        <v>6</v>
      </c>
      <c r="C9" s="21" t="s">
        <v>129</v>
      </c>
      <c r="D9" s="22">
        <v>300</v>
      </c>
      <c r="E9" s="23">
        <v>45953</v>
      </c>
      <c r="F9" s="24">
        <v>45946</v>
      </c>
      <c r="G9" s="25">
        <v>2136618.4333333331</v>
      </c>
      <c r="H9" s="26">
        <v>132653.40854601181</v>
      </c>
      <c r="I9" s="27">
        <v>2136618.4333333331</v>
      </c>
      <c r="J9" s="28">
        <v>1836747.4481937832</v>
      </c>
      <c r="K9" s="25">
        <v>288742.69987398485</v>
      </c>
      <c r="L9" s="29">
        <v>2125490.1480677682</v>
      </c>
      <c r="M9" s="30">
        <v>11128.285265564919</v>
      </c>
      <c r="N9" s="31">
        <v>2125490.1480677682</v>
      </c>
      <c r="O9" s="32">
        <v>1391.0356581956148</v>
      </c>
      <c r="P9" s="356"/>
      <c r="Q9" s="355">
        <v>16475.19051016774</v>
      </c>
      <c r="R9" s="34">
        <v>12348.675385197159</v>
      </c>
      <c r="S9" s="203"/>
    </row>
    <row r="10" spans="1:19" ht="17.25" x14ac:dyDescent="0.3">
      <c r="A10" s="20"/>
      <c r="B10" s="20" t="s">
        <v>7</v>
      </c>
      <c r="C10" s="21" t="s">
        <v>129</v>
      </c>
      <c r="D10" s="22">
        <v>300</v>
      </c>
      <c r="E10" s="23">
        <v>45960</v>
      </c>
      <c r="F10" s="24">
        <v>45953</v>
      </c>
      <c r="G10" s="25">
        <v>2262899.7999999998</v>
      </c>
      <c r="H10" s="26">
        <v>134310.46136495285</v>
      </c>
      <c r="I10" s="27">
        <v>2262899.7999999998</v>
      </c>
      <c r="J10" s="28">
        <v>2021375.4267012039</v>
      </c>
      <c r="K10" s="25">
        <v>256487.58926071128</v>
      </c>
      <c r="L10" s="29">
        <v>2277863.0159619153</v>
      </c>
      <c r="M10" s="30">
        <v>-14963.215961915441</v>
      </c>
      <c r="N10" s="31">
        <v>2277863.0159619153</v>
      </c>
      <c r="O10" s="32">
        <v>-997.54773079436268</v>
      </c>
      <c r="P10" s="356"/>
      <c r="Q10" s="355">
        <v>5191.7501797624864</v>
      </c>
      <c r="R10" s="34">
        <v>13974.835568048991</v>
      </c>
      <c r="S10" s="203"/>
    </row>
    <row r="11" spans="1:19" ht="17.25" x14ac:dyDescent="0.3">
      <c r="A11" s="20"/>
      <c r="B11" s="20" t="s">
        <v>8</v>
      </c>
      <c r="C11" s="21" t="s">
        <v>129</v>
      </c>
      <c r="D11" s="22">
        <v>300</v>
      </c>
      <c r="E11" s="23">
        <v>45960</v>
      </c>
      <c r="F11" s="24">
        <v>45953</v>
      </c>
      <c r="G11" s="25">
        <v>2265666.7333333329</v>
      </c>
      <c r="H11" s="26">
        <v>134558.76294196397</v>
      </c>
      <c r="I11" s="27">
        <v>2265666.7333333329</v>
      </c>
      <c r="J11" s="28">
        <v>2007113.5053206384</v>
      </c>
      <c r="K11" s="25">
        <v>253344.2509101092</v>
      </c>
      <c r="L11" s="29">
        <v>2260457.7562307478</v>
      </c>
      <c r="M11" s="30">
        <v>5208.9771025851369</v>
      </c>
      <c r="N11" s="31">
        <v>2260457.7562307478</v>
      </c>
      <c r="O11" s="32">
        <v>347.26514017234246</v>
      </c>
      <c r="P11" s="356"/>
      <c r="Q11" s="355">
        <v>11147.562921667006</v>
      </c>
      <c r="R11" s="34">
        <v>14040.848439921625</v>
      </c>
      <c r="S11" s="203"/>
    </row>
    <row r="12" spans="1:19" ht="17.25" x14ac:dyDescent="0.3">
      <c r="A12" s="20"/>
      <c r="B12" s="20" t="s">
        <v>9</v>
      </c>
      <c r="C12" s="21" t="s">
        <v>129</v>
      </c>
      <c r="D12" s="22">
        <v>300</v>
      </c>
      <c r="E12" s="23">
        <v>45967</v>
      </c>
      <c r="F12" s="24">
        <v>45960</v>
      </c>
      <c r="G12" s="25">
        <v>2293045.4666666668</v>
      </c>
      <c r="H12" s="26">
        <v>122371.27085387228</v>
      </c>
      <c r="I12" s="27">
        <v>2293045.4666666668</v>
      </c>
      <c r="J12" s="28">
        <v>2276480.6017222065</v>
      </c>
      <c r="K12" s="25">
        <v>-19989.083239988799</v>
      </c>
      <c r="L12" s="29">
        <v>2256491.5184822176</v>
      </c>
      <c r="M12" s="30">
        <v>36553.948184449226</v>
      </c>
      <c r="N12" s="31">
        <v>2256491.5184822176</v>
      </c>
      <c r="O12" s="32">
        <v>1661.5430992931467</v>
      </c>
      <c r="P12" s="356"/>
      <c r="Q12" s="355">
        <v>4509.2287325924262</v>
      </c>
      <c r="R12" s="34">
        <v>14070.87767261127</v>
      </c>
      <c r="S12" s="203"/>
    </row>
    <row r="13" spans="1:19" ht="17.25" x14ac:dyDescent="0.3">
      <c r="A13" s="20"/>
      <c r="B13" s="20" t="s">
        <v>10</v>
      </c>
      <c r="C13" s="21" t="s">
        <v>129</v>
      </c>
      <c r="D13" s="22">
        <v>100</v>
      </c>
      <c r="E13" s="23">
        <v>45974</v>
      </c>
      <c r="F13" s="24">
        <v>45966</v>
      </c>
      <c r="G13" s="25">
        <v>810500.03333333309</v>
      </c>
      <c r="H13" s="26">
        <v>39888.53895344153</v>
      </c>
      <c r="I13" s="27">
        <v>810500.03333333309</v>
      </c>
      <c r="J13" s="28">
        <v>791239.48858863057</v>
      </c>
      <c r="K13" s="25">
        <v>-12501.421870624474</v>
      </c>
      <c r="L13" s="29">
        <v>778738.06671800604</v>
      </c>
      <c r="M13" s="30">
        <v>31761.966615327052</v>
      </c>
      <c r="N13" s="31">
        <v>778738.06671800604</v>
      </c>
      <c r="O13" s="32">
        <v>1095.2402281147258</v>
      </c>
      <c r="P13" s="356"/>
      <c r="Q13" s="355">
        <v>300.81477421557065</v>
      </c>
      <c r="R13" s="34">
        <v>5282.9202632177621</v>
      </c>
      <c r="S13" s="203"/>
    </row>
    <row r="14" spans="1:19" ht="17.25" x14ac:dyDescent="0.3">
      <c r="A14" s="20"/>
      <c r="B14" s="20" t="s">
        <v>11</v>
      </c>
      <c r="C14" s="21" t="s">
        <v>129</v>
      </c>
      <c r="D14" s="22">
        <v>300</v>
      </c>
      <c r="E14" s="23">
        <v>45974</v>
      </c>
      <c r="F14" s="24">
        <v>45966</v>
      </c>
      <c r="G14" s="25">
        <v>2356500.1</v>
      </c>
      <c r="H14" s="26">
        <v>112760.67867870169</v>
      </c>
      <c r="I14" s="27">
        <v>2356500.1</v>
      </c>
      <c r="J14" s="28">
        <v>2334472.4768972276</v>
      </c>
      <c r="K14" s="25">
        <v>-63948.599131895826</v>
      </c>
      <c r="L14" s="29">
        <v>2270523.8777653319</v>
      </c>
      <c r="M14" s="30">
        <v>85976.22223466821</v>
      </c>
      <c r="N14" s="31">
        <v>2270523.8777653319</v>
      </c>
      <c r="O14" s="32">
        <v>2964.6973184368348</v>
      </c>
      <c r="P14" s="356"/>
      <c r="Q14" s="355">
        <v>2004.024352107197</v>
      </c>
      <c r="R14" s="34">
        <v>14873.038798617199</v>
      </c>
      <c r="S14" s="203"/>
    </row>
    <row r="15" spans="1:19" ht="17.25" x14ac:dyDescent="0.3">
      <c r="A15" s="20"/>
      <c r="B15" s="20" t="s">
        <v>12</v>
      </c>
      <c r="C15" s="21" t="s">
        <v>129</v>
      </c>
      <c r="D15" s="22">
        <v>300</v>
      </c>
      <c r="E15" s="23">
        <v>45981</v>
      </c>
      <c r="F15" s="24">
        <v>45974</v>
      </c>
      <c r="G15" s="25">
        <v>2447085.833333333</v>
      </c>
      <c r="H15" s="26">
        <v>103574.21657722215</v>
      </c>
      <c r="I15" s="27">
        <v>2447085.833333333</v>
      </c>
      <c r="J15" s="28">
        <v>2359695.9398627835</v>
      </c>
      <c r="K15" s="25">
        <v>-64651.554886586389</v>
      </c>
      <c r="L15" s="29">
        <v>2295044.384976197</v>
      </c>
      <c r="M15" s="30">
        <v>152041.44835713599</v>
      </c>
      <c r="N15" s="31">
        <v>2295044.384976197</v>
      </c>
      <c r="O15" s="32">
        <v>4223.3735654759994</v>
      </c>
      <c r="P15" s="356"/>
      <c r="Q15" s="355">
        <v>8374.5900550191291</v>
      </c>
      <c r="R15" s="34">
        <v>15978.063398038037</v>
      </c>
      <c r="S15" s="203"/>
    </row>
    <row r="16" spans="1:19" ht="17.25" x14ac:dyDescent="0.3">
      <c r="A16" s="20"/>
      <c r="B16" s="42" t="s">
        <v>13</v>
      </c>
      <c r="C16" s="43" t="s">
        <v>129</v>
      </c>
      <c r="D16" s="44">
        <v>300</v>
      </c>
      <c r="E16" s="45">
        <v>46009</v>
      </c>
      <c r="F16" s="46">
        <v>46002</v>
      </c>
      <c r="G16" s="35">
        <v>2247291.6083333329</v>
      </c>
      <c r="H16" s="36">
        <v>28195.158487511642</v>
      </c>
      <c r="I16" s="37">
        <v>2247291.6083333329</v>
      </c>
      <c r="J16" s="38">
        <v>2034785.2145757489</v>
      </c>
      <c r="K16" s="35">
        <v>-2473.5637776533181</v>
      </c>
      <c r="L16" s="39">
        <v>2032311.6507980956</v>
      </c>
      <c r="M16" s="40">
        <v>214979.95753523731</v>
      </c>
      <c r="N16" s="49">
        <v>2032311.6507980956</v>
      </c>
      <c r="O16" s="50">
        <v>3359.0618364880829</v>
      </c>
      <c r="P16" s="356"/>
      <c r="Q16" s="358">
        <v>-5105.8383238101378</v>
      </c>
      <c r="R16" s="34">
        <v>13591.750736324117</v>
      </c>
      <c r="S16" s="203"/>
    </row>
    <row r="17" spans="1:19" ht="17.25" x14ac:dyDescent="0.3">
      <c r="A17" s="20"/>
      <c r="B17" s="20" t="s">
        <v>14</v>
      </c>
      <c r="C17" s="21" t="s">
        <v>129</v>
      </c>
      <c r="D17" s="22">
        <v>100</v>
      </c>
      <c r="E17" s="23">
        <v>46009</v>
      </c>
      <c r="F17" s="24">
        <v>46002</v>
      </c>
      <c r="G17" s="25">
        <v>789097.20277777803</v>
      </c>
      <c r="H17" s="26">
        <v>10395.766122071635</v>
      </c>
      <c r="I17" s="27">
        <v>789097.20277777803</v>
      </c>
      <c r="J17" s="28">
        <v>701749.57364883786</v>
      </c>
      <c r="K17" s="25">
        <v>-202.44469336320358</v>
      </c>
      <c r="L17" s="29">
        <v>701547.12895547471</v>
      </c>
      <c r="M17" s="30">
        <v>87550.073822303326</v>
      </c>
      <c r="N17" s="31">
        <v>701547.12895547471</v>
      </c>
      <c r="O17" s="32">
        <v>1367.9699034734895</v>
      </c>
      <c r="P17" s="356"/>
      <c r="Q17" s="355">
        <v>1084.1094819031423</v>
      </c>
      <c r="R17" s="34">
        <v>5063.5450145629002</v>
      </c>
      <c r="S17" s="203"/>
    </row>
    <row r="18" spans="1:19" ht="17.25" x14ac:dyDescent="0.3">
      <c r="A18" s="20"/>
      <c r="B18" s="20" t="s">
        <v>15</v>
      </c>
      <c r="C18" s="21" t="s">
        <v>129</v>
      </c>
      <c r="D18" s="22">
        <v>300</v>
      </c>
      <c r="E18" s="23">
        <v>46043</v>
      </c>
      <c r="F18" s="24">
        <v>45944</v>
      </c>
      <c r="G18" s="25">
        <v>2076434.933333334</v>
      </c>
      <c r="H18" s="26">
        <v>0</v>
      </c>
      <c r="I18" s="27">
        <v>2076434.933333334</v>
      </c>
      <c r="J18" s="28">
        <v>2384493.0898207785</v>
      </c>
      <c r="K18" s="25">
        <v>-736639.31636796414</v>
      </c>
      <c r="L18" s="29">
        <v>1647853.7734528142</v>
      </c>
      <c r="M18" s="30">
        <v>428581.15988051984</v>
      </c>
      <c r="N18" s="31">
        <v>1647853.7734528142</v>
      </c>
      <c r="O18" s="32">
        <v>4373.2771416379574</v>
      </c>
      <c r="P18" s="356"/>
      <c r="Q18" s="355">
        <v>3936.4790666240733</v>
      </c>
      <c r="R18" s="34">
        <v>15863.199521231232</v>
      </c>
      <c r="S18" s="203"/>
    </row>
    <row r="19" spans="1:19" ht="17.25" x14ac:dyDescent="0.3">
      <c r="A19" s="20"/>
      <c r="B19" s="20" t="s">
        <v>16</v>
      </c>
      <c r="C19" s="21" t="s">
        <v>129</v>
      </c>
      <c r="D19" s="22">
        <v>300</v>
      </c>
      <c r="E19" s="23">
        <v>46058</v>
      </c>
      <c r="F19" s="24">
        <v>45959</v>
      </c>
      <c r="G19" s="25">
        <v>2026933</v>
      </c>
      <c r="H19" s="26">
        <v>0</v>
      </c>
      <c r="I19" s="27">
        <v>2026933</v>
      </c>
      <c r="J19" s="28">
        <v>2128708.6687902547</v>
      </c>
      <c r="K19" s="25">
        <v>-451495.80369644356</v>
      </c>
      <c r="L19" s="29">
        <v>1677212.8650938112</v>
      </c>
      <c r="M19" s="30">
        <v>349720.13490618882</v>
      </c>
      <c r="N19" s="31">
        <v>1677212.8650938112</v>
      </c>
      <c r="O19" s="32">
        <v>3094.8684504972462</v>
      </c>
      <c r="P19" s="356"/>
      <c r="Q19" s="355">
        <v>13820.439813834149</v>
      </c>
      <c r="R19" s="34">
        <v>15721.591220866656</v>
      </c>
      <c r="S19" s="203"/>
    </row>
    <row r="20" spans="1:19" ht="17.25" x14ac:dyDescent="0.3">
      <c r="A20" s="20"/>
      <c r="B20" s="20" t="s">
        <v>17</v>
      </c>
      <c r="C20" s="21" t="s">
        <v>4</v>
      </c>
      <c r="D20" s="22">
        <v>100</v>
      </c>
      <c r="E20" s="23">
        <v>46170</v>
      </c>
      <c r="F20" s="24">
        <v>45981</v>
      </c>
      <c r="G20" s="25">
        <v>576974.17500000005</v>
      </c>
      <c r="H20" s="26">
        <v>0</v>
      </c>
      <c r="I20" s="27">
        <v>576974.17500000005</v>
      </c>
      <c r="J20" s="28">
        <v>627397.17761131329</v>
      </c>
      <c r="K20" s="25">
        <v>-398337.28437412489</v>
      </c>
      <c r="L20" s="29">
        <v>229059.8932371884</v>
      </c>
      <c r="M20" s="30">
        <v>347914.28176281165</v>
      </c>
      <c r="N20" s="31">
        <v>229059.8932371884</v>
      </c>
      <c r="O20" s="32">
        <v>1546.2856967236073</v>
      </c>
      <c r="P20" s="356"/>
      <c r="Q20" s="355">
        <v>469.56475441504153</v>
      </c>
      <c r="R20" s="34">
        <v>5317.4312328136584</v>
      </c>
      <c r="S20" s="203"/>
    </row>
    <row r="21" spans="1:19" ht="17.25" x14ac:dyDescent="0.3">
      <c r="A21" s="20"/>
      <c r="B21" s="20" t="s">
        <v>18</v>
      </c>
      <c r="C21" s="21" t="s">
        <v>4</v>
      </c>
      <c r="D21" s="22">
        <v>200</v>
      </c>
      <c r="E21" s="23">
        <v>46170</v>
      </c>
      <c r="F21" s="24">
        <v>45981</v>
      </c>
      <c r="G21" s="25">
        <v>1205948.3500000001</v>
      </c>
      <c r="H21" s="26">
        <v>0</v>
      </c>
      <c r="I21" s="27">
        <v>1205948.3500000001</v>
      </c>
      <c r="J21" s="28">
        <v>1183139.3286194343</v>
      </c>
      <c r="K21" s="25">
        <v>-772512.60851302149</v>
      </c>
      <c r="L21" s="29">
        <v>410626.72010641277</v>
      </c>
      <c r="M21" s="30">
        <v>795321.62989358732</v>
      </c>
      <c r="N21" s="31">
        <v>410626.72010641277</v>
      </c>
      <c r="O21" s="32">
        <v>3534.7627995270545</v>
      </c>
      <c r="P21" s="356"/>
      <c r="Q21" s="355">
        <v>-6340.4551557314117</v>
      </c>
      <c r="R21" s="34">
        <v>11186.010797313938</v>
      </c>
      <c r="S21" s="203"/>
    </row>
    <row r="22" spans="1:19" ht="17.25" x14ac:dyDescent="0.3">
      <c r="A22" s="20"/>
      <c r="B22" s="20" t="s">
        <v>19</v>
      </c>
      <c r="C22" s="21" t="s">
        <v>4</v>
      </c>
      <c r="D22" s="22">
        <v>300</v>
      </c>
      <c r="E22" s="23">
        <v>46175</v>
      </c>
      <c r="F22" s="24">
        <v>45985</v>
      </c>
      <c r="G22" s="25">
        <v>1763022.350000001</v>
      </c>
      <c r="H22" s="26">
        <v>0</v>
      </c>
      <c r="I22" s="27">
        <v>1763022.350000001</v>
      </c>
      <c r="J22" s="28">
        <v>1674511.8335200222</v>
      </c>
      <c r="K22" s="25">
        <v>-872554.92684122093</v>
      </c>
      <c r="L22" s="29">
        <v>801956.90667880129</v>
      </c>
      <c r="M22" s="30">
        <v>961065.44332119974</v>
      </c>
      <c r="N22" s="31">
        <v>801956.90667880129</v>
      </c>
      <c r="O22" s="32">
        <v>4178.5454057443467</v>
      </c>
      <c r="P22" s="356"/>
      <c r="Q22" s="355">
        <v>6867.51478208974</v>
      </c>
      <c r="R22" s="34">
        <v>16453.467534828815</v>
      </c>
      <c r="S22" s="203"/>
    </row>
    <row r="23" spans="1:19" ht="17.25" x14ac:dyDescent="0.3">
      <c r="A23" s="20"/>
      <c r="B23" s="20" t="s">
        <v>20</v>
      </c>
      <c r="C23" s="21" t="s">
        <v>4</v>
      </c>
      <c r="D23" s="22">
        <v>300</v>
      </c>
      <c r="E23" s="23">
        <v>46189</v>
      </c>
      <c r="F23" s="24">
        <v>46000</v>
      </c>
      <c r="G23" s="25">
        <v>1789160.7500000009</v>
      </c>
      <c r="H23" s="26">
        <v>0</v>
      </c>
      <c r="I23" s="27">
        <v>1789160.7500000009</v>
      </c>
      <c r="J23" s="28">
        <v>1653078.8732147857</v>
      </c>
      <c r="K23" s="25">
        <v>-918196.64064687758</v>
      </c>
      <c r="L23" s="29">
        <v>734882.23256790813</v>
      </c>
      <c r="M23" s="30">
        <v>1054278.5174320927</v>
      </c>
      <c r="N23" s="31">
        <v>734882.23256790824</v>
      </c>
      <c r="O23" s="32">
        <v>4320.8135960331665</v>
      </c>
      <c r="P23" s="356"/>
      <c r="Q23" s="355">
        <v>9583.4519844143651</v>
      </c>
      <c r="R23" s="34">
        <v>16677.814553303877</v>
      </c>
      <c r="S23" s="203"/>
    </row>
    <row r="24" spans="1:19" ht="17.25" x14ac:dyDescent="0.3">
      <c r="A24" s="20"/>
      <c r="B24" s="20" t="s">
        <v>21</v>
      </c>
      <c r="C24" s="21" t="s">
        <v>4</v>
      </c>
      <c r="D24" s="22">
        <v>300</v>
      </c>
      <c r="E24" s="23">
        <v>46195</v>
      </c>
      <c r="F24" s="24">
        <v>46006</v>
      </c>
      <c r="G24" s="35">
        <v>4626085.2333333325</v>
      </c>
      <c r="H24" s="36">
        <v>0</v>
      </c>
      <c r="I24" s="37">
        <v>4626085.2333333325</v>
      </c>
      <c r="J24" s="38">
        <v>3235008.6708905068</v>
      </c>
      <c r="K24" s="35">
        <v>449439.04788574629</v>
      </c>
      <c r="L24" s="39">
        <v>3684447.7187762531</v>
      </c>
      <c r="M24" s="40">
        <v>941637.51455707941</v>
      </c>
      <c r="N24" s="31">
        <v>3684447.7187762531</v>
      </c>
      <c r="O24" s="32">
        <v>3766.5500582283175</v>
      </c>
      <c r="P24" s="356"/>
      <c r="Q24" s="355">
        <v>9180.0784310074523</v>
      </c>
      <c r="R24" s="34">
        <v>16594.546938103158</v>
      </c>
      <c r="S24" s="203"/>
    </row>
    <row r="25" spans="1:19" ht="17.25" x14ac:dyDescent="0.3">
      <c r="A25" s="20"/>
      <c r="B25" s="20" t="s">
        <v>22</v>
      </c>
      <c r="C25" s="21" t="s">
        <v>4</v>
      </c>
      <c r="D25" s="22">
        <v>400</v>
      </c>
      <c r="E25" s="23">
        <v>46209</v>
      </c>
      <c r="F25" s="24">
        <v>46015</v>
      </c>
      <c r="G25" s="35">
        <v>5992927.6444444433</v>
      </c>
      <c r="H25" s="36">
        <v>0</v>
      </c>
      <c r="I25" s="37">
        <v>5992927.6444444433</v>
      </c>
      <c r="J25" s="38">
        <v>4749184.3555726688</v>
      </c>
      <c r="K25" s="35">
        <v>120506.50623074768</v>
      </c>
      <c r="L25" s="39">
        <v>4869690.8618034162</v>
      </c>
      <c r="M25" s="40">
        <v>1123236.7826410271</v>
      </c>
      <c r="N25" s="31">
        <v>4869690.8618034162</v>
      </c>
      <c r="O25" s="32">
        <v>4254.6847827311631</v>
      </c>
      <c r="P25" s="356"/>
      <c r="Q25" s="355">
        <v>21929.566418581642</v>
      </c>
      <c r="R25" s="34">
        <v>23088.544801676646</v>
      </c>
      <c r="S25" s="203"/>
    </row>
    <row r="26" spans="1:19" ht="17.25" x14ac:dyDescent="0.3">
      <c r="A26" s="20"/>
      <c r="B26" s="20" t="s">
        <v>23</v>
      </c>
      <c r="C26" s="21" t="s">
        <v>4</v>
      </c>
      <c r="D26" s="22">
        <v>300</v>
      </c>
      <c r="E26" s="23">
        <v>46209</v>
      </c>
      <c r="F26" s="24">
        <v>46014</v>
      </c>
      <c r="G26" s="35">
        <v>4531591.9000000004</v>
      </c>
      <c r="H26" s="36">
        <v>0</v>
      </c>
      <c r="I26" s="37">
        <v>4531591.9000000004</v>
      </c>
      <c r="J26" s="38">
        <v>3567468.9880285631</v>
      </c>
      <c r="K26" s="35">
        <v>148315.94196303556</v>
      </c>
      <c r="L26" s="39">
        <v>3715784.9299915987</v>
      </c>
      <c r="M26" s="40">
        <v>815806.97000840167</v>
      </c>
      <c r="N26" s="31">
        <v>3715784.9299915987</v>
      </c>
      <c r="O26" s="32">
        <v>3090.1779166984911</v>
      </c>
      <c r="P26" s="356"/>
      <c r="Q26" s="355">
        <v>24708.786543421447</v>
      </c>
      <c r="R26" s="34">
        <v>17562.305908312555</v>
      </c>
      <c r="S26" s="203"/>
    </row>
    <row r="27" spans="1:19" ht="17.25" x14ac:dyDescent="0.3">
      <c r="A27" s="20"/>
      <c r="B27" s="20" t="s">
        <v>24</v>
      </c>
      <c r="C27" s="21" t="s">
        <v>129</v>
      </c>
      <c r="D27" s="22">
        <v>100</v>
      </c>
      <c r="E27" s="23">
        <v>46230</v>
      </c>
      <c r="F27" s="24">
        <v>45950</v>
      </c>
      <c r="G27" s="25">
        <v>1331091.4583333347</v>
      </c>
      <c r="H27" s="26">
        <v>0</v>
      </c>
      <c r="I27" s="27">
        <v>1331091.4583333347</v>
      </c>
      <c r="J27" s="28">
        <v>903516.02807336871</v>
      </c>
      <c r="K27" s="25">
        <v>124426.91367964156</v>
      </c>
      <c r="L27" s="29">
        <v>1027942.9417530103</v>
      </c>
      <c r="M27" s="30">
        <v>303148.51658032439</v>
      </c>
      <c r="N27" s="31">
        <v>1027942.9417530103</v>
      </c>
      <c r="O27" s="32">
        <v>1063.6790055449978</v>
      </c>
      <c r="P27" s="356"/>
      <c r="Q27" s="355">
        <v>4811.4494925066829</v>
      </c>
      <c r="R27" s="34">
        <v>5033.3793020958547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46024</v>
      </c>
      <c r="G28" s="35">
        <v>2188303.4666666687</v>
      </c>
      <c r="H28" s="36">
        <v>0</v>
      </c>
      <c r="I28" s="37">
        <v>2188303.4666666687</v>
      </c>
      <c r="J28" s="38">
        <v>1022140.0392047045</v>
      </c>
      <c r="K28" s="35">
        <v>-561789.46618594229</v>
      </c>
      <c r="L28" s="39">
        <v>460350.57301876217</v>
      </c>
      <c r="M28" s="40">
        <v>1727952.8936479064</v>
      </c>
      <c r="N28" s="31">
        <v>460350.57301876228</v>
      </c>
      <c r="O28" s="32">
        <v>2734.1026798226367</v>
      </c>
      <c r="P28" s="356"/>
      <c r="Q28" s="355">
        <v>16173.897078966198</v>
      </c>
      <c r="R28" s="34">
        <v>9672.2751555780414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1359748.5959815178</v>
      </c>
      <c r="K29" s="35">
        <v>-1083428.0831699804</v>
      </c>
      <c r="L29" s="39">
        <v>276320.51281153737</v>
      </c>
      <c r="M29" s="40">
        <v>2135442.9038551264</v>
      </c>
      <c r="N29" s="31">
        <v>276320.51281153737</v>
      </c>
      <c r="O29" s="32">
        <v>3341.8511797419819</v>
      </c>
      <c r="P29" s="356"/>
      <c r="Q29" s="355">
        <v>14989.902924954891</v>
      </c>
      <c r="R29" s="34">
        <v>14489.340520887461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2399032.7472826089</v>
      </c>
      <c r="H30" s="36">
        <v>0</v>
      </c>
      <c r="I30" s="37">
        <v>2399032.7472826089</v>
      </c>
      <c r="J30" s="38">
        <v>1468118.620484458</v>
      </c>
      <c r="K30" s="35">
        <v>-1205782.0428451414</v>
      </c>
      <c r="L30" s="39">
        <v>262336.57763931667</v>
      </c>
      <c r="M30" s="40">
        <v>2136696.1696432922</v>
      </c>
      <c r="N30" s="31">
        <v>262336.57763931667</v>
      </c>
      <c r="O30" s="32">
        <v>3292.2899378170914</v>
      </c>
      <c r="P30" s="356"/>
      <c r="Q30" s="355">
        <v>15134.566440229741</v>
      </c>
      <c r="R30" s="34">
        <v>15134.822613673314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823309.1946347059</v>
      </c>
      <c r="H31" s="47">
        <v>0</v>
      </c>
      <c r="I31" s="48">
        <v>823309.1946347059</v>
      </c>
      <c r="J31" s="38">
        <v>487004.42908148974</v>
      </c>
      <c r="K31" s="35">
        <v>-401107.30502660316</v>
      </c>
      <c r="L31" s="39">
        <v>85897.124054886575</v>
      </c>
      <c r="M31" s="40">
        <v>737412.07057981938</v>
      </c>
      <c r="N31" s="49">
        <v>85897.124054886517</v>
      </c>
      <c r="O31" s="50">
        <v>1136.2281518949451</v>
      </c>
      <c r="P31" s="357"/>
      <c r="Q31" s="358">
        <v>4966.319432588265</v>
      </c>
      <c r="R31" s="34">
        <v>4966.2146856081963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2610786</v>
      </c>
      <c r="H32" s="47">
        <v>0</v>
      </c>
      <c r="I32" s="48">
        <v>2610786</v>
      </c>
      <c r="J32" s="38">
        <v>1402667.0701484177</v>
      </c>
      <c r="K32" s="35">
        <v>-1166187.4138896668</v>
      </c>
      <c r="L32" s="39">
        <v>236479.65625875094</v>
      </c>
      <c r="M32" s="40">
        <v>2374306.3437412493</v>
      </c>
      <c r="N32" s="49">
        <v>236479.65625875071</v>
      </c>
      <c r="O32" s="50">
        <v>3641.5741468424071</v>
      </c>
      <c r="P32" s="357"/>
      <c r="Q32" s="358">
        <v>16811.476288710284</v>
      </c>
      <c r="R32" s="34">
        <v>15978.552830744389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2394681.4202898578</v>
      </c>
      <c r="H33" s="47">
        <v>0</v>
      </c>
      <c r="I33" s="48">
        <v>2394681.4202898578</v>
      </c>
      <c r="J33" s="38">
        <v>779443.9071688602</v>
      </c>
      <c r="K33" s="35">
        <v>-556927.23571828613</v>
      </c>
      <c r="L33" s="39">
        <v>222516.67145057407</v>
      </c>
      <c r="M33" s="40">
        <v>2172164.7488392838</v>
      </c>
      <c r="N33" s="49">
        <v>222516.67145057395</v>
      </c>
      <c r="O33" s="50">
        <v>3291.1587103625511</v>
      </c>
      <c r="P33" s="357"/>
      <c r="Q33" s="358">
        <v>14773.775024295464</v>
      </c>
      <c r="R33" s="34">
        <v>14773.609251078597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1515195.2294685983</v>
      </c>
      <c r="H34" s="47">
        <v>0</v>
      </c>
      <c r="I34" s="48">
        <v>1515195.2294685983</v>
      </c>
      <c r="J34" s="38">
        <v>603322.16325959109</v>
      </c>
      <c r="K34" s="35">
        <v>-474225.37629515538</v>
      </c>
      <c r="L34" s="39">
        <v>129096.78696443571</v>
      </c>
      <c r="M34" s="40">
        <v>1386098.4425041624</v>
      </c>
      <c r="N34" s="49">
        <v>129096.78696443583</v>
      </c>
      <c r="O34" s="50">
        <v>2081.2288926488927</v>
      </c>
      <c r="P34" s="357"/>
      <c r="Q34" s="358">
        <v>9159.7400994667551</v>
      </c>
      <c r="R34" s="34">
        <v>9159.8806645905133</v>
      </c>
      <c r="S34" s="203"/>
    </row>
    <row r="35" spans="1:19" ht="17.25" x14ac:dyDescent="0.3">
      <c r="A35" s="320"/>
      <c r="B35" s="42" t="s">
        <v>3264</v>
      </c>
      <c r="C35" s="43" t="s">
        <v>4</v>
      </c>
      <c r="D35" s="44">
        <v>300</v>
      </c>
      <c r="E35" s="45">
        <v>46632</v>
      </c>
      <c r="F35" s="46">
        <v>45985</v>
      </c>
      <c r="G35" s="35">
        <v>2512990.1666666693</v>
      </c>
      <c r="H35" s="47">
        <v>0</v>
      </c>
      <c r="I35" s="48">
        <v>2512990.1666666693</v>
      </c>
      <c r="J35" s="38">
        <v>916692.36453374394</v>
      </c>
      <c r="K35" s="35">
        <v>-721805.22472696716</v>
      </c>
      <c r="L35" s="39">
        <v>194887.13980677677</v>
      </c>
      <c r="M35" s="40">
        <v>2318103.0268598925</v>
      </c>
      <c r="N35" s="49">
        <v>194887.13980677677</v>
      </c>
      <c r="O35" s="50">
        <v>3374.2402137698582</v>
      </c>
      <c r="P35" s="357"/>
      <c r="Q35" s="358">
        <v>16653.842852643109</v>
      </c>
      <c r="R35" s="34">
        <v>14837.888028366666</v>
      </c>
      <c r="S35" s="203"/>
    </row>
    <row r="36" spans="1:19" ht="17.25" x14ac:dyDescent="0.3">
      <c r="A36" s="52"/>
      <c r="B36" s="52" t="s">
        <v>8888</v>
      </c>
      <c r="C36" s="53" t="s">
        <v>129</v>
      </c>
      <c r="D36" s="54">
        <v>300</v>
      </c>
      <c r="E36" s="55">
        <v>46673</v>
      </c>
      <c r="F36" s="56">
        <v>46028</v>
      </c>
      <c r="G36" s="57">
        <v>2186989.8333333358</v>
      </c>
      <c r="H36" s="58">
        <v>0</v>
      </c>
      <c r="I36" s="59">
        <v>2186989.8333333358</v>
      </c>
      <c r="J36" s="60">
        <v>19730.48970876505</v>
      </c>
      <c r="K36" s="57">
        <v>-13130.194973396807</v>
      </c>
      <c r="L36" s="61">
        <v>6600.294735368243</v>
      </c>
      <c r="M36" s="62">
        <v>2180389.5385979675</v>
      </c>
      <c r="N36" s="63">
        <v>6600.2947353683412</v>
      </c>
      <c r="O36" s="64">
        <v>2995.0405749972083</v>
      </c>
      <c r="P36" s="359"/>
      <c r="Q36" s="360">
        <v>6600.294735368243</v>
      </c>
      <c r="R36" s="66">
        <v>6597.3253290394841</v>
      </c>
      <c r="S36" s="478"/>
    </row>
    <row r="37" spans="1:19" ht="17.25" x14ac:dyDescent="0.3">
      <c r="B37" s="67"/>
      <c r="C37" s="67"/>
      <c r="D37" s="68">
        <v>7800</v>
      </c>
      <c r="E37" s="69"/>
      <c r="F37" s="70"/>
      <c r="G37" s="71">
        <v>69413441.730564684</v>
      </c>
      <c r="H37" s="71">
        <v>818708.26252574963</v>
      </c>
      <c r="I37" s="72">
        <v>69413441.730564684</v>
      </c>
      <c r="J37" s="72">
        <v>49861513.082119845</v>
      </c>
      <c r="K37" s="71">
        <v>-7103025.9381125746</v>
      </c>
      <c r="L37" s="71">
        <v>42758487.144007273</v>
      </c>
      <c r="M37" s="71">
        <v>26654954.586557392</v>
      </c>
      <c r="N37" s="71">
        <v>42758487.144007266</v>
      </c>
      <c r="O37" s="71">
        <v>79359.920768246797</v>
      </c>
      <c r="P37" s="71"/>
      <c r="Q37" s="71">
        <v>271198.67152529268</v>
      </c>
      <c r="R37" s="71">
        <v>379934.78663620196</v>
      </c>
      <c r="S37" s="479"/>
    </row>
    <row r="38" spans="1:19" x14ac:dyDescent="0.3">
      <c r="B38" s="73" t="s">
        <v>1954</v>
      </c>
      <c r="C38" s="67"/>
      <c r="D38" s="74"/>
      <c r="E38" s="69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 t="s">
        <v>8889</v>
      </c>
      <c r="R38" s="76">
        <v>42407438.343951277</v>
      </c>
    </row>
    <row r="39" spans="1:19" x14ac:dyDescent="0.3">
      <c r="A39" s="9" t="s">
        <v>8885</v>
      </c>
      <c r="B39" s="633" t="s">
        <v>108</v>
      </c>
      <c r="C39" s="633"/>
      <c r="D39" s="633"/>
      <c r="E39" s="633" t="s">
        <v>109</v>
      </c>
      <c r="F39" s="633"/>
      <c r="G39" s="633"/>
      <c r="H39" s="633"/>
      <c r="I39" s="633"/>
      <c r="J39" s="633" t="s">
        <v>110</v>
      </c>
      <c r="K39" s="633"/>
      <c r="L39" s="633"/>
      <c r="M39" s="633" t="s">
        <v>111</v>
      </c>
      <c r="N39" s="633"/>
      <c r="O39" s="633"/>
      <c r="P39" s="634" t="s">
        <v>7813</v>
      </c>
      <c r="Q39" s="636"/>
      <c r="R39" s="635"/>
    </row>
    <row r="40" spans="1:19" x14ac:dyDescent="0.3">
      <c r="A40" s="10" t="s">
        <v>8886</v>
      </c>
      <c r="B40" s="11" t="s">
        <v>114</v>
      </c>
      <c r="C40" s="12" t="s">
        <v>115</v>
      </c>
      <c r="D40" s="13" t="s">
        <v>674</v>
      </c>
      <c r="E40" s="11" t="s">
        <v>117</v>
      </c>
      <c r="F40" s="14" t="s">
        <v>118</v>
      </c>
      <c r="G40" s="14" t="s">
        <v>119</v>
      </c>
      <c r="H40" s="15" t="s">
        <v>105</v>
      </c>
      <c r="I40" s="16" t="s">
        <v>120</v>
      </c>
      <c r="J40" s="17" t="s">
        <v>121</v>
      </c>
      <c r="K40" s="14" t="s">
        <v>122</v>
      </c>
      <c r="L40" s="18" t="s">
        <v>123</v>
      </c>
      <c r="M40" s="11" t="s">
        <v>124</v>
      </c>
      <c r="N40" s="14" t="s">
        <v>125</v>
      </c>
      <c r="O40" s="18" t="s">
        <v>126</v>
      </c>
      <c r="P40" s="361" t="s">
        <v>8887</v>
      </c>
      <c r="Q40" s="14" t="s">
        <v>127</v>
      </c>
      <c r="R40" s="19" t="s">
        <v>7816</v>
      </c>
      <c r="S40" s="203"/>
    </row>
    <row r="41" spans="1:19" ht="17.25" x14ac:dyDescent="0.3">
      <c r="A41" s="42"/>
      <c r="B41" s="42" t="s">
        <v>30</v>
      </c>
      <c r="C41" s="43" t="s">
        <v>129</v>
      </c>
      <c r="D41" s="44">
        <v>500</v>
      </c>
      <c r="E41" s="45">
        <v>46044</v>
      </c>
      <c r="F41" s="46">
        <v>45945</v>
      </c>
      <c r="G41" s="35">
        <v>1213099.666666666</v>
      </c>
      <c r="H41" s="36">
        <v>0</v>
      </c>
      <c r="I41" s="37">
        <v>1213099.666666666</v>
      </c>
      <c r="J41" s="38">
        <v>3334075.6657798933</v>
      </c>
      <c r="K41" s="35">
        <v>-2569419.5697983755</v>
      </c>
      <c r="L41" s="39">
        <v>764656.09598151781</v>
      </c>
      <c r="M41" s="40">
        <v>448443.57068514824</v>
      </c>
      <c r="N41" s="49">
        <v>764656.09598151781</v>
      </c>
      <c r="O41" s="50">
        <v>4529.7330372237193</v>
      </c>
      <c r="P41" s="362"/>
      <c r="Q41" s="358">
        <v>27535.802807967644</v>
      </c>
      <c r="R41" s="34">
        <v>30618.637147071771</v>
      </c>
      <c r="S41" s="203"/>
    </row>
    <row r="42" spans="1:19" ht="17.25" x14ac:dyDescent="0.3">
      <c r="A42" s="42"/>
      <c r="B42" s="42" t="s">
        <v>31</v>
      </c>
      <c r="C42" s="43" t="s">
        <v>4</v>
      </c>
      <c r="D42" s="44">
        <v>500</v>
      </c>
      <c r="E42" s="45">
        <v>46045</v>
      </c>
      <c r="F42" s="46">
        <v>45946</v>
      </c>
      <c r="G42" s="35">
        <v>1176307.555555556</v>
      </c>
      <c r="H42" s="36">
        <v>0</v>
      </c>
      <c r="I42" s="37">
        <v>1176307.555555556</v>
      </c>
      <c r="J42" s="38">
        <v>2717557.1867124052</v>
      </c>
      <c r="K42" s="35">
        <v>-2151245.7410389245</v>
      </c>
      <c r="L42" s="39">
        <v>566311.44567348063</v>
      </c>
      <c r="M42" s="40">
        <v>609996.10988207534</v>
      </c>
      <c r="N42" s="49">
        <v>566311.44567348063</v>
      </c>
      <c r="O42" s="50">
        <v>6099.9610988207533</v>
      </c>
      <c r="P42" s="357"/>
      <c r="Q42" s="358">
        <v>11660.419566055061</v>
      </c>
      <c r="R42" s="34">
        <v>30011.071430761542</v>
      </c>
      <c r="S42" s="203"/>
    </row>
    <row r="43" spans="1:19" ht="17.25" x14ac:dyDescent="0.3">
      <c r="A43" s="42"/>
      <c r="B43" s="42" t="s">
        <v>32</v>
      </c>
      <c r="C43" s="43" t="s">
        <v>4</v>
      </c>
      <c r="D43" s="44">
        <v>300</v>
      </c>
      <c r="E43" s="45">
        <v>46056</v>
      </c>
      <c r="F43" s="46">
        <v>45957</v>
      </c>
      <c r="G43" s="35">
        <v>702577.80631868192</v>
      </c>
      <c r="H43" s="36">
        <v>0</v>
      </c>
      <c r="I43" s="37">
        <v>702577.80631868192</v>
      </c>
      <c r="J43" s="38">
        <v>1413711.0714785773</v>
      </c>
      <c r="K43" s="35">
        <v>-1005196.5685382246</v>
      </c>
      <c r="L43" s="39">
        <v>408514.50294035277</v>
      </c>
      <c r="M43" s="40">
        <v>294063.30337832915</v>
      </c>
      <c r="N43" s="49">
        <v>408514.50294035277</v>
      </c>
      <c r="O43" s="50">
        <v>2649.2189493543165</v>
      </c>
      <c r="P43" s="357"/>
      <c r="Q43" s="358">
        <v>47413.01246314327</v>
      </c>
      <c r="R43" s="34">
        <v>17333.080238306808</v>
      </c>
      <c r="S43" s="203"/>
    </row>
    <row r="44" spans="1:19" ht="17.25" x14ac:dyDescent="0.3">
      <c r="A44" s="42"/>
      <c r="B44" s="42" t="s">
        <v>33</v>
      </c>
      <c r="C44" s="43" t="s">
        <v>129</v>
      </c>
      <c r="D44" s="44">
        <v>300</v>
      </c>
      <c r="E44" s="45">
        <v>46058</v>
      </c>
      <c r="F44" s="46">
        <v>45959</v>
      </c>
      <c r="G44" s="35">
        <v>691933</v>
      </c>
      <c r="H44" s="36">
        <v>0</v>
      </c>
      <c r="I44" s="37">
        <v>691933</v>
      </c>
      <c r="J44" s="38">
        <v>1252689.5666479976</v>
      </c>
      <c r="K44" s="35">
        <v>-991470.18097171653</v>
      </c>
      <c r="L44" s="39">
        <v>261219.38567628106</v>
      </c>
      <c r="M44" s="40">
        <v>430713.61432371894</v>
      </c>
      <c r="N44" s="49">
        <v>261219.38567628106</v>
      </c>
      <c r="O44" s="50">
        <v>3811.6249055196367</v>
      </c>
      <c r="P44" s="357"/>
      <c r="Q44" s="358">
        <v>44876.393308779836</v>
      </c>
      <c r="R44" s="34">
        <v>17064.847423558997</v>
      </c>
      <c r="S44" s="203"/>
    </row>
    <row r="45" spans="1:19" ht="17.25" x14ac:dyDescent="0.3">
      <c r="A45" s="42"/>
      <c r="B45" s="42" t="s">
        <v>34</v>
      </c>
      <c r="C45" s="43" t="s">
        <v>4</v>
      </c>
      <c r="D45" s="44">
        <v>200</v>
      </c>
      <c r="E45" s="45">
        <v>46065</v>
      </c>
      <c r="F45" s="46">
        <v>45965</v>
      </c>
      <c r="G45" s="35">
        <v>451912.22222222202</v>
      </c>
      <c r="H45" s="36">
        <v>0</v>
      </c>
      <c r="I45" s="37">
        <v>451912.22222222202</v>
      </c>
      <c r="J45" s="38">
        <v>1029551.4379725567</v>
      </c>
      <c r="K45" s="35">
        <v>-886870.80649677955</v>
      </c>
      <c r="L45" s="39">
        <v>142680.63147577713</v>
      </c>
      <c r="M45" s="40">
        <v>309231.59074644488</v>
      </c>
      <c r="N45" s="49">
        <v>142680.63147577713</v>
      </c>
      <c r="O45" s="50">
        <v>2576.9299228870409</v>
      </c>
      <c r="P45" s="357"/>
      <c r="Q45" s="358">
        <v>-2398.3705928440031</v>
      </c>
      <c r="R45" s="34">
        <v>11064.006357166305</v>
      </c>
      <c r="S45" s="203"/>
    </row>
    <row r="46" spans="1:19" ht="17.25" x14ac:dyDescent="0.3">
      <c r="A46" s="42"/>
      <c r="B46" s="42" t="s">
        <v>35</v>
      </c>
      <c r="C46" s="43" t="s">
        <v>4</v>
      </c>
      <c r="D46" s="44">
        <v>200</v>
      </c>
      <c r="E46" s="45">
        <v>46072</v>
      </c>
      <c r="F46" s="46">
        <v>45973</v>
      </c>
      <c r="G46" s="35">
        <v>477640.04444444401</v>
      </c>
      <c r="H46" s="36">
        <v>0</v>
      </c>
      <c r="I46" s="37">
        <v>477640.04444444401</v>
      </c>
      <c r="J46" s="38">
        <v>972815.58141977026</v>
      </c>
      <c r="K46" s="35">
        <v>-781570.59542145056</v>
      </c>
      <c r="L46" s="39">
        <v>191244.98599831969</v>
      </c>
      <c r="M46" s="40">
        <v>286395.05844612431</v>
      </c>
      <c r="N46" s="49">
        <v>191244.98599831969</v>
      </c>
      <c r="O46" s="50">
        <v>2255.0792003631836</v>
      </c>
      <c r="P46" s="357"/>
      <c r="Q46" s="358">
        <v>35279.125380586629</v>
      </c>
      <c r="R46" s="34">
        <v>11551.358142904413</v>
      </c>
      <c r="S46" s="203"/>
    </row>
    <row r="47" spans="1:19" ht="17.25" x14ac:dyDescent="0.3">
      <c r="A47" s="42"/>
      <c r="B47" s="42" t="s">
        <v>36</v>
      </c>
      <c r="C47" s="43" t="s">
        <v>4</v>
      </c>
      <c r="D47" s="44">
        <v>200</v>
      </c>
      <c r="E47" s="45">
        <v>46079</v>
      </c>
      <c r="F47" s="46">
        <v>45980</v>
      </c>
      <c r="G47" s="35">
        <v>418449.64444444393</v>
      </c>
      <c r="H47" s="36">
        <v>0</v>
      </c>
      <c r="I47" s="37">
        <v>418449.64444444393</v>
      </c>
      <c r="J47" s="38">
        <v>522663.88196583587</v>
      </c>
      <c r="K47" s="35">
        <v>-374338.89036684402</v>
      </c>
      <c r="L47" s="39">
        <v>148324.99159899185</v>
      </c>
      <c r="M47" s="40">
        <v>270124.65284545207</v>
      </c>
      <c r="N47" s="49">
        <v>148324.99159899185</v>
      </c>
      <c r="O47" s="50">
        <v>2015.8556182496422</v>
      </c>
      <c r="P47" s="357"/>
      <c r="Q47" s="358">
        <v>16430.344334565016</v>
      </c>
      <c r="R47" s="34">
        <v>10060.997745134227</v>
      </c>
      <c r="S47" s="203"/>
    </row>
    <row r="48" spans="1:19" ht="17.25" x14ac:dyDescent="0.3">
      <c r="A48" s="42"/>
      <c r="B48" s="42" t="s">
        <v>37</v>
      </c>
      <c r="C48" s="43" t="s">
        <v>4</v>
      </c>
      <c r="D48" s="44">
        <v>200</v>
      </c>
      <c r="E48" s="45">
        <v>46104</v>
      </c>
      <c r="F48" s="46">
        <v>46006</v>
      </c>
      <c r="G48" s="35">
        <v>391892.24322344369</v>
      </c>
      <c r="H48" s="36">
        <v>0</v>
      </c>
      <c r="I48" s="37">
        <v>391892.24322344369</v>
      </c>
      <c r="J48" s="38">
        <v>392844.89288714644</v>
      </c>
      <c r="K48" s="35">
        <v>-372910.34724166896</v>
      </c>
      <c r="L48" s="39">
        <v>19934.545645477483</v>
      </c>
      <c r="M48" s="40">
        <v>371957.6975779662</v>
      </c>
      <c r="N48" s="49">
        <v>19934.545645477483</v>
      </c>
      <c r="O48" s="50">
        <v>2339.3565885406679</v>
      </c>
      <c r="P48" s="357"/>
      <c r="Q48" s="358">
        <v>13192.848662811102</v>
      </c>
      <c r="R48" s="34">
        <v>9048.4978273075758</v>
      </c>
      <c r="S48" s="203"/>
    </row>
    <row r="49" spans="1:19" ht="17.25" x14ac:dyDescent="0.3">
      <c r="A49" s="42"/>
      <c r="B49" s="42" t="s">
        <v>38</v>
      </c>
      <c r="C49" s="43" t="s">
        <v>4</v>
      </c>
      <c r="D49" s="44">
        <v>300</v>
      </c>
      <c r="E49" s="45">
        <v>46119</v>
      </c>
      <c r="F49" s="46">
        <v>46021</v>
      </c>
      <c r="G49" s="35">
        <v>589779.47355072387</v>
      </c>
      <c r="H49" s="36">
        <v>0</v>
      </c>
      <c r="I49" s="37">
        <v>589779.47355072387</v>
      </c>
      <c r="J49" s="38">
        <v>-261431.47017642116</v>
      </c>
      <c r="K49" s="35">
        <v>357305.74803976476</v>
      </c>
      <c r="L49" s="39">
        <v>95874.277863343596</v>
      </c>
      <c r="M49" s="40">
        <v>493905.19568738027</v>
      </c>
      <c r="N49" s="49">
        <v>95874.277863343596</v>
      </c>
      <c r="O49" s="50">
        <v>2838.5356073987373</v>
      </c>
      <c r="P49" s="460">
        <v>261242.03724446899</v>
      </c>
      <c r="Q49" s="461">
        <v>97920.248697940289</v>
      </c>
      <c r="R49" s="340">
        <v>6316.1087483251467</v>
      </c>
      <c r="S49" s="203"/>
    </row>
    <row r="50" spans="1:19" ht="17.25" x14ac:dyDescent="0.3">
      <c r="A50" s="42"/>
      <c r="B50" s="42" t="s">
        <v>39</v>
      </c>
      <c r="C50" s="43" t="s">
        <v>4</v>
      </c>
      <c r="D50" s="44">
        <v>200</v>
      </c>
      <c r="E50" s="45">
        <v>46126</v>
      </c>
      <c r="F50" s="46">
        <v>46029</v>
      </c>
      <c r="G50" s="35">
        <v>367096.98937198042</v>
      </c>
      <c r="H50" s="36">
        <v>0</v>
      </c>
      <c r="I50" s="37">
        <v>367096.98937198042</v>
      </c>
      <c r="J50" s="38">
        <v>1078276.0284234108</v>
      </c>
      <c r="K50" s="35">
        <v>-912513.93447213655</v>
      </c>
      <c r="L50" s="39">
        <v>165762.09395127429</v>
      </c>
      <c r="M50" s="40">
        <v>201334.89542070613</v>
      </c>
      <c r="N50" s="49">
        <v>165762.09395127429</v>
      </c>
      <c r="O50" s="50">
        <v>1112.3474885121886</v>
      </c>
      <c r="P50" s="357"/>
      <c r="Q50" s="358">
        <v>10078.248812534031</v>
      </c>
      <c r="R50" s="34">
        <v>10078.088539363584</v>
      </c>
      <c r="S50" s="203"/>
    </row>
    <row r="51" spans="1:19" ht="17.25" x14ac:dyDescent="0.3">
      <c r="A51" s="42"/>
      <c r="B51" s="42" t="s">
        <v>40</v>
      </c>
      <c r="C51" s="43" t="s">
        <v>4</v>
      </c>
      <c r="D51" s="44">
        <v>300</v>
      </c>
      <c r="E51" s="45">
        <v>46128</v>
      </c>
      <c r="F51" s="46">
        <v>45932</v>
      </c>
      <c r="G51" s="35">
        <v>844271.13695652178</v>
      </c>
      <c r="H51" s="36">
        <v>0</v>
      </c>
      <c r="I51" s="37">
        <v>844271.13695652178</v>
      </c>
      <c r="J51" s="38">
        <v>1345488.9866283953</v>
      </c>
      <c r="K51" s="35">
        <v>-1071357.3246289555</v>
      </c>
      <c r="L51" s="39">
        <v>274131.66199943982</v>
      </c>
      <c r="M51" s="40">
        <v>570139.47495708195</v>
      </c>
      <c r="N51" s="49">
        <v>274131.66199943982</v>
      </c>
      <c r="O51" s="50">
        <v>3115.5162565960763</v>
      </c>
      <c r="P51" s="357"/>
      <c r="Q51" s="358">
        <v>14264.456421295879</v>
      </c>
      <c r="R51" s="34">
        <v>14264.561146453052</v>
      </c>
      <c r="S51" s="203"/>
    </row>
    <row r="52" spans="1:19" ht="17.25" x14ac:dyDescent="0.3">
      <c r="A52" s="42"/>
      <c r="B52" s="42" t="s">
        <v>41</v>
      </c>
      <c r="C52" s="43" t="s">
        <v>4</v>
      </c>
      <c r="D52" s="44">
        <v>300</v>
      </c>
      <c r="E52" s="45">
        <v>46134</v>
      </c>
      <c r="F52" s="46">
        <v>45945</v>
      </c>
      <c r="G52" s="35">
        <v>923052.09347826091</v>
      </c>
      <c r="H52" s="36">
        <v>0</v>
      </c>
      <c r="I52" s="37">
        <v>923052.09347826091</v>
      </c>
      <c r="J52" s="38">
        <v>1541236.118734248</v>
      </c>
      <c r="K52" s="35">
        <v>-1261709.9789974797</v>
      </c>
      <c r="L52" s="39">
        <v>279526.13973676832</v>
      </c>
      <c r="M52" s="40">
        <v>643525.95374149259</v>
      </c>
      <c r="N52" s="49">
        <v>279526.13973676832</v>
      </c>
      <c r="O52" s="50">
        <v>3404.8992261454632</v>
      </c>
      <c r="P52" s="357"/>
      <c r="Q52" s="358">
        <v>15536.365145142714</v>
      </c>
      <c r="R52" s="34">
        <v>15536.381123253144</v>
      </c>
      <c r="S52" s="203"/>
    </row>
    <row r="53" spans="1:19" ht="17.25" x14ac:dyDescent="0.3">
      <c r="A53" s="42"/>
      <c r="B53" s="42" t="s">
        <v>42</v>
      </c>
      <c r="C53" s="43" t="s">
        <v>4</v>
      </c>
      <c r="D53" s="44">
        <v>300</v>
      </c>
      <c r="E53" s="45">
        <v>46506</v>
      </c>
      <c r="F53" s="46">
        <v>45952</v>
      </c>
      <c r="G53" s="35">
        <v>1958148.8217391304</v>
      </c>
      <c r="H53" s="36">
        <v>0</v>
      </c>
      <c r="I53" s="37">
        <v>1958148.8217391304</v>
      </c>
      <c r="J53" s="38">
        <v>929876.85207224858</v>
      </c>
      <c r="K53" s="35">
        <v>-782479.61950434046</v>
      </c>
      <c r="L53" s="39">
        <v>147397.23256790813</v>
      </c>
      <c r="M53" s="40">
        <v>1810751.5891712224</v>
      </c>
      <c r="N53" s="49">
        <v>147397.23256790801</v>
      </c>
      <c r="O53" s="50">
        <v>3227.7211928185784</v>
      </c>
      <c r="P53" s="357"/>
      <c r="Q53" s="358">
        <v>-37875.575763641915</v>
      </c>
      <c r="R53" s="34">
        <v>14034.458966447681</v>
      </c>
      <c r="S53" s="203"/>
    </row>
    <row r="54" spans="1:19" ht="17.25" x14ac:dyDescent="0.3">
      <c r="A54" s="42"/>
      <c r="B54" s="42" t="s">
        <v>43</v>
      </c>
      <c r="C54" s="43" t="s">
        <v>4</v>
      </c>
      <c r="D54" s="44">
        <v>300</v>
      </c>
      <c r="E54" s="45">
        <v>46519</v>
      </c>
      <c r="F54" s="46">
        <v>45965</v>
      </c>
      <c r="G54" s="35">
        <v>1752309.7644927558</v>
      </c>
      <c r="H54" s="36">
        <v>0</v>
      </c>
      <c r="I54" s="37">
        <v>1752309.7644927558</v>
      </c>
      <c r="J54" s="38">
        <v>1723180.6297255671</v>
      </c>
      <c r="K54" s="35">
        <v>-1609288.4881685802</v>
      </c>
      <c r="L54" s="39">
        <v>113892.14155698684</v>
      </c>
      <c r="M54" s="40">
        <v>1638417.6229357689</v>
      </c>
      <c r="N54" s="49">
        <v>113892.14155698684</v>
      </c>
      <c r="O54" s="50">
        <v>2854.3861026755558</v>
      </c>
      <c r="P54" s="357"/>
      <c r="Q54" s="358">
        <v>-20985.430666424247</v>
      </c>
      <c r="R54" s="34">
        <v>12141.575501461222</v>
      </c>
      <c r="S54" s="203"/>
    </row>
    <row r="55" spans="1:19" ht="17.25" x14ac:dyDescent="0.3">
      <c r="A55" s="42"/>
      <c r="B55" s="42" t="s">
        <v>44</v>
      </c>
      <c r="C55" s="43" t="s">
        <v>4</v>
      </c>
      <c r="D55" s="44">
        <v>300</v>
      </c>
      <c r="E55" s="45">
        <v>46527</v>
      </c>
      <c r="F55" s="46">
        <v>45974</v>
      </c>
      <c r="G55" s="35">
        <v>2188519.1485507227</v>
      </c>
      <c r="H55" s="36">
        <v>0</v>
      </c>
      <c r="I55" s="37">
        <v>2188519.1485507227</v>
      </c>
      <c r="J55" s="38">
        <v>1733607.08274993</v>
      </c>
      <c r="K55" s="35">
        <v>-1548628.5494259309</v>
      </c>
      <c r="L55" s="39">
        <v>184978.53332399903</v>
      </c>
      <c r="M55" s="40">
        <v>2003540.6152267237</v>
      </c>
      <c r="N55" s="49">
        <v>184978.53332399903</v>
      </c>
      <c r="O55" s="50">
        <v>3442.5096481558826</v>
      </c>
      <c r="P55" s="357"/>
      <c r="Q55" s="358">
        <v>15262.270395116822</v>
      </c>
      <c r="R55" s="34">
        <v>15262.046441642626</v>
      </c>
      <c r="S55" s="203"/>
    </row>
    <row r="56" spans="1:19" ht="17.25" x14ac:dyDescent="0.3">
      <c r="A56" s="42"/>
      <c r="B56" s="42" t="s">
        <v>45</v>
      </c>
      <c r="C56" s="43" t="s">
        <v>4</v>
      </c>
      <c r="D56" s="44">
        <v>300</v>
      </c>
      <c r="E56" s="45">
        <v>46534</v>
      </c>
      <c r="F56" s="46">
        <v>45981</v>
      </c>
      <c r="G56" s="35">
        <v>1898204.8190217393</v>
      </c>
      <c r="H56" s="36">
        <v>0</v>
      </c>
      <c r="I56" s="37">
        <v>1898204.8190217393</v>
      </c>
      <c r="J56" s="38">
        <v>1799818.3597031643</v>
      </c>
      <c r="K56" s="35">
        <v>-1660509.8470316436</v>
      </c>
      <c r="L56" s="39">
        <v>139308.5126715207</v>
      </c>
      <c r="M56" s="40">
        <v>1758896.3063502186</v>
      </c>
      <c r="N56" s="49">
        <v>139308.5126715207</v>
      </c>
      <c r="O56" s="50">
        <v>2986.2416067066529</v>
      </c>
      <c r="P56" s="357"/>
      <c r="Q56" s="358">
        <v>-53122.983868888725</v>
      </c>
      <c r="R56" s="34">
        <v>13014.953610507859</v>
      </c>
      <c r="S56" s="203"/>
    </row>
    <row r="57" spans="1:19" ht="17.25" x14ac:dyDescent="0.3">
      <c r="A57" s="42"/>
      <c r="B57" s="42" t="s">
        <v>46</v>
      </c>
      <c r="C57" s="43" t="s">
        <v>4</v>
      </c>
      <c r="D57" s="44">
        <v>100</v>
      </c>
      <c r="E57" s="45">
        <v>46591</v>
      </c>
      <c r="F57" s="46">
        <v>45946</v>
      </c>
      <c r="G57" s="35">
        <v>824271.21256039001</v>
      </c>
      <c r="H57" s="36">
        <v>0</v>
      </c>
      <c r="I57" s="37">
        <v>824271.21256039001</v>
      </c>
      <c r="J57" s="38">
        <v>681127.70057406882</v>
      </c>
      <c r="K57" s="35">
        <v>-588737.44994399324</v>
      </c>
      <c r="L57" s="39">
        <v>92390.250630075578</v>
      </c>
      <c r="M57" s="40">
        <v>731880.96193031443</v>
      </c>
      <c r="N57" s="49">
        <v>92390.250630075578</v>
      </c>
      <c r="O57" s="50">
        <v>1132.9426655268026</v>
      </c>
      <c r="P57" s="357"/>
      <c r="Q57" s="358">
        <v>5218.9745048170007</v>
      </c>
      <c r="R57" s="34">
        <v>5218.8744260874228</v>
      </c>
      <c r="S57" s="203"/>
    </row>
    <row r="58" spans="1:19" ht="17.25" x14ac:dyDescent="0.3">
      <c r="A58" s="42"/>
      <c r="B58" s="42" t="s">
        <v>1956</v>
      </c>
      <c r="C58" s="43" t="s">
        <v>4</v>
      </c>
      <c r="D58" s="44">
        <v>300</v>
      </c>
      <c r="E58" s="45">
        <v>46619</v>
      </c>
      <c r="F58" s="46">
        <v>45974</v>
      </c>
      <c r="G58" s="35">
        <v>3230137.5905797081</v>
      </c>
      <c r="H58" s="36">
        <v>0</v>
      </c>
      <c r="I58" s="37">
        <v>3230137.5905797081</v>
      </c>
      <c r="J58" s="38">
        <v>1352102.4215905908</v>
      </c>
      <c r="K58" s="35">
        <v>-1097513.5116213944</v>
      </c>
      <c r="L58" s="39">
        <v>254588.90996919642</v>
      </c>
      <c r="M58" s="40">
        <v>2975548.6806105115</v>
      </c>
      <c r="N58" s="49">
        <v>254588.90996919665</v>
      </c>
      <c r="O58" s="50">
        <v>4414.7606537247948</v>
      </c>
      <c r="P58" s="357"/>
      <c r="Q58" s="358">
        <v>-6748.176841560402</v>
      </c>
      <c r="R58" s="34">
        <v>19746.259507764073</v>
      </c>
      <c r="S58" s="203"/>
    </row>
    <row r="59" spans="1:19" ht="17.25" x14ac:dyDescent="0.3">
      <c r="A59" s="52"/>
      <c r="B59" s="52" t="s">
        <v>2607</v>
      </c>
      <c r="C59" s="53" t="s">
        <v>129</v>
      </c>
      <c r="D59" s="54">
        <v>200</v>
      </c>
      <c r="E59" s="55">
        <v>46625</v>
      </c>
      <c r="F59" s="56">
        <v>45980</v>
      </c>
      <c r="G59" s="57">
        <v>2235425.2198067615</v>
      </c>
      <c r="H59" s="77">
        <v>0</v>
      </c>
      <c r="I59" s="78">
        <v>2235425.2198067615</v>
      </c>
      <c r="J59" s="60">
        <v>961817.4233408008</v>
      </c>
      <c r="K59" s="57">
        <v>-812281.69945393445</v>
      </c>
      <c r="L59" s="61">
        <v>149535.72388686636</v>
      </c>
      <c r="M59" s="62">
        <v>2085889.4959198951</v>
      </c>
      <c r="N59" s="63">
        <v>149535.72388686636</v>
      </c>
      <c r="O59" s="64">
        <v>3067.484552823375</v>
      </c>
      <c r="P59" s="359"/>
      <c r="Q59" s="360">
        <v>13579.211296810012</v>
      </c>
      <c r="R59" s="66">
        <v>13579.3118277553</v>
      </c>
      <c r="S59" s="478"/>
    </row>
    <row r="60" spans="1:19" ht="17.25" x14ac:dyDescent="0.3">
      <c r="B60" s="67"/>
      <c r="C60" s="67"/>
      <c r="D60" s="68">
        <v>5300</v>
      </c>
      <c r="E60" s="69"/>
      <c r="F60" s="70"/>
      <c r="G60" s="79">
        <v>22335028.45298415</v>
      </c>
      <c r="H60" s="79">
        <v>0</v>
      </c>
      <c r="I60" s="80">
        <v>22335028.45298415</v>
      </c>
      <c r="J60" s="80">
        <v>24521009.418230187</v>
      </c>
      <c r="K60" s="79">
        <v>-20120737.355082605</v>
      </c>
      <c r="L60" s="79">
        <v>4400272.0631475765</v>
      </c>
      <c r="M60" s="79">
        <v>17934756.389836576</v>
      </c>
      <c r="N60" s="79">
        <v>4400272.0631475765</v>
      </c>
      <c r="O60" s="79">
        <v>57875.104322043066</v>
      </c>
      <c r="P60" s="79"/>
      <c r="Q60" s="79">
        <v>247117.18406420603</v>
      </c>
      <c r="R60" s="79">
        <v>275945.11615127278</v>
      </c>
      <c r="S60" s="479"/>
    </row>
    <row r="61" spans="1:19" ht="17.25" x14ac:dyDescent="0.3">
      <c r="A61" s="67"/>
      <c r="B61" s="73" t="s">
        <v>47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 t="s">
        <v>8889</v>
      </c>
      <c r="R61" s="81">
        <v>4017668.3653038363</v>
      </c>
    </row>
    <row r="62" spans="1:19" x14ac:dyDescent="0.3">
      <c r="A62" s="9" t="s">
        <v>8885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634" t="s">
        <v>7813</v>
      </c>
      <c r="Q62" s="636"/>
      <c r="R62" s="635"/>
      <c r="S62" s="480"/>
    </row>
    <row r="63" spans="1:19" x14ac:dyDescent="0.3">
      <c r="A63" s="10" t="s">
        <v>8886</v>
      </c>
      <c r="B63" s="11" t="s">
        <v>114</v>
      </c>
      <c r="C63" s="12" t="s">
        <v>115</v>
      </c>
      <c r="D63" s="13" t="s">
        <v>674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361" t="s">
        <v>8887</v>
      </c>
      <c r="Q63" s="15" t="s">
        <v>127</v>
      </c>
      <c r="R63" s="19" t="s">
        <v>7816</v>
      </c>
      <c r="S63" s="203"/>
    </row>
    <row r="64" spans="1:19" ht="17.25" x14ac:dyDescent="0.3">
      <c r="A64" s="20"/>
      <c r="B64" s="20" t="s">
        <v>48</v>
      </c>
      <c r="C64" s="21" t="s">
        <v>129</v>
      </c>
      <c r="D64" s="22">
        <v>300</v>
      </c>
      <c r="E64" s="23">
        <v>46015</v>
      </c>
      <c r="F64" s="24">
        <v>46013</v>
      </c>
      <c r="G64" s="25">
        <v>1424814</v>
      </c>
      <c r="H64" s="26">
        <v>19129.935592271071</v>
      </c>
      <c r="I64" s="27">
        <v>1424814</v>
      </c>
      <c r="J64" s="28">
        <v>4979778.2536404366</v>
      </c>
      <c r="K64" s="25">
        <v>-3458472.4124894985</v>
      </c>
      <c r="L64" s="29">
        <v>1521305.8411509381</v>
      </c>
      <c r="M64" s="30">
        <v>-96491.841150938068</v>
      </c>
      <c r="N64" s="31">
        <v>1521305.8411509381</v>
      </c>
      <c r="O64" s="32">
        <v>-1378.4548735848296</v>
      </c>
      <c r="P64" s="354"/>
      <c r="Q64" s="363">
        <v>33753.615956559079</v>
      </c>
      <c r="R64" s="364">
        <v>18316.021615756734</v>
      </c>
      <c r="S64" s="203"/>
    </row>
    <row r="65" spans="1:19" ht="17.25" x14ac:dyDescent="0.3">
      <c r="A65" s="86"/>
      <c r="B65" s="86" t="s">
        <v>49</v>
      </c>
      <c r="C65" s="87" t="s">
        <v>129</v>
      </c>
      <c r="D65" s="88">
        <v>300</v>
      </c>
      <c r="E65" s="89">
        <v>46017</v>
      </c>
      <c r="F65" s="90">
        <v>46014</v>
      </c>
      <c r="G65" s="91">
        <v>1508517.33333333</v>
      </c>
      <c r="H65" s="92">
        <v>14672.763471342589</v>
      </c>
      <c r="I65" s="93">
        <v>1508517.33333333</v>
      </c>
      <c r="J65" s="94">
        <v>5184591.9588350598</v>
      </c>
      <c r="K65" s="91">
        <v>-3608252.6981237745</v>
      </c>
      <c r="L65" s="95">
        <v>1576339.2607112853</v>
      </c>
      <c r="M65" s="96">
        <v>-67821.92737795529</v>
      </c>
      <c r="N65" s="97">
        <v>1576339.2607112853</v>
      </c>
      <c r="O65" s="98">
        <v>-941.97121358271238</v>
      </c>
      <c r="P65" s="365"/>
      <c r="Q65" s="366">
        <v>24709.560304694343</v>
      </c>
      <c r="R65" s="66">
        <v>21155.455483126483</v>
      </c>
      <c r="S65" s="478"/>
    </row>
    <row r="66" spans="1:19" ht="17.25" x14ac:dyDescent="0.3">
      <c r="B66" s="67"/>
      <c r="C66" s="67"/>
      <c r="D66" s="68">
        <v>600</v>
      </c>
      <c r="E66" s="69"/>
      <c r="F66" s="70"/>
      <c r="G66" s="79">
        <v>2933331.3333333302</v>
      </c>
      <c r="H66" s="79">
        <v>33802.699063613662</v>
      </c>
      <c r="I66" s="80">
        <v>2933331.3333333302</v>
      </c>
      <c r="J66" s="80">
        <v>10164370.212475497</v>
      </c>
      <c r="K66" s="79">
        <v>-7066725.1106132735</v>
      </c>
      <c r="L66" s="79">
        <v>3097645.1018622234</v>
      </c>
      <c r="M66" s="79">
        <v>-164313.76852889336</v>
      </c>
      <c r="N66" s="79">
        <v>3097645.1018622234</v>
      </c>
      <c r="O66" s="79">
        <v>-2320.4260871675419</v>
      </c>
      <c r="P66" s="79"/>
      <c r="Q66" s="79">
        <v>58463.176261253422</v>
      </c>
      <c r="R66" s="79">
        <v>39471.477098883217</v>
      </c>
      <c r="S66" s="479"/>
    </row>
    <row r="67" spans="1:19" ht="17.25" x14ac:dyDescent="0.3">
      <c r="B67" s="73" t="s">
        <v>50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 t="s">
        <v>8889</v>
      </c>
      <c r="R67" s="81">
        <v>143132.0284934192</v>
      </c>
    </row>
    <row r="68" spans="1:19" x14ac:dyDescent="0.3">
      <c r="A68" s="9" t="s">
        <v>8885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634" t="s">
        <v>7813</v>
      </c>
      <c r="Q68" s="636"/>
      <c r="R68" s="635"/>
    </row>
    <row r="69" spans="1:19" x14ac:dyDescent="0.3">
      <c r="A69" s="10" t="s">
        <v>8886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11" t="s">
        <v>8887</v>
      </c>
      <c r="Q69" s="361" t="s">
        <v>127</v>
      </c>
      <c r="R69" s="19" t="s">
        <v>135</v>
      </c>
      <c r="S69" s="203"/>
    </row>
    <row r="70" spans="1:19" ht="17.25" x14ac:dyDescent="0.3">
      <c r="A70" s="102"/>
      <c r="B70" s="103" t="s">
        <v>8890</v>
      </c>
      <c r="C70" s="367" t="s">
        <v>137</v>
      </c>
      <c r="D70" s="105">
        <v>200</v>
      </c>
      <c r="E70" s="106">
        <v>46197</v>
      </c>
      <c r="F70" s="107">
        <v>46014</v>
      </c>
      <c r="G70" s="108">
        <v>495621917.80821997</v>
      </c>
      <c r="H70" s="109">
        <v>0</v>
      </c>
      <c r="I70" s="110">
        <v>495621917.80821997</v>
      </c>
      <c r="J70" s="111">
        <v>226098046.5</v>
      </c>
      <c r="K70" s="108">
        <v>10806217</v>
      </c>
      <c r="L70" s="112">
        <v>236904263.5</v>
      </c>
      <c r="M70" s="113">
        <v>258717654.30821997</v>
      </c>
      <c r="N70" s="114">
        <v>236904263.5</v>
      </c>
      <c r="O70" s="115">
        <v>1026657.3583659523</v>
      </c>
      <c r="P70" s="368"/>
      <c r="Q70" s="114">
        <v>4537339</v>
      </c>
      <c r="R70" s="34">
        <v>4537249</v>
      </c>
      <c r="S70" s="203"/>
    </row>
    <row r="71" spans="1:19" ht="17.25" x14ac:dyDescent="0.3">
      <c r="A71" s="369"/>
      <c r="B71" s="20" t="s">
        <v>3925</v>
      </c>
      <c r="C71" s="370" t="s">
        <v>51</v>
      </c>
      <c r="D71" s="22">
        <v>400</v>
      </c>
      <c r="E71" s="23">
        <v>46204</v>
      </c>
      <c r="F71" s="24">
        <v>46022</v>
      </c>
      <c r="G71" s="25">
        <v>1057395068.4931505</v>
      </c>
      <c r="H71" s="26">
        <v>0</v>
      </c>
      <c r="I71" s="27">
        <v>1057395068.4931505</v>
      </c>
      <c r="J71" s="28">
        <v>547747466.5</v>
      </c>
      <c r="K71" s="25">
        <v>-90910781</v>
      </c>
      <c r="L71" s="29">
        <v>456836685.5</v>
      </c>
      <c r="M71" s="30">
        <v>600558382.99315047</v>
      </c>
      <c r="N71" s="31">
        <v>456836685.5</v>
      </c>
      <c r="O71" s="32">
        <v>2318758.2354947897</v>
      </c>
      <c r="P71" s="71"/>
      <c r="Q71" s="31">
        <v>11853096</v>
      </c>
      <c r="R71" s="34">
        <v>9741055</v>
      </c>
      <c r="S71" s="203"/>
    </row>
    <row r="72" spans="1:19" ht="17.25" x14ac:dyDescent="0.3">
      <c r="A72" s="369"/>
      <c r="B72" s="20" t="s">
        <v>3925</v>
      </c>
      <c r="C72" s="370" t="s">
        <v>51</v>
      </c>
      <c r="D72" s="22">
        <v>300</v>
      </c>
      <c r="E72" s="23">
        <v>46596</v>
      </c>
      <c r="F72" s="24">
        <v>45957</v>
      </c>
      <c r="G72" s="25">
        <v>1164000000.0000019</v>
      </c>
      <c r="H72" s="26">
        <v>0</v>
      </c>
      <c r="I72" s="27">
        <v>1164000000.0000019</v>
      </c>
      <c r="J72" s="28">
        <v>76025932.5</v>
      </c>
      <c r="K72" s="25">
        <v>40472202</v>
      </c>
      <c r="L72" s="29">
        <v>116498134.5</v>
      </c>
      <c r="M72" s="30">
        <v>1047501865.5000019</v>
      </c>
      <c r="N72" s="31">
        <v>116498134.5</v>
      </c>
      <c r="O72" s="32">
        <v>1609065.8456221228</v>
      </c>
      <c r="P72" s="71"/>
      <c r="Q72" s="31">
        <v>7118792.5</v>
      </c>
      <c r="R72" s="34">
        <v>7118881.5</v>
      </c>
      <c r="S72" s="478"/>
    </row>
    <row r="73" spans="1:19" ht="17.25" x14ac:dyDescent="0.3">
      <c r="A73" s="369"/>
      <c r="B73" s="20" t="s">
        <v>3925</v>
      </c>
      <c r="C73" s="370" t="s">
        <v>51</v>
      </c>
      <c r="D73" s="22">
        <v>300</v>
      </c>
      <c r="E73" s="23">
        <v>46673</v>
      </c>
      <c r="F73" s="24">
        <v>46028</v>
      </c>
      <c r="G73" s="25">
        <v>-514283999.99999857</v>
      </c>
      <c r="H73" s="26">
        <v>0</v>
      </c>
      <c r="I73" s="27">
        <v>-514283999.99999857</v>
      </c>
      <c r="J73" s="28">
        <v>69097963.5</v>
      </c>
      <c r="K73" s="25">
        <v>-65808698.5</v>
      </c>
      <c r="L73" s="29">
        <v>3289265</v>
      </c>
      <c r="M73" s="30">
        <v>-517573264.99999857</v>
      </c>
      <c r="N73" s="31">
        <v>3289265</v>
      </c>
      <c r="O73" s="32">
        <v>-710952.28708791011</v>
      </c>
      <c r="P73" s="71"/>
      <c r="Q73" s="31">
        <v>3289265</v>
      </c>
      <c r="R73" s="34">
        <v>3293915</v>
      </c>
      <c r="S73" s="479"/>
    </row>
    <row r="74" spans="1:19" ht="17.25" x14ac:dyDescent="0.3">
      <c r="A74" s="86"/>
      <c r="B74" s="86" t="s">
        <v>8890</v>
      </c>
      <c r="C74" s="87" t="s">
        <v>137</v>
      </c>
      <c r="D74" s="88">
        <v>300</v>
      </c>
      <c r="E74" s="89">
        <v>46673</v>
      </c>
      <c r="F74" s="90">
        <v>46028</v>
      </c>
      <c r="G74" s="91">
        <v>-712284000.00000429</v>
      </c>
      <c r="H74" s="118">
        <v>0</v>
      </c>
      <c r="I74" s="93">
        <v>-712284000.00000429</v>
      </c>
      <c r="J74" s="94">
        <v>114425049.5</v>
      </c>
      <c r="K74" s="91">
        <v>-108803571.5</v>
      </c>
      <c r="L74" s="95">
        <v>5621478</v>
      </c>
      <c r="M74" s="96">
        <v>-717905478.00000429</v>
      </c>
      <c r="N74" s="97">
        <v>5621478</v>
      </c>
      <c r="O74" s="98">
        <v>-986133.89835165429</v>
      </c>
      <c r="P74" s="371"/>
      <c r="Q74" s="97">
        <v>5621478</v>
      </c>
      <c r="R74" s="66">
        <v>3553021.5</v>
      </c>
      <c r="S74" s="479"/>
    </row>
    <row r="75" spans="1:19" x14ac:dyDescent="0.3">
      <c r="D75" s="119">
        <v>1500</v>
      </c>
      <c r="G75" s="120">
        <v>1490448986.3013697</v>
      </c>
      <c r="I75" s="120">
        <v>1490448986.3013697</v>
      </c>
      <c r="J75" s="120">
        <v>1033394458.5</v>
      </c>
      <c r="K75" s="120">
        <v>-214244632</v>
      </c>
      <c r="L75" s="120">
        <v>819149826.5</v>
      </c>
      <c r="M75" s="120">
        <v>671299159.80136943</v>
      </c>
      <c r="N75" s="120">
        <v>819149826.5</v>
      </c>
      <c r="O75" s="120">
        <v>3257395.2540432997</v>
      </c>
      <c r="P75" s="120"/>
      <c r="Q75" s="120">
        <v>32419970.5</v>
      </c>
      <c r="R75" s="120">
        <v>28244122</v>
      </c>
    </row>
    <row r="76" spans="1:19" ht="17.25" x14ac:dyDescent="0.3">
      <c r="B76" s="121"/>
      <c r="C76" s="67"/>
      <c r="D76" s="74"/>
      <c r="E76" s="69"/>
      <c r="F76" s="70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 t="s">
        <v>8891</v>
      </c>
      <c r="R76" s="81">
        <v>828160920.5</v>
      </c>
    </row>
    <row r="77" spans="1:19" x14ac:dyDescent="0.3">
      <c r="A77" s="67"/>
      <c r="B77" s="73" t="s">
        <v>1000</v>
      </c>
      <c r="C77" s="67"/>
      <c r="D77" s="74"/>
      <c r="E77" s="69"/>
      <c r="F77" s="70"/>
      <c r="G77" s="74"/>
      <c r="H77" s="74"/>
      <c r="I77" s="74"/>
      <c r="J77" s="74"/>
      <c r="K77" s="74"/>
      <c r="L77" s="74"/>
      <c r="M77" s="74"/>
      <c r="N77" s="74"/>
      <c r="O77" s="74"/>
      <c r="P77" s="74"/>
      <c r="S77" s="203"/>
    </row>
    <row r="78" spans="1:19" x14ac:dyDescent="0.3">
      <c r="A78" s="9" t="s">
        <v>8885</v>
      </c>
      <c r="B78" s="633" t="s">
        <v>108</v>
      </c>
      <c r="C78" s="633"/>
      <c r="D78" s="633"/>
      <c r="E78" s="633" t="s">
        <v>109</v>
      </c>
      <c r="F78" s="633"/>
      <c r="G78" s="633"/>
      <c r="H78" s="633"/>
      <c r="I78" s="633"/>
      <c r="J78" s="633" t="s">
        <v>110</v>
      </c>
      <c r="K78" s="633"/>
      <c r="L78" s="633"/>
      <c r="M78" s="633" t="s">
        <v>111</v>
      </c>
      <c r="N78" s="633"/>
      <c r="O78" s="633"/>
      <c r="P78" s="634" t="s">
        <v>112</v>
      </c>
      <c r="Q78" s="636"/>
      <c r="R78" s="635"/>
      <c r="S78" s="203"/>
    </row>
    <row r="79" spans="1:19" x14ac:dyDescent="0.3">
      <c r="A79" s="10" t="s">
        <v>8886</v>
      </c>
      <c r="B79" s="11" t="s">
        <v>114</v>
      </c>
      <c r="C79" s="12" t="s">
        <v>115</v>
      </c>
      <c r="D79" s="13" t="s">
        <v>677</v>
      </c>
      <c r="E79" s="11" t="s">
        <v>117</v>
      </c>
      <c r="F79" s="14" t="s">
        <v>118</v>
      </c>
      <c r="G79" s="14" t="s">
        <v>119</v>
      </c>
      <c r="H79" s="15" t="s">
        <v>105</v>
      </c>
      <c r="I79" s="16" t="s">
        <v>120</v>
      </c>
      <c r="J79" s="17" t="s">
        <v>121</v>
      </c>
      <c r="K79" s="14" t="s">
        <v>122</v>
      </c>
      <c r="L79" s="18" t="s">
        <v>123</v>
      </c>
      <c r="M79" s="11" t="s">
        <v>124</v>
      </c>
      <c r="N79" s="14" t="s">
        <v>125</v>
      </c>
      <c r="O79" s="18" t="s">
        <v>126</v>
      </c>
      <c r="P79" s="11" t="s">
        <v>8887</v>
      </c>
      <c r="Q79" s="361" t="s">
        <v>127</v>
      </c>
      <c r="R79" s="19" t="s">
        <v>135</v>
      </c>
      <c r="S79" s="203"/>
    </row>
    <row r="80" spans="1:19" ht="17.25" x14ac:dyDescent="0.3">
      <c r="A80" s="20"/>
      <c r="B80" s="20" t="s">
        <v>53</v>
      </c>
      <c r="C80" s="21" t="s">
        <v>137</v>
      </c>
      <c r="D80" s="22">
        <v>300</v>
      </c>
      <c r="E80" s="23">
        <v>46293</v>
      </c>
      <c r="F80" s="24">
        <v>46015</v>
      </c>
      <c r="G80" s="25">
        <v>992999999.99999952</v>
      </c>
      <c r="H80" s="26">
        <v>0</v>
      </c>
      <c r="I80" s="27">
        <v>992999999.99999952</v>
      </c>
      <c r="J80" s="28">
        <v>771030052.5</v>
      </c>
      <c r="K80" s="25">
        <v>-787942209.5</v>
      </c>
      <c r="L80" s="29">
        <v>-16912157</v>
      </c>
      <c r="M80" s="30">
        <v>1009912156.9999995</v>
      </c>
      <c r="N80" s="31">
        <v>-16912157</v>
      </c>
      <c r="O80" s="32">
        <v>2902046.4281609179</v>
      </c>
      <c r="P80" s="357"/>
      <c r="Q80" s="358">
        <v>13406521.5</v>
      </c>
      <c r="R80" s="34">
        <v>7241047.5</v>
      </c>
      <c r="S80" s="203"/>
    </row>
    <row r="81" spans="1:19" ht="17.25" x14ac:dyDescent="0.3">
      <c r="A81" s="20"/>
      <c r="B81" s="20" t="s">
        <v>54</v>
      </c>
      <c r="C81" s="21" t="s">
        <v>137</v>
      </c>
      <c r="D81" s="22">
        <v>300</v>
      </c>
      <c r="E81" s="23">
        <v>46309</v>
      </c>
      <c r="F81" s="24">
        <v>46035</v>
      </c>
      <c r="G81" s="25">
        <v>1053000000.0000008</v>
      </c>
      <c r="H81" s="26">
        <v>0</v>
      </c>
      <c r="I81" s="27">
        <v>1053000000.0000008</v>
      </c>
      <c r="J81" s="28">
        <v>2040174817.5</v>
      </c>
      <c r="K81" s="25">
        <v>-1780892711</v>
      </c>
      <c r="L81" s="29">
        <v>259282106.5</v>
      </c>
      <c r="M81" s="30">
        <v>793717893.50000083</v>
      </c>
      <c r="N81" s="31">
        <v>259282106.5</v>
      </c>
      <c r="O81" s="32">
        <v>2180543.6634615408</v>
      </c>
      <c r="P81" s="356">
        <v>1654323288</v>
      </c>
      <c r="Q81" s="355">
        <v>35908260</v>
      </c>
      <c r="R81" s="34">
        <v>14522697.5</v>
      </c>
      <c r="S81" s="203"/>
    </row>
    <row r="82" spans="1:19" ht="17.25" x14ac:dyDescent="0.3">
      <c r="A82" s="20"/>
      <c r="B82" s="20" t="s">
        <v>55</v>
      </c>
      <c r="C82" s="21" t="s">
        <v>51</v>
      </c>
      <c r="D82" s="22">
        <v>300</v>
      </c>
      <c r="E82" s="23">
        <v>45953</v>
      </c>
      <c r="F82" s="24">
        <v>45952</v>
      </c>
      <c r="G82" s="25">
        <v>1658104109.589041</v>
      </c>
      <c r="H82" s="26">
        <v>200194520.5479452</v>
      </c>
      <c r="I82" s="27">
        <v>1658104109.589041</v>
      </c>
      <c r="J82" s="28">
        <v>3554546447</v>
      </c>
      <c r="K82" s="25">
        <v>-1720453435</v>
      </c>
      <c r="L82" s="29">
        <v>1834093012</v>
      </c>
      <c r="M82" s="30">
        <v>-175988902.41095901</v>
      </c>
      <c r="N82" s="31">
        <v>1834093012</v>
      </c>
      <c r="O82" s="32">
        <v>-21998612.801369876</v>
      </c>
      <c r="P82" s="356"/>
      <c r="Q82" s="355">
        <v>20380272.5</v>
      </c>
      <c r="R82" s="34">
        <v>14047616.5</v>
      </c>
      <c r="S82" s="203"/>
    </row>
    <row r="83" spans="1:19" ht="17.25" x14ac:dyDescent="0.3">
      <c r="A83" s="20"/>
      <c r="B83" s="20" t="s">
        <v>56</v>
      </c>
      <c r="C83" s="21" t="s">
        <v>51</v>
      </c>
      <c r="D83" s="22">
        <v>300</v>
      </c>
      <c r="E83" s="23">
        <v>46065</v>
      </c>
      <c r="F83" s="24">
        <v>45972</v>
      </c>
      <c r="G83" s="25">
        <v>1129232876.712328</v>
      </c>
      <c r="H83" s="26">
        <v>0</v>
      </c>
      <c r="I83" s="27">
        <v>1129232876.712328</v>
      </c>
      <c r="J83" s="28">
        <v>1961920217.5</v>
      </c>
      <c r="K83" s="25">
        <v>-1160836155.5</v>
      </c>
      <c r="L83" s="29">
        <v>801084062</v>
      </c>
      <c r="M83" s="30">
        <v>328148814.71232796</v>
      </c>
      <c r="N83" s="31">
        <v>801084062</v>
      </c>
      <c r="O83" s="32">
        <v>2734573.4559360663</v>
      </c>
      <c r="P83" s="356"/>
      <c r="Q83" s="355">
        <v>30056690</v>
      </c>
      <c r="R83" s="34">
        <v>9125802.5</v>
      </c>
      <c r="S83" s="203"/>
    </row>
    <row r="84" spans="1:19" ht="17.25" x14ac:dyDescent="0.3">
      <c r="A84" s="20"/>
      <c r="B84" s="20" t="s">
        <v>57</v>
      </c>
      <c r="C84" s="21" t="s">
        <v>51</v>
      </c>
      <c r="D84" s="22">
        <v>300</v>
      </c>
      <c r="E84" s="23">
        <v>46079</v>
      </c>
      <c r="F84" s="24">
        <v>45986</v>
      </c>
      <c r="G84" s="25">
        <v>1094695890.4109581</v>
      </c>
      <c r="H84" s="26">
        <v>0</v>
      </c>
      <c r="I84" s="27">
        <v>1094695890.4109581</v>
      </c>
      <c r="J84" s="28">
        <v>1586275777</v>
      </c>
      <c r="K84" s="25">
        <v>-774641715</v>
      </c>
      <c r="L84" s="29">
        <v>811634062</v>
      </c>
      <c r="M84" s="30">
        <v>283061828.41095805</v>
      </c>
      <c r="N84" s="31">
        <v>811634062</v>
      </c>
      <c r="O84" s="32">
        <v>2112401.7045593886</v>
      </c>
      <c r="P84" s="356"/>
      <c r="Q84" s="355">
        <v>16009525</v>
      </c>
      <c r="R84" s="34">
        <v>8826559</v>
      </c>
      <c r="S84" s="203"/>
    </row>
    <row r="85" spans="1:19" ht="17.25" x14ac:dyDescent="0.3">
      <c r="A85" s="20"/>
      <c r="B85" s="20" t="s">
        <v>58</v>
      </c>
      <c r="C85" s="21" t="s">
        <v>51</v>
      </c>
      <c r="D85" s="22">
        <v>300</v>
      </c>
      <c r="E85" s="23">
        <v>46085</v>
      </c>
      <c r="F85" s="24">
        <v>45994</v>
      </c>
      <c r="G85" s="25">
        <v>1176304109.5890412</v>
      </c>
      <c r="H85" s="26">
        <v>0</v>
      </c>
      <c r="I85" s="27">
        <v>1176304109.5890412</v>
      </c>
      <c r="J85" s="28">
        <v>1558667191.5</v>
      </c>
      <c r="K85" s="25">
        <v>-726252482</v>
      </c>
      <c r="L85" s="29">
        <v>832414709.5</v>
      </c>
      <c r="M85" s="30">
        <v>343889400.08904123</v>
      </c>
      <c r="N85" s="31">
        <v>832414709.5</v>
      </c>
      <c r="O85" s="32">
        <v>2456352.8577788658</v>
      </c>
      <c r="P85" s="356"/>
      <c r="Q85" s="355">
        <v>19843976.5</v>
      </c>
      <c r="R85" s="34">
        <v>9764392.5</v>
      </c>
      <c r="S85" s="203"/>
    </row>
    <row r="86" spans="1:19" ht="17.25" x14ac:dyDescent="0.3">
      <c r="A86" s="20"/>
      <c r="B86" s="20" t="s">
        <v>59</v>
      </c>
      <c r="C86" s="21" t="s">
        <v>51</v>
      </c>
      <c r="D86" s="22">
        <v>300</v>
      </c>
      <c r="E86" s="23">
        <v>46093</v>
      </c>
      <c r="F86" s="24">
        <v>46002</v>
      </c>
      <c r="G86" s="25">
        <v>1189816438.3561635</v>
      </c>
      <c r="H86" s="26">
        <v>0</v>
      </c>
      <c r="I86" s="27">
        <v>1189816438.3561635</v>
      </c>
      <c r="J86" s="28">
        <v>1414990058.5</v>
      </c>
      <c r="K86" s="25">
        <v>-579268407</v>
      </c>
      <c r="L86" s="29">
        <v>835721651.5</v>
      </c>
      <c r="M86" s="30">
        <v>354094786.8561635</v>
      </c>
      <c r="N86" s="31">
        <v>835721651.5</v>
      </c>
      <c r="O86" s="32">
        <v>2392532.3436227264</v>
      </c>
      <c r="P86" s="356"/>
      <c r="Q86" s="355">
        <v>20561370.5</v>
      </c>
      <c r="R86" s="34">
        <v>9921044.5</v>
      </c>
      <c r="S86" s="203"/>
    </row>
    <row r="87" spans="1:19" ht="17.25" x14ac:dyDescent="0.3">
      <c r="A87" s="20"/>
      <c r="B87" s="20" t="s">
        <v>60</v>
      </c>
      <c r="C87" s="21" t="s">
        <v>51</v>
      </c>
      <c r="D87" s="22">
        <v>200</v>
      </c>
      <c r="E87" s="23">
        <v>46100</v>
      </c>
      <c r="F87" s="24">
        <v>46009</v>
      </c>
      <c r="G87" s="25">
        <v>801227397.26027322</v>
      </c>
      <c r="H87" s="26">
        <v>0</v>
      </c>
      <c r="I87" s="27">
        <v>801227397.26027322</v>
      </c>
      <c r="J87" s="28">
        <v>1353184797</v>
      </c>
      <c r="K87" s="25">
        <v>-907280468</v>
      </c>
      <c r="L87" s="29">
        <v>445904329</v>
      </c>
      <c r="M87" s="30">
        <v>355323068.26027322</v>
      </c>
      <c r="N87" s="31">
        <v>445904329</v>
      </c>
      <c r="O87" s="32">
        <v>2292406.8920017625</v>
      </c>
      <c r="P87" s="356"/>
      <c r="Q87" s="355">
        <v>8619935</v>
      </c>
      <c r="R87" s="34">
        <v>6817073</v>
      </c>
      <c r="S87" s="203"/>
    </row>
    <row r="88" spans="1:19" ht="17.25" x14ac:dyDescent="0.3">
      <c r="A88" s="20"/>
      <c r="B88" s="20" t="s">
        <v>61</v>
      </c>
      <c r="C88" s="21" t="s">
        <v>51</v>
      </c>
      <c r="D88" s="22">
        <v>250</v>
      </c>
      <c r="E88" s="23">
        <v>46114</v>
      </c>
      <c r="F88" s="24">
        <v>46022</v>
      </c>
      <c r="G88" s="25">
        <v>1012178082.1917813</v>
      </c>
      <c r="H88" s="26">
        <v>0</v>
      </c>
      <c r="I88" s="27">
        <v>1012178082.1917813</v>
      </c>
      <c r="J88" s="28">
        <v>1346887916.5</v>
      </c>
      <c r="K88" s="25">
        <v>-697980419.5</v>
      </c>
      <c r="L88" s="29">
        <v>648907497</v>
      </c>
      <c r="M88" s="30">
        <v>363270585.19178128</v>
      </c>
      <c r="N88" s="31">
        <v>648907497</v>
      </c>
      <c r="O88" s="32">
        <v>2149530.0898921969</v>
      </c>
      <c r="P88" s="356"/>
      <c r="Q88" s="355">
        <v>4166233.5</v>
      </c>
      <c r="R88" s="34">
        <v>8589044.5</v>
      </c>
      <c r="S88" s="203"/>
    </row>
    <row r="89" spans="1:19" ht="17.25" x14ac:dyDescent="0.3">
      <c r="A89" s="20"/>
      <c r="B89" s="20" t="s">
        <v>62</v>
      </c>
      <c r="C89" s="21" t="s">
        <v>137</v>
      </c>
      <c r="D89" s="22">
        <v>500</v>
      </c>
      <c r="E89" s="23">
        <v>46120</v>
      </c>
      <c r="F89" s="24">
        <v>46029</v>
      </c>
      <c r="G89" s="122">
        <v>2226849315.0684929</v>
      </c>
      <c r="H89" s="26">
        <v>0</v>
      </c>
      <c r="I89" s="27">
        <v>2226849315.0684929</v>
      </c>
      <c r="J89" s="28">
        <v>5508489000</v>
      </c>
      <c r="K89" s="25">
        <v>-3294040543</v>
      </c>
      <c r="L89" s="29">
        <v>2214448457</v>
      </c>
      <c r="M89" s="30">
        <v>290434900.87089336</v>
      </c>
      <c r="N89" s="31">
        <v>1936414414.1975994</v>
      </c>
      <c r="O89" s="32">
        <v>1659628.0049765336</v>
      </c>
      <c r="P89" s="356"/>
      <c r="Q89" s="355">
        <v>105204683.5</v>
      </c>
      <c r="R89" s="34">
        <v>19607557</v>
      </c>
      <c r="S89" s="478"/>
    </row>
    <row r="90" spans="1:19" ht="17.25" x14ac:dyDescent="0.3">
      <c r="A90" s="20"/>
      <c r="B90" s="20" t="s">
        <v>63</v>
      </c>
      <c r="C90" s="21" t="s">
        <v>137</v>
      </c>
      <c r="D90" s="22">
        <v>300</v>
      </c>
      <c r="E90" s="23">
        <v>46121</v>
      </c>
      <c r="F90" s="24">
        <v>46030</v>
      </c>
      <c r="G90" s="122">
        <v>1218328767.1232877</v>
      </c>
      <c r="H90" s="26">
        <v>0</v>
      </c>
      <c r="I90" s="27">
        <v>1218328767.1232877</v>
      </c>
      <c r="J90" s="28">
        <v>1032485868</v>
      </c>
      <c r="K90" s="25">
        <v>-227763487.5</v>
      </c>
      <c r="L90" s="29">
        <v>804722380.5</v>
      </c>
      <c r="M90" s="30">
        <v>494797720.19750613</v>
      </c>
      <c r="N90" s="31">
        <v>723531046.92578149</v>
      </c>
      <c r="O90" s="32">
        <v>2811350.6829403755</v>
      </c>
      <c r="P90" s="356"/>
      <c r="Q90" s="355">
        <v>24955321.5</v>
      </c>
      <c r="R90" s="34">
        <v>9831996</v>
      </c>
      <c r="S90" s="479"/>
    </row>
    <row r="91" spans="1:19" ht="17.25" x14ac:dyDescent="0.3">
      <c r="A91" s="86"/>
      <c r="B91" s="86" t="s">
        <v>8892</v>
      </c>
      <c r="C91" s="87" t="s">
        <v>137</v>
      </c>
      <c r="D91" s="88">
        <v>500</v>
      </c>
      <c r="E91" s="89">
        <v>46185</v>
      </c>
      <c r="F91" s="90">
        <v>45996</v>
      </c>
      <c r="G91" s="91">
        <v>1582794520.547945</v>
      </c>
      <c r="H91" s="92">
        <v>0</v>
      </c>
      <c r="I91" s="93">
        <v>1582794520.547945</v>
      </c>
      <c r="J91" s="94">
        <v>-131783556</v>
      </c>
      <c r="K91" s="91">
        <v>784655129.5</v>
      </c>
      <c r="L91" s="95">
        <v>652871573.5</v>
      </c>
      <c r="M91" s="96">
        <v>929922947.04794502</v>
      </c>
      <c r="N91" s="97">
        <v>652871573.5</v>
      </c>
      <c r="O91" s="98">
        <v>3874678.9460331043</v>
      </c>
      <c r="P91" s="365"/>
      <c r="Q91" s="366">
        <v>7631440</v>
      </c>
      <c r="R91" s="66">
        <v>15960399</v>
      </c>
    </row>
    <row r="92" spans="1:19" ht="17.25" x14ac:dyDescent="0.3">
      <c r="B92" s="67"/>
      <c r="C92" s="67"/>
      <c r="D92" s="68">
        <v>3850</v>
      </c>
      <c r="E92" s="69"/>
      <c r="F92" s="70"/>
      <c r="G92" s="79">
        <v>15135531506.849312</v>
      </c>
      <c r="H92" s="79">
        <v>200194520.5479452</v>
      </c>
      <c r="I92" s="80">
        <v>15135531506.849312</v>
      </c>
      <c r="J92" s="80">
        <v>21996868587</v>
      </c>
      <c r="K92" s="79">
        <v>-11872696903.5</v>
      </c>
      <c r="L92" s="79">
        <v>10124171683.5</v>
      </c>
      <c r="M92" s="79">
        <v>5370585199.7259312</v>
      </c>
      <c r="N92" s="79">
        <v>9764946307.1233807</v>
      </c>
      <c r="O92" s="79">
        <v>5567432.267993602</v>
      </c>
      <c r="P92" s="79"/>
      <c r="Q92" s="79">
        <v>306744229.5</v>
      </c>
      <c r="R92" s="71">
        <v>134255229.5</v>
      </c>
    </row>
    <row r="93" spans="1:19" ht="17.25" x14ac:dyDescent="0.3">
      <c r="B93" s="73" t="s">
        <v>64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 t="s">
        <v>8891</v>
      </c>
      <c r="R93" s="81">
        <v>1539529714.5</v>
      </c>
    </row>
    <row r="94" spans="1:19" x14ac:dyDescent="0.3">
      <c r="A94" s="9" t="s">
        <v>8885</v>
      </c>
      <c r="B94" s="633" t="s">
        <v>108</v>
      </c>
      <c r="C94" s="633"/>
      <c r="D94" s="633"/>
      <c r="E94" s="633" t="s">
        <v>109</v>
      </c>
      <c r="F94" s="633"/>
      <c r="G94" s="633"/>
      <c r="H94" s="633"/>
      <c r="I94" s="633"/>
      <c r="J94" s="633" t="s">
        <v>110</v>
      </c>
      <c r="K94" s="633"/>
      <c r="L94" s="633"/>
      <c r="M94" s="633" t="s">
        <v>111</v>
      </c>
      <c r="N94" s="633"/>
      <c r="O94" s="633"/>
      <c r="P94" s="498"/>
      <c r="Q94" s="498" t="s">
        <v>133</v>
      </c>
      <c r="R94" s="496" t="s">
        <v>132</v>
      </c>
    </row>
    <row r="95" spans="1:19" x14ac:dyDescent="0.3">
      <c r="A95" s="10" t="s">
        <v>8886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1" t="s">
        <v>8887</v>
      </c>
      <c r="Q95" s="361" t="s">
        <v>101</v>
      </c>
      <c r="R95" s="18" t="s">
        <v>127</v>
      </c>
    </row>
    <row r="96" spans="1:19" ht="17.25" x14ac:dyDescent="0.3">
      <c r="A96" s="418" t="s">
        <v>140</v>
      </c>
      <c r="B96" s="418" t="s">
        <v>65</v>
      </c>
      <c r="C96" s="419" t="s">
        <v>137</v>
      </c>
      <c r="D96" s="420">
        <v>200</v>
      </c>
      <c r="E96" s="421">
        <v>46049</v>
      </c>
      <c r="F96" s="422" t="s">
        <v>66</v>
      </c>
      <c r="G96" s="423">
        <v>-130359676.58333333</v>
      </c>
      <c r="H96" s="424">
        <v>-13499090.136986302</v>
      </c>
      <c r="I96" s="425">
        <v>-14593.583333332987</v>
      </c>
      <c r="J96" s="426">
        <v>352584024.5</v>
      </c>
      <c r="K96" s="423">
        <v>-752778825</v>
      </c>
      <c r="L96" s="427">
        <v>-400194800.5</v>
      </c>
      <c r="M96" s="428">
        <v>400180206.91666669</v>
      </c>
      <c r="N96" s="429">
        <v>-530539883.5</v>
      </c>
      <c r="O96" s="430">
        <v>3847886.604967949</v>
      </c>
      <c r="P96" s="431">
        <v>-51390781</v>
      </c>
      <c r="Q96" s="432">
        <v>5021832.6854503946</v>
      </c>
      <c r="R96" s="433">
        <v>-26553474.5</v>
      </c>
    </row>
    <row r="97" spans="1:19" ht="17.25" x14ac:dyDescent="0.3">
      <c r="B97" s="67"/>
      <c r="C97" s="67"/>
      <c r="D97" s="68">
        <v>200</v>
      </c>
      <c r="E97" s="69"/>
      <c r="F97" s="70"/>
      <c r="G97" s="79">
        <v>-130359676.58333333</v>
      </c>
      <c r="H97" s="79">
        <v>-13499090.136986302</v>
      </c>
      <c r="I97" s="80">
        <v>-14593.583333332987</v>
      </c>
      <c r="J97" s="80">
        <v>352584024.5</v>
      </c>
      <c r="K97" s="79">
        <v>-752778825</v>
      </c>
      <c r="L97" s="79">
        <v>-400194800.5</v>
      </c>
      <c r="M97" s="79">
        <v>400180206.91666669</v>
      </c>
      <c r="N97" s="79">
        <v>-530539883.5</v>
      </c>
      <c r="O97" s="79">
        <v>3847886.604967949</v>
      </c>
      <c r="P97" s="79"/>
      <c r="Q97" s="79">
        <v>5021832.6854503946</v>
      </c>
      <c r="R97" s="79">
        <v>-26553474.5</v>
      </c>
    </row>
    <row r="98" spans="1:19" x14ac:dyDescent="0.3">
      <c r="B98" s="125" t="s">
        <v>8893</v>
      </c>
      <c r="C98" s="67"/>
      <c r="D98" s="74"/>
      <c r="E98" s="69"/>
      <c r="F98" s="70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</row>
    <row r="99" spans="1:19" x14ac:dyDescent="0.3">
      <c r="A99" s="9" t="s">
        <v>8885</v>
      </c>
      <c r="B99" s="633" t="s">
        <v>108</v>
      </c>
      <c r="C99" s="633"/>
      <c r="D99" s="633"/>
      <c r="E99" s="633" t="s">
        <v>109</v>
      </c>
      <c r="F99" s="633"/>
      <c r="G99" s="633"/>
      <c r="H99" s="633"/>
      <c r="I99" s="633"/>
      <c r="J99" s="633" t="s">
        <v>110</v>
      </c>
      <c r="K99" s="633"/>
      <c r="L99" s="633"/>
      <c r="M99" s="634" t="s">
        <v>142</v>
      </c>
      <c r="N99" s="636"/>
      <c r="O99" s="636"/>
      <c r="P99" s="497"/>
      <c r="Q99" s="496" t="s">
        <v>133</v>
      </c>
      <c r="R99" s="496" t="s">
        <v>8894</v>
      </c>
      <c r="S99" s="203"/>
    </row>
    <row r="100" spans="1:19" x14ac:dyDescent="0.3">
      <c r="A100" s="10" t="s">
        <v>8886</v>
      </c>
      <c r="B100" s="11" t="s">
        <v>114</v>
      </c>
      <c r="C100" s="12" t="s">
        <v>115</v>
      </c>
      <c r="D100" s="13" t="s">
        <v>677</v>
      </c>
      <c r="E100" s="11" t="s">
        <v>117</v>
      </c>
      <c r="F100" s="14" t="s">
        <v>118</v>
      </c>
      <c r="G100" s="14" t="s">
        <v>119</v>
      </c>
      <c r="H100" s="15" t="s">
        <v>105</v>
      </c>
      <c r="I100" s="16" t="s">
        <v>120</v>
      </c>
      <c r="J100" s="17" t="s">
        <v>121</v>
      </c>
      <c r="K100" s="14" t="s">
        <v>122</v>
      </c>
      <c r="L100" s="18" t="s">
        <v>123</v>
      </c>
      <c r="M100" s="11" t="s">
        <v>124</v>
      </c>
      <c r="N100" s="14" t="s">
        <v>125</v>
      </c>
      <c r="O100" s="18" t="s">
        <v>126</v>
      </c>
      <c r="P100" s="18" t="s">
        <v>8887</v>
      </c>
      <c r="Q100" s="14" t="s">
        <v>101</v>
      </c>
      <c r="R100" s="373" t="s">
        <v>144</v>
      </c>
    </row>
    <row r="101" spans="1:19" ht="17.25" x14ac:dyDescent="0.3">
      <c r="A101" s="20" t="s">
        <v>145</v>
      </c>
      <c r="B101" s="20" t="s">
        <v>70</v>
      </c>
      <c r="C101" s="21" t="s">
        <v>137</v>
      </c>
      <c r="D101" s="22">
        <v>300</v>
      </c>
      <c r="E101" s="23">
        <v>46266</v>
      </c>
      <c r="F101" s="24">
        <v>45989</v>
      </c>
      <c r="G101" s="126">
        <v>1763835617.9726417</v>
      </c>
      <c r="H101" s="127">
        <v>0</v>
      </c>
      <c r="I101" s="128">
        <v>899860273.97264171</v>
      </c>
      <c r="J101" s="129">
        <v>2275253860.5</v>
      </c>
      <c r="K101" s="126">
        <v>-2298878787</v>
      </c>
      <c r="L101" s="130">
        <v>-23624926.5</v>
      </c>
      <c r="M101" s="131">
        <v>923485200.47264171</v>
      </c>
      <c r="N101" s="132">
        <v>840350417.5</v>
      </c>
      <c r="O101" s="133">
        <v>2876900.9360518432</v>
      </c>
      <c r="P101" s="374"/>
      <c r="Q101" s="375">
        <v>11993314.291852489</v>
      </c>
      <c r="R101" s="135">
        <v>-26226297</v>
      </c>
    </row>
    <row r="102" spans="1:19" ht="17.25" x14ac:dyDescent="0.3">
      <c r="A102" s="20" t="s">
        <v>146</v>
      </c>
      <c r="B102" s="20" t="s">
        <v>71</v>
      </c>
      <c r="C102" s="21" t="s">
        <v>137</v>
      </c>
      <c r="D102" s="22">
        <v>200</v>
      </c>
      <c r="E102" s="23">
        <v>46268</v>
      </c>
      <c r="F102" s="24" t="s">
        <v>66</v>
      </c>
      <c r="G102" s="126">
        <v>1325972677.595655</v>
      </c>
      <c r="H102" s="127">
        <v>0</v>
      </c>
      <c r="I102" s="128">
        <v>525972677.59565496</v>
      </c>
      <c r="J102" s="129">
        <v>-832859038</v>
      </c>
      <c r="K102" s="126">
        <v>136513940.5</v>
      </c>
      <c r="L102" s="130">
        <v>-696345097.5</v>
      </c>
      <c r="M102" s="131">
        <v>1222317775.095655</v>
      </c>
      <c r="N102" s="132">
        <v>103654902.5</v>
      </c>
      <c r="O102" s="133">
        <v>3784265.5575716873</v>
      </c>
      <c r="P102" s="376"/>
      <c r="Q102" s="377">
        <v>15874256.819424091</v>
      </c>
      <c r="R102" s="135">
        <v>-85080867.5</v>
      </c>
    </row>
    <row r="103" spans="1:19" ht="17.25" x14ac:dyDescent="0.3">
      <c r="A103" s="20" t="s">
        <v>69</v>
      </c>
      <c r="B103" s="20" t="s">
        <v>61</v>
      </c>
      <c r="C103" s="21" t="s">
        <v>137</v>
      </c>
      <c r="D103" s="22">
        <v>100</v>
      </c>
      <c r="E103" s="23">
        <v>46101</v>
      </c>
      <c r="F103" s="24">
        <v>46010</v>
      </c>
      <c r="G103" s="126">
        <v>321961644.84474915</v>
      </c>
      <c r="H103" s="127">
        <v>0</v>
      </c>
      <c r="I103" s="128">
        <v>163274885.84474915</v>
      </c>
      <c r="J103" s="129">
        <v>-83785597</v>
      </c>
      <c r="K103" s="126">
        <v>138842334</v>
      </c>
      <c r="L103" s="130">
        <v>55056737</v>
      </c>
      <c r="M103" s="131">
        <v>108218148.84474915</v>
      </c>
      <c r="N103" s="132">
        <v>213743496</v>
      </c>
      <c r="O103" s="133">
        <v>693706.08233813557</v>
      </c>
      <c r="P103" s="376"/>
      <c r="Q103" s="377">
        <v>1405430.5044772618</v>
      </c>
      <c r="R103" s="135">
        <v>-7313740</v>
      </c>
    </row>
    <row r="104" spans="1:19" ht="17.25" x14ac:dyDescent="0.3">
      <c r="A104" s="20"/>
      <c r="B104" s="20" t="s">
        <v>72</v>
      </c>
      <c r="C104" s="21" t="s">
        <v>137</v>
      </c>
      <c r="D104" s="22">
        <v>100</v>
      </c>
      <c r="E104" s="45">
        <v>45952</v>
      </c>
      <c r="F104" s="24">
        <v>45951</v>
      </c>
      <c r="G104" s="126">
        <v>315243836.65753424</v>
      </c>
      <c r="H104" s="127">
        <v>67890410.958904102</v>
      </c>
      <c r="I104" s="128">
        <v>552953424.65753424</v>
      </c>
      <c r="J104" s="129">
        <v>57955367.5</v>
      </c>
      <c r="K104" s="126">
        <v>306556907.5</v>
      </c>
      <c r="L104" s="130">
        <v>364512275</v>
      </c>
      <c r="M104" s="131">
        <v>188441149.65753424</v>
      </c>
      <c r="N104" s="132">
        <v>126802687</v>
      </c>
      <c r="O104" s="133">
        <v>26920164.236790605</v>
      </c>
      <c r="P104" s="376"/>
      <c r="Q104" s="377">
        <v>3328981.3067069915</v>
      </c>
      <c r="R104" s="135">
        <v>15051923.5</v>
      </c>
    </row>
    <row r="105" spans="1:19" ht="17.25" x14ac:dyDescent="0.3">
      <c r="A105" s="20" t="s">
        <v>146</v>
      </c>
      <c r="B105" s="20" t="s">
        <v>73</v>
      </c>
      <c r="C105" s="21" t="s">
        <v>137</v>
      </c>
      <c r="D105" s="22">
        <v>100</v>
      </c>
      <c r="E105" s="23">
        <v>45957</v>
      </c>
      <c r="F105" s="24">
        <v>45954</v>
      </c>
      <c r="G105" s="126">
        <v>385487671.78082192</v>
      </c>
      <c r="H105" s="127">
        <v>63041095.89041096</v>
      </c>
      <c r="I105" s="128">
        <v>553682191.78082192</v>
      </c>
      <c r="J105" s="129">
        <v>121974414.5</v>
      </c>
      <c r="K105" s="126">
        <v>373283466.5</v>
      </c>
      <c r="L105" s="130">
        <v>495257881</v>
      </c>
      <c r="M105" s="131">
        <v>58424310.780821919</v>
      </c>
      <c r="N105" s="132">
        <v>327063361</v>
      </c>
      <c r="O105" s="133">
        <v>4868692.5650684936</v>
      </c>
      <c r="P105" s="376"/>
      <c r="Q105" s="377">
        <v>1577472.8139121153</v>
      </c>
      <c r="R105" s="135">
        <v>-11252099</v>
      </c>
    </row>
    <row r="106" spans="1:19" ht="17.25" x14ac:dyDescent="0.3">
      <c r="A106" s="20"/>
      <c r="B106" s="20" t="s">
        <v>74</v>
      </c>
      <c r="C106" s="21" t="s">
        <v>137</v>
      </c>
      <c r="D106" s="22">
        <v>200</v>
      </c>
      <c r="E106" s="23">
        <v>45966</v>
      </c>
      <c r="F106" s="24">
        <v>45965</v>
      </c>
      <c r="G106" s="126">
        <v>627830138.90410995</v>
      </c>
      <c r="H106" s="127">
        <v>108931506.84931506</v>
      </c>
      <c r="I106" s="128">
        <v>1106410958.90411</v>
      </c>
      <c r="J106" s="129">
        <v>-16606233.5</v>
      </c>
      <c r="K106" s="126">
        <v>664135351.5</v>
      </c>
      <c r="L106" s="130">
        <v>647529118</v>
      </c>
      <c r="M106" s="131">
        <v>458881840.90410995</v>
      </c>
      <c r="N106" s="132">
        <v>168948298</v>
      </c>
      <c r="O106" s="133">
        <v>21851516.233529046</v>
      </c>
      <c r="P106" s="376"/>
      <c r="Q106" s="377">
        <v>7374199.3214730518</v>
      </c>
      <c r="R106" s="135">
        <v>33910546</v>
      </c>
    </row>
    <row r="107" spans="1:19" ht="17.25" x14ac:dyDescent="0.3">
      <c r="A107" s="20"/>
      <c r="B107" s="20" t="s">
        <v>75</v>
      </c>
      <c r="C107" s="21" t="s">
        <v>137</v>
      </c>
      <c r="D107" s="22">
        <v>200</v>
      </c>
      <c r="E107" s="23">
        <v>45985</v>
      </c>
      <c r="F107" s="24" t="s">
        <v>66</v>
      </c>
      <c r="G107" s="126">
        <v>1471101242.527442</v>
      </c>
      <c r="H107" s="127">
        <v>55198675.29730235</v>
      </c>
      <c r="I107" s="128">
        <v>844527472.52744198</v>
      </c>
      <c r="J107" s="129">
        <v>1931065068.5</v>
      </c>
      <c r="K107" s="126">
        <v>-1530681832</v>
      </c>
      <c r="L107" s="130">
        <v>400383236.5</v>
      </c>
      <c r="M107" s="131">
        <v>444144236.02744198</v>
      </c>
      <c r="N107" s="132">
        <v>1026957006.5</v>
      </c>
      <c r="O107" s="133">
        <v>11103605.90068605</v>
      </c>
      <c r="P107" s="376"/>
      <c r="Q107" s="377">
        <v>6484972.8743473291</v>
      </c>
      <c r="R107" s="135">
        <v>6091721.5</v>
      </c>
    </row>
    <row r="108" spans="1:19" ht="17.25" x14ac:dyDescent="0.3">
      <c r="A108" s="20"/>
      <c r="B108" s="20" t="s">
        <v>76</v>
      </c>
      <c r="C108" s="21" t="s">
        <v>137</v>
      </c>
      <c r="D108" s="22">
        <v>300</v>
      </c>
      <c r="E108" s="23">
        <v>46042</v>
      </c>
      <c r="F108" s="24" t="s">
        <v>66</v>
      </c>
      <c r="G108" s="126">
        <v>609304109.58899999</v>
      </c>
      <c r="H108" s="127">
        <v>0</v>
      </c>
      <c r="I108" s="128">
        <v>924304109.58899999</v>
      </c>
      <c r="J108" s="129">
        <v>4134309904.5</v>
      </c>
      <c r="K108" s="126">
        <v>-1064796562</v>
      </c>
      <c r="L108" s="130">
        <v>3069513342.5</v>
      </c>
      <c r="M108" s="131">
        <v>-2145209232.911</v>
      </c>
      <c r="N108" s="132">
        <v>2754513342.5</v>
      </c>
      <c r="O108" s="133">
        <v>-22115559.102175258</v>
      </c>
      <c r="P108" s="376"/>
      <c r="Q108" s="377">
        <v>-27859860.167675324</v>
      </c>
      <c r="R108" s="135">
        <v>2306226.5</v>
      </c>
    </row>
    <row r="109" spans="1:19" ht="17.25" x14ac:dyDescent="0.3">
      <c r="A109" s="20"/>
      <c r="B109" s="20" t="s">
        <v>77</v>
      </c>
      <c r="C109" s="21" t="s">
        <v>137</v>
      </c>
      <c r="D109" s="22">
        <v>150</v>
      </c>
      <c r="E109" s="23">
        <v>46042</v>
      </c>
      <c r="F109" s="24">
        <v>45947</v>
      </c>
      <c r="G109" s="126">
        <v>476108219.86301363</v>
      </c>
      <c r="H109" s="127">
        <v>0</v>
      </c>
      <c r="I109" s="128">
        <v>699201369.86301363</v>
      </c>
      <c r="J109" s="129">
        <v>-19130317.5</v>
      </c>
      <c r="K109" s="126">
        <v>335915263</v>
      </c>
      <c r="L109" s="130">
        <v>316784945.5</v>
      </c>
      <c r="M109" s="131">
        <v>382416424.36301363</v>
      </c>
      <c r="N109" s="132">
        <v>93691795.5</v>
      </c>
      <c r="O109" s="133">
        <v>3942437.3645671508</v>
      </c>
      <c r="P109" s="376"/>
      <c r="Q109" s="377">
        <v>4966447.0696495278</v>
      </c>
      <c r="R109" s="135">
        <v>31724340.5</v>
      </c>
    </row>
    <row r="110" spans="1:19" ht="17.25" x14ac:dyDescent="0.3">
      <c r="A110" s="20"/>
      <c r="B110" s="20" t="s">
        <v>78</v>
      </c>
      <c r="C110" s="21" t="s">
        <v>137</v>
      </c>
      <c r="D110" s="22">
        <v>150</v>
      </c>
      <c r="E110" s="23">
        <v>46048</v>
      </c>
      <c r="F110" s="24">
        <v>45953</v>
      </c>
      <c r="G110" s="126">
        <v>581243835.97260201</v>
      </c>
      <c r="H110" s="127">
        <v>0</v>
      </c>
      <c r="I110" s="128">
        <v>698860273.97260201</v>
      </c>
      <c r="J110" s="129">
        <v>-106501635</v>
      </c>
      <c r="K110" s="126">
        <v>466763676</v>
      </c>
      <c r="L110" s="130">
        <v>360262041</v>
      </c>
      <c r="M110" s="131">
        <v>338598232.97260201</v>
      </c>
      <c r="N110" s="132">
        <v>242645603</v>
      </c>
      <c r="O110" s="133">
        <v>3287361.4851708934</v>
      </c>
      <c r="P110" s="376"/>
      <c r="Q110" s="377">
        <v>4397379.6489948314</v>
      </c>
      <c r="R110" s="135">
        <v>32835812.5</v>
      </c>
    </row>
    <row r="111" spans="1:19" ht="17.25" x14ac:dyDescent="0.3">
      <c r="A111" s="20" t="s">
        <v>146</v>
      </c>
      <c r="B111" s="20" t="s">
        <v>79</v>
      </c>
      <c r="C111" s="21" t="s">
        <v>137</v>
      </c>
      <c r="D111" s="22">
        <v>150</v>
      </c>
      <c r="E111" s="23">
        <v>46097</v>
      </c>
      <c r="F111" s="24">
        <v>46003</v>
      </c>
      <c r="G111" s="126">
        <v>484163014.63013756</v>
      </c>
      <c r="H111" s="127">
        <v>0</v>
      </c>
      <c r="I111" s="128">
        <v>701013698.63013756</v>
      </c>
      <c r="J111" s="129">
        <v>-148024636.5</v>
      </c>
      <c r="K111" s="126">
        <v>679061331</v>
      </c>
      <c r="L111" s="130">
        <v>531036694.5</v>
      </c>
      <c r="M111" s="131">
        <v>169977004.13013756</v>
      </c>
      <c r="N111" s="132">
        <v>314186010.5</v>
      </c>
      <c r="O111" s="133">
        <v>1118269.7640140629</v>
      </c>
      <c r="P111" s="376"/>
      <c r="Q111" s="377">
        <v>2207493.5601316565</v>
      </c>
      <c r="R111" s="135">
        <v>39583069</v>
      </c>
    </row>
    <row r="112" spans="1:19" ht="17.25" x14ac:dyDescent="0.3">
      <c r="A112" s="20"/>
      <c r="B112" s="20" t="s">
        <v>80</v>
      </c>
      <c r="C112" s="21" t="s">
        <v>51</v>
      </c>
      <c r="D112" s="22">
        <v>150</v>
      </c>
      <c r="E112" s="23">
        <v>46098</v>
      </c>
      <c r="F112" s="24">
        <v>46007</v>
      </c>
      <c r="G112" s="126">
        <v>482913699.94520497</v>
      </c>
      <c r="H112" s="127">
        <v>0</v>
      </c>
      <c r="I112" s="128">
        <v>698420547.94520497</v>
      </c>
      <c r="J112" s="129">
        <v>-148723344</v>
      </c>
      <c r="K112" s="126">
        <v>697058367.5</v>
      </c>
      <c r="L112" s="130">
        <v>548335023.5</v>
      </c>
      <c r="M112" s="131">
        <v>150085524.44520497</v>
      </c>
      <c r="N112" s="132">
        <v>332828175.5</v>
      </c>
      <c r="O112" s="133">
        <v>980951.1401647384</v>
      </c>
      <c r="P112" s="376"/>
      <c r="Q112" s="377">
        <v>1949162.6551325321</v>
      </c>
      <c r="R112" s="135">
        <v>47676487</v>
      </c>
    </row>
    <row r="113" spans="1:18" ht="17.25" x14ac:dyDescent="0.3">
      <c r="A113" s="20"/>
      <c r="B113" s="20" t="s">
        <v>81</v>
      </c>
      <c r="C113" s="21" t="s">
        <v>51</v>
      </c>
      <c r="D113" s="22">
        <v>200</v>
      </c>
      <c r="E113" s="23">
        <v>46169</v>
      </c>
      <c r="F113" s="24">
        <v>45987</v>
      </c>
      <c r="G113" s="126">
        <v>1021483420.7155726</v>
      </c>
      <c r="H113" s="127">
        <v>0</v>
      </c>
      <c r="I113" s="128">
        <v>632420404.7155726</v>
      </c>
      <c r="J113" s="129">
        <v>-60271676</v>
      </c>
      <c r="K113" s="126">
        <v>335516166</v>
      </c>
      <c r="L113" s="130">
        <v>275244490</v>
      </c>
      <c r="M113" s="131">
        <v>357175914.7155726</v>
      </c>
      <c r="N113" s="132">
        <v>664307506</v>
      </c>
      <c r="O113" s="133">
        <v>1594535.3335516634</v>
      </c>
      <c r="P113" s="376"/>
      <c r="Q113" s="377">
        <v>4638648.2430593846</v>
      </c>
      <c r="R113" s="135">
        <v>-19491279</v>
      </c>
    </row>
    <row r="114" spans="1:18" ht="17.25" x14ac:dyDescent="0.3">
      <c r="A114" s="20"/>
      <c r="B114" s="20" t="s">
        <v>82</v>
      </c>
      <c r="C114" s="21" t="s">
        <v>51</v>
      </c>
      <c r="D114" s="22">
        <v>100</v>
      </c>
      <c r="E114" s="23">
        <v>46181</v>
      </c>
      <c r="F114" s="24" t="s">
        <v>66</v>
      </c>
      <c r="G114" s="126">
        <v>1080176730.309032</v>
      </c>
      <c r="H114" s="127">
        <v>0</v>
      </c>
      <c r="I114" s="128">
        <v>310733231.30903196</v>
      </c>
      <c r="J114" s="129">
        <v>1289465628</v>
      </c>
      <c r="K114" s="126">
        <v>-1807235263.5</v>
      </c>
      <c r="L114" s="130">
        <v>-517769635.5</v>
      </c>
      <c r="M114" s="131">
        <v>828502866.80903196</v>
      </c>
      <c r="N114" s="132">
        <v>251673863.5</v>
      </c>
      <c r="O114" s="133">
        <v>3510605.3678348814</v>
      </c>
      <c r="P114" s="376"/>
      <c r="Q114" s="377">
        <v>10759777.491026388</v>
      </c>
      <c r="R114" s="135">
        <v>4716337.5</v>
      </c>
    </row>
    <row r="115" spans="1:18" ht="17.25" x14ac:dyDescent="0.3">
      <c r="A115" s="20"/>
      <c r="B115" s="20" t="s">
        <v>83</v>
      </c>
      <c r="C115" s="21" t="s">
        <v>51</v>
      </c>
      <c r="D115" s="22">
        <v>100</v>
      </c>
      <c r="E115" s="23">
        <v>46188</v>
      </c>
      <c r="F115" s="24" t="s">
        <v>66</v>
      </c>
      <c r="G115" s="126">
        <v>1214441594.2085023</v>
      </c>
      <c r="H115" s="127">
        <v>0</v>
      </c>
      <c r="I115" s="128">
        <v>356057805.20850217</v>
      </c>
      <c r="J115" s="129">
        <v>1151344344</v>
      </c>
      <c r="K115" s="126">
        <v>-1547397696</v>
      </c>
      <c r="L115" s="130">
        <v>-396053352</v>
      </c>
      <c r="M115" s="131">
        <v>752111157.20850217</v>
      </c>
      <c r="N115" s="132">
        <v>462330437.00000012</v>
      </c>
      <c r="O115" s="133">
        <v>3095107.6428333423</v>
      </c>
      <c r="P115" s="376"/>
      <c r="Q115" s="377">
        <v>9767677.3663441837</v>
      </c>
      <c r="R115" s="135">
        <v>-3870266</v>
      </c>
    </row>
    <row r="116" spans="1:18" ht="17.25" x14ac:dyDescent="0.3">
      <c r="A116" s="52"/>
      <c r="B116" s="52" t="s">
        <v>68</v>
      </c>
      <c r="C116" s="53" t="s">
        <v>137</v>
      </c>
      <c r="D116" s="54">
        <v>200</v>
      </c>
      <c r="E116" s="55">
        <v>46204</v>
      </c>
      <c r="F116" s="56" t="s">
        <v>66</v>
      </c>
      <c r="G116" s="137">
        <v>1389934246.5753689</v>
      </c>
      <c r="H116" s="138">
        <v>0</v>
      </c>
      <c r="I116" s="139">
        <v>569934246.575369</v>
      </c>
      <c r="J116" s="140">
        <v>-1297708615</v>
      </c>
      <c r="K116" s="137">
        <v>232687798</v>
      </c>
      <c r="L116" s="141">
        <v>-1065020817</v>
      </c>
      <c r="M116" s="142">
        <v>1634955063.5753689</v>
      </c>
      <c r="N116" s="143">
        <v>-245020817</v>
      </c>
      <c r="O116" s="144">
        <v>6312567.8130323123</v>
      </c>
      <c r="P116" s="378"/>
      <c r="Q116" s="379">
        <v>21233182.643835958</v>
      </c>
      <c r="R116" s="146">
        <v>-3244422</v>
      </c>
    </row>
    <row r="117" spans="1:18" ht="17.25" x14ac:dyDescent="0.3">
      <c r="D117" s="68">
        <v>2700</v>
      </c>
      <c r="G117" s="147">
        <v>13551201702.091387</v>
      </c>
      <c r="H117" s="147">
        <v>295061688.99593246</v>
      </c>
      <c r="I117" s="148">
        <v>10237627573.091387</v>
      </c>
      <c r="J117" s="148">
        <v>8247757495</v>
      </c>
      <c r="K117" s="147">
        <v>-3882655539</v>
      </c>
      <c r="L117" s="147">
        <v>4365101956</v>
      </c>
      <c r="M117" s="147">
        <v>5872525617.0913868</v>
      </c>
      <c r="N117" s="147">
        <v>7678676085</v>
      </c>
      <c r="O117" s="147">
        <v>73825128.321029648</v>
      </c>
      <c r="P117" s="147"/>
      <c r="Q117" s="147">
        <v>80098536.442692474</v>
      </c>
      <c r="R117" s="147">
        <v>57417493.5</v>
      </c>
    </row>
    <row r="118" spans="1:18" x14ac:dyDescent="0.3">
      <c r="B118" s="7" t="s">
        <v>8895</v>
      </c>
      <c r="D118" s="74"/>
      <c r="E118" s="69"/>
      <c r="F118" s="70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x14ac:dyDescent="0.3">
      <c r="A119" s="9" t="s">
        <v>8885</v>
      </c>
      <c r="B119" s="633" t="s">
        <v>108</v>
      </c>
      <c r="C119" s="633"/>
      <c r="D119" s="633"/>
      <c r="E119" s="633" t="s">
        <v>109</v>
      </c>
      <c r="F119" s="633"/>
      <c r="G119" s="633"/>
      <c r="H119" s="633"/>
      <c r="I119" s="633"/>
      <c r="J119" s="633" t="s">
        <v>110</v>
      </c>
      <c r="K119" s="633"/>
      <c r="L119" s="633"/>
      <c r="M119" s="633" t="s">
        <v>111</v>
      </c>
      <c r="N119" s="633"/>
      <c r="O119" s="633"/>
      <c r="P119" s="498"/>
      <c r="Q119" s="149" t="s">
        <v>133</v>
      </c>
      <c r="R119" s="496" t="s">
        <v>112</v>
      </c>
    </row>
    <row r="120" spans="1:18" x14ac:dyDescent="0.3">
      <c r="A120" s="10" t="s">
        <v>8886</v>
      </c>
      <c r="B120" s="11" t="s">
        <v>114</v>
      </c>
      <c r="C120" s="12" t="s">
        <v>115</v>
      </c>
      <c r="D120" s="13" t="s">
        <v>677</v>
      </c>
      <c r="E120" s="11" t="s">
        <v>117</v>
      </c>
      <c r="F120" s="14" t="s">
        <v>118</v>
      </c>
      <c r="G120" s="14" t="s">
        <v>119</v>
      </c>
      <c r="H120" s="15" t="s">
        <v>105</v>
      </c>
      <c r="I120" s="16" t="s">
        <v>120</v>
      </c>
      <c r="J120" s="17" t="s">
        <v>121</v>
      </c>
      <c r="K120" s="14" t="s">
        <v>122</v>
      </c>
      <c r="L120" s="18" t="s">
        <v>123</v>
      </c>
      <c r="M120" s="11" t="s">
        <v>124</v>
      </c>
      <c r="N120" s="14" t="s">
        <v>125</v>
      </c>
      <c r="O120" s="18" t="s">
        <v>126</v>
      </c>
      <c r="P120" s="11" t="s">
        <v>8887</v>
      </c>
      <c r="Q120" s="14" t="s">
        <v>101</v>
      </c>
      <c r="R120" s="373" t="s">
        <v>127</v>
      </c>
    </row>
    <row r="121" spans="1:18" ht="17.25" x14ac:dyDescent="0.3">
      <c r="A121" s="20" t="s">
        <v>145</v>
      </c>
      <c r="B121" s="20" t="s">
        <v>84</v>
      </c>
      <c r="C121" s="21" t="s">
        <v>137</v>
      </c>
      <c r="D121" s="22">
        <v>300</v>
      </c>
      <c r="E121" s="23">
        <v>46182</v>
      </c>
      <c r="F121" s="24" t="s">
        <v>66</v>
      </c>
      <c r="G121" s="126">
        <v>1797073974.547945</v>
      </c>
      <c r="H121" s="127">
        <v>0</v>
      </c>
      <c r="I121" s="150">
        <v>869194520.54794502</v>
      </c>
      <c r="J121" s="151">
        <v>641234409</v>
      </c>
      <c r="K121" s="126">
        <v>-900386409</v>
      </c>
      <c r="L121" s="130">
        <v>-259152000</v>
      </c>
      <c r="M121" s="131">
        <v>1128346520.547945</v>
      </c>
      <c r="N121" s="132">
        <v>668727454</v>
      </c>
      <c r="O121" s="133">
        <v>4760955.7829027213</v>
      </c>
      <c r="P121" s="376"/>
      <c r="Q121" s="380">
        <v>14653850.916207079</v>
      </c>
      <c r="R121" s="135">
        <v>-713898</v>
      </c>
    </row>
    <row r="122" spans="1:18" ht="17.25" x14ac:dyDescent="0.3">
      <c r="A122" s="20" t="s">
        <v>145</v>
      </c>
      <c r="B122" s="20" t="s">
        <v>85</v>
      </c>
      <c r="C122" s="21" t="s">
        <v>137</v>
      </c>
      <c r="D122" s="22">
        <v>500</v>
      </c>
      <c r="E122" s="23">
        <v>46188</v>
      </c>
      <c r="F122" s="24" t="s">
        <v>66</v>
      </c>
      <c r="G122" s="126">
        <v>3785410959.6027403</v>
      </c>
      <c r="H122" s="127">
        <v>0</v>
      </c>
      <c r="I122" s="150">
        <v>940273972.60274005</v>
      </c>
      <c r="J122" s="151">
        <v>369957859.5</v>
      </c>
      <c r="K122" s="126">
        <v>-1714654404.5</v>
      </c>
      <c r="L122" s="130">
        <v>-1344696545</v>
      </c>
      <c r="M122" s="131">
        <v>2284970517.6027403</v>
      </c>
      <c r="N122" s="132">
        <v>1500440442</v>
      </c>
      <c r="O122" s="133">
        <v>9403170.8543322645</v>
      </c>
      <c r="P122" s="376"/>
      <c r="Q122" s="132">
        <v>29674941.787048575</v>
      </c>
      <c r="R122" s="135">
        <v>-13386414.5</v>
      </c>
    </row>
    <row r="123" spans="1:18" ht="17.25" x14ac:dyDescent="0.3">
      <c r="A123" s="20" t="s">
        <v>145</v>
      </c>
      <c r="B123" s="20" t="s">
        <v>86</v>
      </c>
      <c r="C123" s="21" t="s">
        <v>137</v>
      </c>
      <c r="D123" s="22">
        <v>500</v>
      </c>
      <c r="E123" s="23">
        <v>46255</v>
      </c>
      <c r="F123" s="24" t="s">
        <v>66</v>
      </c>
      <c r="G123" s="126">
        <v>2844794521</v>
      </c>
      <c r="H123" s="127">
        <v>0</v>
      </c>
      <c r="I123" s="150">
        <v>950000000</v>
      </c>
      <c r="J123" s="151">
        <v>-127267517</v>
      </c>
      <c r="K123" s="126">
        <v>-543802322.5</v>
      </c>
      <c r="L123" s="130">
        <v>-671069839.5</v>
      </c>
      <c r="M123" s="131">
        <v>1621069839.5</v>
      </c>
      <c r="N123" s="132">
        <v>1223724681.5</v>
      </c>
      <c r="O123" s="133">
        <v>5229257.5467741936</v>
      </c>
      <c r="P123" s="376"/>
      <c r="Q123" s="132">
        <v>21052855.058441557</v>
      </c>
      <c r="R123" s="135">
        <v>-1869524.5</v>
      </c>
    </row>
    <row r="124" spans="1:18" ht="17.25" x14ac:dyDescent="0.3">
      <c r="A124" s="20"/>
      <c r="B124" s="20" t="s">
        <v>87</v>
      </c>
      <c r="C124" s="153" t="s">
        <v>137</v>
      </c>
      <c r="D124" s="22">
        <v>200</v>
      </c>
      <c r="E124" s="23">
        <v>45945</v>
      </c>
      <c r="F124" s="24" t="s">
        <v>66</v>
      </c>
      <c r="G124" s="126">
        <v>1020000000</v>
      </c>
      <c r="H124" s="127">
        <v>107589041.09589039</v>
      </c>
      <c r="I124" s="150">
        <v>510000000</v>
      </c>
      <c r="J124" s="151">
        <v>578715654.5</v>
      </c>
      <c r="K124" s="126">
        <v>102132529.5</v>
      </c>
      <c r="L124" s="130">
        <v>680848184</v>
      </c>
      <c r="M124" s="131">
        <v>-170848184</v>
      </c>
      <c r="N124" s="132">
        <v>1190848184</v>
      </c>
      <c r="O124" s="133" t="e">
        <v>#DIV/0!</v>
      </c>
      <c r="P124" s="376"/>
      <c r="Q124" s="132">
        <v>-821547.31044298201</v>
      </c>
      <c r="R124" s="135">
        <v>-540372739</v>
      </c>
    </row>
    <row r="125" spans="1:18" ht="17.25" x14ac:dyDescent="0.3">
      <c r="A125" s="86" t="s">
        <v>146</v>
      </c>
      <c r="B125" s="86" t="s">
        <v>88</v>
      </c>
      <c r="C125" s="87" t="s">
        <v>137</v>
      </c>
      <c r="D125" s="88">
        <v>500</v>
      </c>
      <c r="E125" s="89">
        <v>46168</v>
      </c>
      <c r="F125" s="90" t="s">
        <v>66</v>
      </c>
      <c r="G125" s="154">
        <v>2831589041.8219199</v>
      </c>
      <c r="H125" s="154">
        <v>0</v>
      </c>
      <c r="I125" s="155">
        <v>936191780.82191992</v>
      </c>
      <c r="J125" s="156">
        <v>43978497</v>
      </c>
      <c r="K125" s="154">
        <v>-915956573.5</v>
      </c>
      <c r="L125" s="157">
        <v>-871978076.5</v>
      </c>
      <c r="M125" s="158">
        <v>1808169857.3219199</v>
      </c>
      <c r="N125" s="159">
        <v>1023419184.5</v>
      </c>
      <c r="O125" s="160">
        <v>8108385.0104121966</v>
      </c>
      <c r="P125" s="381"/>
      <c r="Q125" s="159">
        <v>23482725.419765193</v>
      </c>
      <c r="R125" s="162">
        <v>-5248364.5</v>
      </c>
    </row>
    <row r="126" spans="1:18" ht="17.25" x14ac:dyDescent="0.3">
      <c r="D126" s="68">
        <v>2000</v>
      </c>
      <c r="E126" s="69"/>
      <c r="G126" s="163">
        <v>12278868496.972605</v>
      </c>
      <c r="H126" s="163">
        <v>107589041.09589039</v>
      </c>
      <c r="I126" s="164">
        <v>4205660273.9726052</v>
      </c>
      <c r="J126" s="164">
        <v>1506618903</v>
      </c>
      <c r="K126" s="163">
        <v>-3972667180</v>
      </c>
      <c r="L126" s="163">
        <v>-2466048277</v>
      </c>
      <c r="M126" s="163">
        <v>6671708550.9726048</v>
      </c>
      <c r="N126" s="163">
        <v>5607159946</v>
      </c>
      <c r="O126" s="163" t="e">
        <v>#DIV/0!</v>
      </c>
      <c r="P126" s="163"/>
      <c r="Q126" s="163">
        <v>88042825.871019423</v>
      </c>
      <c r="R126" s="163">
        <v>-561590940.5</v>
      </c>
    </row>
    <row r="127" spans="1:18" x14ac:dyDescent="0.3">
      <c r="B127" s="7" t="s">
        <v>8896</v>
      </c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  <row r="128" spans="1:18" x14ac:dyDescent="0.3">
      <c r="A128" s="9" t="s">
        <v>8885</v>
      </c>
      <c r="B128" s="633" t="s">
        <v>108</v>
      </c>
      <c r="C128" s="633"/>
      <c r="D128" s="633"/>
      <c r="E128" s="633" t="s">
        <v>109</v>
      </c>
      <c r="F128" s="633"/>
      <c r="G128" s="633"/>
      <c r="H128" s="633"/>
      <c r="I128" s="633"/>
      <c r="J128" s="633" t="s">
        <v>110</v>
      </c>
      <c r="K128" s="633"/>
      <c r="L128" s="633"/>
      <c r="M128" s="633" t="s">
        <v>111</v>
      </c>
      <c r="N128" s="633"/>
      <c r="O128" s="633"/>
      <c r="P128" s="498"/>
      <c r="Q128" s="498" t="s">
        <v>133</v>
      </c>
      <c r="R128" s="496" t="s">
        <v>132</v>
      </c>
    </row>
    <row r="129" spans="1:18" x14ac:dyDescent="0.3">
      <c r="A129" s="10" t="s">
        <v>8886</v>
      </c>
      <c r="B129" s="11" t="s">
        <v>114</v>
      </c>
      <c r="C129" s="12" t="s">
        <v>115</v>
      </c>
      <c r="D129" s="13" t="s">
        <v>677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1" t="s">
        <v>8887</v>
      </c>
      <c r="Q129" s="14" t="s">
        <v>101</v>
      </c>
      <c r="R129" s="373" t="s">
        <v>127</v>
      </c>
    </row>
    <row r="130" spans="1:18" ht="17.25" x14ac:dyDescent="0.3">
      <c r="A130" s="20" t="s">
        <v>146</v>
      </c>
      <c r="B130" s="20" t="s">
        <v>89</v>
      </c>
      <c r="C130" s="21" t="s">
        <v>137</v>
      </c>
      <c r="D130" s="22">
        <v>200</v>
      </c>
      <c r="E130" s="23">
        <v>46204</v>
      </c>
      <c r="F130" s="24" t="s">
        <v>66</v>
      </c>
      <c r="G130" s="126">
        <v>529921098</v>
      </c>
      <c r="H130" s="127">
        <v>0</v>
      </c>
      <c r="I130" s="150">
        <v>470000000</v>
      </c>
      <c r="J130" s="151">
        <v>-1565075820</v>
      </c>
      <c r="K130" s="126">
        <v>1390892652.5</v>
      </c>
      <c r="L130" s="130">
        <v>-174183167.5</v>
      </c>
      <c r="M130" s="131">
        <v>644183167.5</v>
      </c>
      <c r="N130" s="132">
        <v>-114262069.5</v>
      </c>
      <c r="O130" s="133">
        <v>2487193.6969111967</v>
      </c>
      <c r="P130" s="376"/>
      <c r="Q130" s="380">
        <v>8366015.1623376627</v>
      </c>
      <c r="R130" s="135">
        <v>-34181099.5</v>
      </c>
    </row>
    <row r="131" spans="1:18" ht="17.25" x14ac:dyDescent="0.3">
      <c r="A131" s="20" t="s">
        <v>140</v>
      </c>
      <c r="B131" s="20" t="s">
        <v>90</v>
      </c>
      <c r="C131" s="21" t="s">
        <v>137</v>
      </c>
      <c r="D131" s="22">
        <v>200</v>
      </c>
      <c r="E131" s="23">
        <v>46239</v>
      </c>
      <c r="F131" s="24" t="s">
        <v>66</v>
      </c>
      <c r="G131" s="126">
        <v>-317788563.8219018</v>
      </c>
      <c r="H131" s="127">
        <v>0</v>
      </c>
      <c r="I131" s="150">
        <v>-325711780.8219018</v>
      </c>
      <c r="J131" s="151">
        <v>-1035211442.5</v>
      </c>
      <c r="K131" s="126">
        <v>563395543</v>
      </c>
      <c r="L131" s="130">
        <v>-471815899.5</v>
      </c>
      <c r="M131" s="131">
        <v>146104118.6780982</v>
      </c>
      <c r="N131" s="132">
        <v>-463892682.5</v>
      </c>
      <c r="O131" s="133">
        <v>496952.78461938165</v>
      </c>
      <c r="P131" s="376"/>
      <c r="Q131" s="132">
        <v>1897456.0867285482</v>
      </c>
      <c r="R131" s="135">
        <v>-37202692.5</v>
      </c>
    </row>
    <row r="132" spans="1:18" ht="17.25" x14ac:dyDescent="0.3">
      <c r="A132" s="86" t="s">
        <v>140</v>
      </c>
      <c r="B132" s="86" t="s">
        <v>91</v>
      </c>
      <c r="C132" s="87" t="s">
        <v>137</v>
      </c>
      <c r="D132" s="88">
        <v>200</v>
      </c>
      <c r="E132" s="89">
        <v>46279</v>
      </c>
      <c r="F132" s="90" t="s">
        <v>66</v>
      </c>
      <c r="G132" s="154">
        <v>-387923500.87988681</v>
      </c>
      <c r="H132" s="154">
        <v>0</v>
      </c>
      <c r="I132" s="155">
        <v>-326933804.87988681</v>
      </c>
      <c r="J132" s="156">
        <v>-1170143709</v>
      </c>
      <c r="K132" s="154">
        <v>789686733</v>
      </c>
      <c r="L132" s="157">
        <v>-380456976</v>
      </c>
      <c r="M132" s="158">
        <v>53523171.120113194</v>
      </c>
      <c r="N132" s="159">
        <v>-441446672</v>
      </c>
      <c r="O132" s="160">
        <v>160249.01532968023</v>
      </c>
      <c r="P132" s="381"/>
      <c r="Q132" s="382">
        <v>695106.11844302854</v>
      </c>
      <c r="R132" s="167">
        <v>2631966</v>
      </c>
    </row>
    <row r="133" spans="1:18" ht="17.25" x14ac:dyDescent="0.3">
      <c r="B133" s="67"/>
      <c r="C133" s="67"/>
      <c r="D133" s="68">
        <v>600</v>
      </c>
      <c r="E133" s="69"/>
      <c r="F133" s="70"/>
      <c r="G133" s="168">
        <v>-175790966.7017886</v>
      </c>
      <c r="H133" s="168">
        <v>0</v>
      </c>
      <c r="I133" s="169">
        <v>-182645585.7017886</v>
      </c>
      <c r="J133" s="169">
        <v>-3770430971.5</v>
      </c>
      <c r="K133" s="168">
        <v>2743974928.5</v>
      </c>
      <c r="L133" s="168">
        <v>-1026456043</v>
      </c>
      <c r="M133" s="168">
        <v>843810457.29821134</v>
      </c>
      <c r="N133" s="168">
        <v>-1019601424</v>
      </c>
      <c r="O133" s="168">
        <v>3144395.4968602587</v>
      </c>
      <c r="P133" s="168"/>
      <c r="Q133" s="168">
        <v>10958577.36750924</v>
      </c>
      <c r="R133" s="163">
        <v>-68751826</v>
      </c>
    </row>
    <row r="134" spans="1:18" x14ac:dyDescent="0.3">
      <c r="B134" s="73" t="s">
        <v>149</v>
      </c>
      <c r="C134" s="6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 spans="1:18" x14ac:dyDescent="0.3">
      <c r="A135" s="9" t="s">
        <v>8885</v>
      </c>
      <c r="B135" s="633" t="s">
        <v>108</v>
      </c>
      <c r="C135" s="633"/>
      <c r="D135" s="633"/>
      <c r="E135" s="633" t="s">
        <v>109</v>
      </c>
      <c r="F135" s="633"/>
      <c r="G135" s="633"/>
      <c r="H135" s="633"/>
      <c r="I135" s="633"/>
      <c r="J135" s="633" t="s">
        <v>110</v>
      </c>
      <c r="K135" s="633"/>
      <c r="L135" s="633"/>
      <c r="M135" s="633" t="s">
        <v>111</v>
      </c>
      <c r="N135" s="633"/>
      <c r="O135" s="633"/>
      <c r="P135" s="498"/>
      <c r="Q135" s="498" t="s">
        <v>133</v>
      </c>
      <c r="R135" s="496" t="s">
        <v>132</v>
      </c>
    </row>
    <row r="136" spans="1:18" x14ac:dyDescent="0.3">
      <c r="A136" s="10" t="s">
        <v>8886</v>
      </c>
      <c r="B136" s="11" t="s">
        <v>114</v>
      </c>
      <c r="C136" s="12" t="s">
        <v>115</v>
      </c>
      <c r="D136" s="13" t="s">
        <v>677</v>
      </c>
      <c r="E136" s="11" t="s">
        <v>117</v>
      </c>
      <c r="F136" s="14" t="s">
        <v>118</v>
      </c>
      <c r="G136" s="14" t="s">
        <v>119</v>
      </c>
      <c r="H136" s="15" t="s">
        <v>105</v>
      </c>
      <c r="I136" s="16" t="s">
        <v>120</v>
      </c>
      <c r="J136" s="17" t="s">
        <v>121</v>
      </c>
      <c r="K136" s="14" t="s">
        <v>122</v>
      </c>
      <c r="L136" s="18" t="s">
        <v>123</v>
      </c>
      <c r="M136" s="11" t="s">
        <v>124</v>
      </c>
      <c r="N136" s="14" t="s">
        <v>125</v>
      </c>
      <c r="O136" s="18" t="s">
        <v>126</v>
      </c>
      <c r="P136" s="11" t="s">
        <v>8887</v>
      </c>
      <c r="Q136" s="14" t="s">
        <v>101</v>
      </c>
      <c r="R136" s="373" t="s">
        <v>127</v>
      </c>
    </row>
    <row r="137" spans="1:18" ht="17.25" x14ac:dyDescent="0.3">
      <c r="A137" s="20" t="s">
        <v>140</v>
      </c>
      <c r="B137" s="20" t="s">
        <v>92</v>
      </c>
      <c r="C137" s="21" t="s">
        <v>137</v>
      </c>
      <c r="D137" s="22">
        <v>300</v>
      </c>
      <c r="E137" s="23">
        <v>46009</v>
      </c>
      <c r="F137" s="24">
        <v>46008</v>
      </c>
      <c r="G137" s="25">
        <v>388918012.10958898</v>
      </c>
      <c r="H137" s="26">
        <v>24361643.835616443</v>
      </c>
      <c r="I137" s="27">
        <v>171558904.10958901</v>
      </c>
      <c r="J137" s="28">
        <v>1426652013</v>
      </c>
      <c r="K137" s="25">
        <v>-1162109642</v>
      </c>
      <c r="L137" s="29">
        <v>264542371</v>
      </c>
      <c r="M137" s="30">
        <v>-92983466.89041099</v>
      </c>
      <c r="N137" s="31">
        <v>481901479</v>
      </c>
      <c r="O137" s="32">
        <v>-1452866.6701626717</v>
      </c>
      <c r="P137" s="356"/>
      <c r="Q137" s="383">
        <v>-891192.50720512401</v>
      </c>
      <c r="R137" s="123">
        <v>24147329.5</v>
      </c>
    </row>
    <row r="138" spans="1:18" ht="17.25" x14ac:dyDescent="0.3">
      <c r="A138" s="86" t="s">
        <v>146</v>
      </c>
      <c r="B138" s="86" t="s">
        <v>93</v>
      </c>
      <c r="C138" s="87" t="s">
        <v>137</v>
      </c>
      <c r="D138" s="88">
        <v>150</v>
      </c>
      <c r="E138" s="89">
        <v>46267</v>
      </c>
      <c r="F138" s="90">
        <v>45992</v>
      </c>
      <c r="G138" s="154">
        <v>736167124.99999833</v>
      </c>
      <c r="H138" s="154">
        <v>0</v>
      </c>
      <c r="I138" s="155">
        <v>407999999.99999833</v>
      </c>
      <c r="J138" s="156">
        <v>570290212.5</v>
      </c>
      <c r="K138" s="154">
        <v>-835585037</v>
      </c>
      <c r="L138" s="157">
        <v>-265294824.5</v>
      </c>
      <c r="M138" s="158">
        <v>673294824.49999833</v>
      </c>
      <c r="N138" s="159">
        <v>62872300.5</v>
      </c>
      <c r="O138" s="160">
        <v>2090977.715838504</v>
      </c>
      <c r="P138" s="381"/>
      <c r="Q138" s="382">
        <v>8744088.6298701074</v>
      </c>
      <c r="R138" s="167">
        <v>5657804.5</v>
      </c>
    </row>
    <row r="139" spans="1:18" ht="17.25" x14ac:dyDescent="0.3">
      <c r="A139" s="67"/>
      <c r="B139" s="67"/>
      <c r="C139" s="67"/>
      <c r="D139" s="170">
        <v>450</v>
      </c>
      <c r="E139" s="69"/>
      <c r="F139" s="171"/>
      <c r="G139" s="79">
        <v>1125085137.1095872</v>
      </c>
      <c r="H139" s="79">
        <v>24361643.835616443</v>
      </c>
      <c r="I139" s="80">
        <v>579558904.10958731</v>
      </c>
      <c r="J139" s="80">
        <v>1996942225.5</v>
      </c>
      <c r="K139" s="79">
        <v>-1997694679</v>
      </c>
      <c r="L139" s="79">
        <v>-752453.5</v>
      </c>
      <c r="M139" s="79">
        <v>580311357.60958731</v>
      </c>
      <c r="N139" s="79">
        <v>544773779.5</v>
      </c>
      <c r="O139" s="79">
        <v>638111.04567583231</v>
      </c>
      <c r="P139" s="79"/>
      <c r="Q139" s="79">
        <v>7852896.1226649834</v>
      </c>
      <c r="R139" s="172">
        <v>29805134</v>
      </c>
    </row>
    <row r="140" spans="1:18" x14ac:dyDescent="0.3">
      <c r="B140" s="7"/>
      <c r="D140" s="74"/>
      <c r="E140" s="69"/>
      <c r="F140" s="70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  <row r="141" spans="1:18" x14ac:dyDescent="0.3">
      <c r="B141" s="7" t="s">
        <v>94</v>
      </c>
    </row>
    <row r="142" spans="1:18" x14ac:dyDescent="0.3">
      <c r="A142" s="9" t="s">
        <v>0</v>
      </c>
      <c r="B142" s="633" t="s">
        <v>108</v>
      </c>
      <c r="C142" s="633"/>
      <c r="D142" s="633"/>
      <c r="E142" s="633" t="s">
        <v>109</v>
      </c>
      <c r="F142" s="633"/>
      <c r="G142" s="633"/>
      <c r="H142" s="633"/>
      <c r="I142" s="633"/>
      <c r="J142" s="633" t="s">
        <v>110</v>
      </c>
      <c r="K142" s="633"/>
      <c r="L142" s="633"/>
      <c r="M142" s="633" t="s">
        <v>111</v>
      </c>
      <c r="N142" s="633"/>
      <c r="O142" s="633"/>
      <c r="P142" s="498"/>
      <c r="Q142" s="498" t="s">
        <v>133</v>
      </c>
      <c r="R142" s="496" t="s">
        <v>132</v>
      </c>
    </row>
    <row r="143" spans="1:18" x14ac:dyDescent="0.3">
      <c r="A143" s="10" t="s">
        <v>1</v>
      </c>
      <c r="B143" s="11" t="s">
        <v>114</v>
      </c>
      <c r="C143" s="12" t="s">
        <v>115</v>
      </c>
      <c r="D143" s="13" t="s">
        <v>677</v>
      </c>
      <c r="E143" s="11" t="s">
        <v>117</v>
      </c>
      <c r="F143" s="14" t="s">
        <v>118</v>
      </c>
      <c r="G143" s="14" t="s">
        <v>119</v>
      </c>
      <c r="H143" s="15" t="s">
        <v>105</v>
      </c>
      <c r="I143" s="16" t="s">
        <v>120</v>
      </c>
      <c r="J143" s="17" t="s">
        <v>121</v>
      </c>
      <c r="K143" s="14" t="s">
        <v>122</v>
      </c>
      <c r="L143" s="18" t="s">
        <v>123</v>
      </c>
      <c r="M143" s="11" t="s">
        <v>124</v>
      </c>
      <c r="N143" s="14" t="s">
        <v>125</v>
      </c>
      <c r="O143" s="18" t="s">
        <v>126</v>
      </c>
      <c r="P143" s="11" t="s">
        <v>8887</v>
      </c>
      <c r="Q143" s="14" t="s">
        <v>101</v>
      </c>
      <c r="R143" s="373" t="s">
        <v>127</v>
      </c>
    </row>
    <row r="144" spans="1:18" ht="17.25" x14ac:dyDescent="0.3">
      <c r="A144" s="20"/>
      <c r="B144" s="178" t="s">
        <v>96</v>
      </c>
      <c r="C144" s="21" t="s">
        <v>137</v>
      </c>
      <c r="D144" s="22">
        <v>300</v>
      </c>
      <c r="E144" s="23">
        <v>46218</v>
      </c>
      <c r="F144" s="24">
        <v>45944</v>
      </c>
      <c r="G144" s="25">
        <v>925060273.97265196</v>
      </c>
      <c r="H144" s="26">
        <v>0</v>
      </c>
      <c r="I144" s="173">
        <v>925060273.97265196</v>
      </c>
      <c r="J144" s="28">
        <v>1497100201</v>
      </c>
      <c r="K144" s="25">
        <v>-2166396079.5</v>
      </c>
      <c r="L144" s="174">
        <v>-669295878.5</v>
      </c>
      <c r="M144" s="175">
        <v>1594356152.472652</v>
      </c>
      <c r="N144" s="31">
        <v>-669295878.5</v>
      </c>
      <c r="O144" s="32">
        <v>5840132.4266397506</v>
      </c>
      <c r="P144" s="356"/>
      <c r="Q144" s="384">
        <v>20705924.058086388</v>
      </c>
      <c r="R144" s="180">
        <v>52930833.5</v>
      </c>
    </row>
    <row r="145" spans="1:19" ht="17.25" x14ac:dyDescent="0.3">
      <c r="A145" s="20" t="s">
        <v>8897</v>
      </c>
      <c r="B145" s="20" t="s">
        <v>97</v>
      </c>
      <c r="C145" s="21" t="s">
        <v>137</v>
      </c>
      <c r="D145" s="22">
        <v>200</v>
      </c>
      <c r="E145" s="23">
        <v>46063</v>
      </c>
      <c r="F145" s="24" t="s">
        <v>66</v>
      </c>
      <c r="G145" s="25">
        <v>764082191.7808218</v>
      </c>
      <c r="H145" s="26">
        <v>0</v>
      </c>
      <c r="I145" s="173">
        <v>764082191.7808218</v>
      </c>
      <c r="J145" s="28">
        <v>595890237.5</v>
      </c>
      <c r="K145" s="25">
        <v>144544516.5</v>
      </c>
      <c r="L145" s="29">
        <v>740434754</v>
      </c>
      <c r="M145" s="30">
        <v>23647437.7808218</v>
      </c>
      <c r="N145" s="31">
        <v>740434754</v>
      </c>
      <c r="O145" s="32">
        <v>200402.01509171017</v>
      </c>
      <c r="P145" s="356"/>
      <c r="Q145" s="355">
        <v>307109.58156911429</v>
      </c>
      <c r="R145" s="32">
        <v>22453222</v>
      </c>
    </row>
    <row r="146" spans="1:19" ht="17.25" x14ac:dyDescent="0.3">
      <c r="A146" s="86"/>
      <c r="B146" s="52" t="s">
        <v>98</v>
      </c>
      <c r="C146" s="53" t="s">
        <v>137</v>
      </c>
      <c r="D146" s="88">
        <v>300</v>
      </c>
      <c r="E146" s="89">
        <v>46155</v>
      </c>
      <c r="F146" s="90">
        <v>45973</v>
      </c>
      <c r="G146" s="91">
        <v>969632876.71236455</v>
      </c>
      <c r="H146" s="92">
        <v>0</v>
      </c>
      <c r="I146" s="181">
        <v>969632876.71236455</v>
      </c>
      <c r="J146" s="94">
        <v>3055555866.5</v>
      </c>
      <c r="K146" s="91">
        <v>-2869492189</v>
      </c>
      <c r="L146" s="182">
        <v>186063677.5</v>
      </c>
      <c r="M146" s="183">
        <v>783569199.21236455</v>
      </c>
      <c r="N146" s="97">
        <v>186063677.5</v>
      </c>
      <c r="O146" s="98">
        <v>3731281.9010112598</v>
      </c>
      <c r="P146" s="365"/>
      <c r="Q146" s="366">
        <v>10176223.366394345</v>
      </c>
      <c r="R146" s="91">
        <v>-42153220.5</v>
      </c>
    </row>
    <row r="147" spans="1:19" ht="17.25" x14ac:dyDescent="0.3">
      <c r="D147" s="68">
        <v>800</v>
      </c>
      <c r="G147" s="71">
        <v>2658775342.4658384</v>
      </c>
      <c r="H147" s="71">
        <v>0</v>
      </c>
      <c r="I147" s="72">
        <v>2658775342.4658384</v>
      </c>
      <c r="J147" s="72">
        <v>5148546305</v>
      </c>
      <c r="K147" s="71">
        <v>-4891343752</v>
      </c>
      <c r="L147" s="71">
        <v>257202553</v>
      </c>
      <c r="M147" s="71">
        <v>2401572789.4658384</v>
      </c>
      <c r="N147" s="71">
        <v>257202553</v>
      </c>
      <c r="O147" s="71">
        <v>9771816.3427427206</v>
      </c>
      <c r="P147" s="71"/>
      <c r="Q147" s="71">
        <v>31189257.006049845</v>
      </c>
      <c r="R147" s="71">
        <v>33230835</v>
      </c>
    </row>
    <row r="148" spans="1:19" x14ac:dyDescent="0.3">
      <c r="D148" s="74"/>
      <c r="E148" s="69"/>
      <c r="F148" s="70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</row>
    <row r="150" spans="1:19" x14ac:dyDescent="0.3">
      <c r="S150" s="203"/>
    </row>
    <row r="151" spans="1:19" x14ac:dyDescent="0.3">
      <c r="S151" s="203"/>
    </row>
    <row r="152" spans="1:19" x14ac:dyDescent="0.3">
      <c r="E152" s="385" t="s">
        <v>8898</v>
      </c>
      <c r="F152" s="385" t="s">
        <v>8899</v>
      </c>
      <c r="G152" s="385" t="s">
        <v>8900</v>
      </c>
      <c r="H152" s="385" t="s">
        <v>8901</v>
      </c>
      <c r="I152" s="385" t="s">
        <v>8902</v>
      </c>
      <c r="J152" s="385" t="s">
        <v>8903</v>
      </c>
      <c r="K152" s="385" t="s">
        <v>8904</v>
      </c>
      <c r="L152" s="385" t="s">
        <v>8905</v>
      </c>
      <c r="M152" s="385" t="s">
        <v>8906</v>
      </c>
      <c r="N152" s="412" t="s">
        <v>8907</v>
      </c>
      <c r="O152" s="385" t="s">
        <v>8908</v>
      </c>
      <c r="P152" s="385" t="s">
        <v>8909</v>
      </c>
      <c r="Q152" s="386" t="s">
        <v>8910</v>
      </c>
      <c r="R152" s="386" t="s">
        <v>8911</v>
      </c>
      <c r="S152" s="203"/>
    </row>
    <row r="153" spans="1:19" x14ac:dyDescent="0.3">
      <c r="E153" s="388">
        <v>45908</v>
      </c>
      <c r="F153" s="119">
        <v>5131706066.276001</v>
      </c>
      <c r="G153" s="119">
        <v>40798383268</v>
      </c>
      <c r="H153" s="119">
        <v>46176169954.276001</v>
      </c>
      <c r="I153" s="119"/>
      <c r="J153" s="119"/>
      <c r="K153" s="119"/>
      <c r="L153" s="119"/>
      <c r="M153" s="119">
        <v>526106886.5</v>
      </c>
      <c r="P153" s="119"/>
      <c r="Q153" s="203">
        <v>822331722.09814548</v>
      </c>
      <c r="R153" s="203">
        <v>822331722.09814548</v>
      </c>
      <c r="S153" s="203"/>
    </row>
    <row r="154" spans="1:19" x14ac:dyDescent="0.3">
      <c r="E154" s="388">
        <v>45909</v>
      </c>
      <c r="F154" s="119">
        <v>4862511546.276001</v>
      </c>
      <c r="G154" s="119">
        <v>41313658408</v>
      </c>
      <c r="H154" s="119">
        <v>46176169954.276001</v>
      </c>
      <c r="I154" s="119"/>
      <c r="J154" s="119"/>
      <c r="K154" s="119"/>
      <c r="L154" s="119"/>
      <c r="M154" s="119">
        <v>182024299</v>
      </c>
      <c r="P154" s="203">
        <v>287482293.18119287</v>
      </c>
      <c r="Q154" s="203">
        <v>1109814015.2793384</v>
      </c>
      <c r="R154" s="203">
        <v>822331722.09814548</v>
      </c>
      <c r="S154" s="203"/>
    </row>
    <row r="155" spans="1:19" x14ac:dyDescent="0.3">
      <c r="E155" s="388">
        <v>45910</v>
      </c>
      <c r="F155" s="119">
        <v>4862511546.276001</v>
      </c>
      <c r="G155" s="119">
        <v>42212025129</v>
      </c>
      <c r="H155" s="119">
        <v>47074536675.276001</v>
      </c>
      <c r="I155" s="119"/>
      <c r="J155" s="119"/>
      <c r="K155" s="119"/>
      <c r="L155" s="119"/>
      <c r="M155" s="119">
        <v>898366721</v>
      </c>
      <c r="P155" s="203">
        <v>303621866.6287117</v>
      </c>
      <c r="Q155" s="203">
        <v>1413435881.9080501</v>
      </c>
      <c r="R155" s="119">
        <v>1109814015.2793384</v>
      </c>
      <c r="S155" s="203"/>
    </row>
    <row r="156" spans="1:19" x14ac:dyDescent="0.3">
      <c r="E156" s="388">
        <v>45911</v>
      </c>
      <c r="F156" s="119">
        <v>7020977300.276001</v>
      </c>
      <c r="G156" s="119">
        <v>41234601285.5</v>
      </c>
      <c r="H156" s="119">
        <v>48255578585.776001</v>
      </c>
      <c r="I156" s="119"/>
      <c r="J156" s="119"/>
      <c r="K156" s="119"/>
      <c r="L156" s="119"/>
      <c r="M156" s="119">
        <v>1181041910.5</v>
      </c>
      <c r="P156" s="203">
        <v>330788264.2508595</v>
      </c>
      <c r="Q156" s="203">
        <v>1744224146.15891</v>
      </c>
      <c r="R156" s="203">
        <v>1413435881.9080501</v>
      </c>
      <c r="S156" s="203"/>
    </row>
    <row r="157" spans="1:19" x14ac:dyDescent="0.3">
      <c r="E157" s="388">
        <v>45912</v>
      </c>
      <c r="F157" s="119">
        <v>6468211547.276001</v>
      </c>
      <c r="G157" s="119">
        <v>41796863910.5</v>
      </c>
      <c r="H157" s="119">
        <v>48265075457.776001</v>
      </c>
      <c r="I157" s="119"/>
      <c r="J157" s="119"/>
      <c r="K157" s="119"/>
      <c r="L157" s="119"/>
      <c r="M157" s="119">
        <v>-32231831.349785723</v>
      </c>
      <c r="N157" s="203">
        <v>41728703.349785723</v>
      </c>
      <c r="O157" s="203">
        <v>317070488.24254316</v>
      </c>
      <c r="P157" s="203">
        <v>317070488.24254316</v>
      </c>
      <c r="Q157" s="203">
        <v>0</v>
      </c>
      <c r="R157" s="203">
        <v>0</v>
      </c>
      <c r="S157" s="203"/>
    </row>
    <row r="158" spans="1:19" x14ac:dyDescent="0.3">
      <c r="E158" s="388">
        <v>45915</v>
      </c>
      <c r="F158" s="119">
        <v>7654446068.276001</v>
      </c>
      <c r="G158" s="119">
        <v>41047699016.5</v>
      </c>
      <c r="H158" s="119">
        <v>48702145084.776001</v>
      </c>
      <c r="I158" s="119"/>
      <c r="J158" s="119"/>
      <c r="K158" s="119"/>
      <c r="L158" s="119"/>
      <c r="M158" s="119">
        <v>31083482.404337823</v>
      </c>
      <c r="N158" s="203">
        <v>405986144.59566218</v>
      </c>
      <c r="O158" s="203">
        <v>454242347.0282082</v>
      </c>
      <c r="P158" s="203">
        <v>771312835.27075136</v>
      </c>
      <c r="Q158" s="203">
        <v>317070488.24254316</v>
      </c>
      <c r="R158" s="203">
        <v>317070488.24254316</v>
      </c>
      <c r="S158" s="203"/>
    </row>
    <row r="159" spans="1:19" x14ac:dyDescent="0.3">
      <c r="E159" s="388">
        <v>45916</v>
      </c>
      <c r="F159" s="119">
        <v>6984945597.276001</v>
      </c>
      <c r="G159" s="119">
        <v>41982404545.5</v>
      </c>
      <c r="H159" s="119">
        <v>48967350142.776001</v>
      </c>
      <c r="I159" s="119"/>
      <c r="J159" s="119"/>
      <c r="K159" s="119"/>
      <c r="L159" s="119"/>
      <c r="M159" s="119">
        <v>106137039.01050901</v>
      </c>
      <c r="N159" s="203">
        <v>159068018.98949099</v>
      </c>
      <c r="O159" s="203">
        <v>283500913.52211952</v>
      </c>
      <c r="P159" s="203">
        <v>1054813748.7928709</v>
      </c>
      <c r="Q159" s="203">
        <v>771312835.27075136</v>
      </c>
      <c r="R159" s="203">
        <v>771312835.27075136</v>
      </c>
      <c r="S159" s="203"/>
    </row>
    <row r="160" spans="1:19" x14ac:dyDescent="0.3">
      <c r="E160" s="388">
        <v>45917</v>
      </c>
      <c r="F160" s="119">
        <v>6880553817.276001</v>
      </c>
      <c r="G160" s="119">
        <v>42254363403</v>
      </c>
      <c r="H160" s="119">
        <v>49134917220.276001</v>
      </c>
      <c r="I160" s="119"/>
      <c r="J160" s="119"/>
      <c r="K160" s="119"/>
      <c r="L160" s="119"/>
      <c r="M160" s="119">
        <v>-137796980.37005019</v>
      </c>
      <c r="N160" s="203">
        <v>305364057.87005019</v>
      </c>
      <c r="O160" s="203">
        <v>160719330.53913414</v>
      </c>
      <c r="P160" s="203">
        <v>1215533079.332005</v>
      </c>
      <c r="Q160" s="203">
        <v>1054813748.7928709</v>
      </c>
      <c r="R160" s="203">
        <v>1054813748.7928709</v>
      </c>
      <c r="S160" s="203"/>
    </row>
    <row r="161" spans="5:19" x14ac:dyDescent="0.3">
      <c r="E161" s="388">
        <v>45918</v>
      </c>
      <c r="F161" s="119">
        <v>6157393891.276001</v>
      </c>
      <c r="G161" s="119">
        <v>43020941539</v>
      </c>
      <c r="H161" s="119">
        <v>49178335430.276001</v>
      </c>
      <c r="I161" s="119"/>
      <c r="J161" s="119"/>
      <c r="K161" s="119"/>
      <c r="L161" s="119"/>
      <c r="M161" s="119">
        <v>-512013152.11712337</v>
      </c>
      <c r="N161" s="203">
        <v>555431362.11712337</v>
      </c>
      <c r="O161" s="203">
        <v>486185710.64822006</v>
      </c>
      <c r="P161" s="203">
        <v>1701718789.9802251</v>
      </c>
      <c r="Q161" s="203">
        <v>1215533079.332005</v>
      </c>
      <c r="R161" s="203">
        <v>1215533079.332005</v>
      </c>
      <c r="S161" s="203"/>
    </row>
    <row r="162" spans="5:19" x14ac:dyDescent="0.3">
      <c r="E162" s="388">
        <v>45919</v>
      </c>
      <c r="F162" s="119">
        <v>6189502111.276001</v>
      </c>
      <c r="G162" s="119">
        <v>43928569885.5</v>
      </c>
      <c r="H162" s="119">
        <v>50118071996.776001</v>
      </c>
      <c r="I162" s="462"/>
      <c r="J162" s="119"/>
      <c r="K162" s="119"/>
      <c r="L162" s="119">
        <v>747104988.40500379</v>
      </c>
      <c r="M162" s="119">
        <v>939736566.5</v>
      </c>
      <c r="N162" s="119">
        <v>-779868266.52326071</v>
      </c>
      <c r="O162" s="203">
        <v>779868266.52326071</v>
      </c>
      <c r="P162" s="203">
        <v>293783837.00332636</v>
      </c>
      <c r="Q162" s="203">
        <v>293783837.00332636</v>
      </c>
      <c r="R162" s="203">
        <v>0</v>
      </c>
      <c r="S162" s="203"/>
    </row>
    <row r="163" spans="5:19" x14ac:dyDescent="0.3">
      <c r="E163" s="388">
        <v>45922</v>
      </c>
      <c r="F163" s="119">
        <v>5860895868.276001</v>
      </c>
      <c r="G163" s="119">
        <v>45053599856</v>
      </c>
      <c r="H163" s="119">
        <v>50914495724.276001</v>
      </c>
      <c r="I163" s="462">
        <v>1393.6</v>
      </c>
      <c r="J163" s="119"/>
      <c r="K163" s="119"/>
      <c r="L163" s="119">
        <v>420787976.48418307</v>
      </c>
      <c r="M163" s="119">
        <v>796423727.5</v>
      </c>
      <c r="N163" s="119">
        <v>380906136.79792368</v>
      </c>
      <c r="O163" s="203">
        <v>415517590.70207632</v>
      </c>
      <c r="P163" s="203">
        <v>860862904.84686518</v>
      </c>
      <c r="Q163" s="203">
        <v>1154646741.8501916</v>
      </c>
      <c r="R163" s="203">
        <v>293783837.00332636</v>
      </c>
      <c r="S163" s="203"/>
    </row>
    <row r="164" spans="5:19" x14ac:dyDescent="0.3">
      <c r="E164" s="388">
        <v>45923</v>
      </c>
      <c r="F164" s="119">
        <v>6118346162.276001</v>
      </c>
      <c r="G164" s="119">
        <v>45681806058</v>
      </c>
      <c r="H164" s="119">
        <v>51800152220.276001</v>
      </c>
      <c r="I164" s="462">
        <v>1394</v>
      </c>
      <c r="J164" s="119">
        <v>42696640.739956968</v>
      </c>
      <c r="K164" s="119">
        <v>-17078656.295986671</v>
      </c>
      <c r="L164" s="119">
        <v>868577839.70401335</v>
      </c>
      <c r="M164" s="119">
        <v>885656496</v>
      </c>
      <c r="N164" s="119">
        <v>26091660.35838151</v>
      </c>
      <c r="O164" s="203">
        <v>859564835.64161849</v>
      </c>
      <c r="P164" s="203">
        <v>405883033.95403147</v>
      </c>
      <c r="Q164" s="203">
        <v>1560529775.8042231</v>
      </c>
      <c r="R164" s="203">
        <v>1154646741.8501916</v>
      </c>
      <c r="S164" s="203"/>
    </row>
    <row r="165" spans="5:19" x14ac:dyDescent="0.3">
      <c r="E165" s="388">
        <v>45924</v>
      </c>
      <c r="F165" s="119">
        <v>5975884691.276001</v>
      </c>
      <c r="G165" s="119">
        <v>45984715815</v>
      </c>
      <c r="H165" s="119">
        <v>51960600506.276001</v>
      </c>
      <c r="I165" s="462">
        <v>1393.8</v>
      </c>
      <c r="J165" s="119">
        <v>42527617.841871142</v>
      </c>
      <c r="K165" s="119">
        <v>8505523.568376163</v>
      </c>
      <c r="L165" s="119">
        <v>168255425.06837615</v>
      </c>
      <c r="M165" s="119">
        <v>159749901.5</v>
      </c>
      <c r="N165" s="119">
        <v>232247460.64491105</v>
      </c>
      <c r="O165" s="203">
        <v>-72497559.144911051</v>
      </c>
      <c r="P165" s="203">
        <v>306955034.735636</v>
      </c>
      <c r="Q165" s="203">
        <v>1867484810.5398591</v>
      </c>
      <c r="R165" s="203">
        <v>1560529775.8042231</v>
      </c>
      <c r="S165" s="203"/>
    </row>
    <row r="166" spans="5:19" x14ac:dyDescent="0.3">
      <c r="E166" s="388">
        <v>45925</v>
      </c>
      <c r="F166" s="119">
        <v>5975884691.276001</v>
      </c>
      <c r="G166" s="119">
        <v>46574704230.5</v>
      </c>
      <c r="H166" s="119">
        <v>52550588921.776001</v>
      </c>
      <c r="I166" s="462">
        <v>1394.9</v>
      </c>
      <c r="J166" s="119">
        <v>42726635.508280158</v>
      </c>
      <c r="K166" s="119">
        <v>-46999299.059114002</v>
      </c>
      <c r="L166" s="119">
        <v>542989116.44088602</v>
      </c>
      <c r="M166" s="119">
        <v>589988415.5</v>
      </c>
      <c r="N166" s="119">
        <v>589988415.5</v>
      </c>
      <c r="O166" s="203">
        <v>0</v>
      </c>
      <c r="P166" s="203">
        <v>620536042.38007784</v>
      </c>
      <c r="Q166" s="203">
        <v>2181065818.1843009</v>
      </c>
      <c r="R166" s="203">
        <v>1560529775.8042231</v>
      </c>
      <c r="S166" s="203"/>
    </row>
    <row r="167" spans="5:19" x14ac:dyDescent="0.3">
      <c r="E167" s="388">
        <v>45926</v>
      </c>
      <c r="F167" s="119">
        <v>7775258128.276001</v>
      </c>
      <c r="G167" s="119">
        <v>45514463818.5</v>
      </c>
      <c r="H167" s="119">
        <v>53289721946.776001</v>
      </c>
      <c r="I167" s="462">
        <v>1400.4</v>
      </c>
      <c r="J167" s="119">
        <v>42521639.491573848</v>
      </c>
      <c r="K167" s="119">
        <v>-233869017.20365617</v>
      </c>
      <c r="L167" s="119">
        <v>505264007.7963438</v>
      </c>
      <c r="M167" s="119">
        <v>739133025</v>
      </c>
      <c r="N167" s="119">
        <v>519252045.84754473</v>
      </c>
      <c r="O167" s="203">
        <v>219880979.15245527</v>
      </c>
      <c r="P167" s="203">
        <v>295980313.71201098</v>
      </c>
      <c r="Q167" s="203">
        <v>295980313.71201098</v>
      </c>
      <c r="R167" s="203"/>
      <c r="S167" s="203"/>
    </row>
    <row r="168" spans="5:19" x14ac:dyDescent="0.3">
      <c r="E168" s="388">
        <v>45929</v>
      </c>
      <c r="F168" s="119">
        <v>7723867347.276001</v>
      </c>
      <c r="G168" s="119">
        <v>45863652609</v>
      </c>
      <c r="H168" s="119">
        <v>53587519956.276001</v>
      </c>
      <c r="I168" s="462">
        <v>1411.6</v>
      </c>
      <c r="J168" s="119">
        <v>42828220.411589682</v>
      </c>
      <c r="K168" s="119">
        <v>-479676068.60979664</v>
      </c>
      <c r="L168" s="119">
        <v>-181878059.10979664</v>
      </c>
      <c r="M168" s="119">
        <v>297798009.5</v>
      </c>
      <c r="N168" s="119">
        <v>-159634456.19538635</v>
      </c>
      <c r="O168" s="203">
        <v>457432465.69538635</v>
      </c>
      <c r="P168" s="203">
        <v>502806124.33011651</v>
      </c>
      <c r="Q168" s="203">
        <v>798786438.04212749</v>
      </c>
      <c r="R168" s="203">
        <v>295980313.71201098</v>
      </c>
      <c r="S168" s="203"/>
    </row>
    <row r="169" spans="5:19" x14ac:dyDescent="0.3">
      <c r="E169" s="388">
        <v>45930</v>
      </c>
      <c r="F169" s="119">
        <v>7723867347.276001</v>
      </c>
      <c r="G169" s="119">
        <v>45656777598</v>
      </c>
      <c r="H169" s="119">
        <v>53380644945.276001</v>
      </c>
      <c r="I169" s="462">
        <v>1402.2</v>
      </c>
      <c r="J169" s="119">
        <v>43036881.031949796</v>
      </c>
      <c r="K169" s="119">
        <v>404546681.70032221</v>
      </c>
      <c r="L169" s="119">
        <v>197671670.70032221</v>
      </c>
      <c r="M169" s="119">
        <v>-206875011</v>
      </c>
      <c r="N169" s="119">
        <v>-524313439.69587612</v>
      </c>
      <c r="O169" s="203">
        <v>317438428.69587612</v>
      </c>
      <c r="P169" s="203">
        <v>332190569.34030783</v>
      </c>
      <c r="Q169" s="203">
        <v>1130977007.3824353</v>
      </c>
      <c r="R169" s="203">
        <v>798786438.04212749</v>
      </c>
      <c r="S169" s="203"/>
    </row>
    <row r="170" spans="5:19" x14ac:dyDescent="0.3">
      <c r="E170" s="388">
        <v>45931</v>
      </c>
      <c r="F170" s="119">
        <v>7463041046.276001</v>
      </c>
      <c r="G170" s="119">
        <v>46358384318.5</v>
      </c>
      <c r="H170" s="119">
        <v>53821425364.776001</v>
      </c>
      <c r="I170" s="462">
        <v>1403.2</v>
      </c>
      <c r="J170" s="119">
        <v>43254589.140535913</v>
      </c>
      <c r="K170" s="119">
        <v>-43254589.140535913</v>
      </c>
      <c r="L170" s="119">
        <v>397525830.35946411</v>
      </c>
      <c r="M170" s="119">
        <v>440780419.5</v>
      </c>
      <c r="N170" s="119">
        <v>28486826.060748696</v>
      </c>
      <c r="O170" s="203">
        <v>412293593.4392513</v>
      </c>
      <c r="P170" s="203">
        <v>346836561.16678452</v>
      </c>
      <c r="Q170" s="203">
        <v>1477813568.5492198</v>
      </c>
      <c r="R170" s="203">
        <v>1130977007.3824353</v>
      </c>
    </row>
    <row r="171" spans="5:19" x14ac:dyDescent="0.3">
      <c r="E171" s="388">
        <v>45932</v>
      </c>
      <c r="F171" s="119">
        <v>7290006799.276001</v>
      </c>
      <c r="G171" s="119">
        <v>47317374535</v>
      </c>
      <c r="H171" s="119">
        <v>54607381334.276001</v>
      </c>
      <c r="I171" s="462">
        <v>1406</v>
      </c>
      <c r="J171" s="119">
        <v>43433526.364864863</v>
      </c>
      <c r="K171" s="119">
        <v>-121613873.82161964</v>
      </c>
      <c r="L171" s="119">
        <v>664342095.67838037</v>
      </c>
      <c r="M171" s="119">
        <v>785955969.5</v>
      </c>
      <c r="N171" s="119">
        <v>504002847.10006976</v>
      </c>
      <c r="O171" s="203">
        <v>281953122.39993024</v>
      </c>
      <c r="P171" s="490">
        <v>310925026.21644998</v>
      </c>
      <c r="Q171" s="203">
        <v>1788738594.7656698</v>
      </c>
      <c r="R171" s="203">
        <v>1477813568.5492198</v>
      </c>
    </row>
    <row r="172" spans="5:19" x14ac:dyDescent="0.3">
      <c r="E172" s="388">
        <v>45940</v>
      </c>
      <c r="F172" s="119">
        <v>3898495392.276001</v>
      </c>
      <c r="G172" s="119">
        <v>51331647503.572502</v>
      </c>
      <c r="H172" s="119">
        <v>55230142895.848503</v>
      </c>
      <c r="I172" s="462">
        <v>1401.9</v>
      </c>
      <c r="J172" s="119">
        <v>46134129.395106643</v>
      </c>
      <c r="K172" s="119">
        <v>189149930.51993304</v>
      </c>
      <c r="L172" s="119">
        <v>811911492.09243512</v>
      </c>
      <c r="M172" s="119">
        <v>622761561.57250214</v>
      </c>
      <c r="N172" s="119">
        <v>1173603600.4193184</v>
      </c>
      <c r="O172" s="203">
        <v>-550842038.8468163</v>
      </c>
      <c r="P172" s="490">
        <v>1207336051.9944322</v>
      </c>
      <c r="Q172" s="203">
        <v>1207336051.9944322</v>
      </c>
      <c r="R172" s="203">
        <v>0</v>
      </c>
    </row>
    <row r="173" spans="5:19" x14ac:dyDescent="0.3">
      <c r="E173" s="388">
        <v>45943</v>
      </c>
      <c r="F173" s="119">
        <v>3898495392.276001</v>
      </c>
      <c r="G173" s="119">
        <v>52819024765.900002</v>
      </c>
      <c r="H173" s="119">
        <v>56717520158.176003</v>
      </c>
      <c r="I173" s="462">
        <v>1420.5</v>
      </c>
      <c r="J173" s="119">
        <v>46462079.526575133</v>
      </c>
      <c r="K173" s="119">
        <v>-864194679.19429326</v>
      </c>
      <c r="L173" s="119">
        <v>623182583.13320613</v>
      </c>
      <c r="M173" s="119">
        <v>1487377262.3274994</v>
      </c>
      <c r="N173" s="119">
        <v>2020619887.953923</v>
      </c>
      <c r="O173" s="203">
        <v>-533242625.6264236</v>
      </c>
      <c r="P173" s="490">
        <v>1135525809.1057065</v>
      </c>
      <c r="Q173" s="203">
        <v>1135525809.1057065</v>
      </c>
      <c r="R173" s="203">
        <v>0</v>
      </c>
    </row>
    <row r="174" spans="5:19" x14ac:dyDescent="0.3">
      <c r="E174" s="388">
        <v>45944</v>
      </c>
      <c r="F174" s="119">
        <v>5849988380.276001</v>
      </c>
      <c r="G174" s="119">
        <v>51435209039</v>
      </c>
      <c r="H174" s="119">
        <v>57285197419.276001</v>
      </c>
      <c r="I174" s="462">
        <v>1427.7</v>
      </c>
      <c r="J174" s="119">
        <v>46525907.852840237</v>
      </c>
      <c r="K174" s="119">
        <v>-334986536.54045182</v>
      </c>
      <c r="L174" s="119">
        <v>232690724.55954665</v>
      </c>
      <c r="M174" s="119">
        <v>567677261.09999847</v>
      </c>
      <c r="N174" s="119">
        <v>289314757.33672452</v>
      </c>
      <c r="O174" s="203">
        <v>278362503.76327395</v>
      </c>
      <c r="P174" s="490">
        <v>-467369184.20898294</v>
      </c>
      <c r="Q174" s="203">
        <v>668156624.89672351</v>
      </c>
      <c r="R174" s="203">
        <v>1135525809.1057065</v>
      </c>
    </row>
    <row r="175" spans="5:19" x14ac:dyDescent="0.3">
      <c r="E175" s="388">
        <v>45945</v>
      </c>
      <c r="F175" s="119">
        <v>6528225959.276001</v>
      </c>
      <c r="G175" s="119">
        <v>51000639175</v>
      </c>
      <c r="H175" s="119">
        <v>57528865134.276001</v>
      </c>
      <c r="I175" s="462">
        <v>1428.4</v>
      </c>
      <c r="J175" s="119">
        <v>46568238.737748533</v>
      </c>
      <c r="K175" s="119">
        <v>-32597767.116426092</v>
      </c>
      <c r="L175" s="119">
        <v>211069947.88357392</v>
      </c>
      <c r="M175" s="119">
        <v>243667715</v>
      </c>
      <c r="N175" s="119">
        <v>-20806581.078636169</v>
      </c>
      <c r="O175" s="203">
        <v>264474296.07863617</v>
      </c>
      <c r="P175" s="490">
        <v>1786641.8569788933</v>
      </c>
      <c r="Q175" s="203">
        <v>1137312450.9626853</v>
      </c>
      <c r="R175" s="203">
        <v>1135525809.1057065</v>
      </c>
    </row>
  </sheetData>
  <mergeCells count="50">
    <mergeCell ref="B135:D135"/>
    <mergeCell ref="E135:I135"/>
    <mergeCell ref="J135:L135"/>
    <mergeCell ref="M135:O135"/>
    <mergeCell ref="B142:D142"/>
    <mergeCell ref="E142:I142"/>
    <mergeCell ref="J142:L142"/>
    <mergeCell ref="M142:O142"/>
    <mergeCell ref="B119:D119"/>
    <mergeCell ref="E119:I119"/>
    <mergeCell ref="J119:L119"/>
    <mergeCell ref="M119:O119"/>
    <mergeCell ref="B128:D128"/>
    <mergeCell ref="E128:I128"/>
    <mergeCell ref="J128:L128"/>
    <mergeCell ref="M128:O128"/>
    <mergeCell ref="B94:D94"/>
    <mergeCell ref="E94:I94"/>
    <mergeCell ref="J94:L94"/>
    <mergeCell ref="M94:O94"/>
    <mergeCell ref="B99:D99"/>
    <mergeCell ref="E99:I99"/>
    <mergeCell ref="J99:L99"/>
    <mergeCell ref="M99:O99"/>
    <mergeCell ref="B68:D68"/>
    <mergeCell ref="E68:I68"/>
    <mergeCell ref="J68:L68"/>
    <mergeCell ref="M68:O68"/>
    <mergeCell ref="P68:R68"/>
    <mergeCell ref="B78:D78"/>
    <mergeCell ref="E78:I78"/>
    <mergeCell ref="J78:L78"/>
    <mergeCell ref="M78:O78"/>
    <mergeCell ref="P78:R78"/>
    <mergeCell ref="B39:D39"/>
    <mergeCell ref="E39:I39"/>
    <mergeCell ref="J39:L39"/>
    <mergeCell ref="M39:O39"/>
    <mergeCell ref="P39:R39"/>
    <mergeCell ref="B62:D62"/>
    <mergeCell ref="E62:I62"/>
    <mergeCell ref="J62:L62"/>
    <mergeCell ref="M62:O62"/>
    <mergeCell ref="P62:R62"/>
    <mergeCell ref="A1:R1"/>
    <mergeCell ref="B5:D5"/>
    <mergeCell ref="E5:I5"/>
    <mergeCell ref="J5:L5"/>
    <mergeCell ref="M5:O5"/>
    <mergeCell ref="P5:R5"/>
  </mergeCells>
  <phoneticPr fontId="7" type="noConversion"/>
  <conditionalFormatting sqref="A144:A145">
    <cfRule type="expression" dxfId="55" priority="5">
      <formula>#REF!="CRS"</formula>
    </cfRule>
    <cfRule type="expression" dxfId="54" priority="6">
      <formula>#REF!="CPN"</formula>
    </cfRule>
    <cfRule type="expression" dxfId="53" priority="7">
      <formula>#REF!="IRS"</formula>
    </cfRule>
    <cfRule type="expression" dxfId="52" priority="8">
      <formula>#REF!="CDS"</formula>
    </cfRule>
  </conditionalFormatting>
  <conditionalFormatting sqref="A144:A145">
    <cfRule type="expression" dxfId="51" priority="1">
      <formula>#REF!="CRS"</formula>
    </cfRule>
    <cfRule type="expression" dxfId="50" priority="2">
      <formula>#REF!="CPN"</formula>
    </cfRule>
    <cfRule type="expression" dxfId="49" priority="3">
      <formula>#REF!="IRS"</formula>
    </cfRule>
    <cfRule type="expression" dxfId="48" priority="4">
      <formula>#REF!="CDS"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17"/>
  <sheetViews>
    <sheetView showGridLines="0" zoomScale="55" zoomScaleNormal="55" workbookViewId="0">
      <selection activeCell="J7" sqref="J7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8523</v>
      </c>
      <c r="C1" s="186">
        <v>45944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8524</v>
      </c>
      <c r="D3" s="191">
        <v>2.5626820472296693E-2</v>
      </c>
      <c r="F3" s="637" t="s">
        <v>8525</v>
      </c>
      <c r="G3" s="637"/>
      <c r="I3" s="638" t="s">
        <v>8526</v>
      </c>
      <c r="J3" s="639"/>
      <c r="L3" s="192" t="s">
        <v>8527</v>
      </c>
      <c r="M3" s="193" t="s">
        <v>8528</v>
      </c>
      <c r="N3" s="194" t="s">
        <v>8529</v>
      </c>
      <c r="O3" s="195" t="s">
        <v>8530</v>
      </c>
      <c r="P3" s="194" t="s">
        <v>8531</v>
      </c>
      <c r="Q3" s="196" t="s">
        <v>8532</v>
      </c>
      <c r="R3" s="197" t="s">
        <v>8533</v>
      </c>
      <c r="S3" s="197" t="s">
        <v>8534</v>
      </c>
      <c r="T3" s="198" t="s">
        <v>8535</v>
      </c>
      <c r="U3" s="194" t="s">
        <v>8536</v>
      </c>
      <c r="V3" s="193" t="s">
        <v>8537</v>
      </c>
    </row>
    <row r="4" spans="1:22" ht="37.5" customHeight="1" x14ac:dyDescent="0.3">
      <c r="A4" s="184"/>
      <c r="B4" s="185"/>
      <c r="C4" s="199" t="s">
        <v>8538</v>
      </c>
      <c r="D4" s="200">
        <v>31368.15</v>
      </c>
      <c r="E4" s="3"/>
      <c r="F4" s="186" t="s">
        <v>8539</v>
      </c>
      <c r="G4" s="201">
        <v>-5020371350.3456593</v>
      </c>
      <c r="I4" s="202" t="s">
        <v>8540</v>
      </c>
      <c r="J4" s="203">
        <v>5849988380.276001</v>
      </c>
      <c r="L4" s="204" t="s">
        <v>8541</v>
      </c>
      <c r="M4" s="205">
        <v>381.74343349227172</v>
      </c>
      <c r="N4" s="205">
        <v>-3.079885044000044</v>
      </c>
      <c r="O4" s="205">
        <v>252.03749119825477</v>
      </c>
      <c r="P4" s="205">
        <v>49.941725088493115</v>
      </c>
      <c r="Q4" s="206">
        <v>6.9140673177798391</v>
      </c>
      <c r="R4" s="206">
        <v>38.722606814998485</v>
      </c>
      <c r="S4" s="206">
        <v>37.67558664815067</v>
      </c>
      <c r="T4" s="206">
        <v>10.576407559272623</v>
      </c>
      <c r="U4" s="206">
        <v>2.5681297506751517</v>
      </c>
      <c r="V4" s="206">
        <v>0.49224612493150399</v>
      </c>
    </row>
    <row r="5" spans="1:22" ht="31.5" x14ac:dyDescent="0.3">
      <c r="A5" s="202"/>
      <c r="B5" s="185"/>
      <c r="C5" s="207" t="s">
        <v>8542</v>
      </c>
      <c r="D5" s="208">
        <v>1427.7</v>
      </c>
      <c r="F5" s="186" t="s">
        <v>8543</v>
      </c>
      <c r="G5" s="201">
        <v>77218702861.81778</v>
      </c>
      <c r="I5" s="202" t="s">
        <v>8544</v>
      </c>
      <c r="J5" s="209">
        <v>-2569000000</v>
      </c>
      <c r="L5" s="192" t="s">
        <v>8545</v>
      </c>
      <c r="M5" s="210">
        <v>4.1973400900000115</v>
      </c>
      <c r="N5" s="210">
        <v>1.1434477650000048</v>
      </c>
      <c r="O5" s="210">
        <v>-0.7127555000000001</v>
      </c>
      <c r="P5" s="210">
        <v>-14.872097755000013</v>
      </c>
      <c r="Q5" s="210">
        <v>-1.7374085699999995</v>
      </c>
      <c r="R5" s="211">
        <v>-1.2472937300000098</v>
      </c>
      <c r="S5" s="211">
        <v>-0.3857040200000057</v>
      </c>
      <c r="T5" s="211">
        <v>-0.41170862500000016</v>
      </c>
      <c r="U5" s="211">
        <v>6.7042799999999403E-2</v>
      </c>
      <c r="V5" s="211">
        <v>0.12098027599999739</v>
      </c>
    </row>
    <row r="6" spans="1:22" x14ac:dyDescent="0.3">
      <c r="A6" s="202"/>
      <c r="B6" s="185"/>
      <c r="F6" s="186" t="s">
        <v>8546</v>
      </c>
      <c r="G6" s="201">
        <v>72198331511.472122</v>
      </c>
      <c r="I6" s="202" t="s">
        <v>8547</v>
      </c>
      <c r="J6" s="203">
        <v>51435209039</v>
      </c>
      <c r="N6" s="203"/>
    </row>
    <row r="7" spans="1:22" x14ac:dyDescent="0.3">
      <c r="A7" s="212"/>
      <c r="B7" s="185"/>
      <c r="D7" s="213"/>
      <c r="I7" s="212" t="s">
        <v>8548</v>
      </c>
      <c r="J7" s="201">
        <v>57285197419.276001</v>
      </c>
      <c r="N7" s="119"/>
    </row>
    <row r="8" spans="1:22" ht="17.25" thickBot="1" x14ac:dyDescent="0.35">
      <c r="A8" s="3"/>
      <c r="B8" s="185"/>
      <c r="D8" s="491"/>
      <c r="I8" s="212" t="s">
        <v>8549</v>
      </c>
      <c r="J8" s="187">
        <v>56717520158.176003</v>
      </c>
    </row>
    <row r="9" spans="1:22" ht="17.25" thickBot="1" x14ac:dyDescent="0.35">
      <c r="A9" s="3"/>
      <c r="B9" s="185"/>
      <c r="H9" s="70"/>
      <c r="I9" s="214" t="s">
        <v>8550</v>
      </c>
      <c r="J9" s="215">
        <v>259802699.56491226</v>
      </c>
      <c r="M9" s="70"/>
      <c r="N9" s="224"/>
    </row>
    <row r="10" spans="1:22" ht="17.25" thickBot="1" x14ac:dyDescent="0.35">
      <c r="A10" s="3"/>
      <c r="B10" s="185"/>
      <c r="I10" s="214" t="s">
        <v>8551</v>
      </c>
      <c r="J10" s="215">
        <v>567677261.09999847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8552</v>
      </c>
      <c r="J11" s="223">
        <v>2.3306676030353378E-2</v>
      </c>
      <c r="O11" s="224"/>
      <c r="P11" s="225"/>
      <c r="Q11" s="225"/>
      <c r="R11" s="495" t="s">
        <v>8553</v>
      </c>
      <c r="S11" s="495" t="s">
        <v>8554</v>
      </c>
      <c r="T11" s="227" t="s">
        <v>8555</v>
      </c>
      <c r="U11" s="227" t="s">
        <v>8556</v>
      </c>
      <c r="V11" s="391"/>
    </row>
    <row r="12" spans="1:22" x14ac:dyDescent="0.2">
      <c r="A12" s="495" t="s">
        <v>372</v>
      </c>
      <c r="B12" s="495" t="s">
        <v>151</v>
      </c>
      <c r="C12" s="640" t="s">
        <v>373</v>
      </c>
      <c r="D12" s="640"/>
      <c r="E12" s="640"/>
      <c r="F12" s="641" t="s">
        <v>8557</v>
      </c>
      <c r="G12" s="641"/>
      <c r="H12" s="495" t="s">
        <v>375</v>
      </c>
      <c r="I12" s="495" t="s">
        <v>376</v>
      </c>
      <c r="J12" s="495" t="s">
        <v>377</v>
      </c>
      <c r="K12" s="495" t="s">
        <v>8558</v>
      </c>
      <c r="L12" s="495" t="s">
        <v>152</v>
      </c>
      <c r="M12" s="495" t="s">
        <v>153</v>
      </c>
      <c r="N12" s="495" t="s">
        <v>154</v>
      </c>
      <c r="O12" s="495" t="s">
        <v>8559</v>
      </c>
      <c r="P12" s="227" t="s">
        <v>380</v>
      </c>
      <c r="Q12" s="495" t="s">
        <v>8560</v>
      </c>
      <c r="R12" s="495" t="s">
        <v>8561</v>
      </c>
      <c r="S12" s="495" t="s">
        <v>8562</v>
      </c>
      <c r="T12" s="227" t="s">
        <v>8563</v>
      </c>
      <c r="U12" s="227" t="s">
        <v>8563</v>
      </c>
      <c r="V12" s="392" t="s">
        <v>8564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8565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39614631.943398997</v>
      </c>
      <c r="S13" s="234">
        <v>39614631.943398997</v>
      </c>
      <c r="T13" s="234">
        <v>39614631.943398997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74691780.821917802</v>
      </c>
      <c r="S15" s="234">
        <v>74691780.821917802</v>
      </c>
      <c r="T15" s="234">
        <v>74691780.821917802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1313029522</v>
      </c>
      <c r="M17" s="244">
        <v>1269177672</v>
      </c>
      <c r="N17" s="444">
        <v>1284823815</v>
      </c>
      <c r="O17" s="245">
        <v>1291103597</v>
      </c>
      <c r="P17" s="245"/>
      <c r="Q17" s="246">
        <v>374060703</v>
      </c>
      <c r="R17" s="246">
        <v>107232433.52135259</v>
      </c>
      <c r="S17" s="246">
        <v>110723018.92426959</v>
      </c>
      <c r="T17" s="246">
        <v>632512568.92426968</v>
      </c>
      <c r="U17" s="246">
        <v>832522781.30903196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-1675375333</v>
      </c>
      <c r="M18" s="250">
        <v>-1942701219</v>
      </c>
      <c r="N18" s="444">
        <v>-1806613365</v>
      </c>
      <c r="O18" s="250">
        <v>-1809038276.5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1189932642</v>
      </c>
      <c r="M19" s="244">
        <v>1122114472</v>
      </c>
      <c r="N19" s="444">
        <v>1146910596</v>
      </c>
      <c r="O19" s="245">
        <v>1156023557.5</v>
      </c>
      <c r="P19" s="245"/>
      <c r="Q19" s="246">
        <v>429260500.27272725</v>
      </c>
      <c r="R19" s="246">
        <v>149211480.75668591</v>
      </c>
      <c r="S19" s="246">
        <v>152937166.9426499</v>
      </c>
      <c r="T19" s="246">
        <v>548022654.94264984</v>
      </c>
      <c r="U19" s="246">
        <v>751143293.20850217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-1351206908</v>
      </c>
      <c r="M20" s="250">
        <v>-1745572233</v>
      </c>
      <c r="N20" s="444">
        <v>-1541996084</v>
      </c>
      <c r="O20" s="250">
        <v>-1548389571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-104650476</v>
      </c>
      <c r="M21" s="244">
        <v>-2089285684</v>
      </c>
      <c r="N21" s="444">
        <v>-1435771469.5</v>
      </c>
      <c r="O21" s="245">
        <v>-1096968080.5</v>
      </c>
      <c r="P21" s="245"/>
      <c r="Q21" s="246">
        <v>-26588494</v>
      </c>
      <c r="R21" s="246">
        <v>135205479.45205498</v>
      </c>
      <c r="S21" s="246">
        <v>135205479.45205498</v>
      </c>
      <c r="T21" s="246">
        <v>299263816.95205498</v>
      </c>
      <c r="U21" s="246">
        <v>634058337.5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-178670552</v>
      </c>
      <c r="M22" s="250">
        <v>2083377418</v>
      </c>
      <c r="N22" s="444">
        <v>1271713132</v>
      </c>
      <c r="O22" s="250">
        <v>952353433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862770058</v>
      </c>
      <c r="M23" s="244">
        <v>-1985147028</v>
      </c>
      <c r="N23" s="444">
        <v>-903325854</v>
      </c>
      <c r="O23" s="245">
        <v>-561188485.5</v>
      </c>
      <c r="P23" s="245"/>
      <c r="Q23" s="246">
        <v>-22177535</v>
      </c>
      <c r="R23" s="246">
        <v>-58229502.523431599</v>
      </c>
      <c r="S23" s="246">
        <v>-62465273.034337401</v>
      </c>
      <c r="T23" s="246">
        <v>399366993.4656626</v>
      </c>
      <c r="U23" s="246">
        <v>136120485.6780982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126887811</v>
      </c>
      <c r="M24" s="250">
        <v>114786699</v>
      </c>
      <c r="N24" s="444">
        <v>441493587.5</v>
      </c>
      <c r="O24" s="250">
        <v>120837255.5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605142642</v>
      </c>
      <c r="M25" s="244">
        <v>-1996136328</v>
      </c>
      <c r="N25" s="444">
        <v>-1033228883.5</v>
      </c>
      <c r="O25" s="245">
        <v>-695496843</v>
      </c>
      <c r="P25" s="245"/>
      <c r="Q25" s="246">
        <v>-75013150</v>
      </c>
      <c r="R25" s="246">
        <v>-22907178.082191702</v>
      </c>
      <c r="S25" s="246">
        <v>-25668275.49045537</v>
      </c>
      <c r="T25" s="246">
        <v>359009945.50954461</v>
      </c>
      <c r="U25" s="246">
        <v>57744416.120113134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352422146</v>
      </c>
      <c r="M26" s="250">
        <v>269707370</v>
      </c>
      <c r="N26" s="444">
        <v>648550662.5</v>
      </c>
      <c r="O26" s="250">
        <v>311064758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310199792</v>
      </c>
      <c r="M27" s="244">
        <v>325106355</v>
      </c>
      <c r="N27" s="444">
        <v>349744874.5</v>
      </c>
      <c r="O27" s="245">
        <v>317653073.5</v>
      </c>
      <c r="P27" s="245"/>
      <c r="Q27" s="246">
        <v>2331751.6666666567</v>
      </c>
      <c r="R27" s="246">
        <v>11768027.9609279</v>
      </c>
      <c r="S27" s="246">
        <v>11022847.127594601</v>
      </c>
      <c r="T27" s="246">
        <v>415193354.62759459</v>
      </c>
      <c r="U27" s="246">
        <v>404155913.91666669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-498268151</v>
      </c>
      <c r="M28" s="250">
        <v>-959522897</v>
      </c>
      <c r="N28" s="444">
        <v>-753915382</v>
      </c>
      <c r="O28" s="250">
        <v>-728895524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751651384</v>
      </c>
      <c r="M29" s="244">
        <v>1362086993</v>
      </c>
      <c r="N29" s="444">
        <v>1055168531</v>
      </c>
      <c r="O29" s="245">
        <v>1056869188.5</v>
      </c>
      <c r="P29" s="245"/>
      <c r="Q29" s="246">
        <v>0</v>
      </c>
      <c r="R29" s="246">
        <v>399616438.35616404</v>
      </c>
      <c r="S29" s="246">
        <v>508602739.72602701</v>
      </c>
      <c r="T29" s="246">
        <v>-685378552.77397299</v>
      </c>
      <c r="U29" s="246">
        <v>-683981292.5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-23429716</v>
      </c>
      <c r="M30" s="250">
        <v>360016419</v>
      </c>
      <c r="N30" s="444">
        <v>138812761.5</v>
      </c>
      <c r="O30" s="250">
        <v>168293351.5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312670314</v>
      </c>
      <c r="M31" s="233">
        <v>48955286</v>
      </c>
      <c r="N31" s="444">
        <v>0</v>
      </c>
      <c r="O31" s="233">
        <v>180812800</v>
      </c>
      <c r="P31" s="233"/>
      <c r="Q31" s="234">
        <v>-24025952.173913002</v>
      </c>
      <c r="R31" s="234">
        <v>0</v>
      </c>
      <c r="S31" s="234">
        <v>0</v>
      </c>
      <c r="T31" s="234">
        <v>0</v>
      </c>
      <c r="U31" s="234">
        <v>287250817.86131716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1431792134</v>
      </c>
      <c r="M33" s="263">
        <v>2367419671</v>
      </c>
      <c r="N33" s="444">
        <v>1923288809</v>
      </c>
      <c r="O33" s="263">
        <v>1899605903</v>
      </c>
      <c r="P33" s="263"/>
      <c r="Q33" s="264">
        <v>-258695652.17391306</v>
      </c>
      <c r="R33" s="264">
        <v>638921804.75011241</v>
      </c>
      <c r="S33" s="264">
        <v>782995083.41566432</v>
      </c>
      <c r="T33" s="265">
        <v>378900693.9156642</v>
      </c>
      <c r="U33" s="265">
        <v>440433083.02744198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-965053349</v>
      </c>
      <c r="M34" s="250">
        <v>-2034542298</v>
      </c>
      <c r="N34" s="444">
        <v>-1519194419.5</v>
      </c>
      <c r="O34" s="250">
        <v>-1499797824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3346094211</v>
      </c>
      <c r="M37" s="263">
        <v>4771653337</v>
      </c>
      <c r="N37" s="444">
        <v>4124648242.5</v>
      </c>
      <c r="O37" s="263">
        <v>4058873774.5</v>
      </c>
      <c r="P37" s="263"/>
      <c r="Q37" s="264">
        <v>-247435844.26229507</v>
      </c>
      <c r="R37" s="264">
        <v>752010697.43240798</v>
      </c>
      <c r="S37" s="264">
        <v>759331183.67910302</v>
      </c>
      <c r="T37" s="265">
        <v>-2311020887.3208971</v>
      </c>
      <c r="U37" s="265">
        <v>-2146047961.4110003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-808602679</v>
      </c>
      <c r="M38" s="250">
        <v>-1163005092</v>
      </c>
      <c r="N38" s="444">
        <v>-1054296171.5</v>
      </c>
      <c r="O38" s="250">
        <v>-985803885.5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2120756130</v>
      </c>
      <c r="M45" s="244">
        <v>665026811</v>
      </c>
      <c r="N45" s="444">
        <v>1406793730.5</v>
      </c>
      <c r="O45" s="245">
        <v>1392891470.5</v>
      </c>
      <c r="P45" s="245"/>
      <c r="Q45" s="246">
        <v>310465253.02222222</v>
      </c>
      <c r="R45" s="246">
        <v>49016829.745596699</v>
      </c>
      <c r="S45" s="246">
        <v>49016829.745596699</v>
      </c>
      <c r="T45" s="246">
        <v>-209048383.25440335</v>
      </c>
      <c r="U45" s="246">
        <v>-86506308.8904109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-1023748658</v>
      </c>
      <c r="M46" s="250">
        <v>-1264967070</v>
      </c>
      <c r="N46" s="444">
        <v>-1148728517.5</v>
      </c>
      <c r="O46" s="250">
        <v>-1144357864.5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2776591587</v>
      </c>
      <c r="M47" s="263">
        <v>3210366344</v>
      </c>
      <c r="N47" s="444">
        <v>3066711925.5</v>
      </c>
      <c r="O47" s="263">
        <v>2993478966</v>
      </c>
      <c r="P47" s="263"/>
      <c r="Q47" s="264">
        <v>61044395.930099368</v>
      </c>
      <c r="R47" s="264">
        <v>517510171.23287797</v>
      </c>
      <c r="S47" s="264">
        <v>524943546.631652</v>
      </c>
      <c r="T47" s="265">
        <v>335077326.13165188</v>
      </c>
      <c r="U47" s="265">
        <v>779766656.21236467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-2690351155</v>
      </c>
      <c r="M48" s="250">
        <v>-2861296576</v>
      </c>
      <c r="N48" s="444">
        <v>-2876845705</v>
      </c>
      <c r="O48" s="250">
        <v>-2775823865.5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217059342</v>
      </c>
      <c r="M49" s="263">
        <v>2312392805</v>
      </c>
      <c r="N49" s="444">
        <v>1310196540</v>
      </c>
      <c r="O49" s="263">
        <v>1264726074</v>
      </c>
      <c r="P49" s="263"/>
      <c r="Q49" s="264">
        <v>582854795.30017865</v>
      </c>
      <c r="R49" s="264">
        <v>221029374.38215202</v>
      </c>
      <c r="S49" s="264">
        <v>230631465.56578201</v>
      </c>
      <c r="T49" s="265">
        <v>1016459978.0657821</v>
      </c>
      <c r="U49" s="265">
        <v>1710888786.472652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-1457068342</v>
      </c>
      <c r="M50" s="250">
        <v>-2580504553</v>
      </c>
      <c r="N50" s="444">
        <v>-2096025052.5</v>
      </c>
      <c r="O50" s="250">
        <v>-2018786448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1507276191</v>
      </c>
      <c r="M51" s="263">
        <v>3020097495</v>
      </c>
      <c r="N51" s="444">
        <v>2291024761.5</v>
      </c>
      <c r="O51" s="263">
        <v>2263686843</v>
      </c>
      <c r="P51" s="263"/>
      <c r="Q51" s="264">
        <v>1231134247.4777777</v>
      </c>
      <c r="R51" s="284">
        <v>110463237.34973471</v>
      </c>
      <c r="S51" s="264">
        <v>106010936.3858187</v>
      </c>
      <c r="T51" s="265">
        <v>141951317.88581848</v>
      </c>
      <c r="U51" s="265">
        <v>935800655.47264171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-1450320436</v>
      </c>
      <c r="M52" s="250">
        <v>-3060661882</v>
      </c>
      <c r="N52" s="444">
        <v>-2326965143</v>
      </c>
      <c r="O52" s="250">
        <v>-2255491159.5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71112328.767123699</v>
      </c>
      <c r="S53" s="234">
        <v>71112328.767123699</v>
      </c>
      <c r="T53" s="234">
        <v>71112328.767123699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503430232</v>
      </c>
      <c r="M55" s="244">
        <v>478220735</v>
      </c>
      <c r="N55" s="444">
        <v>561474616</v>
      </c>
      <c r="O55" s="245">
        <v>490825484</v>
      </c>
      <c r="P55" s="245"/>
      <c r="Q55" s="246">
        <v>506783864.07692307</v>
      </c>
      <c r="R55" s="246">
        <v>46947945.205479495</v>
      </c>
      <c r="S55" s="246">
        <v>46947945.205479495</v>
      </c>
      <c r="T55" s="246">
        <v>317457522.7054795</v>
      </c>
      <c r="U55" s="246">
        <v>678509577.49999833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-616976538</v>
      </c>
      <c r="M56" s="250">
        <v>-900038930</v>
      </c>
      <c r="N56" s="444">
        <v>-831984193.5</v>
      </c>
      <c r="O56" s="250">
        <v>-758507734.5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77291506.849315315</v>
      </c>
      <c r="S57" s="234">
        <v>77291506.849315315</v>
      </c>
      <c r="T57" s="234">
        <v>77291506.849315315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8566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753824356</v>
      </c>
      <c r="M59" s="244">
        <v>375925920</v>
      </c>
      <c r="N59" s="444">
        <v>578574507.5</v>
      </c>
      <c r="O59" s="245">
        <v>564875138.5</v>
      </c>
      <c r="P59" s="245"/>
      <c r="Q59" s="246">
        <v>-287288268.09836066</v>
      </c>
      <c r="R59" s="246">
        <v>623890410.95890403</v>
      </c>
      <c r="S59" s="246">
        <v>623890410.95890403</v>
      </c>
      <c r="T59" s="246">
        <v>-115431081.04109597</v>
      </c>
      <c r="U59" s="246">
        <v>24760699.7808218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339578919</v>
      </c>
      <c r="M60" s="250">
        <v>-33909639</v>
      </c>
      <c r="N60" s="444">
        <v>160746984.5</v>
      </c>
      <c r="O60" s="250">
        <v>152834640</v>
      </c>
      <c r="P60" s="250"/>
      <c r="Q60" s="251">
        <v>-6082192.5494505465</v>
      </c>
      <c r="R60" s="251">
        <v>-1753424.6575340033</v>
      </c>
      <c r="S60" s="251">
        <v>-1753424.6575340033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494538550</v>
      </c>
      <c r="M61" s="244">
        <v>-580077616</v>
      </c>
      <c r="N61" s="444">
        <v>1263404.5</v>
      </c>
      <c r="O61" s="245">
        <v>-42769533</v>
      </c>
      <c r="P61" s="245"/>
      <c r="Q61" s="246">
        <v>369589041.0958904</v>
      </c>
      <c r="R61" s="246">
        <v>374794520.54794502</v>
      </c>
      <c r="S61" s="246">
        <v>374794520.54794502</v>
      </c>
      <c r="T61" s="246">
        <v>1241885761.047945</v>
      </c>
      <c r="U61" s="246">
        <v>1803283021.3219199</v>
      </c>
      <c r="V61" s="394"/>
    </row>
    <row r="62" spans="1:22" x14ac:dyDescent="0.3">
      <c r="A62" s="237" t="s">
        <v>405</v>
      </c>
      <c r="B62" s="237" t="s">
        <v>8566</v>
      </c>
      <c r="C62" s="238" t="s">
        <v>207</v>
      </c>
      <c r="D62" s="239"/>
      <c r="E62" s="239"/>
      <c r="F62" s="247">
        <v>1000000</v>
      </c>
      <c r="G62" s="247" t="s">
        <v>8567</v>
      </c>
      <c r="H62" s="248">
        <v>45070</v>
      </c>
      <c r="I62" s="248">
        <v>48814</v>
      </c>
      <c r="J62" s="248">
        <v>48722</v>
      </c>
      <c r="K62" s="249"/>
      <c r="L62" s="250">
        <v>-1439639906</v>
      </c>
      <c r="M62" s="250">
        <v>-203850243</v>
      </c>
      <c r="N62" s="444">
        <v>-868354645</v>
      </c>
      <c r="O62" s="250">
        <v>-821745075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842941098</v>
      </c>
      <c r="M63" s="244">
        <v>326880674</v>
      </c>
      <c r="N63" s="444">
        <v>611357200.5</v>
      </c>
      <c r="O63" s="245">
        <v>584910886</v>
      </c>
      <c r="P63" s="245"/>
      <c r="Q63" s="246">
        <v>-7824656.7230166793</v>
      </c>
      <c r="R63" s="246">
        <v>477961643.83561593</v>
      </c>
      <c r="S63" s="246">
        <v>477961643.83561593</v>
      </c>
      <c r="T63" s="246">
        <v>738823700.83561587</v>
      </c>
      <c r="U63" s="246">
        <v>1130056577.547945</v>
      </c>
      <c r="V63" s="394"/>
    </row>
    <row r="64" spans="1:22" x14ac:dyDescent="0.3">
      <c r="A64" s="237" t="s">
        <v>405</v>
      </c>
      <c r="B64" s="237" t="s">
        <v>8568</v>
      </c>
      <c r="C64" s="238" t="s">
        <v>209</v>
      </c>
      <c r="D64" s="239"/>
      <c r="E64" s="239"/>
      <c r="F64" s="247">
        <v>600000</v>
      </c>
      <c r="G64" s="247" t="s">
        <v>8567</v>
      </c>
      <c r="H64" s="248">
        <v>45086</v>
      </c>
      <c r="I64" s="248">
        <v>48831</v>
      </c>
      <c r="J64" s="248">
        <v>48739</v>
      </c>
      <c r="K64" s="249"/>
      <c r="L64" s="250">
        <v>-1402791690</v>
      </c>
      <c r="M64" s="250">
        <v>-279224071</v>
      </c>
      <c r="N64" s="444">
        <v>-872219257.5</v>
      </c>
      <c r="O64" s="250">
        <v>-841007881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638873000</v>
      </c>
      <c r="M65" s="244">
        <v>-83304352</v>
      </c>
      <c r="N65" s="444">
        <v>319181773</v>
      </c>
      <c r="O65" s="245">
        <v>277784324</v>
      </c>
      <c r="P65" s="245"/>
      <c r="Q65" s="246">
        <v>848493150.68493152</v>
      </c>
      <c r="R65" s="246">
        <v>320136986.30137002</v>
      </c>
      <c r="S65" s="246">
        <v>320136986.30137002</v>
      </c>
      <c r="T65" s="246">
        <v>1670182579.8013701</v>
      </c>
      <c r="U65" s="246">
        <v>2290319566.1027403</v>
      </c>
      <c r="V65" s="394"/>
    </row>
    <row r="66" spans="1:22" x14ac:dyDescent="0.3">
      <c r="A66" s="237" t="s">
        <v>405</v>
      </c>
      <c r="B66" s="237" t="s">
        <v>8568</v>
      </c>
      <c r="C66" s="238" t="s">
        <v>211</v>
      </c>
      <c r="D66" s="239"/>
      <c r="E66" s="239"/>
      <c r="F66" s="247">
        <v>1000000</v>
      </c>
      <c r="G66" s="247" t="s">
        <v>8567</v>
      </c>
      <c r="H66" s="248">
        <v>45090</v>
      </c>
      <c r="I66" s="248">
        <v>48835</v>
      </c>
      <c r="J66" s="248">
        <v>48743</v>
      </c>
      <c r="K66" s="249"/>
      <c r="L66" s="250">
        <v>-1929705771</v>
      </c>
      <c r="M66" s="250">
        <v>-1299265970</v>
      </c>
      <c r="N66" s="444">
        <v>-1669227366.5</v>
      </c>
      <c r="O66" s="250">
        <v>-1614485870.5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8568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185447335</v>
      </c>
      <c r="M67" s="244">
        <v>-634327577</v>
      </c>
      <c r="N67" s="444">
        <v>-182540039</v>
      </c>
      <c r="O67" s="245">
        <v>-224440121.5</v>
      </c>
      <c r="P67" s="245"/>
      <c r="Q67" s="246">
        <v>950000000</v>
      </c>
      <c r="R67" s="246">
        <v>140547945.20547897</v>
      </c>
      <c r="S67" s="246">
        <v>140547945.20547897</v>
      </c>
      <c r="T67" s="246">
        <v>813503654.20547891</v>
      </c>
      <c r="U67" s="246">
        <v>1622955709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8567</v>
      </c>
      <c r="H68" s="248">
        <v>45159</v>
      </c>
      <c r="I68" s="248">
        <v>48904</v>
      </c>
      <c r="J68" s="248">
        <v>48812</v>
      </c>
      <c r="K68" s="249"/>
      <c r="L68" s="250">
        <v>-1351500012</v>
      </c>
      <c r="M68" s="250">
        <v>471099090</v>
      </c>
      <c r="N68" s="444">
        <v>-490415670</v>
      </c>
      <c r="O68" s="250">
        <v>-440200461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8569</v>
      </c>
      <c r="B69" s="237" t="s">
        <v>8570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5148777090</v>
      </c>
      <c r="M69" s="244">
        <v>5079846591</v>
      </c>
      <c r="N69" s="444">
        <v>5609344304</v>
      </c>
      <c r="O69" s="245">
        <v>5114311841</v>
      </c>
      <c r="P69" s="245"/>
      <c r="Q69" s="246">
        <v>-364205476.83010721</v>
      </c>
      <c r="R69" s="246">
        <v>1479452054.7945223</v>
      </c>
      <c r="S69" s="246">
        <v>1479452054.7945223</v>
      </c>
      <c r="T69" s="246">
        <v>-747214888.70547771</v>
      </c>
      <c r="U69" s="246">
        <v>182371.5684928894</v>
      </c>
      <c r="V69" s="394"/>
    </row>
    <row r="70" spans="1:22" x14ac:dyDescent="0.3">
      <c r="A70" s="237" t="s">
        <v>8571</v>
      </c>
      <c r="B70" s="237" t="s">
        <v>8572</v>
      </c>
      <c r="C70" s="286" t="s">
        <v>215</v>
      </c>
      <c r="D70" s="287"/>
      <c r="E70" s="287"/>
      <c r="F70" s="247">
        <v>5000000</v>
      </c>
      <c r="G70" s="247" t="s">
        <v>8567</v>
      </c>
      <c r="H70" s="248">
        <v>45390</v>
      </c>
      <c r="I70" s="248">
        <v>50868</v>
      </c>
      <c r="J70" s="248"/>
      <c r="K70" s="249"/>
      <c r="L70" s="250">
        <v>-2654388710</v>
      </c>
      <c r="M70" s="250">
        <v>-3307992707</v>
      </c>
      <c r="N70" s="444">
        <v>-3400331271.5</v>
      </c>
      <c r="O70" s="250">
        <v>-2981190709</v>
      </c>
      <c r="P70" s="250"/>
      <c r="Q70" s="251">
        <v>-1131493150.8804348</v>
      </c>
      <c r="R70" s="251"/>
      <c r="S70" s="251"/>
      <c r="T70" s="251"/>
      <c r="U70" s="251"/>
      <c r="V70" s="395"/>
    </row>
    <row r="71" spans="1:22" x14ac:dyDescent="0.3">
      <c r="A71" s="237" t="s">
        <v>8573</v>
      </c>
      <c r="B71" s="237" t="s">
        <v>8574</v>
      </c>
      <c r="C71" s="286" t="s">
        <v>8575</v>
      </c>
      <c r="D71" s="287"/>
      <c r="E71" s="287"/>
      <c r="F71" s="247">
        <v>500000</v>
      </c>
      <c r="G71" s="247" t="s">
        <v>8576</v>
      </c>
      <c r="H71" s="248">
        <v>45665</v>
      </c>
      <c r="I71" s="248">
        <v>45755</v>
      </c>
      <c r="J71" s="248"/>
      <c r="K71" s="249"/>
      <c r="L71" s="250">
        <v>12926642</v>
      </c>
      <c r="M71" s="250">
        <v>12114942</v>
      </c>
      <c r="N71" s="444">
        <v>17653911</v>
      </c>
      <c r="O71" s="250">
        <v>12520792.5</v>
      </c>
      <c r="P71" s="250"/>
      <c r="Q71" s="251">
        <v>1066301370</v>
      </c>
      <c r="R71" s="251"/>
      <c r="S71" s="251"/>
      <c r="T71" s="251"/>
      <c r="U71" s="251"/>
      <c r="V71" s="395"/>
    </row>
    <row r="72" spans="1:22" x14ac:dyDescent="0.3">
      <c r="A72" s="267" t="s">
        <v>8577</v>
      </c>
      <c r="B72" s="267" t="s">
        <v>8570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8578</v>
      </c>
      <c r="B73" s="267" t="s">
        <v>8579</v>
      </c>
      <c r="C73" s="285" t="s">
        <v>217</v>
      </c>
      <c r="D73" s="268"/>
      <c r="E73" s="268"/>
      <c r="F73" s="230">
        <v>200000</v>
      </c>
      <c r="G73" s="230" t="s">
        <v>8567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8577</v>
      </c>
      <c r="B74" s="267" t="s">
        <v>8570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8578</v>
      </c>
      <c r="B75" s="267" t="s">
        <v>8579</v>
      </c>
      <c r="C75" s="285" t="s">
        <v>219</v>
      </c>
      <c r="D75" s="268"/>
      <c r="E75" s="268"/>
      <c r="F75" s="230">
        <v>200000</v>
      </c>
      <c r="G75" s="230" t="s">
        <v>8567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8577</v>
      </c>
      <c r="B76" s="267" t="s">
        <v>8570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8578</v>
      </c>
      <c r="B77" s="267" t="s">
        <v>8579</v>
      </c>
      <c r="C77" s="285" t="s">
        <v>221</v>
      </c>
      <c r="D77" s="268"/>
      <c r="E77" s="268"/>
      <c r="F77" s="230">
        <v>200000</v>
      </c>
      <c r="G77" s="230" t="s">
        <v>8567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8577</v>
      </c>
      <c r="B78" s="267" t="s">
        <v>8570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8580</v>
      </c>
      <c r="B79" s="267" t="s">
        <v>8581</v>
      </c>
      <c r="C79" s="285" t="s">
        <v>223</v>
      </c>
      <c r="D79" s="268"/>
      <c r="E79" s="268"/>
      <c r="F79" s="230">
        <v>500000</v>
      </c>
      <c r="G79" s="230" t="s">
        <v>8567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8571</v>
      </c>
      <c r="B80" s="267" t="s">
        <v>8572</v>
      </c>
      <c r="C80" s="285" t="s">
        <v>8582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8571</v>
      </c>
      <c r="B81" s="267" t="s">
        <v>8572</v>
      </c>
      <c r="C81" s="285" t="s">
        <v>8583</v>
      </c>
      <c r="D81" s="268"/>
      <c r="E81" s="268"/>
      <c r="F81" s="230">
        <v>500000</v>
      </c>
      <c r="G81" s="230" t="s">
        <v>8567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8571</v>
      </c>
      <c r="B82" s="267" t="s">
        <v>8572</v>
      </c>
      <c r="C82" s="285" t="s">
        <v>8584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8567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8567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8567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8585</v>
      </c>
      <c r="D89" s="268"/>
      <c r="E89" s="268"/>
      <c r="F89" s="230">
        <v>2100000</v>
      </c>
      <c r="G89" s="230" t="s">
        <v>8567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8586</v>
      </c>
      <c r="B90" s="237" t="s">
        <v>8587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-1023676970</v>
      </c>
      <c r="M90" s="244">
        <v>675346889</v>
      </c>
      <c r="N90" s="444">
        <v>-100037159</v>
      </c>
      <c r="O90" s="245">
        <v>-174165040</v>
      </c>
      <c r="P90" s="245"/>
      <c r="Q90" s="246">
        <v>91901370.891304374</v>
      </c>
      <c r="R90" s="246">
        <v>320734768.4279173</v>
      </c>
      <c r="S90" s="246">
        <v>325853876.3818053</v>
      </c>
      <c r="T90" s="246">
        <v>50123320.881805301</v>
      </c>
      <c r="U90" s="246">
        <v>356689849.2155726</v>
      </c>
      <c r="V90" s="394"/>
    </row>
    <row r="91" spans="1:22" x14ac:dyDescent="0.3">
      <c r="A91" s="237" t="s">
        <v>8588</v>
      </c>
      <c r="B91" s="237" t="s">
        <v>8589</v>
      </c>
      <c r="C91" s="238" t="s">
        <v>231</v>
      </c>
      <c r="D91" s="239"/>
      <c r="E91" s="239"/>
      <c r="F91" s="247">
        <v>2000000</v>
      </c>
      <c r="G91" s="247" t="s">
        <v>8590</v>
      </c>
      <c r="H91" s="248">
        <v>45439</v>
      </c>
      <c r="I91" s="248">
        <v>49091</v>
      </c>
      <c r="J91" s="254">
        <v>45804</v>
      </c>
      <c r="K91" s="249"/>
      <c r="L91" s="250">
        <v>907461976</v>
      </c>
      <c r="M91" s="250">
        <v>33418168</v>
      </c>
      <c r="N91" s="444">
        <v>375767714.5</v>
      </c>
      <c r="O91" s="250">
        <v>470440072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8591</v>
      </c>
      <c r="B92" s="237" t="s">
        <v>8592</v>
      </c>
      <c r="C92" s="291" t="s">
        <v>232</v>
      </c>
      <c r="D92" s="292"/>
      <c r="E92" s="292"/>
      <c r="F92" s="293">
        <v>30000000</v>
      </c>
      <c r="G92" s="240" t="s">
        <v>8593</v>
      </c>
      <c r="H92" s="241">
        <v>45463</v>
      </c>
      <c r="I92" s="241">
        <v>52768</v>
      </c>
      <c r="J92" s="241"/>
      <c r="K92" s="290"/>
      <c r="L92" s="244">
        <v>4785771864</v>
      </c>
      <c r="M92" s="444">
        <v>4400058109</v>
      </c>
      <c r="N92" s="444">
        <v>4669648775</v>
      </c>
      <c r="O92" s="245">
        <v>4563729993.5</v>
      </c>
      <c r="P92" s="245"/>
      <c r="Q92" s="246">
        <v>-1574580483.2666667</v>
      </c>
      <c r="R92" s="294">
        <v>5275133714.7284937</v>
      </c>
      <c r="S92" s="246">
        <v>9371189414.7284889</v>
      </c>
      <c r="T92" s="246">
        <v>4120405476.2284889</v>
      </c>
      <c r="U92" s="246">
        <v>1353877949.1299992</v>
      </c>
      <c r="V92" s="394"/>
    </row>
    <row r="93" spans="1:22" x14ac:dyDescent="0.3">
      <c r="A93" s="237" t="s">
        <v>8594</v>
      </c>
      <c r="B93" s="237" t="s">
        <v>8592</v>
      </c>
      <c r="C93" s="291" t="s">
        <v>233</v>
      </c>
      <c r="D93" s="292"/>
      <c r="E93" s="292"/>
      <c r="F93" s="247">
        <v>3000000</v>
      </c>
      <c r="G93" s="247" t="s">
        <v>8593</v>
      </c>
      <c r="H93" s="248">
        <v>45463</v>
      </c>
      <c r="I93" s="248">
        <v>52853</v>
      </c>
      <c r="J93" s="248"/>
      <c r="K93" s="249"/>
      <c r="L93" s="250">
        <v>-4754378182</v>
      </c>
      <c r="M93" s="444">
        <v>-4409100003</v>
      </c>
      <c r="N93" s="444">
        <v>-4667118019.5</v>
      </c>
      <c r="O93" s="250">
        <v>-4554965220.5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8594</v>
      </c>
      <c r="B94" s="237" t="s">
        <v>8592</v>
      </c>
      <c r="C94" s="291" t="s">
        <v>234</v>
      </c>
      <c r="D94" s="292"/>
      <c r="E94" s="292"/>
      <c r="F94" s="247">
        <v>3000000</v>
      </c>
      <c r="G94" s="247" t="s">
        <v>8593</v>
      </c>
      <c r="H94" s="248">
        <v>45463</v>
      </c>
      <c r="I94" s="248">
        <v>45555</v>
      </c>
      <c r="J94" s="248"/>
      <c r="K94" s="249"/>
      <c r="L94" s="250">
        <v>5235559238</v>
      </c>
      <c r="M94" s="444">
        <v>5010752980</v>
      </c>
      <c r="N94" s="444">
        <v>5248253183</v>
      </c>
      <c r="O94" s="250">
        <v>5215021187.5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8595</v>
      </c>
      <c r="B95" s="237" t="s">
        <v>8596</v>
      </c>
      <c r="C95" s="238" t="s">
        <v>235</v>
      </c>
      <c r="D95" s="239"/>
      <c r="E95" s="239"/>
      <c r="F95" s="240">
        <v>2000000</v>
      </c>
      <c r="G95" s="240" t="s">
        <v>8597</v>
      </c>
      <c r="H95" s="241">
        <v>45474</v>
      </c>
      <c r="I95" s="241">
        <v>49126</v>
      </c>
      <c r="J95" s="241"/>
      <c r="K95" s="290"/>
      <c r="L95" s="295">
        <v>-1920477270</v>
      </c>
      <c r="M95" s="295">
        <v>-778289021</v>
      </c>
      <c r="N95" s="444">
        <v>-1338156721</v>
      </c>
      <c r="O95" s="296">
        <v>-1349383145.5</v>
      </c>
      <c r="P95" s="296"/>
      <c r="Q95" s="297">
        <v>820000000</v>
      </c>
      <c r="R95" s="246">
        <v>57534246.575342014</v>
      </c>
      <c r="S95" s="297">
        <v>163953687.37099701</v>
      </c>
      <c r="T95" s="246">
        <v>1230875290.370997</v>
      </c>
      <c r="U95" s="246">
        <v>1636855849.5753689</v>
      </c>
      <c r="V95" s="394"/>
    </row>
    <row r="96" spans="1:22" x14ac:dyDescent="0.3">
      <c r="A96" s="237" t="s">
        <v>8598</v>
      </c>
      <c r="B96" s="237" t="s">
        <v>8596</v>
      </c>
      <c r="C96" s="238" t="s">
        <v>236</v>
      </c>
      <c r="D96" s="239"/>
      <c r="E96" s="239"/>
      <c r="F96" s="247">
        <v>1000000</v>
      </c>
      <c r="G96" s="247" t="s">
        <v>8597</v>
      </c>
      <c r="H96" s="248">
        <v>45474</v>
      </c>
      <c r="I96" s="248">
        <v>49491</v>
      </c>
      <c r="J96" s="248"/>
      <c r="K96" s="249"/>
      <c r="L96" s="298">
        <v>451419406</v>
      </c>
      <c r="M96" s="298">
        <v>120017176</v>
      </c>
      <c r="N96" s="444">
        <v>271235118</v>
      </c>
      <c r="O96" s="250">
        <v>285718291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8599</v>
      </c>
      <c r="B97" s="237" t="s">
        <v>8600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6895059805</v>
      </c>
      <c r="M97" s="444">
        <v>5848846161</v>
      </c>
      <c r="N97" s="444">
        <v>6864959970</v>
      </c>
      <c r="O97" s="245">
        <v>6706611216.5</v>
      </c>
      <c r="P97" s="245"/>
      <c r="Q97" s="246">
        <v>-2267165917.0643954</v>
      </c>
      <c r="R97" s="246">
        <v>6754686679.553606</v>
      </c>
      <c r="S97" s="246">
        <v>12098024679.553606</v>
      </c>
      <c r="T97" s="246">
        <v>5141167486.053606</v>
      </c>
      <c r="U97" s="246">
        <v>1599245604.4733324</v>
      </c>
      <c r="V97" s="394"/>
    </row>
    <row r="98" spans="1:22" x14ac:dyDescent="0.3">
      <c r="A98" s="237" t="s">
        <v>8601</v>
      </c>
      <c r="B98" s="237" t="s">
        <v>8600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5148337723</v>
      </c>
      <c r="M98" s="444">
        <v>4399839279</v>
      </c>
      <c r="N98" s="444">
        <v>5147207779.5</v>
      </c>
      <c r="O98" s="245">
        <v>5028804175.5</v>
      </c>
      <c r="P98" s="245"/>
      <c r="Q98" s="246">
        <v>-1700163518.6643956</v>
      </c>
      <c r="R98" s="246">
        <v>5105889496.5612335</v>
      </c>
      <c r="S98" s="246">
        <v>9123437296.5612392</v>
      </c>
      <c r="T98" s="246">
        <v>3825510028.5612392</v>
      </c>
      <c r="U98" s="246">
        <v>1171826487.6300011</v>
      </c>
      <c r="V98" s="394"/>
    </row>
    <row r="99" spans="1:22" x14ac:dyDescent="0.3">
      <c r="A99" s="237" t="s">
        <v>8602</v>
      </c>
      <c r="B99" s="237" t="s">
        <v>8603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-6454664032</v>
      </c>
      <c r="M99" s="444">
        <v>-5794909490</v>
      </c>
      <c r="N99" s="444">
        <v>-6626131038</v>
      </c>
      <c r="O99" s="250">
        <v>-6469941669</v>
      </c>
      <c r="P99" s="250"/>
      <c r="Q99" s="251">
        <v>2267165917.0643954</v>
      </c>
      <c r="R99" s="251"/>
      <c r="S99" s="251"/>
      <c r="T99" s="251"/>
      <c r="U99" s="251"/>
      <c r="V99" s="395"/>
    </row>
    <row r="100" spans="1:22" x14ac:dyDescent="0.3">
      <c r="A100" s="237" t="s">
        <v>8602</v>
      </c>
      <c r="B100" s="237" t="s">
        <v>8604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6674165948</v>
      </c>
      <c r="M100" s="444">
        <v>6675241371</v>
      </c>
      <c r="N100" s="444">
        <v>6718028261.5</v>
      </c>
      <c r="O100" s="250">
        <v>6674703660</v>
      </c>
      <c r="P100" s="250"/>
      <c r="Q100" s="251">
        <v>-2267165917.0643954</v>
      </c>
      <c r="R100" s="251"/>
      <c r="S100" s="251"/>
      <c r="T100" s="251"/>
      <c r="U100" s="251"/>
      <c r="V100" s="395"/>
    </row>
    <row r="101" spans="1:22" x14ac:dyDescent="0.3">
      <c r="A101" s="237" t="s">
        <v>8602</v>
      </c>
      <c r="B101" s="237" t="s">
        <v>8603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-4684220432</v>
      </c>
      <c r="M101" s="444">
        <v>-4879281453</v>
      </c>
      <c r="N101" s="444">
        <v>-4904022123.5</v>
      </c>
      <c r="O101" s="250">
        <v>-4781750943</v>
      </c>
      <c r="P101" s="250"/>
      <c r="Q101" s="251">
        <v>1700166518.6643956</v>
      </c>
      <c r="R101" s="251"/>
      <c r="S101" s="251"/>
      <c r="T101" s="251"/>
      <c r="U101" s="251"/>
      <c r="V101" s="395"/>
    </row>
    <row r="102" spans="1:22" x14ac:dyDescent="0.3">
      <c r="A102" s="237" t="s">
        <v>8602</v>
      </c>
      <c r="B102" s="237" t="s">
        <v>8604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5021729083</v>
      </c>
      <c r="M102" s="444">
        <v>5022523987</v>
      </c>
      <c r="N102" s="444">
        <v>5054741612</v>
      </c>
      <c r="O102" s="250">
        <v>5022126535</v>
      </c>
      <c r="P102" s="250"/>
      <c r="Q102" s="251">
        <v>-1700166518.6643956</v>
      </c>
      <c r="R102" s="251"/>
      <c r="S102" s="251"/>
      <c r="T102" s="251"/>
      <c r="U102" s="251"/>
      <c r="V102" s="395"/>
    </row>
    <row r="103" spans="1:22" x14ac:dyDescent="0.3">
      <c r="A103" s="237" t="s">
        <v>8605</v>
      </c>
      <c r="B103" s="237" t="s">
        <v>8596</v>
      </c>
      <c r="C103" s="299" t="s">
        <v>243</v>
      </c>
      <c r="D103" s="292"/>
      <c r="E103" s="292"/>
      <c r="F103" s="240">
        <v>10000000</v>
      </c>
      <c r="G103" s="240" t="s">
        <v>8606</v>
      </c>
      <c r="H103" s="241">
        <v>45498</v>
      </c>
      <c r="I103" s="241">
        <v>52803</v>
      </c>
      <c r="J103" s="241"/>
      <c r="K103" s="290"/>
      <c r="L103" s="296">
        <v>1354094792</v>
      </c>
      <c r="M103" s="296">
        <v>1197631589</v>
      </c>
      <c r="N103" s="444">
        <v>1308221195</v>
      </c>
      <c r="O103" s="296">
        <v>1275863191</v>
      </c>
      <c r="P103" s="296"/>
      <c r="Q103" s="297">
        <v>-406695720.5106383</v>
      </c>
      <c r="R103" s="246">
        <v>129296455.28784193</v>
      </c>
      <c r="S103" s="246">
        <v>1447063555.2878406</v>
      </c>
      <c r="T103" s="246">
        <v>-13595924.712159395</v>
      </c>
      <c r="U103" s="246">
        <v>439739795.06250191</v>
      </c>
      <c r="V103" s="394"/>
    </row>
    <row r="104" spans="1:22" x14ac:dyDescent="0.3">
      <c r="A104" s="237" t="s">
        <v>8607</v>
      </c>
      <c r="B104" s="237" t="s">
        <v>8596</v>
      </c>
      <c r="C104" s="299" t="s">
        <v>244</v>
      </c>
      <c r="D104" s="292"/>
      <c r="E104" s="292"/>
      <c r="F104" s="247">
        <v>1000000</v>
      </c>
      <c r="G104" s="247" t="s">
        <v>8606</v>
      </c>
      <c r="H104" s="248">
        <v>45498</v>
      </c>
      <c r="I104" s="248">
        <v>52895</v>
      </c>
      <c r="J104" s="248"/>
      <c r="K104" s="249"/>
      <c r="L104" s="250">
        <v>-1294794300</v>
      </c>
      <c r="M104" s="250">
        <v>-1196751989</v>
      </c>
      <c r="N104" s="444">
        <v>-1282956825.5</v>
      </c>
      <c r="O104" s="250">
        <v>-1245773145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8607</v>
      </c>
      <c r="B105" s="237" t="s">
        <v>8608</v>
      </c>
      <c r="C105" s="299" t="s">
        <v>245</v>
      </c>
      <c r="D105" s="292"/>
      <c r="E105" s="292"/>
      <c r="F105" s="247">
        <v>1000000</v>
      </c>
      <c r="G105" s="247" t="s">
        <v>8593</v>
      </c>
      <c r="H105" s="248">
        <v>45498</v>
      </c>
      <c r="I105" s="248">
        <v>45590</v>
      </c>
      <c r="J105" s="248"/>
      <c r="K105" s="249"/>
      <c r="L105" s="250">
        <v>1427417243</v>
      </c>
      <c r="M105" s="250">
        <v>1425144648</v>
      </c>
      <c r="N105" s="444">
        <v>1435395110.5</v>
      </c>
      <c r="O105" s="250">
        <v>1426280946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8609</v>
      </c>
      <c r="B106" s="237" t="s">
        <v>8610</v>
      </c>
      <c r="C106" s="238" t="s">
        <v>246</v>
      </c>
      <c r="D106" s="239"/>
      <c r="E106" s="239"/>
      <c r="F106" s="240">
        <v>2000000</v>
      </c>
      <c r="G106" s="240" t="s">
        <v>8597</v>
      </c>
      <c r="H106" s="241">
        <v>45538</v>
      </c>
      <c r="I106" s="241">
        <v>49190</v>
      </c>
      <c r="J106" s="241"/>
      <c r="K106" s="290"/>
      <c r="L106" s="244">
        <v>-1350534788</v>
      </c>
      <c r="M106" s="244">
        <v>-405393673</v>
      </c>
      <c r="N106" s="444">
        <v>-879312636</v>
      </c>
      <c r="O106" s="296">
        <v>-877964230.5</v>
      </c>
      <c r="P106" s="296"/>
      <c r="Q106" s="297">
        <v>800000000</v>
      </c>
      <c r="R106" s="246">
        <v>62038242.009132899</v>
      </c>
      <c r="S106" s="297">
        <v>59081862.414853893</v>
      </c>
      <c r="T106" s="246">
        <v>737904968.91485393</v>
      </c>
      <c r="U106" s="246">
        <v>1204795784.095655</v>
      </c>
      <c r="V106" s="394"/>
    </row>
    <row r="107" spans="1:22" x14ac:dyDescent="0.3">
      <c r="A107" s="237" t="s">
        <v>8611</v>
      </c>
      <c r="B107" s="237" t="s">
        <v>8612</v>
      </c>
      <c r="C107" s="238" t="s">
        <v>247</v>
      </c>
      <c r="D107" s="239"/>
      <c r="E107" s="239"/>
      <c r="F107" s="247">
        <v>1000000</v>
      </c>
      <c r="G107" s="247" t="s">
        <v>8613</v>
      </c>
      <c r="H107" s="248">
        <v>45538</v>
      </c>
      <c r="I107" s="248">
        <v>49251</v>
      </c>
      <c r="J107" s="248"/>
      <c r="K107" s="249"/>
      <c r="L107" s="250">
        <v>939430898</v>
      </c>
      <c r="M107" s="250">
        <v>-424308152</v>
      </c>
      <c r="N107" s="444">
        <v>200489529.5</v>
      </c>
      <c r="O107" s="250">
        <v>257561373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8614</v>
      </c>
      <c r="B108" s="267" t="s">
        <v>8596</v>
      </c>
      <c r="C108" s="229" t="s">
        <v>248</v>
      </c>
      <c r="D108" s="268"/>
      <c r="E108" s="268"/>
      <c r="F108" s="230">
        <v>5000000</v>
      </c>
      <c r="G108" s="230" t="s">
        <v>8597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103972602.73972599</v>
      </c>
      <c r="S108" s="234">
        <v>103972602.73972599</v>
      </c>
      <c r="T108" s="234">
        <v>103972602.73972599</v>
      </c>
      <c r="U108" s="234">
        <v>1150000000.0000017</v>
      </c>
      <c r="V108" s="394"/>
    </row>
    <row r="109" spans="1:22" x14ac:dyDescent="0.3">
      <c r="A109" s="267" t="s">
        <v>8615</v>
      </c>
      <c r="B109" s="267" t="s">
        <v>8616</v>
      </c>
      <c r="C109" s="229" t="s">
        <v>249</v>
      </c>
      <c r="D109" s="268"/>
      <c r="E109" s="268"/>
      <c r="F109" s="230">
        <v>1000000</v>
      </c>
      <c r="G109" s="230" t="s">
        <v>8567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8617</v>
      </c>
      <c r="B110" s="237" t="s">
        <v>8618</v>
      </c>
      <c r="C110" s="286" t="s">
        <v>250</v>
      </c>
      <c r="D110" s="286"/>
      <c r="E110" s="286"/>
      <c r="F110" s="240">
        <v>3000000</v>
      </c>
      <c r="G110" s="240" t="s">
        <v>8597</v>
      </c>
      <c r="H110" s="241">
        <v>45561</v>
      </c>
      <c r="I110" s="241">
        <v>51039</v>
      </c>
      <c r="J110" s="241"/>
      <c r="K110" s="290"/>
      <c r="L110" s="296">
        <v>466971450</v>
      </c>
      <c r="M110" s="296">
        <v>679568370</v>
      </c>
      <c r="N110" s="444">
        <v>842498356</v>
      </c>
      <c r="O110" s="296">
        <v>573269910.5</v>
      </c>
      <c r="P110" s="296"/>
      <c r="Q110" s="297">
        <v>1137378083.2666667</v>
      </c>
      <c r="R110" s="246">
        <v>48969863.0136986</v>
      </c>
      <c r="S110" s="297">
        <v>48969863.0136986</v>
      </c>
      <c r="T110" s="246">
        <v>60831200.013698578</v>
      </c>
      <c r="U110" s="246">
        <v>1004861336.9999995</v>
      </c>
      <c r="V110" s="394"/>
    </row>
    <row r="111" spans="1:22" x14ac:dyDescent="0.3">
      <c r="A111" s="237" t="s">
        <v>8619</v>
      </c>
      <c r="B111" s="237" t="s">
        <v>8620</v>
      </c>
      <c r="C111" s="286" t="s">
        <v>251</v>
      </c>
      <c r="D111" s="286"/>
      <c r="E111" s="286"/>
      <c r="F111" s="247">
        <v>500000</v>
      </c>
      <c r="G111" s="247" t="s">
        <v>8597</v>
      </c>
      <c r="H111" s="248">
        <v>45561</v>
      </c>
      <c r="I111" s="248">
        <v>51130</v>
      </c>
      <c r="J111" s="248"/>
      <c r="K111" s="249"/>
      <c r="L111" s="250">
        <v>-578845792</v>
      </c>
      <c r="M111" s="250">
        <v>-878346213</v>
      </c>
      <c r="N111" s="444">
        <v>-991588445</v>
      </c>
      <c r="O111" s="250">
        <v>-728596002.5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8621</v>
      </c>
      <c r="B112" s="237" t="s">
        <v>8622</v>
      </c>
      <c r="C112" s="286" t="s">
        <v>8623</v>
      </c>
      <c r="D112" s="286"/>
      <c r="E112" s="286"/>
      <c r="F112" s="247">
        <v>500000</v>
      </c>
      <c r="G112" s="247" t="s">
        <v>8567</v>
      </c>
      <c r="H112" s="248">
        <v>45652</v>
      </c>
      <c r="I112" s="248">
        <v>45742</v>
      </c>
      <c r="J112" s="248"/>
      <c r="K112" s="249"/>
      <c r="L112" s="250">
        <v>41640480</v>
      </c>
      <c r="M112" s="250">
        <v>229824359</v>
      </c>
      <c r="N112" s="444">
        <v>137228752</v>
      </c>
      <c r="O112" s="250">
        <v>135732420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8624</v>
      </c>
      <c r="B113" s="237" t="s">
        <v>8625</v>
      </c>
      <c r="C113" s="299" t="s">
        <v>253</v>
      </c>
      <c r="D113" s="292"/>
      <c r="E113" s="292"/>
      <c r="F113" s="240">
        <v>30000000</v>
      </c>
      <c r="G113" s="240" t="s">
        <v>8593</v>
      </c>
      <c r="H113" s="241">
        <v>45575</v>
      </c>
      <c r="I113" s="241">
        <v>52880</v>
      </c>
      <c r="J113" s="241"/>
      <c r="K113" s="290"/>
      <c r="L113" s="296">
        <v>2257120022</v>
      </c>
      <c r="M113" s="296">
        <v>2200724178</v>
      </c>
      <c r="N113" s="444">
        <v>2344351767</v>
      </c>
      <c r="O113" s="296">
        <v>2228922100.5</v>
      </c>
      <c r="P113" s="296"/>
      <c r="Q113" s="297">
        <v>-1705682240.318902</v>
      </c>
      <c r="R113" s="246">
        <v>14421845.054383516</v>
      </c>
      <c r="S113" s="246">
        <v>3462317345.0543871</v>
      </c>
      <c r="T113" s="246">
        <v>-87788203.445612907</v>
      </c>
      <c r="U113" s="246">
        <v>1213783312.7125006</v>
      </c>
      <c r="V113" s="394"/>
    </row>
    <row r="114" spans="1:22" x14ac:dyDescent="0.3">
      <c r="A114" s="237" t="s">
        <v>8607</v>
      </c>
      <c r="B114" s="237" t="s">
        <v>8625</v>
      </c>
      <c r="C114" s="299" t="s">
        <v>254</v>
      </c>
      <c r="D114" s="292"/>
      <c r="E114" s="292"/>
      <c r="F114" s="247">
        <v>3000000</v>
      </c>
      <c r="G114" s="247" t="s">
        <v>8593</v>
      </c>
      <c r="H114" s="248">
        <v>45575</v>
      </c>
      <c r="I114" s="248">
        <v>52972</v>
      </c>
      <c r="J114" s="248"/>
      <c r="K114" s="249"/>
      <c r="L114" s="250">
        <v>-2151668473</v>
      </c>
      <c r="M114" s="250">
        <v>-2129809983</v>
      </c>
      <c r="N114" s="444">
        <v>-2257558209</v>
      </c>
      <c r="O114" s="250">
        <v>-2140739229</v>
      </c>
      <c r="P114" s="250"/>
      <c r="Q114" s="251">
        <v>1705682240.318902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8607</v>
      </c>
      <c r="B115" s="237" t="s">
        <v>8626</v>
      </c>
      <c r="C115" s="299" t="s">
        <v>255</v>
      </c>
      <c r="D115" s="292"/>
      <c r="E115" s="292"/>
      <c r="F115" s="247">
        <v>3000000</v>
      </c>
      <c r="G115" s="247" t="s">
        <v>8593</v>
      </c>
      <c r="H115" s="248">
        <v>45575</v>
      </c>
      <c r="I115" s="248">
        <v>45667</v>
      </c>
      <c r="J115" s="248"/>
      <c r="K115" s="249"/>
      <c r="L115" s="250">
        <v>3447504407</v>
      </c>
      <c r="M115" s="250">
        <v>3435084527</v>
      </c>
      <c r="N115" s="444">
        <v>3463311990.5</v>
      </c>
      <c r="O115" s="250">
        <v>3441294467.5</v>
      </c>
      <c r="P115" s="250"/>
      <c r="Q115" s="251">
        <v>-1705682240.318902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8605</v>
      </c>
      <c r="B116" s="237" t="s">
        <v>8625</v>
      </c>
      <c r="C116" s="299" t="s">
        <v>256</v>
      </c>
      <c r="D116" s="292"/>
      <c r="E116" s="292"/>
      <c r="F116" s="240">
        <v>30000000</v>
      </c>
      <c r="G116" s="240" t="s">
        <v>8593</v>
      </c>
      <c r="H116" s="241">
        <v>45575</v>
      </c>
      <c r="I116" s="241">
        <v>52880</v>
      </c>
      <c r="J116" s="241"/>
      <c r="K116" s="290"/>
      <c r="L116" s="296">
        <v>2568105188</v>
      </c>
      <c r="M116" s="296">
        <v>2345464864</v>
      </c>
      <c r="N116" s="444">
        <v>2565291967.5</v>
      </c>
      <c r="O116" s="296">
        <v>2456785026.5</v>
      </c>
      <c r="P116" s="296"/>
      <c r="Q116" s="297">
        <v>-1706126778.8710978</v>
      </c>
      <c r="R116" s="246">
        <v>15736111.355753405</v>
      </c>
      <c r="S116" s="246">
        <v>3583558411.3557491</v>
      </c>
      <c r="T116" s="246">
        <v>-108227478.64425087</v>
      </c>
      <c r="U116" s="246">
        <v>1311956571.2125006</v>
      </c>
      <c r="V116" s="394"/>
    </row>
    <row r="117" spans="1:22" x14ac:dyDescent="0.3">
      <c r="A117" s="237" t="s">
        <v>8607</v>
      </c>
      <c r="B117" s="237" t="s">
        <v>8625</v>
      </c>
      <c r="C117" s="299" t="s">
        <v>257</v>
      </c>
      <c r="D117" s="292"/>
      <c r="E117" s="292"/>
      <c r="F117" s="247">
        <v>3000000</v>
      </c>
      <c r="G117" s="247" t="s">
        <v>8593</v>
      </c>
      <c r="H117" s="248">
        <v>45575</v>
      </c>
      <c r="I117" s="248">
        <v>52972</v>
      </c>
      <c r="J117" s="248"/>
      <c r="K117" s="249"/>
      <c r="L117" s="250">
        <v>-2409646144</v>
      </c>
      <c r="M117" s="250">
        <v>-2281206389</v>
      </c>
      <c r="N117" s="444">
        <v>-2457969534.5</v>
      </c>
      <c r="O117" s="250">
        <v>-2345426267</v>
      </c>
      <c r="P117" s="250"/>
      <c r="Q117" s="251">
        <v>1706126778.8710978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8607</v>
      </c>
      <c r="B118" s="237" t="s">
        <v>8626</v>
      </c>
      <c r="C118" s="299" t="s">
        <v>258</v>
      </c>
      <c r="D118" s="292"/>
      <c r="E118" s="292"/>
      <c r="F118" s="247">
        <v>3000000</v>
      </c>
      <c r="G118" s="247" t="s">
        <v>8593</v>
      </c>
      <c r="H118" s="248">
        <v>45575</v>
      </c>
      <c r="I118" s="248">
        <v>45667</v>
      </c>
      <c r="J118" s="248"/>
      <c r="K118" s="249"/>
      <c r="L118" s="250">
        <v>3567985598</v>
      </c>
      <c r="M118" s="250">
        <v>3554900951</v>
      </c>
      <c r="N118" s="444">
        <v>3584463457</v>
      </c>
      <c r="O118" s="250">
        <v>3561443275</v>
      </c>
      <c r="P118" s="250"/>
      <c r="Q118" s="251">
        <v>-1706126778.8710978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8614</v>
      </c>
      <c r="B119" s="237" t="s">
        <v>8625</v>
      </c>
      <c r="C119" s="286" t="s">
        <v>259</v>
      </c>
      <c r="D119" s="287"/>
      <c r="E119" s="287"/>
      <c r="F119" s="240">
        <v>3000000</v>
      </c>
      <c r="G119" s="240" t="s">
        <v>8590</v>
      </c>
      <c r="H119" s="241">
        <v>45579</v>
      </c>
      <c r="I119" s="241">
        <v>51057</v>
      </c>
      <c r="J119" s="242"/>
      <c r="K119" s="243"/>
      <c r="L119" s="296">
        <v>3234331299</v>
      </c>
      <c r="M119" s="296">
        <v>3733679682</v>
      </c>
      <c r="N119" s="444">
        <v>2113650901</v>
      </c>
      <c r="O119" s="296">
        <v>3484005491</v>
      </c>
      <c r="P119" s="245"/>
      <c r="Q119" s="297">
        <v>1172498632.173913</v>
      </c>
      <c r="R119" s="246">
        <v>0</v>
      </c>
      <c r="S119" s="246">
        <v>0</v>
      </c>
      <c r="T119" s="246">
        <v>-261524642.5</v>
      </c>
      <c r="U119" s="246">
        <v>791475357.50000083</v>
      </c>
      <c r="V119" s="394"/>
    </row>
    <row r="120" spans="1:22" x14ac:dyDescent="0.3">
      <c r="A120" s="237" t="s">
        <v>8619</v>
      </c>
      <c r="B120" s="237" t="s">
        <v>8626</v>
      </c>
      <c r="C120" s="286" t="s">
        <v>260</v>
      </c>
      <c r="D120" s="287"/>
      <c r="E120" s="287"/>
      <c r="F120" s="247">
        <v>500000</v>
      </c>
      <c r="G120" s="247" t="s">
        <v>8590</v>
      </c>
      <c r="H120" s="248">
        <v>45579</v>
      </c>
      <c r="I120" s="248">
        <v>51149</v>
      </c>
      <c r="J120" s="248"/>
      <c r="K120" s="249"/>
      <c r="L120" s="250">
        <v>-1560871117</v>
      </c>
      <c r="M120" s="250">
        <v>-2119899562</v>
      </c>
      <c r="N120" s="444">
        <v>-1841566703.5</v>
      </c>
      <c r="O120" s="250">
        <v>-1840385339.5</v>
      </c>
      <c r="P120" s="250"/>
      <c r="Q120" s="251">
        <v>-741608219</v>
      </c>
      <c r="R120" s="251"/>
      <c r="S120" s="251"/>
      <c r="T120" s="251"/>
      <c r="U120" s="251"/>
      <c r="V120" s="395"/>
    </row>
    <row r="121" spans="1:22" x14ac:dyDescent="0.3">
      <c r="A121" s="237" t="s">
        <v>8621</v>
      </c>
      <c r="B121" s="237" t="s">
        <v>8622</v>
      </c>
      <c r="C121" s="286" t="s">
        <v>8623</v>
      </c>
      <c r="D121" s="287"/>
      <c r="E121" s="287"/>
      <c r="F121" s="247">
        <v>500000</v>
      </c>
      <c r="G121" s="247" t="s">
        <v>8576</v>
      </c>
      <c r="H121" s="248">
        <v>45671</v>
      </c>
      <c r="I121" s="248">
        <v>45761</v>
      </c>
      <c r="J121" s="248"/>
      <c r="K121" s="249"/>
      <c r="L121" s="250">
        <v>239298349</v>
      </c>
      <c r="M121" s="250">
        <v>258699631</v>
      </c>
      <c r="N121" s="444">
        <v>-10559555</v>
      </c>
      <c r="O121" s="250">
        <v>248998990.5</v>
      </c>
      <c r="P121" s="250"/>
      <c r="Q121" s="251">
        <v>730389041</v>
      </c>
      <c r="R121" s="251"/>
      <c r="S121" s="251"/>
      <c r="T121" s="251"/>
      <c r="U121" s="251"/>
      <c r="V121" s="395"/>
    </row>
    <row r="122" spans="1:22" x14ac:dyDescent="0.3">
      <c r="A122" s="237" t="s">
        <v>8627</v>
      </c>
      <c r="B122" s="237" t="s">
        <v>8628</v>
      </c>
      <c r="C122" s="286" t="s">
        <v>261</v>
      </c>
      <c r="D122" s="287"/>
      <c r="E122" s="287"/>
      <c r="F122" s="240">
        <v>3000000</v>
      </c>
      <c r="G122" s="240" t="s">
        <v>8590</v>
      </c>
      <c r="H122" s="241">
        <v>45588</v>
      </c>
      <c r="I122" s="241">
        <v>51066</v>
      </c>
      <c r="J122" s="242"/>
      <c r="K122" s="243"/>
      <c r="L122" s="296">
        <v>3253313097</v>
      </c>
      <c r="M122" s="296">
        <v>3487982206</v>
      </c>
      <c r="N122" s="444">
        <v>3635157253</v>
      </c>
      <c r="O122" s="296">
        <v>3370647652</v>
      </c>
      <c r="P122" s="245"/>
      <c r="Q122" s="246">
        <v>-513336984.78260869</v>
      </c>
      <c r="R122" s="246">
        <v>1275279452.0547981</v>
      </c>
      <c r="S122" s="246">
        <v>1631991780.821918</v>
      </c>
      <c r="T122" s="246">
        <v>-212233639.17808199</v>
      </c>
      <c r="U122" s="246">
        <v>-186121310.41095901</v>
      </c>
      <c r="V122" s="394"/>
    </row>
    <row r="123" spans="1:22" x14ac:dyDescent="0.3">
      <c r="A123" s="237" t="s">
        <v>8629</v>
      </c>
      <c r="B123" s="237" t="s">
        <v>8630</v>
      </c>
      <c r="C123" s="286" t="s">
        <v>262</v>
      </c>
      <c r="D123" s="287"/>
      <c r="E123" s="287"/>
      <c r="F123" s="247">
        <v>500000</v>
      </c>
      <c r="G123" s="247" t="s">
        <v>8590</v>
      </c>
      <c r="H123" s="248">
        <v>45588</v>
      </c>
      <c r="I123" s="248">
        <v>51158</v>
      </c>
      <c r="J123" s="248"/>
      <c r="K123" s="249"/>
      <c r="L123" s="250">
        <v>-1583909748</v>
      </c>
      <c r="M123" s="250">
        <v>-1958520910</v>
      </c>
      <c r="N123" s="444">
        <v>-2031293419</v>
      </c>
      <c r="O123" s="250">
        <v>-1771215329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8621</v>
      </c>
      <c r="B124" s="237" t="s">
        <v>8622</v>
      </c>
      <c r="C124" s="286" t="s">
        <v>8623</v>
      </c>
      <c r="D124" s="287"/>
      <c r="E124" s="287"/>
      <c r="F124" s="247">
        <v>500000</v>
      </c>
      <c r="G124" s="247" t="s">
        <v>8576</v>
      </c>
      <c r="H124" s="248">
        <v>45314</v>
      </c>
      <c r="I124" s="248">
        <v>45770</v>
      </c>
      <c r="J124" s="248"/>
      <c r="K124" s="249"/>
      <c r="L124" s="250">
        <v>239926958</v>
      </c>
      <c r="M124" s="250">
        <v>233395788</v>
      </c>
      <c r="N124" s="444">
        <v>240361586</v>
      </c>
      <c r="O124" s="250">
        <v>236661373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8631</v>
      </c>
      <c r="B125" s="237" t="s">
        <v>8628</v>
      </c>
      <c r="C125" s="299" t="s">
        <v>263</v>
      </c>
      <c r="D125" s="299"/>
      <c r="E125" s="299"/>
      <c r="F125" s="240">
        <v>30000000</v>
      </c>
      <c r="G125" s="240" t="s">
        <v>8593</v>
      </c>
      <c r="H125" s="241">
        <v>45588</v>
      </c>
      <c r="I125" s="241">
        <v>52893</v>
      </c>
      <c r="J125" s="241"/>
      <c r="K125" s="290"/>
      <c r="L125" s="296">
        <v>2656495452</v>
      </c>
      <c r="M125" s="296">
        <v>2538815532</v>
      </c>
      <c r="N125" s="444">
        <v>2706479332</v>
      </c>
      <c r="O125" s="296">
        <v>2597655492.5</v>
      </c>
      <c r="P125" s="296"/>
      <c r="Q125" s="246">
        <v>-1222374226.0204349</v>
      </c>
      <c r="R125" s="246">
        <v>2332219731.0167923</v>
      </c>
      <c r="S125" s="246">
        <v>3015909424.9551702</v>
      </c>
      <c r="T125" s="246">
        <v>-16478852.044829845</v>
      </c>
      <c r="U125" s="246">
        <v>18061860.269999981</v>
      </c>
      <c r="V125" s="394"/>
    </row>
    <row r="126" spans="1:22" x14ac:dyDescent="0.3">
      <c r="A126" s="237" t="s">
        <v>8619</v>
      </c>
      <c r="B126" s="237" t="s">
        <v>8628</v>
      </c>
      <c r="C126" s="299" t="s">
        <v>264</v>
      </c>
      <c r="D126" s="299"/>
      <c r="E126" s="299"/>
      <c r="F126" s="247">
        <v>3000000</v>
      </c>
      <c r="G126" s="247" t="s">
        <v>8593</v>
      </c>
      <c r="H126" s="248">
        <v>45588</v>
      </c>
      <c r="I126" s="248">
        <v>52985</v>
      </c>
      <c r="J126" s="248"/>
      <c r="K126" s="249"/>
      <c r="L126" s="250">
        <v>-2665604724</v>
      </c>
      <c r="M126" s="250">
        <v>-2498737982</v>
      </c>
      <c r="N126" s="444">
        <v>-2689522268.5</v>
      </c>
      <c r="O126" s="250">
        <v>-2582171353.5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8619</v>
      </c>
      <c r="B127" s="237" t="s">
        <v>8630</v>
      </c>
      <c r="C127" s="299" t="s">
        <v>265</v>
      </c>
      <c r="D127" s="299"/>
      <c r="E127" s="299"/>
      <c r="F127" s="247">
        <v>3000000</v>
      </c>
      <c r="G127" s="247" t="s">
        <v>8593</v>
      </c>
      <c r="H127" s="248">
        <v>45588</v>
      </c>
      <c r="I127" s="248">
        <v>45680</v>
      </c>
      <c r="J127" s="248"/>
      <c r="K127" s="249"/>
      <c r="L127" s="250">
        <v>2999215485</v>
      </c>
      <c r="M127" s="250">
        <v>2991979963</v>
      </c>
      <c r="N127" s="444">
        <v>3015431213.5</v>
      </c>
      <c r="O127" s="250">
        <v>2995597724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8632</v>
      </c>
      <c r="B128" s="237" t="s">
        <v>8625</v>
      </c>
      <c r="C128" s="299" t="s">
        <v>266</v>
      </c>
      <c r="D128" s="292"/>
      <c r="E128" s="292"/>
      <c r="F128" s="240">
        <v>30000000</v>
      </c>
      <c r="G128" s="240" t="s">
        <v>8593</v>
      </c>
      <c r="H128" s="241">
        <v>45595</v>
      </c>
      <c r="I128" s="241">
        <v>52900</v>
      </c>
      <c r="J128" s="241"/>
      <c r="K128" s="290"/>
      <c r="L128" s="296">
        <v>3022172031</v>
      </c>
      <c r="M128" s="296">
        <v>2668158336</v>
      </c>
      <c r="N128" s="444">
        <v>2950957765.5</v>
      </c>
      <c r="O128" s="296">
        <v>2845165184</v>
      </c>
      <c r="P128" s="296"/>
      <c r="Q128" s="297">
        <v>-1271591148.8387098</v>
      </c>
      <c r="R128" s="246">
        <v>2516012418.0942922</v>
      </c>
      <c r="S128" s="246">
        <v>3161380873.7498636</v>
      </c>
      <c r="T128" s="246">
        <v>-83156264.250136375</v>
      </c>
      <c r="U128" s="246">
        <v>-13795093.539999962</v>
      </c>
      <c r="V128" s="394"/>
    </row>
    <row r="129" spans="1:22" x14ac:dyDescent="0.3">
      <c r="A129" s="237" t="s">
        <v>8633</v>
      </c>
      <c r="B129" s="237" t="s">
        <v>8625</v>
      </c>
      <c r="C129" s="299" t="s">
        <v>267</v>
      </c>
      <c r="D129" s="292"/>
      <c r="E129" s="292"/>
      <c r="F129" s="247">
        <v>3000000</v>
      </c>
      <c r="G129" s="247" t="s">
        <v>8593</v>
      </c>
      <c r="H129" s="248">
        <v>45595</v>
      </c>
      <c r="I129" s="248">
        <v>52992</v>
      </c>
      <c r="J129" s="248"/>
      <c r="K129" s="249"/>
      <c r="L129" s="250">
        <v>-2875865608</v>
      </c>
      <c r="M129" s="250">
        <v>-2631546225</v>
      </c>
      <c r="N129" s="444">
        <v>-2866814426</v>
      </c>
      <c r="O129" s="250">
        <v>-2753705917.5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8633</v>
      </c>
      <c r="B130" s="237" t="s">
        <v>8626</v>
      </c>
      <c r="C130" s="299" t="s">
        <v>268</v>
      </c>
      <c r="D130" s="292"/>
      <c r="E130" s="292"/>
      <c r="F130" s="247">
        <v>3000000</v>
      </c>
      <c r="G130" s="247" t="s">
        <v>8593</v>
      </c>
      <c r="H130" s="248">
        <v>45595</v>
      </c>
      <c r="I130" s="248">
        <v>45687</v>
      </c>
      <c r="J130" s="248"/>
      <c r="K130" s="249"/>
      <c r="L130" s="300">
        <v>3143843819</v>
      </c>
      <c r="M130" s="250">
        <v>3134496469</v>
      </c>
      <c r="N130" s="444">
        <v>3160393798.5</v>
      </c>
      <c r="O130" s="250">
        <v>3139170144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8634</v>
      </c>
      <c r="B131" s="237" t="s">
        <v>8625</v>
      </c>
      <c r="C131" s="299" t="s">
        <v>269</v>
      </c>
      <c r="D131" s="292"/>
      <c r="E131" s="292"/>
      <c r="F131" s="240">
        <v>30000000</v>
      </c>
      <c r="G131" s="240" t="s">
        <v>8593</v>
      </c>
      <c r="H131" s="241">
        <v>45595</v>
      </c>
      <c r="I131" s="241">
        <v>52900</v>
      </c>
      <c r="J131" s="241"/>
      <c r="K131" s="290"/>
      <c r="L131" s="296">
        <v>2973781578</v>
      </c>
      <c r="M131" s="296">
        <v>2676220749</v>
      </c>
      <c r="N131" s="444">
        <v>2932076594.5</v>
      </c>
      <c r="O131" s="296">
        <v>2825001164</v>
      </c>
      <c r="P131" s="296"/>
      <c r="Q131" s="297">
        <v>-1269440621.2580645</v>
      </c>
      <c r="R131" s="246">
        <v>2519102831.1114311</v>
      </c>
      <c r="S131" s="246">
        <v>3165201341.5810909</v>
      </c>
      <c r="T131" s="246">
        <v>-55212446.418909073</v>
      </c>
      <c r="U131" s="246">
        <v>14278607.179999352</v>
      </c>
      <c r="V131" s="394"/>
    </row>
    <row r="132" spans="1:22" x14ac:dyDescent="0.3">
      <c r="A132" s="237" t="s">
        <v>8633</v>
      </c>
      <c r="B132" s="237" t="s">
        <v>8625</v>
      </c>
      <c r="C132" s="299" t="s">
        <v>270</v>
      </c>
      <c r="D132" s="292"/>
      <c r="E132" s="292"/>
      <c r="F132" s="247">
        <v>3000000</v>
      </c>
      <c r="G132" s="247" t="s">
        <v>8593</v>
      </c>
      <c r="H132" s="248">
        <v>45595</v>
      </c>
      <c r="I132" s="248">
        <v>52992</v>
      </c>
      <c r="J132" s="248"/>
      <c r="K132" s="249"/>
      <c r="L132" s="250">
        <v>-2890903105</v>
      </c>
      <c r="M132" s="250">
        <v>-2641183106</v>
      </c>
      <c r="N132" s="444">
        <v>-2876089308</v>
      </c>
      <c r="O132" s="250">
        <v>-2766043106.5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8633</v>
      </c>
      <c r="B133" s="237" t="s">
        <v>8626</v>
      </c>
      <c r="C133" s="299" t="s">
        <v>271</v>
      </c>
      <c r="D133" s="292"/>
      <c r="E133" s="292"/>
      <c r="F133" s="247">
        <v>3000000</v>
      </c>
      <c r="G133" s="247" t="s">
        <v>8593</v>
      </c>
      <c r="H133" s="248">
        <v>45595</v>
      </c>
      <c r="I133" s="248">
        <v>45687</v>
      </c>
      <c r="J133" s="248"/>
      <c r="K133" s="249"/>
      <c r="L133" s="300">
        <v>3147820957</v>
      </c>
      <c r="M133" s="250">
        <v>3138528708</v>
      </c>
      <c r="N133" s="444">
        <v>3164426501.5</v>
      </c>
      <c r="O133" s="250">
        <v>3143174833.5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8635</v>
      </c>
      <c r="B134" s="237" t="s">
        <v>8636</v>
      </c>
      <c r="C134" s="238" t="s">
        <v>272</v>
      </c>
      <c r="D134" s="239"/>
      <c r="E134" s="239"/>
      <c r="F134" s="240">
        <v>2000000</v>
      </c>
      <c r="G134" s="240" t="s">
        <v>8590</v>
      </c>
      <c r="H134" s="241">
        <v>45601</v>
      </c>
      <c r="I134" s="241">
        <v>49253</v>
      </c>
      <c r="J134" s="242"/>
      <c r="K134" s="243"/>
      <c r="L134" s="244">
        <v>-385990244</v>
      </c>
      <c r="M134" s="244">
        <v>87138630</v>
      </c>
      <c r="N134" s="444">
        <v>-71984388.5</v>
      </c>
      <c r="O134" s="245">
        <v>-149425807</v>
      </c>
      <c r="P134" s="245"/>
      <c r="Q134" s="246">
        <v>-366767121.9130435</v>
      </c>
      <c r="R134" s="246">
        <v>869972602.73972595</v>
      </c>
      <c r="S134" s="246">
        <v>1063616438.356162</v>
      </c>
      <c r="T134" s="246">
        <v>426501812.85616207</v>
      </c>
      <c r="U134" s="246">
        <v>469296333.40410995</v>
      </c>
      <c r="V134" s="394"/>
    </row>
    <row r="135" spans="1:22" x14ac:dyDescent="0.3">
      <c r="A135" s="237" t="s">
        <v>8637</v>
      </c>
      <c r="B135" s="237" t="s">
        <v>8638</v>
      </c>
      <c r="C135" s="238" t="s">
        <v>273</v>
      </c>
      <c r="D135" s="239"/>
      <c r="E135" s="239"/>
      <c r="F135" s="247">
        <v>1000000</v>
      </c>
      <c r="G135" s="247" t="s">
        <v>8639</v>
      </c>
      <c r="H135" s="248">
        <v>45601</v>
      </c>
      <c r="I135" s="248">
        <v>49345</v>
      </c>
      <c r="J135" s="248"/>
      <c r="K135" s="249"/>
      <c r="L135" s="250">
        <v>1070611629</v>
      </c>
      <c r="M135" s="250">
        <v>472461780</v>
      </c>
      <c r="N135" s="444">
        <v>709099014</v>
      </c>
      <c r="O135" s="250">
        <v>771536704.5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8640</v>
      </c>
      <c r="B136" s="237" t="s">
        <v>8625</v>
      </c>
      <c r="C136" s="299" t="s">
        <v>274</v>
      </c>
      <c r="D136" s="292"/>
      <c r="E136" s="292"/>
      <c r="F136" s="240">
        <v>30000000</v>
      </c>
      <c r="G136" s="240" t="s">
        <v>8593</v>
      </c>
      <c r="H136" s="241">
        <v>45602</v>
      </c>
      <c r="I136" s="241">
        <v>52907</v>
      </c>
      <c r="J136" s="241"/>
      <c r="K136" s="290"/>
      <c r="L136" s="296">
        <v>3316170206</v>
      </c>
      <c r="M136" s="296">
        <v>3084469009</v>
      </c>
      <c r="N136" s="444">
        <v>3307439707.5</v>
      </c>
      <c r="O136" s="296">
        <v>3200319607.5</v>
      </c>
      <c r="P136" s="296"/>
      <c r="Q136" s="246">
        <v>-1316785576.1304348</v>
      </c>
      <c r="R136" s="246">
        <v>2592089023.8557081</v>
      </c>
      <c r="S136" s="246">
        <v>3171323398.0631475</v>
      </c>
      <c r="T136" s="246">
        <v>-46783839.436852455</v>
      </c>
      <c r="U136" s="246">
        <v>55673775.260000229</v>
      </c>
      <c r="V136" s="394"/>
    </row>
    <row r="137" spans="1:22" x14ac:dyDescent="0.3">
      <c r="A137" s="237" t="s">
        <v>8641</v>
      </c>
      <c r="B137" s="237" t="s">
        <v>8625</v>
      </c>
      <c r="C137" s="299" t="s">
        <v>275</v>
      </c>
      <c r="D137" s="292"/>
      <c r="E137" s="292"/>
      <c r="F137" s="247">
        <v>3000000</v>
      </c>
      <c r="G137" s="247" t="s">
        <v>8593</v>
      </c>
      <c r="H137" s="248">
        <v>45602</v>
      </c>
      <c r="I137" s="248">
        <v>52999</v>
      </c>
      <c r="J137" s="248"/>
      <c r="K137" s="249"/>
      <c r="L137" s="250">
        <v>-3266242572</v>
      </c>
      <c r="M137" s="250">
        <v>-3053839055</v>
      </c>
      <c r="N137" s="444">
        <v>-3261285734.5</v>
      </c>
      <c r="O137" s="250">
        <v>-3160040814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8641</v>
      </c>
      <c r="B138" s="237" t="s">
        <v>8626</v>
      </c>
      <c r="C138" s="299" t="s">
        <v>276</v>
      </c>
      <c r="D138" s="292"/>
      <c r="E138" s="292"/>
      <c r="F138" s="247">
        <v>3000000</v>
      </c>
      <c r="G138" s="247" t="s">
        <v>8593</v>
      </c>
      <c r="H138" s="248">
        <v>45602</v>
      </c>
      <c r="I138" s="248">
        <v>45694</v>
      </c>
      <c r="J138" s="248"/>
      <c r="K138" s="249"/>
      <c r="L138" s="250">
        <v>3157135865</v>
      </c>
      <c r="M138" s="250">
        <v>3143992515</v>
      </c>
      <c r="N138" s="444">
        <v>3171953264.5</v>
      </c>
      <c r="O138" s="250">
        <v>3150564190.5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8636</v>
      </c>
      <c r="C139" s="238" t="s">
        <v>277</v>
      </c>
      <c r="D139" s="239"/>
      <c r="E139" s="239"/>
      <c r="F139" s="240">
        <v>1000000</v>
      </c>
      <c r="G139" s="240" t="s">
        <v>8639</v>
      </c>
      <c r="H139" s="241">
        <v>45587</v>
      </c>
      <c r="I139" s="241">
        <v>49239</v>
      </c>
      <c r="J139" s="242"/>
      <c r="K139" s="243"/>
      <c r="L139" s="244">
        <v>-165918123</v>
      </c>
      <c r="M139" s="244">
        <v>159655131</v>
      </c>
      <c r="N139" s="444">
        <v>31710025.5</v>
      </c>
      <c r="O139" s="245">
        <v>-3131495.5</v>
      </c>
      <c r="P139" s="245"/>
      <c r="Q139" s="246">
        <v>-168849314.22826087</v>
      </c>
      <c r="R139" s="246">
        <v>424591780.82191759</v>
      </c>
      <c r="S139" s="246">
        <v>545194520.5479455</v>
      </c>
      <c r="T139" s="246">
        <v>182772590.5479455</v>
      </c>
      <c r="U139" s="246">
        <v>190531494.65753424</v>
      </c>
      <c r="V139" s="395"/>
    </row>
    <row r="140" spans="1:22" x14ac:dyDescent="0.3">
      <c r="A140" s="237" t="s">
        <v>8637</v>
      </c>
      <c r="B140" s="237" t="s">
        <v>8636</v>
      </c>
      <c r="C140" s="238" t="s">
        <v>278</v>
      </c>
      <c r="D140" s="239"/>
      <c r="E140" s="239"/>
      <c r="F140" s="247">
        <v>500000</v>
      </c>
      <c r="G140" s="247" t="s">
        <v>8639</v>
      </c>
      <c r="H140" s="248">
        <v>45587</v>
      </c>
      <c r="I140" s="248">
        <v>45679</v>
      </c>
      <c r="J140" s="248"/>
      <c r="K140" s="249"/>
      <c r="L140" s="250">
        <v>516170541</v>
      </c>
      <c r="M140" s="250">
        <v>197006624</v>
      </c>
      <c r="N140" s="444">
        <v>330711904.5</v>
      </c>
      <c r="O140" s="250">
        <v>356588583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8635</v>
      </c>
      <c r="B141" s="237" t="s">
        <v>8636</v>
      </c>
      <c r="C141" s="238" t="s">
        <v>279</v>
      </c>
      <c r="D141" s="239"/>
      <c r="E141" s="239"/>
      <c r="F141" s="240">
        <v>1000000</v>
      </c>
      <c r="G141" s="240" t="s">
        <v>8639</v>
      </c>
      <c r="H141" s="241">
        <v>45593</v>
      </c>
      <c r="I141" s="241">
        <v>49243</v>
      </c>
      <c r="J141" s="242"/>
      <c r="K141" s="243"/>
      <c r="L141" s="244">
        <v>-115012217</v>
      </c>
      <c r="M141" s="244">
        <v>231361753</v>
      </c>
      <c r="N141" s="444">
        <v>95956479.5</v>
      </c>
      <c r="O141" s="245">
        <v>58174768</v>
      </c>
      <c r="P141" s="245"/>
      <c r="Q141" s="246">
        <v>-101628752.04301076</v>
      </c>
      <c r="R141" s="246">
        <v>428964383.5616436</v>
      </c>
      <c r="S141" s="246">
        <v>542772602.73972559</v>
      </c>
      <c r="T141" s="246">
        <v>45604983.73972559</v>
      </c>
      <c r="U141" s="246">
        <v>56514572.780821919</v>
      </c>
      <c r="V141" s="395"/>
    </row>
    <row r="142" spans="1:22" x14ac:dyDescent="0.3">
      <c r="A142" s="237" t="s">
        <v>8637</v>
      </c>
      <c r="B142" s="237" t="s">
        <v>8636</v>
      </c>
      <c r="C142" s="238" t="s">
        <v>280</v>
      </c>
      <c r="D142" s="239"/>
      <c r="E142" s="239"/>
      <c r="F142" s="247">
        <v>500000</v>
      </c>
      <c r="G142" s="247" t="s">
        <v>8639</v>
      </c>
      <c r="H142" s="248">
        <v>45593</v>
      </c>
      <c r="I142" s="248">
        <v>49335</v>
      </c>
      <c r="J142" s="248"/>
      <c r="K142" s="249"/>
      <c r="L142" s="250">
        <v>520901546</v>
      </c>
      <c r="M142" s="250">
        <v>367436738</v>
      </c>
      <c r="N142" s="444">
        <v>401211139.5</v>
      </c>
      <c r="O142" s="250">
        <v>444169142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8642</v>
      </c>
      <c r="B143" s="237" t="s">
        <v>8625</v>
      </c>
      <c r="C143" s="299" t="s">
        <v>281</v>
      </c>
      <c r="D143" s="292"/>
      <c r="E143" s="292"/>
      <c r="F143" s="240">
        <v>10000000</v>
      </c>
      <c r="G143" s="240" t="s">
        <v>8593</v>
      </c>
      <c r="H143" s="241">
        <v>45609</v>
      </c>
      <c r="I143" s="241">
        <v>52914</v>
      </c>
      <c r="J143" s="241"/>
      <c r="K143" s="290"/>
      <c r="L143" s="296">
        <v>1158919453</v>
      </c>
      <c r="M143" s="296">
        <v>1075086320</v>
      </c>
      <c r="N143" s="444">
        <v>1140528261.5</v>
      </c>
      <c r="O143" s="296">
        <v>1117002887.5</v>
      </c>
      <c r="P143" s="296"/>
      <c r="Q143" s="246">
        <v>-449461557.8369565</v>
      </c>
      <c r="R143" s="294">
        <v>929860598.68642914</v>
      </c>
      <c r="S143" s="294">
        <v>1107135676.9643147</v>
      </c>
      <c r="T143" s="246">
        <v>1774670.9643146992</v>
      </c>
      <c r="U143" s="246">
        <v>51789891.589999437</v>
      </c>
      <c r="V143" s="394"/>
    </row>
    <row r="144" spans="1:22" x14ac:dyDescent="0.3">
      <c r="A144" s="237" t="s">
        <v>8643</v>
      </c>
      <c r="B144" s="237" t="s">
        <v>8625</v>
      </c>
      <c r="C144" s="299" t="s">
        <v>282</v>
      </c>
      <c r="D144" s="292"/>
      <c r="E144" s="292"/>
      <c r="F144" s="247">
        <v>1000000</v>
      </c>
      <c r="G144" s="247" t="s">
        <v>8593</v>
      </c>
      <c r="H144" s="248">
        <v>45609</v>
      </c>
      <c r="I144" s="248">
        <v>53006</v>
      </c>
      <c r="J144" s="248"/>
      <c r="K144" s="249"/>
      <c r="L144" s="250">
        <v>-1147647827</v>
      </c>
      <c r="M144" s="250">
        <v>-1071116386</v>
      </c>
      <c r="N144" s="444">
        <v>-1142147864.5</v>
      </c>
      <c r="O144" s="250">
        <v>-1109382107.5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8643</v>
      </c>
      <c r="B145" s="237" t="s">
        <v>8626</v>
      </c>
      <c r="C145" s="299" t="s">
        <v>283</v>
      </c>
      <c r="D145" s="292"/>
      <c r="E145" s="292"/>
      <c r="F145" s="247">
        <v>1000000</v>
      </c>
      <c r="G145" s="247" t="s">
        <v>8593</v>
      </c>
      <c r="H145" s="248">
        <v>45609</v>
      </c>
      <c r="I145" s="248">
        <v>45701</v>
      </c>
      <c r="J145" s="248"/>
      <c r="K145" s="249"/>
      <c r="L145" s="250">
        <v>1102299794</v>
      </c>
      <c r="M145" s="250">
        <v>1096412408</v>
      </c>
      <c r="N145" s="444">
        <v>1106980609</v>
      </c>
      <c r="O145" s="250">
        <v>1099356101.5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8644</v>
      </c>
      <c r="B146" s="237" t="s">
        <v>8625</v>
      </c>
      <c r="C146" s="299" t="s">
        <v>284</v>
      </c>
      <c r="D146" s="292"/>
      <c r="E146" s="292"/>
      <c r="F146" s="240">
        <v>30000000</v>
      </c>
      <c r="G146" s="240" t="s">
        <v>8593</v>
      </c>
      <c r="H146" s="241">
        <v>45609</v>
      </c>
      <c r="I146" s="241">
        <v>52914</v>
      </c>
      <c r="J146" s="241"/>
      <c r="K146" s="290"/>
      <c r="L146" s="296">
        <v>3405398776</v>
      </c>
      <c r="M146" s="296">
        <v>3183620667</v>
      </c>
      <c r="N146" s="444">
        <v>3393587027</v>
      </c>
      <c r="O146" s="296">
        <v>3294509722</v>
      </c>
      <c r="P146" s="296"/>
      <c r="Q146" s="246">
        <v>-1354380577.2391305</v>
      </c>
      <c r="R146" s="246">
        <v>2705449474.6307082</v>
      </c>
      <c r="S146" s="246">
        <v>3223130421.3039103</v>
      </c>
      <c r="T146" s="246">
        <v>-33998290.196089745</v>
      </c>
      <c r="U146" s="246">
        <v>107246481.27000046</v>
      </c>
      <c r="V146" s="394"/>
    </row>
    <row r="147" spans="1:22" x14ac:dyDescent="0.3">
      <c r="A147" s="237" t="s">
        <v>8643</v>
      </c>
      <c r="B147" s="237" t="s">
        <v>8625</v>
      </c>
      <c r="C147" s="299" t="s">
        <v>285</v>
      </c>
      <c r="D147" s="292"/>
      <c r="E147" s="292"/>
      <c r="F147" s="247">
        <v>3000000</v>
      </c>
      <c r="G147" s="247" t="s">
        <v>8593</v>
      </c>
      <c r="H147" s="248">
        <v>45609</v>
      </c>
      <c r="I147" s="248">
        <v>53006</v>
      </c>
      <c r="J147" s="248"/>
      <c r="K147" s="249"/>
      <c r="L147" s="250">
        <v>-3362717917</v>
      </c>
      <c r="M147" s="250">
        <v>-3162920221</v>
      </c>
      <c r="N147" s="444">
        <v>-3359533399</v>
      </c>
      <c r="O147" s="250">
        <v>-3262819069.5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8643</v>
      </c>
      <c r="B148" s="237" t="s">
        <v>8626</v>
      </c>
      <c r="C148" s="299" t="s">
        <v>286</v>
      </c>
      <c r="D148" s="292"/>
      <c r="E148" s="292"/>
      <c r="F148" s="247">
        <v>3000000</v>
      </c>
      <c r="G148" s="247" t="s">
        <v>8593</v>
      </c>
      <c r="H148" s="248">
        <v>45609</v>
      </c>
      <c r="I148" s="248">
        <v>45701</v>
      </c>
      <c r="J148" s="248"/>
      <c r="K148" s="249"/>
      <c r="L148" s="250">
        <v>3209316682</v>
      </c>
      <c r="M148" s="250">
        <v>3192797866</v>
      </c>
      <c r="N148" s="444">
        <v>3223075083.5</v>
      </c>
      <c r="O148" s="250">
        <v>3201057274.5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8645</v>
      </c>
      <c r="B149" s="237" t="s">
        <v>8646</v>
      </c>
      <c r="C149" s="299" t="s">
        <v>287</v>
      </c>
      <c r="D149" s="292"/>
      <c r="E149" s="292"/>
      <c r="F149" s="240">
        <v>30000000</v>
      </c>
      <c r="G149" s="240" t="s">
        <v>8593</v>
      </c>
      <c r="H149" s="241">
        <v>45616</v>
      </c>
      <c r="I149" s="241">
        <v>52921</v>
      </c>
      <c r="J149" s="241"/>
      <c r="K149" s="290"/>
      <c r="L149" s="296">
        <v>3456746561</v>
      </c>
      <c r="M149" s="296">
        <v>3193728511</v>
      </c>
      <c r="N149" s="444">
        <v>3409245373.5</v>
      </c>
      <c r="O149" s="296">
        <v>3325237536.5</v>
      </c>
      <c r="P149" s="296"/>
      <c r="Q149" s="246">
        <v>-1697454032.1304348</v>
      </c>
      <c r="R149" s="246">
        <v>2849110684.0625005</v>
      </c>
      <c r="S149" s="246">
        <v>3306140923.1035905</v>
      </c>
      <c r="T149" s="246">
        <v>51368330.603590488</v>
      </c>
      <c r="U149" s="246">
        <v>238931851.74999952</v>
      </c>
      <c r="V149" s="394"/>
    </row>
    <row r="150" spans="1:22" x14ac:dyDescent="0.3">
      <c r="A150" s="237" t="s">
        <v>8647</v>
      </c>
      <c r="B150" s="237" t="s">
        <v>8646</v>
      </c>
      <c r="C150" s="299" t="s">
        <v>288</v>
      </c>
      <c r="D150" s="292"/>
      <c r="E150" s="292"/>
      <c r="F150" s="247">
        <v>3000000</v>
      </c>
      <c r="G150" s="247" t="s">
        <v>8593</v>
      </c>
      <c r="H150" s="248">
        <v>45616</v>
      </c>
      <c r="I150" s="248">
        <v>53013</v>
      </c>
      <c r="J150" s="248"/>
      <c r="K150" s="249"/>
      <c r="L150" s="250">
        <v>-3537267076</v>
      </c>
      <c r="M150" s="250">
        <v>-3201393779</v>
      </c>
      <c r="N150" s="444">
        <v>-3460143688.5</v>
      </c>
      <c r="O150" s="250">
        <v>-3369330428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8647</v>
      </c>
      <c r="B151" s="237" t="s">
        <v>8648</v>
      </c>
      <c r="C151" s="299" t="s">
        <v>289</v>
      </c>
      <c r="D151" s="292"/>
      <c r="E151" s="292"/>
      <c r="F151" s="247">
        <v>3000000</v>
      </c>
      <c r="G151" s="247" t="s">
        <v>8593</v>
      </c>
      <c r="H151" s="248">
        <v>45616</v>
      </c>
      <c r="I151" s="248">
        <v>45708</v>
      </c>
      <c r="J151" s="248"/>
      <c r="K151" s="249"/>
      <c r="L151" s="250">
        <v>3289805798</v>
      </c>
      <c r="M151" s="250">
        <v>3275755696</v>
      </c>
      <c r="N151" s="444">
        <v>3305670907.5</v>
      </c>
      <c r="O151" s="250">
        <v>3282780747.5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8649</v>
      </c>
      <c r="B152" s="237" t="s">
        <v>8650</v>
      </c>
      <c r="C152" s="299" t="s">
        <v>290</v>
      </c>
      <c r="D152" s="292"/>
      <c r="E152" s="292"/>
      <c r="F152" s="240">
        <v>30000000</v>
      </c>
      <c r="G152" s="240" t="s">
        <v>8593</v>
      </c>
      <c r="H152" s="241">
        <v>45644</v>
      </c>
      <c r="I152" s="241">
        <v>52949</v>
      </c>
      <c r="J152" s="241"/>
      <c r="K152" s="290"/>
      <c r="L152" s="296">
        <v>2893350057</v>
      </c>
      <c r="M152" s="296">
        <v>2856242594</v>
      </c>
      <c r="N152" s="444">
        <v>2979730067.5</v>
      </c>
      <c r="O152" s="296">
        <v>2874796326</v>
      </c>
      <c r="P152" s="250"/>
      <c r="Q152" s="246">
        <v>-1548947119.5999999</v>
      </c>
      <c r="R152" s="246">
        <v>2790558601.2050004</v>
      </c>
      <c r="S152" s="246">
        <v>2926238995.0406137</v>
      </c>
      <c r="T152" s="246">
        <v>17195244.540613651</v>
      </c>
      <c r="U152" s="246">
        <v>299414478.71749973</v>
      </c>
      <c r="V152" s="394"/>
    </row>
    <row r="153" spans="1:22" x14ac:dyDescent="0.3">
      <c r="A153" s="237" t="s">
        <v>8651</v>
      </c>
      <c r="B153" s="237" t="s">
        <v>8650</v>
      </c>
      <c r="C153" s="299" t="s">
        <v>291</v>
      </c>
      <c r="D153" s="292"/>
      <c r="E153" s="292"/>
      <c r="F153" s="247">
        <v>3000000</v>
      </c>
      <c r="G153" s="247" t="s">
        <v>8593</v>
      </c>
      <c r="H153" s="248">
        <v>45644</v>
      </c>
      <c r="I153" s="248">
        <v>53039</v>
      </c>
      <c r="J153" s="248"/>
      <c r="K153" s="249"/>
      <c r="L153" s="250">
        <v>-2937031362</v>
      </c>
      <c r="M153" s="250">
        <v>-2812766385</v>
      </c>
      <c r="N153" s="444">
        <v>-2987954513.5</v>
      </c>
      <c r="O153" s="250">
        <v>-2874898874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8651</v>
      </c>
      <c r="B154" s="237" t="s">
        <v>8652</v>
      </c>
      <c r="C154" s="299" t="s">
        <v>292</v>
      </c>
      <c r="D154" s="292"/>
      <c r="E154" s="292"/>
      <c r="F154" s="247">
        <v>3000000</v>
      </c>
      <c r="G154" s="247" t="s">
        <v>8593</v>
      </c>
      <c r="H154" s="248">
        <v>45644</v>
      </c>
      <c r="I154" s="248">
        <v>45734</v>
      </c>
      <c r="J154" s="248"/>
      <c r="K154" s="249"/>
      <c r="L154" s="250">
        <v>2913026876</v>
      </c>
      <c r="M154" s="250">
        <v>2880811509</v>
      </c>
      <c r="N154" s="444">
        <v>2917268196.5</v>
      </c>
      <c r="O154" s="250">
        <v>2896919193.5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8653</v>
      </c>
      <c r="B155" s="237" t="s">
        <v>8654</v>
      </c>
      <c r="C155" s="299" t="s">
        <v>293</v>
      </c>
      <c r="D155" s="292"/>
      <c r="E155" s="292"/>
      <c r="F155" s="240">
        <v>10000000</v>
      </c>
      <c r="G155" s="240" t="s">
        <v>8593</v>
      </c>
      <c r="H155" s="241">
        <v>45644</v>
      </c>
      <c r="I155" s="241">
        <v>52949</v>
      </c>
      <c r="J155" s="241"/>
      <c r="K155" s="290"/>
      <c r="L155" s="296">
        <v>996098523</v>
      </c>
      <c r="M155" s="296">
        <v>980722398</v>
      </c>
      <c r="N155" s="444">
        <v>1024351670</v>
      </c>
      <c r="O155" s="296">
        <v>988410461</v>
      </c>
      <c r="P155" s="296"/>
      <c r="Q155" s="246">
        <v>-516315700.86666667</v>
      </c>
      <c r="R155" s="246">
        <v>975056771.83023751</v>
      </c>
      <c r="S155" s="246">
        <v>1022351080.538653</v>
      </c>
      <c r="T155" s="246">
        <v>20143405.038653016</v>
      </c>
      <c r="U155" s="246">
        <v>124386400.90583372</v>
      </c>
      <c r="V155" s="394"/>
    </row>
    <row r="156" spans="1:22" x14ac:dyDescent="0.3">
      <c r="A156" s="237" t="s">
        <v>8655</v>
      </c>
      <c r="B156" s="237" t="s">
        <v>8654</v>
      </c>
      <c r="C156" s="299" t="s">
        <v>294</v>
      </c>
      <c r="D156" s="292"/>
      <c r="E156" s="292"/>
      <c r="F156" s="247">
        <v>1000000</v>
      </c>
      <c r="G156" s="247" t="s">
        <v>8593</v>
      </c>
      <c r="H156" s="248">
        <v>45644</v>
      </c>
      <c r="I156" s="248">
        <v>53039</v>
      </c>
      <c r="J156" s="248"/>
      <c r="K156" s="249"/>
      <c r="L156" s="250">
        <v>-1037501768</v>
      </c>
      <c r="M156" s="250">
        <v>-975595319</v>
      </c>
      <c r="N156" s="444">
        <v>-1040874996</v>
      </c>
      <c r="O156" s="250">
        <v>-1006548543.5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8655</v>
      </c>
      <c r="B157" s="237" t="s">
        <v>8656</v>
      </c>
      <c r="C157" s="299" t="s">
        <v>295</v>
      </c>
      <c r="D157" s="292"/>
      <c r="E157" s="292"/>
      <c r="F157" s="247">
        <v>1000000</v>
      </c>
      <c r="G157" s="247" t="s">
        <v>8593</v>
      </c>
      <c r="H157" s="248">
        <v>45644</v>
      </c>
      <c r="I157" s="248">
        <v>45734</v>
      </c>
      <c r="J157" s="248"/>
      <c r="K157" s="249"/>
      <c r="L157" s="250">
        <v>1017214631</v>
      </c>
      <c r="M157" s="250">
        <v>1005820480</v>
      </c>
      <c r="N157" s="444">
        <v>1018731001.5</v>
      </c>
      <c r="O157" s="250">
        <v>1011517556.5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8657</v>
      </c>
      <c r="B158" s="237" t="s">
        <v>8658</v>
      </c>
      <c r="C158" s="286" t="s">
        <v>296</v>
      </c>
      <c r="D158" s="287"/>
      <c r="E158" s="287"/>
      <c r="F158" s="240">
        <v>30000000</v>
      </c>
      <c r="G158" s="240" t="s">
        <v>8593</v>
      </c>
      <c r="H158" s="241">
        <v>45650</v>
      </c>
      <c r="I158" s="241">
        <v>51128</v>
      </c>
      <c r="J158" s="242"/>
      <c r="K158" s="243"/>
      <c r="L158" s="296">
        <v>5953310863</v>
      </c>
      <c r="M158" s="296">
        <v>7612818620</v>
      </c>
      <c r="N158" s="444">
        <v>7285376884.5</v>
      </c>
      <c r="O158" s="296">
        <v>6783064741.5</v>
      </c>
      <c r="P158" s="245"/>
      <c r="Q158" s="246">
        <v>0</v>
      </c>
      <c r="R158" s="301">
        <v>1618041419.28</v>
      </c>
      <c r="S158" s="301">
        <v>1663301319.1199999</v>
      </c>
      <c r="T158" s="246">
        <v>-536970164.88000011</v>
      </c>
      <c r="U158" s="246">
        <v>-166064536.19999981</v>
      </c>
      <c r="V158" s="395"/>
    </row>
    <row r="159" spans="1:22" x14ac:dyDescent="0.3">
      <c r="A159" s="237" t="s">
        <v>8659</v>
      </c>
      <c r="B159" s="237" t="s">
        <v>8658</v>
      </c>
      <c r="C159" s="286" t="s">
        <v>297</v>
      </c>
      <c r="D159" s="287"/>
      <c r="E159" s="287"/>
      <c r="F159" s="247">
        <v>3000000</v>
      </c>
      <c r="G159" s="247" t="s">
        <v>8593</v>
      </c>
      <c r="H159" s="248">
        <v>45650</v>
      </c>
      <c r="I159" s="248">
        <v>51219</v>
      </c>
      <c r="J159" s="248"/>
      <c r="K159" s="249"/>
      <c r="L159" s="250">
        <v>-4085956937</v>
      </c>
      <c r="M159" s="250">
        <v>-5363972849</v>
      </c>
      <c r="N159" s="444">
        <v>-5183760137.5</v>
      </c>
      <c r="O159" s="250">
        <v>-4724964893.5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8659</v>
      </c>
      <c r="B160" s="237" t="s">
        <v>8622</v>
      </c>
      <c r="C160" s="286" t="s">
        <v>8623</v>
      </c>
      <c r="D160" s="287"/>
      <c r="E160" s="287"/>
      <c r="F160" s="247">
        <v>3000000</v>
      </c>
      <c r="G160" s="247" t="s">
        <v>8593</v>
      </c>
      <c r="H160" s="248">
        <v>45650</v>
      </c>
      <c r="I160" s="248">
        <v>45740</v>
      </c>
      <c r="J160" s="248"/>
      <c r="K160" s="249"/>
      <c r="L160" s="250">
        <v>107888382</v>
      </c>
      <c r="M160" s="250">
        <v>73405199</v>
      </c>
      <c r="N160" s="444">
        <v>98654737</v>
      </c>
      <c r="O160" s="250">
        <v>90646791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8657</v>
      </c>
      <c r="B161" s="237" t="s">
        <v>8658</v>
      </c>
      <c r="C161" s="286" t="s">
        <v>298</v>
      </c>
      <c r="D161" s="287"/>
      <c r="E161" s="287"/>
      <c r="F161" s="240">
        <v>30000000</v>
      </c>
      <c r="G161" s="240" t="s">
        <v>8593</v>
      </c>
      <c r="H161" s="241">
        <v>45652</v>
      </c>
      <c r="I161" s="241">
        <v>51130</v>
      </c>
      <c r="J161" s="242"/>
      <c r="K161" s="243"/>
      <c r="L161" s="296">
        <v>6168394593</v>
      </c>
      <c r="M161" s="296">
        <v>7967757364</v>
      </c>
      <c r="N161" s="444">
        <v>7569692431</v>
      </c>
      <c r="O161" s="296">
        <v>7068075979.5</v>
      </c>
      <c r="P161" s="245"/>
      <c r="Q161" s="246">
        <v>0</v>
      </c>
      <c r="R161" s="246">
        <v>1926043724.8759861</v>
      </c>
      <c r="S161" s="246">
        <v>1754224636.5866714</v>
      </c>
      <c r="T161" s="246">
        <v>-541409528.41332817</v>
      </c>
      <c r="U161" s="246">
        <v>-141923968.20000458</v>
      </c>
      <c r="V161" s="395"/>
    </row>
    <row r="162" spans="1:22" x14ac:dyDescent="0.3">
      <c r="A162" s="237" t="s">
        <v>8659</v>
      </c>
      <c r="B162" s="237" t="s">
        <v>8658</v>
      </c>
      <c r="C162" s="286" t="s">
        <v>299</v>
      </c>
      <c r="D162" s="287"/>
      <c r="E162" s="287"/>
      <c r="F162" s="247">
        <v>3000000</v>
      </c>
      <c r="G162" s="247" t="s">
        <v>8593</v>
      </c>
      <c r="H162" s="248">
        <v>45652</v>
      </c>
      <c r="I162" s="248">
        <v>51221</v>
      </c>
      <c r="J162" s="248"/>
      <c r="K162" s="249"/>
      <c r="L162" s="250">
        <v>-4259778466</v>
      </c>
      <c r="M162" s="250">
        <v>-5577130106</v>
      </c>
      <c r="N162" s="444">
        <v>-5366260458.5</v>
      </c>
      <c r="O162" s="250">
        <v>-4918454286.5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8660</v>
      </c>
      <c r="B163" s="237" t="s">
        <v>8622</v>
      </c>
      <c r="C163" s="286" t="s">
        <v>8623</v>
      </c>
      <c r="D163" s="287"/>
      <c r="E163" s="287"/>
      <c r="F163" s="247">
        <v>3000000</v>
      </c>
      <c r="G163" s="247" t="s">
        <v>8593</v>
      </c>
      <c r="H163" s="248">
        <v>45652</v>
      </c>
      <c r="I163" s="248">
        <v>45742</v>
      </c>
      <c r="J163" s="248"/>
      <c r="K163" s="249"/>
      <c r="L163" s="250">
        <v>92591092</v>
      </c>
      <c r="M163" s="250">
        <v>73793988</v>
      </c>
      <c r="N163" s="444">
        <v>92202192.5</v>
      </c>
      <c r="O163" s="250">
        <v>83192540.5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8661</v>
      </c>
      <c r="B164" s="237" t="s">
        <v>8662</v>
      </c>
      <c r="C164" s="238" t="s">
        <v>8663</v>
      </c>
      <c r="D164" s="238"/>
      <c r="E164" s="238"/>
      <c r="F164" s="240">
        <v>1500000</v>
      </c>
      <c r="G164" s="240" t="s">
        <v>8639</v>
      </c>
      <c r="H164" s="241">
        <v>45677</v>
      </c>
      <c r="I164" s="241">
        <v>49329</v>
      </c>
      <c r="J164" s="242"/>
      <c r="K164" s="243"/>
      <c r="L164" s="244">
        <v>-364314750</v>
      </c>
      <c r="M164" s="296">
        <v>103220893</v>
      </c>
      <c r="N164" s="444">
        <v>-59021208.5</v>
      </c>
      <c r="O164" s="296">
        <v>-130546928</v>
      </c>
      <c r="P164" s="245"/>
      <c r="Q164" s="246">
        <v>-223093150</v>
      </c>
      <c r="R164" s="246">
        <v>565089041.09589076</v>
      </c>
      <c r="S164" s="246">
        <v>565089041.09589076</v>
      </c>
      <c r="T164" s="246">
        <v>256866566.59589076</v>
      </c>
      <c r="U164" s="246">
        <v>390978895.36301363</v>
      </c>
      <c r="V164" s="395"/>
    </row>
    <row r="165" spans="1:22" x14ac:dyDescent="0.3">
      <c r="A165" s="237" t="s">
        <v>8664</v>
      </c>
      <c r="B165" s="237" t="s">
        <v>8662</v>
      </c>
      <c r="C165" s="238" t="s">
        <v>8665</v>
      </c>
      <c r="D165" s="238"/>
      <c r="E165" s="238"/>
      <c r="F165" s="247">
        <v>500000</v>
      </c>
      <c r="G165" s="247" t="s">
        <v>8639</v>
      </c>
      <c r="H165" s="248">
        <v>45677</v>
      </c>
      <c r="I165" s="248">
        <v>49419</v>
      </c>
      <c r="J165" s="248"/>
      <c r="K165" s="249"/>
      <c r="L165" s="250">
        <v>686281276</v>
      </c>
      <c r="M165" s="250">
        <v>161597120</v>
      </c>
      <c r="N165" s="444">
        <v>367243683</v>
      </c>
      <c r="O165" s="250">
        <v>423939198.5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8661</v>
      </c>
      <c r="B166" s="237" t="s">
        <v>8662</v>
      </c>
      <c r="C166" s="238" t="s">
        <v>8666</v>
      </c>
      <c r="D166" s="238"/>
      <c r="E166" s="238"/>
      <c r="F166" s="240">
        <v>1500000</v>
      </c>
      <c r="G166" s="240" t="s">
        <v>8639</v>
      </c>
      <c r="H166" s="241">
        <v>45681</v>
      </c>
      <c r="I166" s="241">
        <v>49333</v>
      </c>
      <c r="J166" s="242"/>
      <c r="K166" s="243"/>
      <c r="L166" s="296">
        <v>-454010173</v>
      </c>
      <c r="M166" s="296">
        <v>8149495</v>
      </c>
      <c r="N166" s="444">
        <v>-148353269.5</v>
      </c>
      <c r="O166" s="296">
        <v>-222930339</v>
      </c>
      <c r="P166" s="245"/>
      <c r="Q166" s="246">
        <v>-117616438</v>
      </c>
      <c r="R166" s="246">
        <v>558854794.52054834</v>
      </c>
      <c r="S166" s="246">
        <v>558854794.52054834</v>
      </c>
      <c r="T166" s="246">
        <v>207056727.02054834</v>
      </c>
      <c r="U166" s="246">
        <v>347062206.47260201</v>
      </c>
      <c r="V166" s="395"/>
    </row>
    <row r="167" spans="1:22" x14ac:dyDescent="0.3">
      <c r="A167" s="237" t="s">
        <v>8664</v>
      </c>
      <c r="B167" s="237" t="s">
        <v>8662</v>
      </c>
      <c r="C167" s="238" t="s">
        <v>8667</v>
      </c>
      <c r="D167" s="238"/>
      <c r="E167" s="238"/>
      <c r="F167" s="247">
        <v>500000</v>
      </c>
      <c r="G167" s="247" t="s">
        <v>8639</v>
      </c>
      <c r="H167" s="248">
        <v>45681</v>
      </c>
      <c r="I167" s="248">
        <v>49423</v>
      </c>
      <c r="J167" s="248"/>
      <c r="K167" s="249"/>
      <c r="L167" s="250">
        <v>830127662</v>
      </c>
      <c r="M167" s="250">
        <v>286600152</v>
      </c>
      <c r="N167" s="444">
        <v>500151337</v>
      </c>
      <c r="O167" s="250">
        <v>558363908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8668</v>
      </c>
      <c r="B168" s="237" t="s">
        <v>8662</v>
      </c>
      <c r="C168" s="299" t="s">
        <v>8669</v>
      </c>
      <c r="D168" s="292"/>
      <c r="E168" s="292"/>
      <c r="F168" s="240">
        <v>30000000</v>
      </c>
      <c r="G168" s="240" t="s">
        <v>8593</v>
      </c>
      <c r="H168" s="241">
        <v>45678</v>
      </c>
      <c r="I168" s="241">
        <v>52983</v>
      </c>
      <c r="J168" s="241"/>
      <c r="K168" s="290"/>
      <c r="L168" s="296">
        <v>3466529546</v>
      </c>
      <c r="M168" s="296">
        <v>3234588268</v>
      </c>
      <c r="N168" s="444">
        <v>3435468251.5</v>
      </c>
      <c r="O168" s="296">
        <v>3350558907</v>
      </c>
      <c r="P168" s="296"/>
      <c r="Q168" s="246">
        <v>-1081865957</v>
      </c>
      <c r="R168" s="246">
        <v>2501518685.0879016</v>
      </c>
      <c r="S168" s="246">
        <v>2500952620.5045671</v>
      </c>
      <c r="T168" s="246">
        <v>159169374.50456715</v>
      </c>
      <c r="U168" s="246">
        <v>622742908.32000113</v>
      </c>
      <c r="V168" s="395"/>
    </row>
    <row r="169" spans="1:22" x14ac:dyDescent="0.3">
      <c r="A169" s="237" t="s">
        <v>8670</v>
      </c>
      <c r="B169" s="237" t="s">
        <v>8662</v>
      </c>
      <c r="C169" s="299" t="s">
        <v>8671</v>
      </c>
      <c r="D169" s="292"/>
      <c r="E169" s="292"/>
      <c r="F169" s="247">
        <v>3000000</v>
      </c>
      <c r="G169" s="247" t="s">
        <v>8593</v>
      </c>
      <c r="H169" s="248">
        <v>45679</v>
      </c>
      <c r="I169" s="248">
        <v>53073</v>
      </c>
      <c r="J169" s="248"/>
      <c r="K169" s="249"/>
      <c r="L169" s="250">
        <v>-3586891665</v>
      </c>
      <c r="M169" s="250">
        <v>-3326827971</v>
      </c>
      <c r="N169" s="444">
        <v>-3548927497.5</v>
      </c>
      <c r="O169" s="250">
        <v>-3456859819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8670</v>
      </c>
      <c r="B170" s="237" t="s">
        <v>8662</v>
      </c>
      <c r="C170" s="299" t="s">
        <v>8672</v>
      </c>
      <c r="D170" s="292"/>
      <c r="E170" s="292"/>
      <c r="F170" s="247">
        <v>3000000</v>
      </c>
      <c r="G170" s="247" t="s">
        <v>8593</v>
      </c>
      <c r="H170" s="248">
        <v>45679</v>
      </c>
      <c r="I170" s="248">
        <v>45768</v>
      </c>
      <c r="J170" s="248"/>
      <c r="K170" s="249"/>
      <c r="L170" s="250">
        <v>2439137675</v>
      </c>
      <c r="M170" s="250">
        <v>2434087140</v>
      </c>
      <c r="N170" s="444">
        <v>2455242492</v>
      </c>
      <c r="O170" s="250">
        <v>2436612408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8668</v>
      </c>
      <c r="B171" s="237" t="s">
        <v>8673</v>
      </c>
      <c r="C171" s="302" t="s">
        <v>8674</v>
      </c>
      <c r="D171" s="302"/>
      <c r="E171" s="302"/>
      <c r="F171" s="240">
        <v>50000000</v>
      </c>
      <c r="G171" s="240" t="s">
        <v>8593</v>
      </c>
      <c r="H171" s="241">
        <v>45679</v>
      </c>
      <c r="I171" s="241">
        <v>51157</v>
      </c>
      <c r="J171" s="241"/>
      <c r="K171" s="290"/>
      <c r="L171" s="296">
        <v>4877787724</v>
      </c>
      <c r="M171" s="296">
        <v>4561809920</v>
      </c>
      <c r="N171" s="444">
        <v>4907303009.5</v>
      </c>
      <c r="O171" s="296">
        <v>4719798823</v>
      </c>
      <c r="P171" s="296"/>
      <c r="Q171" s="246">
        <v>1730474067</v>
      </c>
      <c r="R171" s="246">
        <v>796952292.69782996</v>
      </c>
      <c r="S171" s="246">
        <v>796318178.79782999</v>
      </c>
      <c r="T171" s="246">
        <v>-273602636.2021699</v>
      </c>
      <c r="U171" s="246">
        <v>662021579.09999943</v>
      </c>
      <c r="V171" s="395"/>
    </row>
    <row r="172" spans="1:22" x14ac:dyDescent="0.3">
      <c r="A172" s="237" t="s">
        <v>8670</v>
      </c>
      <c r="B172" s="237" t="s">
        <v>8673</v>
      </c>
      <c r="C172" s="302" t="s">
        <v>8675</v>
      </c>
      <c r="D172" s="302"/>
      <c r="E172" s="302"/>
      <c r="F172" s="247">
        <v>5000000</v>
      </c>
      <c r="G172" s="247" t="s">
        <v>8593</v>
      </c>
      <c r="H172" s="248">
        <v>45679</v>
      </c>
      <c r="I172" s="248">
        <v>51248</v>
      </c>
      <c r="J172" s="248"/>
      <c r="K172" s="249"/>
      <c r="L172" s="250">
        <v>-4690439981</v>
      </c>
      <c r="M172" s="250">
        <v>-4234029238</v>
      </c>
      <c r="N172" s="444">
        <v>-4609314510.5</v>
      </c>
      <c r="O172" s="250">
        <v>-4462234610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8676</v>
      </c>
      <c r="B173" s="237" t="s">
        <v>8673</v>
      </c>
      <c r="C173" s="302" t="s">
        <v>8677</v>
      </c>
      <c r="D173" s="302"/>
      <c r="E173" s="302"/>
      <c r="F173" s="247">
        <v>5000000</v>
      </c>
      <c r="G173" s="247" t="s">
        <v>8593</v>
      </c>
      <c r="H173" s="248">
        <v>45679</v>
      </c>
      <c r="I173" s="248">
        <v>45769</v>
      </c>
      <c r="J173" s="248"/>
      <c r="K173" s="249"/>
      <c r="L173" s="250">
        <v>763636211</v>
      </c>
      <c r="M173" s="250">
        <v>749375024</v>
      </c>
      <c r="N173" s="444">
        <v>771932316</v>
      </c>
      <c r="O173" s="250">
        <v>756505618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8678</v>
      </c>
      <c r="B174" s="237" t="s">
        <v>8673</v>
      </c>
      <c r="C174" s="302" t="s">
        <v>8679</v>
      </c>
      <c r="D174" s="302"/>
      <c r="E174" s="302"/>
      <c r="F174" s="240">
        <v>50000000</v>
      </c>
      <c r="G174" s="240" t="s">
        <v>8593</v>
      </c>
      <c r="H174" s="241">
        <v>45680</v>
      </c>
      <c r="I174" s="241">
        <v>51158</v>
      </c>
      <c r="J174" s="241"/>
      <c r="K174" s="290"/>
      <c r="L174" s="296">
        <v>4057571429</v>
      </c>
      <c r="M174" s="296">
        <v>3750640395</v>
      </c>
      <c r="N174" s="444">
        <v>4028165170</v>
      </c>
      <c r="O174" s="296">
        <v>3904105912</v>
      </c>
      <c r="P174" s="296"/>
      <c r="Q174" s="246">
        <v>1668789576</v>
      </c>
      <c r="R174" s="246">
        <v>761394642.00434113</v>
      </c>
      <c r="S174" s="246">
        <v>761063956.17100859</v>
      </c>
      <c r="T174" s="246">
        <v>-123331524.32899141</v>
      </c>
      <c r="U174" s="246">
        <v>795018816.56666756</v>
      </c>
      <c r="V174" s="395"/>
    </row>
    <row r="175" spans="1:22" x14ac:dyDescent="0.3">
      <c r="A175" s="237" t="s">
        <v>8670</v>
      </c>
      <c r="B175" s="237" t="s">
        <v>8673</v>
      </c>
      <c r="C175" s="302" t="s">
        <v>8680</v>
      </c>
      <c r="D175" s="302"/>
      <c r="E175" s="302"/>
      <c r="F175" s="247">
        <v>5000000</v>
      </c>
      <c r="G175" s="247" t="s">
        <v>8593</v>
      </c>
      <c r="H175" s="248">
        <v>45680</v>
      </c>
      <c r="I175" s="248">
        <v>51249</v>
      </c>
      <c r="J175" s="248"/>
      <c r="K175" s="249"/>
      <c r="L175" s="250">
        <v>-4041082009</v>
      </c>
      <c r="M175" s="250">
        <v>-3529310316</v>
      </c>
      <c r="N175" s="444">
        <v>-3899588987</v>
      </c>
      <c r="O175" s="250">
        <v>-3785196163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8676</v>
      </c>
      <c r="B176" s="237" t="s">
        <v>8673</v>
      </c>
      <c r="C176" s="302" t="s">
        <v>8681</v>
      </c>
      <c r="D176" s="302"/>
      <c r="E176" s="302"/>
      <c r="F176" s="247">
        <v>5000000</v>
      </c>
      <c r="G176" s="247" t="s">
        <v>8593</v>
      </c>
      <c r="H176" s="248">
        <v>45680</v>
      </c>
      <c r="I176" s="248">
        <v>45770</v>
      </c>
      <c r="J176" s="248"/>
      <c r="K176" s="249"/>
      <c r="L176" s="250">
        <v>732889441</v>
      </c>
      <c r="M176" s="250">
        <v>748337865</v>
      </c>
      <c r="N176" s="444">
        <v>755819297.5</v>
      </c>
      <c r="O176" s="250">
        <v>740613653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8682</v>
      </c>
      <c r="B177" s="237" t="s">
        <v>8673</v>
      </c>
      <c r="C177" s="302" t="s">
        <v>8683</v>
      </c>
      <c r="D177" s="302"/>
      <c r="E177" s="302"/>
      <c r="F177" s="240">
        <v>30000000</v>
      </c>
      <c r="G177" s="240" t="s">
        <v>8684</v>
      </c>
      <c r="H177" s="241">
        <v>45691</v>
      </c>
      <c r="I177" s="241">
        <v>51169</v>
      </c>
      <c r="J177" s="241"/>
      <c r="K177" s="290"/>
      <c r="L177" s="296">
        <v>2238596006</v>
      </c>
      <c r="M177" s="296">
        <v>1745738059</v>
      </c>
      <c r="N177" s="444">
        <v>2049485740.5</v>
      </c>
      <c r="O177" s="296">
        <v>1992167033</v>
      </c>
      <c r="P177" s="296"/>
      <c r="Q177" s="246">
        <v>1013996671</v>
      </c>
      <c r="R177" s="246">
        <v>396065760.83745438</v>
      </c>
      <c r="S177" s="246">
        <v>396065760.83745438</v>
      </c>
      <c r="T177" s="246">
        <v>-177895280.66254568</v>
      </c>
      <c r="U177" s="246">
        <v>429109292.58118224</v>
      </c>
      <c r="V177" s="395"/>
    </row>
    <row r="178" spans="1:22" x14ac:dyDescent="0.3">
      <c r="A178" s="237" t="s">
        <v>8670</v>
      </c>
      <c r="B178" s="237" t="s">
        <v>8673</v>
      </c>
      <c r="C178" s="302" t="s">
        <v>8685</v>
      </c>
      <c r="D178" s="302"/>
      <c r="E178" s="302"/>
      <c r="F178" s="247">
        <v>5000000</v>
      </c>
      <c r="G178" s="247" t="s">
        <v>8593</v>
      </c>
      <c r="H178" s="248">
        <v>45691</v>
      </c>
      <c r="I178" s="248">
        <v>51259</v>
      </c>
      <c r="J178" s="248"/>
      <c r="K178" s="249"/>
      <c r="L178" s="250">
        <v>-1947515725</v>
      </c>
      <c r="M178" s="250">
        <v>-1668367663</v>
      </c>
      <c r="N178" s="444">
        <v>-1857202067</v>
      </c>
      <c r="O178" s="250">
        <v>-1807941695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8670</v>
      </c>
      <c r="B179" s="237" t="s">
        <v>8673</v>
      </c>
      <c r="C179" s="302" t="s">
        <v>8686</v>
      </c>
      <c r="D179" s="302"/>
      <c r="E179" s="302"/>
      <c r="F179" s="247">
        <v>5000000</v>
      </c>
      <c r="G179" s="247" t="s">
        <v>8593</v>
      </c>
      <c r="H179" s="248">
        <v>45691</v>
      </c>
      <c r="I179" s="248">
        <v>45780</v>
      </c>
      <c r="J179" s="248"/>
      <c r="K179" s="249"/>
      <c r="L179" s="250">
        <v>377707765</v>
      </c>
      <c r="M179" s="250">
        <v>368408493</v>
      </c>
      <c r="N179" s="444">
        <v>381677368</v>
      </c>
      <c r="O179" s="250">
        <v>373058130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8682</v>
      </c>
      <c r="B180" s="237" t="s">
        <v>8673</v>
      </c>
      <c r="C180" s="302" t="s">
        <v>8687</v>
      </c>
      <c r="D180" s="302"/>
      <c r="E180" s="302"/>
      <c r="F180" s="240">
        <v>30000000</v>
      </c>
      <c r="G180" s="240" t="s">
        <v>8684</v>
      </c>
      <c r="H180" s="241">
        <v>45693</v>
      </c>
      <c r="I180" s="241">
        <v>51171</v>
      </c>
      <c r="J180" s="241"/>
      <c r="K180" s="290"/>
      <c r="L180" s="296">
        <v>1692135470</v>
      </c>
      <c r="M180" s="296">
        <v>1814536132</v>
      </c>
      <c r="N180" s="444">
        <v>1822135799</v>
      </c>
      <c r="O180" s="296">
        <v>1753335801</v>
      </c>
      <c r="P180" s="296"/>
      <c r="Q180" s="246">
        <v>990048483</v>
      </c>
      <c r="R180" s="246">
        <v>384534243.73913091</v>
      </c>
      <c r="S180" s="246">
        <v>384534243.73913091</v>
      </c>
      <c r="T180" s="246">
        <v>29397328.239130974</v>
      </c>
      <c r="U180" s="246">
        <v>632735828.60000002</v>
      </c>
      <c r="V180" s="395"/>
    </row>
    <row r="181" spans="1:22" x14ac:dyDescent="0.3">
      <c r="A181" s="237" t="s">
        <v>8688</v>
      </c>
      <c r="B181" s="237" t="s">
        <v>8673</v>
      </c>
      <c r="C181" s="302" t="s">
        <v>8689</v>
      </c>
      <c r="D181" s="302"/>
      <c r="E181" s="302"/>
      <c r="F181" s="247">
        <v>3000000</v>
      </c>
      <c r="G181" s="247" t="s">
        <v>8593</v>
      </c>
      <c r="H181" s="248">
        <v>45693</v>
      </c>
      <c r="I181" s="248">
        <v>51261</v>
      </c>
      <c r="J181" s="248"/>
      <c r="K181" s="249"/>
      <c r="L181" s="250">
        <v>-1807933746</v>
      </c>
      <c r="M181" s="250">
        <v>-1695711917</v>
      </c>
      <c r="N181" s="444">
        <v>-1832296492.5</v>
      </c>
      <c r="O181" s="250">
        <v>-1751822832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8688</v>
      </c>
      <c r="B182" s="237" t="s">
        <v>8673</v>
      </c>
      <c r="C182" s="302" t="s">
        <v>8690</v>
      </c>
      <c r="D182" s="302"/>
      <c r="E182" s="302"/>
      <c r="F182" s="247">
        <v>3000000</v>
      </c>
      <c r="G182" s="247" t="s">
        <v>8593</v>
      </c>
      <c r="H182" s="248">
        <v>45693</v>
      </c>
      <c r="I182" s="248">
        <v>45782</v>
      </c>
      <c r="J182" s="248"/>
      <c r="K182" s="249"/>
      <c r="L182" s="250">
        <v>363940870</v>
      </c>
      <c r="M182" s="250">
        <v>349753074</v>
      </c>
      <c r="N182" s="444">
        <v>365297609</v>
      </c>
      <c r="O182" s="250">
        <v>356846972.5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8691</v>
      </c>
      <c r="B183" s="237" t="s">
        <v>8692</v>
      </c>
      <c r="C183" s="299" t="s">
        <v>8693</v>
      </c>
      <c r="D183" s="292"/>
      <c r="E183" s="292"/>
      <c r="F183" s="240">
        <v>30000000</v>
      </c>
      <c r="G183" s="240" t="s">
        <v>8593</v>
      </c>
      <c r="H183" s="241">
        <v>45693</v>
      </c>
      <c r="I183" s="241">
        <v>52998</v>
      </c>
      <c r="J183" s="241"/>
      <c r="K183" s="290"/>
      <c r="L183" s="296">
        <v>3108065142</v>
      </c>
      <c r="M183" s="296">
        <v>2888407787</v>
      </c>
      <c r="N183" s="444">
        <v>3084985283</v>
      </c>
      <c r="O183" s="296">
        <v>2998236465</v>
      </c>
      <c r="P183" s="296"/>
      <c r="Q183" s="246">
        <v>-1082289651</v>
      </c>
      <c r="R183" s="246">
        <v>2385360856.2465782</v>
      </c>
      <c r="S183" s="246">
        <v>2385360856.2465782</v>
      </c>
      <c r="T183" s="246">
        <v>-8410826.2534217834</v>
      </c>
      <c r="U183" s="246">
        <v>500080561.5999999</v>
      </c>
      <c r="V183" s="395"/>
    </row>
    <row r="184" spans="1:22" x14ac:dyDescent="0.3">
      <c r="A184" s="237" t="s">
        <v>8688</v>
      </c>
      <c r="B184" s="237" t="s">
        <v>8692</v>
      </c>
      <c r="C184" s="299" t="s">
        <v>8694</v>
      </c>
      <c r="D184" s="292"/>
      <c r="E184" s="292"/>
      <c r="F184" s="247">
        <v>3000000</v>
      </c>
      <c r="G184" s="247" t="s">
        <v>8593</v>
      </c>
      <c r="H184" s="248">
        <v>45693</v>
      </c>
      <c r="I184" s="248">
        <v>53087</v>
      </c>
      <c r="J184" s="248"/>
      <c r="K184" s="249"/>
      <c r="L184" s="250">
        <v>-3000590358</v>
      </c>
      <c r="M184" s="250">
        <v>-2890955914</v>
      </c>
      <c r="N184" s="444">
        <v>-3031283421.5</v>
      </c>
      <c r="O184" s="250">
        <v>-2945773136.5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8688</v>
      </c>
      <c r="B185" s="237" t="s">
        <v>8612</v>
      </c>
      <c r="C185" s="299" t="s">
        <v>8695</v>
      </c>
      <c r="D185" s="292"/>
      <c r="E185" s="292"/>
      <c r="F185" s="247">
        <v>3000000</v>
      </c>
      <c r="G185" s="247" t="s">
        <v>8593</v>
      </c>
      <c r="H185" s="248">
        <v>45693</v>
      </c>
      <c r="I185" s="248">
        <v>45782</v>
      </c>
      <c r="J185" s="248"/>
      <c r="K185" s="249"/>
      <c r="L185" s="250">
        <v>2328534674</v>
      </c>
      <c r="M185" s="250">
        <v>2315950204</v>
      </c>
      <c r="N185" s="444">
        <v>2340069821</v>
      </c>
      <c r="O185" s="250">
        <v>2322242439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8682</v>
      </c>
      <c r="B186" s="237" t="s">
        <v>8696</v>
      </c>
      <c r="C186" s="302" t="s">
        <v>8697</v>
      </c>
      <c r="D186" s="302"/>
      <c r="E186" s="302"/>
      <c r="F186" s="240">
        <v>20000000</v>
      </c>
      <c r="G186" s="240" t="s">
        <v>8593</v>
      </c>
      <c r="H186" s="241">
        <v>45700</v>
      </c>
      <c r="I186" s="241">
        <v>51178</v>
      </c>
      <c r="J186" s="241"/>
      <c r="K186" s="290"/>
      <c r="L186" s="296">
        <v>1512123710</v>
      </c>
      <c r="M186" s="296">
        <v>1396207742</v>
      </c>
      <c r="N186" s="444">
        <v>1498710407</v>
      </c>
      <c r="O186" s="296">
        <v>1454165726</v>
      </c>
      <c r="P186" s="296"/>
      <c r="Q186" s="246">
        <v>701733029</v>
      </c>
      <c r="R186" s="246">
        <v>224901239.91847783</v>
      </c>
      <c r="S186" s="246">
        <v>224901239.91847783</v>
      </c>
      <c r="T186" s="246">
        <v>23042668.418477774</v>
      </c>
      <c r="U186" s="246">
        <v>443336508.16666639</v>
      </c>
      <c r="V186" s="395"/>
    </row>
    <row r="187" spans="1:22" x14ac:dyDescent="0.3">
      <c r="A187" s="237" t="s">
        <v>8676</v>
      </c>
      <c r="B187" s="237" t="s">
        <v>8696</v>
      </c>
      <c r="C187" s="302" t="s">
        <v>8698</v>
      </c>
      <c r="D187" s="302"/>
      <c r="E187" s="302"/>
      <c r="F187" s="247">
        <v>2000000</v>
      </c>
      <c r="G187" s="247" t="s">
        <v>8593</v>
      </c>
      <c r="H187" s="248">
        <v>45700</v>
      </c>
      <c r="I187" s="248">
        <v>51268</v>
      </c>
      <c r="J187" s="248"/>
      <c r="K187" s="249"/>
      <c r="L187" s="250">
        <v>-1542008527</v>
      </c>
      <c r="M187" s="250">
        <v>-1380343133</v>
      </c>
      <c r="N187" s="444">
        <v>-1510654197.5</v>
      </c>
      <c r="O187" s="250">
        <v>-1461175831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8676</v>
      </c>
      <c r="B188" s="237" t="s">
        <v>8696</v>
      </c>
      <c r="C188" s="302" t="s">
        <v>8699</v>
      </c>
      <c r="D188" s="302"/>
      <c r="E188" s="302"/>
      <c r="F188" s="247">
        <v>2000000</v>
      </c>
      <c r="G188" s="247" t="s">
        <v>8593</v>
      </c>
      <c r="H188" s="248">
        <v>45700</v>
      </c>
      <c r="I188" s="248">
        <v>45789</v>
      </c>
      <c r="J188" s="248"/>
      <c r="K188" s="249"/>
      <c r="L188" s="250">
        <v>214113449</v>
      </c>
      <c r="M188" s="250">
        <v>202654913</v>
      </c>
      <c r="N188" s="444">
        <v>213802362</v>
      </c>
      <c r="O188" s="250">
        <v>208384181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8700</v>
      </c>
      <c r="C189" s="286" t="s">
        <v>8701</v>
      </c>
      <c r="D189" s="287"/>
      <c r="E189" s="287"/>
      <c r="F189" s="240">
        <v>3000000</v>
      </c>
      <c r="G189" s="240" t="s">
        <v>8590</v>
      </c>
      <c r="H189" s="241">
        <v>45714</v>
      </c>
      <c r="I189" s="241">
        <v>51192</v>
      </c>
      <c r="J189" s="241"/>
      <c r="K189" s="290"/>
      <c r="L189" s="296">
        <v>1180416081</v>
      </c>
      <c r="M189" s="296">
        <v>1497433760</v>
      </c>
      <c r="N189" s="444">
        <v>1653350634</v>
      </c>
      <c r="O189" s="296">
        <v>1338924921</v>
      </c>
      <c r="P189" s="296"/>
      <c r="Q189" s="297">
        <v>-432690410</v>
      </c>
      <c r="R189" s="246">
        <v>837271232.87671304</v>
      </c>
      <c r="S189" s="246">
        <v>837271232.87671304</v>
      </c>
      <c r="T189" s="246">
        <v>25547133.376713037</v>
      </c>
      <c r="U189" s="246">
        <v>282971790.91095805</v>
      </c>
      <c r="V189" s="395"/>
    </row>
    <row r="190" spans="1:22" x14ac:dyDescent="0.3">
      <c r="A190" s="237" t="s">
        <v>8676</v>
      </c>
      <c r="B190" s="237" t="s">
        <v>8696</v>
      </c>
      <c r="C190" s="286" t="s">
        <v>8702</v>
      </c>
      <c r="D190" s="287"/>
      <c r="E190" s="287"/>
      <c r="F190" s="247">
        <v>300000</v>
      </c>
      <c r="G190" s="247" t="s">
        <v>8590</v>
      </c>
      <c r="H190" s="248">
        <v>45714</v>
      </c>
      <c r="I190" s="248">
        <v>51282</v>
      </c>
      <c r="J190" s="248"/>
      <c r="K190" s="249"/>
      <c r="L190" s="250">
        <v>-436955087</v>
      </c>
      <c r="M190" s="250">
        <v>-794686634</v>
      </c>
      <c r="N190" s="444">
        <v>-925146110</v>
      </c>
      <c r="O190" s="250">
        <v>-615820861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8676</v>
      </c>
      <c r="B191" s="237" t="s">
        <v>8696</v>
      </c>
      <c r="C191" s="286" t="s">
        <v>252</v>
      </c>
      <c r="D191" s="287"/>
      <c r="E191" s="287"/>
      <c r="F191" s="247">
        <v>300000</v>
      </c>
      <c r="G191" s="247" t="s">
        <v>8590</v>
      </c>
      <c r="H191" s="248">
        <v>45714</v>
      </c>
      <c r="I191" s="248">
        <v>45803</v>
      </c>
      <c r="J191" s="248"/>
      <c r="K191" s="249"/>
      <c r="L191" s="250">
        <v>83887335</v>
      </c>
      <c r="M191" s="250">
        <v>78547327</v>
      </c>
      <c r="N191" s="444">
        <v>83519575.5</v>
      </c>
      <c r="O191" s="250">
        <v>81217331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8703</v>
      </c>
      <c r="B192" s="237" t="s">
        <v>8704</v>
      </c>
      <c r="C192" s="286" t="s">
        <v>8705</v>
      </c>
      <c r="D192" s="287"/>
      <c r="E192" s="287"/>
      <c r="F192" s="240">
        <v>3000000</v>
      </c>
      <c r="G192" s="240" t="s">
        <v>8590</v>
      </c>
      <c r="H192" s="241">
        <v>45700</v>
      </c>
      <c r="I192" s="241">
        <v>51178</v>
      </c>
      <c r="J192" s="241"/>
      <c r="K192" s="290"/>
      <c r="L192" s="296">
        <v>1669596018</v>
      </c>
      <c r="M192" s="296">
        <v>1762588980</v>
      </c>
      <c r="N192" s="444">
        <v>2028026753</v>
      </c>
      <c r="O192" s="296">
        <v>1716092499.5</v>
      </c>
      <c r="P192" s="296"/>
      <c r="Q192" s="246">
        <v>-443687670</v>
      </c>
      <c r="R192" s="246">
        <v>885575342.46575809</v>
      </c>
      <c r="S192" s="246">
        <v>885575342.46575809</v>
      </c>
      <c r="T192" s="246">
        <v>86583198.965758085</v>
      </c>
      <c r="U192" s="246">
        <v>330240733.21232796</v>
      </c>
      <c r="V192" s="394"/>
    </row>
    <row r="193" spans="1:22" x14ac:dyDescent="0.3">
      <c r="A193" s="237" t="s">
        <v>8676</v>
      </c>
      <c r="B193" s="237" t="s">
        <v>8574</v>
      </c>
      <c r="C193" s="286" t="s">
        <v>8706</v>
      </c>
      <c r="D193" s="287"/>
      <c r="E193" s="287"/>
      <c r="F193" s="247">
        <v>300000</v>
      </c>
      <c r="G193" s="247" t="s">
        <v>8590</v>
      </c>
      <c r="H193" s="248">
        <v>45700</v>
      </c>
      <c r="I193" s="248">
        <v>51268</v>
      </c>
      <c r="J193" s="248"/>
      <c r="K193" s="249"/>
      <c r="L193" s="250">
        <v>-879487297</v>
      </c>
      <c r="M193" s="250">
        <v>-1201232692</v>
      </c>
      <c r="N193" s="444">
        <v>-1345575080.5</v>
      </c>
      <c r="O193" s="250">
        <v>-1040359995.5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8676</v>
      </c>
      <c r="B194" s="237" t="s">
        <v>8574</v>
      </c>
      <c r="C194" s="286" t="s">
        <v>252</v>
      </c>
      <c r="D194" s="287"/>
      <c r="E194" s="287"/>
      <c r="F194" s="247">
        <v>300000</v>
      </c>
      <c r="G194" s="247" t="s">
        <v>8590</v>
      </c>
      <c r="H194" s="248">
        <v>45700</v>
      </c>
      <c r="I194" s="248">
        <v>45789</v>
      </c>
      <c r="J194" s="248"/>
      <c r="K194" s="249"/>
      <c r="L194" s="250">
        <v>117246554</v>
      </c>
      <c r="M194" s="250">
        <v>111033266</v>
      </c>
      <c r="N194" s="444">
        <v>116540471</v>
      </c>
      <c r="O194" s="250">
        <v>114139910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8707</v>
      </c>
      <c r="B195" s="237" t="s">
        <v>8696</v>
      </c>
      <c r="C195" s="302" t="s">
        <v>8708</v>
      </c>
      <c r="D195" s="302"/>
      <c r="E195" s="302"/>
      <c r="F195" s="240">
        <v>20000000</v>
      </c>
      <c r="G195" s="240" t="s">
        <v>8593</v>
      </c>
      <c r="H195" s="241">
        <v>45714</v>
      </c>
      <c r="I195" s="241">
        <v>51192</v>
      </c>
      <c r="J195" s="241"/>
      <c r="K195" s="290"/>
      <c r="L195" s="296">
        <v>851363157</v>
      </c>
      <c r="M195" s="296">
        <v>622967533</v>
      </c>
      <c r="N195" s="444">
        <v>794905334</v>
      </c>
      <c r="O195" s="296">
        <v>737165346</v>
      </c>
      <c r="P195" s="296"/>
      <c r="Q195" s="246">
        <v>584721594</v>
      </c>
      <c r="R195" s="246">
        <v>159429996.78818735</v>
      </c>
      <c r="S195" s="246">
        <v>159429996.78818735</v>
      </c>
      <c r="T195" s="246">
        <v>-58648554.711812615</v>
      </c>
      <c r="U195" s="246">
        <v>379342005.87333274</v>
      </c>
      <c r="V195" s="395"/>
    </row>
    <row r="196" spans="1:22" x14ac:dyDescent="0.3">
      <c r="A196" s="237" t="s">
        <v>8676</v>
      </c>
      <c r="B196" s="237" t="s">
        <v>8696</v>
      </c>
      <c r="C196" s="302" t="s">
        <v>302</v>
      </c>
      <c r="D196" s="302"/>
      <c r="E196" s="302"/>
      <c r="F196" s="247">
        <v>2000000</v>
      </c>
      <c r="G196" s="247" t="s">
        <v>8593</v>
      </c>
      <c r="H196" s="248">
        <v>45714</v>
      </c>
      <c r="I196" s="248">
        <v>51282</v>
      </c>
      <c r="J196" s="248"/>
      <c r="K196" s="249"/>
      <c r="L196" s="250">
        <v>-735129983</v>
      </c>
      <c r="M196" s="250">
        <v>-631557994</v>
      </c>
      <c r="N196" s="444">
        <v>-729770855</v>
      </c>
      <c r="O196" s="250">
        <v>-683343988.5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8676</v>
      </c>
      <c r="B197" s="237" t="s">
        <v>8696</v>
      </c>
      <c r="C197" s="302" t="s">
        <v>8709</v>
      </c>
      <c r="D197" s="302"/>
      <c r="E197" s="302"/>
      <c r="F197" s="247">
        <v>2000000</v>
      </c>
      <c r="G197" s="247" t="s">
        <v>8593</v>
      </c>
      <c r="H197" s="248">
        <v>45714</v>
      </c>
      <c r="I197" s="248">
        <v>45803</v>
      </c>
      <c r="J197" s="248"/>
      <c r="K197" s="249"/>
      <c r="L197" s="250">
        <v>152538951</v>
      </c>
      <c r="M197" s="250">
        <v>143755697</v>
      </c>
      <c r="N197" s="444">
        <v>152944072.5</v>
      </c>
      <c r="O197" s="250">
        <v>148147325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8710</v>
      </c>
      <c r="C198" s="302" t="s">
        <v>303</v>
      </c>
      <c r="D198" s="302"/>
      <c r="E198" s="302"/>
      <c r="F198" s="240">
        <v>20000000</v>
      </c>
      <c r="G198" s="240" t="s">
        <v>8593</v>
      </c>
      <c r="H198" s="241">
        <v>45707</v>
      </c>
      <c r="I198" s="241">
        <v>51185</v>
      </c>
      <c r="J198" s="241"/>
      <c r="K198" s="290"/>
      <c r="L198" s="296">
        <v>1446204507</v>
      </c>
      <c r="M198" s="296">
        <v>1284648849</v>
      </c>
      <c r="N198" s="444">
        <v>1408635725.5</v>
      </c>
      <c r="O198" s="296">
        <v>1365426678</v>
      </c>
      <c r="P198" s="296"/>
      <c r="Q198" s="246">
        <v>670468580</v>
      </c>
      <c r="R198" s="246">
        <v>209897879.18318853</v>
      </c>
      <c r="S198" s="246">
        <v>209897879.18318853</v>
      </c>
      <c r="T198" s="246">
        <v>-49734376.316811562</v>
      </c>
      <c r="U198" s="246">
        <v>422294435.95333278</v>
      </c>
      <c r="V198" s="395"/>
    </row>
    <row r="199" spans="1:22" x14ac:dyDescent="0.3">
      <c r="A199" s="237" t="s">
        <v>8711</v>
      </c>
      <c r="B199" s="237" t="s">
        <v>8710</v>
      </c>
      <c r="C199" s="302" t="s">
        <v>8712</v>
      </c>
      <c r="D199" s="302"/>
      <c r="E199" s="302"/>
      <c r="F199" s="247">
        <v>2000000</v>
      </c>
      <c r="G199" s="247" t="s">
        <v>8713</v>
      </c>
      <c r="H199" s="248">
        <v>45707</v>
      </c>
      <c r="I199" s="248">
        <v>51275</v>
      </c>
      <c r="J199" s="248"/>
      <c r="K199" s="249"/>
      <c r="L199" s="250">
        <v>-1395983512</v>
      </c>
      <c r="M199" s="250">
        <v>-1192124875</v>
      </c>
      <c r="N199" s="444">
        <v>-1350696286</v>
      </c>
      <c r="O199" s="250">
        <v>-1294054194.5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8711</v>
      </c>
      <c r="B200" s="237" t="s">
        <v>8710</v>
      </c>
      <c r="C200" s="302" t="s">
        <v>304</v>
      </c>
      <c r="D200" s="302"/>
      <c r="E200" s="302"/>
      <c r="F200" s="247">
        <v>2000000</v>
      </c>
      <c r="G200" s="247" t="s">
        <v>8713</v>
      </c>
      <c r="H200" s="248">
        <v>45707</v>
      </c>
      <c r="I200" s="248">
        <v>45796</v>
      </c>
      <c r="J200" s="248"/>
      <c r="K200" s="249"/>
      <c r="L200" s="250">
        <v>202379467</v>
      </c>
      <c r="M200" s="250">
        <v>189863053</v>
      </c>
      <c r="N200" s="444">
        <v>201692816</v>
      </c>
      <c r="O200" s="250">
        <v>196121261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8714</v>
      </c>
      <c r="B201" s="237" t="s">
        <v>8700</v>
      </c>
      <c r="C201" s="238" t="s">
        <v>305</v>
      </c>
      <c r="D201" s="238"/>
      <c r="E201" s="238"/>
      <c r="F201" s="240">
        <v>1500000</v>
      </c>
      <c r="G201" s="240" t="s">
        <v>8597</v>
      </c>
      <c r="H201" s="241">
        <v>45730</v>
      </c>
      <c r="I201" s="241">
        <v>49382</v>
      </c>
      <c r="J201" s="241"/>
      <c r="K201" s="290"/>
      <c r="L201" s="296">
        <v>-372875557</v>
      </c>
      <c r="M201" s="296">
        <v>-135232420</v>
      </c>
      <c r="N201" s="444">
        <v>-187435821</v>
      </c>
      <c r="O201" s="296">
        <v>-254053989.5</v>
      </c>
      <c r="P201" s="296"/>
      <c r="Q201" s="297">
        <v>-216850684</v>
      </c>
      <c r="R201" s="246">
        <v>495612328.76712304</v>
      </c>
      <c r="S201" s="246">
        <v>495612328.76712304</v>
      </c>
      <c r="T201" s="246">
        <v>-32006955.232877016</v>
      </c>
      <c r="U201" s="246">
        <v>173394414.63013756</v>
      </c>
      <c r="V201" s="395"/>
    </row>
    <row r="202" spans="1:22" x14ac:dyDescent="0.3">
      <c r="A202" s="237" t="s">
        <v>8715</v>
      </c>
      <c r="B202" s="237" t="s">
        <v>8700</v>
      </c>
      <c r="C202" s="238" t="s">
        <v>8716</v>
      </c>
      <c r="D202" s="238"/>
      <c r="E202" s="238"/>
      <c r="F202" s="247">
        <v>500000</v>
      </c>
      <c r="G202" s="247" t="s">
        <v>8597</v>
      </c>
      <c r="H202" s="248">
        <v>45730</v>
      </c>
      <c r="I202" s="248">
        <v>49474</v>
      </c>
      <c r="J202" s="248"/>
      <c r="K202" s="249"/>
      <c r="L202" s="250">
        <v>966243047</v>
      </c>
      <c r="M202" s="250">
        <v>513826421</v>
      </c>
      <c r="N202" s="444">
        <v>678460482</v>
      </c>
      <c r="O202" s="250">
        <v>740034734.5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8715</v>
      </c>
      <c r="B203" s="237" t="s">
        <v>8696</v>
      </c>
      <c r="C203" s="238" t="s">
        <v>8623</v>
      </c>
      <c r="D203" s="238"/>
      <c r="E203" s="238"/>
      <c r="F203" s="247">
        <v>500000</v>
      </c>
      <c r="G203" s="247" t="s">
        <v>8597</v>
      </c>
      <c r="H203" s="248">
        <v>45730</v>
      </c>
      <c r="I203" s="248">
        <v>45822</v>
      </c>
      <c r="J203" s="248"/>
      <c r="K203" s="249"/>
      <c r="L203" s="250">
        <v>37423148</v>
      </c>
      <c r="M203" s="250">
        <v>32430221</v>
      </c>
      <c r="N203" s="444">
        <v>36594623</v>
      </c>
      <c r="O203" s="250">
        <v>34926685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8714</v>
      </c>
      <c r="B204" s="237" t="s">
        <v>8700</v>
      </c>
      <c r="C204" s="238" t="s">
        <v>305</v>
      </c>
      <c r="D204" s="238"/>
      <c r="E204" s="238"/>
      <c r="F204" s="240">
        <v>1500000</v>
      </c>
      <c r="G204" s="240" t="s">
        <v>8597</v>
      </c>
      <c r="H204" s="241">
        <v>45733</v>
      </c>
      <c r="I204" s="241">
        <v>49385</v>
      </c>
      <c r="J204" s="241"/>
      <c r="K204" s="290"/>
      <c r="L204" s="296">
        <v>-359424961</v>
      </c>
      <c r="M204" s="296">
        <v>-158375487</v>
      </c>
      <c r="N204" s="444">
        <v>-190619679</v>
      </c>
      <c r="O204" s="296">
        <v>-258900224.5</v>
      </c>
      <c r="P204" s="296"/>
      <c r="Q204" s="297">
        <v>-215506848</v>
      </c>
      <c r="R204" s="246">
        <v>490204109.58904141</v>
      </c>
      <c r="S204" s="246">
        <v>490204109.58904141</v>
      </c>
      <c r="T204" s="246">
        <v>-51804206.410958529</v>
      </c>
      <c r="U204" s="246">
        <v>156412231.94520497</v>
      </c>
      <c r="V204" s="395"/>
    </row>
    <row r="205" spans="1:22" x14ac:dyDescent="0.3">
      <c r="A205" s="237" t="s">
        <v>8715</v>
      </c>
      <c r="B205" s="237" t="s">
        <v>8700</v>
      </c>
      <c r="C205" s="238" t="s">
        <v>8716</v>
      </c>
      <c r="D205" s="238"/>
      <c r="E205" s="238"/>
      <c r="F205" s="247">
        <v>500000</v>
      </c>
      <c r="G205" s="247" t="s">
        <v>8597</v>
      </c>
      <c r="H205" s="248">
        <v>45733</v>
      </c>
      <c r="I205" s="248">
        <v>49477</v>
      </c>
      <c r="J205" s="248"/>
      <c r="K205" s="249"/>
      <c r="L205" s="250">
        <v>985423103</v>
      </c>
      <c r="M205" s="250">
        <v>533773964</v>
      </c>
      <c r="N205" s="444">
        <v>701817523.5</v>
      </c>
      <c r="O205" s="250">
        <v>759598534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8715</v>
      </c>
      <c r="B206" s="237" t="s">
        <v>8696</v>
      </c>
      <c r="C206" s="238" t="s">
        <v>8623</v>
      </c>
      <c r="D206" s="238"/>
      <c r="E206" s="238"/>
      <c r="F206" s="247">
        <v>500000</v>
      </c>
      <c r="G206" s="247" t="s">
        <v>8597</v>
      </c>
      <c r="H206" s="248">
        <v>45733</v>
      </c>
      <c r="I206" s="248">
        <v>45825</v>
      </c>
      <c r="J206" s="248"/>
      <c r="K206" s="249"/>
      <c r="L206" s="250">
        <v>32552636</v>
      </c>
      <c r="M206" s="250">
        <v>25744578</v>
      </c>
      <c r="N206" s="444">
        <v>30810471.5</v>
      </c>
      <c r="O206" s="250">
        <v>29148607.5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8714</v>
      </c>
      <c r="B207" s="237" t="s">
        <v>8700</v>
      </c>
      <c r="C207" s="286" t="s">
        <v>8717</v>
      </c>
      <c r="D207" s="286"/>
      <c r="E207" s="286"/>
      <c r="F207" s="240">
        <v>3000000</v>
      </c>
      <c r="G207" s="240" t="s">
        <v>8597</v>
      </c>
      <c r="H207" s="241">
        <v>45720</v>
      </c>
      <c r="I207" s="241">
        <v>51199</v>
      </c>
      <c r="J207" s="241"/>
      <c r="K207" s="290"/>
      <c r="L207" s="296">
        <v>1184302749</v>
      </c>
      <c r="M207" s="296">
        <v>1444515303</v>
      </c>
      <c r="N207" s="444">
        <v>1629199542</v>
      </c>
      <c r="O207" s="296">
        <v>1314409026.5</v>
      </c>
      <c r="P207" s="296"/>
      <c r="Q207" s="297">
        <v>-437063013</v>
      </c>
      <c r="R207" s="246">
        <v>878465753.42465711</v>
      </c>
      <c r="S207" s="246">
        <v>878465753.42465711</v>
      </c>
      <c r="T207" s="246">
        <v>44920544.424657106</v>
      </c>
      <c r="U207" s="246">
        <v>342758900.58904123</v>
      </c>
      <c r="V207" s="395"/>
    </row>
    <row r="208" spans="1:22" x14ac:dyDescent="0.3">
      <c r="A208" s="237" t="s">
        <v>8676</v>
      </c>
      <c r="B208" s="237" t="s">
        <v>8700</v>
      </c>
      <c r="C208" s="286" t="s">
        <v>8718</v>
      </c>
      <c r="D208" s="286"/>
      <c r="E208" s="286"/>
      <c r="F208" s="247">
        <v>300000</v>
      </c>
      <c r="G208" s="247" t="s">
        <v>8613</v>
      </c>
      <c r="H208" s="248">
        <v>45720</v>
      </c>
      <c r="I208" s="248">
        <v>51291</v>
      </c>
      <c r="J208" s="248"/>
      <c r="K208" s="249"/>
      <c r="L208" s="250">
        <v>-407891399</v>
      </c>
      <c r="M208" s="250">
        <v>-709784229</v>
      </c>
      <c r="N208" s="444">
        <v>-871590389.5</v>
      </c>
      <c r="O208" s="250">
        <v>-558837814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8676</v>
      </c>
      <c r="B209" s="237" t="s">
        <v>8696</v>
      </c>
      <c r="C209" s="286" t="s">
        <v>8623</v>
      </c>
      <c r="D209" s="286"/>
      <c r="E209" s="286"/>
      <c r="F209" s="247">
        <v>300000</v>
      </c>
      <c r="G209" s="247" t="s">
        <v>8597</v>
      </c>
      <c r="H209" s="248">
        <v>45720</v>
      </c>
      <c r="I209" s="248">
        <v>45812</v>
      </c>
      <c r="J209" s="248"/>
      <c r="K209" s="249"/>
      <c r="L209" s="250">
        <v>77920498</v>
      </c>
      <c r="M209" s="250">
        <v>68820155</v>
      </c>
      <c r="N209" s="444">
        <v>75936056.5</v>
      </c>
      <c r="O209" s="250">
        <v>73370327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8635</v>
      </c>
      <c r="B210" s="237" t="s">
        <v>8719</v>
      </c>
      <c r="C210" s="286" t="s">
        <v>8720</v>
      </c>
      <c r="D210" s="286"/>
      <c r="E210" s="286"/>
      <c r="F210" s="240">
        <v>3000000</v>
      </c>
      <c r="G210" s="240" t="s">
        <v>8597</v>
      </c>
      <c r="H210" s="241">
        <v>45728</v>
      </c>
      <c r="I210" s="241">
        <v>51207</v>
      </c>
      <c r="J210" s="241"/>
      <c r="K210" s="290"/>
      <c r="L210" s="296">
        <v>1301391150</v>
      </c>
      <c r="M210" s="296">
        <v>1031892690</v>
      </c>
      <c r="N210" s="444">
        <v>1480645280</v>
      </c>
      <c r="O210" s="296">
        <v>1166641920.5</v>
      </c>
      <c r="P210" s="296"/>
      <c r="Q210" s="297">
        <v>-431769862</v>
      </c>
      <c r="R210" s="246">
        <v>870180821.91780829</v>
      </c>
      <c r="S210" s="246">
        <v>870180821.91780829</v>
      </c>
      <c r="T210" s="246">
        <v>37224636.917808294</v>
      </c>
      <c r="U210" s="246">
        <v>356860253.3561635</v>
      </c>
      <c r="V210" s="395"/>
    </row>
    <row r="211" spans="1:22" x14ac:dyDescent="0.3">
      <c r="A211" s="237" t="s">
        <v>8721</v>
      </c>
      <c r="B211" s="237" t="s">
        <v>8722</v>
      </c>
      <c r="C211" s="286" t="s">
        <v>8723</v>
      </c>
      <c r="D211" s="286"/>
      <c r="E211" s="286"/>
      <c r="F211" s="247">
        <v>300000</v>
      </c>
      <c r="G211" s="247" t="s">
        <v>8613</v>
      </c>
      <c r="H211" s="248">
        <v>45728</v>
      </c>
      <c r="I211" s="248">
        <v>51299</v>
      </c>
      <c r="J211" s="248"/>
      <c r="K211" s="249"/>
      <c r="L211" s="250">
        <v>-529178581</v>
      </c>
      <c r="M211" s="250">
        <v>-266911656</v>
      </c>
      <c r="N211" s="444">
        <v>-707120083.5</v>
      </c>
      <c r="O211" s="250">
        <v>-398045119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8721</v>
      </c>
      <c r="B212" s="237" t="s">
        <v>8722</v>
      </c>
      <c r="C212" s="286" t="s">
        <v>8623</v>
      </c>
      <c r="D212" s="286"/>
      <c r="E212" s="286"/>
      <c r="F212" s="247">
        <v>300000</v>
      </c>
      <c r="G212" s="247" t="s">
        <v>8597</v>
      </c>
      <c r="H212" s="248">
        <v>45728</v>
      </c>
      <c r="I212" s="248">
        <v>45820</v>
      </c>
      <c r="J212" s="248"/>
      <c r="K212" s="249"/>
      <c r="L212" s="250">
        <v>62680838</v>
      </c>
      <c r="M212" s="250">
        <v>50965744</v>
      </c>
      <c r="N212" s="444">
        <v>59430988.5</v>
      </c>
      <c r="O212" s="250">
        <v>56823291.5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8724</v>
      </c>
      <c r="B213" s="237" t="s">
        <v>8725</v>
      </c>
      <c r="C213" s="286" t="s">
        <v>306</v>
      </c>
      <c r="D213" s="286"/>
      <c r="E213" s="286"/>
      <c r="F213" s="240">
        <v>2000000</v>
      </c>
      <c r="G213" s="240" t="s">
        <v>8597</v>
      </c>
      <c r="H213" s="241">
        <v>45735</v>
      </c>
      <c r="I213" s="241">
        <v>51214</v>
      </c>
      <c r="J213" s="241"/>
      <c r="K213" s="290"/>
      <c r="L213" s="296">
        <v>1066826620</v>
      </c>
      <c r="M213" s="296">
        <v>1313198333</v>
      </c>
      <c r="N213" s="444">
        <v>1398907899.5</v>
      </c>
      <c r="O213" s="296">
        <v>1190012476.5</v>
      </c>
      <c r="P213" s="296"/>
      <c r="Q213" s="297">
        <v>-287495890</v>
      </c>
      <c r="R213" s="246">
        <v>575561643.83561611</v>
      </c>
      <c r="S213" s="246">
        <v>575561643.83561611</v>
      </c>
      <c r="T213" s="246">
        <v>129616446.33561611</v>
      </c>
      <c r="U213" s="246">
        <v>355282199.76027322</v>
      </c>
      <c r="V213" s="395"/>
    </row>
    <row r="214" spans="1:22" x14ac:dyDescent="0.3">
      <c r="A214" s="237" t="s">
        <v>8726</v>
      </c>
      <c r="B214" s="237" t="s">
        <v>8727</v>
      </c>
      <c r="C214" s="286" t="s">
        <v>307</v>
      </c>
      <c r="D214" s="286"/>
      <c r="E214" s="286"/>
      <c r="F214" s="247">
        <v>200000</v>
      </c>
      <c r="G214" s="247" t="s">
        <v>8613</v>
      </c>
      <c r="H214" s="248">
        <v>45735</v>
      </c>
      <c r="I214" s="248">
        <v>51306</v>
      </c>
      <c r="J214" s="248"/>
      <c r="K214" s="249"/>
      <c r="L214" s="250">
        <v>-745958806</v>
      </c>
      <c r="M214" s="250">
        <v>-804579211</v>
      </c>
      <c r="N214" s="444">
        <v>-981157477</v>
      </c>
      <c r="O214" s="250">
        <v>-775269009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8721</v>
      </c>
      <c r="B215" s="237" t="s">
        <v>8727</v>
      </c>
      <c r="C215" s="286" t="s">
        <v>8623</v>
      </c>
      <c r="D215" s="286"/>
      <c r="E215" s="286"/>
      <c r="F215" s="247">
        <v>200000</v>
      </c>
      <c r="G215" s="247" t="s">
        <v>8597</v>
      </c>
      <c r="H215" s="248">
        <v>45735</v>
      </c>
      <c r="I215" s="248">
        <v>45827</v>
      </c>
      <c r="J215" s="248"/>
      <c r="K215" s="249"/>
      <c r="L215" s="250">
        <v>29659459</v>
      </c>
      <c r="M215" s="250">
        <v>23156983</v>
      </c>
      <c r="N215" s="444">
        <v>28194775</v>
      </c>
      <c r="O215" s="250">
        <v>26408221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8728</v>
      </c>
      <c r="B216" s="237" t="s">
        <v>8729</v>
      </c>
      <c r="C216" s="302" t="s">
        <v>308</v>
      </c>
      <c r="D216" s="302"/>
      <c r="E216" s="302"/>
      <c r="F216" s="240">
        <v>20000000</v>
      </c>
      <c r="G216" s="240" t="s">
        <v>8593</v>
      </c>
      <c r="H216" s="241">
        <v>45737</v>
      </c>
      <c r="I216" s="241">
        <v>51216</v>
      </c>
      <c r="J216" s="241"/>
      <c r="K216" s="290"/>
      <c r="L216" s="296">
        <v>640291571</v>
      </c>
      <c r="M216" s="296">
        <v>441303182</v>
      </c>
      <c r="N216" s="444">
        <v>597275245.5</v>
      </c>
      <c r="O216" s="296">
        <v>540797376.5</v>
      </c>
      <c r="P216" s="296"/>
      <c r="Q216" s="246">
        <v>504321601</v>
      </c>
      <c r="R216" s="246">
        <v>75882542.061244711</v>
      </c>
      <c r="S216" s="246">
        <v>75882542.061244711</v>
      </c>
      <c r="T216" s="246">
        <v>59202829.561244726</v>
      </c>
      <c r="U216" s="246">
        <v>542824843.15011048</v>
      </c>
      <c r="V216" s="395"/>
    </row>
    <row r="217" spans="1:22" x14ac:dyDescent="0.3">
      <c r="A217" s="237" t="s">
        <v>8730</v>
      </c>
      <c r="B217" s="237" t="s">
        <v>8729</v>
      </c>
      <c r="C217" s="302" t="s">
        <v>8731</v>
      </c>
      <c r="D217" s="302"/>
      <c r="E217" s="302"/>
      <c r="F217" s="247">
        <v>2000000</v>
      </c>
      <c r="G217" s="247" t="s">
        <v>8713</v>
      </c>
      <c r="H217" s="248">
        <v>45737</v>
      </c>
      <c r="I217" s="248">
        <v>51308</v>
      </c>
      <c r="J217" s="248"/>
      <c r="K217" s="249"/>
      <c r="L217" s="250">
        <v>-742190662</v>
      </c>
      <c r="M217" s="250">
        <v>-425672466</v>
      </c>
      <c r="N217" s="444">
        <v>-648969042</v>
      </c>
      <c r="O217" s="250">
        <v>-583931564.5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8721</v>
      </c>
      <c r="B218" s="237" t="s">
        <v>8729</v>
      </c>
      <c r="C218" s="302" t="s">
        <v>309</v>
      </c>
      <c r="D218" s="302"/>
      <c r="E218" s="302"/>
      <c r="F218" s="247">
        <v>2000000</v>
      </c>
      <c r="G218" s="247" t="s">
        <v>8713</v>
      </c>
      <c r="H218" s="248">
        <v>45737</v>
      </c>
      <c r="I218" s="248">
        <v>45829</v>
      </c>
      <c r="J218" s="248"/>
      <c r="K218" s="249"/>
      <c r="L218" s="250">
        <v>75888033</v>
      </c>
      <c r="M218" s="250">
        <v>52508299</v>
      </c>
      <c r="N218" s="444">
        <v>68373509</v>
      </c>
      <c r="O218" s="250">
        <v>64198167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8732</v>
      </c>
      <c r="B219" s="237" t="s">
        <v>8733</v>
      </c>
      <c r="C219" s="238" t="s">
        <v>310</v>
      </c>
      <c r="D219" s="238"/>
      <c r="E219" s="238"/>
      <c r="F219" s="240">
        <v>1000000</v>
      </c>
      <c r="G219" s="240" t="s">
        <v>8597</v>
      </c>
      <c r="H219" s="241">
        <v>45736</v>
      </c>
      <c r="I219" s="241">
        <v>49388</v>
      </c>
      <c r="J219" s="241"/>
      <c r="K219" s="290"/>
      <c r="L219" s="296">
        <v>-78824525</v>
      </c>
      <c r="M219" s="296">
        <v>-228904659</v>
      </c>
      <c r="N219" s="444">
        <v>-114437213.5</v>
      </c>
      <c r="O219" s="296">
        <v>-153864592.5</v>
      </c>
      <c r="P219" s="296"/>
      <c r="Q219" s="297">
        <v>158686759</v>
      </c>
      <c r="R219" s="246">
        <v>20067304.405499898</v>
      </c>
      <c r="S219" s="246">
        <v>20067304.405499898</v>
      </c>
      <c r="T219" s="246">
        <v>-37844483.094500095</v>
      </c>
      <c r="U219" s="246">
        <v>105363098.34474915</v>
      </c>
      <c r="V219" s="395"/>
    </row>
    <row r="220" spans="1:22" x14ac:dyDescent="0.3">
      <c r="A220" s="237" t="s">
        <v>8721</v>
      </c>
      <c r="B220" s="237" t="s">
        <v>8729</v>
      </c>
      <c r="C220" s="238" t="s">
        <v>8734</v>
      </c>
      <c r="D220" s="238"/>
      <c r="E220" s="238"/>
      <c r="F220" s="247">
        <v>1000000</v>
      </c>
      <c r="G220" s="247" t="s">
        <v>8597</v>
      </c>
      <c r="H220" s="248">
        <v>45736</v>
      </c>
      <c r="I220" s="248">
        <v>49480</v>
      </c>
      <c r="J220" s="248"/>
      <c r="K220" s="249"/>
      <c r="L220" s="250">
        <v>149230480</v>
      </c>
      <c r="M220" s="250">
        <v>279660676</v>
      </c>
      <c r="N220" s="444">
        <v>172349001</v>
      </c>
      <c r="O220" s="250">
        <v>214445578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8735</v>
      </c>
      <c r="B221" s="237" t="s">
        <v>8736</v>
      </c>
      <c r="C221" s="286" t="s">
        <v>311</v>
      </c>
      <c r="D221" s="286"/>
      <c r="E221" s="286"/>
      <c r="F221" s="240">
        <v>2500000</v>
      </c>
      <c r="G221" s="240" t="s">
        <v>8590</v>
      </c>
      <c r="H221" s="241">
        <v>45749</v>
      </c>
      <c r="I221" s="241">
        <v>51228</v>
      </c>
      <c r="J221" s="241"/>
      <c r="K221" s="290"/>
      <c r="L221" s="296">
        <v>1192186520</v>
      </c>
      <c r="M221" s="296">
        <v>1097855871</v>
      </c>
      <c r="N221" s="444">
        <v>1401690326.5</v>
      </c>
      <c r="O221" s="296">
        <v>1145021196</v>
      </c>
      <c r="P221" s="296"/>
      <c r="Q221" s="297">
        <v>-355869862</v>
      </c>
      <c r="R221" s="246">
        <v>698958904.10958934</v>
      </c>
      <c r="S221" s="246">
        <v>698958904.10958934</v>
      </c>
      <c r="T221" s="246">
        <v>63787873.109589338</v>
      </c>
      <c r="U221" s="246">
        <v>362043596.69178128</v>
      </c>
      <c r="V221" s="395"/>
    </row>
    <row r="222" spans="1:22" x14ac:dyDescent="0.3">
      <c r="A222" s="237" t="s">
        <v>8737</v>
      </c>
      <c r="B222" s="237" t="s">
        <v>8738</v>
      </c>
      <c r="C222" s="286" t="s">
        <v>312</v>
      </c>
      <c r="D222" s="286"/>
      <c r="E222" s="286"/>
      <c r="F222" s="247">
        <v>250000</v>
      </c>
      <c r="G222" s="247" t="s">
        <v>8590</v>
      </c>
      <c r="H222" s="248">
        <v>45749</v>
      </c>
      <c r="I222" s="248">
        <v>51319</v>
      </c>
      <c r="J222" s="248"/>
      <c r="K222" s="249"/>
      <c r="L222" s="250">
        <v>-568889663</v>
      </c>
      <c r="M222" s="250">
        <v>-437720329</v>
      </c>
      <c r="N222" s="444">
        <v>-766519295.5</v>
      </c>
      <c r="O222" s="250">
        <v>-503304996.5</v>
      </c>
      <c r="P222" s="250"/>
      <c r="Q222" s="251">
        <v>-319130138</v>
      </c>
      <c r="R222" s="251"/>
      <c r="S222" s="251"/>
      <c r="T222" s="251"/>
      <c r="U222" s="251"/>
      <c r="V222" s="395"/>
    </row>
    <row r="223" spans="1:22" x14ac:dyDescent="0.3">
      <c r="A223" s="237" t="s">
        <v>8737</v>
      </c>
      <c r="B223" s="237" t="s">
        <v>8738</v>
      </c>
      <c r="C223" s="286" t="s">
        <v>8623</v>
      </c>
      <c r="D223" s="286"/>
      <c r="E223" s="286"/>
      <c r="F223" s="247">
        <v>250000</v>
      </c>
      <c r="G223" s="247" t="s">
        <v>8590</v>
      </c>
      <c r="H223" s="248">
        <v>45749</v>
      </c>
      <c r="I223" s="248">
        <v>45840</v>
      </c>
      <c r="J223" s="248"/>
      <c r="K223" s="249"/>
      <c r="L223" s="250">
        <v>18298049</v>
      </c>
      <c r="M223" s="250">
        <v>7104830</v>
      </c>
      <c r="N223" s="444">
        <v>14963454.5</v>
      </c>
      <c r="O223" s="250">
        <v>12701440</v>
      </c>
      <c r="P223" s="250"/>
      <c r="Q223" s="251">
        <v>308445205</v>
      </c>
      <c r="R223" s="251"/>
      <c r="S223" s="251"/>
      <c r="T223" s="251"/>
      <c r="U223" s="251"/>
      <c r="V223" s="395"/>
    </row>
    <row r="224" spans="1:22" x14ac:dyDescent="0.3">
      <c r="A224" s="237" t="s">
        <v>8678</v>
      </c>
      <c r="B224" s="237" t="s">
        <v>8729</v>
      </c>
      <c r="C224" s="302" t="s">
        <v>8739</v>
      </c>
      <c r="D224" s="302"/>
      <c r="E224" s="302"/>
      <c r="F224" s="240">
        <v>30000000</v>
      </c>
      <c r="G224" s="240" t="s">
        <v>8593</v>
      </c>
      <c r="H224" s="241">
        <v>45754</v>
      </c>
      <c r="I224" s="241">
        <v>51233</v>
      </c>
      <c r="J224" s="241"/>
      <c r="K224" s="290"/>
      <c r="L224" s="296">
        <v>115460390</v>
      </c>
      <c r="M224" s="296">
        <v>-40267654</v>
      </c>
      <c r="N224" s="444">
        <v>108264093.5</v>
      </c>
      <c r="O224" s="296">
        <v>37596368.5</v>
      </c>
      <c r="P224" s="296"/>
      <c r="Q224" s="246">
        <v>194869702</v>
      </c>
      <c r="R224" s="303">
        <v>38101249.725217402</v>
      </c>
      <c r="S224" s="246">
        <v>38101249.725217402</v>
      </c>
      <c r="T224" s="246">
        <v>-233567319.7747826</v>
      </c>
      <c r="U224" s="246">
        <v>570359584.88836849</v>
      </c>
      <c r="V224" s="395"/>
    </row>
    <row r="225" spans="1:22" x14ac:dyDescent="0.3">
      <c r="A225" s="237" t="s">
        <v>8740</v>
      </c>
      <c r="B225" s="237" t="s">
        <v>8729</v>
      </c>
      <c r="C225" s="302" t="s">
        <v>8741</v>
      </c>
      <c r="D225" s="302"/>
      <c r="E225" s="302"/>
      <c r="F225" s="247">
        <v>3000000</v>
      </c>
      <c r="G225" s="247" t="s">
        <v>8713</v>
      </c>
      <c r="H225" s="248">
        <v>45754</v>
      </c>
      <c r="I225" s="248">
        <v>51324</v>
      </c>
      <c r="J225" s="248"/>
      <c r="K225" s="249"/>
      <c r="L225" s="250">
        <v>74358946</v>
      </c>
      <c r="M225" s="250">
        <v>68497797</v>
      </c>
      <c r="N225" s="444">
        <v>-36901425.5</v>
      </c>
      <c r="O225" s="250">
        <v>71428372</v>
      </c>
      <c r="P225" s="250"/>
      <c r="Q225" s="251">
        <v>-194869702</v>
      </c>
      <c r="R225" s="251"/>
      <c r="S225" s="251"/>
      <c r="T225" s="251"/>
      <c r="U225" s="251"/>
      <c r="V225" s="395"/>
    </row>
    <row r="226" spans="1:22" x14ac:dyDescent="0.3">
      <c r="A226" s="237" t="s">
        <v>8740</v>
      </c>
      <c r="B226" s="237" t="s">
        <v>8729</v>
      </c>
      <c r="C226" s="302" t="s">
        <v>309</v>
      </c>
      <c r="D226" s="302"/>
      <c r="E226" s="302"/>
      <c r="F226" s="247">
        <v>3000000</v>
      </c>
      <c r="G226" s="247" t="s">
        <v>8713</v>
      </c>
      <c r="H226" s="248">
        <v>45754</v>
      </c>
      <c r="I226" s="248">
        <v>45845</v>
      </c>
      <c r="J226" s="248"/>
      <c r="K226" s="249"/>
      <c r="L226" s="250">
        <v>387976310</v>
      </c>
      <c r="M226" s="250">
        <v>378857973</v>
      </c>
      <c r="N226" s="444">
        <v>200305901.5</v>
      </c>
      <c r="O226" s="250">
        <v>383417142</v>
      </c>
      <c r="P226" s="250"/>
      <c r="Q226" s="251">
        <v>379480829</v>
      </c>
      <c r="R226" s="251"/>
      <c r="S226" s="251"/>
      <c r="T226" s="251"/>
      <c r="U226" s="251"/>
      <c r="V226" s="395"/>
    </row>
    <row r="227" spans="1:22" x14ac:dyDescent="0.3">
      <c r="A227" s="237" t="s">
        <v>8657</v>
      </c>
      <c r="B227" s="237" t="s">
        <v>8742</v>
      </c>
      <c r="C227" s="286" t="s">
        <v>8743</v>
      </c>
      <c r="D227" s="286"/>
      <c r="E227" s="286"/>
      <c r="F227" s="240">
        <v>3000000</v>
      </c>
      <c r="G227" s="240" t="s">
        <v>8590</v>
      </c>
      <c r="H227" s="241">
        <v>45756</v>
      </c>
      <c r="I227" s="241">
        <v>51235</v>
      </c>
      <c r="J227" s="241"/>
      <c r="K227" s="290"/>
      <c r="L227" s="296">
        <v>928236369</v>
      </c>
      <c r="M227" s="296">
        <v>628035588</v>
      </c>
      <c r="N227" s="444">
        <v>1096585083</v>
      </c>
      <c r="O227" s="296">
        <v>778135978.5</v>
      </c>
      <c r="P227" s="296"/>
      <c r="Q227" s="297">
        <v>-418717807</v>
      </c>
      <c r="R227" s="246">
        <v>825534246.57534289</v>
      </c>
      <c r="S227" s="246">
        <v>825534246.57534289</v>
      </c>
      <c r="T227" s="246">
        <v>40535067.075342894</v>
      </c>
      <c r="U227" s="246">
        <v>424592727.62328768</v>
      </c>
      <c r="V227" s="395"/>
    </row>
    <row r="228" spans="1:22" x14ac:dyDescent="0.3">
      <c r="A228" s="237" t="s">
        <v>8744</v>
      </c>
      <c r="B228" s="237" t="s">
        <v>8742</v>
      </c>
      <c r="C228" s="286" t="s">
        <v>8745</v>
      </c>
      <c r="D228" s="286"/>
      <c r="E228" s="286"/>
      <c r="F228" s="247">
        <v>300000</v>
      </c>
      <c r="G228" s="247" t="s">
        <v>8590</v>
      </c>
      <c r="H228" s="248">
        <v>45756</v>
      </c>
      <c r="I228" s="248">
        <v>51235</v>
      </c>
      <c r="J228" s="248"/>
      <c r="K228" s="249"/>
      <c r="L228" s="250">
        <v>-163794516</v>
      </c>
      <c r="M228" s="250">
        <v>172731781</v>
      </c>
      <c r="N228" s="444">
        <v>-311585903.5</v>
      </c>
      <c r="O228" s="250">
        <v>4468633</v>
      </c>
      <c r="P228" s="250"/>
      <c r="Q228" s="251">
        <v>-391282193</v>
      </c>
      <c r="R228" s="251"/>
      <c r="S228" s="251"/>
      <c r="T228" s="251"/>
      <c r="U228" s="251"/>
      <c r="V228" s="395"/>
    </row>
    <row r="229" spans="1:22" x14ac:dyDescent="0.3">
      <c r="A229" s="237" t="s">
        <v>8721</v>
      </c>
      <c r="B229" s="237" t="s">
        <v>8746</v>
      </c>
      <c r="C229" s="286" t="s">
        <v>8623</v>
      </c>
      <c r="D229" s="286"/>
      <c r="E229" s="286"/>
      <c r="F229" s="247">
        <v>300000</v>
      </c>
      <c r="G229" s="247" t="s">
        <v>8590</v>
      </c>
      <c r="H229" s="248">
        <v>45756</v>
      </c>
      <c r="I229" s="248">
        <v>45847</v>
      </c>
      <c r="J229" s="248"/>
      <c r="K229" s="249"/>
      <c r="L229" s="250">
        <v>6611477</v>
      </c>
      <c r="M229" s="250">
        <v>5742346</v>
      </c>
      <c r="N229" s="444">
        <v>8736860</v>
      </c>
      <c r="O229" s="250">
        <v>6176912</v>
      </c>
      <c r="P229" s="250"/>
      <c r="Q229" s="251">
        <v>382816438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8747</v>
      </c>
      <c r="C230" s="302" t="s">
        <v>313</v>
      </c>
      <c r="D230" s="302"/>
      <c r="E230" s="302"/>
      <c r="F230" s="240">
        <v>20000000</v>
      </c>
      <c r="G230" s="240" t="s">
        <v>8593</v>
      </c>
      <c r="H230" s="241">
        <v>45761</v>
      </c>
      <c r="I230" s="241">
        <v>51240</v>
      </c>
      <c r="J230" s="241"/>
      <c r="K230" s="290"/>
      <c r="L230" s="296">
        <v>1718502487</v>
      </c>
      <c r="M230" s="296">
        <v>1572433787</v>
      </c>
      <c r="N230" s="444">
        <v>1576508384.5</v>
      </c>
      <c r="O230" s="296">
        <v>1645468137.5</v>
      </c>
      <c r="P230" s="296"/>
      <c r="Q230" s="246">
        <v>245570623</v>
      </c>
      <c r="R230" s="303">
        <v>0</v>
      </c>
      <c r="S230" s="246">
        <v>0</v>
      </c>
      <c r="T230" s="246">
        <v>-233478303</v>
      </c>
      <c r="U230" s="246">
        <v>290626068.72637653</v>
      </c>
      <c r="V230" s="395"/>
    </row>
    <row r="231" spans="1:22" x14ac:dyDescent="0.3">
      <c r="A231" s="237" t="s">
        <v>8748</v>
      </c>
      <c r="B231" s="237" t="s">
        <v>8747</v>
      </c>
      <c r="C231" s="302" t="s">
        <v>8749</v>
      </c>
      <c r="D231" s="302"/>
      <c r="E231" s="302"/>
      <c r="F231" s="247">
        <v>2000000</v>
      </c>
      <c r="G231" s="247" t="s">
        <v>8593</v>
      </c>
      <c r="H231" s="248">
        <v>45761</v>
      </c>
      <c r="I231" s="248">
        <v>51240</v>
      </c>
      <c r="J231" s="248"/>
      <c r="K231" s="249"/>
      <c r="L231" s="250">
        <v>-1718733232</v>
      </c>
      <c r="M231" s="250">
        <v>-1572429014</v>
      </c>
      <c r="N231" s="444">
        <v>-1576621887.5</v>
      </c>
      <c r="O231" s="250">
        <v>-1645581124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8748</v>
      </c>
      <c r="B232" s="237" t="s">
        <v>8747</v>
      </c>
      <c r="C232" s="302" t="s">
        <v>314</v>
      </c>
      <c r="D232" s="302"/>
      <c r="E232" s="302"/>
      <c r="F232" s="247">
        <v>2000000</v>
      </c>
      <c r="G232" s="247" t="s">
        <v>8593</v>
      </c>
      <c r="H232" s="248">
        <v>45761</v>
      </c>
      <c r="I232" s="248">
        <v>45852</v>
      </c>
      <c r="J232" s="248"/>
      <c r="K232" s="249"/>
      <c r="L232" s="250">
        <v>219948429</v>
      </c>
      <c r="M232" s="250">
        <v>237262315</v>
      </c>
      <c r="N232" s="444">
        <v>233591806</v>
      </c>
      <c r="O232" s="250">
        <v>228605373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8747</v>
      </c>
      <c r="C233" s="302" t="s">
        <v>315</v>
      </c>
      <c r="D233" s="302"/>
      <c r="E233" s="302"/>
      <c r="F233" s="240">
        <v>30000000</v>
      </c>
      <c r="G233" s="240" t="s">
        <v>8593</v>
      </c>
      <c r="H233" s="241">
        <v>45763</v>
      </c>
      <c r="I233" s="241">
        <v>51242</v>
      </c>
      <c r="J233" s="241"/>
      <c r="K233" s="290"/>
      <c r="L233" s="296">
        <v>2196121644</v>
      </c>
      <c r="M233" s="296">
        <v>1700656148</v>
      </c>
      <c r="N233" s="444">
        <v>2031766340.5</v>
      </c>
      <c r="O233" s="296">
        <v>1948388896.5</v>
      </c>
      <c r="P233" s="296"/>
      <c r="Q233" s="246">
        <v>401793117</v>
      </c>
      <c r="R233" s="303">
        <v>394702919.09021771</v>
      </c>
      <c r="S233" s="301">
        <v>394702919.09021771</v>
      </c>
      <c r="T233" s="301">
        <v>8216205.0902175903</v>
      </c>
      <c r="U233" s="301">
        <v>818879188.23282623</v>
      </c>
      <c r="V233" s="395"/>
    </row>
    <row r="234" spans="1:22" x14ac:dyDescent="0.3">
      <c r="A234" s="237" t="s">
        <v>8748</v>
      </c>
      <c r="B234" s="237" t="s">
        <v>8747</v>
      </c>
      <c r="C234" s="302" t="s">
        <v>8750</v>
      </c>
      <c r="D234" s="302"/>
      <c r="E234" s="302"/>
      <c r="F234" s="247">
        <v>3000000</v>
      </c>
      <c r="G234" s="247" t="s">
        <v>8593</v>
      </c>
      <c r="H234" s="248">
        <v>45763</v>
      </c>
      <c r="I234" s="248">
        <v>51242</v>
      </c>
      <c r="J234" s="248"/>
      <c r="K234" s="249"/>
      <c r="L234" s="250">
        <v>-2196108562</v>
      </c>
      <c r="M234" s="250">
        <v>-1700662711</v>
      </c>
      <c r="N234" s="444">
        <v>-2031763063.5</v>
      </c>
      <c r="O234" s="250">
        <v>-1948385637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8748</v>
      </c>
      <c r="B235" s="237" t="s">
        <v>8747</v>
      </c>
      <c r="C235" s="302" t="s">
        <v>316</v>
      </c>
      <c r="D235" s="302"/>
      <c r="E235" s="302"/>
      <c r="F235" s="247">
        <v>3000000</v>
      </c>
      <c r="G235" s="247" t="s">
        <v>8593</v>
      </c>
      <c r="H235" s="248">
        <v>45763</v>
      </c>
      <c r="I235" s="248">
        <v>45854</v>
      </c>
      <c r="J235" s="248"/>
      <c r="K235" s="249"/>
      <c r="L235" s="250">
        <v>382752208</v>
      </c>
      <c r="M235" s="250">
        <v>375315967</v>
      </c>
      <c r="N235" s="444">
        <v>386483437</v>
      </c>
      <c r="O235" s="250">
        <v>379034088.5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8751</v>
      </c>
      <c r="B236" s="237" t="s">
        <v>8752</v>
      </c>
      <c r="C236" s="302" t="s">
        <v>317</v>
      </c>
      <c r="D236" s="302"/>
      <c r="E236" s="302"/>
      <c r="F236" s="240">
        <v>30000000</v>
      </c>
      <c r="G236" s="240" t="s">
        <v>8593</v>
      </c>
      <c r="H236" s="241">
        <v>45769</v>
      </c>
      <c r="I236" s="241">
        <v>51248</v>
      </c>
      <c r="J236" s="241"/>
      <c r="K236" s="290"/>
      <c r="L236" s="296">
        <v>2453995079</v>
      </c>
      <c r="M236" s="296">
        <v>2061977438</v>
      </c>
      <c r="N236" s="444">
        <v>2228657236</v>
      </c>
      <c r="O236" s="296">
        <v>2257986259</v>
      </c>
      <c r="P236" s="296"/>
      <c r="Q236" s="246">
        <v>436499140</v>
      </c>
      <c r="R236" s="303">
        <v>401519575.53521669</v>
      </c>
      <c r="S236" s="301">
        <v>401519575.53521669</v>
      </c>
      <c r="T236" s="301">
        <v>8224031.5352168083</v>
      </c>
      <c r="U236" s="301">
        <v>924545929.85891318</v>
      </c>
      <c r="V236" s="395"/>
    </row>
    <row r="237" spans="1:22" x14ac:dyDescent="0.3">
      <c r="A237" s="237" t="s">
        <v>8753</v>
      </c>
      <c r="B237" s="237" t="s">
        <v>8752</v>
      </c>
      <c r="C237" s="302" t="s">
        <v>318</v>
      </c>
      <c r="D237" s="302"/>
      <c r="E237" s="302"/>
      <c r="F237" s="247">
        <v>3000000</v>
      </c>
      <c r="G237" s="247" t="s">
        <v>8593</v>
      </c>
      <c r="H237" s="248">
        <v>45769</v>
      </c>
      <c r="I237" s="248">
        <v>51248</v>
      </c>
      <c r="J237" s="248"/>
      <c r="K237" s="249"/>
      <c r="L237" s="250">
        <v>-2454004030</v>
      </c>
      <c r="M237" s="250">
        <v>-2061973688</v>
      </c>
      <c r="N237" s="444">
        <v>-2228659892</v>
      </c>
      <c r="O237" s="250">
        <v>-2257988859.5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8754</v>
      </c>
      <c r="B238" s="237" t="s">
        <v>8747</v>
      </c>
      <c r="C238" s="302" t="s">
        <v>319</v>
      </c>
      <c r="D238" s="302"/>
      <c r="E238" s="302"/>
      <c r="F238" s="247">
        <v>3000000</v>
      </c>
      <c r="G238" s="247" t="s">
        <v>8593</v>
      </c>
      <c r="H238" s="248">
        <v>45769</v>
      </c>
      <c r="I238" s="248">
        <v>45860</v>
      </c>
      <c r="J238" s="248"/>
      <c r="K238" s="249"/>
      <c r="L238" s="250">
        <v>389058167</v>
      </c>
      <c r="M238" s="250">
        <v>381847510</v>
      </c>
      <c r="N238" s="444">
        <v>393298200</v>
      </c>
      <c r="O238" s="250">
        <v>385452838.5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8682</v>
      </c>
      <c r="B239" s="237" t="s">
        <v>8626</v>
      </c>
      <c r="C239" s="302" t="s">
        <v>320</v>
      </c>
      <c r="D239" s="302"/>
      <c r="E239" s="302"/>
      <c r="F239" s="240">
        <v>30000000</v>
      </c>
      <c r="G239" s="240" t="s">
        <v>8593</v>
      </c>
      <c r="H239" s="241">
        <v>45776</v>
      </c>
      <c r="I239" s="241">
        <v>51255</v>
      </c>
      <c r="J239" s="241"/>
      <c r="K239" s="290"/>
      <c r="L239" s="296">
        <v>1471460911</v>
      </c>
      <c r="M239" s="296">
        <v>1154785423</v>
      </c>
      <c r="N239" s="444">
        <v>1422533676</v>
      </c>
      <c r="O239" s="296">
        <v>1313123168</v>
      </c>
      <c r="P239" s="296"/>
      <c r="Q239" s="246">
        <v>392391087</v>
      </c>
      <c r="R239" s="301">
        <v>339615018.98739088</v>
      </c>
      <c r="S239" s="301">
        <v>339615018.98739088</v>
      </c>
      <c r="T239" s="301">
        <v>59182173.487390995</v>
      </c>
      <c r="U239" s="301">
        <v>2515216227.296957</v>
      </c>
      <c r="V239" s="395"/>
    </row>
    <row r="240" spans="1:22" x14ac:dyDescent="0.3">
      <c r="A240" s="237" t="s">
        <v>8688</v>
      </c>
      <c r="B240" s="237" t="s">
        <v>8626</v>
      </c>
      <c r="C240" s="302" t="s">
        <v>321</v>
      </c>
      <c r="D240" s="302"/>
      <c r="E240" s="302"/>
      <c r="F240" s="247">
        <v>3000000</v>
      </c>
      <c r="G240" s="247" t="s">
        <v>8593</v>
      </c>
      <c r="H240" s="248">
        <v>45776</v>
      </c>
      <c r="I240" s="248">
        <v>51255</v>
      </c>
      <c r="J240" s="248"/>
      <c r="K240" s="249"/>
      <c r="L240" s="250">
        <v>-1533679395</v>
      </c>
      <c r="M240" s="250">
        <v>-1175089800</v>
      </c>
      <c r="N240" s="444">
        <v>-1468226465.5</v>
      </c>
      <c r="O240" s="250">
        <v>-1354384598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8688</v>
      </c>
      <c r="B241" s="237" t="s">
        <v>8626</v>
      </c>
      <c r="C241" s="302" t="s">
        <v>304</v>
      </c>
      <c r="D241" s="302"/>
      <c r="E241" s="302"/>
      <c r="F241" s="247">
        <v>3000000</v>
      </c>
      <c r="G241" s="247" t="s">
        <v>8593</v>
      </c>
      <c r="H241" s="248">
        <v>45776</v>
      </c>
      <c r="I241" s="248">
        <v>45867</v>
      </c>
      <c r="J241" s="248"/>
      <c r="K241" s="249"/>
      <c r="L241" s="250">
        <v>323077054</v>
      </c>
      <c r="M241" s="250">
        <v>315103210</v>
      </c>
      <c r="N241" s="444">
        <v>326125635</v>
      </c>
      <c r="O241" s="250">
        <v>319090132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8755</v>
      </c>
      <c r="B242" s="237" t="s">
        <v>8756</v>
      </c>
      <c r="C242" s="302" t="s">
        <v>8757</v>
      </c>
      <c r="D242" s="302"/>
      <c r="E242" s="302"/>
      <c r="F242" s="240">
        <v>30000000</v>
      </c>
      <c r="G242" s="240" t="s">
        <v>8593</v>
      </c>
      <c r="H242" s="241">
        <v>45789</v>
      </c>
      <c r="I242" s="241">
        <v>51268</v>
      </c>
      <c r="J242" s="241"/>
      <c r="K242" s="290"/>
      <c r="L242" s="296">
        <v>2506771566</v>
      </c>
      <c r="M242" s="296">
        <v>2313629462</v>
      </c>
      <c r="N242" s="444">
        <v>2523203972.5</v>
      </c>
      <c r="O242" s="296">
        <v>2410200514</v>
      </c>
      <c r="P242" s="296"/>
      <c r="Q242" s="246">
        <v>347828860</v>
      </c>
      <c r="R242" s="301">
        <v>243216200.80434784</v>
      </c>
      <c r="S242" s="301">
        <v>243216200.80434784</v>
      </c>
      <c r="T242" s="301">
        <v>-157683574.19565201</v>
      </c>
      <c r="U242" s="301">
        <v>2100872875.7663074</v>
      </c>
      <c r="V242" s="395"/>
    </row>
    <row r="243" spans="1:22" x14ac:dyDescent="0.3">
      <c r="A243" s="237" t="s">
        <v>8758</v>
      </c>
      <c r="B243" s="237" t="s">
        <v>8756</v>
      </c>
      <c r="C243" s="302" t="s">
        <v>8759</v>
      </c>
      <c r="D243" s="302"/>
      <c r="E243" s="302"/>
      <c r="F243" s="247">
        <v>3000000</v>
      </c>
      <c r="G243" s="247" t="s">
        <v>8593</v>
      </c>
      <c r="H243" s="248">
        <v>45789</v>
      </c>
      <c r="I243" s="248">
        <v>51268</v>
      </c>
      <c r="J243" s="248"/>
      <c r="K243" s="249"/>
      <c r="L243" s="250">
        <v>-2687265135</v>
      </c>
      <c r="M243" s="250">
        <v>-2313636707</v>
      </c>
      <c r="N243" s="444">
        <v>-2619041930</v>
      </c>
      <c r="O243" s="250">
        <v>-2500450921.5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8758</v>
      </c>
      <c r="B244" s="237" t="s">
        <v>8756</v>
      </c>
      <c r="C244" s="302" t="s">
        <v>8760</v>
      </c>
      <c r="D244" s="302"/>
      <c r="E244" s="302"/>
      <c r="F244" s="247">
        <v>3000000</v>
      </c>
      <c r="G244" s="247" t="s">
        <v>8593</v>
      </c>
      <c r="H244" s="248">
        <v>45789</v>
      </c>
      <c r="I244" s="248">
        <v>45881</v>
      </c>
      <c r="J244" s="248"/>
      <c r="K244" s="249"/>
      <c r="L244" s="250">
        <v>238930195</v>
      </c>
      <c r="M244" s="250">
        <v>224954326</v>
      </c>
      <c r="N244" s="444">
        <v>237994855</v>
      </c>
      <c r="O244" s="250">
        <v>231942261.5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8756</v>
      </c>
      <c r="C245" s="302" t="s">
        <v>322</v>
      </c>
      <c r="D245" s="302"/>
      <c r="E245" s="302"/>
      <c r="F245" s="240">
        <v>30000000</v>
      </c>
      <c r="G245" s="240" t="s">
        <v>8593</v>
      </c>
      <c r="H245" s="241">
        <v>45797</v>
      </c>
      <c r="I245" s="241">
        <v>51276</v>
      </c>
      <c r="J245" s="241"/>
      <c r="K245" s="290"/>
      <c r="L245" s="296">
        <v>2627743585</v>
      </c>
      <c r="M245" s="296">
        <v>2229117151</v>
      </c>
      <c r="N245" s="444">
        <v>2552289452.5</v>
      </c>
      <c r="O245" s="296">
        <v>2428430368</v>
      </c>
      <c r="P245" s="296"/>
      <c r="Q245" s="246">
        <v>433389405</v>
      </c>
      <c r="R245" s="301">
        <v>263754290.48913088</v>
      </c>
      <c r="S245" s="301">
        <v>263754290.48913088</v>
      </c>
      <c r="T245" s="301">
        <v>5011412.9891309738</v>
      </c>
      <c r="U245" s="301">
        <v>2865805910.8858671</v>
      </c>
      <c r="V245" s="395"/>
    </row>
    <row r="246" spans="1:22" x14ac:dyDescent="0.3">
      <c r="A246" s="237" t="s">
        <v>8761</v>
      </c>
      <c r="B246" s="237" t="s">
        <v>8756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-2627729947</v>
      </c>
      <c r="M246" s="250">
        <v>-2229104920</v>
      </c>
      <c r="N246" s="444">
        <v>-2552276325.5</v>
      </c>
      <c r="O246" s="250">
        <v>-2428417434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8761</v>
      </c>
      <c r="B247" s="237" t="s">
        <v>8756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258593052</v>
      </c>
      <c r="M247" s="250">
        <v>244133684</v>
      </c>
      <c r="N247" s="444">
        <v>258729750.5</v>
      </c>
      <c r="O247" s="250">
        <v>251363369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8632</v>
      </c>
      <c r="B248" s="237" t="s">
        <v>8762</v>
      </c>
      <c r="C248" s="302" t="s">
        <v>8763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2667960097</v>
      </c>
      <c r="M248" s="296">
        <v>2394470918</v>
      </c>
      <c r="N248" s="444">
        <v>2645873176.5</v>
      </c>
      <c r="O248" s="296">
        <v>2531215508</v>
      </c>
      <c r="P248" s="296"/>
      <c r="Q248" s="246">
        <v>380307069</v>
      </c>
      <c r="R248" s="301">
        <v>225176785.82608753</v>
      </c>
      <c r="S248" s="301">
        <v>197936133.65217379</v>
      </c>
      <c r="T248" s="301">
        <v>4199742.652173996</v>
      </c>
      <c r="U248" s="301">
        <v>2516330629.1173372</v>
      </c>
      <c r="V248" s="395"/>
    </row>
    <row r="249" spans="1:22" x14ac:dyDescent="0.3">
      <c r="A249" s="237" t="s">
        <v>8761</v>
      </c>
      <c r="B249" s="237" t="s">
        <v>8762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-2706414846</v>
      </c>
      <c r="M249" s="250">
        <v>-2363892085</v>
      </c>
      <c r="N249" s="444">
        <v>-2649063940</v>
      </c>
      <c r="O249" s="250">
        <v>-2535153466.5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8761</v>
      </c>
      <c r="B250" s="237" t="s">
        <v>8762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195671312</v>
      </c>
      <c r="M250" s="250">
        <v>185571825</v>
      </c>
      <c r="N250" s="444">
        <v>196927154.5</v>
      </c>
      <c r="O250" s="250">
        <v>190621568.5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8691</v>
      </c>
      <c r="B251" s="237" t="s">
        <v>8764</v>
      </c>
      <c r="C251" s="299" t="s">
        <v>8765</v>
      </c>
      <c r="D251" s="299"/>
      <c r="E251" s="299"/>
      <c r="F251" s="240">
        <v>10000000</v>
      </c>
      <c r="G251" s="240" t="s">
        <v>8593</v>
      </c>
      <c r="H251" s="241">
        <v>45805</v>
      </c>
      <c r="I251" s="241">
        <v>53110</v>
      </c>
      <c r="J251" s="241"/>
      <c r="K251" s="290"/>
      <c r="L251" s="296">
        <v>919713377</v>
      </c>
      <c r="M251" s="296">
        <v>840785234</v>
      </c>
      <c r="N251" s="444">
        <v>909455959</v>
      </c>
      <c r="O251" s="296">
        <v>880249306</v>
      </c>
      <c r="P251" s="296"/>
      <c r="Q251" s="246">
        <v>-181329562</v>
      </c>
      <c r="R251" s="246">
        <v>410006806.87900627</v>
      </c>
      <c r="S251" s="246">
        <v>410006806.87900627</v>
      </c>
      <c r="T251" s="246">
        <v>89972619.379006267</v>
      </c>
      <c r="U251" s="246">
        <v>503711842.14750004</v>
      </c>
      <c r="V251" s="395"/>
    </row>
    <row r="252" spans="1:22" x14ac:dyDescent="0.3">
      <c r="A252" s="237" t="s">
        <v>8761</v>
      </c>
      <c r="B252" s="237" t="s">
        <v>8764</v>
      </c>
      <c r="C252" s="299" t="s">
        <v>8766</v>
      </c>
      <c r="D252" s="299"/>
      <c r="E252" s="299"/>
      <c r="F252" s="247">
        <v>1000000</v>
      </c>
      <c r="G252" s="247" t="s">
        <v>8593</v>
      </c>
      <c r="H252" s="248">
        <v>45805</v>
      </c>
      <c r="I252" s="248">
        <v>53202</v>
      </c>
      <c r="J252" s="248"/>
      <c r="K252" s="249"/>
      <c r="L252" s="250">
        <v>-905334473</v>
      </c>
      <c r="M252" s="250">
        <v>-853589517</v>
      </c>
      <c r="N252" s="444">
        <v>-912163102</v>
      </c>
      <c r="O252" s="250">
        <v>-879461995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8761</v>
      </c>
      <c r="B253" s="237" t="s">
        <v>8762</v>
      </c>
      <c r="C253" s="299" t="s">
        <v>8767</v>
      </c>
      <c r="D253" s="299"/>
      <c r="E253" s="299"/>
      <c r="F253" s="247">
        <v>1000000</v>
      </c>
      <c r="G253" s="247" t="s">
        <v>8593</v>
      </c>
      <c r="H253" s="248">
        <v>45805</v>
      </c>
      <c r="I253" s="248">
        <v>45897</v>
      </c>
      <c r="J253" s="248"/>
      <c r="K253" s="249"/>
      <c r="L253" s="250">
        <v>229011952</v>
      </c>
      <c r="M253" s="250">
        <v>408983385</v>
      </c>
      <c r="N253" s="444">
        <v>322741330.5</v>
      </c>
      <c r="O253" s="250">
        <v>318997669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8768</v>
      </c>
      <c r="B254" s="237" t="s">
        <v>8764</v>
      </c>
      <c r="C254" s="299" t="s">
        <v>8769</v>
      </c>
      <c r="D254" s="299"/>
      <c r="E254" s="299"/>
      <c r="F254" s="240">
        <v>20000000</v>
      </c>
      <c r="G254" s="240" t="s">
        <v>8593</v>
      </c>
      <c r="H254" s="241">
        <v>45805</v>
      </c>
      <c r="I254" s="241">
        <v>53110</v>
      </c>
      <c r="J254" s="241"/>
      <c r="K254" s="290"/>
      <c r="L254" s="296">
        <v>1684247709</v>
      </c>
      <c r="M254" s="296">
        <v>1654419603</v>
      </c>
      <c r="N254" s="444">
        <v>1714656074</v>
      </c>
      <c r="O254" s="296">
        <v>1669333656.5</v>
      </c>
      <c r="P254" s="296"/>
      <c r="Q254" s="246">
        <v>-362659137</v>
      </c>
      <c r="R254" s="246">
        <v>847109702.52513671</v>
      </c>
      <c r="S254" s="246">
        <v>847109702.52513671</v>
      </c>
      <c r="T254" s="246">
        <v>264424657.52513671</v>
      </c>
      <c r="U254" s="246">
        <v>1139047414.2950001</v>
      </c>
      <c r="V254" s="395"/>
    </row>
    <row r="255" spans="1:22" x14ac:dyDescent="0.3">
      <c r="A255" s="237" t="s">
        <v>8761</v>
      </c>
      <c r="B255" s="237" t="s">
        <v>8764</v>
      </c>
      <c r="C255" s="299" t="s">
        <v>8770</v>
      </c>
      <c r="D255" s="299"/>
      <c r="E255" s="299"/>
      <c r="F255" s="247">
        <v>2000000</v>
      </c>
      <c r="G255" s="247" t="s">
        <v>8593</v>
      </c>
      <c r="H255" s="248">
        <v>45805</v>
      </c>
      <c r="I255" s="248">
        <v>53202</v>
      </c>
      <c r="J255" s="248"/>
      <c r="K255" s="249"/>
      <c r="L255" s="250">
        <v>-1800437372</v>
      </c>
      <c r="M255" s="250">
        <v>-1697227256</v>
      </c>
      <c r="N255" s="444">
        <v>-1799632349</v>
      </c>
      <c r="O255" s="250">
        <v>-1748832315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8761</v>
      </c>
      <c r="B256" s="237" t="s">
        <v>8762</v>
      </c>
      <c r="C256" s="299" t="s">
        <v>8771</v>
      </c>
      <c r="D256" s="299"/>
      <c r="E256" s="299"/>
      <c r="F256" s="247">
        <v>2000000</v>
      </c>
      <c r="G256" s="247" t="s">
        <v>8593</v>
      </c>
      <c r="H256" s="248">
        <v>45805</v>
      </c>
      <c r="I256" s="248">
        <v>45897</v>
      </c>
      <c r="J256" s="248"/>
      <c r="K256" s="249"/>
      <c r="L256" s="250">
        <v>480190785</v>
      </c>
      <c r="M256" s="250">
        <v>839524586</v>
      </c>
      <c r="N256" s="444">
        <v>667661320</v>
      </c>
      <c r="O256" s="250">
        <v>659857685.5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8772</v>
      </c>
      <c r="B257" s="237" t="s">
        <v>8773</v>
      </c>
      <c r="C257" s="299" t="s">
        <v>8774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2374459466</v>
      </c>
      <c r="M257" s="296">
        <v>2333896486</v>
      </c>
      <c r="N257" s="444">
        <v>2431144664</v>
      </c>
      <c r="O257" s="296">
        <v>2354177976</v>
      </c>
      <c r="P257" s="296"/>
      <c r="Q257" s="246">
        <v>-543144770</v>
      </c>
      <c r="R257" s="246">
        <v>1226946476.7615104</v>
      </c>
      <c r="S257" s="246">
        <v>1226946476.7615104</v>
      </c>
      <c r="T257" s="246">
        <v>84865142.761510372</v>
      </c>
      <c r="U257" s="246">
        <v>1374985675.0950017</v>
      </c>
      <c r="V257" s="395"/>
    </row>
    <row r="258" spans="1:22" x14ac:dyDescent="0.3">
      <c r="A258" s="237" t="s">
        <v>8775</v>
      </c>
      <c r="B258" s="237" t="s">
        <v>8773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-2451991580</v>
      </c>
      <c r="M258" s="250">
        <v>-2437980601</v>
      </c>
      <c r="N258" s="444">
        <v>-2530270412.5</v>
      </c>
      <c r="O258" s="250">
        <v>-2444986091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8775</v>
      </c>
      <c r="B259" s="237" t="s">
        <v>8776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1240740322</v>
      </c>
      <c r="M259" s="250">
        <v>1215940721</v>
      </c>
      <c r="N259" s="444">
        <v>1241207082.5</v>
      </c>
      <c r="O259" s="250">
        <v>1228340521.5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8777</v>
      </c>
      <c r="B260" s="237" t="s">
        <v>8778</v>
      </c>
      <c r="C260" s="286" t="s">
        <v>328</v>
      </c>
      <c r="D260" s="286"/>
      <c r="E260" s="286"/>
      <c r="F260" s="240">
        <v>5000000</v>
      </c>
      <c r="G260" s="240" t="s">
        <v>8639</v>
      </c>
      <c r="H260" s="241">
        <v>45820</v>
      </c>
      <c r="I260" s="241">
        <v>51299</v>
      </c>
      <c r="J260" s="241"/>
      <c r="K260" s="290"/>
      <c r="L260" s="296">
        <v>-51369990</v>
      </c>
      <c r="M260" s="296">
        <v>-1100248876</v>
      </c>
      <c r="N260" s="444">
        <v>-20353301.5</v>
      </c>
      <c r="O260" s="296">
        <v>-575809433.5</v>
      </c>
      <c r="P260" s="296"/>
      <c r="Q260" s="297">
        <v>-342794520</v>
      </c>
      <c r="R260" s="246">
        <v>764054794.52054799</v>
      </c>
      <c r="S260" s="246">
        <v>764054794.52054799</v>
      </c>
      <c r="T260" s="246">
        <v>843255966.52054799</v>
      </c>
      <c r="U260" s="246">
        <v>929024551.04794502</v>
      </c>
      <c r="V260" s="395"/>
    </row>
    <row r="261" spans="1:22" x14ac:dyDescent="0.3">
      <c r="A261" s="237" t="s">
        <v>8779</v>
      </c>
      <c r="B261" s="237" t="s">
        <v>8778</v>
      </c>
      <c r="C261" s="286" t="s">
        <v>329</v>
      </c>
      <c r="D261" s="286"/>
      <c r="E261" s="286"/>
      <c r="F261" s="247">
        <v>500000</v>
      </c>
      <c r="G261" s="247" t="s">
        <v>8639</v>
      </c>
      <c r="H261" s="248">
        <v>45820</v>
      </c>
      <c r="I261" s="248">
        <v>51299</v>
      </c>
      <c r="J261" s="248"/>
      <c r="K261" s="249"/>
      <c r="L261" s="250">
        <v>-84968724</v>
      </c>
      <c r="M261" s="250">
        <v>1060806221</v>
      </c>
      <c r="N261" s="444">
        <v>-58847870.5</v>
      </c>
      <c r="O261" s="250">
        <v>487918749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8761</v>
      </c>
      <c r="B262" s="237" t="s">
        <v>8747</v>
      </c>
      <c r="C262" s="286" t="s">
        <v>8780</v>
      </c>
      <c r="D262" s="286"/>
      <c r="E262" s="286"/>
      <c r="F262" s="247">
        <v>500000</v>
      </c>
      <c r="G262" s="247" t="s">
        <v>8639</v>
      </c>
      <c r="H262" s="248">
        <v>45820</v>
      </c>
      <c r="I262" s="248">
        <v>45912</v>
      </c>
      <c r="J262" s="248"/>
      <c r="K262" s="249"/>
      <c r="L262" s="250">
        <v>738381090</v>
      </c>
      <c r="M262" s="250">
        <v>719203067</v>
      </c>
      <c r="N262" s="444">
        <v>732971141.5</v>
      </c>
      <c r="O262" s="250">
        <v>728792078.5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8781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2366032375</v>
      </c>
      <c r="M263" s="296">
        <v>2269782722</v>
      </c>
      <c r="N263" s="444">
        <v>2401107191.5</v>
      </c>
      <c r="O263" s="296">
        <v>2317907548.5</v>
      </c>
      <c r="P263" s="296"/>
      <c r="Q263" s="246">
        <v>-544624308</v>
      </c>
      <c r="R263" s="246">
        <v>1155147606.1205478</v>
      </c>
      <c r="S263" s="246">
        <v>1155147606.1205478</v>
      </c>
      <c r="T263" s="246">
        <v>103718547.62054777</v>
      </c>
      <c r="U263" s="246">
        <v>1502955744.2750015</v>
      </c>
      <c r="V263" s="395"/>
    </row>
    <row r="264" spans="1:22" x14ac:dyDescent="0.3">
      <c r="A264" s="237" t="s">
        <v>8782</v>
      </c>
      <c r="B264" s="237" t="s">
        <v>8781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-2568049401</v>
      </c>
      <c r="M264" s="250">
        <v>-2320469305</v>
      </c>
      <c r="N264" s="444">
        <v>-2523576254</v>
      </c>
      <c r="O264" s="250">
        <v>-2444259354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8761</v>
      </c>
      <c r="B265" s="237" t="s">
        <v>8783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1180108968</v>
      </c>
      <c r="M265" s="250">
        <v>1142177242</v>
      </c>
      <c r="N265" s="444">
        <v>1173898121</v>
      </c>
      <c r="O265" s="250">
        <v>1161143105.5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8784</v>
      </c>
      <c r="B266" s="237" t="s">
        <v>160</v>
      </c>
      <c r="C266" s="299" t="s">
        <v>8785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94982430</v>
      </c>
      <c r="M266" s="296">
        <v>255585767</v>
      </c>
      <c r="N266" s="444">
        <v>228581426</v>
      </c>
      <c r="O266" s="296">
        <v>175284098.5</v>
      </c>
      <c r="P266" s="296"/>
      <c r="Q266" s="246">
        <v>-137117808</v>
      </c>
      <c r="R266" s="246">
        <v>247473972.6027399</v>
      </c>
      <c r="S266" s="246">
        <v>247473972.6027399</v>
      </c>
      <c r="T266" s="246">
        <v>11754512.6027399</v>
      </c>
      <c r="U266" s="246">
        <v>259902457.80821997</v>
      </c>
      <c r="V266" s="395"/>
    </row>
    <row r="267" spans="1:22" x14ac:dyDescent="0.3">
      <c r="A267" s="237" t="s">
        <v>8786</v>
      </c>
      <c r="B267" s="237" t="s">
        <v>8787</v>
      </c>
      <c r="C267" s="299" t="s">
        <v>8788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-94968770</v>
      </c>
      <c r="M267" s="250">
        <v>-255585847</v>
      </c>
      <c r="N267" s="444">
        <v>-228574615.5</v>
      </c>
      <c r="O267" s="250">
        <v>-175277308.5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8786</v>
      </c>
      <c r="B268" s="237" t="s">
        <v>8789</v>
      </c>
      <c r="C268" s="299" t="s">
        <v>8790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237269873</v>
      </c>
      <c r="M268" s="250">
        <v>231782054</v>
      </c>
      <c r="N268" s="444">
        <v>235712649.5</v>
      </c>
      <c r="O268" s="250">
        <v>234525963.5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8668</v>
      </c>
      <c r="B269" s="237" t="s">
        <v>8791</v>
      </c>
      <c r="C269" s="299" t="s">
        <v>8792</v>
      </c>
      <c r="D269" s="299"/>
      <c r="E269" s="299"/>
      <c r="F269" s="240">
        <v>4000000</v>
      </c>
      <c r="G269" s="240" t="s">
        <v>8590</v>
      </c>
      <c r="H269" s="241">
        <v>45839</v>
      </c>
      <c r="I269" s="241">
        <v>53144</v>
      </c>
      <c r="J269" s="241"/>
      <c r="K269" s="290"/>
      <c r="L269" s="296">
        <v>388721364</v>
      </c>
      <c r="M269" s="296">
        <v>428946338</v>
      </c>
      <c r="N269" s="444">
        <v>524075896</v>
      </c>
      <c r="O269" s="296">
        <v>408833851</v>
      </c>
      <c r="P269" s="296"/>
      <c r="Q269" s="246">
        <v>-260826301</v>
      </c>
      <c r="R269" s="246">
        <v>487247123.28767079</v>
      </c>
      <c r="S269" s="246">
        <v>487247123.28767079</v>
      </c>
      <c r="T269" s="246">
        <v>34135965.287670791</v>
      </c>
      <c r="U269" s="246">
        <v>604283910.49315047</v>
      </c>
      <c r="V269" s="395"/>
    </row>
    <row r="270" spans="1:22" x14ac:dyDescent="0.3">
      <c r="A270" s="237" t="s">
        <v>8793</v>
      </c>
      <c r="B270" s="237" t="s">
        <v>8791</v>
      </c>
      <c r="C270" s="299" t="s">
        <v>8794</v>
      </c>
      <c r="D270" s="299"/>
      <c r="E270" s="299"/>
      <c r="F270" s="247">
        <v>400000</v>
      </c>
      <c r="G270" s="247" t="s">
        <v>8590</v>
      </c>
      <c r="H270" s="248">
        <v>45839</v>
      </c>
      <c r="I270" s="248">
        <v>53144</v>
      </c>
      <c r="J270" s="248"/>
      <c r="K270" s="249"/>
      <c r="L270" s="250">
        <v>-388735402</v>
      </c>
      <c r="M270" s="250">
        <v>-457144798</v>
      </c>
      <c r="N270" s="444">
        <v>-536329979.5</v>
      </c>
      <c r="O270" s="250">
        <v>-422940100.5</v>
      </c>
      <c r="P270" s="250"/>
      <c r="Q270" s="251">
        <v>260826301</v>
      </c>
      <c r="R270" s="251"/>
      <c r="S270" s="251"/>
      <c r="T270" s="251"/>
      <c r="U270" s="251"/>
      <c r="V270" s="395"/>
    </row>
    <row r="271" spans="1:22" x14ac:dyDescent="0.3">
      <c r="A271" s="237" t="s">
        <v>8793</v>
      </c>
      <c r="B271" s="237" t="s">
        <v>8795</v>
      </c>
      <c r="C271" s="299" t="s">
        <v>8790</v>
      </c>
      <c r="D271" s="299"/>
      <c r="E271" s="299"/>
      <c r="F271" s="247">
        <v>400000</v>
      </c>
      <c r="G271" s="247" t="s">
        <v>8590</v>
      </c>
      <c r="H271" s="248">
        <v>45839</v>
      </c>
      <c r="I271" s="248">
        <v>45931</v>
      </c>
      <c r="J271" s="248"/>
      <c r="K271" s="249"/>
      <c r="L271" s="250">
        <v>467250355</v>
      </c>
      <c r="M271" s="250">
        <v>458383219</v>
      </c>
      <c r="N271" s="444">
        <v>465365241.5</v>
      </c>
      <c r="O271" s="250">
        <v>462816787.5</v>
      </c>
      <c r="P271" s="250"/>
      <c r="Q271" s="251">
        <v>-260826301</v>
      </c>
      <c r="R271" s="251"/>
      <c r="S271" s="251"/>
      <c r="T271" s="251"/>
      <c r="U271" s="251"/>
      <c r="V271" s="395"/>
    </row>
    <row r="272" spans="1:22" x14ac:dyDescent="0.3">
      <c r="A272" s="237" t="s">
        <v>8796</v>
      </c>
      <c r="B272" s="237" t="s">
        <v>8797</v>
      </c>
      <c r="C272" s="299" t="s">
        <v>8798</v>
      </c>
      <c r="D272" s="299"/>
      <c r="E272" s="299"/>
      <c r="F272" s="240">
        <v>20000000</v>
      </c>
      <c r="G272" s="240" t="s">
        <v>8593</v>
      </c>
      <c r="H272" s="241">
        <v>45847</v>
      </c>
      <c r="I272" s="241">
        <v>53152</v>
      </c>
      <c r="J272" s="241"/>
      <c r="K272" s="290"/>
      <c r="L272" s="296">
        <v>1422931765</v>
      </c>
      <c r="M272" s="296">
        <v>1432339321</v>
      </c>
      <c r="N272" s="444">
        <v>1499442195.5</v>
      </c>
      <c r="O272" s="296">
        <v>1427635543</v>
      </c>
      <c r="P272" s="296"/>
      <c r="Q272" s="246">
        <v>-374381634</v>
      </c>
      <c r="R272" s="246">
        <v>652554815.93424678</v>
      </c>
      <c r="S272" s="246">
        <v>652554815.93424678</v>
      </c>
      <c r="T272" s="246">
        <v>-2858163.5657532215</v>
      </c>
      <c r="U272" s="246">
        <v>2468827879.860003</v>
      </c>
      <c r="V272" s="395"/>
    </row>
    <row r="273" spans="1:22" x14ac:dyDescent="0.3">
      <c r="A273" s="237" t="s">
        <v>8799</v>
      </c>
      <c r="B273" s="237" t="s">
        <v>8797</v>
      </c>
      <c r="C273" s="299" t="s">
        <v>333</v>
      </c>
      <c r="D273" s="299"/>
      <c r="E273" s="299"/>
      <c r="F273" s="247">
        <v>2000000</v>
      </c>
      <c r="G273" s="247" t="s">
        <v>8593</v>
      </c>
      <c r="H273" s="248">
        <v>45847</v>
      </c>
      <c r="I273" s="248">
        <v>53152</v>
      </c>
      <c r="J273" s="248"/>
      <c r="K273" s="249"/>
      <c r="L273" s="250">
        <v>-1426624984</v>
      </c>
      <c r="M273" s="250">
        <v>-1432117486</v>
      </c>
      <c r="N273" s="444">
        <v>-1503355451.5</v>
      </c>
      <c r="O273" s="250">
        <v>-1429371235.5</v>
      </c>
      <c r="P273" s="250"/>
      <c r="Q273" s="251">
        <v>374381634</v>
      </c>
      <c r="R273" s="251"/>
      <c r="S273" s="251"/>
      <c r="T273" s="251"/>
      <c r="U273" s="251"/>
      <c r="V273" s="395"/>
    </row>
    <row r="274" spans="1:22" x14ac:dyDescent="0.3">
      <c r="A274" s="237" t="s">
        <v>8799</v>
      </c>
      <c r="B274" s="237" t="s">
        <v>8800</v>
      </c>
      <c r="C274" s="299" t="s">
        <v>334</v>
      </c>
      <c r="D274" s="299"/>
      <c r="E274" s="299"/>
      <c r="F274" s="247">
        <v>2000000</v>
      </c>
      <c r="G274" s="247" t="s">
        <v>8593</v>
      </c>
      <c r="H274" s="248">
        <v>45847</v>
      </c>
      <c r="I274" s="248">
        <v>45939</v>
      </c>
      <c r="J274" s="248"/>
      <c r="K274" s="249"/>
      <c r="L274" s="250">
        <v>653934686</v>
      </c>
      <c r="M274" s="250">
        <v>649843733</v>
      </c>
      <c r="N274" s="444">
        <v>659326235.5</v>
      </c>
      <c r="O274" s="250">
        <v>651889209.5</v>
      </c>
      <c r="P274" s="250"/>
      <c r="Q274" s="251">
        <v>-374381634</v>
      </c>
      <c r="R274" s="251"/>
      <c r="S274" s="251"/>
      <c r="T274" s="251"/>
      <c r="U274" s="251"/>
      <c r="V274" s="395"/>
    </row>
    <row r="275" spans="1:22" x14ac:dyDescent="0.3">
      <c r="A275" s="237" t="s">
        <v>8801</v>
      </c>
      <c r="B275" s="237" t="s">
        <v>8802</v>
      </c>
      <c r="C275" s="299" t="s">
        <v>8803</v>
      </c>
      <c r="D275" s="299"/>
      <c r="E275" s="299"/>
      <c r="F275" s="240">
        <v>30000000</v>
      </c>
      <c r="G275" s="240" t="s">
        <v>8684</v>
      </c>
      <c r="H275" s="241">
        <v>45854</v>
      </c>
      <c r="I275" s="241">
        <v>53159</v>
      </c>
      <c r="J275" s="241"/>
      <c r="K275" s="290"/>
      <c r="L275" s="296">
        <v>1830707935</v>
      </c>
      <c r="M275" s="296">
        <v>2044822975</v>
      </c>
      <c r="N275" s="444">
        <v>2008385471.5</v>
      </c>
      <c r="O275" s="296">
        <v>1937765456</v>
      </c>
      <c r="P275" s="296"/>
      <c r="Q275" s="246">
        <v>0</v>
      </c>
      <c r="R275" s="246">
        <v>413705838.28561586</v>
      </c>
      <c r="S275" s="246">
        <v>411132979.26061589</v>
      </c>
      <c r="T275" s="246">
        <v>11935484.260615826</v>
      </c>
      <c r="U275" s="246">
        <v>3044077134.9749961</v>
      </c>
      <c r="V275" s="395"/>
    </row>
    <row r="276" spans="1:22" x14ac:dyDescent="0.3">
      <c r="A276" s="237" t="s">
        <v>8804</v>
      </c>
      <c r="B276" s="237" t="s">
        <v>8802</v>
      </c>
      <c r="C276" s="299" t="s">
        <v>8805</v>
      </c>
      <c r="D276" s="299"/>
      <c r="E276" s="299"/>
      <c r="F276" s="247">
        <v>3000000</v>
      </c>
      <c r="G276" s="247" t="s">
        <v>8684</v>
      </c>
      <c r="H276" s="248">
        <v>45854</v>
      </c>
      <c r="I276" s="248">
        <v>53159</v>
      </c>
      <c r="J276" s="248"/>
      <c r="K276" s="249"/>
      <c r="L276" s="250">
        <v>-1813295505</v>
      </c>
      <c r="M276" s="250">
        <v>-2090256485</v>
      </c>
      <c r="N276" s="444">
        <v>-2010435835</v>
      </c>
      <c r="O276" s="250">
        <v>-1951775996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8804</v>
      </c>
      <c r="B277" s="237" t="s">
        <v>8806</v>
      </c>
      <c r="C277" s="299" t="s">
        <v>8807</v>
      </c>
      <c r="D277" s="299"/>
      <c r="E277" s="299"/>
      <c r="F277" s="247">
        <v>3000000</v>
      </c>
      <c r="G277" s="247" t="s">
        <v>8684</v>
      </c>
      <c r="H277" s="248">
        <v>45854</v>
      </c>
      <c r="I277" s="248">
        <v>45946</v>
      </c>
      <c r="J277" s="248"/>
      <c r="K277" s="249"/>
      <c r="L277" s="250">
        <v>397169200</v>
      </c>
      <c r="M277" s="250">
        <v>389706973</v>
      </c>
      <c r="N277" s="444">
        <v>401247858.5</v>
      </c>
      <c r="O277" s="250">
        <v>393438087.5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8808</v>
      </c>
      <c r="B278" s="237" t="s">
        <v>8762</v>
      </c>
      <c r="C278" s="302" t="s">
        <v>8809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957581983</v>
      </c>
      <c r="M278" s="296">
        <v>942945141</v>
      </c>
      <c r="N278" s="444">
        <v>985479762</v>
      </c>
      <c r="O278" s="296">
        <v>950263563</v>
      </c>
      <c r="P278" s="296"/>
      <c r="Q278" s="246">
        <v>0</v>
      </c>
      <c r="R278" s="301">
        <v>129985891.09869604</v>
      </c>
      <c r="S278" s="301">
        <v>129921967.26536287</v>
      </c>
      <c r="T278" s="301">
        <v>-54512.734637141228</v>
      </c>
      <c r="U278" s="301">
        <v>1046835530.1724689</v>
      </c>
      <c r="V278" s="395"/>
    </row>
    <row r="279" spans="1:22" x14ac:dyDescent="0.3">
      <c r="A279" s="237" t="s">
        <v>8810</v>
      </c>
      <c r="B279" s="237" t="s">
        <v>8762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-957575775</v>
      </c>
      <c r="M279" s="250">
        <v>-942943593</v>
      </c>
      <c r="N279" s="444">
        <v>-985475814.5</v>
      </c>
      <c r="O279" s="250">
        <v>-950259685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8810</v>
      </c>
      <c r="B280" s="237" t="s">
        <v>8762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129098948</v>
      </c>
      <c r="M280" s="250">
        <v>125573156</v>
      </c>
      <c r="N280" s="444">
        <v>129972532.5</v>
      </c>
      <c r="O280" s="250">
        <v>127336052.5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8732</v>
      </c>
      <c r="B281" s="237" t="s">
        <v>8806</v>
      </c>
      <c r="C281" s="299" t="s">
        <v>8811</v>
      </c>
      <c r="D281" s="299"/>
      <c r="E281" s="299"/>
      <c r="F281" s="240">
        <v>30000000</v>
      </c>
      <c r="G281" s="240" t="s">
        <v>8684</v>
      </c>
      <c r="H281" s="241">
        <v>45863</v>
      </c>
      <c r="I281" s="241">
        <v>53168</v>
      </c>
      <c r="J281" s="241"/>
      <c r="K281" s="290"/>
      <c r="L281" s="296">
        <v>2031446208</v>
      </c>
      <c r="M281" s="296">
        <v>2076274717</v>
      </c>
      <c r="N281" s="444">
        <v>2157064206</v>
      </c>
      <c r="O281" s="296">
        <v>2053860463</v>
      </c>
      <c r="P281" s="296"/>
      <c r="Q281" s="246">
        <v>0</v>
      </c>
      <c r="R281" s="246">
        <v>377867179.20815253</v>
      </c>
      <c r="S281" s="246">
        <v>377867179.20815253</v>
      </c>
      <c r="T281" s="246">
        <v>8901530.2081525326</v>
      </c>
      <c r="U281" s="246">
        <v>3056133404.2953806</v>
      </c>
      <c r="V281" s="395"/>
    </row>
    <row r="282" spans="1:22" x14ac:dyDescent="0.3">
      <c r="A282" s="237" t="s">
        <v>8812</v>
      </c>
      <c r="B282" s="237" t="s">
        <v>8806</v>
      </c>
      <c r="C282" s="299" t="s">
        <v>8813</v>
      </c>
      <c r="D282" s="299"/>
      <c r="E282" s="299"/>
      <c r="F282" s="247">
        <v>3000000</v>
      </c>
      <c r="G282" s="247" t="s">
        <v>8684</v>
      </c>
      <c r="H282" s="248">
        <v>45863</v>
      </c>
      <c r="I282" s="248">
        <v>53168</v>
      </c>
      <c r="J282" s="248"/>
      <c r="K282" s="249"/>
      <c r="L282" s="250">
        <v>-2031462018</v>
      </c>
      <c r="M282" s="250">
        <v>-2076283069</v>
      </c>
      <c r="N282" s="444">
        <v>-2157076456.5</v>
      </c>
      <c r="O282" s="250">
        <v>-2053872544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8812</v>
      </c>
      <c r="B283" s="237" t="s">
        <v>8806</v>
      </c>
      <c r="C283" s="299" t="s">
        <v>8814</v>
      </c>
      <c r="D283" s="299"/>
      <c r="E283" s="299"/>
      <c r="F283" s="247">
        <v>3000000</v>
      </c>
      <c r="G283" s="247" t="s">
        <v>8684</v>
      </c>
      <c r="H283" s="248">
        <v>45863</v>
      </c>
      <c r="I283" s="248">
        <v>45955</v>
      </c>
      <c r="J283" s="248"/>
      <c r="K283" s="249"/>
      <c r="L283" s="250">
        <v>365328948</v>
      </c>
      <c r="M283" s="250">
        <v>357297700</v>
      </c>
      <c r="N283" s="444">
        <v>368977899.5</v>
      </c>
      <c r="O283" s="250">
        <v>361313325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8815</v>
      </c>
      <c r="B284" s="237" t="s">
        <v>8816</v>
      </c>
      <c r="C284" s="299" t="s">
        <v>8817</v>
      </c>
      <c r="D284" s="299"/>
      <c r="E284" s="299"/>
      <c r="F284" s="240">
        <v>10000000</v>
      </c>
      <c r="G284" s="240" t="s">
        <v>8684</v>
      </c>
      <c r="H284" s="241">
        <v>45863</v>
      </c>
      <c r="I284" s="241">
        <v>53168</v>
      </c>
      <c r="J284" s="241"/>
      <c r="K284" s="290"/>
      <c r="L284" s="296">
        <v>678279283</v>
      </c>
      <c r="M284" s="296">
        <v>683886292</v>
      </c>
      <c r="N284" s="444">
        <v>713911474</v>
      </c>
      <c r="O284" s="296">
        <v>681082788.5</v>
      </c>
      <c r="P284" s="296"/>
      <c r="Q284" s="246">
        <v>0</v>
      </c>
      <c r="R284" s="246">
        <v>126141668.258733</v>
      </c>
      <c r="S284" s="246">
        <v>126141668.258733</v>
      </c>
      <c r="T284" s="246">
        <v>5342490.2587330341</v>
      </c>
      <c r="U284" s="246">
        <v>1054639359.1799695</v>
      </c>
      <c r="V284" s="395"/>
    </row>
    <row r="285" spans="1:22" x14ac:dyDescent="0.3">
      <c r="A285" s="237" t="s">
        <v>8812</v>
      </c>
      <c r="B285" s="237" t="s">
        <v>8816</v>
      </c>
      <c r="C285" s="299" t="s">
        <v>8818</v>
      </c>
      <c r="D285" s="299"/>
      <c r="E285" s="299"/>
      <c r="F285" s="247">
        <v>1000000</v>
      </c>
      <c r="G285" s="247" t="s">
        <v>8684</v>
      </c>
      <c r="H285" s="248">
        <v>45863</v>
      </c>
      <c r="I285" s="248">
        <v>53168</v>
      </c>
      <c r="J285" s="248"/>
      <c r="K285" s="249"/>
      <c r="L285" s="250">
        <v>-678276754</v>
      </c>
      <c r="M285" s="250">
        <v>-683884232</v>
      </c>
      <c r="N285" s="444">
        <v>-713909118.5</v>
      </c>
      <c r="O285" s="250">
        <v>-681080494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8812</v>
      </c>
      <c r="B286" s="237" t="s">
        <v>8819</v>
      </c>
      <c r="C286" s="299" t="s">
        <v>337</v>
      </c>
      <c r="D286" s="299"/>
      <c r="E286" s="299"/>
      <c r="F286" s="247">
        <v>1000000</v>
      </c>
      <c r="G286" s="247" t="s">
        <v>8684</v>
      </c>
      <c r="H286" s="248">
        <v>45863</v>
      </c>
      <c r="I286" s="248">
        <v>45955</v>
      </c>
      <c r="J286" s="248"/>
      <c r="K286" s="249"/>
      <c r="L286" s="250">
        <v>119588446</v>
      </c>
      <c r="M286" s="250">
        <v>116992283</v>
      </c>
      <c r="N286" s="444">
        <v>120796822.5</v>
      </c>
      <c r="O286" s="250">
        <v>118290365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8820</v>
      </c>
      <c r="B287" s="237" t="s">
        <v>8821</v>
      </c>
      <c r="C287" s="299" t="s">
        <v>8822</v>
      </c>
      <c r="D287" s="299"/>
      <c r="E287" s="299"/>
      <c r="F287" s="240">
        <v>3000000</v>
      </c>
      <c r="G287" s="240" t="s">
        <v>8590</v>
      </c>
      <c r="H287" s="241">
        <v>45866</v>
      </c>
      <c r="I287" s="241">
        <v>53901</v>
      </c>
      <c r="J287" s="241"/>
      <c r="K287" s="290"/>
      <c r="L287" s="296">
        <v>15145080</v>
      </c>
      <c r="M287" s="296">
        <v>-12256976</v>
      </c>
      <c r="N287" s="444">
        <v>80591943.5</v>
      </c>
      <c r="O287" s="296">
        <v>1444051.5</v>
      </c>
      <c r="P287" s="296"/>
      <c r="Q287" s="246">
        <v>0</v>
      </c>
      <c r="R287" s="246">
        <v>124372602.73972601</v>
      </c>
      <c r="S287" s="246">
        <v>124372602.73972601</v>
      </c>
      <c r="T287" s="246">
        <v>9749564.239726007</v>
      </c>
      <c r="U287" s="246">
        <v>1049376961.5000019</v>
      </c>
      <c r="V287" s="395"/>
    </row>
    <row r="288" spans="1:22" x14ac:dyDescent="0.3">
      <c r="A288" s="237" t="s">
        <v>8823</v>
      </c>
      <c r="B288" s="237" t="s">
        <v>8824</v>
      </c>
      <c r="C288" s="299" t="s">
        <v>8825</v>
      </c>
      <c r="D288" s="299"/>
      <c r="E288" s="299"/>
      <c r="F288" s="247">
        <v>300000</v>
      </c>
      <c r="G288" s="247" t="s">
        <v>8590</v>
      </c>
      <c r="H288" s="248">
        <v>45866</v>
      </c>
      <c r="I288" s="248">
        <v>53901</v>
      </c>
      <c r="J288" s="248"/>
      <c r="K288" s="249"/>
      <c r="L288" s="250">
        <v>-15159239</v>
      </c>
      <c r="M288" s="250">
        <v>12257066</v>
      </c>
      <c r="N288" s="444">
        <v>-80598993.5</v>
      </c>
      <c r="O288" s="250">
        <v>-1451086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8823</v>
      </c>
      <c r="B289" s="237" t="s">
        <v>8824</v>
      </c>
      <c r="C289" s="299" t="s">
        <v>8826</v>
      </c>
      <c r="D289" s="299"/>
      <c r="E289" s="299"/>
      <c r="F289" s="247">
        <v>300000</v>
      </c>
      <c r="G289" s="247" t="s">
        <v>8590</v>
      </c>
      <c r="H289" s="248">
        <v>45866</v>
      </c>
      <c r="I289" s="248">
        <v>45958</v>
      </c>
      <c r="J289" s="248"/>
      <c r="K289" s="249"/>
      <c r="L289" s="250">
        <v>114133727</v>
      </c>
      <c r="M289" s="250">
        <v>111374911</v>
      </c>
      <c r="N289" s="444">
        <v>114630088.5</v>
      </c>
      <c r="O289" s="250">
        <v>112754319.5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8827</v>
      </c>
      <c r="B290" s="237" t="s">
        <v>8828</v>
      </c>
      <c r="C290" s="299" t="s">
        <v>8829</v>
      </c>
      <c r="D290" s="299"/>
      <c r="E290" s="299"/>
      <c r="F290" s="240">
        <v>30000000</v>
      </c>
      <c r="G290" s="240" t="s">
        <v>8684</v>
      </c>
      <c r="H290" s="241">
        <v>45867</v>
      </c>
      <c r="I290" s="241">
        <v>53172</v>
      </c>
      <c r="J290" s="241"/>
      <c r="K290" s="290"/>
      <c r="L290" s="296">
        <v>1979686775</v>
      </c>
      <c r="M290" s="296">
        <v>1938321169</v>
      </c>
      <c r="N290" s="444">
        <v>2073793123.5</v>
      </c>
      <c r="O290" s="296">
        <v>1959003973</v>
      </c>
      <c r="P290" s="296"/>
      <c r="Q290" s="246">
        <v>0</v>
      </c>
      <c r="R290" s="246">
        <v>133505966.34092443</v>
      </c>
      <c r="S290" s="246">
        <v>380773839.41013736</v>
      </c>
      <c r="T290" s="246">
        <v>35665466.410137415</v>
      </c>
      <c r="U290" s="246">
        <v>3382310799.2000003</v>
      </c>
      <c r="V290" s="395"/>
    </row>
    <row r="291" spans="1:22" x14ac:dyDescent="0.3">
      <c r="A291" s="237" t="s">
        <v>8830</v>
      </c>
      <c r="B291" s="237" t="s">
        <v>8828</v>
      </c>
      <c r="C291" s="299" t="s">
        <v>8831</v>
      </c>
      <c r="D291" s="299"/>
      <c r="E291" s="299"/>
      <c r="F291" s="247">
        <v>3000000</v>
      </c>
      <c r="G291" s="247" t="s">
        <v>8684</v>
      </c>
      <c r="H291" s="248">
        <v>45867</v>
      </c>
      <c r="I291" s="248">
        <v>53172</v>
      </c>
      <c r="J291" s="248"/>
      <c r="K291" s="249"/>
      <c r="L291" s="250">
        <v>-2079481969</v>
      </c>
      <c r="M291" s="250">
        <v>-1934866392</v>
      </c>
      <c r="N291" s="444">
        <v>-2104469530</v>
      </c>
      <c r="O291" s="250">
        <v>-2007174181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8830</v>
      </c>
      <c r="B292" s="237" t="s">
        <v>8832</v>
      </c>
      <c r="C292" s="299" t="s">
        <v>338</v>
      </c>
      <c r="D292" s="299"/>
      <c r="E292" s="299"/>
      <c r="F292" s="247">
        <v>3000000</v>
      </c>
      <c r="G292" s="247" t="s">
        <v>8684</v>
      </c>
      <c r="H292" s="248">
        <v>45867</v>
      </c>
      <c r="I292" s="248">
        <v>45959</v>
      </c>
      <c r="J292" s="248"/>
      <c r="K292" s="249"/>
      <c r="L292" s="250">
        <v>373550742</v>
      </c>
      <c r="M292" s="250">
        <v>361984103</v>
      </c>
      <c r="N292" s="444">
        <v>375784779.5</v>
      </c>
      <c r="O292" s="250">
        <v>367767423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8833</v>
      </c>
      <c r="B293" s="237" t="s">
        <v>8696</v>
      </c>
      <c r="C293" s="299" t="s">
        <v>8834</v>
      </c>
      <c r="D293" s="299"/>
      <c r="E293" s="299"/>
      <c r="F293" s="240">
        <v>30000000</v>
      </c>
      <c r="G293" s="240" t="s">
        <v>8593</v>
      </c>
      <c r="H293" s="241">
        <v>45875</v>
      </c>
      <c r="I293" s="241">
        <v>53180</v>
      </c>
      <c r="J293" s="241"/>
      <c r="K293" s="290"/>
      <c r="L293" s="296">
        <v>1099377747</v>
      </c>
      <c r="M293" s="296">
        <v>1034401601</v>
      </c>
      <c r="N293" s="444">
        <v>1178756108</v>
      </c>
      <c r="O293" s="296">
        <v>1066889674.5</v>
      </c>
      <c r="P293" s="296"/>
      <c r="Q293" s="246">
        <v>0</v>
      </c>
      <c r="R293" s="246">
        <v>313874830.21999997</v>
      </c>
      <c r="S293" s="246">
        <v>313874830.21999997</v>
      </c>
      <c r="T293" s="246">
        <v>1550007.7200000286</v>
      </c>
      <c r="U293" s="246">
        <v>3106561841.2478299</v>
      </c>
      <c r="V293" s="395"/>
    </row>
    <row r="294" spans="1:22" x14ac:dyDescent="0.3">
      <c r="A294" s="237" t="s">
        <v>8835</v>
      </c>
      <c r="B294" s="237" t="s">
        <v>8696</v>
      </c>
      <c r="C294" s="299" t="s">
        <v>8836</v>
      </c>
      <c r="D294" s="299"/>
      <c r="E294" s="299"/>
      <c r="F294" s="247">
        <v>3000000</v>
      </c>
      <c r="G294" s="247" t="s">
        <v>8593</v>
      </c>
      <c r="H294" s="248">
        <v>45875</v>
      </c>
      <c r="I294" s="248">
        <v>53180</v>
      </c>
      <c r="J294" s="248"/>
      <c r="K294" s="249"/>
      <c r="L294" s="250">
        <v>-1099361255</v>
      </c>
      <c r="M294" s="250">
        <v>-1034394357</v>
      </c>
      <c r="N294" s="444">
        <v>-1178744095</v>
      </c>
      <c r="O294" s="250">
        <v>-1066877806.5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8835</v>
      </c>
      <c r="B295" s="237" t="s">
        <v>8696</v>
      </c>
      <c r="C295" s="299" t="s">
        <v>992</v>
      </c>
      <c r="D295" s="299"/>
      <c r="E295" s="299"/>
      <c r="F295" s="247">
        <v>3000000</v>
      </c>
      <c r="G295" s="247" t="s">
        <v>8593</v>
      </c>
      <c r="H295" s="248">
        <v>45875</v>
      </c>
      <c r="I295" s="248">
        <v>45967</v>
      </c>
      <c r="J295" s="248"/>
      <c r="K295" s="249"/>
      <c r="L295" s="250">
        <v>313444343</v>
      </c>
      <c r="M295" s="250">
        <v>296509734</v>
      </c>
      <c r="N295" s="444">
        <v>312312809.5</v>
      </c>
      <c r="O295" s="250">
        <v>304977039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8837</v>
      </c>
      <c r="B296" s="237" t="s">
        <v>8762</v>
      </c>
      <c r="C296" s="299" t="s">
        <v>8838</v>
      </c>
      <c r="D296" s="299"/>
      <c r="E296" s="299"/>
      <c r="F296" s="240">
        <v>20000000</v>
      </c>
      <c r="G296" s="240" t="s">
        <v>8593</v>
      </c>
      <c r="H296" s="241">
        <v>45881</v>
      </c>
      <c r="I296" s="241">
        <v>53186</v>
      </c>
      <c r="J296" s="241"/>
      <c r="K296" s="290"/>
      <c r="L296" s="296">
        <v>867022999</v>
      </c>
      <c r="M296" s="296">
        <v>802711644</v>
      </c>
      <c r="N296" s="444">
        <v>908774880</v>
      </c>
      <c r="O296" s="296">
        <v>834867322.5</v>
      </c>
      <c r="P296" s="296"/>
      <c r="Q296" s="246">
        <v>0</v>
      </c>
      <c r="R296" s="246">
        <v>181538861.41847759</v>
      </c>
      <c r="S296" s="246">
        <v>181538861.41847759</v>
      </c>
      <c r="T296" s="246">
        <v>491088.41847753525</v>
      </c>
      <c r="U296" s="246">
        <v>1982196456.112318</v>
      </c>
      <c r="V296" s="395"/>
    </row>
    <row r="297" spans="1:22" x14ac:dyDescent="0.3">
      <c r="A297" s="237" t="s">
        <v>8839</v>
      </c>
      <c r="B297" s="237" t="s">
        <v>8762</v>
      </c>
      <c r="C297" s="299" t="s">
        <v>8840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-867018169</v>
      </c>
      <c r="M297" s="250">
        <v>-802712752</v>
      </c>
      <c r="N297" s="444">
        <v>-908773081.5</v>
      </c>
      <c r="O297" s="250">
        <v>-834865461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8839</v>
      </c>
      <c r="B298" s="237" t="s">
        <v>8762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182312750</v>
      </c>
      <c r="M298" s="250">
        <v>170674947</v>
      </c>
      <c r="N298" s="444">
        <v>181045974.5</v>
      </c>
      <c r="O298" s="250">
        <v>176493849.5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8841</v>
      </c>
      <c r="B299" s="237" t="s">
        <v>2275</v>
      </c>
      <c r="C299" s="302" t="s">
        <v>8763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1840453010</v>
      </c>
      <c r="M299" s="296">
        <v>1900139482</v>
      </c>
      <c r="N299" s="444">
        <v>2010498412</v>
      </c>
      <c r="O299" s="296">
        <v>1870296246.5</v>
      </c>
      <c r="P299" s="296"/>
      <c r="Q299" s="246">
        <v>0</v>
      </c>
      <c r="R299" s="301">
        <v>338133457.88949353</v>
      </c>
      <c r="S299" s="301">
        <v>338133457.88949353</v>
      </c>
      <c r="T299" s="246">
        <v>-8795024.6105065346</v>
      </c>
      <c r="U299" s="301">
        <v>4264738955.5706491</v>
      </c>
      <c r="V299" s="395"/>
    </row>
    <row r="300" spans="1:22" x14ac:dyDescent="0.3">
      <c r="A300" s="237" t="s">
        <v>8839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-1809528432</v>
      </c>
      <c r="M300" s="250">
        <v>-1900139439</v>
      </c>
      <c r="N300" s="444">
        <v>-2000359618</v>
      </c>
      <c r="O300" s="250">
        <v>-1854833936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8839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341394134</v>
      </c>
      <c r="M301" s="250">
        <v>313254718</v>
      </c>
      <c r="N301" s="444">
        <v>336789688.5</v>
      </c>
      <c r="O301" s="250">
        <v>327324426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1329928451</v>
      </c>
      <c r="M302" s="296">
        <v>1353723882</v>
      </c>
      <c r="N302" s="444">
        <v>1439321056.5</v>
      </c>
      <c r="O302" s="296">
        <v>1341826166.5</v>
      </c>
      <c r="P302" s="296"/>
      <c r="Q302" s="246">
        <v>0</v>
      </c>
      <c r="R302" s="301">
        <v>208013053.60094157</v>
      </c>
      <c r="S302" s="301">
        <v>208013053.60094157</v>
      </c>
      <c r="T302" s="246">
        <v>-648623.39905834198</v>
      </c>
      <c r="U302" s="301">
        <v>2982854909.3181133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-1329941377</v>
      </c>
      <c r="M303" s="250">
        <v>-1353725473</v>
      </c>
      <c r="N303" s="444">
        <v>-1439328424</v>
      </c>
      <c r="O303" s="250">
        <v>-1341833425.5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212146925</v>
      </c>
      <c r="M304" s="250">
        <v>192342710</v>
      </c>
      <c r="N304" s="444">
        <v>208669044.5</v>
      </c>
      <c r="O304" s="250">
        <v>202244818.5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8842</v>
      </c>
      <c r="B305" s="237" t="s">
        <v>8700</v>
      </c>
      <c r="C305" s="299" t="s">
        <v>8843</v>
      </c>
      <c r="D305" s="299"/>
      <c r="E305" s="299"/>
      <c r="F305" s="240">
        <v>30000000</v>
      </c>
      <c r="G305" s="240" t="s">
        <v>8593</v>
      </c>
      <c r="H305" s="241">
        <v>45902</v>
      </c>
      <c r="I305" s="241">
        <v>53207</v>
      </c>
      <c r="J305" s="241"/>
      <c r="K305" s="290"/>
      <c r="L305" s="296">
        <v>1491282426</v>
      </c>
      <c r="M305" s="296">
        <v>1031988926</v>
      </c>
      <c r="N305" s="444">
        <v>1368700180</v>
      </c>
      <c r="O305" s="296">
        <v>1261635677</v>
      </c>
      <c r="P305" s="296"/>
      <c r="Q305" s="246">
        <v>0</v>
      </c>
      <c r="R305" s="246">
        <v>201317363.4778083</v>
      </c>
      <c r="S305" s="246">
        <v>201317363.4778083</v>
      </c>
      <c r="T305" s="246">
        <v>-53741911.022191763</v>
      </c>
      <c r="U305" s="246">
        <v>3332736786.4500041</v>
      </c>
      <c r="V305" s="395"/>
    </row>
    <row r="306" spans="1:22" x14ac:dyDescent="0.3">
      <c r="A306" s="237" t="s">
        <v>8786</v>
      </c>
      <c r="B306" s="237" t="s">
        <v>8696</v>
      </c>
      <c r="C306" s="299" t="s">
        <v>8844</v>
      </c>
      <c r="D306" s="299"/>
      <c r="E306" s="299"/>
      <c r="F306" s="247">
        <v>3000000</v>
      </c>
      <c r="G306" s="247" t="s">
        <v>8593</v>
      </c>
      <c r="H306" s="248">
        <v>45902</v>
      </c>
      <c r="I306" s="248">
        <v>53207</v>
      </c>
      <c r="J306" s="248"/>
      <c r="K306" s="249"/>
      <c r="L306" s="250">
        <v>-1342436949</v>
      </c>
      <c r="M306" s="250">
        <v>-1059651258</v>
      </c>
      <c r="N306" s="444">
        <v>-1313514991</v>
      </c>
      <c r="O306" s="250">
        <v>-1201044104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8786</v>
      </c>
      <c r="B307" s="237" t="s">
        <v>8696</v>
      </c>
      <c r="C307" s="299" t="s">
        <v>8845</v>
      </c>
      <c r="D307" s="299"/>
      <c r="E307" s="299"/>
      <c r="F307" s="247">
        <v>3000000</v>
      </c>
      <c r="G307" s="247" t="s">
        <v>8593</v>
      </c>
      <c r="H307" s="248">
        <v>45902</v>
      </c>
      <c r="I307" s="248">
        <v>45993</v>
      </c>
      <c r="J307" s="248"/>
      <c r="K307" s="249"/>
      <c r="L307" s="250">
        <v>205326635</v>
      </c>
      <c r="M307" s="250">
        <v>180324567</v>
      </c>
      <c r="N307" s="444">
        <v>199874085.5</v>
      </c>
      <c r="O307" s="250">
        <v>192825601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237" t="s">
        <v>8815</v>
      </c>
      <c r="B308" s="237" t="s">
        <v>8846</v>
      </c>
      <c r="C308" s="299" t="s">
        <v>8847</v>
      </c>
      <c r="D308" s="299"/>
      <c r="E308" s="299"/>
      <c r="F308" s="240">
        <v>30000000</v>
      </c>
      <c r="G308" s="240" t="s">
        <v>8593</v>
      </c>
      <c r="H308" s="241">
        <v>45943</v>
      </c>
      <c r="I308" s="241">
        <v>53248</v>
      </c>
      <c r="J308" s="241"/>
      <c r="K308" s="290"/>
      <c r="L308" s="296">
        <v>-124746</v>
      </c>
      <c r="M308" s="296">
        <v>0</v>
      </c>
      <c r="N308" s="444">
        <v>107406523</v>
      </c>
      <c r="O308" s="296">
        <v>-124747</v>
      </c>
      <c r="P308" s="296"/>
      <c r="Q308" s="246">
        <v>0</v>
      </c>
      <c r="R308" s="301">
        <v>4255642.545547938</v>
      </c>
      <c r="S308" s="246">
        <v>4255642.545547938</v>
      </c>
      <c r="T308" s="246">
        <v>-1192173.9544520676</v>
      </c>
      <c r="U308" s="246">
        <v>3116917568.5500035</v>
      </c>
      <c r="V308" s="395"/>
    </row>
    <row r="309" spans="1:22" x14ac:dyDescent="0.3">
      <c r="A309" s="237" t="s">
        <v>8848</v>
      </c>
      <c r="B309" s="237" t="s">
        <v>8846</v>
      </c>
      <c r="C309" s="299"/>
      <c r="D309" s="299"/>
      <c r="E309" s="299"/>
      <c r="F309" s="247">
        <v>3000000</v>
      </c>
      <c r="G309" s="247" t="s">
        <v>8593</v>
      </c>
      <c r="H309" s="248">
        <v>45943</v>
      </c>
      <c r="I309" s="248">
        <v>53248</v>
      </c>
      <c r="J309" s="248"/>
      <c r="K309" s="249"/>
      <c r="L309" s="250">
        <v>133267</v>
      </c>
      <c r="M309" s="250">
        <v>0</v>
      </c>
      <c r="N309" s="444">
        <v>-107402241</v>
      </c>
      <c r="O309" s="250">
        <v>133268</v>
      </c>
      <c r="P309" s="250"/>
      <c r="Q309" s="251">
        <v>0</v>
      </c>
      <c r="R309" s="251"/>
      <c r="S309" s="251"/>
      <c r="T309" s="251"/>
      <c r="U309" s="251"/>
      <c r="V309" s="395"/>
    </row>
    <row r="310" spans="1:22" x14ac:dyDescent="0.3">
      <c r="A310" s="237" t="s">
        <v>8848</v>
      </c>
      <c r="B310" s="237" t="s">
        <v>8849</v>
      </c>
      <c r="C310" s="299" t="s">
        <v>8518</v>
      </c>
      <c r="D310" s="299"/>
      <c r="E310" s="299"/>
      <c r="F310" s="247">
        <v>3000000</v>
      </c>
      <c r="G310" s="247" t="s">
        <v>8593</v>
      </c>
      <c r="H310" s="248">
        <v>45943</v>
      </c>
      <c r="I310" s="248">
        <v>46035</v>
      </c>
      <c r="J310" s="248"/>
      <c r="K310" s="249"/>
      <c r="L310" s="250">
        <v>40694</v>
      </c>
      <c r="M310" s="250">
        <v>0</v>
      </c>
      <c r="N310" s="444">
        <v>5443534.5</v>
      </c>
      <c r="O310" s="250">
        <v>40694</v>
      </c>
      <c r="P310" s="250"/>
      <c r="Q310" s="251">
        <v>0</v>
      </c>
      <c r="R310" s="251"/>
      <c r="S310" s="251"/>
      <c r="T310" s="251"/>
      <c r="U310" s="251"/>
      <c r="V310" s="395"/>
    </row>
    <row r="311" spans="1:22" x14ac:dyDescent="0.3">
      <c r="A311" s="237" t="s">
        <v>8784</v>
      </c>
      <c r="B311" s="237" t="s">
        <v>8846</v>
      </c>
      <c r="C311" s="299" t="s">
        <v>8850</v>
      </c>
      <c r="D311" s="299"/>
      <c r="E311" s="299"/>
      <c r="F311" s="240">
        <v>3000000</v>
      </c>
      <c r="G311" s="240" t="s">
        <v>8590</v>
      </c>
      <c r="H311" s="241">
        <v>45943</v>
      </c>
      <c r="I311" s="241">
        <v>53248</v>
      </c>
      <c r="J311" s="241"/>
      <c r="K311" s="290"/>
      <c r="L311" s="296">
        <v>-74265</v>
      </c>
      <c r="M311" s="296">
        <v>0</v>
      </c>
      <c r="N311" s="444">
        <v>73312300</v>
      </c>
      <c r="O311" s="296">
        <v>-74265</v>
      </c>
      <c r="P311" s="296"/>
      <c r="Q311" s="246">
        <v>0</v>
      </c>
      <c r="R311" s="246">
        <v>1463013.6986301397</v>
      </c>
      <c r="S311" s="246">
        <v>-704498.63013698021</v>
      </c>
      <c r="T311" s="246">
        <v>-2348664.6301369816</v>
      </c>
      <c r="U311" s="246">
        <v>-515928165.99999857</v>
      </c>
      <c r="V311" s="395"/>
    </row>
    <row r="312" spans="1:22" x14ac:dyDescent="0.3">
      <c r="A312" s="237" t="s">
        <v>8848</v>
      </c>
      <c r="B312" s="237" t="s">
        <v>8846</v>
      </c>
      <c r="C312" s="299"/>
      <c r="D312" s="299"/>
      <c r="E312" s="299"/>
      <c r="F312" s="247">
        <v>300000</v>
      </c>
      <c r="G312" s="247" t="s">
        <v>8590</v>
      </c>
      <c r="H312" s="248">
        <v>45943</v>
      </c>
      <c r="I312" s="248">
        <v>53248</v>
      </c>
      <c r="J312" s="248"/>
      <c r="K312" s="249"/>
      <c r="L312" s="250">
        <v>65265</v>
      </c>
      <c r="M312" s="250">
        <v>0</v>
      </c>
      <c r="N312" s="444">
        <v>-73316905</v>
      </c>
      <c r="O312" s="250">
        <v>65265</v>
      </c>
      <c r="P312" s="250"/>
      <c r="Q312" s="251">
        <v>0</v>
      </c>
      <c r="R312" s="251"/>
      <c r="S312" s="251"/>
      <c r="T312" s="251"/>
      <c r="U312" s="251"/>
      <c r="V312" s="395"/>
    </row>
    <row r="313" spans="1:22" x14ac:dyDescent="0.3">
      <c r="A313" s="237" t="s">
        <v>8848</v>
      </c>
      <c r="B313" s="237" t="s">
        <v>8849</v>
      </c>
      <c r="C313" s="299"/>
      <c r="D313" s="299"/>
      <c r="E313" s="299"/>
      <c r="F313" s="247">
        <v>300000</v>
      </c>
      <c r="G313" s="247" t="s">
        <v>8590</v>
      </c>
      <c r="H313" s="248">
        <v>45943</v>
      </c>
      <c r="I313" s="248">
        <v>46035</v>
      </c>
      <c r="J313" s="248"/>
      <c r="K313" s="249"/>
      <c r="L313" s="250">
        <v>7203</v>
      </c>
      <c r="M313" s="250">
        <v>0</v>
      </c>
      <c r="N313" s="444">
        <v>1648771</v>
      </c>
      <c r="O313" s="250">
        <v>7203</v>
      </c>
      <c r="P313" s="250"/>
      <c r="Q313" s="251">
        <v>0</v>
      </c>
      <c r="R313" s="251"/>
      <c r="S313" s="251"/>
      <c r="T313" s="251"/>
      <c r="U313" s="251"/>
      <c r="V313" s="395"/>
    </row>
    <row r="314" spans="1:22" x14ac:dyDescent="0.3">
      <c r="A314" s="237" t="s">
        <v>8851</v>
      </c>
      <c r="B314" s="237" t="s">
        <v>8846</v>
      </c>
      <c r="C314" s="299" t="s">
        <v>8850</v>
      </c>
      <c r="D314" s="299"/>
      <c r="E314" s="299"/>
      <c r="F314" s="240">
        <v>3000000</v>
      </c>
      <c r="G314" s="240" t="s">
        <v>8590</v>
      </c>
      <c r="H314" s="241">
        <v>45943</v>
      </c>
      <c r="I314" s="241">
        <v>53248</v>
      </c>
      <c r="J314" s="241"/>
      <c r="K314" s="290"/>
      <c r="L314" s="296">
        <v>-102729</v>
      </c>
      <c r="M314" s="296">
        <v>0</v>
      </c>
      <c r="N314" s="444">
        <v>94411594.5</v>
      </c>
      <c r="O314" s="296">
        <v>-10272.9</v>
      </c>
      <c r="P314" s="296"/>
      <c r="Q314" s="246">
        <v>0</v>
      </c>
      <c r="R314" s="246">
        <v>3657534.2465753402</v>
      </c>
      <c r="S314" s="246">
        <v>-975731.50684932014</v>
      </c>
      <c r="T314" s="246">
        <v>-4066765.0068493187</v>
      </c>
      <c r="U314" s="246">
        <v>-715375033.50000429</v>
      </c>
      <c r="V314" s="395"/>
    </row>
    <row r="315" spans="1:22" x14ac:dyDescent="0.3">
      <c r="A315" s="237" t="s">
        <v>8848</v>
      </c>
      <c r="B315" s="237" t="s">
        <v>8846</v>
      </c>
      <c r="C315" s="299"/>
      <c r="D315" s="299"/>
      <c r="E315" s="299"/>
      <c r="F315" s="247">
        <v>300000</v>
      </c>
      <c r="G315" s="247" t="s">
        <v>8590</v>
      </c>
      <c r="H315" s="248">
        <v>45943</v>
      </c>
      <c r="I315" s="248">
        <v>53248</v>
      </c>
      <c r="J315" s="248"/>
      <c r="K315" s="249"/>
      <c r="L315" s="250">
        <v>102729</v>
      </c>
      <c r="M315" s="250">
        <v>0</v>
      </c>
      <c r="N315" s="444">
        <v>-93099482.5</v>
      </c>
      <c r="O315" s="250">
        <v>102729</v>
      </c>
      <c r="P315" s="250"/>
      <c r="Q315" s="251">
        <v>0</v>
      </c>
      <c r="R315" s="251"/>
      <c r="S315" s="251"/>
      <c r="T315" s="251"/>
      <c r="U315" s="251"/>
      <c r="V315" s="395"/>
    </row>
    <row r="316" spans="1:22" x14ac:dyDescent="0.3">
      <c r="A316" s="237" t="s">
        <v>8848</v>
      </c>
      <c r="B316" s="237" t="s">
        <v>8849</v>
      </c>
      <c r="C316" s="299"/>
      <c r="D316" s="299"/>
      <c r="E316" s="299"/>
      <c r="F316" s="247">
        <v>300000</v>
      </c>
      <c r="G316" s="247" t="s">
        <v>8590</v>
      </c>
      <c r="H316" s="248">
        <v>45943</v>
      </c>
      <c r="I316" s="248">
        <v>46035</v>
      </c>
      <c r="J316" s="248"/>
      <c r="K316" s="249"/>
      <c r="L316" s="250">
        <v>9592</v>
      </c>
      <c r="M316" s="250">
        <v>0</v>
      </c>
      <c r="N316" s="444">
        <v>1778921.5</v>
      </c>
      <c r="O316" s="250">
        <v>9592.7999999999993</v>
      </c>
      <c r="P316" s="250"/>
      <c r="Q316" s="251">
        <v>0</v>
      </c>
      <c r="R316" s="251"/>
      <c r="S316" s="251"/>
      <c r="T316" s="251"/>
      <c r="U316" s="251"/>
      <c r="V316" s="395"/>
    </row>
    <row r="317" spans="1:22" x14ac:dyDescent="0.3">
      <c r="A317" s="184"/>
      <c r="B317" s="184"/>
      <c r="C317" s="305" t="s">
        <v>8852</v>
      </c>
      <c r="D317" s="306">
        <v>355281500</v>
      </c>
      <c r="E317" s="305" t="s">
        <v>8853</v>
      </c>
      <c r="F317" s="307">
        <v>195594900</v>
      </c>
      <c r="G317" s="184"/>
      <c r="H317" s="308"/>
      <c r="I317" s="309"/>
      <c r="J317" s="309"/>
      <c r="K317" s="309"/>
      <c r="L317" s="310">
        <v>87624481309</v>
      </c>
      <c r="M317" s="310">
        <v>82261489694</v>
      </c>
      <c r="N317" s="310">
        <v>83882809208</v>
      </c>
      <c r="O317" s="310">
        <v>85276658484</v>
      </c>
      <c r="P317" s="311"/>
      <c r="Q317" s="312">
        <v>-5020371350.3456593</v>
      </c>
      <c r="R317" s="312">
        <v>77218702861.81778</v>
      </c>
      <c r="S317" s="312">
        <v>104153568395.07594</v>
      </c>
      <c r="T317" s="312">
        <v>20770441190.233475</v>
      </c>
      <c r="U317" s="313"/>
      <c r="V317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{5E47083E-210C-4686-9383-C1D35FBD9C71}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{69F40E60-DD46-4834-846F-6E9C31CE9955}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{C6107B4B-8D91-45E8-B178-44D8149E8859}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{36A66434-9ED5-4D98-AF20-02AABF21D910}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{B04886C4-DD0B-4819-9C5A-0A325C593A75}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{B05158E7-2B56-47D4-BDEC-020F6A8FD296}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{26DADCDC-E7C0-4A9C-9C4A-0B503EE94F1B}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{ED87AE01-E577-4695-B27F-1A0A0ADAB13B}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{78691C98-A1C4-431E-9229-7ABBD99DF9A2}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{61499CA0-BA00-49AF-9EED-18C98CC71BF5}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{2D049D2F-21D4-4278-9AEB-6BD2A672092C}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{39192AB2-2BC8-4024-ACBD-CD5D63E81ED7}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{150D2C46-C0B6-4D18-AE17-FF94BED8BFC1}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{8E03D88C-E9E8-4F70-AD1E-90DC578AE8DC}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{70DEE079-A91D-4689-BD5A-DAE57525DC2F}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47083E-210C-4686-9383-C1D35FBD9C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69F40E60-DD46-4834-846F-6E9C31CE99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C6107B4B-8D91-45E8-B178-44D8149E88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36A66434-9ED5-4D98-AF20-02AABF21D9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B04886C4-DD0B-4819-9C5A-0A325C593A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B05158E7-2B56-47D4-BDEC-020F6A8FD2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26DADCDC-E7C0-4A9C-9C4A-0B503EE94F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ED87AE01-E577-4695-B27F-1A0A0ADAB1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78691C98-A1C4-431E-9229-7ABBD99DF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61499CA0-BA00-49AF-9EED-18C98CC71B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2D049D2F-21D4-4278-9AEB-6BD2A67209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39192AB2-2BC8-4024-ACBD-CD5D63E81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150D2C46-C0B6-4D18-AE17-FF94BED8BF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8E03D88C-E9E8-4F70-AD1E-90DC578AE8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70DEE079-A91D-4689-BD5A-DAE57525DC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76"/>
  <sheetViews>
    <sheetView showGridLines="0" zoomScale="70" zoomScaleNormal="70" workbookViewId="0">
      <selection sqref="A1:R1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12100</v>
      </c>
      <c r="G2" s="3" t="s">
        <v>9243</v>
      </c>
      <c r="H2" s="3"/>
      <c r="M2" s="4" t="s">
        <v>101</v>
      </c>
      <c r="N2" s="5">
        <v>222495350.87032562</v>
      </c>
      <c r="Q2" s="4" t="s">
        <v>7809</v>
      </c>
      <c r="R2" s="6">
        <v>45940</v>
      </c>
    </row>
    <row r="3" spans="1:19" x14ac:dyDescent="0.3">
      <c r="B3" s="7"/>
      <c r="E3" s="1" t="s">
        <v>104</v>
      </c>
      <c r="F3" s="8">
        <v>19268.150000000001</v>
      </c>
      <c r="G3" s="489"/>
      <c r="M3" s="4" t="s">
        <v>105</v>
      </c>
      <c r="N3" s="5">
        <v>1831434461.8726447</v>
      </c>
      <c r="Q3" s="4" t="s">
        <v>7810</v>
      </c>
      <c r="R3" s="6">
        <v>45946</v>
      </c>
      <c r="S3" s="387"/>
    </row>
    <row r="4" spans="1:19" x14ac:dyDescent="0.3">
      <c r="B4" s="7" t="s">
        <v>9244</v>
      </c>
      <c r="G4" s="203"/>
      <c r="H4" s="119"/>
      <c r="K4" s="203"/>
      <c r="L4" s="203"/>
      <c r="S4" s="387"/>
    </row>
    <row r="5" spans="1:19" x14ac:dyDescent="0.3">
      <c r="A5" s="9" t="s">
        <v>9245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7813</v>
      </c>
      <c r="Q5" s="636"/>
      <c r="R5" s="635"/>
      <c r="S5" s="476"/>
    </row>
    <row r="6" spans="1:19" x14ac:dyDescent="0.3">
      <c r="A6" s="10" t="s">
        <v>9246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9247</v>
      </c>
      <c r="Q6" s="414" t="s">
        <v>3922</v>
      </c>
      <c r="R6" s="19" t="s">
        <v>7816</v>
      </c>
      <c r="S6" s="477"/>
    </row>
    <row r="7" spans="1:19" ht="17.25" x14ac:dyDescent="0.3">
      <c r="A7" s="20"/>
      <c r="B7" s="20" t="s">
        <v>6</v>
      </c>
      <c r="C7" s="21" t="s">
        <v>129</v>
      </c>
      <c r="D7" s="22">
        <v>300</v>
      </c>
      <c r="E7" s="23">
        <v>45953</v>
      </c>
      <c r="F7" s="24">
        <v>45946</v>
      </c>
      <c r="G7" s="25">
        <v>2136618.4333333331</v>
      </c>
      <c r="H7" s="26">
        <v>133025.92584044038</v>
      </c>
      <c r="I7" s="27">
        <v>2136618.4333333331</v>
      </c>
      <c r="J7" s="28">
        <v>1771686.5245015444</v>
      </c>
      <c r="K7" s="25">
        <v>355298.86899747257</v>
      </c>
      <c r="L7" s="29">
        <v>2126985.3934990168</v>
      </c>
      <c r="M7" s="30">
        <v>9633.0398343163542</v>
      </c>
      <c r="N7" s="31">
        <v>2126985.3934990168</v>
      </c>
      <c r="O7" s="32">
        <v>1376.1485477594792</v>
      </c>
      <c r="P7" s="356"/>
      <c r="Q7" s="355">
        <v>17970.435941416305</v>
      </c>
      <c r="R7" s="34">
        <v>15445.318219517823</v>
      </c>
      <c r="S7" s="203"/>
    </row>
    <row r="8" spans="1:19" ht="17.25" x14ac:dyDescent="0.3">
      <c r="A8" s="20"/>
      <c r="B8" s="20" t="s">
        <v>7</v>
      </c>
      <c r="C8" s="21" t="s">
        <v>129</v>
      </c>
      <c r="D8" s="22">
        <v>300</v>
      </c>
      <c r="E8" s="23">
        <v>45960</v>
      </c>
      <c r="F8" s="24">
        <v>45953</v>
      </c>
      <c r="G8" s="25">
        <v>2262899.7999999998</v>
      </c>
      <c r="H8" s="26">
        <v>134687.6319950145</v>
      </c>
      <c r="I8" s="27">
        <v>2262899.7999999998</v>
      </c>
      <c r="J8" s="28">
        <v>1956069.7714827294</v>
      </c>
      <c r="K8" s="25">
        <v>326391.05834035383</v>
      </c>
      <c r="L8" s="29">
        <v>2282460.8298230832</v>
      </c>
      <c r="M8" s="30">
        <v>-19561.029823083431</v>
      </c>
      <c r="N8" s="31">
        <v>2282460.8298230832</v>
      </c>
      <c r="O8" s="32">
        <v>-1397.2164159345307</v>
      </c>
      <c r="P8" s="356"/>
      <c r="Q8" s="355">
        <v>9789.564040930476</v>
      </c>
      <c r="R8" s="34">
        <v>17372.502684255596</v>
      </c>
      <c r="S8" s="203"/>
    </row>
    <row r="9" spans="1:19" ht="17.25" x14ac:dyDescent="0.3">
      <c r="A9" s="20"/>
      <c r="B9" s="20" t="s">
        <v>8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2265666.7333333329</v>
      </c>
      <c r="H9" s="26">
        <v>134936.63085250024</v>
      </c>
      <c r="I9" s="27">
        <v>2265666.7333333329</v>
      </c>
      <c r="J9" s="28">
        <v>1937425.4696714405</v>
      </c>
      <c r="K9" s="25">
        <v>321070.48230834032</v>
      </c>
      <c r="L9" s="29">
        <v>2258495.951979781</v>
      </c>
      <c r="M9" s="30">
        <v>7170.7813535518944</v>
      </c>
      <c r="N9" s="31">
        <v>2258495.951979781</v>
      </c>
      <c r="O9" s="32">
        <v>512.19866811084955</v>
      </c>
      <c r="P9" s="356"/>
      <c r="Q9" s="355">
        <v>9185.7586707002483</v>
      </c>
      <c r="R9" s="34">
        <v>17443.343327892944</v>
      </c>
      <c r="S9" s="203"/>
    </row>
    <row r="10" spans="1:19" ht="17.25" x14ac:dyDescent="0.3">
      <c r="A10" s="20"/>
      <c r="B10" s="20" t="s">
        <v>9</v>
      </c>
      <c r="C10" s="21" t="s">
        <v>129</v>
      </c>
      <c r="D10" s="22">
        <v>300</v>
      </c>
      <c r="E10" s="23">
        <v>45967</v>
      </c>
      <c r="F10" s="24">
        <v>45960</v>
      </c>
      <c r="G10" s="25">
        <v>2293045.4666666668</v>
      </c>
      <c r="H10" s="26">
        <v>122714.91384981126</v>
      </c>
      <c r="I10" s="27">
        <v>2293045.4666666668</v>
      </c>
      <c r="J10" s="28">
        <v>2209210.3071468687</v>
      </c>
      <c r="K10" s="25">
        <v>56606.882547037349</v>
      </c>
      <c r="L10" s="29">
        <v>2265817.1896939059</v>
      </c>
      <c r="M10" s="30">
        <v>27228.276972760912</v>
      </c>
      <c r="N10" s="31">
        <v>2265817.1896939059</v>
      </c>
      <c r="O10" s="32">
        <v>1296.5846177505196</v>
      </c>
      <c r="P10" s="356"/>
      <c r="Q10" s="355">
        <v>13834.89994428074</v>
      </c>
      <c r="R10" s="34">
        <v>17363.668403778225</v>
      </c>
      <c r="S10" s="203"/>
    </row>
    <row r="11" spans="1:19" ht="17.25" x14ac:dyDescent="0.3">
      <c r="A11" s="20"/>
      <c r="B11" s="20" t="s">
        <v>10</v>
      </c>
      <c r="C11" s="21" t="s">
        <v>129</v>
      </c>
      <c r="D11" s="22">
        <v>100</v>
      </c>
      <c r="E11" s="23">
        <v>45974</v>
      </c>
      <c r="F11" s="24">
        <v>45966</v>
      </c>
      <c r="G11" s="25">
        <v>810500.03333333298</v>
      </c>
      <c r="H11" s="26">
        <v>40000.553946290289</v>
      </c>
      <c r="I11" s="27">
        <v>810500.03333333298</v>
      </c>
      <c r="J11" s="28">
        <v>774992.53475147428</v>
      </c>
      <c r="K11" s="25">
        <v>10490.569713563606</v>
      </c>
      <c r="L11" s="29">
        <v>785483.10446503793</v>
      </c>
      <c r="M11" s="30">
        <v>25016.928868295043</v>
      </c>
      <c r="N11" s="31">
        <v>785483.10446503793</v>
      </c>
      <c r="O11" s="32">
        <v>893.46174529625148</v>
      </c>
      <c r="P11" s="356"/>
      <c r="Q11" s="355">
        <v>7045.8525212474633</v>
      </c>
      <c r="R11" s="34">
        <v>6496.5636398922652</v>
      </c>
      <c r="S11" s="203"/>
    </row>
    <row r="12" spans="1:19" ht="17.25" x14ac:dyDescent="0.3">
      <c r="A12" s="20"/>
      <c r="B12" s="20" t="s">
        <v>11</v>
      </c>
      <c r="C12" s="21" t="s">
        <v>129</v>
      </c>
      <c r="D12" s="22">
        <v>300</v>
      </c>
      <c r="E12" s="23">
        <v>45974</v>
      </c>
      <c r="F12" s="24">
        <v>45966</v>
      </c>
      <c r="G12" s="25">
        <v>2356500.1</v>
      </c>
      <c r="H12" s="26">
        <v>113077.33321023412</v>
      </c>
      <c r="I12" s="27">
        <v>2356500.1</v>
      </c>
      <c r="J12" s="28">
        <v>2274292.6948188711</v>
      </c>
      <c r="K12" s="25">
        <v>12070.18147992137</v>
      </c>
      <c r="L12" s="29">
        <v>2286362.8762987927</v>
      </c>
      <c r="M12" s="30">
        <v>70137.223701207433</v>
      </c>
      <c r="N12" s="31">
        <v>2286362.8762987927</v>
      </c>
      <c r="O12" s="32">
        <v>2504.900846471694</v>
      </c>
      <c r="P12" s="356"/>
      <c r="Q12" s="355">
        <v>17843.022885567974</v>
      </c>
      <c r="R12" s="34">
        <v>18260.440342938062</v>
      </c>
      <c r="S12" s="203"/>
    </row>
    <row r="13" spans="1:19" ht="17.25" x14ac:dyDescent="0.3">
      <c r="A13" s="20"/>
      <c r="B13" s="20" t="s">
        <v>12</v>
      </c>
      <c r="C13" s="21" t="s">
        <v>129</v>
      </c>
      <c r="D13" s="22">
        <v>300</v>
      </c>
      <c r="E13" s="23">
        <v>45981</v>
      </c>
      <c r="F13" s="24">
        <v>45974</v>
      </c>
      <c r="G13" s="25">
        <v>2447085.833333333</v>
      </c>
      <c r="H13" s="26">
        <v>103865.07368639715</v>
      </c>
      <c r="I13" s="27">
        <v>2447085.833333333</v>
      </c>
      <c r="J13" s="28">
        <v>2319969.4990873351</v>
      </c>
      <c r="K13" s="25">
        <v>-9852.6684919966301</v>
      </c>
      <c r="L13" s="29">
        <v>2310116.8305953383</v>
      </c>
      <c r="M13" s="30">
        <v>136969.00273799477</v>
      </c>
      <c r="N13" s="31">
        <v>2310116.8305953383</v>
      </c>
      <c r="O13" s="32">
        <v>3913.400078228422</v>
      </c>
      <c r="P13" s="356"/>
      <c r="Q13" s="355">
        <v>23447.035674160346</v>
      </c>
      <c r="R13" s="34">
        <v>19533.201408856548</v>
      </c>
      <c r="S13" s="203"/>
    </row>
    <row r="14" spans="1:19" ht="17.25" x14ac:dyDescent="0.3">
      <c r="A14" s="20"/>
      <c r="B14" s="42" t="s">
        <v>13</v>
      </c>
      <c r="C14" s="43" t="s">
        <v>129</v>
      </c>
      <c r="D14" s="44">
        <v>300</v>
      </c>
      <c r="E14" s="45">
        <v>46009</v>
      </c>
      <c r="F14" s="46">
        <v>46002</v>
      </c>
      <c r="G14" s="35">
        <v>2247291.6083333329</v>
      </c>
      <c r="H14" s="36">
        <v>28274.33612999272</v>
      </c>
      <c r="I14" s="37">
        <v>2247291.6083333329</v>
      </c>
      <c r="J14" s="38">
        <v>1981493.1904661611</v>
      </c>
      <c r="K14" s="35">
        <v>64732.534400449309</v>
      </c>
      <c r="L14" s="39">
        <v>2046225.7248666105</v>
      </c>
      <c r="M14" s="40">
        <v>201065.88346672244</v>
      </c>
      <c r="N14" s="49">
        <v>2046225.7248666105</v>
      </c>
      <c r="O14" s="50">
        <v>3191.5219597892451</v>
      </c>
      <c r="P14" s="356"/>
      <c r="Q14" s="358">
        <v>8808.2357447047252</v>
      </c>
      <c r="R14" s="34">
        <v>16229.160504912259</v>
      </c>
      <c r="S14" s="203"/>
    </row>
    <row r="15" spans="1:19" ht="17.25" x14ac:dyDescent="0.3">
      <c r="A15" s="20"/>
      <c r="B15" s="20" t="s">
        <v>14</v>
      </c>
      <c r="C15" s="21" t="s">
        <v>129</v>
      </c>
      <c r="D15" s="22">
        <v>100</v>
      </c>
      <c r="E15" s="23">
        <v>46009</v>
      </c>
      <c r="F15" s="24">
        <v>46002</v>
      </c>
      <c r="G15" s="25">
        <v>789097.20277777791</v>
      </c>
      <c r="H15" s="26">
        <v>10424.959511911768</v>
      </c>
      <c r="I15" s="27">
        <v>789097.20277777791</v>
      </c>
      <c r="J15" s="28">
        <v>685831.31248244876</v>
      </c>
      <c r="K15" s="25">
        <v>21980.702049985957</v>
      </c>
      <c r="L15" s="29">
        <v>707812.01453243475</v>
      </c>
      <c r="M15" s="30">
        <v>81285.188245343161</v>
      </c>
      <c r="N15" s="31">
        <v>707812.01453243475</v>
      </c>
      <c r="O15" s="32">
        <v>1290.2410832594153</v>
      </c>
      <c r="P15" s="356"/>
      <c r="Q15" s="355">
        <v>7348.9950588631909</v>
      </c>
      <c r="R15" s="34">
        <v>6080.3152395987418</v>
      </c>
      <c r="S15" s="203"/>
    </row>
    <row r="16" spans="1:19" ht="17.25" x14ac:dyDescent="0.3">
      <c r="A16" s="20"/>
      <c r="B16" s="20" t="s">
        <v>15</v>
      </c>
      <c r="C16" s="21" t="s">
        <v>129</v>
      </c>
      <c r="D16" s="22">
        <v>300</v>
      </c>
      <c r="E16" s="23">
        <v>46043</v>
      </c>
      <c r="F16" s="24">
        <v>45944</v>
      </c>
      <c r="G16" s="25">
        <v>2076434.9333333343</v>
      </c>
      <c r="H16" s="26">
        <v>0</v>
      </c>
      <c r="I16" s="27">
        <v>2076434.9333333343</v>
      </c>
      <c r="J16" s="28">
        <v>2325478.7679022746</v>
      </c>
      <c r="K16" s="25">
        <v>-680173.4393428812</v>
      </c>
      <c r="L16" s="29">
        <v>1645305.3285593935</v>
      </c>
      <c r="M16" s="30">
        <v>431129.60477394075</v>
      </c>
      <c r="N16" s="31">
        <v>1645305.3285593935</v>
      </c>
      <c r="O16" s="32">
        <v>4444.6351007622761</v>
      </c>
      <c r="P16" s="356"/>
      <c r="Q16" s="355">
        <v>1388.0341732033994</v>
      </c>
      <c r="R16" s="34">
        <v>18366.870404562214</v>
      </c>
      <c r="S16" s="203"/>
    </row>
    <row r="17" spans="1:19" ht="17.25" x14ac:dyDescent="0.3">
      <c r="A17" s="20"/>
      <c r="B17" s="20" t="s">
        <v>16</v>
      </c>
      <c r="C17" s="21" t="s">
        <v>129</v>
      </c>
      <c r="D17" s="22">
        <v>300</v>
      </c>
      <c r="E17" s="23">
        <v>46058</v>
      </c>
      <c r="F17" s="24">
        <v>45959</v>
      </c>
      <c r="G17" s="25">
        <v>2026933</v>
      </c>
      <c r="H17" s="26">
        <v>0</v>
      </c>
      <c r="I17" s="27">
        <v>2026933</v>
      </c>
      <c r="J17" s="28">
        <v>2066889.3741224373</v>
      </c>
      <c r="K17" s="25">
        <v>-384211.3528503229</v>
      </c>
      <c r="L17" s="29">
        <v>1682678.0212721145</v>
      </c>
      <c r="M17" s="30">
        <v>344254.97872788552</v>
      </c>
      <c r="N17" s="31">
        <v>1682678.0212721145</v>
      </c>
      <c r="O17" s="32">
        <v>3073.7051672132634</v>
      </c>
      <c r="P17" s="356"/>
      <c r="Q17" s="355">
        <v>19285.595992137445</v>
      </c>
      <c r="R17" s="34">
        <v>19494.200166304596</v>
      </c>
      <c r="S17" s="203"/>
    </row>
    <row r="18" spans="1:19" ht="17.25" x14ac:dyDescent="0.3">
      <c r="A18" s="20"/>
      <c r="B18" s="20" t="s">
        <v>17</v>
      </c>
      <c r="C18" s="21" t="s">
        <v>4</v>
      </c>
      <c r="D18" s="22">
        <v>100</v>
      </c>
      <c r="E18" s="23">
        <v>46170</v>
      </c>
      <c r="F18" s="24">
        <v>45981</v>
      </c>
      <c r="G18" s="25">
        <v>576974.17500000005</v>
      </c>
      <c r="H18" s="26">
        <v>0</v>
      </c>
      <c r="I18" s="27">
        <v>576974.17500000005</v>
      </c>
      <c r="J18" s="28">
        <v>607539.08698399318</v>
      </c>
      <c r="K18" s="25">
        <v>-374195.9726902555</v>
      </c>
      <c r="L18" s="29">
        <v>233343.11429373769</v>
      </c>
      <c r="M18" s="30">
        <v>343631.06070626236</v>
      </c>
      <c r="N18" s="31">
        <v>233343.11429373769</v>
      </c>
      <c r="O18" s="32">
        <v>1534.067235295814</v>
      </c>
      <c r="P18" s="356"/>
      <c r="Q18" s="355">
        <v>4752.7858109643275</v>
      </c>
      <c r="R18" s="34">
        <v>6494.503230526665</v>
      </c>
      <c r="S18" s="203"/>
    </row>
    <row r="19" spans="1:19" ht="17.25" x14ac:dyDescent="0.3">
      <c r="A19" s="20"/>
      <c r="B19" s="20" t="s">
        <v>18</v>
      </c>
      <c r="C19" s="21" t="s">
        <v>4</v>
      </c>
      <c r="D19" s="22">
        <v>200</v>
      </c>
      <c r="E19" s="23">
        <v>46170</v>
      </c>
      <c r="F19" s="24">
        <v>45981</v>
      </c>
      <c r="G19" s="25">
        <v>1205948.3500000001</v>
      </c>
      <c r="H19" s="26">
        <v>0</v>
      </c>
      <c r="I19" s="27">
        <v>1205948.3500000001</v>
      </c>
      <c r="J19" s="28">
        <v>1147293.2266217354</v>
      </c>
      <c r="K19" s="25">
        <v>-735286.25947767473</v>
      </c>
      <c r="L19" s="29">
        <v>412006.96714406065</v>
      </c>
      <c r="M19" s="30">
        <v>793941.38285593945</v>
      </c>
      <c r="N19" s="31">
        <v>412006.96714406065</v>
      </c>
      <c r="O19" s="32">
        <v>3544.3811734640153</v>
      </c>
      <c r="P19" s="356"/>
      <c r="Q19" s="355">
        <v>-4960.2081180835376</v>
      </c>
      <c r="R19" s="34">
        <v>13683.642070143309</v>
      </c>
      <c r="S19" s="203"/>
    </row>
    <row r="20" spans="1:19" ht="17.25" x14ac:dyDescent="0.3">
      <c r="A20" s="20"/>
      <c r="B20" s="20" t="s">
        <v>19</v>
      </c>
      <c r="C20" s="21" t="s">
        <v>4</v>
      </c>
      <c r="D20" s="22">
        <v>300</v>
      </c>
      <c r="E20" s="23">
        <v>46175</v>
      </c>
      <c r="F20" s="24">
        <v>45985</v>
      </c>
      <c r="G20" s="25">
        <v>1763022.350000001</v>
      </c>
      <c r="H20" s="26">
        <v>0</v>
      </c>
      <c r="I20" s="27">
        <v>1763022.350000001</v>
      </c>
      <c r="J20" s="28">
        <v>1615701.646307217</v>
      </c>
      <c r="K20" s="25">
        <v>-800052.27393990452</v>
      </c>
      <c r="L20" s="29">
        <v>815649.37236731243</v>
      </c>
      <c r="M20" s="30">
        <v>947372.97763268859</v>
      </c>
      <c r="N20" s="31">
        <v>815649.37236731243</v>
      </c>
      <c r="O20" s="32">
        <v>4136.9999023261507</v>
      </c>
      <c r="P20" s="356"/>
      <c r="Q20" s="355">
        <v>20559.980470600887</v>
      </c>
      <c r="R20" s="34">
        <v>20077.092270611436</v>
      </c>
      <c r="S20" s="203"/>
    </row>
    <row r="21" spans="1:19" ht="17.25" x14ac:dyDescent="0.3">
      <c r="A21" s="20"/>
      <c r="B21" s="20" t="s">
        <v>20</v>
      </c>
      <c r="C21" s="21" t="s">
        <v>4</v>
      </c>
      <c r="D21" s="22">
        <v>300</v>
      </c>
      <c r="E21" s="23">
        <v>46189</v>
      </c>
      <c r="F21" s="24">
        <v>46000</v>
      </c>
      <c r="G21" s="25">
        <v>1789160.7500000009</v>
      </c>
      <c r="H21" s="26">
        <v>0</v>
      </c>
      <c r="I21" s="27">
        <v>1789160.7500000009</v>
      </c>
      <c r="J21" s="28">
        <v>1598795.1105728727</v>
      </c>
      <c r="K21" s="25">
        <v>-861815.96847795555</v>
      </c>
      <c r="L21" s="29">
        <v>736979.14209491713</v>
      </c>
      <c r="M21" s="30">
        <v>1052181.6079050838</v>
      </c>
      <c r="N21" s="31">
        <v>736979.14209491713</v>
      </c>
      <c r="O21" s="32">
        <v>4329.9654646299741</v>
      </c>
      <c r="P21" s="356"/>
      <c r="Q21" s="355">
        <v>11680.361511423369</v>
      </c>
      <c r="R21" s="34">
        <v>20219.588603440672</v>
      </c>
      <c r="S21" s="203"/>
    </row>
    <row r="22" spans="1:19" ht="17.25" x14ac:dyDescent="0.3">
      <c r="A22" s="20"/>
      <c r="B22" s="20" t="s">
        <v>21</v>
      </c>
      <c r="C22" s="21" t="s">
        <v>4</v>
      </c>
      <c r="D22" s="22">
        <v>300</v>
      </c>
      <c r="E22" s="23">
        <v>46195</v>
      </c>
      <c r="F22" s="24">
        <v>46006</v>
      </c>
      <c r="G22" s="35">
        <v>4626085.2333333325</v>
      </c>
      <c r="H22" s="36">
        <v>0</v>
      </c>
      <c r="I22" s="37">
        <v>4626085.2333333325</v>
      </c>
      <c r="J22" s="38">
        <v>3172045.7115276605</v>
      </c>
      <c r="K22" s="35">
        <v>515719.73286998033</v>
      </c>
      <c r="L22" s="39">
        <v>3687765.4443976409</v>
      </c>
      <c r="M22" s="40">
        <v>938319.78893569158</v>
      </c>
      <c r="N22" s="31">
        <v>3687765.4443976409</v>
      </c>
      <c r="O22" s="32">
        <v>3768.3525660067935</v>
      </c>
      <c r="P22" s="356"/>
      <c r="Q22" s="355">
        <v>12497.80405239528</v>
      </c>
      <c r="R22" s="34">
        <v>19919.994212557096</v>
      </c>
      <c r="S22" s="203"/>
    </row>
    <row r="23" spans="1:19" ht="17.25" x14ac:dyDescent="0.3">
      <c r="A23" s="20"/>
      <c r="B23" s="20" t="s">
        <v>22</v>
      </c>
      <c r="C23" s="21" t="s">
        <v>4</v>
      </c>
      <c r="D23" s="22">
        <v>400</v>
      </c>
      <c r="E23" s="23">
        <v>46209</v>
      </c>
      <c r="F23" s="24">
        <v>46015</v>
      </c>
      <c r="G23" s="35">
        <v>5992927.6444444433</v>
      </c>
      <c r="H23" s="36">
        <v>0</v>
      </c>
      <c r="I23" s="37">
        <v>5992927.6444444433</v>
      </c>
      <c r="J23" s="38">
        <v>4658204.9915753994</v>
      </c>
      <c r="K23" s="35">
        <v>219853.50603762988</v>
      </c>
      <c r="L23" s="39">
        <v>4878058.4976130296</v>
      </c>
      <c r="M23" s="40">
        <v>1114869.1468314137</v>
      </c>
      <c r="N23" s="31">
        <v>4878058.4976130296</v>
      </c>
      <c r="O23" s="32">
        <v>4239.0461856707743</v>
      </c>
      <c r="P23" s="356"/>
      <c r="Q23" s="355">
        <v>30297.202228195034</v>
      </c>
      <c r="R23" s="34">
        <v>27579.719759688713</v>
      </c>
      <c r="S23" s="203"/>
    </row>
    <row r="24" spans="1:19" ht="17.25" x14ac:dyDescent="0.3">
      <c r="A24" s="20"/>
      <c r="B24" s="20" t="s">
        <v>23</v>
      </c>
      <c r="C24" s="21" t="s">
        <v>4</v>
      </c>
      <c r="D24" s="22">
        <v>300</v>
      </c>
      <c r="E24" s="23">
        <v>46209</v>
      </c>
      <c r="F24" s="24">
        <v>46014</v>
      </c>
      <c r="G24" s="35">
        <v>4531591.9000000004</v>
      </c>
      <c r="H24" s="36">
        <v>0</v>
      </c>
      <c r="I24" s="37">
        <v>4531591.9000000004</v>
      </c>
      <c r="J24" s="38">
        <v>3498983.2090704856</v>
      </c>
      <c r="K24" s="35">
        <v>225555.58726481325</v>
      </c>
      <c r="L24" s="39">
        <v>3724538.7963352986</v>
      </c>
      <c r="M24" s="40">
        <v>807053.1036647018</v>
      </c>
      <c r="N24" s="31">
        <v>3724538.7963352986</v>
      </c>
      <c r="O24" s="32">
        <v>3068.6429797136952</v>
      </c>
      <c r="P24" s="356"/>
      <c r="Q24" s="355">
        <v>33462.652887121309</v>
      </c>
      <c r="R24" s="34">
        <v>20941.161318827886</v>
      </c>
      <c r="S24" s="203"/>
    </row>
    <row r="25" spans="1:19" ht="17.25" x14ac:dyDescent="0.3">
      <c r="A25" s="20"/>
      <c r="B25" s="20" t="s">
        <v>24</v>
      </c>
      <c r="C25" s="21" t="s">
        <v>129</v>
      </c>
      <c r="D25" s="22">
        <v>100</v>
      </c>
      <c r="E25" s="23">
        <v>46230</v>
      </c>
      <c r="F25" s="24">
        <v>45950</v>
      </c>
      <c r="G25" s="25">
        <v>1331091.4583333347</v>
      </c>
      <c r="H25" s="26">
        <v>0</v>
      </c>
      <c r="I25" s="27">
        <v>1331091.4583333347</v>
      </c>
      <c r="J25" s="28">
        <v>881276.450084246</v>
      </c>
      <c r="K25" s="25">
        <v>147053.28699803425</v>
      </c>
      <c r="L25" s="29">
        <v>1028329.7370822802</v>
      </c>
      <c r="M25" s="30">
        <v>302761.72125105443</v>
      </c>
      <c r="N25" s="31">
        <v>1028329.7370822802</v>
      </c>
      <c r="O25" s="32">
        <v>1066.0623987713184</v>
      </c>
      <c r="P25" s="356"/>
      <c r="Q25" s="355">
        <v>5198.2448217766359</v>
      </c>
      <c r="R25" s="34">
        <v>6269.4578886590898</v>
      </c>
      <c r="S25" s="203"/>
    </row>
    <row r="26" spans="1:19" ht="17.25" x14ac:dyDescent="0.3">
      <c r="A26" s="20"/>
      <c r="B26" s="20" t="s">
        <v>3</v>
      </c>
      <c r="C26" s="21" t="s">
        <v>129</v>
      </c>
      <c r="D26" s="22">
        <v>300</v>
      </c>
      <c r="E26" s="23">
        <v>46308</v>
      </c>
      <c r="F26" s="24">
        <v>46027</v>
      </c>
      <c r="G26" s="25">
        <v>3336757.625</v>
      </c>
      <c r="H26" s="26">
        <v>0</v>
      </c>
      <c r="I26" s="27">
        <v>3336757.625</v>
      </c>
      <c r="J26" s="28">
        <v>1521440.3296124684</v>
      </c>
      <c r="K26" s="25">
        <v>974746.03271552932</v>
      </c>
      <c r="L26" s="29">
        <v>2496186.3623279976</v>
      </c>
      <c r="M26" s="30">
        <v>840571.26267200243</v>
      </c>
      <c r="N26" s="31">
        <v>2496186.3623279976</v>
      </c>
      <c r="O26" s="32">
        <v>2322.020062629841</v>
      </c>
      <c r="P26" s="356"/>
      <c r="Q26" s="355">
        <v>15808.29788866546</v>
      </c>
      <c r="R26" s="34">
        <v>11744.263632419519</v>
      </c>
      <c r="S26" s="203"/>
    </row>
    <row r="27" spans="1:19" ht="17.25" x14ac:dyDescent="0.3">
      <c r="A27" s="20"/>
      <c r="B27" s="20" t="s">
        <v>5</v>
      </c>
      <c r="C27" s="21" t="s">
        <v>129</v>
      </c>
      <c r="D27" s="22">
        <v>300</v>
      </c>
      <c r="E27" s="23">
        <v>46308</v>
      </c>
      <c r="F27" s="24">
        <v>46027</v>
      </c>
      <c r="G27" s="25">
        <v>3504757.625</v>
      </c>
      <c r="H27" s="26">
        <v>0</v>
      </c>
      <c r="I27" s="27">
        <v>3504757.625</v>
      </c>
      <c r="J27" s="28">
        <v>1675263.8897079471</v>
      </c>
      <c r="K27" s="25">
        <v>913473.16413928661</v>
      </c>
      <c r="L27" s="29">
        <v>2588737.0538472338</v>
      </c>
      <c r="M27" s="30">
        <v>916020.57115276624</v>
      </c>
      <c r="N27" s="31">
        <v>2588737.0538472338</v>
      </c>
      <c r="O27" s="32">
        <v>2530.4435667203488</v>
      </c>
      <c r="P27" s="356"/>
      <c r="Q27" s="355">
        <v>6026.2502699461766</v>
      </c>
      <c r="R27" s="34">
        <v>13220.306368874852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46024</v>
      </c>
      <c r="G28" s="35">
        <v>2188303.4666666687</v>
      </c>
      <c r="H28" s="36">
        <v>0</v>
      </c>
      <c r="I28" s="37">
        <v>2188303.4666666687</v>
      </c>
      <c r="J28" s="38">
        <v>976381.23315080022</v>
      </c>
      <c r="K28" s="35">
        <v>-510564.13928671717</v>
      </c>
      <c r="L28" s="39">
        <v>465817.09386408306</v>
      </c>
      <c r="M28" s="40">
        <v>1722486.3728025856</v>
      </c>
      <c r="N28" s="31">
        <v>465817.09386408306</v>
      </c>
      <c r="O28" s="32">
        <v>2729.7723816205794</v>
      </c>
      <c r="P28" s="356"/>
      <c r="Q28" s="355">
        <v>21640.417924287089</v>
      </c>
      <c r="R28" s="34">
        <v>11518.676860303269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45931</v>
      </c>
      <c r="G29" s="35">
        <v>2411763.4166666637</v>
      </c>
      <c r="H29" s="36">
        <v>0</v>
      </c>
      <c r="I29" s="37">
        <v>2411763.4166666637</v>
      </c>
      <c r="J29" s="38">
        <v>1678565.6097304127</v>
      </c>
      <c r="K29" s="35">
        <v>-1006103.6138023026</v>
      </c>
      <c r="L29" s="39">
        <v>672461.99592811009</v>
      </c>
      <c r="M29" s="40">
        <v>1739301.4207385536</v>
      </c>
      <c r="N29" s="31">
        <v>672461.99592811009</v>
      </c>
      <c r="O29" s="32">
        <v>2726.1777754522786</v>
      </c>
      <c r="P29" s="356">
        <v>-389797.95001404098</v>
      </c>
      <c r="Q29" s="355">
        <v>21333.436027486634</v>
      </c>
      <c r="R29" s="34">
        <v>16987.007968950958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2399032.7472826089</v>
      </c>
      <c r="H30" s="36">
        <v>0</v>
      </c>
      <c r="I30" s="37">
        <v>2399032.7472826089</v>
      </c>
      <c r="J30" s="38">
        <v>1385933.2824347094</v>
      </c>
      <c r="K30" s="35">
        <v>-1119735.5841055883</v>
      </c>
      <c r="L30" s="39">
        <v>266197.69832912111</v>
      </c>
      <c r="M30" s="40">
        <v>2132835.0489534875</v>
      </c>
      <c r="N30" s="31">
        <v>266197.69832912134</v>
      </c>
      <c r="O30" s="32">
        <v>3291.4121125825427</v>
      </c>
      <c r="P30" s="356"/>
      <c r="Q30" s="355">
        <v>18995.687130034174</v>
      </c>
      <c r="R30" s="34">
        <v>18996.018157419428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823309.1946347059</v>
      </c>
      <c r="H31" s="47">
        <v>0</v>
      </c>
      <c r="I31" s="48">
        <v>823309.1946347059</v>
      </c>
      <c r="J31" s="38">
        <v>462556.9629317607</v>
      </c>
      <c r="K31" s="35">
        <v>-375399.52190395951</v>
      </c>
      <c r="L31" s="39">
        <v>87157.441027801193</v>
      </c>
      <c r="M31" s="40">
        <v>736151.75360690476</v>
      </c>
      <c r="N31" s="49">
        <v>87157.441027801135</v>
      </c>
      <c r="O31" s="50">
        <v>1136.0366568007789</v>
      </c>
      <c r="P31" s="357"/>
      <c r="Q31" s="358">
        <v>6226.6364055028826</v>
      </c>
      <c r="R31" s="34">
        <v>6226.4921749445493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2610786</v>
      </c>
      <c r="H32" s="47">
        <v>0</v>
      </c>
      <c r="I32" s="48">
        <v>2610786</v>
      </c>
      <c r="J32" s="38">
        <v>1325049.6387952822</v>
      </c>
      <c r="K32" s="35">
        <v>-1081913.7082280258</v>
      </c>
      <c r="L32" s="39">
        <v>243135.93056725641</v>
      </c>
      <c r="M32" s="40">
        <v>2367650.0694327438</v>
      </c>
      <c r="N32" s="49">
        <v>243135.93056725617</v>
      </c>
      <c r="O32" s="50">
        <v>3636.9432710180395</v>
      </c>
      <c r="P32" s="357"/>
      <c r="Q32" s="358">
        <v>23467.750597215752</v>
      </c>
      <c r="R32" s="34">
        <v>20013.071764802531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2394681.4202898578</v>
      </c>
      <c r="H33" s="47">
        <v>0</v>
      </c>
      <c r="I33" s="48">
        <v>2394681.4202898578</v>
      </c>
      <c r="J33" s="38">
        <v>695636.99803426</v>
      </c>
      <c r="K33" s="35">
        <v>-469536.1078348778</v>
      </c>
      <c r="L33" s="39">
        <v>226100.89019938221</v>
      </c>
      <c r="M33" s="40">
        <v>2168580.5300904755</v>
      </c>
      <c r="N33" s="49">
        <v>226100.89019938232</v>
      </c>
      <c r="O33" s="50">
        <v>3290.7140062070948</v>
      </c>
      <c r="P33" s="357"/>
      <c r="Q33" s="358">
        <v>18357.993773103604</v>
      </c>
      <c r="R33" s="34">
        <v>18357.768394250481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1515195.2294685983</v>
      </c>
      <c r="H34" s="47">
        <v>0</v>
      </c>
      <c r="I34" s="48">
        <v>1515195.2294685983</v>
      </c>
      <c r="J34" s="38">
        <v>550696.53433024429</v>
      </c>
      <c r="K34" s="35">
        <v>-419444.96630160062</v>
      </c>
      <c r="L34" s="39">
        <v>131251.56802864367</v>
      </c>
      <c r="M34" s="40">
        <v>1383943.6614399545</v>
      </c>
      <c r="N34" s="49">
        <v>131251.56802864373</v>
      </c>
      <c r="O34" s="50">
        <v>2081.1182878796308</v>
      </c>
      <c r="P34" s="357"/>
      <c r="Q34" s="358">
        <v>11314.521163674712</v>
      </c>
      <c r="R34" s="34">
        <v>11314.712038416037</v>
      </c>
      <c r="S34" s="203"/>
    </row>
    <row r="35" spans="1:19" ht="17.25" x14ac:dyDescent="0.3">
      <c r="A35" s="320"/>
      <c r="B35" s="42" t="s">
        <v>3264</v>
      </c>
      <c r="C35" s="43" t="s">
        <v>4</v>
      </c>
      <c r="D35" s="44">
        <v>300</v>
      </c>
      <c r="E35" s="45">
        <v>46632</v>
      </c>
      <c r="F35" s="46">
        <v>45985</v>
      </c>
      <c r="G35" s="35">
        <v>2512990.1666666693</v>
      </c>
      <c r="H35" s="47">
        <v>0</v>
      </c>
      <c r="I35" s="48">
        <v>2512990.1666666693</v>
      </c>
      <c r="J35" s="38">
        <v>837359.02134231955</v>
      </c>
      <c r="K35" s="35">
        <v>-650313.21047458577</v>
      </c>
      <c r="L35" s="39">
        <v>187045.81086773379</v>
      </c>
      <c r="M35" s="40">
        <v>2325944.3557989355</v>
      </c>
      <c r="N35" s="49">
        <v>187045.81086773379</v>
      </c>
      <c r="O35" s="50">
        <v>3390.5894399401391</v>
      </c>
      <c r="P35" s="357"/>
      <c r="Q35" s="358">
        <v>8812.5139136001235</v>
      </c>
      <c r="R35" s="34">
        <v>18078.849614102364</v>
      </c>
      <c r="S35" s="203"/>
    </row>
    <row r="36" spans="1:19" ht="17.25" x14ac:dyDescent="0.3">
      <c r="A36" s="52"/>
      <c r="B36" s="52" t="s">
        <v>9248</v>
      </c>
      <c r="C36" s="53" t="s">
        <v>129</v>
      </c>
      <c r="D36" s="54">
        <v>300</v>
      </c>
      <c r="E36" s="55">
        <v>46673</v>
      </c>
      <c r="F36" s="56">
        <v>46028</v>
      </c>
      <c r="G36" s="57">
        <v>2186989.8333333358</v>
      </c>
      <c r="H36" s="58">
        <v>0</v>
      </c>
      <c r="I36" s="59">
        <v>2186989.8333333358</v>
      </c>
      <c r="J36" s="60">
        <v>-51224.889076102212</v>
      </c>
      <c r="K36" s="57">
        <v>60072.281311429368</v>
      </c>
      <c r="L36" s="61">
        <v>8847.3922353271555</v>
      </c>
      <c r="M36" s="62">
        <v>2178142.4410980088</v>
      </c>
      <c r="N36" s="63">
        <v>8847.3922353270464</v>
      </c>
      <c r="O36" s="64">
        <v>2996.0693825282101</v>
      </c>
      <c r="P36" s="359"/>
      <c r="Q36" s="360">
        <v>8847.3922353271555</v>
      </c>
      <c r="R36" s="66">
        <v>8844.4534540859295</v>
      </c>
      <c r="S36" s="478"/>
    </row>
    <row r="37" spans="1:19" ht="17.25" x14ac:dyDescent="0.3">
      <c r="B37" s="67"/>
      <c r="C37" s="67"/>
      <c r="D37" s="68">
        <v>7800</v>
      </c>
      <c r="E37" s="69"/>
      <c r="F37" s="70"/>
      <c r="G37" s="71">
        <v>69413441.730564654</v>
      </c>
      <c r="H37" s="71">
        <v>821007.35902259243</v>
      </c>
      <c r="I37" s="72">
        <v>69413441.730564654</v>
      </c>
      <c r="J37" s="72">
        <v>48540837.490171306</v>
      </c>
      <c r="K37" s="71">
        <v>-5253483.9160348214</v>
      </c>
      <c r="L37" s="71">
        <v>43287353.574136473</v>
      </c>
      <c r="M37" s="71">
        <v>26126088.156428184</v>
      </c>
      <c r="N37" s="71">
        <v>43287353.574136473</v>
      </c>
      <c r="O37" s="71">
        <v>76918.396247964891</v>
      </c>
      <c r="P37" s="71"/>
      <c r="Q37" s="71">
        <v>410267.15164044936</v>
      </c>
      <c r="R37" s="71">
        <v>462572.36412553402</v>
      </c>
      <c r="S37" s="479"/>
    </row>
    <row r="38" spans="1:19" x14ac:dyDescent="0.3">
      <c r="B38" s="73" t="s">
        <v>1954</v>
      </c>
      <c r="C38" s="67"/>
      <c r="D38" s="74"/>
      <c r="E38" s="69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 t="s">
        <v>9249</v>
      </c>
      <c r="R38" s="76">
        <v>42879873.871454641</v>
      </c>
    </row>
    <row r="39" spans="1:19" x14ac:dyDescent="0.3">
      <c r="A39" s="9" t="s">
        <v>9245</v>
      </c>
      <c r="B39" s="633" t="s">
        <v>108</v>
      </c>
      <c r="C39" s="633"/>
      <c r="D39" s="633"/>
      <c r="E39" s="633" t="s">
        <v>109</v>
      </c>
      <c r="F39" s="633"/>
      <c r="G39" s="633"/>
      <c r="H39" s="633"/>
      <c r="I39" s="633"/>
      <c r="J39" s="633" t="s">
        <v>110</v>
      </c>
      <c r="K39" s="633"/>
      <c r="L39" s="633"/>
      <c r="M39" s="633" t="s">
        <v>111</v>
      </c>
      <c r="N39" s="633"/>
      <c r="O39" s="633"/>
      <c r="P39" s="634" t="s">
        <v>7813</v>
      </c>
      <c r="Q39" s="636"/>
      <c r="R39" s="635"/>
    </row>
    <row r="40" spans="1:19" x14ac:dyDescent="0.3">
      <c r="A40" s="10" t="s">
        <v>9246</v>
      </c>
      <c r="B40" s="11" t="s">
        <v>114</v>
      </c>
      <c r="C40" s="12" t="s">
        <v>115</v>
      </c>
      <c r="D40" s="13" t="s">
        <v>674</v>
      </c>
      <c r="E40" s="11" t="s">
        <v>117</v>
      </c>
      <c r="F40" s="14" t="s">
        <v>118</v>
      </c>
      <c r="G40" s="14" t="s">
        <v>119</v>
      </c>
      <c r="H40" s="15" t="s">
        <v>105</v>
      </c>
      <c r="I40" s="16" t="s">
        <v>120</v>
      </c>
      <c r="J40" s="17" t="s">
        <v>121</v>
      </c>
      <c r="K40" s="14" t="s">
        <v>122</v>
      </c>
      <c r="L40" s="18" t="s">
        <v>123</v>
      </c>
      <c r="M40" s="11" t="s">
        <v>124</v>
      </c>
      <c r="N40" s="14" t="s">
        <v>125</v>
      </c>
      <c r="O40" s="18" t="s">
        <v>126</v>
      </c>
      <c r="P40" s="361" t="s">
        <v>9247</v>
      </c>
      <c r="Q40" s="14" t="s">
        <v>127</v>
      </c>
      <c r="R40" s="19" t="s">
        <v>7816</v>
      </c>
      <c r="S40" s="203"/>
    </row>
    <row r="41" spans="1:19" ht="17.25" x14ac:dyDescent="0.3">
      <c r="A41" s="42"/>
      <c r="B41" s="42" t="s">
        <v>30</v>
      </c>
      <c r="C41" s="43" t="s">
        <v>129</v>
      </c>
      <c r="D41" s="44">
        <v>500</v>
      </c>
      <c r="E41" s="45">
        <v>46044</v>
      </c>
      <c r="F41" s="46">
        <v>45945</v>
      </c>
      <c r="G41" s="35">
        <v>1213099.666666666</v>
      </c>
      <c r="H41" s="36">
        <v>0</v>
      </c>
      <c r="I41" s="37">
        <v>1213099.666666666</v>
      </c>
      <c r="J41" s="38">
        <v>3263860.5226762141</v>
      </c>
      <c r="K41" s="35">
        <v>-2464240.6346531874</v>
      </c>
      <c r="L41" s="39">
        <v>799619.88802302675</v>
      </c>
      <c r="M41" s="40">
        <v>413479.77864363929</v>
      </c>
      <c r="N41" s="49">
        <v>799619.88802302675</v>
      </c>
      <c r="O41" s="50">
        <v>4219.1814147310133</v>
      </c>
      <c r="P41" s="362"/>
      <c r="Q41" s="358">
        <v>62499.594849476591</v>
      </c>
      <c r="R41" s="34">
        <v>38586.029285279801</v>
      </c>
      <c r="S41" s="203"/>
    </row>
    <row r="42" spans="1:19" ht="17.25" x14ac:dyDescent="0.3">
      <c r="A42" s="42"/>
      <c r="B42" s="42" t="s">
        <v>31</v>
      </c>
      <c r="C42" s="43" t="s">
        <v>4</v>
      </c>
      <c r="D42" s="44">
        <v>500</v>
      </c>
      <c r="E42" s="45">
        <v>46045</v>
      </c>
      <c r="F42" s="46">
        <v>45946</v>
      </c>
      <c r="G42" s="35">
        <v>1176307.555555556</v>
      </c>
      <c r="H42" s="36">
        <v>0</v>
      </c>
      <c r="I42" s="37">
        <v>1176307.555555556</v>
      </c>
      <c r="J42" s="38">
        <v>2654279.9311991013</v>
      </c>
      <c r="K42" s="35">
        <v>-2094862.6095197976</v>
      </c>
      <c r="L42" s="39">
        <v>559417.32167930366</v>
      </c>
      <c r="M42" s="40">
        <v>616890.23387625231</v>
      </c>
      <c r="N42" s="49">
        <v>559417.32167930366</v>
      </c>
      <c r="O42" s="50">
        <v>6231.2144835985082</v>
      </c>
      <c r="P42" s="357"/>
      <c r="Q42" s="358">
        <v>4766.2955718780868</v>
      </c>
      <c r="R42" s="34">
        <v>37607.155564030807</v>
      </c>
      <c r="S42" s="203"/>
    </row>
    <row r="43" spans="1:19" ht="17.25" x14ac:dyDescent="0.3">
      <c r="A43" s="42"/>
      <c r="B43" s="42" t="s">
        <v>32</v>
      </c>
      <c r="C43" s="43" t="s">
        <v>4</v>
      </c>
      <c r="D43" s="44">
        <v>300</v>
      </c>
      <c r="E43" s="45">
        <v>46056</v>
      </c>
      <c r="F43" s="46">
        <v>45957</v>
      </c>
      <c r="G43" s="35">
        <v>702577.80631868192</v>
      </c>
      <c r="H43" s="36">
        <v>0</v>
      </c>
      <c r="I43" s="37">
        <v>702577.80631868192</v>
      </c>
      <c r="J43" s="38">
        <v>1387594.3400730132</v>
      </c>
      <c r="K43" s="35">
        <v>-970384.2856641392</v>
      </c>
      <c r="L43" s="39">
        <v>417210.05440887401</v>
      </c>
      <c r="M43" s="40">
        <v>285367.75190980791</v>
      </c>
      <c r="N43" s="49">
        <v>417210.05440887401</v>
      </c>
      <c r="O43" s="50">
        <v>2594.2522900891627</v>
      </c>
      <c r="P43" s="357"/>
      <c r="Q43" s="358">
        <v>56108.56393166451</v>
      </c>
      <c r="R43" s="34">
        <v>21639.992894166411</v>
      </c>
      <c r="S43" s="203"/>
    </row>
    <row r="44" spans="1:19" ht="17.25" x14ac:dyDescent="0.3">
      <c r="A44" s="42"/>
      <c r="B44" s="42" t="s">
        <v>33</v>
      </c>
      <c r="C44" s="43" t="s">
        <v>129</v>
      </c>
      <c r="D44" s="44">
        <v>300</v>
      </c>
      <c r="E44" s="45">
        <v>46058</v>
      </c>
      <c r="F44" s="46">
        <v>45959</v>
      </c>
      <c r="G44" s="35">
        <v>691933</v>
      </c>
      <c r="H44" s="36">
        <v>0</v>
      </c>
      <c r="I44" s="37">
        <v>691933</v>
      </c>
      <c r="J44" s="38">
        <v>1210735.8550968829</v>
      </c>
      <c r="K44" s="35">
        <v>-953049.94945240091</v>
      </c>
      <c r="L44" s="39">
        <v>257685.905644482</v>
      </c>
      <c r="M44" s="40">
        <v>434247.094355518</v>
      </c>
      <c r="N44" s="49">
        <v>257685.905644482</v>
      </c>
      <c r="O44" s="50">
        <v>3877.2061996028392</v>
      </c>
      <c r="P44" s="357"/>
      <c r="Q44" s="358">
        <v>41342.913276980777</v>
      </c>
      <c r="R44" s="34">
        <v>21269.324405264633</v>
      </c>
      <c r="S44" s="203"/>
    </row>
    <row r="45" spans="1:19" ht="17.25" x14ac:dyDescent="0.3">
      <c r="A45" s="42"/>
      <c r="B45" s="42" t="s">
        <v>34</v>
      </c>
      <c r="C45" s="43" t="s">
        <v>4</v>
      </c>
      <c r="D45" s="44">
        <v>200</v>
      </c>
      <c r="E45" s="45">
        <v>46065</v>
      </c>
      <c r="F45" s="46">
        <v>45965</v>
      </c>
      <c r="G45" s="35">
        <v>451912.22222222207</v>
      </c>
      <c r="H45" s="36">
        <v>0</v>
      </c>
      <c r="I45" s="37">
        <v>451912.22222222207</v>
      </c>
      <c r="J45" s="38">
        <v>1004608.400379107</v>
      </c>
      <c r="K45" s="35">
        <v>-858557.94334456604</v>
      </c>
      <c r="L45" s="39">
        <v>146050.45703454094</v>
      </c>
      <c r="M45" s="40">
        <v>305861.76518768113</v>
      </c>
      <c r="N45" s="49">
        <v>146050.45703454094</v>
      </c>
      <c r="O45" s="50">
        <v>2570.2669343502616</v>
      </c>
      <c r="P45" s="357"/>
      <c r="Q45" s="358">
        <v>971.45496591980918</v>
      </c>
      <c r="R45" s="34">
        <v>13711.584793411021</v>
      </c>
      <c r="S45" s="203"/>
    </row>
    <row r="46" spans="1:19" ht="17.25" x14ac:dyDescent="0.3">
      <c r="A46" s="42"/>
      <c r="B46" s="42" t="s">
        <v>35</v>
      </c>
      <c r="C46" s="43" t="s">
        <v>4</v>
      </c>
      <c r="D46" s="44">
        <v>200</v>
      </c>
      <c r="E46" s="45">
        <v>46072</v>
      </c>
      <c r="F46" s="46">
        <v>45973</v>
      </c>
      <c r="G46" s="35">
        <v>477640.04444444407</v>
      </c>
      <c r="H46" s="36">
        <v>0</v>
      </c>
      <c r="I46" s="37">
        <v>477640.04444444407</v>
      </c>
      <c r="J46" s="38">
        <v>952474.03187306935</v>
      </c>
      <c r="K46" s="35">
        <v>-750387.80890199379</v>
      </c>
      <c r="L46" s="39">
        <v>202086.22297107556</v>
      </c>
      <c r="M46" s="40">
        <v>275553.8214733685</v>
      </c>
      <c r="N46" s="49">
        <v>202086.22297107556</v>
      </c>
      <c r="O46" s="50">
        <v>2186.9350910584803</v>
      </c>
      <c r="P46" s="357"/>
      <c r="Q46" s="358">
        <v>46120.362353342498</v>
      </c>
      <c r="R46" s="34">
        <v>14262.217858159536</v>
      </c>
      <c r="S46" s="203"/>
    </row>
    <row r="47" spans="1:19" ht="17.25" x14ac:dyDescent="0.3">
      <c r="A47" s="42"/>
      <c r="B47" s="42" t="s">
        <v>36</v>
      </c>
      <c r="C47" s="43" t="s">
        <v>4</v>
      </c>
      <c r="D47" s="44">
        <v>200</v>
      </c>
      <c r="E47" s="45">
        <v>46079</v>
      </c>
      <c r="F47" s="46">
        <v>45980</v>
      </c>
      <c r="G47" s="35">
        <v>418449.64444444398</v>
      </c>
      <c r="H47" s="36">
        <v>0</v>
      </c>
      <c r="I47" s="37">
        <v>418449.64444444398</v>
      </c>
      <c r="J47" s="38">
        <v>497515.23869699519</v>
      </c>
      <c r="K47" s="35">
        <v>-337364.53243470931</v>
      </c>
      <c r="L47" s="39">
        <v>160150.70626228588</v>
      </c>
      <c r="M47" s="40">
        <v>258298.9381821581</v>
      </c>
      <c r="N47" s="49">
        <v>160150.70626228588</v>
      </c>
      <c r="O47" s="50">
        <v>1942.0972795650985</v>
      </c>
      <c r="P47" s="357"/>
      <c r="Q47" s="358">
        <v>28256.058997859043</v>
      </c>
      <c r="R47" s="34">
        <v>12295.872536357405</v>
      </c>
      <c r="S47" s="203"/>
    </row>
    <row r="48" spans="1:19" ht="17.25" x14ac:dyDescent="0.3">
      <c r="A48" s="42"/>
      <c r="B48" s="42" t="s">
        <v>37</v>
      </c>
      <c r="C48" s="43" t="s">
        <v>4</v>
      </c>
      <c r="D48" s="44">
        <v>200</v>
      </c>
      <c r="E48" s="45">
        <v>46104</v>
      </c>
      <c r="F48" s="46">
        <v>46006</v>
      </c>
      <c r="G48" s="35">
        <v>391892.24322344363</v>
      </c>
      <c r="H48" s="36">
        <v>0</v>
      </c>
      <c r="I48" s="37">
        <v>391892.24322344363</v>
      </c>
      <c r="J48" s="38">
        <v>358290.32294299355</v>
      </c>
      <c r="K48" s="35">
        <v>-337536.84639146307</v>
      </c>
      <c r="L48" s="39">
        <v>20753.476551530475</v>
      </c>
      <c r="M48" s="40">
        <v>371138.76667191315</v>
      </c>
      <c r="N48" s="49">
        <v>20753.476551530475</v>
      </c>
      <c r="O48" s="50">
        <v>2348.9795358981846</v>
      </c>
      <c r="P48" s="357"/>
      <c r="Q48" s="358">
        <v>14011.779568864094</v>
      </c>
      <c r="R48" s="34">
        <v>10853.86667731234</v>
      </c>
      <c r="S48" s="203"/>
    </row>
    <row r="49" spans="1:19" ht="17.25" x14ac:dyDescent="0.3">
      <c r="A49" s="42"/>
      <c r="B49" s="42" t="s">
        <v>38</v>
      </c>
      <c r="C49" s="43" t="s">
        <v>4</v>
      </c>
      <c r="D49" s="44">
        <v>300</v>
      </c>
      <c r="E49" s="45">
        <v>46119</v>
      </c>
      <c r="F49" s="46">
        <v>46021</v>
      </c>
      <c r="G49" s="35">
        <v>589779.47355072387</v>
      </c>
      <c r="H49" s="36">
        <v>0</v>
      </c>
      <c r="I49" s="37">
        <v>589779.47355072387</v>
      </c>
      <c r="J49" s="38">
        <v>-316460.348567818</v>
      </c>
      <c r="K49" s="35">
        <v>408554.18351586629</v>
      </c>
      <c r="L49" s="39">
        <v>92093.834948048287</v>
      </c>
      <c r="M49" s="40">
        <v>497685.63860267558</v>
      </c>
      <c r="N49" s="49">
        <v>92093.834948048287</v>
      </c>
      <c r="O49" s="50">
        <v>2876.7955988593963</v>
      </c>
      <c r="P49" s="460">
        <v>261242.03724446899</v>
      </c>
      <c r="Q49" s="461">
        <v>94139.80578264498</v>
      </c>
      <c r="R49" s="340">
        <v>7361.1199780776515</v>
      </c>
      <c r="S49" s="203"/>
    </row>
    <row r="50" spans="1:19" ht="17.25" x14ac:dyDescent="0.3">
      <c r="A50" s="42"/>
      <c r="B50" s="42" t="s">
        <v>39</v>
      </c>
      <c r="C50" s="43" t="s">
        <v>4</v>
      </c>
      <c r="D50" s="44">
        <v>200</v>
      </c>
      <c r="E50" s="45">
        <v>46126</v>
      </c>
      <c r="F50" s="46">
        <v>46029</v>
      </c>
      <c r="G50" s="35">
        <v>367096.98937198042</v>
      </c>
      <c r="H50" s="36">
        <v>0</v>
      </c>
      <c r="I50" s="37">
        <v>367096.98937198042</v>
      </c>
      <c r="J50" s="38">
        <v>944313.44706543104</v>
      </c>
      <c r="K50" s="35">
        <v>-947205.24326032004</v>
      </c>
      <c r="L50" s="39">
        <v>-2891.7961948890006</v>
      </c>
      <c r="M50" s="40">
        <v>369988.78556686942</v>
      </c>
      <c r="N50" s="49">
        <v>-2891.7961948890006</v>
      </c>
      <c r="O50" s="50">
        <v>2055.4932531492746</v>
      </c>
      <c r="P50" s="357">
        <v>172602.60649453965</v>
      </c>
      <c r="Q50" s="358">
        <v>14026.965160910389</v>
      </c>
      <c r="R50" s="34">
        <v>14026.765109265398</v>
      </c>
      <c r="S50" s="203"/>
    </row>
    <row r="51" spans="1:19" ht="17.25" x14ac:dyDescent="0.3">
      <c r="A51" s="42"/>
      <c r="B51" s="42" t="s">
        <v>40</v>
      </c>
      <c r="C51" s="43" t="s">
        <v>4</v>
      </c>
      <c r="D51" s="44">
        <v>300</v>
      </c>
      <c r="E51" s="45">
        <v>46128</v>
      </c>
      <c r="F51" s="46">
        <v>45932</v>
      </c>
      <c r="G51" s="35">
        <v>844271.13695652178</v>
      </c>
      <c r="H51" s="36">
        <v>0</v>
      </c>
      <c r="I51" s="37">
        <v>844271.13695652178</v>
      </c>
      <c r="J51" s="38">
        <v>1347261.5574978937</v>
      </c>
      <c r="K51" s="35">
        <v>-1069356.246840775</v>
      </c>
      <c r="L51" s="39">
        <v>277905.31065711868</v>
      </c>
      <c r="M51" s="40">
        <v>566365.8262994031</v>
      </c>
      <c r="N51" s="49">
        <v>277905.31065711868</v>
      </c>
      <c r="O51" s="50">
        <v>3111.900144502215</v>
      </c>
      <c r="P51" s="357"/>
      <c r="Q51" s="358">
        <v>18038.105078974739</v>
      </c>
      <c r="R51" s="34">
        <v>22703.209327087883</v>
      </c>
      <c r="S51" s="203"/>
    </row>
    <row r="52" spans="1:19" ht="17.25" x14ac:dyDescent="0.3">
      <c r="A52" s="42"/>
      <c r="B52" s="42" t="s">
        <v>41</v>
      </c>
      <c r="C52" s="43" t="s">
        <v>4</v>
      </c>
      <c r="D52" s="44">
        <v>300</v>
      </c>
      <c r="E52" s="45">
        <v>46134</v>
      </c>
      <c r="F52" s="46">
        <v>45945</v>
      </c>
      <c r="G52" s="35">
        <v>923052.09347826091</v>
      </c>
      <c r="H52" s="36">
        <v>0</v>
      </c>
      <c r="I52" s="37">
        <v>923052.09347826091</v>
      </c>
      <c r="J52" s="38">
        <v>1486524.5791210334</v>
      </c>
      <c r="K52" s="35">
        <v>-1202962.8099550686</v>
      </c>
      <c r="L52" s="39">
        <v>283561.7691659648</v>
      </c>
      <c r="M52" s="40">
        <v>639490.32431229611</v>
      </c>
      <c r="N52" s="49">
        <v>283561.7691659648</v>
      </c>
      <c r="O52" s="50">
        <v>3401.5442782568944</v>
      </c>
      <c r="P52" s="357"/>
      <c r="Q52" s="358">
        <v>19571.994574339187</v>
      </c>
      <c r="R52" s="34">
        <v>19572.0400822917</v>
      </c>
      <c r="S52" s="203"/>
    </row>
    <row r="53" spans="1:19" ht="17.25" x14ac:dyDescent="0.3">
      <c r="A53" s="42"/>
      <c r="B53" s="42" t="s">
        <v>42</v>
      </c>
      <c r="C53" s="43" t="s">
        <v>4</v>
      </c>
      <c r="D53" s="44">
        <v>300</v>
      </c>
      <c r="E53" s="45">
        <v>46506</v>
      </c>
      <c r="F53" s="46">
        <v>45952</v>
      </c>
      <c r="G53" s="35">
        <v>1958148.8217391307</v>
      </c>
      <c r="H53" s="36">
        <v>0</v>
      </c>
      <c r="I53" s="37">
        <v>1958148.8217391307</v>
      </c>
      <c r="J53" s="38">
        <v>869937.93351586629</v>
      </c>
      <c r="K53" s="35">
        <v>-709522.67059814651</v>
      </c>
      <c r="L53" s="39">
        <v>160415.26291771978</v>
      </c>
      <c r="M53" s="40">
        <v>1797733.5588214109</v>
      </c>
      <c r="N53" s="49">
        <v>160415.26291771978</v>
      </c>
      <c r="O53" s="50">
        <v>3210.2384978953764</v>
      </c>
      <c r="P53" s="357"/>
      <c r="Q53" s="358">
        <v>-24857.545413830259</v>
      </c>
      <c r="R53" s="34">
        <v>17555.071204364416</v>
      </c>
      <c r="S53" s="203"/>
    </row>
    <row r="54" spans="1:19" ht="17.25" x14ac:dyDescent="0.3">
      <c r="A54" s="42"/>
      <c r="B54" s="42" t="s">
        <v>43</v>
      </c>
      <c r="C54" s="43" t="s">
        <v>4</v>
      </c>
      <c r="D54" s="44">
        <v>300</v>
      </c>
      <c r="E54" s="45">
        <v>46519</v>
      </c>
      <c r="F54" s="46">
        <v>45965</v>
      </c>
      <c r="G54" s="35">
        <v>1752309.7644927558</v>
      </c>
      <c r="H54" s="36">
        <v>0</v>
      </c>
      <c r="I54" s="37">
        <v>1752309.7644927558</v>
      </c>
      <c r="J54" s="38">
        <v>1651761.292122999</v>
      </c>
      <c r="K54" s="35">
        <v>-1536116.190676776</v>
      </c>
      <c r="L54" s="39">
        <v>115645.10144622298</v>
      </c>
      <c r="M54" s="40">
        <v>1636664.6630465328</v>
      </c>
      <c r="N54" s="49">
        <v>115645.10144622298</v>
      </c>
      <c r="O54" s="50">
        <v>2856.3083124721338</v>
      </c>
      <c r="P54" s="357"/>
      <c r="Q54" s="358">
        <v>-19232.470777188108</v>
      </c>
      <c r="R54" s="34">
        <v>14947.663671468734</v>
      </c>
      <c r="S54" s="203"/>
    </row>
    <row r="55" spans="1:19" ht="17.25" x14ac:dyDescent="0.3">
      <c r="A55" s="42"/>
      <c r="B55" s="42" t="s">
        <v>44</v>
      </c>
      <c r="C55" s="43" t="s">
        <v>4</v>
      </c>
      <c r="D55" s="44">
        <v>300</v>
      </c>
      <c r="E55" s="45">
        <v>46527</v>
      </c>
      <c r="F55" s="46">
        <v>45974</v>
      </c>
      <c r="G55" s="35">
        <v>2188519.1485507227</v>
      </c>
      <c r="H55" s="36">
        <v>0</v>
      </c>
      <c r="I55" s="37">
        <v>2188519.1485507227</v>
      </c>
      <c r="J55" s="38">
        <v>1664905.8912524572</v>
      </c>
      <c r="K55" s="35">
        <v>-1476438.4196854816</v>
      </c>
      <c r="L55" s="39">
        <v>188467.47156697558</v>
      </c>
      <c r="M55" s="40">
        <v>2000051.6769837472</v>
      </c>
      <c r="N55" s="49">
        <v>188467.47156697558</v>
      </c>
      <c r="O55" s="50">
        <v>3442.4297366329556</v>
      </c>
      <c r="P55" s="357"/>
      <c r="Q55" s="358">
        <v>18751.208638093376</v>
      </c>
      <c r="R55" s="34">
        <v>18750.894023248518</v>
      </c>
      <c r="S55" s="203"/>
    </row>
    <row r="56" spans="1:19" ht="17.25" x14ac:dyDescent="0.3">
      <c r="A56" s="42"/>
      <c r="B56" s="42" t="s">
        <v>45</v>
      </c>
      <c r="C56" s="43" t="s">
        <v>4</v>
      </c>
      <c r="D56" s="44">
        <v>300</v>
      </c>
      <c r="E56" s="45">
        <v>46534</v>
      </c>
      <c r="F56" s="46">
        <v>45981</v>
      </c>
      <c r="G56" s="35">
        <v>1898204.8190217393</v>
      </c>
      <c r="H56" s="36">
        <v>0</v>
      </c>
      <c r="I56" s="37">
        <v>1898204.8190217393</v>
      </c>
      <c r="J56" s="38">
        <v>1730725.2548441447</v>
      </c>
      <c r="K56" s="35">
        <v>-1588744.6103622576</v>
      </c>
      <c r="L56" s="39">
        <v>141980.64448188711</v>
      </c>
      <c r="M56" s="40">
        <v>1756224.1745398522</v>
      </c>
      <c r="N56" s="49">
        <v>141980.64448188711</v>
      </c>
      <c r="O56" s="50">
        <v>2986.7758070405648</v>
      </c>
      <c r="P56" s="357"/>
      <c r="Q56" s="358">
        <v>-50450.852058522316</v>
      </c>
      <c r="R56" s="34">
        <v>15816.926268541079</v>
      </c>
      <c r="S56" s="203"/>
    </row>
    <row r="57" spans="1:19" ht="17.25" x14ac:dyDescent="0.3">
      <c r="A57" s="42"/>
      <c r="B57" s="42" t="s">
        <v>46</v>
      </c>
      <c r="C57" s="43" t="s">
        <v>4</v>
      </c>
      <c r="D57" s="44">
        <v>100</v>
      </c>
      <c r="E57" s="45">
        <v>46591</v>
      </c>
      <c r="F57" s="46">
        <v>45946</v>
      </c>
      <c r="G57" s="35">
        <v>824271.21256039001</v>
      </c>
      <c r="H57" s="36">
        <v>0</v>
      </c>
      <c r="I57" s="37">
        <v>824271.21256039001</v>
      </c>
      <c r="J57" s="38">
        <v>651056.22964055033</v>
      </c>
      <c r="K57" s="35">
        <v>-557338.35228868295</v>
      </c>
      <c r="L57" s="39">
        <v>93717.877351867384</v>
      </c>
      <c r="M57" s="40">
        <v>730553.33520852262</v>
      </c>
      <c r="N57" s="49">
        <v>93717.877351867384</v>
      </c>
      <c r="O57" s="50">
        <v>1132.6408297806552</v>
      </c>
      <c r="P57" s="357"/>
      <c r="Q57" s="358">
        <v>6546.6012266088073</v>
      </c>
      <c r="R57" s="34">
        <v>6546.466256034284</v>
      </c>
      <c r="S57" s="203"/>
    </row>
    <row r="58" spans="1:19" ht="17.25" x14ac:dyDescent="0.3">
      <c r="A58" s="42"/>
      <c r="B58" s="42" t="s">
        <v>1956</v>
      </c>
      <c r="C58" s="43" t="s">
        <v>4</v>
      </c>
      <c r="D58" s="44">
        <v>300</v>
      </c>
      <c r="E58" s="45">
        <v>46619</v>
      </c>
      <c r="F58" s="46">
        <v>45974</v>
      </c>
      <c r="G58" s="35">
        <v>3230137.5905797076</v>
      </c>
      <c r="H58" s="36">
        <v>0</v>
      </c>
      <c r="I58" s="37">
        <v>3230137.5905797076</v>
      </c>
      <c r="J58" s="38">
        <v>1259414.6791631563</v>
      </c>
      <c r="K58" s="35">
        <v>-1003630.9818169053</v>
      </c>
      <c r="L58" s="39">
        <v>255783.69734625099</v>
      </c>
      <c r="M58" s="40">
        <v>2974353.8932334566</v>
      </c>
      <c r="N58" s="49">
        <v>255783.69734625099</v>
      </c>
      <c r="O58" s="50">
        <v>4419.5451608223721</v>
      </c>
      <c r="P58" s="357"/>
      <c r="Q58" s="358">
        <v>-5553.3894645058317</v>
      </c>
      <c r="R58" s="34">
        <v>24433.650595551095</v>
      </c>
      <c r="S58" s="203"/>
    </row>
    <row r="59" spans="1:19" ht="17.25" x14ac:dyDescent="0.3">
      <c r="A59" s="52"/>
      <c r="B59" s="52" t="s">
        <v>2607</v>
      </c>
      <c r="C59" s="53" t="s">
        <v>129</v>
      </c>
      <c r="D59" s="54">
        <v>200</v>
      </c>
      <c r="E59" s="55">
        <v>46625</v>
      </c>
      <c r="F59" s="56">
        <v>45980</v>
      </c>
      <c r="G59" s="57">
        <v>2235425.2198067615</v>
      </c>
      <c r="H59" s="77">
        <v>0</v>
      </c>
      <c r="I59" s="78">
        <v>2235425.2198067615</v>
      </c>
      <c r="J59" s="60">
        <v>904567.30728727882</v>
      </c>
      <c r="K59" s="57">
        <v>-751850.02351867442</v>
      </c>
      <c r="L59" s="61">
        <v>152717.28376860439</v>
      </c>
      <c r="M59" s="62">
        <v>2082707.936038157</v>
      </c>
      <c r="N59" s="63">
        <v>152717.28376860451</v>
      </c>
      <c r="O59" s="64">
        <v>3067.3165479207023</v>
      </c>
      <c r="P59" s="359"/>
      <c r="Q59" s="360">
        <v>16760.77117854805</v>
      </c>
      <c r="R59" s="66">
        <v>16760.92144278498</v>
      </c>
      <c r="S59" s="478"/>
    </row>
    <row r="60" spans="1:19" ht="17.25" x14ac:dyDescent="0.3">
      <c r="B60" s="67"/>
      <c r="C60" s="67"/>
      <c r="D60" s="68">
        <v>5300</v>
      </c>
      <c r="E60" s="69"/>
      <c r="F60" s="70"/>
      <c r="G60" s="79">
        <v>22335028.45298415</v>
      </c>
      <c r="H60" s="79">
        <v>0</v>
      </c>
      <c r="I60" s="80">
        <v>22335028.45298415</v>
      </c>
      <c r="J60" s="80">
        <v>23523366.465880372</v>
      </c>
      <c r="K60" s="79">
        <v>-19200995.975849479</v>
      </c>
      <c r="L60" s="79">
        <v>4322370.4900308903</v>
      </c>
      <c r="M60" s="79">
        <v>18012657.962953262</v>
      </c>
      <c r="N60" s="79">
        <v>4322370.4900308903</v>
      </c>
      <c r="O60" s="79">
        <v>58531.121396226081</v>
      </c>
      <c r="P60" s="79"/>
      <c r="Q60" s="79">
        <v>341818.21744205838</v>
      </c>
      <c r="R60" s="79">
        <v>348700.77197269758</v>
      </c>
      <c r="S60" s="479"/>
    </row>
    <row r="61" spans="1:19" ht="17.25" x14ac:dyDescent="0.3">
      <c r="A61" s="67"/>
      <c r="B61" s="73" t="s">
        <v>47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 t="s">
        <v>9249</v>
      </c>
      <c r="R61" s="81">
        <v>3917821.4146307213</v>
      </c>
    </row>
    <row r="62" spans="1:19" x14ac:dyDescent="0.3">
      <c r="A62" s="9" t="s">
        <v>9245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634" t="s">
        <v>7813</v>
      </c>
      <c r="Q62" s="636"/>
      <c r="R62" s="635"/>
      <c r="S62" s="480"/>
    </row>
    <row r="63" spans="1:19" x14ac:dyDescent="0.3">
      <c r="A63" s="10" t="s">
        <v>9246</v>
      </c>
      <c r="B63" s="11" t="s">
        <v>114</v>
      </c>
      <c r="C63" s="12" t="s">
        <v>115</v>
      </c>
      <c r="D63" s="13" t="s">
        <v>674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361" t="s">
        <v>9247</v>
      </c>
      <c r="Q63" s="15" t="s">
        <v>127</v>
      </c>
      <c r="R63" s="19" t="s">
        <v>7816</v>
      </c>
      <c r="S63" s="203"/>
    </row>
    <row r="64" spans="1:19" ht="17.25" x14ac:dyDescent="0.3">
      <c r="A64" s="20"/>
      <c r="B64" s="20" t="s">
        <v>48</v>
      </c>
      <c r="C64" s="21" t="s">
        <v>129</v>
      </c>
      <c r="D64" s="22">
        <v>300</v>
      </c>
      <c r="E64" s="23">
        <v>46015</v>
      </c>
      <c r="F64" s="24">
        <v>46013</v>
      </c>
      <c r="G64" s="25">
        <v>1424814</v>
      </c>
      <c r="H64" s="26">
        <v>19183.656276326874</v>
      </c>
      <c r="I64" s="27">
        <v>1424814</v>
      </c>
      <c r="J64" s="28">
        <v>4939158.3470233073</v>
      </c>
      <c r="K64" s="25">
        <v>-3446967.1409014319</v>
      </c>
      <c r="L64" s="29">
        <v>1492191.2061218754</v>
      </c>
      <c r="M64" s="30">
        <v>-67377.206121875439</v>
      </c>
      <c r="N64" s="31">
        <v>1492191.2061218754</v>
      </c>
      <c r="O64" s="32">
        <v>-976.48124814312234</v>
      </c>
      <c r="P64" s="354"/>
      <c r="Q64" s="363">
        <v>4638.98092749645</v>
      </c>
      <c r="R64" s="364">
        <v>22149.713973147402</v>
      </c>
      <c r="S64" s="203"/>
    </row>
    <row r="65" spans="1:19" ht="17.25" x14ac:dyDescent="0.3">
      <c r="A65" s="86"/>
      <c r="B65" s="86" t="s">
        <v>49</v>
      </c>
      <c r="C65" s="87" t="s">
        <v>129</v>
      </c>
      <c r="D65" s="88">
        <v>300</v>
      </c>
      <c r="E65" s="89">
        <v>46017</v>
      </c>
      <c r="F65" s="90">
        <v>46014</v>
      </c>
      <c r="G65" s="91">
        <v>1508517.3333333302</v>
      </c>
      <c r="H65" s="92">
        <v>14713.967524898731</v>
      </c>
      <c r="I65" s="93">
        <v>1508517.3333333302</v>
      </c>
      <c r="J65" s="94">
        <v>5162734.5956192082</v>
      </c>
      <c r="K65" s="91">
        <v>-3596145.941098006</v>
      </c>
      <c r="L65" s="95">
        <v>1566588.6545212022</v>
      </c>
      <c r="M65" s="96">
        <v>-58071.321187871974</v>
      </c>
      <c r="N65" s="97">
        <v>1566588.6545212022</v>
      </c>
      <c r="O65" s="98">
        <v>-817.90593222354892</v>
      </c>
      <c r="P65" s="365"/>
      <c r="Q65" s="366">
        <v>14958.954114611261</v>
      </c>
      <c r="R65" s="66">
        <v>25685.327162504749</v>
      </c>
      <c r="S65" s="478"/>
    </row>
    <row r="66" spans="1:19" ht="17.25" x14ac:dyDescent="0.3">
      <c r="B66" s="67"/>
      <c r="C66" s="67"/>
      <c r="D66" s="68">
        <v>600</v>
      </c>
      <c r="E66" s="69"/>
      <c r="F66" s="70"/>
      <c r="G66" s="79">
        <v>2933331.3333333302</v>
      </c>
      <c r="H66" s="79">
        <v>33897.623801225607</v>
      </c>
      <c r="I66" s="80">
        <v>2933331.3333333302</v>
      </c>
      <c r="J66" s="80">
        <v>10101892.942642516</v>
      </c>
      <c r="K66" s="79">
        <v>-7043113.0819994379</v>
      </c>
      <c r="L66" s="79">
        <v>3058779.8606430776</v>
      </c>
      <c r="M66" s="79">
        <v>-125448.52730974741</v>
      </c>
      <c r="N66" s="79">
        <v>3058779.8606430776</v>
      </c>
      <c r="O66" s="79">
        <v>-1794.3871803666711</v>
      </c>
      <c r="P66" s="79"/>
      <c r="Q66" s="79">
        <v>19597.935042107711</v>
      </c>
      <c r="R66" s="79">
        <v>47835.041135652151</v>
      </c>
      <c r="S66" s="479"/>
    </row>
    <row r="67" spans="1:19" ht="17.25" x14ac:dyDescent="0.3">
      <c r="B67" s="73" t="s">
        <v>50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 t="s">
        <v>9249</v>
      </c>
      <c r="R67" s="81">
        <v>151495.59253018815</v>
      </c>
    </row>
    <row r="68" spans="1:19" x14ac:dyDescent="0.3">
      <c r="A68" s="9" t="s">
        <v>9245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634" t="s">
        <v>7813</v>
      </c>
      <c r="Q68" s="636"/>
      <c r="R68" s="635"/>
    </row>
    <row r="69" spans="1:19" x14ac:dyDescent="0.3">
      <c r="A69" s="10" t="s">
        <v>9246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11" t="s">
        <v>9247</v>
      </c>
      <c r="Q69" s="361" t="s">
        <v>127</v>
      </c>
      <c r="R69" s="19" t="s">
        <v>135</v>
      </c>
      <c r="S69" s="203"/>
    </row>
    <row r="70" spans="1:19" ht="17.25" x14ac:dyDescent="0.3">
      <c r="A70" s="102"/>
      <c r="B70" s="103" t="s">
        <v>3925</v>
      </c>
      <c r="C70" s="367" t="s">
        <v>51</v>
      </c>
      <c r="D70" s="105">
        <v>200</v>
      </c>
      <c r="E70" s="106">
        <v>46197</v>
      </c>
      <c r="F70" s="107">
        <v>46014</v>
      </c>
      <c r="G70" s="108">
        <v>495621917.80821997</v>
      </c>
      <c r="H70" s="109">
        <v>0</v>
      </c>
      <c r="I70" s="110">
        <v>495621917.80821997</v>
      </c>
      <c r="J70" s="111">
        <v>110410269.5</v>
      </c>
      <c r="K70" s="108">
        <v>127678139.5</v>
      </c>
      <c r="L70" s="112">
        <v>238088409</v>
      </c>
      <c r="M70" s="113">
        <v>257533508.80821997</v>
      </c>
      <c r="N70" s="114">
        <v>238088409</v>
      </c>
      <c r="O70" s="115">
        <v>1026029.9155705975</v>
      </c>
      <c r="P70" s="368"/>
      <c r="Q70" s="114">
        <v>5721484.5</v>
      </c>
      <c r="R70" s="34">
        <v>5721374.5</v>
      </c>
      <c r="S70" s="203"/>
    </row>
    <row r="71" spans="1:19" ht="17.25" x14ac:dyDescent="0.3">
      <c r="A71" s="369"/>
      <c r="B71" s="20" t="s">
        <v>3925</v>
      </c>
      <c r="C71" s="370" t="s">
        <v>51</v>
      </c>
      <c r="D71" s="22">
        <v>400</v>
      </c>
      <c r="E71" s="23">
        <v>46204</v>
      </c>
      <c r="F71" s="24">
        <v>46022</v>
      </c>
      <c r="G71" s="25">
        <v>1057395068.4931505</v>
      </c>
      <c r="H71" s="26">
        <v>0</v>
      </c>
      <c r="I71" s="27">
        <v>1057395068.4931505</v>
      </c>
      <c r="J71" s="28">
        <v>332569206</v>
      </c>
      <c r="K71" s="25">
        <v>126198757.5</v>
      </c>
      <c r="L71" s="29">
        <v>458767963.5</v>
      </c>
      <c r="M71" s="30">
        <v>598627104.99315047</v>
      </c>
      <c r="N71" s="31">
        <v>458767963.5</v>
      </c>
      <c r="O71" s="32">
        <v>2320260.0968726762</v>
      </c>
      <c r="P71" s="71"/>
      <c r="Q71" s="31">
        <v>13784374</v>
      </c>
      <c r="R71" s="34">
        <v>12286498.5</v>
      </c>
      <c r="S71" s="203"/>
    </row>
    <row r="72" spans="1:19" ht="17.25" x14ac:dyDescent="0.3">
      <c r="A72" s="369"/>
      <c r="B72" s="20" t="s">
        <v>3925</v>
      </c>
      <c r="C72" s="370" t="s">
        <v>51</v>
      </c>
      <c r="D72" s="22">
        <v>300</v>
      </c>
      <c r="E72" s="23">
        <v>46596</v>
      </c>
      <c r="F72" s="24">
        <v>45957</v>
      </c>
      <c r="G72" s="25">
        <v>1164000000.0000019</v>
      </c>
      <c r="H72" s="26">
        <v>0</v>
      </c>
      <c r="I72" s="27">
        <v>1164000000.0000019</v>
      </c>
      <c r="J72" s="28">
        <v>-102025579</v>
      </c>
      <c r="K72" s="25">
        <v>220398613</v>
      </c>
      <c r="L72" s="29">
        <v>118373034</v>
      </c>
      <c r="M72" s="30">
        <v>1045626966.0000019</v>
      </c>
      <c r="N72" s="31">
        <v>118373034</v>
      </c>
      <c r="O72" s="32">
        <v>1608656.8707692337</v>
      </c>
      <c r="P72" s="71"/>
      <c r="Q72" s="31">
        <v>8993692</v>
      </c>
      <c r="R72" s="34">
        <v>8993796</v>
      </c>
      <c r="S72" s="478"/>
    </row>
    <row r="73" spans="1:19" ht="17.25" x14ac:dyDescent="0.3">
      <c r="A73" s="369"/>
      <c r="B73" s="20" t="s">
        <v>3925</v>
      </c>
      <c r="C73" s="370" t="s">
        <v>51</v>
      </c>
      <c r="D73" s="22">
        <v>300</v>
      </c>
      <c r="E73" s="23">
        <v>46673</v>
      </c>
      <c r="F73" s="24">
        <v>46028</v>
      </c>
      <c r="G73" s="25">
        <v>1056000000.000001</v>
      </c>
      <c r="H73" s="26">
        <v>0</v>
      </c>
      <c r="I73" s="27">
        <v>1056000000.000001</v>
      </c>
      <c r="J73" s="28">
        <v>-84314892</v>
      </c>
      <c r="K73" s="25">
        <v>89249227</v>
      </c>
      <c r="L73" s="29">
        <v>4934335</v>
      </c>
      <c r="M73" s="30">
        <v>1051065665.000001</v>
      </c>
      <c r="N73" s="31">
        <v>4934335</v>
      </c>
      <c r="O73" s="32">
        <v>1445757.4484181581</v>
      </c>
      <c r="P73" s="71"/>
      <c r="Q73" s="31">
        <v>4934335</v>
      </c>
      <c r="R73" s="34">
        <v>4939030.5</v>
      </c>
      <c r="S73" s="479"/>
    </row>
    <row r="74" spans="1:19" ht="17.25" x14ac:dyDescent="0.3">
      <c r="A74" s="86"/>
      <c r="B74" s="86" t="s">
        <v>3925</v>
      </c>
      <c r="C74" s="87" t="s">
        <v>51</v>
      </c>
      <c r="D74" s="88">
        <v>300</v>
      </c>
      <c r="E74" s="89">
        <v>46673</v>
      </c>
      <c r="F74" s="90">
        <v>46028</v>
      </c>
      <c r="G74" s="91">
        <v>1140600000</v>
      </c>
      <c r="H74" s="118">
        <v>0</v>
      </c>
      <c r="I74" s="93">
        <v>1140600000</v>
      </c>
      <c r="J74" s="94">
        <v>-62888395.5</v>
      </c>
      <c r="K74" s="91">
        <v>70728083</v>
      </c>
      <c r="L74" s="95">
        <v>7839687.5</v>
      </c>
      <c r="M74" s="96">
        <v>1132760312.5</v>
      </c>
      <c r="N74" s="97">
        <v>7839687.5</v>
      </c>
      <c r="O74" s="98">
        <v>1558129.728335626</v>
      </c>
      <c r="P74" s="371"/>
      <c r="Q74" s="97">
        <v>7839687.5</v>
      </c>
      <c r="R74" s="66">
        <v>5327090</v>
      </c>
      <c r="S74" s="479"/>
    </row>
    <row r="75" spans="1:19" x14ac:dyDescent="0.3">
      <c r="D75" s="119">
        <v>1500</v>
      </c>
      <c r="G75" s="120">
        <v>1490448986.3013697</v>
      </c>
      <c r="I75" s="120">
        <v>1490448986.3013697</v>
      </c>
      <c r="J75" s="120">
        <v>193750609</v>
      </c>
      <c r="K75" s="120">
        <v>634252820</v>
      </c>
      <c r="L75" s="120">
        <v>828003429</v>
      </c>
      <c r="M75" s="120">
        <v>662445557.30136943</v>
      </c>
      <c r="N75" s="120">
        <v>828003429</v>
      </c>
      <c r="O75" s="120">
        <v>3250212.3268163549</v>
      </c>
      <c r="P75" s="120"/>
      <c r="Q75" s="120">
        <v>41273573</v>
      </c>
      <c r="R75" s="120">
        <v>37267789.5</v>
      </c>
    </row>
    <row r="76" spans="1:19" ht="17.25" x14ac:dyDescent="0.3">
      <c r="B76" s="121"/>
      <c r="C76" s="67"/>
      <c r="D76" s="74"/>
      <c r="E76" s="69"/>
      <c r="F76" s="70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 t="s">
        <v>9250</v>
      </c>
      <c r="R76" s="81">
        <v>837184588</v>
      </c>
    </row>
    <row r="77" spans="1:19" x14ac:dyDescent="0.3">
      <c r="A77" s="67"/>
      <c r="B77" s="73" t="s">
        <v>1000</v>
      </c>
      <c r="C77" s="67"/>
      <c r="D77" s="74"/>
      <c r="E77" s="69"/>
      <c r="F77" s="70"/>
      <c r="G77" s="74"/>
      <c r="H77" s="74"/>
      <c r="I77" s="74"/>
      <c r="J77" s="74"/>
      <c r="K77" s="74"/>
      <c r="L77" s="74"/>
      <c r="M77" s="74"/>
      <c r="N77" s="74"/>
      <c r="O77" s="74"/>
      <c r="P77" s="74"/>
      <c r="S77" s="203"/>
    </row>
    <row r="78" spans="1:19" x14ac:dyDescent="0.3">
      <c r="A78" s="9" t="s">
        <v>9245</v>
      </c>
      <c r="B78" s="633" t="s">
        <v>108</v>
      </c>
      <c r="C78" s="633"/>
      <c r="D78" s="633"/>
      <c r="E78" s="633" t="s">
        <v>109</v>
      </c>
      <c r="F78" s="633"/>
      <c r="G78" s="633"/>
      <c r="H78" s="633"/>
      <c r="I78" s="633"/>
      <c r="J78" s="633" t="s">
        <v>110</v>
      </c>
      <c r="K78" s="633"/>
      <c r="L78" s="633"/>
      <c r="M78" s="633" t="s">
        <v>111</v>
      </c>
      <c r="N78" s="633"/>
      <c r="O78" s="633"/>
      <c r="P78" s="634" t="s">
        <v>112</v>
      </c>
      <c r="Q78" s="636"/>
      <c r="R78" s="635"/>
      <c r="S78" s="203"/>
    </row>
    <row r="79" spans="1:19" x14ac:dyDescent="0.3">
      <c r="A79" s="10" t="s">
        <v>9246</v>
      </c>
      <c r="B79" s="11" t="s">
        <v>114</v>
      </c>
      <c r="C79" s="12" t="s">
        <v>115</v>
      </c>
      <c r="D79" s="13" t="s">
        <v>677</v>
      </c>
      <c r="E79" s="11" t="s">
        <v>117</v>
      </c>
      <c r="F79" s="14" t="s">
        <v>118</v>
      </c>
      <c r="G79" s="14" t="s">
        <v>119</v>
      </c>
      <c r="H79" s="15" t="s">
        <v>105</v>
      </c>
      <c r="I79" s="16" t="s">
        <v>120</v>
      </c>
      <c r="J79" s="17" t="s">
        <v>121</v>
      </c>
      <c r="K79" s="14" t="s">
        <v>122</v>
      </c>
      <c r="L79" s="18" t="s">
        <v>123</v>
      </c>
      <c r="M79" s="11" t="s">
        <v>124</v>
      </c>
      <c r="N79" s="14" t="s">
        <v>125</v>
      </c>
      <c r="O79" s="18" t="s">
        <v>126</v>
      </c>
      <c r="P79" s="11" t="s">
        <v>9247</v>
      </c>
      <c r="Q79" s="361" t="s">
        <v>127</v>
      </c>
      <c r="R79" s="19" t="s">
        <v>135</v>
      </c>
      <c r="S79" s="203"/>
    </row>
    <row r="80" spans="1:19" ht="17.25" x14ac:dyDescent="0.3">
      <c r="A80" s="20"/>
      <c r="B80" s="20" t="s">
        <v>53</v>
      </c>
      <c r="C80" s="21" t="s">
        <v>137</v>
      </c>
      <c r="D80" s="22">
        <v>300</v>
      </c>
      <c r="E80" s="23">
        <v>46293</v>
      </c>
      <c r="F80" s="24">
        <v>46015</v>
      </c>
      <c r="G80" s="25">
        <v>992999999.99999952</v>
      </c>
      <c r="H80" s="26">
        <v>0</v>
      </c>
      <c r="I80" s="27">
        <v>992999999.99999952</v>
      </c>
      <c r="J80" s="28">
        <v>626184411</v>
      </c>
      <c r="K80" s="25">
        <v>-646805896</v>
      </c>
      <c r="L80" s="29">
        <v>-20621485</v>
      </c>
      <c r="M80" s="30">
        <v>1013621484.9999995</v>
      </c>
      <c r="N80" s="31">
        <v>-20621485</v>
      </c>
      <c r="O80" s="32">
        <v>2921099.3804034567</v>
      </c>
      <c r="P80" s="357"/>
      <c r="Q80" s="358">
        <v>9697193.5</v>
      </c>
      <c r="R80" s="34">
        <v>8735524</v>
      </c>
      <c r="S80" s="203"/>
    </row>
    <row r="81" spans="1:19" ht="17.25" x14ac:dyDescent="0.3">
      <c r="A81" s="20"/>
      <c r="B81" s="20" t="s">
        <v>54</v>
      </c>
      <c r="C81" s="21" t="s">
        <v>137</v>
      </c>
      <c r="D81" s="22">
        <v>300</v>
      </c>
      <c r="E81" s="23">
        <v>46309</v>
      </c>
      <c r="F81" s="24">
        <v>46035</v>
      </c>
      <c r="G81" s="25">
        <v>1053000000.0000008</v>
      </c>
      <c r="H81" s="26">
        <v>0</v>
      </c>
      <c r="I81" s="27">
        <v>1053000000.0000008</v>
      </c>
      <c r="J81" s="28">
        <v>1895491151</v>
      </c>
      <c r="K81" s="25">
        <v>-1637417026.5</v>
      </c>
      <c r="L81" s="29">
        <v>258074124.5</v>
      </c>
      <c r="M81" s="30">
        <v>794925875.50000083</v>
      </c>
      <c r="N81" s="31">
        <v>258074124.5</v>
      </c>
      <c r="O81" s="32">
        <v>2189878.4449035837</v>
      </c>
      <c r="P81" s="356">
        <v>1654323288</v>
      </c>
      <c r="Q81" s="355">
        <v>34700278</v>
      </c>
      <c r="R81" s="34">
        <v>18100109.5</v>
      </c>
      <c r="S81" s="203"/>
    </row>
    <row r="82" spans="1:19" ht="17.25" x14ac:dyDescent="0.3">
      <c r="A82" s="20"/>
      <c r="B82" s="20" t="s">
        <v>55</v>
      </c>
      <c r="C82" s="21" t="s">
        <v>51</v>
      </c>
      <c r="D82" s="22">
        <v>300</v>
      </c>
      <c r="E82" s="23">
        <v>45953</v>
      </c>
      <c r="F82" s="24">
        <v>45952</v>
      </c>
      <c r="G82" s="25">
        <v>1658104109.589041</v>
      </c>
      <c r="H82" s="26">
        <v>200194520.5479452</v>
      </c>
      <c r="I82" s="27">
        <v>1658104109.589041</v>
      </c>
      <c r="J82" s="28">
        <v>3422345533</v>
      </c>
      <c r="K82" s="25">
        <v>-1588961222</v>
      </c>
      <c r="L82" s="29">
        <v>1833384311</v>
      </c>
      <c r="M82" s="30">
        <v>-175280201.41095901</v>
      </c>
      <c r="N82" s="31">
        <v>1833384311</v>
      </c>
      <c r="O82" s="32">
        <v>-25040028.772994142</v>
      </c>
      <c r="P82" s="356"/>
      <c r="Q82" s="355">
        <v>19671571.5</v>
      </c>
      <c r="R82" s="34">
        <v>17746670.5</v>
      </c>
      <c r="S82" s="203"/>
    </row>
    <row r="83" spans="1:19" ht="17.25" x14ac:dyDescent="0.3">
      <c r="A83" s="20"/>
      <c r="B83" s="20" t="s">
        <v>56</v>
      </c>
      <c r="C83" s="21" t="s">
        <v>51</v>
      </c>
      <c r="D83" s="22">
        <v>300</v>
      </c>
      <c r="E83" s="23">
        <v>46065</v>
      </c>
      <c r="F83" s="24">
        <v>45972</v>
      </c>
      <c r="G83" s="25">
        <v>1129232876.712328</v>
      </c>
      <c r="H83" s="26">
        <v>0</v>
      </c>
      <c r="I83" s="27">
        <v>1129232876.712328</v>
      </c>
      <c r="J83" s="28">
        <v>1806338287.5</v>
      </c>
      <c r="K83" s="25">
        <v>-1012022167</v>
      </c>
      <c r="L83" s="29">
        <v>794316120.5</v>
      </c>
      <c r="M83" s="30">
        <v>334916756.21232796</v>
      </c>
      <c r="N83" s="31">
        <v>794316120.5</v>
      </c>
      <c r="O83" s="32">
        <v>2814426.5227926718</v>
      </c>
      <c r="P83" s="356"/>
      <c r="Q83" s="355">
        <v>23288748.5</v>
      </c>
      <c r="R83" s="34">
        <v>11524496.5</v>
      </c>
      <c r="S83" s="203"/>
    </row>
    <row r="84" spans="1:19" ht="17.25" x14ac:dyDescent="0.3">
      <c r="A84" s="20"/>
      <c r="B84" s="20" t="s">
        <v>57</v>
      </c>
      <c r="C84" s="21" t="s">
        <v>51</v>
      </c>
      <c r="D84" s="22">
        <v>300</v>
      </c>
      <c r="E84" s="23">
        <v>46079</v>
      </c>
      <c r="F84" s="24">
        <v>45986</v>
      </c>
      <c r="G84" s="25">
        <v>1094695890.4109581</v>
      </c>
      <c r="H84" s="26">
        <v>0</v>
      </c>
      <c r="I84" s="27">
        <v>1094695890.4109581</v>
      </c>
      <c r="J84" s="28">
        <v>1428879873</v>
      </c>
      <c r="K84" s="25">
        <v>-622672552.5</v>
      </c>
      <c r="L84" s="29">
        <v>806207320.5</v>
      </c>
      <c r="M84" s="30">
        <v>288488569.91095805</v>
      </c>
      <c r="N84" s="31">
        <v>806207320.5</v>
      </c>
      <c r="O84" s="32">
        <v>2169086.9918117146</v>
      </c>
      <c r="P84" s="356"/>
      <c r="Q84" s="355">
        <v>10582783.5</v>
      </c>
      <c r="R84" s="34">
        <v>11126687</v>
      </c>
      <c r="S84" s="203"/>
    </row>
    <row r="85" spans="1:19" ht="17.25" x14ac:dyDescent="0.3">
      <c r="A85" s="20"/>
      <c r="B85" s="20" t="s">
        <v>58</v>
      </c>
      <c r="C85" s="21" t="s">
        <v>51</v>
      </c>
      <c r="D85" s="22">
        <v>300</v>
      </c>
      <c r="E85" s="23">
        <v>46085</v>
      </c>
      <c r="F85" s="24">
        <v>45994</v>
      </c>
      <c r="G85" s="25">
        <v>1176304109.5890412</v>
      </c>
      <c r="H85" s="26">
        <v>0</v>
      </c>
      <c r="I85" s="27">
        <v>1176304109.5890412</v>
      </c>
      <c r="J85" s="28">
        <v>1408321831</v>
      </c>
      <c r="K85" s="25">
        <v>-575254030.5</v>
      </c>
      <c r="L85" s="29">
        <v>833067800.5</v>
      </c>
      <c r="M85" s="30">
        <v>343236309.08904123</v>
      </c>
      <c r="N85" s="31">
        <v>833067800.5</v>
      </c>
      <c r="O85" s="32">
        <v>2469325.9646693612</v>
      </c>
      <c r="P85" s="356"/>
      <c r="Q85" s="355">
        <v>20497067.5</v>
      </c>
      <c r="R85" s="34">
        <v>12327758.5</v>
      </c>
      <c r="S85" s="203"/>
    </row>
    <row r="86" spans="1:19" ht="17.25" x14ac:dyDescent="0.3">
      <c r="A86" s="20"/>
      <c r="B86" s="20" t="s">
        <v>59</v>
      </c>
      <c r="C86" s="21" t="s">
        <v>51</v>
      </c>
      <c r="D86" s="22">
        <v>300</v>
      </c>
      <c r="E86" s="23">
        <v>46093</v>
      </c>
      <c r="F86" s="24">
        <v>46002</v>
      </c>
      <c r="G86" s="25">
        <v>1189816438.3561635</v>
      </c>
      <c r="H86" s="26">
        <v>0</v>
      </c>
      <c r="I86" s="27">
        <v>1189816438.3561635</v>
      </c>
      <c r="J86" s="28">
        <v>1261994358.5</v>
      </c>
      <c r="K86" s="25">
        <v>-428625826</v>
      </c>
      <c r="L86" s="29">
        <v>833368532.5</v>
      </c>
      <c r="M86" s="30">
        <v>356447905.8561635</v>
      </c>
      <c r="N86" s="31">
        <v>833368532.5</v>
      </c>
      <c r="O86" s="32">
        <v>2424815.6860963502</v>
      </c>
      <c r="P86" s="356"/>
      <c r="Q86" s="355">
        <v>18208251.5</v>
      </c>
      <c r="R86" s="34">
        <v>12526530.5</v>
      </c>
      <c r="S86" s="203"/>
    </row>
    <row r="87" spans="1:19" ht="17.25" x14ac:dyDescent="0.3">
      <c r="A87" s="20"/>
      <c r="B87" s="20" t="s">
        <v>60</v>
      </c>
      <c r="C87" s="21" t="s">
        <v>51</v>
      </c>
      <c r="D87" s="22">
        <v>200</v>
      </c>
      <c r="E87" s="23">
        <v>46100</v>
      </c>
      <c r="F87" s="24">
        <v>46009</v>
      </c>
      <c r="G87" s="25">
        <v>801227397.26027322</v>
      </c>
      <c r="H87" s="26">
        <v>0</v>
      </c>
      <c r="I87" s="27">
        <v>801227397.26027322</v>
      </c>
      <c r="J87" s="28">
        <v>1253134090.5</v>
      </c>
      <c r="K87" s="25">
        <v>-807598638</v>
      </c>
      <c r="L87" s="29">
        <v>445535452.5</v>
      </c>
      <c r="M87" s="30">
        <v>355691944.76027322</v>
      </c>
      <c r="N87" s="31">
        <v>445535452.5</v>
      </c>
      <c r="O87" s="32">
        <v>2309687.9529887871</v>
      </c>
      <c r="P87" s="356"/>
      <c r="Q87" s="355">
        <v>8251058.5</v>
      </c>
      <c r="R87" s="34">
        <v>8602347</v>
      </c>
      <c r="S87" s="203"/>
    </row>
    <row r="88" spans="1:19" ht="17.25" x14ac:dyDescent="0.3">
      <c r="A88" s="20"/>
      <c r="B88" s="20" t="s">
        <v>61</v>
      </c>
      <c r="C88" s="21" t="s">
        <v>51</v>
      </c>
      <c r="D88" s="22">
        <v>250</v>
      </c>
      <c r="E88" s="23">
        <v>46114</v>
      </c>
      <c r="F88" s="24">
        <v>46022</v>
      </c>
      <c r="G88" s="25">
        <v>1012178082.1917813</v>
      </c>
      <c r="H88" s="26">
        <v>0</v>
      </c>
      <c r="I88" s="27">
        <v>1012178082.1917813</v>
      </c>
      <c r="J88" s="28">
        <v>1222862384</v>
      </c>
      <c r="K88" s="25">
        <v>-574228080.5</v>
      </c>
      <c r="L88" s="29">
        <v>648634303.5</v>
      </c>
      <c r="M88" s="30">
        <v>363543778.69178128</v>
      </c>
      <c r="N88" s="31">
        <v>648634303.5</v>
      </c>
      <c r="O88" s="32">
        <v>2163951.0636415551</v>
      </c>
      <c r="P88" s="356"/>
      <c r="Q88" s="355">
        <v>3893040</v>
      </c>
      <c r="R88" s="34">
        <v>10850279.5</v>
      </c>
      <c r="S88" s="203"/>
    </row>
    <row r="89" spans="1:19" ht="17.25" x14ac:dyDescent="0.3">
      <c r="A89" s="20"/>
      <c r="B89" s="20" t="s">
        <v>62</v>
      </c>
      <c r="C89" s="21" t="s">
        <v>137</v>
      </c>
      <c r="D89" s="22">
        <v>500</v>
      </c>
      <c r="E89" s="23">
        <v>46120</v>
      </c>
      <c r="F89" s="24">
        <v>46029</v>
      </c>
      <c r="G89" s="122">
        <v>2226849315.0684929</v>
      </c>
      <c r="H89" s="26">
        <v>0</v>
      </c>
      <c r="I89" s="27">
        <v>2226849315.0684929</v>
      </c>
      <c r="J89" s="28">
        <v>5283505232</v>
      </c>
      <c r="K89" s="25">
        <v>-3099220434.5</v>
      </c>
      <c r="L89" s="29">
        <v>2184284797.5</v>
      </c>
      <c r="M89" s="30">
        <v>293531751.92173123</v>
      </c>
      <c r="N89" s="31">
        <v>1933317563.1467617</v>
      </c>
      <c r="O89" s="32">
        <v>1686964.0915042025</v>
      </c>
      <c r="P89" s="356"/>
      <c r="Q89" s="355">
        <v>75041024</v>
      </c>
      <c r="R89" s="34">
        <v>24739786</v>
      </c>
      <c r="S89" s="478"/>
    </row>
    <row r="90" spans="1:19" ht="17.25" x14ac:dyDescent="0.3">
      <c r="A90" s="20"/>
      <c r="B90" s="20" t="s">
        <v>63</v>
      </c>
      <c r="C90" s="21" t="s">
        <v>137</v>
      </c>
      <c r="D90" s="22">
        <v>300</v>
      </c>
      <c r="E90" s="23">
        <v>46121</v>
      </c>
      <c r="F90" s="24">
        <v>46030</v>
      </c>
      <c r="G90" s="122">
        <v>1218328767.1232877</v>
      </c>
      <c r="H90" s="26">
        <v>0</v>
      </c>
      <c r="I90" s="27">
        <v>1218328767.1232877</v>
      </c>
      <c r="J90" s="28">
        <v>881527195</v>
      </c>
      <c r="K90" s="25">
        <v>-79295490</v>
      </c>
      <c r="L90" s="29">
        <v>802231705</v>
      </c>
      <c r="M90" s="30">
        <v>494721437.76355076</v>
      </c>
      <c r="N90" s="31">
        <v>723607329.35973692</v>
      </c>
      <c r="O90" s="32">
        <v>2826979.6443631472</v>
      </c>
      <c r="P90" s="356"/>
      <c r="Q90" s="355">
        <v>22464646</v>
      </c>
      <c r="R90" s="34">
        <v>12391575.5</v>
      </c>
      <c r="S90" s="479"/>
    </row>
    <row r="91" spans="1:19" ht="17.25" x14ac:dyDescent="0.3">
      <c r="A91" s="86"/>
      <c r="B91" s="86" t="s">
        <v>9251</v>
      </c>
      <c r="C91" s="87" t="s">
        <v>137</v>
      </c>
      <c r="D91" s="88">
        <v>500</v>
      </c>
      <c r="E91" s="89">
        <v>46185</v>
      </c>
      <c r="F91" s="90">
        <v>45996</v>
      </c>
      <c r="G91" s="91">
        <v>1582794520.547945</v>
      </c>
      <c r="H91" s="92">
        <v>0</v>
      </c>
      <c r="I91" s="93">
        <v>1582794520.547945</v>
      </c>
      <c r="J91" s="94">
        <v>-458834298.5</v>
      </c>
      <c r="K91" s="91">
        <v>1133005366</v>
      </c>
      <c r="L91" s="95">
        <v>674171067.5</v>
      </c>
      <c r="M91" s="96">
        <v>908623453.04794502</v>
      </c>
      <c r="N91" s="97">
        <v>674171067.5</v>
      </c>
      <c r="O91" s="98">
        <v>3801771.7700750837</v>
      </c>
      <c r="P91" s="365"/>
      <c r="Q91" s="366">
        <v>28930934</v>
      </c>
      <c r="R91" s="66">
        <v>20128378.5</v>
      </c>
    </row>
    <row r="92" spans="1:19" ht="17.25" x14ac:dyDescent="0.3">
      <c r="B92" s="67"/>
      <c r="C92" s="67"/>
      <c r="D92" s="68">
        <v>3850</v>
      </c>
      <c r="E92" s="69"/>
      <c r="F92" s="70"/>
      <c r="G92" s="79">
        <v>15135531506.849312</v>
      </c>
      <c r="H92" s="79">
        <v>200194520.5479452</v>
      </c>
      <c r="I92" s="80">
        <v>15135531506.849312</v>
      </c>
      <c r="J92" s="80">
        <v>20031750048</v>
      </c>
      <c r="K92" s="79">
        <v>-9939095997.5</v>
      </c>
      <c r="L92" s="79">
        <v>10092654050.5</v>
      </c>
      <c r="M92" s="79">
        <v>5372469066.3428135</v>
      </c>
      <c r="N92" s="79">
        <v>9763062440.5064983</v>
      </c>
      <c r="O92" s="79">
        <v>2737958.7402557721</v>
      </c>
      <c r="P92" s="79"/>
      <c r="Q92" s="79">
        <v>275226596.5</v>
      </c>
      <c r="R92" s="71">
        <v>168800143</v>
      </c>
    </row>
    <row r="93" spans="1:19" ht="17.25" x14ac:dyDescent="0.3">
      <c r="B93" s="73" t="s">
        <v>64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 t="s">
        <v>9250</v>
      </c>
      <c r="R93" s="81">
        <v>1574074628</v>
      </c>
    </row>
    <row r="94" spans="1:19" x14ac:dyDescent="0.3">
      <c r="A94" s="9" t="s">
        <v>9245</v>
      </c>
      <c r="B94" s="633" t="s">
        <v>108</v>
      </c>
      <c r="C94" s="633"/>
      <c r="D94" s="633"/>
      <c r="E94" s="633" t="s">
        <v>109</v>
      </c>
      <c r="F94" s="633"/>
      <c r="G94" s="633"/>
      <c r="H94" s="633"/>
      <c r="I94" s="633"/>
      <c r="J94" s="633" t="s">
        <v>110</v>
      </c>
      <c r="K94" s="633"/>
      <c r="L94" s="633"/>
      <c r="M94" s="633" t="s">
        <v>111</v>
      </c>
      <c r="N94" s="633"/>
      <c r="O94" s="633"/>
      <c r="P94" s="501"/>
      <c r="Q94" s="501" t="s">
        <v>133</v>
      </c>
      <c r="R94" s="500" t="s">
        <v>132</v>
      </c>
    </row>
    <row r="95" spans="1:19" x14ac:dyDescent="0.3">
      <c r="A95" s="10" t="s">
        <v>9246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1" t="s">
        <v>9247</v>
      </c>
      <c r="Q95" s="361" t="s">
        <v>101</v>
      </c>
      <c r="R95" s="18" t="s">
        <v>127</v>
      </c>
    </row>
    <row r="96" spans="1:19" ht="17.25" x14ac:dyDescent="0.3">
      <c r="A96" s="418" t="s">
        <v>140</v>
      </c>
      <c r="B96" s="418" t="s">
        <v>65</v>
      </c>
      <c r="C96" s="419" t="s">
        <v>137</v>
      </c>
      <c r="D96" s="420">
        <v>200</v>
      </c>
      <c r="E96" s="421">
        <v>46049</v>
      </c>
      <c r="F96" s="422" t="s">
        <v>66</v>
      </c>
      <c r="G96" s="423">
        <v>-130359676.58333333</v>
      </c>
      <c r="H96" s="424">
        <v>-13499090.136986302</v>
      </c>
      <c r="I96" s="425">
        <v>-14593.583333332987</v>
      </c>
      <c r="J96" s="426">
        <v>346346478.5</v>
      </c>
      <c r="K96" s="423">
        <v>-749720356</v>
      </c>
      <c r="L96" s="427">
        <v>-403373877.5</v>
      </c>
      <c r="M96" s="428">
        <v>403359283.91666669</v>
      </c>
      <c r="N96" s="429">
        <v>-533718960.5</v>
      </c>
      <c r="O96" s="430">
        <v>3916109.5525889969</v>
      </c>
      <c r="P96" s="431">
        <v>-51390781</v>
      </c>
      <c r="Q96" s="432">
        <v>5129739.3918378996</v>
      </c>
      <c r="R96" s="433">
        <v>-29732551.5</v>
      </c>
    </row>
    <row r="97" spans="1:19" ht="17.25" x14ac:dyDescent="0.3">
      <c r="B97" s="67"/>
      <c r="C97" s="67"/>
      <c r="D97" s="68">
        <v>200</v>
      </c>
      <c r="E97" s="69"/>
      <c r="F97" s="70"/>
      <c r="G97" s="79">
        <v>-130359676.58333333</v>
      </c>
      <c r="H97" s="79">
        <v>-13499090.136986302</v>
      </c>
      <c r="I97" s="80">
        <v>-14593.583333332987</v>
      </c>
      <c r="J97" s="80">
        <v>346346478.5</v>
      </c>
      <c r="K97" s="79">
        <v>-749720356</v>
      </c>
      <c r="L97" s="79">
        <v>-403373877.5</v>
      </c>
      <c r="M97" s="79">
        <v>403359283.91666669</v>
      </c>
      <c r="N97" s="79">
        <v>-533718960.5</v>
      </c>
      <c r="O97" s="79">
        <v>3916109.5525889969</v>
      </c>
      <c r="P97" s="79"/>
      <c r="Q97" s="79">
        <v>5129739.3918378996</v>
      </c>
      <c r="R97" s="79">
        <v>-29732551.5</v>
      </c>
    </row>
    <row r="98" spans="1:19" x14ac:dyDescent="0.3">
      <c r="B98" s="125" t="s">
        <v>9252</v>
      </c>
      <c r="C98" s="67"/>
      <c r="D98" s="74"/>
      <c r="E98" s="69"/>
      <c r="F98" s="70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</row>
    <row r="99" spans="1:19" x14ac:dyDescent="0.3">
      <c r="A99" s="9" t="s">
        <v>9245</v>
      </c>
      <c r="B99" s="633" t="s">
        <v>108</v>
      </c>
      <c r="C99" s="633"/>
      <c r="D99" s="633"/>
      <c r="E99" s="633" t="s">
        <v>109</v>
      </c>
      <c r="F99" s="633"/>
      <c r="G99" s="633"/>
      <c r="H99" s="633"/>
      <c r="I99" s="633"/>
      <c r="J99" s="633" t="s">
        <v>110</v>
      </c>
      <c r="K99" s="633"/>
      <c r="L99" s="633"/>
      <c r="M99" s="634" t="s">
        <v>142</v>
      </c>
      <c r="N99" s="636"/>
      <c r="O99" s="636"/>
      <c r="P99" s="502"/>
      <c r="Q99" s="500" t="s">
        <v>133</v>
      </c>
      <c r="R99" s="500" t="s">
        <v>9253</v>
      </c>
      <c r="S99" s="203"/>
    </row>
    <row r="100" spans="1:19" x14ac:dyDescent="0.3">
      <c r="A100" s="10" t="s">
        <v>9246</v>
      </c>
      <c r="B100" s="11" t="s">
        <v>114</v>
      </c>
      <c r="C100" s="12" t="s">
        <v>115</v>
      </c>
      <c r="D100" s="13" t="s">
        <v>677</v>
      </c>
      <c r="E100" s="11" t="s">
        <v>117</v>
      </c>
      <c r="F100" s="14" t="s">
        <v>118</v>
      </c>
      <c r="G100" s="14" t="s">
        <v>119</v>
      </c>
      <c r="H100" s="15" t="s">
        <v>105</v>
      </c>
      <c r="I100" s="16" t="s">
        <v>120</v>
      </c>
      <c r="J100" s="17" t="s">
        <v>121</v>
      </c>
      <c r="K100" s="14" t="s">
        <v>122</v>
      </c>
      <c r="L100" s="18" t="s">
        <v>123</v>
      </c>
      <c r="M100" s="11" t="s">
        <v>124</v>
      </c>
      <c r="N100" s="14" t="s">
        <v>125</v>
      </c>
      <c r="O100" s="18" t="s">
        <v>126</v>
      </c>
      <c r="P100" s="18" t="s">
        <v>9247</v>
      </c>
      <c r="Q100" s="14" t="s">
        <v>101</v>
      </c>
      <c r="R100" s="373" t="s">
        <v>144</v>
      </c>
    </row>
    <row r="101" spans="1:19" ht="17.25" x14ac:dyDescent="0.3">
      <c r="A101" s="20" t="s">
        <v>145</v>
      </c>
      <c r="B101" s="20" t="s">
        <v>70</v>
      </c>
      <c r="C101" s="21" t="s">
        <v>137</v>
      </c>
      <c r="D101" s="22">
        <v>300</v>
      </c>
      <c r="E101" s="23">
        <v>46266</v>
      </c>
      <c r="F101" s="24">
        <v>45989</v>
      </c>
      <c r="G101" s="126">
        <v>1763835617.9726417</v>
      </c>
      <c r="H101" s="127">
        <v>0</v>
      </c>
      <c r="I101" s="128">
        <v>899860273.97264171</v>
      </c>
      <c r="J101" s="129">
        <v>2337475442.5</v>
      </c>
      <c r="K101" s="126">
        <v>-2348707076.5</v>
      </c>
      <c r="L101" s="130">
        <v>-11231634</v>
      </c>
      <c r="M101" s="131">
        <v>911091907.97264171</v>
      </c>
      <c r="N101" s="132">
        <v>852743710</v>
      </c>
      <c r="O101" s="133">
        <v>2847162.2124145054</v>
      </c>
      <c r="P101" s="374"/>
      <c r="Q101" s="375">
        <v>11988051.420692654</v>
      </c>
      <c r="R101" s="135">
        <v>-13833004.5</v>
      </c>
    </row>
    <row r="102" spans="1:19" ht="17.25" x14ac:dyDescent="0.3">
      <c r="A102" s="20" t="s">
        <v>146</v>
      </c>
      <c r="B102" s="20" t="s">
        <v>71</v>
      </c>
      <c r="C102" s="21" t="s">
        <v>137</v>
      </c>
      <c r="D102" s="22">
        <v>200</v>
      </c>
      <c r="E102" s="23">
        <v>46268</v>
      </c>
      <c r="F102" s="24" t="s">
        <v>66</v>
      </c>
      <c r="G102" s="126">
        <v>1325972677.595655</v>
      </c>
      <c r="H102" s="127">
        <v>0</v>
      </c>
      <c r="I102" s="128">
        <v>525972677.59565496</v>
      </c>
      <c r="J102" s="129">
        <v>-805373828.5</v>
      </c>
      <c r="K102" s="126">
        <v>132518230</v>
      </c>
      <c r="L102" s="130">
        <v>-672855598.5</v>
      </c>
      <c r="M102" s="131">
        <v>1198828276.095655</v>
      </c>
      <c r="N102" s="132">
        <v>127144401.5</v>
      </c>
      <c r="O102" s="133">
        <v>3723069.1804212886</v>
      </c>
      <c r="P102" s="376"/>
      <c r="Q102" s="377">
        <v>15774056.264416512</v>
      </c>
      <c r="R102" s="135">
        <v>-61591368.5</v>
      </c>
    </row>
    <row r="103" spans="1:19" ht="17.25" x14ac:dyDescent="0.3">
      <c r="A103" s="20" t="s">
        <v>69</v>
      </c>
      <c r="B103" s="20" t="s">
        <v>61</v>
      </c>
      <c r="C103" s="21" t="s">
        <v>137</v>
      </c>
      <c r="D103" s="22">
        <v>100</v>
      </c>
      <c r="E103" s="23">
        <v>46101</v>
      </c>
      <c r="F103" s="24">
        <v>46010</v>
      </c>
      <c r="G103" s="126">
        <v>321961644.84474915</v>
      </c>
      <c r="H103" s="127">
        <v>0</v>
      </c>
      <c r="I103" s="128">
        <v>163274885.84474915</v>
      </c>
      <c r="J103" s="129">
        <v>-108229690</v>
      </c>
      <c r="K103" s="126">
        <v>179087158</v>
      </c>
      <c r="L103" s="130">
        <v>70857468</v>
      </c>
      <c r="M103" s="131">
        <v>92417417.844749153</v>
      </c>
      <c r="N103" s="132">
        <v>229544227</v>
      </c>
      <c r="O103" s="133">
        <v>596241.40544999449</v>
      </c>
      <c r="P103" s="376"/>
      <c r="Q103" s="377">
        <v>1216018.6558519625</v>
      </c>
      <c r="R103" s="135">
        <v>8486991</v>
      </c>
    </row>
    <row r="104" spans="1:19" ht="17.25" x14ac:dyDescent="0.3">
      <c r="A104" s="20"/>
      <c r="B104" s="20" t="s">
        <v>72</v>
      </c>
      <c r="C104" s="21" t="s">
        <v>137</v>
      </c>
      <c r="D104" s="22">
        <v>100</v>
      </c>
      <c r="E104" s="45">
        <v>45952</v>
      </c>
      <c r="F104" s="24">
        <v>45951</v>
      </c>
      <c r="G104" s="126">
        <v>315243836.65753424</v>
      </c>
      <c r="H104" s="127">
        <v>67890410.958904102</v>
      </c>
      <c r="I104" s="128">
        <v>552953424.65753424</v>
      </c>
      <c r="J104" s="129">
        <v>39618978</v>
      </c>
      <c r="K104" s="126">
        <v>338303228.5</v>
      </c>
      <c r="L104" s="130">
        <v>377922206.5</v>
      </c>
      <c r="M104" s="131">
        <v>175031218.15753424</v>
      </c>
      <c r="N104" s="132">
        <v>140212618.5</v>
      </c>
      <c r="O104" s="133">
        <v>29171869.692922372</v>
      </c>
      <c r="P104" s="376"/>
      <c r="Q104" s="377">
        <v>3196337.2252162937</v>
      </c>
      <c r="R104" s="135">
        <v>28461855</v>
      </c>
    </row>
    <row r="105" spans="1:19" ht="17.25" x14ac:dyDescent="0.3">
      <c r="A105" s="20" t="s">
        <v>146</v>
      </c>
      <c r="B105" s="20" t="s">
        <v>73</v>
      </c>
      <c r="C105" s="21" t="s">
        <v>137</v>
      </c>
      <c r="D105" s="22">
        <v>100</v>
      </c>
      <c r="E105" s="23">
        <v>45957</v>
      </c>
      <c r="F105" s="24">
        <v>45954</v>
      </c>
      <c r="G105" s="126">
        <v>385487671.78082192</v>
      </c>
      <c r="H105" s="127">
        <v>63041095.89041096</v>
      </c>
      <c r="I105" s="128">
        <v>553682191.78082192</v>
      </c>
      <c r="J105" s="129">
        <v>103252085.5</v>
      </c>
      <c r="K105" s="126">
        <v>420722151</v>
      </c>
      <c r="L105" s="130">
        <v>523974236.5</v>
      </c>
      <c r="M105" s="131">
        <v>29707955.280821919</v>
      </c>
      <c r="N105" s="132">
        <v>355779716.5</v>
      </c>
      <c r="O105" s="133">
        <v>2700723.2073474471</v>
      </c>
      <c r="P105" s="376"/>
      <c r="Q105" s="377">
        <v>1220382.2522530642</v>
      </c>
      <c r="R105" s="135">
        <v>17464256.5</v>
      </c>
    </row>
    <row r="106" spans="1:19" ht="17.25" x14ac:dyDescent="0.3">
      <c r="A106" s="20"/>
      <c r="B106" s="20" t="s">
        <v>74</v>
      </c>
      <c r="C106" s="21" t="s">
        <v>137</v>
      </c>
      <c r="D106" s="22">
        <v>200</v>
      </c>
      <c r="E106" s="23">
        <v>45966</v>
      </c>
      <c r="F106" s="24">
        <v>45965</v>
      </c>
      <c r="G106" s="126">
        <v>627830138.90410995</v>
      </c>
      <c r="H106" s="127">
        <v>108931506.84931506</v>
      </c>
      <c r="I106" s="128">
        <v>1106410958.90411</v>
      </c>
      <c r="J106" s="129">
        <v>-50881557.5</v>
      </c>
      <c r="K106" s="126">
        <v>728442174.5</v>
      </c>
      <c r="L106" s="130">
        <v>677560617</v>
      </c>
      <c r="M106" s="131">
        <v>428850341.90410995</v>
      </c>
      <c r="N106" s="132">
        <v>198979797</v>
      </c>
      <c r="O106" s="133">
        <v>21442517.095205497</v>
      </c>
      <c r="P106" s="376"/>
      <c r="Q106" s="377">
        <v>7076076.957281908</v>
      </c>
      <c r="R106" s="135">
        <v>63942045</v>
      </c>
    </row>
    <row r="107" spans="1:19" ht="17.25" x14ac:dyDescent="0.3">
      <c r="A107" s="20"/>
      <c r="B107" s="20" t="s">
        <v>75</v>
      </c>
      <c r="C107" s="21" t="s">
        <v>137</v>
      </c>
      <c r="D107" s="22">
        <v>200</v>
      </c>
      <c r="E107" s="23">
        <v>45985</v>
      </c>
      <c r="F107" s="24" t="s">
        <v>66</v>
      </c>
      <c r="G107" s="126">
        <v>1471101242.527442</v>
      </c>
      <c r="H107" s="127">
        <v>55198675.29730235</v>
      </c>
      <c r="I107" s="128">
        <v>844527472.52744198</v>
      </c>
      <c r="J107" s="129">
        <v>2011935000.5</v>
      </c>
      <c r="K107" s="126">
        <v>-1610595266.5</v>
      </c>
      <c r="L107" s="130">
        <v>401339734</v>
      </c>
      <c r="M107" s="131">
        <v>443187738.52744198</v>
      </c>
      <c r="N107" s="132">
        <v>1027913504</v>
      </c>
      <c r="O107" s="133">
        <v>11363788.167370306</v>
      </c>
      <c r="P107" s="376"/>
      <c r="Q107" s="377">
        <v>6557715.9713782147</v>
      </c>
      <c r="R107" s="135">
        <v>7048219</v>
      </c>
    </row>
    <row r="108" spans="1:19" ht="17.25" x14ac:dyDescent="0.3">
      <c r="A108" s="20"/>
      <c r="B108" s="20" t="s">
        <v>76</v>
      </c>
      <c r="C108" s="21" t="s">
        <v>137</v>
      </c>
      <c r="D108" s="22">
        <v>300</v>
      </c>
      <c r="E108" s="23">
        <v>46042</v>
      </c>
      <c r="F108" s="24" t="s">
        <v>66</v>
      </c>
      <c r="G108" s="126">
        <v>609304109.58899999</v>
      </c>
      <c r="H108" s="127">
        <v>0</v>
      </c>
      <c r="I108" s="128">
        <v>924304109.58899999</v>
      </c>
      <c r="J108" s="129">
        <v>4272733704</v>
      </c>
      <c r="K108" s="126">
        <v>-1199342627.5</v>
      </c>
      <c r="L108" s="130">
        <v>3073391076.5</v>
      </c>
      <c r="M108" s="131">
        <v>-2149086966.9110003</v>
      </c>
      <c r="N108" s="132">
        <v>2758391076.5</v>
      </c>
      <c r="O108" s="133">
        <v>-22386322.571989585</v>
      </c>
      <c r="P108" s="376"/>
      <c r="Q108" s="377">
        <v>-28277460.090934213</v>
      </c>
      <c r="R108" s="135">
        <v>6183960.5</v>
      </c>
    </row>
    <row r="109" spans="1:19" ht="17.25" x14ac:dyDescent="0.3">
      <c r="A109" s="20"/>
      <c r="B109" s="20" t="s">
        <v>77</v>
      </c>
      <c r="C109" s="21" t="s">
        <v>137</v>
      </c>
      <c r="D109" s="22">
        <v>150</v>
      </c>
      <c r="E109" s="23">
        <v>46042</v>
      </c>
      <c r="F109" s="24">
        <v>45947</v>
      </c>
      <c r="G109" s="126">
        <v>476108219.86301363</v>
      </c>
      <c r="H109" s="127">
        <v>0</v>
      </c>
      <c r="I109" s="128">
        <v>699201369.86301363</v>
      </c>
      <c r="J109" s="129">
        <v>-55729029</v>
      </c>
      <c r="K109" s="126">
        <v>387012884</v>
      </c>
      <c r="L109" s="130">
        <v>331283855</v>
      </c>
      <c r="M109" s="131">
        <v>367917514.86301363</v>
      </c>
      <c r="N109" s="132">
        <v>108190705</v>
      </c>
      <c r="O109" s="133">
        <v>3832474.1131563918</v>
      </c>
      <c r="P109" s="376"/>
      <c r="Q109" s="377">
        <v>4841019.9324080739</v>
      </c>
      <c r="R109" s="135">
        <v>46223250</v>
      </c>
    </row>
    <row r="110" spans="1:19" ht="17.25" x14ac:dyDescent="0.3">
      <c r="A110" s="20"/>
      <c r="B110" s="20" t="s">
        <v>78</v>
      </c>
      <c r="C110" s="21" t="s">
        <v>137</v>
      </c>
      <c r="D110" s="22">
        <v>150</v>
      </c>
      <c r="E110" s="23">
        <v>46048</v>
      </c>
      <c r="F110" s="24">
        <v>45953</v>
      </c>
      <c r="G110" s="126">
        <v>581243835.97260201</v>
      </c>
      <c r="H110" s="127">
        <v>0</v>
      </c>
      <c r="I110" s="128">
        <v>698860273.97260201</v>
      </c>
      <c r="J110" s="129">
        <v>-142161981</v>
      </c>
      <c r="K110" s="126">
        <v>513248609.5</v>
      </c>
      <c r="L110" s="130">
        <v>371086628.5</v>
      </c>
      <c r="M110" s="131">
        <v>327773645.47260201</v>
      </c>
      <c r="N110" s="132">
        <v>253470190.5</v>
      </c>
      <c r="O110" s="133">
        <v>3213467.1124764904</v>
      </c>
      <c r="P110" s="376"/>
      <c r="Q110" s="377">
        <v>4312811.1246394999</v>
      </c>
      <c r="R110" s="135">
        <v>43660400</v>
      </c>
    </row>
    <row r="111" spans="1:19" ht="17.25" x14ac:dyDescent="0.3">
      <c r="A111" s="20" t="s">
        <v>146</v>
      </c>
      <c r="B111" s="20" t="s">
        <v>79</v>
      </c>
      <c r="C111" s="21" t="s">
        <v>137</v>
      </c>
      <c r="D111" s="22">
        <v>150</v>
      </c>
      <c r="E111" s="23">
        <v>46097</v>
      </c>
      <c r="F111" s="24">
        <v>46003</v>
      </c>
      <c r="G111" s="126">
        <v>484163014.63013756</v>
      </c>
      <c r="H111" s="127">
        <v>0</v>
      </c>
      <c r="I111" s="128">
        <v>701013698.63013756</v>
      </c>
      <c r="J111" s="129">
        <v>-188975919</v>
      </c>
      <c r="K111" s="126">
        <v>730480534</v>
      </c>
      <c r="L111" s="130">
        <v>541504615</v>
      </c>
      <c r="M111" s="131">
        <v>159509083.63013756</v>
      </c>
      <c r="N111" s="132">
        <v>324653931</v>
      </c>
      <c r="O111" s="133">
        <v>1056351.5472194541</v>
      </c>
      <c r="P111" s="376"/>
      <c r="Q111" s="377">
        <v>2098803.7319754944</v>
      </c>
      <c r="R111" s="135">
        <v>50050989.5</v>
      </c>
    </row>
    <row r="112" spans="1:19" ht="17.25" x14ac:dyDescent="0.3">
      <c r="A112" s="20"/>
      <c r="B112" s="20" t="s">
        <v>80</v>
      </c>
      <c r="C112" s="21" t="s">
        <v>51</v>
      </c>
      <c r="D112" s="22">
        <v>150</v>
      </c>
      <c r="E112" s="23">
        <v>46098</v>
      </c>
      <c r="F112" s="24">
        <v>46007</v>
      </c>
      <c r="G112" s="126">
        <v>482913699.94520497</v>
      </c>
      <c r="H112" s="127">
        <v>0</v>
      </c>
      <c r="I112" s="128">
        <v>698420547.94520497</v>
      </c>
      <c r="J112" s="129">
        <v>-194080143.5</v>
      </c>
      <c r="K112" s="126">
        <v>750789614.5</v>
      </c>
      <c r="L112" s="130">
        <v>556709471</v>
      </c>
      <c r="M112" s="131">
        <v>141711076.94520497</v>
      </c>
      <c r="N112" s="132">
        <v>341202623</v>
      </c>
      <c r="O112" s="133">
        <v>932309.7167447696</v>
      </c>
      <c r="P112" s="376"/>
      <c r="Q112" s="377">
        <v>1864619.4334895392</v>
      </c>
      <c r="R112" s="135">
        <v>56050934.5</v>
      </c>
    </row>
    <row r="113" spans="1:18" ht="17.25" x14ac:dyDescent="0.3">
      <c r="A113" s="20"/>
      <c r="B113" s="20" t="s">
        <v>81</v>
      </c>
      <c r="C113" s="21" t="s">
        <v>51</v>
      </c>
      <c r="D113" s="22">
        <v>200</v>
      </c>
      <c r="E113" s="23">
        <v>46169</v>
      </c>
      <c r="F113" s="24">
        <v>45987</v>
      </c>
      <c r="G113" s="126">
        <v>1021483420.7155726</v>
      </c>
      <c r="H113" s="127">
        <v>0</v>
      </c>
      <c r="I113" s="128">
        <v>632420404.7155726</v>
      </c>
      <c r="J113" s="129">
        <v>-80703659</v>
      </c>
      <c r="K113" s="126">
        <v>375229804.5</v>
      </c>
      <c r="L113" s="130">
        <v>294526145.5</v>
      </c>
      <c r="M113" s="131">
        <v>337894259.2155726</v>
      </c>
      <c r="N113" s="132">
        <v>683589161.5</v>
      </c>
      <c r="O113" s="133">
        <v>1515220.8933433748</v>
      </c>
      <c r="P113" s="376"/>
      <c r="Q113" s="377">
        <v>4445977.0949417446</v>
      </c>
      <c r="R113" s="135">
        <v>-209623.5</v>
      </c>
    </row>
    <row r="114" spans="1:18" ht="17.25" x14ac:dyDescent="0.3">
      <c r="A114" s="20"/>
      <c r="B114" s="20" t="s">
        <v>82</v>
      </c>
      <c r="C114" s="21" t="s">
        <v>51</v>
      </c>
      <c r="D114" s="22">
        <v>100</v>
      </c>
      <c r="E114" s="23">
        <v>46181</v>
      </c>
      <c r="F114" s="24" t="s">
        <v>66</v>
      </c>
      <c r="G114" s="126">
        <v>1080176730.309032</v>
      </c>
      <c r="H114" s="127">
        <v>0</v>
      </c>
      <c r="I114" s="128">
        <v>310733231.30903196</v>
      </c>
      <c r="J114" s="129">
        <v>1322821329</v>
      </c>
      <c r="K114" s="126">
        <v>-1841899014</v>
      </c>
      <c r="L114" s="130">
        <v>-519077685</v>
      </c>
      <c r="M114" s="131">
        <v>829810916.30903196</v>
      </c>
      <c r="N114" s="132">
        <v>250365814</v>
      </c>
      <c r="O114" s="133">
        <v>3531110.2821660936</v>
      </c>
      <c r="P114" s="376"/>
      <c r="Q114" s="377">
        <v>10918564.688276736</v>
      </c>
      <c r="R114" s="135">
        <v>3408288</v>
      </c>
    </row>
    <row r="115" spans="1:18" ht="17.25" x14ac:dyDescent="0.3">
      <c r="A115" s="20"/>
      <c r="B115" s="20" t="s">
        <v>83</v>
      </c>
      <c r="C115" s="21" t="s">
        <v>51</v>
      </c>
      <c r="D115" s="22">
        <v>100</v>
      </c>
      <c r="E115" s="23">
        <v>46188</v>
      </c>
      <c r="F115" s="24" t="s">
        <v>66</v>
      </c>
      <c r="G115" s="126">
        <v>1214441594.2085023</v>
      </c>
      <c r="H115" s="127">
        <v>0</v>
      </c>
      <c r="I115" s="128">
        <v>356057805.20850217</v>
      </c>
      <c r="J115" s="129">
        <v>1186841046</v>
      </c>
      <c r="K115" s="126">
        <v>-1581904263.5</v>
      </c>
      <c r="L115" s="130">
        <v>-395063217.5</v>
      </c>
      <c r="M115" s="131">
        <v>751121022.70850217</v>
      </c>
      <c r="N115" s="132">
        <v>463320571.50000012</v>
      </c>
      <c r="O115" s="133">
        <v>3103805.8789607529</v>
      </c>
      <c r="P115" s="376"/>
      <c r="Q115" s="377">
        <v>9883171.3514276594</v>
      </c>
      <c r="R115" s="135">
        <v>-2880131.5</v>
      </c>
    </row>
    <row r="116" spans="1:18" ht="17.25" x14ac:dyDescent="0.3">
      <c r="A116" s="52"/>
      <c r="B116" s="52" t="s">
        <v>68</v>
      </c>
      <c r="C116" s="53" t="s">
        <v>137</v>
      </c>
      <c r="D116" s="54">
        <v>200</v>
      </c>
      <c r="E116" s="55">
        <v>46204</v>
      </c>
      <c r="F116" s="56" t="s">
        <v>66</v>
      </c>
      <c r="G116" s="137">
        <v>1389934246.5753689</v>
      </c>
      <c r="H116" s="138">
        <v>0</v>
      </c>
      <c r="I116" s="139">
        <v>569934246.575369</v>
      </c>
      <c r="J116" s="140">
        <v>-1266075565.5</v>
      </c>
      <c r="K116" s="137">
        <v>212242252.5</v>
      </c>
      <c r="L116" s="141">
        <v>-1053833313</v>
      </c>
      <c r="M116" s="142">
        <v>1623767559.5753689</v>
      </c>
      <c r="N116" s="143">
        <v>-233833313</v>
      </c>
      <c r="O116" s="144">
        <v>6293672.7115324372</v>
      </c>
      <c r="P116" s="378"/>
      <c r="Q116" s="379">
        <v>21365362.625991695</v>
      </c>
      <c r="R116" s="146">
        <v>7943082</v>
      </c>
    </row>
    <row r="117" spans="1:18" ht="17.25" x14ac:dyDescent="0.3">
      <c r="D117" s="68">
        <v>2700</v>
      </c>
      <c r="G117" s="147">
        <v>13551201702.091387</v>
      </c>
      <c r="H117" s="147">
        <v>295061688.99593246</v>
      </c>
      <c r="I117" s="148">
        <v>10237627573.091387</v>
      </c>
      <c r="J117" s="148">
        <v>8382466212.5</v>
      </c>
      <c r="K117" s="147">
        <v>-3814371607</v>
      </c>
      <c r="L117" s="147">
        <v>4568094605.5</v>
      </c>
      <c r="M117" s="147">
        <v>5669532967.5913868</v>
      </c>
      <c r="N117" s="147">
        <v>7881668734.5</v>
      </c>
      <c r="O117" s="147">
        <v>72937460.644741595</v>
      </c>
      <c r="P117" s="147"/>
      <c r="Q117" s="147">
        <v>78481508.639306843</v>
      </c>
      <c r="R117" s="147">
        <v>260410143</v>
      </c>
    </row>
    <row r="118" spans="1:18" x14ac:dyDescent="0.3">
      <c r="B118" s="7" t="s">
        <v>9254</v>
      </c>
      <c r="D118" s="74"/>
      <c r="E118" s="69"/>
      <c r="F118" s="70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x14ac:dyDescent="0.3">
      <c r="A119" s="9" t="s">
        <v>9245</v>
      </c>
      <c r="B119" s="633" t="s">
        <v>108</v>
      </c>
      <c r="C119" s="633"/>
      <c r="D119" s="633"/>
      <c r="E119" s="633" t="s">
        <v>109</v>
      </c>
      <c r="F119" s="633"/>
      <c r="G119" s="633"/>
      <c r="H119" s="633"/>
      <c r="I119" s="633"/>
      <c r="J119" s="633" t="s">
        <v>110</v>
      </c>
      <c r="K119" s="633"/>
      <c r="L119" s="633"/>
      <c r="M119" s="633" t="s">
        <v>111</v>
      </c>
      <c r="N119" s="633"/>
      <c r="O119" s="633"/>
      <c r="P119" s="501"/>
      <c r="Q119" s="149" t="s">
        <v>133</v>
      </c>
      <c r="R119" s="500" t="s">
        <v>112</v>
      </c>
    </row>
    <row r="120" spans="1:18" x14ac:dyDescent="0.3">
      <c r="A120" s="10" t="s">
        <v>9246</v>
      </c>
      <c r="B120" s="11" t="s">
        <v>114</v>
      </c>
      <c r="C120" s="12" t="s">
        <v>115</v>
      </c>
      <c r="D120" s="13" t="s">
        <v>677</v>
      </c>
      <c r="E120" s="11" t="s">
        <v>117</v>
      </c>
      <c r="F120" s="14" t="s">
        <v>118</v>
      </c>
      <c r="G120" s="14" t="s">
        <v>119</v>
      </c>
      <c r="H120" s="15" t="s">
        <v>105</v>
      </c>
      <c r="I120" s="16" t="s">
        <v>120</v>
      </c>
      <c r="J120" s="17" t="s">
        <v>121</v>
      </c>
      <c r="K120" s="14" t="s">
        <v>122</v>
      </c>
      <c r="L120" s="18" t="s">
        <v>123</v>
      </c>
      <c r="M120" s="11" t="s">
        <v>124</v>
      </c>
      <c r="N120" s="14" t="s">
        <v>125</v>
      </c>
      <c r="O120" s="18" t="s">
        <v>126</v>
      </c>
      <c r="P120" s="11" t="s">
        <v>9247</v>
      </c>
      <c r="Q120" s="14" t="s">
        <v>101</v>
      </c>
      <c r="R120" s="373" t="s">
        <v>127</v>
      </c>
    </row>
    <row r="121" spans="1:18" ht="17.25" x14ac:dyDescent="0.3">
      <c r="A121" s="20" t="s">
        <v>145</v>
      </c>
      <c r="B121" s="20" t="s">
        <v>84</v>
      </c>
      <c r="C121" s="21" t="s">
        <v>137</v>
      </c>
      <c r="D121" s="22">
        <v>300</v>
      </c>
      <c r="E121" s="23">
        <v>46182</v>
      </c>
      <c r="F121" s="24" t="s">
        <v>66</v>
      </c>
      <c r="G121" s="126">
        <v>1797073974.547945</v>
      </c>
      <c r="H121" s="127">
        <v>0</v>
      </c>
      <c r="I121" s="150">
        <v>869194520.54794502</v>
      </c>
      <c r="J121" s="151">
        <v>694263640</v>
      </c>
      <c r="K121" s="126">
        <v>-948820243.5</v>
      </c>
      <c r="L121" s="130">
        <v>-254556603.5</v>
      </c>
      <c r="M121" s="131">
        <v>1123751124.047945</v>
      </c>
      <c r="N121" s="132">
        <v>673322850.5</v>
      </c>
      <c r="O121" s="133">
        <v>4761657.3052879022</v>
      </c>
      <c r="P121" s="376"/>
      <c r="Q121" s="380">
        <v>14786199.000630856</v>
      </c>
      <c r="R121" s="135">
        <v>3881498.5</v>
      </c>
    </row>
    <row r="122" spans="1:18" ht="17.25" x14ac:dyDescent="0.3">
      <c r="A122" s="20" t="s">
        <v>145</v>
      </c>
      <c r="B122" s="20" t="s">
        <v>85</v>
      </c>
      <c r="C122" s="21" t="s">
        <v>137</v>
      </c>
      <c r="D122" s="22">
        <v>500</v>
      </c>
      <c r="E122" s="23">
        <v>46188</v>
      </c>
      <c r="F122" s="24" t="s">
        <v>66</v>
      </c>
      <c r="G122" s="126">
        <v>3785410959.6027403</v>
      </c>
      <c r="H122" s="127">
        <v>0</v>
      </c>
      <c r="I122" s="150">
        <v>940273972.60274005</v>
      </c>
      <c r="J122" s="151">
        <v>459036559</v>
      </c>
      <c r="K122" s="126">
        <v>-1794609283.5</v>
      </c>
      <c r="L122" s="130">
        <v>-1335572724.5</v>
      </c>
      <c r="M122" s="131">
        <v>2275846697.1027403</v>
      </c>
      <c r="N122" s="132">
        <v>1509564262.5</v>
      </c>
      <c r="O122" s="133">
        <v>9404325.194639422</v>
      </c>
      <c r="P122" s="376"/>
      <c r="Q122" s="132">
        <v>29945351.277667634</v>
      </c>
      <c r="R122" s="135">
        <v>-4262594</v>
      </c>
    </row>
    <row r="123" spans="1:18" ht="17.25" x14ac:dyDescent="0.3">
      <c r="A123" s="20" t="s">
        <v>145</v>
      </c>
      <c r="B123" s="20" t="s">
        <v>86</v>
      </c>
      <c r="C123" s="21" t="s">
        <v>137</v>
      </c>
      <c r="D123" s="22">
        <v>500</v>
      </c>
      <c r="E123" s="23">
        <v>46255</v>
      </c>
      <c r="F123" s="24" t="s">
        <v>66</v>
      </c>
      <c r="G123" s="126">
        <v>2844794521</v>
      </c>
      <c r="H123" s="127">
        <v>0</v>
      </c>
      <c r="I123" s="150">
        <v>950000000</v>
      </c>
      <c r="J123" s="151">
        <v>-36087128</v>
      </c>
      <c r="K123" s="126">
        <v>-627287086</v>
      </c>
      <c r="L123" s="130">
        <v>-663374214</v>
      </c>
      <c r="M123" s="131">
        <v>1613374214</v>
      </c>
      <c r="N123" s="132">
        <v>1231420307</v>
      </c>
      <c r="O123" s="133">
        <v>5221275.7734627835</v>
      </c>
      <c r="P123" s="376"/>
      <c r="Q123" s="132">
        <v>21228608.078947369</v>
      </c>
      <c r="R123" s="135">
        <v>5826101</v>
      </c>
    </row>
    <row r="124" spans="1:18" ht="17.25" x14ac:dyDescent="0.3">
      <c r="A124" s="20"/>
      <c r="B124" s="20" t="s">
        <v>87</v>
      </c>
      <c r="C124" s="153" t="s">
        <v>137</v>
      </c>
      <c r="D124" s="22">
        <v>200</v>
      </c>
      <c r="E124" s="23">
        <v>45945</v>
      </c>
      <c r="F124" s="24" t="s">
        <v>66</v>
      </c>
      <c r="G124" s="126">
        <v>1020000000</v>
      </c>
      <c r="H124" s="127">
        <v>107589041.09589039</v>
      </c>
      <c r="I124" s="150">
        <v>510000000</v>
      </c>
      <c r="J124" s="151">
        <v>624720437.5</v>
      </c>
      <c r="K124" s="126">
        <v>48965633.5</v>
      </c>
      <c r="L124" s="130">
        <v>673686071</v>
      </c>
      <c r="M124" s="131">
        <v>-163686071</v>
      </c>
      <c r="N124" s="132">
        <v>1183686071</v>
      </c>
      <c r="O124" s="133">
        <v>163686071</v>
      </c>
      <c r="P124" s="376"/>
      <c r="Q124" s="132">
        <v>-738118.81452775805</v>
      </c>
      <c r="R124" s="135">
        <v>-547534852</v>
      </c>
    </row>
    <row r="125" spans="1:18" ht="17.25" x14ac:dyDescent="0.3">
      <c r="A125" s="86" t="s">
        <v>146</v>
      </c>
      <c r="B125" s="86" t="s">
        <v>88</v>
      </c>
      <c r="C125" s="87" t="s">
        <v>137</v>
      </c>
      <c r="D125" s="88">
        <v>500</v>
      </c>
      <c r="E125" s="89">
        <v>46168</v>
      </c>
      <c r="F125" s="90" t="s">
        <v>66</v>
      </c>
      <c r="G125" s="154">
        <v>2831589041.8219199</v>
      </c>
      <c r="H125" s="154">
        <v>0</v>
      </c>
      <c r="I125" s="155">
        <v>936191780.82191992</v>
      </c>
      <c r="J125" s="156">
        <v>128149124</v>
      </c>
      <c r="K125" s="154">
        <v>-990350423</v>
      </c>
      <c r="L125" s="157">
        <v>-862201299</v>
      </c>
      <c r="M125" s="158">
        <v>1798393079.8219199</v>
      </c>
      <c r="N125" s="159">
        <v>1033195962</v>
      </c>
      <c r="O125" s="160">
        <v>8100869.7289275676</v>
      </c>
      <c r="P125" s="381"/>
      <c r="Q125" s="159">
        <v>23663066.839762103</v>
      </c>
      <c r="R125" s="162">
        <v>4528413</v>
      </c>
    </row>
    <row r="126" spans="1:18" ht="17.25" x14ac:dyDescent="0.3">
      <c r="D126" s="68">
        <v>2000</v>
      </c>
      <c r="E126" s="69"/>
      <c r="G126" s="163">
        <v>12278868496.972605</v>
      </c>
      <c r="H126" s="163">
        <v>107589041.09589039</v>
      </c>
      <c r="I126" s="164">
        <v>4205660273.9726052</v>
      </c>
      <c r="J126" s="164">
        <v>1870082632.5</v>
      </c>
      <c r="K126" s="163">
        <v>-4312101402.5</v>
      </c>
      <c r="L126" s="163">
        <v>-2442018770</v>
      </c>
      <c r="M126" s="163">
        <v>6647679043.9726048</v>
      </c>
      <c r="N126" s="163">
        <v>5631189453</v>
      </c>
      <c r="O126" s="163">
        <v>191174199.00231767</v>
      </c>
      <c r="P126" s="163"/>
      <c r="Q126" s="163">
        <v>88885106.382480204</v>
      </c>
      <c r="R126" s="163">
        <v>-537561433.5</v>
      </c>
    </row>
    <row r="127" spans="1:18" x14ac:dyDescent="0.3">
      <c r="B127" s="7" t="s">
        <v>9255</v>
      </c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  <row r="128" spans="1:18" x14ac:dyDescent="0.3">
      <c r="A128" s="9" t="s">
        <v>9245</v>
      </c>
      <c r="B128" s="633" t="s">
        <v>108</v>
      </c>
      <c r="C128" s="633"/>
      <c r="D128" s="633"/>
      <c r="E128" s="633" t="s">
        <v>109</v>
      </c>
      <c r="F128" s="633"/>
      <c r="G128" s="633"/>
      <c r="H128" s="633"/>
      <c r="I128" s="633"/>
      <c r="J128" s="633" t="s">
        <v>110</v>
      </c>
      <c r="K128" s="633"/>
      <c r="L128" s="633"/>
      <c r="M128" s="633" t="s">
        <v>111</v>
      </c>
      <c r="N128" s="633"/>
      <c r="O128" s="633"/>
      <c r="P128" s="501"/>
      <c r="Q128" s="501" t="s">
        <v>133</v>
      </c>
      <c r="R128" s="500" t="s">
        <v>132</v>
      </c>
    </row>
    <row r="129" spans="1:18" x14ac:dyDescent="0.3">
      <c r="A129" s="10" t="s">
        <v>9246</v>
      </c>
      <c r="B129" s="11" t="s">
        <v>114</v>
      </c>
      <c r="C129" s="12" t="s">
        <v>115</v>
      </c>
      <c r="D129" s="13" t="s">
        <v>677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1" t="s">
        <v>9247</v>
      </c>
      <c r="Q129" s="14" t="s">
        <v>101</v>
      </c>
      <c r="R129" s="373" t="s">
        <v>127</v>
      </c>
    </row>
    <row r="130" spans="1:18" ht="17.25" x14ac:dyDescent="0.3">
      <c r="A130" s="20" t="s">
        <v>146</v>
      </c>
      <c r="B130" s="20" t="s">
        <v>89</v>
      </c>
      <c r="C130" s="21" t="s">
        <v>137</v>
      </c>
      <c r="D130" s="22">
        <v>200</v>
      </c>
      <c r="E130" s="23">
        <v>46204</v>
      </c>
      <c r="F130" s="24" t="s">
        <v>66</v>
      </c>
      <c r="G130" s="126">
        <v>529921098</v>
      </c>
      <c r="H130" s="127">
        <v>0</v>
      </c>
      <c r="I130" s="150">
        <v>470000000</v>
      </c>
      <c r="J130" s="151">
        <v>-1520839088</v>
      </c>
      <c r="K130" s="126">
        <v>1345027737.5</v>
      </c>
      <c r="L130" s="130">
        <v>-175811350.5</v>
      </c>
      <c r="M130" s="131">
        <v>645811350.5</v>
      </c>
      <c r="N130" s="132">
        <v>-115890252.5</v>
      </c>
      <c r="O130" s="133">
        <v>2503144.7693798449</v>
      </c>
      <c r="P130" s="376"/>
      <c r="Q130" s="380">
        <v>8497517.7697368413</v>
      </c>
      <c r="R130" s="135">
        <v>-35809282.5</v>
      </c>
    </row>
    <row r="131" spans="1:18" ht="17.25" x14ac:dyDescent="0.3">
      <c r="A131" s="20" t="s">
        <v>140</v>
      </c>
      <c r="B131" s="20" t="s">
        <v>90</v>
      </c>
      <c r="C131" s="21" t="s">
        <v>137</v>
      </c>
      <c r="D131" s="22">
        <v>200</v>
      </c>
      <c r="E131" s="23">
        <v>46239</v>
      </c>
      <c r="F131" s="24" t="s">
        <v>66</v>
      </c>
      <c r="G131" s="126">
        <v>-317788563.8219018</v>
      </c>
      <c r="H131" s="127">
        <v>0</v>
      </c>
      <c r="I131" s="150">
        <v>-325711780.8219018</v>
      </c>
      <c r="J131" s="151">
        <v>-988865272</v>
      </c>
      <c r="K131" s="126">
        <v>517688507.5</v>
      </c>
      <c r="L131" s="130">
        <v>-471176764.5</v>
      </c>
      <c r="M131" s="131">
        <v>145464983.6780982</v>
      </c>
      <c r="N131" s="132">
        <v>-463253547.5</v>
      </c>
      <c r="O131" s="133">
        <v>496467.52108565939</v>
      </c>
      <c r="P131" s="376"/>
      <c r="Q131" s="132">
        <v>1914012.9431328711</v>
      </c>
      <c r="R131" s="135">
        <v>-36563557.5</v>
      </c>
    </row>
    <row r="132" spans="1:18" ht="17.25" x14ac:dyDescent="0.3">
      <c r="A132" s="86" t="s">
        <v>140</v>
      </c>
      <c r="B132" s="86" t="s">
        <v>91</v>
      </c>
      <c r="C132" s="87" t="s">
        <v>137</v>
      </c>
      <c r="D132" s="88">
        <v>200</v>
      </c>
      <c r="E132" s="89">
        <v>46279</v>
      </c>
      <c r="F132" s="90" t="s">
        <v>66</v>
      </c>
      <c r="G132" s="154">
        <v>-387923500.87988681</v>
      </c>
      <c r="H132" s="154">
        <v>0</v>
      </c>
      <c r="I132" s="155">
        <v>-326933804.87988681</v>
      </c>
      <c r="J132" s="156">
        <v>-1121575858</v>
      </c>
      <c r="K132" s="154">
        <v>743619551.5</v>
      </c>
      <c r="L132" s="157">
        <v>-377956306.5</v>
      </c>
      <c r="M132" s="158">
        <v>51022501.620113194</v>
      </c>
      <c r="N132" s="159">
        <v>-438946002.5</v>
      </c>
      <c r="O132" s="160">
        <v>153220.72558592551</v>
      </c>
      <c r="P132" s="381"/>
      <c r="Q132" s="382">
        <v>671348.70552780514</v>
      </c>
      <c r="R132" s="167">
        <v>5132635.5</v>
      </c>
    </row>
    <row r="133" spans="1:18" ht="17.25" x14ac:dyDescent="0.3">
      <c r="B133" s="67"/>
      <c r="C133" s="67"/>
      <c r="D133" s="68">
        <v>600</v>
      </c>
      <c r="E133" s="69"/>
      <c r="F133" s="70"/>
      <c r="G133" s="168">
        <v>-175790966.7017886</v>
      </c>
      <c r="H133" s="168">
        <v>0</v>
      </c>
      <c r="I133" s="169">
        <v>-182645585.7017886</v>
      </c>
      <c r="J133" s="169">
        <v>-3631280218</v>
      </c>
      <c r="K133" s="168">
        <v>2606335796.5</v>
      </c>
      <c r="L133" s="168">
        <v>-1024944421.5</v>
      </c>
      <c r="M133" s="168">
        <v>842298835.79821134</v>
      </c>
      <c r="N133" s="168">
        <v>-1018089802.5</v>
      </c>
      <c r="O133" s="168">
        <v>3152833.0160514298</v>
      </c>
      <c r="P133" s="168"/>
      <c r="Q133" s="168">
        <v>11082879.418397518</v>
      </c>
      <c r="R133" s="163">
        <v>-67240204.5</v>
      </c>
    </row>
    <row r="134" spans="1:18" x14ac:dyDescent="0.3">
      <c r="B134" s="73" t="s">
        <v>149</v>
      </c>
      <c r="C134" s="6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 spans="1:18" x14ac:dyDescent="0.3">
      <c r="A135" s="9" t="s">
        <v>9245</v>
      </c>
      <c r="B135" s="633" t="s">
        <v>108</v>
      </c>
      <c r="C135" s="633"/>
      <c r="D135" s="633"/>
      <c r="E135" s="633" t="s">
        <v>109</v>
      </c>
      <c r="F135" s="633"/>
      <c r="G135" s="633"/>
      <c r="H135" s="633"/>
      <c r="I135" s="633"/>
      <c r="J135" s="633" t="s">
        <v>110</v>
      </c>
      <c r="K135" s="633"/>
      <c r="L135" s="633"/>
      <c r="M135" s="633" t="s">
        <v>111</v>
      </c>
      <c r="N135" s="633"/>
      <c r="O135" s="633"/>
      <c r="P135" s="501"/>
      <c r="Q135" s="501" t="s">
        <v>133</v>
      </c>
      <c r="R135" s="500" t="s">
        <v>132</v>
      </c>
    </row>
    <row r="136" spans="1:18" x14ac:dyDescent="0.3">
      <c r="A136" s="10" t="s">
        <v>9246</v>
      </c>
      <c r="B136" s="11" t="s">
        <v>114</v>
      </c>
      <c r="C136" s="12" t="s">
        <v>115</v>
      </c>
      <c r="D136" s="13" t="s">
        <v>677</v>
      </c>
      <c r="E136" s="11" t="s">
        <v>117</v>
      </c>
      <c r="F136" s="14" t="s">
        <v>118</v>
      </c>
      <c r="G136" s="14" t="s">
        <v>119</v>
      </c>
      <c r="H136" s="15" t="s">
        <v>105</v>
      </c>
      <c r="I136" s="16" t="s">
        <v>120</v>
      </c>
      <c r="J136" s="17" t="s">
        <v>121</v>
      </c>
      <c r="K136" s="14" t="s">
        <v>122</v>
      </c>
      <c r="L136" s="18" t="s">
        <v>123</v>
      </c>
      <c r="M136" s="11" t="s">
        <v>124</v>
      </c>
      <c r="N136" s="14" t="s">
        <v>125</v>
      </c>
      <c r="O136" s="18" t="s">
        <v>126</v>
      </c>
      <c r="P136" s="11" t="s">
        <v>9247</v>
      </c>
      <c r="Q136" s="14" t="s">
        <v>101</v>
      </c>
      <c r="R136" s="373" t="s">
        <v>127</v>
      </c>
    </row>
    <row r="137" spans="1:18" ht="17.25" x14ac:dyDescent="0.3">
      <c r="A137" s="20" t="s">
        <v>140</v>
      </c>
      <c r="B137" s="20" t="s">
        <v>92</v>
      </c>
      <c r="C137" s="21" t="s">
        <v>137</v>
      </c>
      <c r="D137" s="22">
        <v>300</v>
      </c>
      <c r="E137" s="23">
        <v>46009</v>
      </c>
      <c r="F137" s="24">
        <v>46008</v>
      </c>
      <c r="G137" s="25">
        <v>388918012.10958898</v>
      </c>
      <c r="H137" s="26">
        <v>24361643.835616443</v>
      </c>
      <c r="I137" s="27">
        <v>171558904.10958901</v>
      </c>
      <c r="J137" s="28">
        <v>1369795024.5</v>
      </c>
      <c r="K137" s="25">
        <v>-1122209922</v>
      </c>
      <c r="L137" s="29">
        <v>247585102.5</v>
      </c>
      <c r="M137" s="30">
        <v>-76026198.39041099</v>
      </c>
      <c r="N137" s="31">
        <v>464944210.5</v>
      </c>
      <c r="O137" s="32">
        <v>-1206765.0538160475</v>
      </c>
      <c r="P137" s="356"/>
      <c r="Q137" s="383">
        <v>-679796.77045782306</v>
      </c>
      <c r="R137" s="123">
        <v>7190061</v>
      </c>
    </row>
    <row r="138" spans="1:18" ht="17.25" x14ac:dyDescent="0.3">
      <c r="A138" s="86" t="s">
        <v>146</v>
      </c>
      <c r="B138" s="86" t="s">
        <v>93</v>
      </c>
      <c r="C138" s="87" t="s">
        <v>137</v>
      </c>
      <c r="D138" s="88">
        <v>150</v>
      </c>
      <c r="E138" s="89">
        <v>46267</v>
      </c>
      <c r="F138" s="90">
        <v>45992</v>
      </c>
      <c r="G138" s="154">
        <v>736167124.99999833</v>
      </c>
      <c r="H138" s="154">
        <v>0</v>
      </c>
      <c r="I138" s="155">
        <v>407999999.99999833</v>
      </c>
      <c r="J138" s="156">
        <v>530105109.5</v>
      </c>
      <c r="K138" s="154">
        <v>-790833363</v>
      </c>
      <c r="L138" s="157">
        <v>-260728253.5</v>
      </c>
      <c r="M138" s="158">
        <v>668728253.49999833</v>
      </c>
      <c r="N138" s="159">
        <v>67438871.5</v>
      </c>
      <c r="O138" s="160">
        <v>2083265.5872274092</v>
      </c>
      <c r="P138" s="381"/>
      <c r="Q138" s="382">
        <v>8799055.9671052415</v>
      </c>
      <c r="R138" s="167">
        <v>10224375.5</v>
      </c>
    </row>
    <row r="139" spans="1:18" ht="17.25" x14ac:dyDescent="0.3">
      <c r="A139" s="67"/>
      <c r="B139" s="67"/>
      <c r="C139" s="67"/>
      <c r="D139" s="170">
        <v>450</v>
      </c>
      <c r="E139" s="69"/>
      <c r="F139" s="171"/>
      <c r="G139" s="79">
        <v>1125085137.1095872</v>
      </c>
      <c r="H139" s="79">
        <v>24361643.835616443</v>
      </c>
      <c r="I139" s="80">
        <v>579558904.10958731</v>
      </c>
      <c r="J139" s="80">
        <v>1899900134</v>
      </c>
      <c r="K139" s="79">
        <v>-1913043285</v>
      </c>
      <c r="L139" s="79">
        <v>-13143151</v>
      </c>
      <c r="M139" s="79">
        <v>592702055.10958731</v>
      </c>
      <c r="N139" s="79">
        <v>532383082</v>
      </c>
      <c r="O139" s="79">
        <v>876500.53341136174</v>
      </c>
      <c r="P139" s="79"/>
      <c r="Q139" s="79">
        <v>8119259.1966474187</v>
      </c>
      <c r="R139" s="172">
        <v>17414436.5</v>
      </c>
    </row>
    <row r="140" spans="1:18" x14ac:dyDescent="0.3">
      <c r="B140" s="7"/>
      <c r="D140" s="74"/>
      <c r="E140" s="69"/>
      <c r="F140" s="70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  <row r="141" spans="1:18" x14ac:dyDescent="0.3">
      <c r="B141" s="7" t="s">
        <v>94</v>
      </c>
    </row>
    <row r="142" spans="1:18" x14ac:dyDescent="0.3">
      <c r="A142" s="9" t="s">
        <v>0</v>
      </c>
      <c r="B142" s="633" t="s">
        <v>108</v>
      </c>
      <c r="C142" s="633"/>
      <c r="D142" s="633"/>
      <c r="E142" s="633" t="s">
        <v>109</v>
      </c>
      <c r="F142" s="633"/>
      <c r="G142" s="633"/>
      <c r="H142" s="633"/>
      <c r="I142" s="633"/>
      <c r="J142" s="633" t="s">
        <v>110</v>
      </c>
      <c r="K142" s="633"/>
      <c r="L142" s="633"/>
      <c r="M142" s="633" t="s">
        <v>111</v>
      </c>
      <c r="N142" s="633"/>
      <c r="O142" s="633"/>
      <c r="P142" s="501"/>
      <c r="Q142" s="501" t="s">
        <v>133</v>
      </c>
      <c r="R142" s="500" t="s">
        <v>132</v>
      </c>
    </row>
    <row r="143" spans="1:18" x14ac:dyDescent="0.3">
      <c r="A143" s="10" t="s">
        <v>1</v>
      </c>
      <c r="B143" s="11" t="s">
        <v>114</v>
      </c>
      <c r="C143" s="12" t="s">
        <v>115</v>
      </c>
      <c r="D143" s="13" t="s">
        <v>677</v>
      </c>
      <c r="E143" s="11" t="s">
        <v>117</v>
      </c>
      <c r="F143" s="14" t="s">
        <v>118</v>
      </c>
      <c r="G143" s="14" t="s">
        <v>119</v>
      </c>
      <c r="H143" s="15" t="s">
        <v>105</v>
      </c>
      <c r="I143" s="16" t="s">
        <v>120</v>
      </c>
      <c r="J143" s="17" t="s">
        <v>121</v>
      </c>
      <c r="K143" s="14" t="s">
        <v>122</v>
      </c>
      <c r="L143" s="18" t="s">
        <v>123</v>
      </c>
      <c r="M143" s="11" t="s">
        <v>124</v>
      </c>
      <c r="N143" s="14" t="s">
        <v>125</v>
      </c>
      <c r="O143" s="18" t="s">
        <v>126</v>
      </c>
      <c r="P143" s="11" t="s">
        <v>9247</v>
      </c>
      <c r="Q143" s="14" t="s">
        <v>101</v>
      </c>
      <c r="R143" s="373" t="s">
        <v>127</v>
      </c>
    </row>
    <row r="144" spans="1:18" ht="17.25" x14ac:dyDescent="0.3">
      <c r="A144" s="20"/>
      <c r="B144" s="178" t="s">
        <v>96</v>
      </c>
      <c r="C144" s="21" t="s">
        <v>137</v>
      </c>
      <c r="D144" s="22">
        <v>300</v>
      </c>
      <c r="E144" s="23">
        <v>46218</v>
      </c>
      <c r="F144" s="24">
        <v>45944</v>
      </c>
      <c r="G144" s="25">
        <v>925060273.97265196</v>
      </c>
      <c r="H144" s="26">
        <v>0</v>
      </c>
      <c r="I144" s="173">
        <v>925060273.97265196</v>
      </c>
      <c r="J144" s="28">
        <v>1558007136.5</v>
      </c>
      <c r="K144" s="25">
        <v>-2212750578.5</v>
      </c>
      <c r="L144" s="174">
        <v>-654743442</v>
      </c>
      <c r="M144" s="175">
        <v>1579803715.972652</v>
      </c>
      <c r="N144" s="31">
        <v>-654743442</v>
      </c>
      <c r="O144" s="32">
        <v>5808101.8969582794</v>
      </c>
      <c r="P144" s="356"/>
      <c r="Q144" s="384">
        <v>20786890.999640156</v>
      </c>
      <c r="R144" s="180">
        <v>67483270</v>
      </c>
    </row>
    <row r="145" spans="1:19" ht="17.25" x14ac:dyDescent="0.3">
      <c r="A145" s="20" t="s">
        <v>9256</v>
      </c>
      <c r="B145" s="20" t="s">
        <v>97</v>
      </c>
      <c r="C145" s="21" t="s">
        <v>137</v>
      </c>
      <c r="D145" s="22">
        <v>200</v>
      </c>
      <c r="E145" s="23">
        <v>46063</v>
      </c>
      <c r="F145" s="24" t="s">
        <v>66</v>
      </c>
      <c r="G145" s="25">
        <v>764082191.7808218</v>
      </c>
      <c r="H145" s="26">
        <v>0</v>
      </c>
      <c r="I145" s="173">
        <v>764082191.7808218</v>
      </c>
      <c r="J145" s="28">
        <v>634615152</v>
      </c>
      <c r="K145" s="25">
        <v>129837775</v>
      </c>
      <c r="L145" s="29">
        <v>764452927</v>
      </c>
      <c r="M145" s="30">
        <v>-370735.21917819977</v>
      </c>
      <c r="N145" s="31">
        <v>764452927</v>
      </c>
      <c r="O145" s="32">
        <v>-3168.6770869931606</v>
      </c>
      <c r="P145" s="356"/>
      <c r="Q145" s="355">
        <v>-4878.0949891868395</v>
      </c>
      <c r="R145" s="32">
        <v>46471395</v>
      </c>
    </row>
    <row r="146" spans="1:19" ht="17.25" x14ac:dyDescent="0.3">
      <c r="A146" s="86"/>
      <c r="B146" s="52" t="s">
        <v>98</v>
      </c>
      <c r="C146" s="53" t="s">
        <v>137</v>
      </c>
      <c r="D146" s="88">
        <v>300</v>
      </c>
      <c r="E146" s="89">
        <v>46155</v>
      </c>
      <c r="F146" s="90">
        <v>45973</v>
      </c>
      <c r="G146" s="91">
        <v>969632876.71236455</v>
      </c>
      <c r="H146" s="92">
        <v>0</v>
      </c>
      <c r="I146" s="181">
        <v>969632876.71236455</v>
      </c>
      <c r="J146" s="94">
        <v>3110172821</v>
      </c>
      <c r="K146" s="91">
        <v>-2901668159.5</v>
      </c>
      <c r="L146" s="182">
        <v>208504661.5</v>
      </c>
      <c r="M146" s="183">
        <v>761128215.21236455</v>
      </c>
      <c r="N146" s="97">
        <v>208504661.5</v>
      </c>
      <c r="O146" s="98">
        <v>3641761.7952744714</v>
      </c>
      <c r="P146" s="365"/>
      <c r="Q146" s="366">
        <v>10014844.937004797</v>
      </c>
      <c r="R146" s="91">
        <v>-19712236.5</v>
      </c>
    </row>
    <row r="147" spans="1:19" ht="17.25" x14ac:dyDescent="0.3">
      <c r="D147" s="68">
        <v>800</v>
      </c>
      <c r="G147" s="71">
        <v>2658775342.4658384</v>
      </c>
      <c r="H147" s="71">
        <v>0</v>
      </c>
      <c r="I147" s="72">
        <v>2658775342.4658384</v>
      </c>
      <c r="J147" s="72">
        <v>5302795109.5</v>
      </c>
      <c r="K147" s="71">
        <v>-4984580963</v>
      </c>
      <c r="L147" s="71">
        <v>318214146.5</v>
      </c>
      <c r="M147" s="71">
        <v>2340561195.9658384</v>
      </c>
      <c r="N147" s="71">
        <v>318214146.5</v>
      </c>
      <c r="O147" s="71">
        <v>9446695.0151457582</v>
      </c>
      <c r="P147" s="71"/>
      <c r="Q147" s="71">
        <v>30796857.841655765</v>
      </c>
      <c r="R147" s="71">
        <v>94242428.5</v>
      </c>
    </row>
    <row r="148" spans="1:19" x14ac:dyDescent="0.3">
      <c r="D148" s="74"/>
      <c r="E148" s="69"/>
      <c r="F148" s="70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</row>
    <row r="150" spans="1:19" x14ac:dyDescent="0.3">
      <c r="S150" s="203"/>
    </row>
    <row r="151" spans="1:19" x14ac:dyDescent="0.3">
      <c r="S151" s="203"/>
    </row>
    <row r="152" spans="1:19" x14ac:dyDescent="0.3">
      <c r="E152" s="385" t="s">
        <v>9257</v>
      </c>
      <c r="F152" s="385" t="s">
        <v>9258</v>
      </c>
      <c r="G152" s="385" t="s">
        <v>9259</v>
      </c>
      <c r="H152" s="385" t="s">
        <v>9260</v>
      </c>
      <c r="I152" s="385" t="s">
        <v>9261</v>
      </c>
      <c r="J152" s="385" t="s">
        <v>9262</v>
      </c>
      <c r="K152" s="385" t="s">
        <v>9263</v>
      </c>
      <c r="L152" s="385" t="s">
        <v>9264</v>
      </c>
      <c r="M152" s="385" t="s">
        <v>9265</v>
      </c>
      <c r="N152" s="412" t="s">
        <v>9266</v>
      </c>
      <c r="O152" s="385" t="s">
        <v>9267</v>
      </c>
      <c r="P152" s="385" t="s">
        <v>9268</v>
      </c>
      <c r="Q152" s="386" t="s">
        <v>9269</v>
      </c>
      <c r="R152" s="386" t="s">
        <v>9270</v>
      </c>
      <c r="S152" s="203"/>
    </row>
    <row r="153" spans="1:19" x14ac:dyDescent="0.3">
      <c r="E153" s="388">
        <v>45908</v>
      </c>
      <c r="F153" s="119">
        <v>5131706066.276001</v>
      </c>
      <c r="G153" s="119">
        <v>40798383268</v>
      </c>
      <c r="H153" s="119">
        <v>46176169954.276001</v>
      </c>
      <c r="I153" s="119"/>
      <c r="J153" s="119"/>
      <c r="K153" s="119"/>
      <c r="L153" s="119"/>
      <c r="M153" s="119">
        <v>526106886.5</v>
      </c>
      <c r="P153" s="119"/>
      <c r="Q153" s="203">
        <v>822331722.09814548</v>
      </c>
      <c r="R153" s="203">
        <v>822331722.09814548</v>
      </c>
      <c r="S153" s="203"/>
    </row>
    <row r="154" spans="1:19" x14ac:dyDescent="0.3">
      <c r="E154" s="388">
        <v>45909</v>
      </c>
      <c r="F154" s="119">
        <v>4862511546.276001</v>
      </c>
      <c r="G154" s="119">
        <v>41313658408</v>
      </c>
      <c r="H154" s="119">
        <v>46176169954.276001</v>
      </c>
      <c r="I154" s="119"/>
      <c r="J154" s="119"/>
      <c r="K154" s="119"/>
      <c r="L154" s="119"/>
      <c r="M154" s="119">
        <v>182024299</v>
      </c>
      <c r="P154" s="203">
        <v>287482293.18119287</v>
      </c>
      <c r="Q154" s="203">
        <v>1109814015.2793384</v>
      </c>
      <c r="R154" s="203">
        <v>822331722.09814548</v>
      </c>
      <c r="S154" s="203"/>
    </row>
    <row r="155" spans="1:19" x14ac:dyDescent="0.3">
      <c r="E155" s="388">
        <v>45910</v>
      </c>
      <c r="F155" s="119">
        <v>4862511546.276001</v>
      </c>
      <c r="G155" s="119">
        <v>42212025129</v>
      </c>
      <c r="H155" s="119">
        <v>47074536675.276001</v>
      </c>
      <c r="I155" s="119"/>
      <c r="J155" s="119"/>
      <c r="K155" s="119"/>
      <c r="L155" s="119"/>
      <c r="M155" s="119">
        <v>898366721</v>
      </c>
      <c r="P155" s="203">
        <v>303621866.6287117</v>
      </c>
      <c r="Q155" s="203">
        <v>1413435881.9080501</v>
      </c>
      <c r="R155" s="119">
        <v>1109814015.2793384</v>
      </c>
      <c r="S155" s="203"/>
    </row>
    <row r="156" spans="1:19" x14ac:dyDescent="0.3">
      <c r="E156" s="388">
        <v>45911</v>
      </c>
      <c r="F156" s="119">
        <v>7020977300.276001</v>
      </c>
      <c r="G156" s="119">
        <v>41234601285.5</v>
      </c>
      <c r="H156" s="119">
        <v>48255578585.776001</v>
      </c>
      <c r="I156" s="119"/>
      <c r="J156" s="119"/>
      <c r="K156" s="119"/>
      <c r="L156" s="119"/>
      <c r="M156" s="119">
        <v>1181041910.5</v>
      </c>
      <c r="P156" s="203">
        <v>330788264.2508595</v>
      </c>
      <c r="Q156" s="203">
        <v>1744224146.15891</v>
      </c>
      <c r="R156" s="203">
        <v>1413435881.9080501</v>
      </c>
      <c r="S156" s="203"/>
    </row>
    <row r="157" spans="1:19" x14ac:dyDescent="0.3">
      <c r="E157" s="388">
        <v>45912</v>
      </c>
      <c r="F157" s="119">
        <v>6468211547.276001</v>
      </c>
      <c r="G157" s="119">
        <v>41796863910.5</v>
      </c>
      <c r="H157" s="119">
        <v>48265075457.776001</v>
      </c>
      <c r="I157" s="119"/>
      <c r="J157" s="119"/>
      <c r="K157" s="119"/>
      <c r="L157" s="119"/>
      <c r="M157" s="119">
        <v>-32231831.349785723</v>
      </c>
      <c r="N157" s="203">
        <v>41728703.349785723</v>
      </c>
      <c r="O157" s="203">
        <v>317070488.24254316</v>
      </c>
      <c r="P157" s="203">
        <v>317070488.24254316</v>
      </c>
      <c r="Q157" s="203">
        <v>0</v>
      </c>
      <c r="R157" s="203">
        <v>0</v>
      </c>
      <c r="S157" s="203"/>
    </row>
    <row r="158" spans="1:19" x14ac:dyDescent="0.3">
      <c r="E158" s="388">
        <v>45915</v>
      </c>
      <c r="F158" s="119">
        <v>7654446068.276001</v>
      </c>
      <c r="G158" s="119">
        <v>41047699016.5</v>
      </c>
      <c r="H158" s="119">
        <v>48702145084.776001</v>
      </c>
      <c r="I158" s="119"/>
      <c r="J158" s="119"/>
      <c r="K158" s="119"/>
      <c r="L158" s="119"/>
      <c r="M158" s="119">
        <v>31083482.404337823</v>
      </c>
      <c r="N158" s="203">
        <v>405986144.59566218</v>
      </c>
      <c r="O158" s="203">
        <v>454242347.0282082</v>
      </c>
      <c r="P158" s="203">
        <v>771312835.27075136</v>
      </c>
      <c r="Q158" s="203">
        <v>317070488.24254316</v>
      </c>
      <c r="R158" s="203">
        <v>317070488.24254316</v>
      </c>
      <c r="S158" s="203"/>
    </row>
    <row r="159" spans="1:19" x14ac:dyDescent="0.3">
      <c r="E159" s="388">
        <v>45916</v>
      </c>
      <c r="F159" s="119">
        <v>6984945597.276001</v>
      </c>
      <c r="G159" s="119">
        <v>41982404545.5</v>
      </c>
      <c r="H159" s="119">
        <v>48967350142.776001</v>
      </c>
      <c r="I159" s="119"/>
      <c r="J159" s="119"/>
      <c r="K159" s="119"/>
      <c r="L159" s="119"/>
      <c r="M159" s="119">
        <v>106137039.01050901</v>
      </c>
      <c r="N159" s="203">
        <v>159068018.98949099</v>
      </c>
      <c r="O159" s="203">
        <v>283500913.52211952</v>
      </c>
      <c r="P159" s="203">
        <v>1054813748.7928709</v>
      </c>
      <c r="Q159" s="203">
        <v>771312835.27075136</v>
      </c>
      <c r="R159" s="203">
        <v>771312835.27075136</v>
      </c>
      <c r="S159" s="203"/>
    </row>
    <row r="160" spans="1:19" x14ac:dyDescent="0.3">
      <c r="E160" s="388">
        <v>45917</v>
      </c>
      <c r="F160" s="119">
        <v>6880553817.276001</v>
      </c>
      <c r="G160" s="119">
        <v>42254363403</v>
      </c>
      <c r="H160" s="119">
        <v>49134917220.276001</v>
      </c>
      <c r="I160" s="119"/>
      <c r="J160" s="119"/>
      <c r="K160" s="119"/>
      <c r="L160" s="119"/>
      <c r="M160" s="119">
        <v>-137796980.37005019</v>
      </c>
      <c r="N160" s="203">
        <v>305364057.87005019</v>
      </c>
      <c r="O160" s="203">
        <v>160719330.53913414</v>
      </c>
      <c r="P160" s="203">
        <v>1215533079.332005</v>
      </c>
      <c r="Q160" s="203">
        <v>1054813748.7928709</v>
      </c>
      <c r="R160" s="203">
        <v>1054813748.7928709</v>
      </c>
      <c r="S160" s="203"/>
    </row>
    <row r="161" spans="5:19" x14ac:dyDescent="0.3">
      <c r="E161" s="388">
        <v>45918</v>
      </c>
      <c r="F161" s="119">
        <v>6157393891.276001</v>
      </c>
      <c r="G161" s="119">
        <v>43020941539</v>
      </c>
      <c r="H161" s="119">
        <v>49178335430.276001</v>
      </c>
      <c r="I161" s="119"/>
      <c r="J161" s="119"/>
      <c r="K161" s="119"/>
      <c r="L161" s="119"/>
      <c r="M161" s="119">
        <v>-512013152.11712337</v>
      </c>
      <c r="N161" s="203">
        <v>555431362.11712337</v>
      </c>
      <c r="O161" s="203">
        <v>486185710.64822006</v>
      </c>
      <c r="P161" s="203">
        <v>1701718789.9802251</v>
      </c>
      <c r="Q161" s="203">
        <v>1215533079.332005</v>
      </c>
      <c r="R161" s="203">
        <v>1215533079.332005</v>
      </c>
      <c r="S161" s="203"/>
    </row>
    <row r="162" spans="5:19" x14ac:dyDescent="0.3">
      <c r="E162" s="388">
        <v>45919</v>
      </c>
      <c r="F162" s="119">
        <v>6189502111.276001</v>
      </c>
      <c r="G162" s="119">
        <v>43928569885.5</v>
      </c>
      <c r="H162" s="119">
        <v>50118071996.776001</v>
      </c>
      <c r="I162" s="462"/>
      <c r="J162" s="119"/>
      <c r="K162" s="119"/>
      <c r="L162" s="119">
        <v>747104988.40500379</v>
      </c>
      <c r="M162" s="119">
        <v>939736566.5</v>
      </c>
      <c r="N162" s="119">
        <v>-779868266.52326071</v>
      </c>
      <c r="O162" s="203">
        <v>779868266.52326071</v>
      </c>
      <c r="P162" s="203">
        <v>293783837.00332636</v>
      </c>
      <c r="Q162" s="203">
        <v>293783837.00332636</v>
      </c>
      <c r="R162" s="203">
        <v>0</v>
      </c>
      <c r="S162" s="203"/>
    </row>
    <row r="163" spans="5:19" x14ac:dyDescent="0.3">
      <c r="E163" s="388">
        <v>45922</v>
      </c>
      <c r="F163" s="119">
        <v>5860895868.276001</v>
      </c>
      <c r="G163" s="119">
        <v>45053599856</v>
      </c>
      <c r="H163" s="119">
        <v>50914495724.276001</v>
      </c>
      <c r="I163" s="462">
        <v>1393.6</v>
      </c>
      <c r="J163" s="119"/>
      <c r="K163" s="119"/>
      <c r="L163" s="119">
        <v>420787976.48418307</v>
      </c>
      <c r="M163" s="119">
        <v>796423727.5</v>
      </c>
      <c r="N163" s="119">
        <v>380906136.79792368</v>
      </c>
      <c r="O163" s="203">
        <v>415517590.70207632</v>
      </c>
      <c r="P163" s="203">
        <v>860862904.84686518</v>
      </c>
      <c r="Q163" s="203">
        <v>1154646741.8501916</v>
      </c>
      <c r="R163" s="203">
        <v>293783837.00332636</v>
      </c>
      <c r="S163" s="203"/>
    </row>
    <row r="164" spans="5:19" x14ac:dyDescent="0.3">
      <c r="E164" s="388">
        <v>45923</v>
      </c>
      <c r="F164" s="119">
        <v>6118346162.276001</v>
      </c>
      <c r="G164" s="119">
        <v>45681806058</v>
      </c>
      <c r="H164" s="119">
        <v>51800152220.276001</v>
      </c>
      <c r="I164" s="462">
        <v>1394</v>
      </c>
      <c r="J164" s="119">
        <v>42696640.739956968</v>
      </c>
      <c r="K164" s="119">
        <v>-17078656.295986671</v>
      </c>
      <c r="L164" s="119">
        <v>868577839.70401335</v>
      </c>
      <c r="M164" s="119">
        <v>885656496</v>
      </c>
      <c r="N164" s="119">
        <v>26091660.35838151</v>
      </c>
      <c r="O164" s="203">
        <v>859564835.64161849</v>
      </c>
      <c r="P164" s="203">
        <v>405883033.95403147</v>
      </c>
      <c r="Q164" s="203">
        <v>1560529775.8042231</v>
      </c>
      <c r="R164" s="203">
        <v>1154646741.8501916</v>
      </c>
      <c r="S164" s="203"/>
    </row>
    <row r="165" spans="5:19" x14ac:dyDescent="0.3">
      <c r="E165" s="388">
        <v>45924</v>
      </c>
      <c r="F165" s="119">
        <v>5975884691.276001</v>
      </c>
      <c r="G165" s="119">
        <v>45984715815</v>
      </c>
      <c r="H165" s="119">
        <v>51960600506.276001</v>
      </c>
      <c r="I165" s="462">
        <v>1393.8</v>
      </c>
      <c r="J165" s="119">
        <v>42527617.841871142</v>
      </c>
      <c r="K165" s="119">
        <v>8505523.568376163</v>
      </c>
      <c r="L165" s="119">
        <v>168255425.06837615</v>
      </c>
      <c r="M165" s="119">
        <v>159749901.5</v>
      </c>
      <c r="N165" s="119">
        <v>232247460.64491105</v>
      </c>
      <c r="O165" s="203">
        <v>-72497559.144911051</v>
      </c>
      <c r="P165" s="203">
        <v>306955034.735636</v>
      </c>
      <c r="Q165" s="203">
        <v>1867484810.5398591</v>
      </c>
      <c r="R165" s="203">
        <v>1560529775.8042231</v>
      </c>
      <c r="S165" s="203"/>
    </row>
    <row r="166" spans="5:19" x14ac:dyDescent="0.3">
      <c r="E166" s="388">
        <v>45925</v>
      </c>
      <c r="F166" s="119">
        <v>5975884691.276001</v>
      </c>
      <c r="G166" s="119">
        <v>46574704230.5</v>
      </c>
      <c r="H166" s="119">
        <v>52550588921.776001</v>
      </c>
      <c r="I166" s="462">
        <v>1394.9</v>
      </c>
      <c r="J166" s="119">
        <v>42726635.508280158</v>
      </c>
      <c r="K166" s="119">
        <v>-46999299.059114002</v>
      </c>
      <c r="L166" s="119">
        <v>542989116.44088602</v>
      </c>
      <c r="M166" s="119">
        <v>589988415.5</v>
      </c>
      <c r="N166" s="119">
        <v>589988415.5</v>
      </c>
      <c r="O166" s="203">
        <v>0</v>
      </c>
      <c r="P166" s="203">
        <v>620536042.38007784</v>
      </c>
      <c r="Q166" s="203">
        <v>2181065818.1843009</v>
      </c>
      <c r="R166" s="203">
        <v>1560529775.8042231</v>
      </c>
      <c r="S166" s="203"/>
    </row>
    <row r="167" spans="5:19" x14ac:dyDescent="0.3">
      <c r="E167" s="388">
        <v>45926</v>
      </c>
      <c r="F167" s="119">
        <v>7775258128.276001</v>
      </c>
      <c r="G167" s="119">
        <v>45514463818.5</v>
      </c>
      <c r="H167" s="119">
        <v>53289721946.776001</v>
      </c>
      <c r="I167" s="462">
        <v>1400.4</v>
      </c>
      <c r="J167" s="119">
        <v>42521639.491573848</v>
      </c>
      <c r="K167" s="119">
        <v>-233869017.20365617</v>
      </c>
      <c r="L167" s="119">
        <v>505264007.7963438</v>
      </c>
      <c r="M167" s="119">
        <v>739133025</v>
      </c>
      <c r="N167" s="119">
        <v>519252045.84754473</v>
      </c>
      <c r="O167" s="203">
        <v>219880979.15245527</v>
      </c>
      <c r="P167" s="203">
        <v>295980313.71201098</v>
      </c>
      <c r="Q167" s="203">
        <v>295980313.71201098</v>
      </c>
      <c r="R167" s="203"/>
      <c r="S167" s="203"/>
    </row>
    <row r="168" spans="5:19" x14ac:dyDescent="0.3">
      <c r="E168" s="388">
        <v>45929</v>
      </c>
      <c r="F168" s="119">
        <v>7723867347.276001</v>
      </c>
      <c r="G168" s="119">
        <v>45863652609</v>
      </c>
      <c r="H168" s="119">
        <v>53587519956.276001</v>
      </c>
      <c r="I168" s="462">
        <v>1411.6</v>
      </c>
      <c r="J168" s="119">
        <v>42828220.411589682</v>
      </c>
      <c r="K168" s="119">
        <v>-479676068.60979664</v>
      </c>
      <c r="L168" s="119">
        <v>-181878059.10979664</v>
      </c>
      <c r="M168" s="119">
        <v>297798009.5</v>
      </c>
      <c r="N168" s="119">
        <v>-159634456.19538635</v>
      </c>
      <c r="O168" s="203">
        <v>457432465.69538635</v>
      </c>
      <c r="P168" s="203">
        <v>502806124.33011651</v>
      </c>
      <c r="Q168" s="203">
        <v>798786438.04212749</v>
      </c>
      <c r="R168" s="203">
        <v>295980313.71201098</v>
      </c>
      <c r="S168" s="203"/>
    </row>
    <row r="169" spans="5:19" x14ac:dyDescent="0.3">
      <c r="E169" s="388">
        <v>45930</v>
      </c>
      <c r="F169" s="119">
        <v>7723867347.276001</v>
      </c>
      <c r="G169" s="119">
        <v>45656777598</v>
      </c>
      <c r="H169" s="119">
        <v>53380644945.276001</v>
      </c>
      <c r="I169" s="462">
        <v>1402.2</v>
      </c>
      <c r="J169" s="119">
        <v>43036881.031949796</v>
      </c>
      <c r="K169" s="119">
        <v>404546681.70032221</v>
      </c>
      <c r="L169" s="119">
        <v>197671670.70032221</v>
      </c>
      <c r="M169" s="119">
        <v>-206875011</v>
      </c>
      <c r="N169" s="119">
        <v>-524313439.69587612</v>
      </c>
      <c r="O169" s="203">
        <v>317438428.69587612</v>
      </c>
      <c r="P169" s="203">
        <v>332190569.34030783</v>
      </c>
      <c r="Q169" s="203">
        <v>1130977007.3824353</v>
      </c>
      <c r="R169" s="203">
        <v>798786438.04212749</v>
      </c>
      <c r="S169" s="203"/>
    </row>
    <row r="170" spans="5:19" x14ac:dyDescent="0.3">
      <c r="E170" s="388">
        <v>45931</v>
      </c>
      <c r="F170" s="119">
        <v>7463041046.276001</v>
      </c>
      <c r="G170" s="119">
        <v>46358384318.5</v>
      </c>
      <c r="H170" s="119">
        <v>53821425364.776001</v>
      </c>
      <c r="I170" s="462">
        <v>1403.2</v>
      </c>
      <c r="J170" s="119">
        <v>43254589.140535913</v>
      </c>
      <c r="K170" s="119">
        <v>-43254589.140535913</v>
      </c>
      <c r="L170" s="119">
        <v>397525830.35946411</v>
      </c>
      <c r="M170" s="119">
        <v>440780419.5</v>
      </c>
      <c r="N170" s="119">
        <v>28486826.060748696</v>
      </c>
      <c r="O170" s="203">
        <v>412293593.4392513</v>
      </c>
      <c r="P170" s="203">
        <v>346836561.16678452</v>
      </c>
      <c r="Q170" s="203">
        <v>1477813568.5492198</v>
      </c>
      <c r="R170" s="203">
        <v>1130977007.3824353</v>
      </c>
    </row>
    <row r="171" spans="5:19" x14ac:dyDescent="0.3">
      <c r="E171" s="388">
        <v>45932</v>
      </c>
      <c r="F171" s="119">
        <v>7290006799.276001</v>
      </c>
      <c r="G171" s="119">
        <v>47317374535</v>
      </c>
      <c r="H171" s="119">
        <v>54607381334.276001</v>
      </c>
      <c r="I171" s="462">
        <v>1406</v>
      </c>
      <c r="J171" s="119">
        <v>43433526.364864863</v>
      </c>
      <c r="K171" s="119">
        <v>-121613873.82161964</v>
      </c>
      <c r="L171" s="119">
        <v>664342095.67838037</v>
      </c>
      <c r="M171" s="119">
        <v>785955969.5</v>
      </c>
      <c r="N171" s="119">
        <v>504002847.10006976</v>
      </c>
      <c r="O171" s="203">
        <v>281953122.39993024</v>
      </c>
      <c r="P171" s="490">
        <v>310925026.21644998</v>
      </c>
      <c r="Q171" s="203">
        <v>1788738594.7656698</v>
      </c>
      <c r="R171" s="203">
        <v>1477813568.5492198</v>
      </c>
    </row>
    <row r="172" spans="5:19" x14ac:dyDescent="0.3">
      <c r="E172" s="388">
        <v>45940</v>
      </c>
      <c r="F172" s="119">
        <v>3898495392.276001</v>
      </c>
      <c r="G172" s="119">
        <v>51331647503.572502</v>
      </c>
      <c r="H172" s="119">
        <v>55230142895.848503</v>
      </c>
      <c r="I172" s="462">
        <v>1401.9</v>
      </c>
      <c r="J172" s="119">
        <v>46134129.395106643</v>
      </c>
      <c r="K172" s="119">
        <v>189149930.51993304</v>
      </c>
      <c r="L172" s="119">
        <v>811911492.09243512</v>
      </c>
      <c r="M172" s="119">
        <v>622761561.57250214</v>
      </c>
      <c r="N172" s="119">
        <v>1173603600.4193184</v>
      </c>
      <c r="O172" s="203">
        <v>-550842038.8468163</v>
      </c>
      <c r="P172" s="490">
        <v>1207336051.9944322</v>
      </c>
      <c r="Q172" s="203">
        <v>1207336051.9944322</v>
      </c>
      <c r="R172" s="203">
        <v>0</v>
      </c>
    </row>
    <row r="173" spans="5:19" x14ac:dyDescent="0.3">
      <c r="E173" s="388">
        <v>45943</v>
      </c>
      <c r="F173" s="119">
        <v>3898495392.276001</v>
      </c>
      <c r="G173" s="119">
        <v>52819024765.900002</v>
      </c>
      <c r="H173" s="119">
        <v>56717520158.176003</v>
      </c>
      <c r="I173" s="462">
        <v>1420.5</v>
      </c>
      <c r="J173" s="119">
        <v>46462079.526575133</v>
      </c>
      <c r="K173" s="119">
        <v>-864194679.19429326</v>
      </c>
      <c r="L173" s="119">
        <v>623182583.13320613</v>
      </c>
      <c r="M173" s="119">
        <v>1487377262.3274994</v>
      </c>
      <c r="N173" s="119">
        <v>2020619887.953923</v>
      </c>
      <c r="O173" s="203">
        <v>-533242625.6264236</v>
      </c>
      <c r="P173" s="490">
        <v>1135525809.1057065</v>
      </c>
      <c r="Q173" s="203">
        <v>1135525809.1057065</v>
      </c>
      <c r="R173" s="203">
        <v>0</v>
      </c>
    </row>
    <row r="174" spans="5:19" x14ac:dyDescent="0.3">
      <c r="E174" s="388">
        <v>45944</v>
      </c>
      <c r="F174" s="119">
        <v>5849988380.276001</v>
      </c>
      <c r="G174" s="119">
        <v>51435209039</v>
      </c>
      <c r="H174" s="119">
        <v>57285197419.276001</v>
      </c>
      <c r="I174" s="462">
        <v>1427.7</v>
      </c>
      <c r="J174" s="119">
        <v>46525907.852840237</v>
      </c>
      <c r="K174" s="119">
        <v>-334986536.54045182</v>
      </c>
      <c r="L174" s="119">
        <v>232690724.55954665</v>
      </c>
      <c r="M174" s="119">
        <v>567677261.09999847</v>
      </c>
      <c r="N174" s="119">
        <v>289314757.33672452</v>
      </c>
      <c r="O174" s="203">
        <v>278362503.76327395</v>
      </c>
      <c r="P174" s="490">
        <v>-467369184.20898294</v>
      </c>
      <c r="Q174" s="203">
        <v>668156624.89672351</v>
      </c>
      <c r="R174" s="203">
        <v>1135525809.1057065</v>
      </c>
    </row>
    <row r="175" spans="5:19" x14ac:dyDescent="0.3">
      <c r="E175" s="388">
        <v>45945</v>
      </c>
      <c r="F175" s="119">
        <v>6528225959.276001</v>
      </c>
      <c r="G175" s="119">
        <v>51000639175</v>
      </c>
      <c r="H175" s="119">
        <v>57528865134.276001</v>
      </c>
      <c r="I175" s="462">
        <v>1428.4</v>
      </c>
      <c r="J175" s="119">
        <v>46568238.737748533</v>
      </c>
      <c r="K175" s="119">
        <v>-32597767.116426092</v>
      </c>
      <c r="L175" s="119">
        <v>211069947.88357392</v>
      </c>
      <c r="M175" s="119">
        <v>243667715</v>
      </c>
      <c r="N175" s="119">
        <v>-20806581.078636169</v>
      </c>
      <c r="O175" s="203">
        <v>264474296.07863617</v>
      </c>
      <c r="P175" s="490">
        <v>1786641.8569788933</v>
      </c>
      <c r="Q175" s="203">
        <v>1137312450.9626853</v>
      </c>
      <c r="R175" s="203">
        <v>1135525809.1057065</v>
      </c>
    </row>
    <row r="176" spans="5:19" x14ac:dyDescent="0.3">
      <c r="E176" s="388">
        <v>45946</v>
      </c>
      <c r="F176" s="119">
        <v>6216090162.276001</v>
      </c>
      <c r="G176" s="119">
        <v>51637919817</v>
      </c>
      <c r="H176" s="119">
        <v>57854009979.276001</v>
      </c>
      <c r="I176" s="462">
        <v>1424.4</v>
      </c>
      <c r="J176" s="119">
        <v>46949190.878615551</v>
      </c>
      <c r="K176" s="119">
        <v>187796763.5144622</v>
      </c>
      <c r="L176" s="119">
        <v>512941608.51446223</v>
      </c>
      <c r="M176" s="119">
        <v>325144845</v>
      </c>
      <c r="N176" s="119">
        <v>74572576.199271202</v>
      </c>
      <c r="O176" s="203">
        <v>250572268.8007288</v>
      </c>
      <c r="P176" s="490">
        <v>274925877.05847526</v>
      </c>
      <c r="Q176" s="203">
        <v>1410451686.1641817</v>
      </c>
      <c r="R176" s="203">
        <v>1135525809.1057065</v>
      </c>
    </row>
  </sheetData>
  <mergeCells count="50">
    <mergeCell ref="A1:R1"/>
    <mergeCell ref="B5:D5"/>
    <mergeCell ref="E5:I5"/>
    <mergeCell ref="J5:L5"/>
    <mergeCell ref="M5:O5"/>
    <mergeCell ref="P5:R5"/>
    <mergeCell ref="B62:D62"/>
    <mergeCell ref="E62:I62"/>
    <mergeCell ref="J62:L62"/>
    <mergeCell ref="M62:O62"/>
    <mergeCell ref="P62:R62"/>
    <mergeCell ref="B39:D39"/>
    <mergeCell ref="E39:I39"/>
    <mergeCell ref="J39:L39"/>
    <mergeCell ref="M39:O39"/>
    <mergeCell ref="P39:R39"/>
    <mergeCell ref="B78:D78"/>
    <mergeCell ref="E78:I78"/>
    <mergeCell ref="J78:L78"/>
    <mergeCell ref="M78:O78"/>
    <mergeCell ref="P78:R78"/>
    <mergeCell ref="B68:D68"/>
    <mergeCell ref="E68:I68"/>
    <mergeCell ref="J68:L68"/>
    <mergeCell ref="M68:O68"/>
    <mergeCell ref="P68:R68"/>
    <mergeCell ref="B94:D94"/>
    <mergeCell ref="E94:I94"/>
    <mergeCell ref="J94:L94"/>
    <mergeCell ref="M94:O94"/>
    <mergeCell ref="B99:D99"/>
    <mergeCell ref="E99:I99"/>
    <mergeCell ref="J99:L99"/>
    <mergeCell ref="M99:O99"/>
    <mergeCell ref="B119:D119"/>
    <mergeCell ref="E119:I119"/>
    <mergeCell ref="J119:L119"/>
    <mergeCell ref="M119:O119"/>
    <mergeCell ref="B128:D128"/>
    <mergeCell ref="E128:I128"/>
    <mergeCell ref="J128:L128"/>
    <mergeCell ref="M128:O128"/>
    <mergeCell ref="B135:D135"/>
    <mergeCell ref="E135:I135"/>
    <mergeCell ref="J135:L135"/>
    <mergeCell ref="M135:O135"/>
    <mergeCell ref="B142:D142"/>
    <mergeCell ref="E142:I142"/>
    <mergeCell ref="J142:L142"/>
    <mergeCell ref="M142:O142"/>
  </mergeCells>
  <phoneticPr fontId="7" type="noConversion"/>
  <conditionalFormatting sqref="A144:A145">
    <cfRule type="expression" dxfId="47" priority="5">
      <formula>#REF!="CRS"</formula>
    </cfRule>
    <cfRule type="expression" dxfId="46" priority="6">
      <formula>#REF!="CPN"</formula>
    </cfRule>
    <cfRule type="expression" dxfId="45" priority="7">
      <formula>#REF!="IRS"</formula>
    </cfRule>
    <cfRule type="expression" dxfId="44" priority="8">
      <formula>#REF!="CDS"</formula>
    </cfRule>
  </conditionalFormatting>
  <conditionalFormatting sqref="A144:A145">
    <cfRule type="expression" dxfId="43" priority="1">
      <formula>#REF!="CRS"</formula>
    </cfRule>
    <cfRule type="expression" dxfId="42" priority="2">
      <formula>#REF!="CPN"</formula>
    </cfRule>
    <cfRule type="expression" dxfId="41" priority="3">
      <formula>#REF!="IRS"</formula>
    </cfRule>
    <cfRule type="expression" dxfId="40" priority="4">
      <formula>#REF!="CDS"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17"/>
  <sheetViews>
    <sheetView showGridLines="0" zoomScale="55" zoomScaleNormal="55" workbookViewId="0"/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8912</v>
      </c>
      <c r="C1" s="186">
        <v>45945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8913</v>
      </c>
      <c r="D3" s="191">
        <v>2.5671846568786447E-2</v>
      </c>
      <c r="F3" s="637" t="s">
        <v>8914</v>
      </c>
      <c r="G3" s="637"/>
      <c r="I3" s="638" t="s">
        <v>8915</v>
      </c>
      <c r="J3" s="639"/>
      <c r="L3" s="192" t="s">
        <v>8916</v>
      </c>
      <c r="M3" s="193" t="s">
        <v>8917</v>
      </c>
      <c r="N3" s="194" t="s">
        <v>8918</v>
      </c>
      <c r="O3" s="195" t="s">
        <v>8919</v>
      </c>
      <c r="P3" s="194" t="s">
        <v>8920</v>
      </c>
      <c r="Q3" s="196" t="s">
        <v>8921</v>
      </c>
      <c r="R3" s="197" t="s">
        <v>8922</v>
      </c>
      <c r="S3" s="197" t="s">
        <v>8923</v>
      </c>
      <c r="T3" s="198" t="s">
        <v>8924</v>
      </c>
      <c r="U3" s="194" t="s">
        <v>8925</v>
      </c>
      <c r="V3" s="193" t="s">
        <v>8926</v>
      </c>
    </row>
    <row r="4" spans="1:22" ht="37.5" customHeight="1" x14ac:dyDescent="0.3">
      <c r="A4" s="184"/>
      <c r="B4" s="185"/>
      <c r="C4" s="199" t="s">
        <v>8927</v>
      </c>
      <c r="D4" s="200">
        <v>31368.15</v>
      </c>
      <c r="E4" s="3"/>
      <c r="F4" s="186" t="s">
        <v>8928</v>
      </c>
      <c r="G4" s="201">
        <v>-4342133771.3456612</v>
      </c>
      <c r="I4" s="202" t="s">
        <v>8929</v>
      </c>
      <c r="J4" s="203">
        <v>6528225959.276001</v>
      </c>
      <c r="L4" s="204" t="s">
        <v>8930</v>
      </c>
      <c r="M4" s="205">
        <v>380.73937131438566</v>
      </c>
      <c r="N4" s="205">
        <v>-2.3470578696667097</v>
      </c>
      <c r="O4" s="205">
        <v>253.53782690242562</v>
      </c>
      <c r="P4" s="205">
        <v>50.113598233493121</v>
      </c>
      <c r="Q4" s="206">
        <v>6.8743102477798388</v>
      </c>
      <c r="R4" s="206">
        <v>37.303096254998486</v>
      </c>
      <c r="S4" s="206">
        <v>42.755203723150672</v>
      </c>
      <c r="T4" s="206">
        <v>10.735279739272622</v>
      </c>
      <c r="U4" s="206">
        <v>2.4512106406751517</v>
      </c>
      <c r="V4" s="206">
        <v>0.38263641993150399</v>
      </c>
    </row>
    <row r="5" spans="1:22" ht="31.5" x14ac:dyDescent="0.3">
      <c r="A5" s="202"/>
      <c r="B5" s="185"/>
      <c r="C5" s="207" t="s">
        <v>8931</v>
      </c>
      <c r="D5" s="208">
        <v>1428.4</v>
      </c>
      <c r="F5" s="186" t="s">
        <v>8932</v>
      </c>
      <c r="G5" s="201">
        <v>77237089937.117859</v>
      </c>
      <c r="I5" s="202" t="s">
        <v>8933</v>
      </c>
      <c r="J5" s="209">
        <v>-2569000000</v>
      </c>
      <c r="L5" s="192" t="s">
        <v>8934</v>
      </c>
      <c r="M5" s="210">
        <v>1.4899562699999933</v>
      </c>
      <c r="N5" s="210">
        <v>-0.71229385499999864</v>
      </c>
      <c r="O5" s="210">
        <v>-1.3987950999999939</v>
      </c>
      <c r="P5" s="210">
        <v>-0.17187314499999218</v>
      </c>
      <c r="Q5" s="210">
        <v>3.9757070000000283E-2</v>
      </c>
      <c r="R5" s="211">
        <v>1.4195105600000062</v>
      </c>
      <c r="S5" s="211">
        <v>-5.0796170749999945</v>
      </c>
      <c r="T5" s="211">
        <v>-0.15887217999999992</v>
      </c>
      <c r="U5" s="211">
        <v>0.11691911000000133</v>
      </c>
      <c r="V5" s="211">
        <v>0.10960970499999689</v>
      </c>
    </row>
    <row r="6" spans="1:22" x14ac:dyDescent="0.3">
      <c r="A6" s="202"/>
      <c r="B6" s="185"/>
      <c r="F6" s="186" t="s">
        <v>8935</v>
      </c>
      <c r="G6" s="201">
        <v>72894956165.772202</v>
      </c>
      <c r="I6" s="202" t="s">
        <v>8936</v>
      </c>
      <c r="J6" s="203">
        <v>51000639175</v>
      </c>
      <c r="N6" s="203"/>
    </row>
    <row r="7" spans="1:22" x14ac:dyDescent="0.3">
      <c r="A7" s="212"/>
      <c r="B7" s="185"/>
      <c r="D7" s="213"/>
      <c r="I7" s="212" t="s">
        <v>8937</v>
      </c>
      <c r="J7" s="201">
        <v>57528865134.276001</v>
      </c>
      <c r="N7" s="119"/>
    </row>
    <row r="8" spans="1:22" ht="17.25" thickBot="1" x14ac:dyDescent="0.35">
      <c r="A8" s="3"/>
      <c r="B8" s="185"/>
      <c r="D8" s="491"/>
      <c r="I8" s="212" t="s">
        <v>8938</v>
      </c>
      <c r="J8" s="187">
        <v>57285197419.276001</v>
      </c>
    </row>
    <row r="9" spans="1:22" ht="17.25" thickBot="1" x14ac:dyDescent="0.35">
      <c r="A9" s="3"/>
      <c r="B9" s="185"/>
      <c r="H9" s="70"/>
      <c r="I9" s="214" t="s">
        <v>8939</v>
      </c>
      <c r="J9" s="215">
        <v>213735465.96186486</v>
      </c>
      <c r="M9" s="70"/>
      <c r="N9" s="224"/>
    </row>
    <row r="10" spans="1:22" ht="17.25" thickBot="1" x14ac:dyDescent="0.35">
      <c r="A10" s="3"/>
      <c r="B10" s="185"/>
      <c r="I10" s="214" t="s">
        <v>8940</v>
      </c>
      <c r="J10" s="215">
        <v>243667715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8941</v>
      </c>
      <c r="J11" s="223">
        <v>2.3324259707481358E-2</v>
      </c>
      <c r="O11" s="224"/>
      <c r="P11" s="225"/>
      <c r="Q11" s="225"/>
      <c r="R11" s="499" t="s">
        <v>8942</v>
      </c>
      <c r="S11" s="499" t="s">
        <v>8943</v>
      </c>
      <c r="T11" s="227" t="s">
        <v>8944</v>
      </c>
      <c r="U11" s="227" t="s">
        <v>8945</v>
      </c>
      <c r="V11" s="391"/>
    </row>
    <row r="12" spans="1:22" x14ac:dyDescent="0.2">
      <c r="A12" s="499" t="s">
        <v>372</v>
      </c>
      <c r="B12" s="499" t="s">
        <v>151</v>
      </c>
      <c r="C12" s="640" t="s">
        <v>373</v>
      </c>
      <c r="D12" s="640"/>
      <c r="E12" s="640"/>
      <c r="F12" s="641" t="s">
        <v>8946</v>
      </c>
      <c r="G12" s="641"/>
      <c r="H12" s="499" t="s">
        <v>375</v>
      </c>
      <c r="I12" s="499" t="s">
        <v>376</v>
      </c>
      <c r="J12" s="499" t="s">
        <v>377</v>
      </c>
      <c r="K12" s="499" t="s">
        <v>8947</v>
      </c>
      <c r="L12" s="499" t="s">
        <v>152</v>
      </c>
      <c r="M12" s="499" t="s">
        <v>153</v>
      </c>
      <c r="N12" s="499" t="s">
        <v>154</v>
      </c>
      <c r="O12" s="499" t="s">
        <v>8948</v>
      </c>
      <c r="P12" s="227" t="s">
        <v>380</v>
      </c>
      <c r="Q12" s="499" t="s">
        <v>8949</v>
      </c>
      <c r="R12" s="499" t="s">
        <v>8950</v>
      </c>
      <c r="S12" s="499" t="s">
        <v>8951</v>
      </c>
      <c r="T12" s="227" t="s">
        <v>8952</v>
      </c>
      <c r="U12" s="227" t="s">
        <v>8952</v>
      </c>
      <c r="V12" s="392" t="s">
        <v>8953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8954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39614631.943398997</v>
      </c>
      <c r="S13" s="234">
        <v>39614631.943398997</v>
      </c>
      <c r="T13" s="234">
        <v>39614631.943398997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74691780.821917802</v>
      </c>
      <c r="S15" s="234">
        <v>74691780.821917802</v>
      </c>
      <c r="T15" s="234">
        <v>74691780.821917802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1313029522</v>
      </c>
      <c r="M17" s="244">
        <v>1269177672</v>
      </c>
      <c r="N17" s="444">
        <v>1289465628</v>
      </c>
      <c r="O17" s="245">
        <v>1284823815</v>
      </c>
      <c r="P17" s="245"/>
      <c r="Q17" s="246">
        <v>374060703</v>
      </c>
      <c r="R17" s="246">
        <v>107232433.52135259</v>
      </c>
      <c r="S17" s="246">
        <v>110723018.92426959</v>
      </c>
      <c r="T17" s="246">
        <v>628492654.42426968</v>
      </c>
      <c r="U17" s="246">
        <v>828502866.80903196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-1675375333</v>
      </c>
      <c r="M18" s="250">
        <v>-1942701219</v>
      </c>
      <c r="N18" s="444">
        <v>-1807235263.5</v>
      </c>
      <c r="O18" s="250">
        <v>-1806613365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1189932642</v>
      </c>
      <c r="M19" s="244">
        <v>1122114472</v>
      </c>
      <c r="N19" s="444">
        <v>1151344344</v>
      </c>
      <c r="O19" s="245">
        <v>1146910596</v>
      </c>
      <c r="P19" s="245"/>
      <c r="Q19" s="246">
        <v>429260500.27272725</v>
      </c>
      <c r="R19" s="246">
        <v>149211480.75668591</v>
      </c>
      <c r="S19" s="246">
        <v>152937166.9426499</v>
      </c>
      <c r="T19" s="246">
        <v>548990518.94264984</v>
      </c>
      <c r="U19" s="246">
        <v>752111157.20850217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-1351206908</v>
      </c>
      <c r="M20" s="250">
        <v>-1745572233</v>
      </c>
      <c r="N20" s="444">
        <v>-1547397696</v>
      </c>
      <c r="O20" s="250">
        <v>-1541996084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-104650476</v>
      </c>
      <c r="M21" s="244">
        <v>-2089285684</v>
      </c>
      <c r="N21" s="444">
        <v>-1565075820</v>
      </c>
      <c r="O21" s="245">
        <v>-1435771469.5</v>
      </c>
      <c r="P21" s="245"/>
      <c r="Q21" s="246">
        <v>-26588494</v>
      </c>
      <c r="R21" s="246">
        <v>135205479.45205498</v>
      </c>
      <c r="S21" s="246">
        <v>135205479.45205498</v>
      </c>
      <c r="T21" s="246">
        <v>309388646.95205498</v>
      </c>
      <c r="U21" s="246">
        <v>644183167.5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-178670552</v>
      </c>
      <c r="M22" s="250">
        <v>2083377418</v>
      </c>
      <c r="N22" s="444">
        <v>1390892652.5</v>
      </c>
      <c r="O22" s="250">
        <v>1271713132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862770058</v>
      </c>
      <c r="M23" s="244">
        <v>-1985147028</v>
      </c>
      <c r="N23" s="444">
        <v>-1035211442.5</v>
      </c>
      <c r="O23" s="245">
        <v>-903325854</v>
      </c>
      <c r="P23" s="245"/>
      <c r="Q23" s="246">
        <v>-22177535</v>
      </c>
      <c r="R23" s="246">
        <v>-58229502.523431599</v>
      </c>
      <c r="S23" s="246">
        <v>-62465273.034337401</v>
      </c>
      <c r="T23" s="246">
        <v>409350626.4656626</v>
      </c>
      <c r="U23" s="246">
        <v>146104118.6780982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126887811</v>
      </c>
      <c r="M24" s="250">
        <v>114786699</v>
      </c>
      <c r="N24" s="444">
        <v>563395543</v>
      </c>
      <c r="O24" s="250">
        <v>441493587.5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605142642</v>
      </c>
      <c r="M25" s="244">
        <v>-1996136328</v>
      </c>
      <c r="N25" s="444">
        <v>-1170143709</v>
      </c>
      <c r="O25" s="245">
        <v>-1033228883.5</v>
      </c>
      <c r="P25" s="245"/>
      <c r="Q25" s="246">
        <v>-75013150</v>
      </c>
      <c r="R25" s="246">
        <v>-22907178.082191702</v>
      </c>
      <c r="S25" s="246">
        <v>-25668275.49045537</v>
      </c>
      <c r="T25" s="246">
        <v>354788700.50954461</v>
      </c>
      <c r="U25" s="246">
        <v>53523171.120113134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352422146</v>
      </c>
      <c r="M26" s="250">
        <v>269707370</v>
      </c>
      <c r="N26" s="444">
        <v>789686733</v>
      </c>
      <c r="O26" s="250">
        <v>648550662.5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310199792</v>
      </c>
      <c r="M27" s="244">
        <v>325106355</v>
      </c>
      <c r="N27" s="444">
        <v>352584024.5</v>
      </c>
      <c r="O27" s="245">
        <v>349744874.5</v>
      </c>
      <c r="P27" s="245"/>
      <c r="Q27" s="246">
        <v>2331751.6666666567</v>
      </c>
      <c r="R27" s="246">
        <v>11768027.9609279</v>
      </c>
      <c r="S27" s="246">
        <v>11022847.127594601</v>
      </c>
      <c r="T27" s="246">
        <v>411217647.62759459</v>
      </c>
      <c r="U27" s="246">
        <v>400180206.91666669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-498268151</v>
      </c>
      <c r="M28" s="250">
        <v>-959522897</v>
      </c>
      <c r="N28" s="444">
        <v>-752778825</v>
      </c>
      <c r="O28" s="250">
        <v>-753915382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751651384</v>
      </c>
      <c r="M29" s="244">
        <v>1362086993</v>
      </c>
      <c r="N29" s="444">
        <v>578715654.5</v>
      </c>
      <c r="O29" s="245">
        <v>1055168531</v>
      </c>
      <c r="P29" s="245"/>
      <c r="Q29" s="246">
        <v>510000000</v>
      </c>
      <c r="R29" s="246">
        <v>399616438.35616404</v>
      </c>
      <c r="S29" s="246">
        <v>508602739.72602701</v>
      </c>
      <c r="T29" s="246">
        <v>-172245444.27397299</v>
      </c>
      <c r="U29" s="246">
        <v>-170848184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-23429716</v>
      </c>
      <c r="M30" s="250">
        <v>360016419</v>
      </c>
      <c r="N30" s="444">
        <v>102132529.5</v>
      </c>
      <c r="O30" s="250">
        <v>138812761.5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312670314</v>
      </c>
      <c r="M31" s="233">
        <v>48955286</v>
      </c>
      <c r="N31" s="444">
        <v>0</v>
      </c>
      <c r="O31" s="233">
        <v>0</v>
      </c>
      <c r="P31" s="233"/>
      <c r="Q31" s="234">
        <v>-24025952.173913002</v>
      </c>
      <c r="R31" s="234">
        <v>0</v>
      </c>
      <c r="S31" s="234">
        <v>0</v>
      </c>
      <c r="T31" s="234">
        <v>0</v>
      </c>
      <c r="U31" s="234">
        <v>287250817.86131716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1431792134</v>
      </c>
      <c r="M33" s="263">
        <v>2367419671</v>
      </c>
      <c r="N33" s="444">
        <v>1931065068.5</v>
      </c>
      <c r="O33" s="263">
        <v>1923288809</v>
      </c>
      <c r="P33" s="263"/>
      <c r="Q33" s="264">
        <v>-258695652.17391306</v>
      </c>
      <c r="R33" s="264">
        <v>638921804.75011241</v>
      </c>
      <c r="S33" s="264">
        <v>782995083.41566432</v>
      </c>
      <c r="T33" s="265">
        <v>382611846.9156642</v>
      </c>
      <c r="U33" s="265">
        <v>444144236.02744198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-965053349</v>
      </c>
      <c r="M34" s="250">
        <v>-2034542298</v>
      </c>
      <c r="N34" s="444">
        <v>-1530681832</v>
      </c>
      <c r="O34" s="250">
        <v>-1519194419.5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3346094211</v>
      </c>
      <c r="M37" s="263">
        <v>4771653337</v>
      </c>
      <c r="N37" s="444">
        <v>4134309904.5</v>
      </c>
      <c r="O37" s="263">
        <v>4124648242.5</v>
      </c>
      <c r="P37" s="263"/>
      <c r="Q37" s="264">
        <v>-247435844.26229507</v>
      </c>
      <c r="R37" s="264">
        <v>752010697.43240798</v>
      </c>
      <c r="S37" s="264">
        <v>759331183.67910302</v>
      </c>
      <c r="T37" s="265">
        <v>-2310182158.8208971</v>
      </c>
      <c r="U37" s="265">
        <v>-2145209232.9110003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-808602679</v>
      </c>
      <c r="M38" s="250">
        <v>-1163005092</v>
      </c>
      <c r="N38" s="444">
        <v>-1064796562</v>
      </c>
      <c r="O38" s="250">
        <v>-1054296171.5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2120756130</v>
      </c>
      <c r="M45" s="244">
        <v>665026811</v>
      </c>
      <c r="N45" s="444">
        <v>1426652013</v>
      </c>
      <c r="O45" s="245">
        <v>1406793730.5</v>
      </c>
      <c r="P45" s="245"/>
      <c r="Q45" s="246">
        <v>310465253.02222222</v>
      </c>
      <c r="R45" s="246">
        <v>49016829.745596699</v>
      </c>
      <c r="S45" s="246">
        <v>49016829.745596699</v>
      </c>
      <c r="T45" s="246">
        <v>-215525541.25440335</v>
      </c>
      <c r="U45" s="246">
        <v>-92983466.8904109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-1023748658</v>
      </c>
      <c r="M46" s="250">
        <v>-1264967070</v>
      </c>
      <c r="N46" s="444">
        <v>-1162109642</v>
      </c>
      <c r="O46" s="250">
        <v>-1148728517.5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2776591587</v>
      </c>
      <c r="M47" s="263">
        <v>3210366344</v>
      </c>
      <c r="N47" s="444">
        <v>3055555866.5</v>
      </c>
      <c r="O47" s="263">
        <v>3066711925.5</v>
      </c>
      <c r="P47" s="263"/>
      <c r="Q47" s="264">
        <v>61044395.930099368</v>
      </c>
      <c r="R47" s="264">
        <v>517510171.23287797</v>
      </c>
      <c r="S47" s="264">
        <v>524943546.631652</v>
      </c>
      <c r="T47" s="265">
        <v>338879869.13165188</v>
      </c>
      <c r="U47" s="265">
        <v>783569199.21236467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-2690351155</v>
      </c>
      <c r="M48" s="250">
        <v>-2861296576</v>
      </c>
      <c r="N48" s="444">
        <v>-2869492189</v>
      </c>
      <c r="O48" s="250">
        <v>-2876845705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217059342</v>
      </c>
      <c r="M49" s="263">
        <v>2312392805</v>
      </c>
      <c r="N49" s="444">
        <v>1497100201</v>
      </c>
      <c r="O49" s="263">
        <v>1310196540</v>
      </c>
      <c r="P49" s="263"/>
      <c r="Q49" s="264">
        <v>377934248.30017865</v>
      </c>
      <c r="R49" s="264">
        <v>221029374.38215202</v>
      </c>
      <c r="S49" s="264">
        <v>230631465.56578201</v>
      </c>
      <c r="T49" s="265">
        <v>899927344.06578207</v>
      </c>
      <c r="U49" s="265">
        <v>1594356152.472652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-1457068342</v>
      </c>
      <c r="M50" s="250">
        <v>-2580504553</v>
      </c>
      <c r="N50" s="444">
        <v>-2166396079.5</v>
      </c>
      <c r="O50" s="250">
        <v>-2096025052.5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1507276191</v>
      </c>
      <c r="M51" s="263">
        <v>3020097495</v>
      </c>
      <c r="N51" s="444">
        <v>2275253860.5</v>
      </c>
      <c r="O51" s="263">
        <v>2291024761.5</v>
      </c>
      <c r="P51" s="263"/>
      <c r="Q51" s="264">
        <v>1231134247.4777777</v>
      </c>
      <c r="R51" s="284">
        <v>110463237.34973471</v>
      </c>
      <c r="S51" s="264">
        <v>106010936.3858187</v>
      </c>
      <c r="T51" s="265">
        <v>129635862.88581848</v>
      </c>
      <c r="U51" s="265">
        <v>923485200.47264171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-1450320436</v>
      </c>
      <c r="M52" s="250">
        <v>-3060661882</v>
      </c>
      <c r="N52" s="444">
        <v>-2298878787</v>
      </c>
      <c r="O52" s="250">
        <v>-2326965143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71112328.767123699</v>
      </c>
      <c r="S53" s="234">
        <v>71112328.767123699</v>
      </c>
      <c r="T53" s="234">
        <v>71112328.767123699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503430232</v>
      </c>
      <c r="M55" s="244">
        <v>478220735</v>
      </c>
      <c r="N55" s="444">
        <v>570290212.5</v>
      </c>
      <c r="O55" s="245">
        <v>561474616</v>
      </c>
      <c r="P55" s="245"/>
      <c r="Q55" s="246">
        <v>506783864.07692307</v>
      </c>
      <c r="R55" s="246">
        <v>46947945.205479495</v>
      </c>
      <c r="S55" s="246">
        <v>46947945.205479495</v>
      </c>
      <c r="T55" s="246">
        <v>312242769.7054795</v>
      </c>
      <c r="U55" s="246">
        <v>673294824.49999833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-616976538</v>
      </c>
      <c r="M56" s="250">
        <v>-900038930</v>
      </c>
      <c r="N56" s="444">
        <v>-835585037</v>
      </c>
      <c r="O56" s="250">
        <v>-831984193.5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77291506.849315315</v>
      </c>
      <c r="S57" s="234">
        <v>77291506.849315315</v>
      </c>
      <c r="T57" s="234">
        <v>77291506.849315315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8955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753824356</v>
      </c>
      <c r="M59" s="244">
        <v>375925920</v>
      </c>
      <c r="N59" s="444">
        <v>595890237.5</v>
      </c>
      <c r="O59" s="245">
        <v>578574507.5</v>
      </c>
      <c r="P59" s="245"/>
      <c r="Q59" s="246">
        <v>-287288268.09836066</v>
      </c>
      <c r="R59" s="246">
        <v>623890410.95890403</v>
      </c>
      <c r="S59" s="246">
        <v>623890410.95890403</v>
      </c>
      <c r="T59" s="246">
        <v>-116544343.04109597</v>
      </c>
      <c r="U59" s="246">
        <v>23647437.7808218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339578919</v>
      </c>
      <c r="M60" s="250">
        <v>-33909639</v>
      </c>
      <c r="N60" s="444">
        <v>144544516.5</v>
      </c>
      <c r="O60" s="250">
        <v>160746984.5</v>
      </c>
      <c r="P60" s="250"/>
      <c r="Q60" s="251">
        <v>-6082192.5494505465</v>
      </c>
      <c r="R60" s="251">
        <v>-1753424.6575340033</v>
      </c>
      <c r="S60" s="251">
        <v>-1753424.6575340033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494538550</v>
      </c>
      <c r="M61" s="244">
        <v>-580077616</v>
      </c>
      <c r="N61" s="444">
        <v>43978497</v>
      </c>
      <c r="O61" s="245">
        <v>1263404.5</v>
      </c>
      <c r="P61" s="245"/>
      <c r="Q61" s="246">
        <v>369589041.0958904</v>
      </c>
      <c r="R61" s="246">
        <v>374794520.54794502</v>
      </c>
      <c r="S61" s="246">
        <v>374794520.54794502</v>
      </c>
      <c r="T61" s="246">
        <v>1246772597.047945</v>
      </c>
      <c r="U61" s="246">
        <v>1808169857.3219199</v>
      </c>
      <c r="V61" s="394"/>
    </row>
    <row r="62" spans="1:22" x14ac:dyDescent="0.3">
      <c r="A62" s="237" t="s">
        <v>405</v>
      </c>
      <c r="B62" s="237" t="s">
        <v>8955</v>
      </c>
      <c r="C62" s="238" t="s">
        <v>207</v>
      </c>
      <c r="D62" s="239"/>
      <c r="E62" s="239"/>
      <c r="F62" s="247">
        <v>1000000</v>
      </c>
      <c r="G62" s="247" t="s">
        <v>8956</v>
      </c>
      <c r="H62" s="248">
        <v>45070</v>
      </c>
      <c r="I62" s="248">
        <v>48814</v>
      </c>
      <c r="J62" s="248">
        <v>48722</v>
      </c>
      <c r="K62" s="249"/>
      <c r="L62" s="250">
        <v>-1439639906</v>
      </c>
      <c r="M62" s="250">
        <v>-203850243</v>
      </c>
      <c r="N62" s="444">
        <v>-915956573.5</v>
      </c>
      <c r="O62" s="250">
        <v>-868354645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842941098</v>
      </c>
      <c r="M63" s="244">
        <v>326880674</v>
      </c>
      <c r="N63" s="444">
        <v>641234409</v>
      </c>
      <c r="O63" s="245">
        <v>611357200.5</v>
      </c>
      <c r="P63" s="245"/>
      <c r="Q63" s="246">
        <v>-7824656.7230166793</v>
      </c>
      <c r="R63" s="246">
        <v>477961643.83561593</v>
      </c>
      <c r="S63" s="246">
        <v>477961643.83561593</v>
      </c>
      <c r="T63" s="246">
        <v>737113643.83561587</v>
      </c>
      <c r="U63" s="246">
        <v>1128346520.547945</v>
      </c>
      <c r="V63" s="394"/>
    </row>
    <row r="64" spans="1:22" x14ac:dyDescent="0.3">
      <c r="A64" s="237" t="s">
        <v>405</v>
      </c>
      <c r="B64" s="237" t="s">
        <v>8957</v>
      </c>
      <c r="C64" s="238" t="s">
        <v>209</v>
      </c>
      <c r="D64" s="239"/>
      <c r="E64" s="239"/>
      <c r="F64" s="247">
        <v>600000</v>
      </c>
      <c r="G64" s="247" t="s">
        <v>8956</v>
      </c>
      <c r="H64" s="248">
        <v>45086</v>
      </c>
      <c r="I64" s="248">
        <v>48831</v>
      </c>
      <c r="J64" s="248">
        <v>48739</v>
      </c>
      <c r="K64" s="249"/>
      <c r="L64" s="250">
        <v>-1402791690</v>
      </c>
      <c r="M64" s="250">
        <v>-279224071</v>
      </c>
      <c r="N64" s="444">
        <v>-900386409</v>
      </c>
      <c r="O64" s="250">
        <v>-872219257.5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638873000</v>
      </c>
      <c r="M65" s="244">
        <v>-83304352</v>
      </c>
      <c r="N65" s="444">
        <v>369957859.5</v>
      </c>
      <c r="O65" s="245">
        <v>319181773</v>
      </c>
      <c r="P65" s="245"/>
      <c r="Q65" s="246">
        <v>848493150.68493152</v>
      </c>
      <c r="R65" s="246">
        <v>320136986.30137002</v>
      </c>
      <c r="S65" s="246">
        <v>320136986.30137002</v>
      </c>
      <c r="T65" s="246">
        <v>1664833531.3013701</v>
      </c>
      <c r="U65" s="246">
        <v>2284970517.6027403</v>
      </c>
      <c r="V65" s="394"/>
    </row>
    <row r="66" spans="1:22" x14ac:dyDescent="0.3">
      <c r="A66" s="237" t="s">
        <v>405</v>
      </c>
      <c r="B66" s="237" t="s">
        <v>8957</v>
      </c>
      <c r="C66" s="238" t="s">
        <v>211</v>
      </c>
      <c r="D66" s="239"/>
      <c r="E66" s="239"/>
      <c r="F66" s="247">
        <v>1000000</v>
      </c>
      <c r="G66" s="247" t="s">
        <v>8956</v>
      </c>
      <c r="H66" s="248">
        <v>45090</v>
      </c>
      <c r="I66" s="248">
        <v>48835</v>
      </c>
      <c r="J66" s="248">
        <v>48743</v>
      </c>
      <c r="K66" s="249"/>
      <c r="L66" s="250">
        <v>-1929705771</v>
      </c>
      <c r="M66" s="250">
        <v>-1299265970</v>
      </c>
      <c r="N66" s="444">
        <v>-1714654404.5</v>
      </c>
      <c r="O66" s="250">
        <v>-1669227366.5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8957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185447335</v>
      </c>
      <c r="M67" s="244">
        <v>-634327577</v>
      </c>
      <c r="N67" s="444">
        <v>-127267517</v>
      </c>
      <c r="O67" s="245">
        <v>-182540039</v>
      </c>
      <c r="P67" s="245"/>
      <c r="Q67" s="246">
        <v>950000000</v>
      </c>
      <c r="R67" s="246">
        <v>140547945.20547897</v>
      </c>
      <c r="S67" s="246">
        <v>140547945.20547897</v>
      </c>
      <c r="T67" s="246">
        <v>811617784.70547891</v>
      </c>
      <c r="U67" s="246">
        <v>1621069839.5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8956</v>
      </c>
      <c r="H68" s="248">
        <v>45159</v>
      </c>
      <c r="I68" s="248">
        <v>48904</v>
      </c>
      <c r="J68" s="248">
        <v>48812</v>
      </c>
      <c r="K68" s="249"/>
      <c r="L68" s="250">
        <v>-1351500012</v>
      </c>
      <c r="M68" s="250">
        <v>471099090</v>
      </c>
      <c r="N68" s="444">
        <v>-543802322.5</v>
      </c>
      <c r="O68" s="250">
        <v>-490415670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8958</v>
      </c>
      <c r="B69" s="237" t="s">
        <v>8959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5148777090</v>
      </c>
      <c r="M69" s="244">
        <v>5079846591</v>
      </c>
      <c r="N69" s="444">
        <v>5508489000</v>
      </c>
      <c r="O69" s="245">
        <v>5609344304</v>
      </c>
      <c r="P69" s="245"/>
      <c r="Q69" s="246">
        <v>-364205476.83010721</v>
      </c>
      <c r="R69" s="246">
        <v>1479452054.7945223</v>
      </c>
      <c r="S69" s="246">
        <v>1479452054.7945223</v>
      </c>
      <c r="T69" s="246">
        <v>-734996402.20547771</v>
      </c>
      <c r="U69" s="246">
        <v>12400858.068492889</v>
      </c>
      <c r="V69" s="394"/>
    </row>
    <row r="70" spans="1:22" x14ac:dyDescent="0.3">
      <c r="A70" s="237" t="s">
        <v>8960</v>
      </c>
      <c r="B70" s="237" t="s">
        <v>8961</v>
      </c>
      <c r="C70" s="286" t="s">
        <v>215</v>
      </c>
      <c r="D70" s="287"/>
      <c r="E70" s="287"/>
      <c r="F70" s="247">
        <v>5000000</v>
      </c>
      <c r="G70" s="247" t="s">
        <v>8956</v>
      </c>
      <c r="H70" s="248">
        <v>45390</v>
      </c>
      <c r="I70" s="248">
        <v>50868</v>
      </c>
      <c r="J70" s="248"/>
      <c r="K70" s="249"/>
      <c r="L70" s="250">
        <v>-2654388710</v>
      </c>
      <c r="M70" s="250">
        <v>-3307992707</v>
      </c>
      <c r="N70" s="444">
        <v>-3316826886</v>
      </c>
      <c r="O70" s="250">
        <v>-3400331271.5</v>
      </c>
      <c r="P70" s="250"/>
      <c r="Q70" s="251">
        <v>-1131493150.8804348</v>
      </c>
      <c r="R70" s="251"/>
      <c r="S70" s="251"/>
      <c r="T70" s="251"/>
      <c r="U70" s="251"/>
      <c r="V70" s="395"/>
    </row>
    <row r="71" spans="1:22" x14ac:dyDescent="0.3">
      <c r="A71" s="237" t="s">
        <v>8962</v>
      </c>
      <c r="B71" s="237" t="s">
        <v>8963</v>
      </c>
      <c r="C71" s="286" t="s">
        <v>8964</v>
      </c>
      <c r="D71" s="287"/>
      <c r="E71" s="287"/>
      <c r="F71" s="247">
        <v>500000</v>
      </c>
      <c r="G71" s="247" t="s">
        <v>8965</v>
      </c>
      <c r="H71" s="248">
        <v>45665</v>
      </c>
      <c r="I71" s="248">
        <v>45755</v>
      </c>
      <c r="J71" s="248"/>
      <c r="K71" s="249"/>
      <c r="L71" s="250">
        <v>12926642</v>
      </c>
      <c r="M71" s="250">
        <v>12114942</v>
      </c>
      <c r="N71" s="444">
        <v>22786343</v>
      </c>
      <c r="O71" s="250">
        <v>17653911</v>
      </c>
      <c r="P71" s="250"/>
      <c r="Q71" s="251">
        <v>1066301370</v>
      </c>
      <c r="R71" s="251"/>
      <c r="S71" s="251"/>
      <c r="T71" s="251"/>
      <c r="U71" s="251"/>
      <c r="V71" s="395"/>
    </row>
    <row r="72" spans="1:22" x14ac:dyDescent="0.3">
      <c r="A72" s="267" t="s">
        <v>8966</v>
      </c>
      <c r="B72" s="267" t="s">
        <v>8959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8967</v>
      </c>
      <c r="B73" s="267" t="s">
        <v>8968</v>
      </c>
      <c r="C73" s="285" t="s">
        <v>217</v>
      </c>
      <c r="D73" s="268"/>
      <c r="E73" s="268"/>
      <c r="F73" s="230">
        <v>200000</v>
      </c>
      <c r="G73" s="230" t="s">
        <v>8956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8966</v>
      </c>
      <c r="B74" s="267" t="s">
        <v>8959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8967</v>
      </c>
      <c r="B75" s="267" t="s">
        <v>8968</v>
      </c>
      <c r="C75" s="285" t="s">
        <v>219</v>
      </c>
      <c r="D75" s="268"/>
      <c r="E75" s="268"/>
      <c r="F75" s="230">
        <v>200000</v>
      </c>
      <c r="G75" s="230" t="s">
        <v>8956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8966</v>
      </c>
      <c r="B76" s="267" t="s">
        <v>8959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8967</v>
      </c>
      <c r="B77" s="267" t="s">
        <v>8968</v>
      </c>
      <c r="C77" s="285" t="s">
        <v>221</v>
      </c>
      <c r="D77" s="268"/>
      <c r="E77" s="268"/>
      <c r="F77" s="230">
        <v>200000</v>
      </c>
      <c r="G77" s="230" t="s">
        <v>8956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8966</v>
      </c>
      <c r="B78" s="267" t="s">
        <v>8959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8969</v>
      </c>
      <c r="B79" s="267" t="s">
        <v>8970</v>
      </c>
      <c r="C79" s="285" t="s">
        <v>223</v>
      </c>
      <c r="D79" s="268"/>
      <c r="E79" s="268"/>
      <c r="F79" s="230">
        <v>500000</v>
      </c>
      <c r="G79" s="230" t="s">
        <v>8956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8960</v>
      </c>
      <c r="B80" s="267" t="s">
        <v>8961</v>
      </c>
      <c r="C80" s="285" t="s">
        <v>8971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8960</v>
      </c>
      <c r="B81" s="267" t="s">
        <v>8961</v>
      </c>
      <c r="C81" s="285" t="s">
        <v>8972</v>
      </c>
      <c r="D81" s="268"/>
      <c r="E81" s="268"/>
      <c r="F81" s="230">
        <v>500000</v>
      </c>
      <c r="G81" s="230" t="s">
        <v>8956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8960</v>
      </c>
      <c r="B82" s="267" t="s">
        <v>8961</v>
      </c>
      <c r="C82" s="285" t="s">
        <v>8973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8956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8956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8956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8974</v>
      </c>
      <c r="D89" s="268"/>
      <c r="E89" s="268"/>
      <c r="F89" s="230">
        <v>2100000</v>
      </c>
      <c r="G89" s="230" t="s">
        <v>8956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8975</v>
      </c>
      <c r="B90" s="237" t="s">
        <v>8976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-1023676970</v>
      </c>
      <c r="M90" s="244">
        <v>675346889</v>
      </c>
      <c r="N90" s="444">
        <v>-60271676</v>
      </c>
      <c r="O90" s="245">
        <v>-100037159</v>
      </c>
      <c r="P90" s="245"/>
      <c r="Q90" s="246">
        <v>91901370.891304374</v>
      </c>
      <c r="R90" s="246">
        <v>320734768.4279173</v>
      </c>
      <c r="S90" s="246">
        <v>325853876.3818053</v>
      </c>
      <c r="T90" s="246">
        <v>50609386.381805301</v>
      </c>
      <c r="U90" s="246">
        <v>357175914.7155726</v>
      </c>
      <c r="V90" s="394"/>
    </row>
    <row r="91" spans="1:22" x14ac:dyDescent="0.3">
      <c r="A91" s="237" t="s">
        <v>8977</v>
      </c>
      <c r="B91" s="237" t="s">
        <v>8978</v>
      </c>
      <c r="C91" s="238" t="s">
        <v>231</v>
      </c>
      <c r="D91" s="239"/>
      <c r="E91" s="239"/>
      <c r="F91" s="247">
        <v>2000000</v>
      </c>
      <c r="G91" s="247" t="s">
        <v>8979</v>
      </c>
      <c r="H91" s="248">
        <v>45439</v>
      </c>
      <c r="I91" s="248">
        <v>49091</v>
      </c>
      <c r="J91" s="254">
        <v>45804</v>
      </c>
      <c r="K91" s="249"/>
      <c r="L91" s="250">
        <v>907461976</v>
      </c>
      <c r="M91" s="250">
        <v>33418168</v>
      </c>
      <c r="N91" s="444">
        <v>335516166</v>
      </c>
      <c r="O91" s="250">
        <v>375767714.5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8980</v>
      </c>
      <c r="B92" s="237" t="s">
        <v>8981</v>
      </c>
      <c r="C92" s="291" t="s">
        <v>232</v>
      </c>
      <c r="D92" s="292"/>
      <c r="E92" s="292"/>
      <c r="F92" s="293">
        <v>30000000</v>
      </c>
      <c r="G92" s="240" t="s">
        <v>8982</v>
      </c>
      <c r="H92" s="241">
        <v>45463</v>
      </c>
      <c r="I92" s="241">
        <v>52768</v>
      </c>
      <c r="J92" s="241"/>
      <c r="K92" s="290"/>
      <c r="L92" s="244">
        <v>4785771864</v>
      </c>
      <c r="M92" s="444">
        <v>4400058109</v>
      </c>
      <c r="N92" s="444">
        <v>4620886385.5</v>
      </c>
      <c r="O92" s="245">
        <v>4669648775</v>
      </c>
      <c r="P92" s="245"/>
      <c r="Q92" s="246">
        <v>-1574580483.2666667</v>
      </c>
      <c r="R92" s="294">
        <v>5277718700.2999096</v>
      </c>
      <c r="S92" s="246">
        <v>9375784100.2999039</v>
      </c>
      <c r="T92" s="246">
        <v>4112918978.7999039</v>
      </c>
      <c r="U92" s="246">
        <v>1345035025.7933321</v>
      </c>
      <c r="V92" s="394"/>
    </row>
    <row r="93" spans="1:22" x14ac:dyDescent="0.3">
      <c r="A93" s="237" t="s">
        <v>8983</v>
      </c>
      <c r="B93" s="237" t="s">
        <v>8981</v>
      </c>
      <c r="C93" s="291" t="s">
        <v>233</v>
      </c>
      <c r="D93" s="292"/>
      <c r="E93" s="292"/>
      <c r="F93" s="247">
        <v>3000000</v>
      </c>
      <c r="G93" s="247" t="s">
        <v>8982</v>
      </c>
      <c r="H93" s="248">
        <v>45463</v>
      </c>
      <c r="I93" s="248">
        <v>52853</v>
      </c>
      <c r="J93" s="248"/>
      <c r="K93" s="249"/>
      <c r="L93" s="250">
        <v>-4754378182</v>
      </c>
      <c r="M93" s="444">
        <v>-4409100003</v>
      </c>
      <c r="N93" s="444">
        <v>-4614289042.5</v>
      </c>
      <c r="O93" s="250">
        <v>-4667118019.5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8983</v>
      </c>
      <c r="B94" s="237" t="s">
        <v>8981</v>
      </c>
      <c r="C94" s="291" t="s">
        <v>234</v>
      </c>
      <c r="D94" s="292"/>
      <c r="E94" s="292"/>
      <c r="F94" s="247">
        <v>3000000</v>
      </c>
      <c r="G94" s="247" t="s">
        <v>8982</v>
      </c>
      <c r="H94" s="248">
        <v>45463</v>
      </c>
      <c r="I94" s="248">
        <v>45555</v>
      </c>
      <c r="J94" s="248"/>
      <c r="K94" s="249"/>
      <c r="L94" s="250">
        <v>5235559238</v>
      </c>
      <c r="M94" s="444">
        <v>5010752980</v>
      </c>
      <c r="N94" s="444">
        <v>5256267778.5</v>
      </c>
      <c r="O94" s="250">
        <v>5248253183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8984</v>
      </c>
      <c r="B95" s="237" t="s">
        <v>8985</v>
      </c>
      <c r="C95" s="238" t="s">
        <v>235</v>
      </c>
      <c r="D95" s="239"/>
      <c r="E95" s="239"/>
      <c r="F95" s="240">
        <v>2000000</v>
      </c>
      <c r="G95" s="240" t="s">
        <v>8986</v>
      </c>
      <c r="H95" s="241">
        <v>45474</v>
      </c>
      <c r="I95" s="241">
        <v>49126</v>
      </c>
      <c r="J95" s="241"/>
      <c r="K95" s="290"/>
      <c r="L95" s="295">
        <v>-1920477270</v>
      </c>
      <c r="M95" s="295">
        <v>-778289021</v>
      </c>
      <c r="N95" s="444">
        <v>-1297708615</v>
      </c>
      <c r="O95" s="296">
        <v>-1338156721</v>
      </c>
      <c r="P95" s="296"/>
      <c r="Q95" s="297">
        <v>820000000</v>
      </c>
      <c r="R95" s="246">
        <v>57534246.575342014</v>
      </c>
      <c r="S95" s="297">
        <v>163953687.37099701</v>
      </c>
      <c r="T95" s="246">
        <v>1228974504.370997</v>
      </c>
      <c r="U95" s="246">
        <v>1634955063.5753689</v>
      </c>
      <c r="V95" s="394"/>
    </row>
    <row r="96" spans="1:22" x14ac:dyDescent="0.3">
      <c r="A96" s="237" t="s">
        <v>8987</v>
      </c>
      <c r="B96" s="237" t="s">
        <v>8985</v>
      </c>
      <c r="C96" s="238" t="s">
        <v>236</v>
      </c>
      <c r="D96" s="239"/>
      <c r="E96" s="239"/>
      <c r="F96" s="247">
        <v>1000000</v>
      </c>
      <c r="G96" s="247" t="s">
        <v>8986</v>
      </c>
      <c r="H96" s="248">
        <v>45474</v>
      </c>
      <c r="I96" s="248">
        <v>49491</v>
      </c>
      <c r="J96" s="248"/>
      <c r="K96" s="249"/>
      <c r="L96" s="298">
        <v>451419406</v>
      </c>
      <c r="M96" s="298">
        <v>120017176</v>
      </c>
      <c r="N96" s="444">
        <v>232687798</v>
      </c>
      <c r="O96" s="250">
        <v>271235118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8988</v>
      </c>
      <c r="B97" s="237" t="s">
        <v>8989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6895059805</v>
      </c>
      <c r="M97" s="444">
        <v>5848846161</v>
      </c>
      <c r="N97" s="444">
        <v>6783734933.5</v>
      </c>
      <c r="O97" s="245">
        <v>6864959970</v>
      </c>
      <c r="P97" s="245"/>
      <c r="Q97" s="246">
        <v>-2267165917.0643954</v>
      </c>
      <c r="R97" s="246">
        <v>6757998496.2347631</v>
      </c>
      <c r="S97" s="246">
        <v>12103954496.234762</v>
      </c>
      <c r="T97" s="246">
        <v>5148088069.2347622</v>
      </c>
      <c r="U97" s="246">
        <v>1604431420.3244429</v>
      </c>
      <c r="V97" s="394"/>
    </row>
    <row r="98" spans="1:22" x14ac:dyDescent="0.3">
      <c r="A98" s="237" t="s">
        <v>8990</v>
      </c>
      <c r="B98" s="237" t="s">
        <v>8989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5148337723</v>
      </c>
      <c r="M98" s="444">
        <v>4399839279</v>
      </c>
      <c r="N98" s="444">
        <v>5095772702.5</v>
      </c>
      <c r="O98" s="245">
        <v>5147207779.5</v>
      </c>
      <c r="P98" s="245"/>
      <c r="Q98" s="246">
        <v>-1700163518.6643956</v>
      </c>
      <c r="R98" s="246">
        <v>5108392909.496439</v>
      </c>
      <c r="S98" s="246">
        <v>9127910509.4964466</v>
      </c>
      <c r="T98" s="246">
        <v>3820283315.4964466</v>
      </c>
      <c r="U98" s="246">
        <v>1165298675.960001</v>
      </c>
      <c r="V98" s="394"/>
    </row>
    <row r="99" spans="1:22" x14ac:dyDescent="0.3">
      <c r="A99" s="237" t="s">
        <v>8991</v>
      </c>
      <c r="B99" s="237" t="s">
        <v>8992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-6454664032</v>
      </c>
      <c r="M99" s="444">
        <v>-5794909490</v>
      </c>
      <c r="N99" s="444">
        <v>-6556631176</v>
      </c>
      <c r="O99" s="250">
        <v>-6626131038</v>
      </c>
      <c r="P99" s="250"/>
      <c r="Q99" s="251">
        <v>2267165917.0643954</v>
      </c>
      <c r="R99" s="251"/>
      <c r="S99" s="251"/>
      <c r="T99" s="251"/>
      <c r="U99" s="251"/>
      <c r="V99" s="395"/>
    </row>
    <row r="100" spans="1:22" x14ac:dyDescent="0.3">
      <c r="A100" s="237" t="s">
        <v>8991</v>
      </c>
      <c r="B100" s="237" t="s">
        <v>8993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6674165948</v>
      </c>
      <c r="M100" s="444">
        <v>6675241371</v>
      </c>
      <c r="N100" s="444">
        <v>6728762669.5</v>
      </c>
      <c r="O100" s="250">
        <v>6718028261.5</v>
      </c>
      <c r="P100" s="250"/>
      <c r="Q100" s="251">
        <v>-2267165917.0643954</v>
      </c>
      <c r="R100" s="251"/>
      <c r="S100" s="251"/>
      <c r="T100" s="251"/>
      <c r="U100" s="251"/>
      <c r="V100" s="395"/>
    </row>
    <row r="101" spans="1:22" x14ac:dyDescent="0.3">
      <c r="A101" s="237" t="s">
        <v>8991</v>
      </c>
      <c r="B101" s="237" t="s">
        <v>8992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-4684220432</v>
      </c>
      <c r="M101" s="444">
        <v>-4879281453</v>
      </c>
      <c r="N101" s="444">
        <v>-4851041869</v>
      </c>
      <c r="O101" s="250">
        <v>-4904022123.5</v>
      </c>
      <c r="P101" s="250"/>
      <c r="Q101" s="251">
        <v>1700166518.6643956</v>
      </c>
      <c r="R101" s="251"/>
      <c r="S101" s="251"/>
      <c r="T101" s="251"/>
      <c r="U101" s="251"/>
      <c r="V101" s="395"/>
    </row>
    <row r="102" spans="1:22" x14ac:dyDescent="0.3">
      <c r="A102" s="237" t="s">
        <v>8991</v>
      </c>
      <c r="B102" s="237" t="s">
        <v>8993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5021729083</v>
      </c>
      <c r="M102" s="444">
        <v>5022523987</v>
      </c>
      <c r="N102" s="444">
        <v>5062896360.5</v>
      </c>
      <c r="O102" s="250">
        <v>5054741612</v>
      </c>
      <c r="P102" s="250"/>
      <c r="Q102" s="251">
        <v>-1700166518.6643956</v>
      </c>
      <c r="R102" s="251"/>
      <c r="S102" s="251"/>
      <c r="T102" s="251"/>
      <c r="U102" s="251"/>
      <c r="V102" s="395"/>
    </row>
    <row r="103" spans="1:22" x14ac:dyDescent="0.3">
      <c r="A103" s="237" t="s">
        <v>8994</v>
      </c>
      <c r="B103" s="237" t="s">
        <v>8985</v>
      </c>
      <c r="C103" s="299" t="s">
        <v>243</v>
      </c>
      <c r="D103" s="292"/>
      <c r="E103" s="292"/>
      <c r="F103" s="240">
        <v>10000000</v>
      </c>
      <c r="G103" s="240" t="s">
        <v>8995</v>
      </c>
      <c r="H103" s="241">
        <v>45498</v>
      </c>
      <c r="I103" s="241">
        <v>52803</v>
      </c>
      <c r="J103" s="241"/>
      <c r="K103" s="290"/>
      <c r="L103" s="296">
        <v>1354094792</v>
      </c>
      <c r="M103" s="296">
        <v>1197631589</v>
      </c>
      <c r="N103" s="444">
        <v>1290582294.5</v>
      </c>
      <c r="O103" s="296">
        <v>1308221195</v>
      </c>
      <c r="P103" s="296"/>
      <c r="Q103" s="297">
        <v>-406695720.5106383</v>
      </c>
      <c r="R103" s="246">
        <v>129359849.22123234</v>
      </c>
      <c r="S103" s="246">
        <v>1447773049.2212312</v>
      </c>
      <c r="T103" s="246">
        <v>-20540648.778768778</v>
      </c>
      <c r="U103" s="246">
        <v>433017341.0833354</v>
      </c>
      <c r="V103" s="394"/>
    </row>
    <row r="104" spans="1:22" x14ac:dyDescent="0.3">
      <c r="A104" s="237" t="s">
        <v>8996</v>
      </c>
      <c r="B104" s="237" t="s">
        <v>8985</v>
      </c>
      <c r="C104" s="299" t="s">
        <v>244</v>
      </c>
      <c r="D104" s="292"/>
      <c r="E104" s="292"/>
      <c r="F104" s="247">
        <v>1000000</v>
      </c>
      <c r="G104" s="247" t="s">
        <v>8995</v>
      </c>
      <c r="H104" s="248">
        <v>45498</v>
      </c>
      <c r="I104" s="248">
        <v>52895</v>
      </c>
      <c r="J104" s="248"/>
      <c r="K104" s="249"/>
      <c r="L104" s="250">
        <v>-1294794300</v>
      </c>
      <c r="M104" s="250">
        <v>-1196751989</v>
      </c>
      <c r="N104" s="444">
        <v>-1260174898</v>
      </c>
      <c r="O104" s="250">
        <v>-1282956825.5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8996</v>
      </c>
      <c r="B105" s="237" t="s">
        <v>8997</v>
      </c>
      <c r="C105" s="299" t="s">
        <v>245</v>
      </c>
      <c r="D105" s="292"/>
      <c r="E105" s="292"/>
      <c r="F105" s="247">
        <v>1000000</v>
      </c>
      <c r="G105" s="247" t="s">
        <v>8982</v>
      </c>
      <c r="H105" s="248">
        <v>45498</v>
      </c>
      <c r="I105" s="248">
        <v>45590</v>
      </c>
      <c r="J105" s="248"/>
      <c r="K105" s="249"/>
      <c r="L105" s="250">
        <v>1427417243</v>
      </c>
      <c r="M105" s="250">
        <v>1425144648</v>
      </c>
      <c r="N105" s="444">
        <v>1437906301.5</v>
      </c>
      <c r="O105" s="250">
        <v>1435395110.5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8998</v>
      </c>
      <c r="B106" s="237" t="s">
        <v>8999</v>
      </c>
      <c r="C106" s="238" t="s">
        <v>246</v>
      </c>
      <c r="D106" s="239"/>
      <c r="E106" s="239"/>
      <c r="F106" s="240">
        <v>2000000</v>
      </c>
      <c r="G106" s="240" t="s">
        <v>8986</v>
      </c>
      <c r="H106" s="241">
        <v>45538</v>
      </c>
      <c r="I106" s="241">
        <v>49190</v>
      </c>
      <c r="J106" s="241"/>
      <c r="K106" s="290"/>
      <c r="L106" s="244">
        <v>-1350534788</v>
      </c>
      <c r="M106" s="244">
        <v>-405393673</v>
      </c>
      <c r="N106" s="444">
        <v>-832859038</v>
      </c>
      <c r="O106" s="296">
        <v>-879312636</v>
      </c>
      <c r="P106" s="296"/>
      <c r="Q106" s="297">
        <v>800000000</v>
      </c>
      <c r="R106" s="246">
        <v>62038242.009132899</v>
      </c>
      <c r="S106" s="297">
        <v>59081862.414853893</v>
      </c>
      <c r="T106" s="246">
        <v>755426959.91485393</v>
      </c>
      <c r="U106" s="246">
        <v>1222317775.095655</v>
      </c>
      <c r="V106" s="394"/>
    </row>
    <row r="107" spans="1:22" x14ac:dyDescent="0.3">
      <c r="A107" s="237" t="s">
        <v>9000</v>
      </c>
      <c r="B107" s="237" t="s">
        <v>9001</v>
      </c>
      <c r="C107" s="238" t="s">
        <v>247</v>
      </c>
      <c r="D107" s="239"/>
      <c r="E107" s="239"/>
      <c r="F107" s="247">
        <v>1000000</v>
      </c>
      <c r="G107" s="247" t="s">
        <v>9002</v>
      </c>
      <c r="H107" s="248">
        <v>45538</v>
      </c>
      <c r="I107" s="248">
        <v>49251</v>
      </c>
      <c r="J107" s="248"/>
      <c r="K107" s="249"/>
      <c r="L107" s="250">
        <v>939430898</v>
      </c>
      <c r="M107" s="250">
        <v>-424308152</v>
      </c>
      <c r="N107" s="444">
        <v>136513940.5</v>
      </c>
      <c r="O107" s="250">
        <v>200489529.5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9003</v>
      </c>
      <c r="B108" s="267" t="s">
        <v>8985</v>
      </c>
      <c r="C108" s="229" t="s">
        <v>248</v>
      </c>
      <c r="D108" s="268"/>
      <c r="E108" s="268"/>
      <c r="F108" s="230">
        <v>5000000</v>
      </c>
      <c r="G108" s="230" t="s">
        <v>8986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103972602.73972599</v>
      </c>
      <c r="S108" s="234">
        <v>103972602.73972599</v>
      </c>
      <c r="T108" s="234">
        <v>103972602.73972599</v>
      </c>
      <c r="U108" s="234">
        <v>1150000000.0000017</v>
      </c>
      <c r="V108" s="394"/>
    </row>
    <row r="109" spans="1:22" x14ac:dyDescent="0.3">
      <c r="A109" s="267" t="s">
        <v>9004</v>
      </c>
      <c r="B109" s="267" t="s">
        <v>9005</v>
      </c>
      <c r="C109" s="229" t="s">
        <v>249</v>
      </c>
      <c r="D109" s="268"/>
      <c r="E109" s="268"/>
      <c r="F109" s="230">
        <v>1000000</v>
      </c>
      <c r="G109" s="230" t="s">
        <v>8956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9006</v>
      </c>
      <c r="B110" s="237" t="s">
        <v>9007</v>
      </c>
      <c r="C110" s="286" t="s">
        <v>250</v>
      </c>
      <c r="D110" s="286"/>
      <c r="E110" s="286"/>
      <c r="F110" s="240">
        <v>3000000</v>
      </c>
      <c r="G110" s="240" t="s">
        <v>8986</v>
      </c>
      <c r="H110" s="241">
        <v>45561</v>
      </c>
      <c r="I110" s="241">
        <v>51039</v>
      </c>
      <c r="J110" s="241"/>
      <c r="K110" s="290"/>
      <c r="L110" s="296">
        <v>466971450</v>
      </c>
      <c r="M110" s="296">
        <v>679568370</v>
      </c>
      <c r="N110" s="444">
        <v>771030052.5</v>
      </c>
      <c r="O110" s="296">
        <v>842498356</v>
      </c>
      <c r="P110" s="296"/>
      <c r="Q110" s="297">
        <v>1137378083.2666667</v>
      </c>
      <c r="R110" s="246">
        <v>48969863.0136986</v>
      </c>
      <c r="S110" s="297">
        <v>48969863.0136986</v>
      </c>
      <c r="T110" s="246">
        <v>65882020.013698578</v>
      </c>
      <c r="U110" s="246">
        <v>1009912156.9999995</v>
      </c>
      <c r="V110" s="394"/>
    </row>
    <row r="111" spans="1:22" x14ac:dyDescent="0.3">
      <c r="A111" s="237" t="s">
        <v>9008</v>
      </c>
      <c r="B111" s="237" t="s">
        <v>9009</v>
      </c>
      <c r="C111" s="286" t="s">
        <v>251</v>
      </c>
      <c r="D111" s="286"/>
      <c r="E111" s="286"/>
      <c r="F111" s="247">
        <v>500000</v>
      </c>
      <c r="G111" s="247" t="s">
        <v>8986</v>
      </c>
      <c r="H111" s="248">
        <v>45561</v>
      </c>
      <c r="I111" s="248">
        <v>51130</v>
      </c>
      <c r="J111" s="248"/>
      <c r="K111" s="249"/>
      <c r="L111" s="250">
        <v>-578845792</v>
      </c>
      <c r="M111" s="250">
        <v>-878346213</v>
      </c>
      <c r="N111" s="444">
        <v>-926665905</v>
      </c>
      <c r="O111" s="250">
        <v>-991588445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9010</v>
      </c>
      <c r="B112" s="237" t="s">
        <v>9011</v>
      </c>
      <c r="C112" s="286" t="s">
        <v>9012</v>
      </c>
      <c r="D112" s="286"/>
      <c r="E112" s="286"/>
      <c r="F112" s="247">
        <v>500000</v>
      </c>
      <c r="G112" s="247" t="s">
        <v>8956</v>
      </c>
      <c r="H112" s="248">
        <v>45652</v>
      </c>
      <c r="I112" s="248">
        <v>45742</v>
      </c>
      <c r="J112" s="248"/>
      <c r="K112" s="249"/>
      <c r="L112" s="250">
        <v>41640480</v>
      </c>
      <c r="M112" s="250">
        <v>229824359</v>
      </c>
      <c r="N112" s="444">
        <v>138723695.5</v>
      </c>
      <c r="O112" s="250">
        <v>137228752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9013</v>
      </c>
      <c r="B113" s="237" t="s">
        <v>9014</v>
      </c>
      <c r="C113" s="299" t="s">
        <v>253</v>
      </c>
      <c r="D113" s="292"/>
      <c r="E113" s="292"/>
      <c r="F113" s="240">
        <v>30000000</v>
      </c>
      <c r="G113" s="240" t="s">
        <v>8982</v>
      </c>
      <c r="H113" s="241">
        <v>45575</v>
      </c>
      <c r="I113" s="241">
        <v>52880</v>
      </c>
      <c r="J113" s="241"/>
      <c r="K113" s="290"/>
      <c r="L113" s="296">
        <v>2257120022</v>
      </c>
      <c r="M113" s="296">
        <v>2200724178</v>
      </c>
      <c r="N113" s="444">
        <v>2268182142.5</v>
      </c>
      <c r="O113" s="296">
        <v>2344351767</v>
      </c>
      <c r="P113" s="296"/>
      <c r="Q113" s="297">
        <v>-1705682240.318902</v>
      </c>
      <c r="R113" s="246">
        <v>14428916.071780777</v>
      </c>
      <c r="S113" s="246">
        <v>3464014916.0717845</v>
      </c>
      <c r="T113" s="246">
        <v>-94977702.428215504</v>
      </c>
      <c r="U113" s="246">
        <v>1207231973.0500002</v>
      </c>
      <c r="V113" s="394"/>
    </row>
    <row r="114" spans="1:22" x14ac:dyDescent="0.3">
      <c r="A114" s="237" t="s">
        <v>8996</v>
      </c>
      <c r="B114" s="237" t="s">
        <v>9014</v>
      </c>
      <c r="C114" s="299" t="s">
        <v>254</v>
      </c>
      <c r="D114" s="292"/>
      <c r="E114" s="292"/>
      <c r="F114" s="247">
        <v>3000000</v>
      </c>
      <c r="G114" s="247" t="s">
        <v>8982</v>
      </c>
      <c r="H114" s="248">
        <v>45575</v>
      </c>
      <c r="I114" s="248">
        <v>52972</v>
      </c>
      <c r="J114" s="248"/>
      <c r="K114" s="249"/>
      <c r="L114" s="250">
        <v>-2151668473</v>
      </c>
      <c r="M114" s="250">
        <v>-2129809983</v>
      </c>
      <c r="N114" s="444">
        <v>-2177186815</v>
      </c>
      <c r="O114" s="250">
        <v>-2257558209</v>
      </c>
      <c r="P114" s="250"/>
      <c r="Q114" s="251">
        <v>1705682240.318902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8996</v>
      </c>
      <c r="B115" s="237" t="s">
        <v>9015</v>
      </c>
      <c r="C115" s="299" t="s">
        <v>255</v>
      </c>
      <c r="D115" s="292"/>
      <c r="E115" s="292"/>
      <c r="F115" s="247">
        <v>3000000</v>
      </c>
      <c r="G115" s="247" t="s">
        <v>8982</v>
      </c>
      <c r="H115" s="248">
        <v>45575</v>
      </c>
      <c r="I115" s="248">
        <v>45667</v>
      </c>
      <c r="J115" s="248"/>
      <c r="K115" s="249"/>
      <c r="L115" s="250">
        <v>3447504407</v>
      </c>
      <c r="M115" s="250">
        <v>3435084527</v>
      </c>
      <c r="N115" s="444">
        <v>3467997291</v>
      </c>
      <c r="O115" s="250">
        <v>3463311990.5</v>
      </c>
      <c r="P115" s="250"/>
      <c r="Q115" s="251">
        <v>-1705682240.318902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8994</v>
      </c>
      <c r="B116" s="237" t="s">
        <v>9014</v>
      </c>
      <c r="C116" s="299" t="s">
        <v>256</v>
      </c>
      <c r="D116" s="292"/>
      <c r="E116" s="292"/>
      <c r="F116" s="240">
        <v>30000000</v>
      </c>
      <c r="G116" s="240" t="s">
        <v>8982</v>
      </c>
      <c r="H116" s="241">
        <v>45575</v>
      </c>
      <c r="I116" s="241">
        <v>52880</v>
      </c>
      <c r="J116" s="241"/>
      <c r="K116" s="290"/>
      <c r="L116" s="296">
        <v>2568105188</v>
      </c>
      <c r="M116" s="296">
        <v>2345464864</v>
      </c>
      <c r="N116" s="444">
        <v>2491930451</v>
      </c>
      <c r="O116" s="296">
        <v>2565291967.5</v>
      </c>
      <c r="P116" s="296"/>
      <c r="Q116" s="297">
        <v>-1706126778.8710978</v>
      </c>
      <c r="R116" s="246">
        <v>15743826.756712308</v>
      </c>
      <c r="S116" s="246">
        <v>3585315426.7567081</v>
      </c>
      <c r="T116" s="246">
        <v>-120642078.74329185</v>
      </c>
      <c r="U116" s="246">
        <v>1300238286.0500002</v>
      </c>
      <c r="V116" s="394"/>
    </row>
    <row r="117" spans="1:22" x14ac:dyDescent="0.3">
      <c r="A117" s="237" t="s">
        <v>8996</v>
      </c>
      <c r="B117" s="237" t="s">
        <v>9014</v>
      </c>
      <c r="C117" s="299" t="s">
        <v>257</v>
      </c>
      <c r="D117" s="292"/>
      <c r="E117" s="292"/>
      <c r="F117" s="247">
        <v>3000000</v>
      </c>
      <c r="G117" s="247" t="s">
        <v>8982</v>
      </c>
      <c r="H117" s="248">
        <v>45575</v>
      </c>
      <c r="I117" s="248">
        <v>52972</v>
      </c>
      <c r="J117" s="248"/>
      <c r="K117" s="249"/>
      <c r="L117" s="250">
        <v>-2409646144</v>
      </c>
      <c r="M117" s="250">
        <v>-2281206389</v>
      </c>
      <c r="N117" s="444">
        <v>-2375636422.5</v>
      </c>
      <c r="O117" s="250">
        <v>-2457969534.5</v>
      </c>
      <c r="P117" s="250"/>
      <c r="Q117" s="251">
        <v>1706126778.8710978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8996</v>
      </c>
      <c r="B118" s="237" t="s">
        <v>9015</v>
      </c>
      <c r="C118" s="299" t="s">
        <v>258</v>
      </c>
      <c r="D118" s="292"/>
      <c r="E118" s="292"/>
      <c r="F118" s="247">
        <v>3000000</v>
      </c>
      <c r="G118" s="247" t="s">
        <v>8982</v>
      </c>
      <c r="H118" s="248">
        <v>45575</v>
      </c>
      <c r="I118" s="248">
        <v>45667</v>
      </c>
      <c r="J118" s="248"/>
      <c r="K118" s="249"/>
      <c r="L118" s="250">
        <v>3567985598</v>
      </c>
      <c r="M118" s="250">
        <v>3554900951</v>
      </c>
      <c r="N118" s="444">
        <v>3589663477</v>
      </c>
      <c r="O118" s="250">
        <v>3584463457</v>
      </c>
      <c r="P118" s="250"/>
      <c r="Q118" s="251">
        <v>-1706126778.8710978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9003</v>
      </c>
      <c r="B119" s="237" t="s">
        <v>9014</v>
      </c>
      <c r="C119" s="286" t="s">
        <v>259</v>
      </c>
      <c r="D119" s="287"/>
      <c r="E119" s="287"/>
      <c r="F119" s="240">
        <v>3000000</v>
      </c>
      <c r="G119" s="240" t="s">
        <v>8979</v>
      </c>
      <c r="H119" s="241">
        <v>45579</v>
      </c>
      <c r="I119" s="241">
        <v>51057</v>
      </c>
      <c r="J119" s="242"/>
      <c r="K119" s="243"/>
      <c r="L119" s="296">
        <v>3234331299</v>
      </c>
      <c r="M119" s="296">
        <v>3733679682</v>
      </c>
      <c r="N119" s="444">
        <v>2040174817.5</v>
      </c>
      <c r="O119" s="296">
        <v>2113650901</v>
      </c>
      <c r="P119" s="245"/>
      <c r="Q119" s="297">
        <v>1172498632.173913</v>
      </c>
      <c r="R119" s="246">
        <v>0</v>
      </c>
      <c r="S119" s="246">
        <v>0</v>
      </c>
      <c r="T119" s="246">
        <v>-259282106.5</v>
      </c>
      <c r="U119" s="246">
        <v>793717893.50000083</v>
      </c>
      <c r="V119" s="394"/>
    </row>
    <row r="120" spans="1:22" x14ac:dyDescent="0.3">
      <c r="A120" s="237" t="s">
        <v>9008</v>
      </c>
      <c r="B120" s="237" t="s">
        <v>9015</v>
      </c>
      <c r="C120" s="286" t="s">
        <v>260</v>
      </c>
      <c r="D120" s="287"/>
      <c r="E120" s="287"/>
      <c r="F120" s="247">
        <v>500000</v>
      </c>
      <c r="G120" s="247" t="s">
        <v>8979</v>
      </c>
      <c r="H120" s="248">
        <v>45579</v>
      </c>
      <c r="I120" s="248">
        <v>51149</v>
      </c>
      <c r="J120" s="248"/>
      <c r="K120" s="249"/>
      <c r="L120" s="250">
        <v>-1560871117</v>
      </c>
      <c r="M120" s="250">
        <v>-2119899562</v>
      </c>
      <c r="N120" s="444">
        <v>-1773910622</v>
      </c>
      <c r="O120" s="250">
        <v>-1841566703.5</v>
      </c>
      <c r="P120" s="250"/>
      <c r="Q120" s="251">
        <v>-741608219</v>
      </c>
      <c r="R120" s="251"/>
      <c r="S120" s="251"/>
      <c r="T120" s="251"/>
      <c r="U120" s="251"/>
      <c r="V120" s="395"/>
    </row>
    <row r="121" spans="1:22" x14ac:dyDescent="0.3">
      <c r="A121" s="237" t="s">
        <v>9010</v>
      </c>
      <c r="B121" s="237" t="s">
        <v>9011</v>
      </c>
      <c r="C121" s="286" t="s">
        <v>9012</v>
      </c>
      <c r="D121" s="287"/>
      <c r="E121" s="287"/>
      <c r="F121" s="247">
        <v>500000</v>
      </c>
      <c r="G121" s="247" t="s">
        <v>8965</v>
      </c>
      <c r="H121" s="248">
        <v>45671</v>
      </c>
      <c r="I121" s="248">
        <v>45761</v>
      </c>
      <c r="J121" s="248"/>
      <c r="K121" s="249"/>
      <c r="L121" s="250">
        <v>239298349</v>
      </c>
      <c r="M121" s="250">
        <v>258699631</v>
      </c>
      <c r="N121" s="444">
        <v>-6982089</v>
      </c>
      <c r="O121" s="250">
        <v>-10559555</v>
      </c>
      <c r="P121" s="250"/>
      <c r="Q121" s="251">
        <v>730389041</v>
      </c>
      <c r="R121" s="251"/>
      <c r="S121" s="251"/>
      <c r="T121" s="251"/>
      <c r="U121" s="251"/>
      <c r="V121" s="395"/>
    </row>
    <row r="122" spans="1:22" x14ac:dyDescent="0.3">
      <c r="A122" s="237" t="s">
        <v>9016</v>
      </c>
      <c r="B122" s="237" t="s">
        <v>9017</v>
      </c>
      <c r="C122" s="286" t="s">
        <v>261</v>
      </c>
      <c r="D122" s="287"/>
      <c r="E122" s="287"/>
      <c r="F122" s="240">
        <v>3000000</v>
      </c>
      <c r="G122" s="240" t="s">
        <v>8979</v>
      </c>
      <c r="H122" s="241">
        <v>45588</v>
      </c>
      <c r="I122" s="241">
        <v>51066</v>
      </c>
      <c r="J122" s="242"/>
      <c r="K122" s="243"/>
      <c r="L122" s="296">
        <v>3253313097</v>
      </c>
      <c r="M122" s="296">
        <v>3487982206</v>
      </c>
      <c r="N122" s="444">
        <v>3554546447</v>
      </c>
      <c r="O122" s="296">
        <v>3635157253</v>
      </c>
      <c r="P122" s="245"/>
      <c r="Q122" s="246">
        <v>-513336984.78260869</v>
      </c>
      <c r="R122" s="246">
        <v>1275279452.0547981</v>
      </c>
      <c r="S122" s="246">
        <v>1631991780.821918</v>
      </c>
      <c r="T122" s="246">
        <v>-202101231.17808199</v>
      </c>
      <c r="U122" s="246">
        <v>-175988902.41095901</v>
      </c>
      <c r="V122" s="394"/>
    </row>
    <row r="123" spans="1:22" x14ac:dyDescent="0.3">
      <c r="A123" s="237" t="s">
        <v>9018</v>
      </c>
      <c r="B123" s="237" t="s">
        <v>9019</v>
      </c>
      <c r="C123" s="286" t="s">
        <v>262</v>
      </c>
      <c r="D123" s="287"/>
      <c r="E123" s="287"/>
      <c r="F123" s="247">
        <v>500000</v>
      </c>
      <c r="G123" s="247" t="s">
        <v>8979</v>
      </c>
      <c r="H123" s="248">
        <v>45588</v>
      </c>
      <c r="I123" s="248">
        <v>51158</v>
      </c>
      <c r="J123" s="248"/>
      <c r="K123" s="249"/>
      <c r="L123" s="250">
        <v>-1583909748</v>
      </c>
      <c r="M123" s="250">
        <v>-1958520910</v>
      </c>
      <c r="N123" s="444">
        <v>-1964514288</v>
      </c>
      <c r="O123" s="250">
        <v>-2031293419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9010</v>
      </c>
      <c r="B124" s="237" t="s">
        <v>9011</v>
      </c>
      <c r="C124" s="286" t="s">
        <v>9012</v>
      </c>
      <c r="D124" s="287"/>
      <c r="E124" s="287"/>
      <c r="F124" s="247">
        <v>500000</v>
      </c>
      <c r="G124" s="247" t="s">
        <v>8965</v>
      </c>
      <c r="H124" s="248">
        <v>45314</v>
      </c>
      <c r="I124" s="248">
        <v>45770</v>
      </c>
      <c r="J124" s="248"/>
      <c r="K124" s="249"/>
      <c r="L124" s="250">
        <v>239926958</v>
      </c>
      <c r="M124" s="250">
        <v>233395788</v>
      </c>
      <c r="N124" s="444">
        <v>244060853</v>
      </c>
      <c r="O124" s="250">
        <v>240361586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9020</v>
      </c>
      <c r="B125" s="237" t="s">
        <v>9017</v>
      </c>
      <c r="C125" s="299" t="s">
        <v>263</v>
      </c>
      <c r="D125" s="299"/>
      <c r="E125" s="299"/>
      <c r="F125" s="240">
        <v>30000000</v>
      </c>
      <c r="G125" s="240" t="s">
        <v>8982</v>
      </c>
      <c r="H125" s="241">
        <v>45588</v>
      </c>
      <c r="I125" s="241">
        <v>52893</v>
      </c>
      <c r="J125" s="241"/>
      <c r="K125" s="290"/>
      <c r="L125" s="296">
        <v>2656495452</v>
      </c>
      <c r="M125" s="296">
        <v>2538815532</v>
      </c>
      <c r="N125" s="444">
        <v>2623610055</v>
      </c>
      <c r="O125" s="296">
        <v>2706479332</v>
      </c>
      <c r="P125" s="296"/>
      <c r="Q125" s="246">
        <v>-1222374226.0204349</v>
      </c>
      <c r="R125" s="246">
        <v>2333363216.210959</v>
      </c>
      <c r="S125" s="246">
        <v>3017388122.5789485</v>
      </c>
      <c r="T125" s="246">
        <v>-18662004.921051502</v>
      </c>
      <c r="U125" s="246">
        <v>15895642.673333168</v>
      </c>
      <c r="V125" s="394"/>
    </row>
    <row r="126" spans="1:22" x14ac:dyDescent="0.3">
      <c r="A126" s="237" t="s">
        <v>9008</v>
      </c>
      <c r="B126" s="237" t="s">
        <v>9017</v>
      </c>
      <c r="C126" s="299" t="s">
        <v>264</v>
      </c>
      <c r="D126" s="299"/>
      <c r="E126" s="299"/>
      <c r="F126" s="247">
        <v>3000000</v>
      </c>
      <c r="G126" s="247" t="s">
        <v>8982</v>
      </c>
      <c r="H126" s="248">
        <v>45588</v>
      </c>
      <c r="I126" s="248">
        <v>52985</v>
      </c>
      <c r="J126" s="248"/>
      <c r="K126" s="249"/>
      <c r="L126" s="250">
        <v>-2665604724</v>
      </c>
      <c r="M126" s="250">
        <v>-2498737982</v>
      </c>
      <c r="N126" s="444">
        <v>-2608899128</v>
      </c>
      <c r="O126" s="250">
        <v>-2689522268.5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9008</v>
      </c>
      <c r="B127" s="237" t="s">
        <v>9019</v>
      </c>
      <c r="C127" s="299" t="s">
        <v>265</v>
      </c>
      <c r="D127" s="299"/>
      <c r="E127" s="299"/>
      <c r="F127" s="247">
        <v>3000000</v>
      </c>
      <c r="G127" s="247" t="s">
        <v>8982</v>
      </c>
      <c r="H127" s="248">
        <v>45588</v>
      </c>
      <c r="I127" s="248">
        <v>45680</v>
      </c>
      <c r="J127" s="248"/>
      <c r="K127" s="249"/>
      <c r="L127" s="250">
        <v>2999215485</v>
      </c>
      <c r="M127" s="250">
        <v>2991979963</v>
      </c>
      <c r="N127" s="444">
        <v>3021339200.5</v>
      </c>
      <c r="O127" s="250">
        <v>3015431213.5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9021</v>
      </c>
      <c r="B128" s="237" t="s">
        <v>9014</v>
      </c>
      <c r="C128" s="299" t="s">
        <v>266</v>
      </c>
      <c r="D128" s="292"/>
      <c r="E128" s="292"/>
      <c r="F128" s="240">
        <v>30000000</v>
      </c>
      <c r="G128" s="240" t="s">
        <v>8982</v>
      </c>
      <c r="H128" s="241">
        <v>45595</v>
      </c>
      <c r="I128" s="241">
        <v>52900</v>
      </c>
      <c r="J128" s="241"/>
      <c r="K128" s="290"/>
      <c r="L128" s="296">
        <v>3022172031</v>
      </c>
      <c r="M128" s="296">
        <v>2668158336</v>
      </c>
      <c r="N128" s="444">
        <v>2887332659.5</v>
      </c>
      <c r="O128" s="296">
        <v>2950957765.5</v>
      </c>
      <c r="P128" s="296"/>
      <c r="Q128" s="297">
        <v>-1271591148.8387098</v>
      </c>
      <c r="R128" s="246">
        <v>2517246016.6742921</v>
      </c>
      <c r="S128" s="246">
        <v>3162930895.8915076</v>
      </c>
      <c r="T128" s="246">
        <v>-90768636.108492374</v>
      </c>
      <c r="U128" s="246">
        <v>-21373457.679999828</v>
      </c>
      <c r="V128" s="394"/>
    </row>
    <row r="129" spans="1:22" x14ac:dyDescent="0.3">
      <c r="A129" s="237" t="s">
        <v>9022</v>
      </c>
      <c r="B129" s="237" t="s">
        <v>9014</v>
      </c>
      <c r="C129" s="299" t="s">
        <v>267</v>
      </c>
      <c r="D129" s="292"/>
      <c r="E129" s="292"/>
      <c r="F129" s="247">
        <v>3000000</v>
      </c>
      <c r="G129" s="247" t="s">
        <v>8982</v>
      </c>
      <c r="H129" s="248">
        <v>45595</v>
      </c>
      <c r="I129" s="248">
        <v>52992</v>
      </c>
      <c r="J129" s="248"/>
      <c r="K129" s="249"/>
      <c r="L129" s="250">
        <v>-2875865608</v>
      </c>
      <c r="M129" s="250">
        <v>-2631546225</v>
      </c>
      <c r="N129" s="444">
        <v>-2800548066.5</v>
      </c>
      <c r="O129" s="250">
        <v>-2866814426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9022</v>
      </c>
      <c r="B130" s="237" t="s">
        <v>9015</v>
      </c>
      <c r="C130" s="299" t="s">
        <v>268</v>
      </c>
      <c r="D130" s="292"/>
      <c r="E130" s="292"/>
      <c r="F130" s="247">
        <v>3000000</v>
      </c>
      <c r="G130" s="247" t="s">
        <v>8982</v>
      </c>
      <c r="H130" s="248">
        <v>45595</v>
      </c>
      <c r="I130" s="248">
        <v>45687</v>
      </c>
      <c r="J130" s="248"/>
      <c r="K130" s="249"/>
      <c r="L130" s="300">
        <v>3143843819</v>
      </c>
      <c r="M130" s="250">
        <v>3134496469</v>
      </c>
      <c r="N130" s="444">
        <v>3166914939</v>
      </c>
      <c r="O130" s="250">
        <v>3160393798.5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9023</v>
      </c>
      <c r="B131" s="237" t="s">
        <v>9014</v>
      </c>
      <c r="C131" s="299" t="s">
        <v>269</v>
      </c>
      <c r="D131" s="292"/>
      <c r="E131" s="292"/>
      <c r="F131" s="240">
        <v>30000000</v>
      </c>
      <c r="G131" s="240" t="s">
        <v>8982</v>
      </c>
      <c r="H131" s="241">
        <v>45595</v>
      </c>
      <c r="I131" s="241">
        <v>52900</v>
      </c>
      <c r="J131" s="241"/>
      <c r="K131" s="290"/>
      <c r="L131" s="296">
        <v>2973781578</v>
      </c>
      <c r="M131" s="296">
        <v>2676220749</v>
      </c>
      <c r="N131" s="444">
        <v>2866960931</v>
      </c>
      <c r="O131" s="296">
        <v>2932076594.5</v>
      </c>
      <c r="P131" s="296"/>
      <c r="Q131" s="297">
        <v>-1269440621.2580645</v>
      </c>
      <c r="R131" s="246">
        <v>2520337944.918098</v>
      </c>
      <c r="S131" s="246">
        <v>3166753236.8946066</v>
      </c>
      <c r="T131" s="246">
        <v>-62084622.10539341</v>
      </c>
      <c r="U131" s="246">
        <v>7440502.8933329582</v>
      </c>
      <c r="V131" s="394"/>
    </row>
    <row r="132" spans="1:22" x14ac:dyDescent="0.3">
      <c r="A132" s="237" t="s">
        <v>9022</v>
      </c>
      <c r="B132" s="237" t="s">
        <v>9014</v>
      </c>
      <c r="C132" s="299" t="s">
        <v>270</v>
      </c>
      <c r="D132" s="292"/>
      <c r="E132" s="292"/>
      <c r="F132" s="247">
        <v>3000000</v>
      </c>
      <c r="G132" s="247" t="s">
        <v>8982</v>
      </c>
      <c r="H132" s="248">
        <v>45595</v>
      </c>
      <c r="I132" s="248">
        <v>52992</v>
      </c>
      <c r="J132" s="248"/>
      <c r="K132" s="249"/>
      <c r="L132" s="250">
        <v>-2890903105</v>
      </c>
      <c r="M132" s="250">
        <v>-2641183106</v>
      </c>
      <c r="N132" s="444">
        <v>-2809122941.5</v>
      </c>
      <c r="O132" s="250">
        <v>-2876089308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9022</v>
      </c>
      <c r="B133" s="237" t="s">
        <v>9015</v>
      </c>
      <c r="C133" s="299" t="s">
        <v>271</v>
      </c>
      <c r="D133" s="292"/>
      <c r="E133" s="292"/>
      <c r="F133" s="247">
        <v>3000000</v>
      </c>
      <c r="G133" s="247" t="s">
        <v>8982</v>
      </c>
      <c r="H133" s="248">
        <v>45595</v>
      </c>
      <c r="I133" s="248">
        <v>45687</v>
      </c>
      <c r="J133" s="248"/>
      <c r="K133" s="249"/>
      <c r="L133" s="300">
        <v>3147820957</v>
      </c>
      <c r="M133" s="250">
        <v>3138528708</v>
      </c>
      <c r="N133" s="444">
        <v>3170999869.5</v>
      </c>
      <c r="O133" s="250">
        <v>3164426501.5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9024</v>
      </c>
      <c r="B134" s="237" t="s">
        <v>9025</v>
      </c>
      <c r="C134" s="238" t="s">
        <v>272</v>
      </c>
      <c r="D134" s="239"/>
      <c r="E134" s="239"/>
      <c r="F134" s="240">
        <v>2000000</v>
      </c>
      <c r="G134" s="240" t="s">
        <v>8979</v>
      </c>
      <c r="H134" s="241">
        <v>45601</v>
      </c>
      <c r="I134" s="241">
        <v>49253</v>
      </c>
      <c r="J134" s="242"/>
      <c r="K134" s="243"/>
      <c r="L134" s="244">
        <v>-385990244</v>
      </c>
      <c r="M134" s="244">
        <v>87138630</v>
      </c>
      <c r="N134" s="444">
        <v>-16606233.5</v>
      </c>
      <c r="O134" s="245">
        <v>-71984388.5</v>
      </c>
      <c r="P134" s="245"/>
      <c r="Q134" s="246">
        <v>-366767121.9130435</v>
      </c>
      <c r="R134" s="246">
        <v>869972602.73972595</v>
      </c>
      <c r="S134" s="246">
        <v>1063616438.356162</v>
      </c>
      <c r="T134" s="246">
        <v>416087320.35616207</v>
      </c>
      <c r="U134" s="246">
        <v>458881840.90410995</v>
      </c>
      <c r="V134" s="394"/>
    </row>
    <row r="135" spans="1:22" x14ac:dyDescent="0.3">
      <c r="A135" s="237" t="s">
        <v>9026</v>
      </c>
      <c r="B135" s="237" t="s">
        <v>9027</v>
      </c>
      <c r="C135" s="238" t="s">
        <v>273</v>
      </c>
      <c r="D135" s="239"/>
      <c r="E135" s="239"/>
      <c r="F135" s="247">
        <v>1000000</v>
      </c>
      <c r="G135" s="247" t="s">
        <v>9028</v>
      </c>
      <c r="H135" s="248">
        <v>45601</v>
      </c>
      <c r="I135" s="248">
        <v>49345</v>
      </c>
      <c r="J135" s="248"/>
      <c r="K135" s="249"/>
      <c r="L135" s="250">
        <v>1070611629</v>
      </c>
      <c r="M135" s="250">
        <v>472461780</v>
      </c>
      <c r="N135" s="444">
        <v>664135351.5</v>
      </c>
      <c r="O135" s="250">
        <v>709099014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9029</v>
      </c>
      <c r="B136" s="237" t="s">
        <v>9014</v>
      </c>
      <c r="C136" s="299" t="s">
        <v>274</v>
      </c>
      <c r="D136" s="292"/>
      <c r="E136" s="292"/>
      <c r="F136" s="240">
        <v>30000000</v>
      </c>
      <c r="G136" s="240" t="s">
        <v>8982</v>
      </c>
      <c r="H136" s="241">
        <v>45602</v>
      </c>
      <c r="I136" s="241">
        <v>52907</v>
      </c>
      <c r="J136" s="241"/>
      <c r="K136" s="290"/>
      <c r="L136" s="296">
        <v>3316170206</v>
      </c>
      <c r="M136" s="296">
        <v>3084469009</v>
      </c>
      <c r="N136" s="444">
        <v>3251724891.5</v>
      </c>
      <c r="O136" s="296">
        <v>3307439707.5</v>
      </c>
      <c r="P136" s="296"/>
      <c r="Q136" s="246">
        <v>-1316785576.1304348</v>
      </c>
      <c r="R136" s="246">
        <v>2593359922.7257085</v>
      </c>
      <c r="S136" s="246">
        <v>3172878295.0153394</v>
      </c>
      <c r="T136" s="246">
        <v>-50294189.984660625</v>
      </c>
      <c r="U136" s="246">
        <v>52213659.586667061</v>
      </c>
      <c r="V136" s="394"/>
    </row>
    <row r="137" spans="1:22" x14ac:dyDescent="0.3">
      <c r="A137" s="237" t="s">
        <v>9030</v>
      </c>
      <c r="B137" s="237" t="s">
        <v>9014</v>
      </c>
      <c r="C137" s="299" t="s">
        <v>275</v>
      </c>
      <c r="D137" s="292"/>
      <c r="E137" s="292"/>
      <c r="F137" s="247">
        <v>3000000</v>
      </c>
      <c r="G137" s="247" t="s">
        <v>8982</v>
      </c>
      <c r="H137" s="248">
        <v>45602</v>
      </c>
      <c r="I137" s="248">
        <v>52999</v>
      </c>
      <c r="J137" s="248"/>
      <c r="K137" s="249"/>
      <c r="L137" s="250">
        <v>-3266242572</v>
      </c>
      <c r="M137" s="250">
        <v>-3053839055</v>
      </c>
      <c r="N137" s="444">
        <v>-3207028307</v>
      </c>
      <c r="O137" s="250">
        <v>-3261285734.5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9030</v>
      </c>
      <c r="B138" s="237" t="s">
        <v>9015</v>
      </c>
      <c r="C138" s="299" t="s">
        <v>276</v>
      </c>
      <c r="D138" s="292"/>
      <c r="E138" s="292"/>
      <c r="F138" s="247">
        <v>3000000</v>
      </c>
      <c r="G138" s="247" t="s">
        <v>8982</v>
      </c>
      <c r="H138" s="248">
        <v>45602</v>
      </c>
      <c r="I138" s="248">
        <v>45694</v>
      </c>
      <c r="J138" s="248"/>
      <c r="K138" s="249"/>
      <c r="L138" s="250">
        <v>3157135865</v>
      </c>
      <c r="M138" s="250">
        <v>3143992515</v>
      </c>
      <c r="N138" s="444">
        <v>3178475900.5</v>
      </c>
      <c r="O138" s="250">
        <v>3171953264.5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9025</v>
      </c>
      <c r="C139" s="238" t="s">
        <v>277</v>
      </c>
      <c r="D139" s="239"/>
      <c r="E139" s="239"/>
      <c r="F139" s="240">
        <v>1000000</v>
      </c>
      <c r="G139" s="240" t="s">
        <v>9028</v>
      </c>
      <c r="H139" s="241">
        <v>45587</v>
      </c>
      <c r="I139" s="241">
        <v>49239</v>
      </c>
      <c r="J139" s="242"/>
      <c r="K139" s="243"/>
      <c r="L139" s="244">
        <v>-165918123</v>
      </c>
      <c r="M139" s="244">
        <v>159655131</v>
      </c>
      <c r="N139" s="444">
        <v>57955367.5</v>
      </c>
      <c r="O139" s="245">
        <v>31710025.5</v>
      </c>
      <c r="P139" s="245"/>
      <c r="Q139" s="246">
        <v>-168849314.22826087</v>
      </c>
      <c r="R139" s="246">
        <v>424591780.82191759</v>
      </c>
      <c r="S139" s="246">
        <v>545194520.5479455</v>
      </c>
      <c r="T139" s="246">
        <v>180682245.5479455</v>
      </c>
      <c r="U139" s="246">
        <v>188441149.65753424</v>
      </c>
      <c r="V139" s="395"/>
    </row>
    <row r="140" spans="1:22" x14ac:dyDescent="0.3">
      <c r="A140" s="237" t="s">
        <v>9026</v>
      </c>
      <c r="B140" s="237" t="s">
        <v>9025</v>
      </c>
      <c r="C140" s="238" t="s">
        <v>278</v>
      </c>
      <c r="D140" s="239"/>
      <c r="E140" s="239"/>
      <c r="F140" s="247">
        <v>500000</v>
      </c>
      <c r="G140" s="247" t="s">
        <v>9028</v>
      </c>
      <c r="H140" s="248">
        <v>45587</v>
      </c>
      <c r="I140" s="248">
        <v>45679</v>
      </c>
      <c r="J140" s="248"/>
      <c r="K140" s="249"/>
      <c r="L140" s="250">
        <v>516170541</v>
      </c>
      <c r="M140" s="250">
        <v>197006624</v>
      </c>
      <c r="N140" s="444">
        <v>306556907.5</v>
      </c>
      <c r="O140" s="250">
        <v>330711904.5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9024</v>
      </c>
      <c r="B141" s="237" t="s">
        <v>9025</v>
      </c>
      <c r="C141" s="238" t="s">
        <v>279</v>
      </c>
      <c r="D141" s="239"/>
      <c r="E141" s="239"/>
      <c r="F141" s="240">
        <v>1000000</v>
      </c>
      <c r="G141" s="240" t="s">
        <v>9028</v>
      </c>
      <c r="H141" s="241">
        <v>45593</v>
      </c>
      <c r="I141" s="241">
        <v>49243</v>
      </c>
      <c r="J141" s="242"/>
      <c r="K141" s="243"/>
      <c r="L141" s="244">
        <v>-115012217</v>
      </c>
      <c r="M141" s="244">
        <v>231361753</v>
      </c>
      <c r="N141" s="444">
        <v>121974414.5</v>
      </c>
      <c r="O141" s="245">
        <v>95956479.5</v>
      </c>
      <c r="P141" s="245"/>
      <c r="Q141" s="246">
        <v>-101628752.04301076</v>
      </c>
      <c r="R141" s="246">
        <v>428964383.5616436</v>
      </c>
      <c r="S141" s="246">
        <v>542772602.73972559</v>
      </c>
      <c r="T141" s="246">
        <v>47514721.73972559</v>
      </c>
      <c r="U141" s="246">
        <v>58424310.780821919</v>
      </c>
      <c r="V141" s="395"/>
    </row>
    <row r="142" spans="1:22" x14ac:dyDescent="0.3">
      <c r="A142" s="237" t="s">
        <v>9026</v>
      </c>
      <c r="B142" s="237" t="s">
        <v>9025</v>
      </c>
      <c r="C142" s="238" t="s">
        <v>280</v>
      </c>
      <c r="D142" s="239"/>
      <c r="E142" s="239"/>
      <c r="F142" s="247">
        <v>500000</v>
      </c>
      <c r="G142" s="247" t="s">
        <v>9028</v>
      </c>
      <c r="H142" s="248">
        <v>45593</v>
      </c>
      <c r="I142" s="248">
        <v>49335</v>
      </c>
      <c r="J142" s="248"/>
      <c r="K142" s="249"/>
      <c r="L142" s="250">
        <v>520901546</v>
      </c>
      <c r="M142" s="250">
        <v>367436738</v>
      </c>
      <c r="N142" s="444">
        <v>373283466.5</v>
      </c>
      <c r="O142" s="250">
        <v>401211139.5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9031</v>
      </c>
      <c r="B143" s="237" t="s">
        <v>9014</v>
      </c>
      <c r="C143" s="299" t="s">
        <v>281</v>
      </c>
      <c r="D143" s="292"/>
      <c r="E143" s="292"/>
      <c r="F143" s="240">
        <v>10000000</v>
      </c>
      <c r="G143" s="240" t="s">
        <v>8982</v>
      </c>
      <c r="H143" s="241">
        <v>45609</v>
      </c>
      <c r="I143" s="241">
        <v>52914</v>
      </c>
      <c r="J143" s="241"/>
      <c r="K143" s="290"/>
      <c r="L143" s="296">
        <v>1158919453</v>
      </c>
      <c r="M143" s="296">
        <v>1075086320</v>
      </c>
      <c r="N143" s="444">
        <v>1130206485.5</v>
      </c>
      <c r="O143" s="296">
        <v>1140528261.5</v>
      </c>
      <c r="P143" s="296"/>
      <c r="Q143" s="246">
        <v>-449461557.8369565</v>
      </c>
      <c r="R143" s="294">
        <v>930316508.48476255</v>
      </c>
      <c r="S143" s="294">
        <v>1107678504.5708673</v>
      </c>
      <c r="T143" s="246">
        <v>-4670949.9291327</v>
      </c>
      <c r="U143" s="246">
        <v>45368793.113332987</v>
      </c>
      <c r="V143" s="394"/>
    </row>
    <row r="144" spans="1:22" x14ac:dyDescent="0.3">
      <c r="A144" s="237" t="s">
        <v>9032</v>
      </c>
      <c r="B144" s="237" t="s">
        <v>9014</v>
      </c>
      <c r="C144" s="299" t="s">
        <v>282</v>
      </c>
      <c r="D144" s="292"/>
      <c r="E144" s="292"/>
      <c r="F144" s="247">
        <v>1000000</v>
      </c>
      <c r="G144" s="247" t="s">
        <v>8982</v>
      </c>
      <c r="H144" s="248">
        <v>45609</v>
      </c>
      <c r="I144" s="248">
        <v>53006</v>
      </c>
      <c r="J144" s="248"/>
      <c r="K144" s="249"/>
      <c r="L144" s="250">
        <v>-1147647827</v>
      </c>
      <c r="M144" s="250">
        <v>-1071116386</v>
      </c>
      <c r="N144" s="444">
        <v>-1127233220.5</v>
      </c>
      <c r="O144" s="250">
        <v>-1142147864.5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9032</v>
      </c>
      <c r="B145" s="237" t="s">
        <v>9015</v>
      </c>
      <c r="C145" s="299" t="s">
        <v>283</v>
      </c>
      <c r="D145" s="292"/>
      <c r="E145" s="292"/>
      <c r="F145" s="247">
        <v>1000000</v>
      </c>
      <c r="G145" s="247" t="s">
        <v>8982</v>
      </c>
      <c r="H145" s="248">
        <v>45609</v>
      </c>
      <c r="I145" s="248">
        <v>45701</v>
      </c>
      <c r="J145" s="248"/>
      <c r="K145" s="249"/>
      <c r="L145" s="250">
        <v>1102299794</v>
      </c>
      <c r="M145" s="250">
        <v>1096412408</v>
      </c>
      <c r="N145" s="444">
        <v>1109376189.5</v>
      </c>
      <c r="O145" s="250">
        <v>1106980609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9033</v>
      </c>
      <c r="B146" s="237" t="s">
        <v>9014</v>
      </c>
      <c r="C146" s="299" t="s">
        <v>284</v>
      </c>
      <c r="D146" s="292"/>
      <c r="E146" s="292"/>
      <c r="F146" s="240">
        <v>30000000</v>
      </c>
      <c r="G146" s="240" t="s">
        <v>8982</v>
      </c>
      <c r="H146" s="241">
        <v>45609</v>
      </c>
      <c r="I146" s="241">
        <v>52914</v>
      </c>
      <c r="J146" s="241"/>
      <c r="K146" s="290"/>
      <c r="L146" s="296">
        <v>3405398776</v>
      </c>
      <c r="M146" s="296">
        <v>3183620667</v>
      </c>
      <c r="N146" s="444">
        <v>3334560486</v>
      </c>
      <c r="O146" s="296">
        <v>3393587027</v>
      </c>
      <c r="P146" s="296"/>
      <c r="Q146" s="246">
        <v>-1354380577.2391305</v>
      </c>
      <c r="R146" s="246">
        <v>2706775954.0257082</v>
      </c>
      <c r="S146" s="246">
        <v>3224710719.1920609</v>
      </c>
      <c r="T146" s="246">
        <v>-18505587.807939053</v>
      </c>
      <c r="U146" s="246">
        <v>122808435.84000015</v>
      </c>
      <c r="V146" s="394"/>
    </row>
    <row r="147" spans="1:22" x14ac:dyDescent="0.3">
      <c r="A147" s="237" t="s">
        <v>9032</v>
      </c>
      <c r="B147" s="237" t="s">
        <v>9014</v>
      </c>
      <c r="C147" s="299" t="s">
        <v>285</v>
      </c>
      <c r="D147" s="292"/>
      <c r="E147" s="292"/>
      <c r="F147" s="247">
        <v>3000000</v>
      </c>
      <c r="G147" s="247" t="s">
        <v>8982</v>
      </c>
      <c r="H147" s="248">
        <v>45609</v>
      </c>
      <c r="I147" s="248">
        <v>53006</v>
      </c>
      <c r="J147" s="248"/>
      <c r="K147" s="249"/>
      <c r="L147" s="250">
        <v>-3362717917</v>
      </c>
      <c r="M147" s="250">
        <v>-3162920221</v>
      </c>
      <c r="N147" s="444">
        <v>-3321195036</v>
      </c>
      <c r="O147" s="250">
        <v>-3359533399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9032</v>
      </c>
      <c r="B148" s="237" t="s">
        <v>9015</v>
      </c>
      <c r="C148" s="299" t="s">
        <v>286</v>
      </c>
      <c r="D148" s="292"/>
      <c r="E148" s="292"/>
      <c r="F148" s="247">
        <v>3000000</v>
      </c>
      <c r="G148" s="247" t="s">
        <v>8982</v>
      </c>
      <c r="H148" s="248">
        <v>45609</v>
      </c>
      <c r="I148" s="248">
        <v>45701</v>
      </c>
      <c r="J148" s="248"/>
      <c r="K148" s="249"/>
      <c r="L148" s="250">
        <v>3209316682</v>
      </c>
      <c r="M148" s="250">
        <v>3192797866</v>
      </c>
      <c r="N148" s="444">
        <v>3229850857</v>
      </c>
      <c r="O148" s="250">
        <v>3223075083.5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9034</v>
      </c>
      <c r="B149" s="237" t="s">
        <v>9035</v>
      </c>
      <c r="C149" s="299" t="s">
        <v>287</v>
      </c>
      <c r="D149" s="292"/>
      <c r="E149" s="292"/>
      <c r="F149" s="240">
        <v>30000000</v>
      </c>
      <c r="G149" s="240" t="s">
        <v>8982</v>
      </c>
      <c r="H149" s="241">
        <v>45616</v>
      </c>
      <c r="I149" s="241">
        <v>52921</v>
      </c>
      <c r="J149" s="241"/>
      <c r="K149" s="290"/>
      <c r="L149" s="296">
        <v>3456746561</v>
      </c>
      <c r="M149" s="296">
        <v>3193728511</v>
      </c>
      <c r="N149" s="444">
        <v>3370589680.5</v>
      </c>
      <c r="O149" s="296">
        <v>3409245373.5</v>
      </c>
      <c r="P149" s="296"/>
      <c r="Q149" s="246">
        <v>-1697454032.1304348</v>
      </c>
      <c r="R149" s="246">
        <v>2850507600.4166675</v>
      </c>
      <c r="S149" s="246">
        <v>3307761920.9646068</v>
      </c>
      <c r="T149" s="246">
        <v>29520521.464606762</v>
      </c>
      <c r="U149" s="246">
        <v>217176004.83333302</v>
      </c>
      <c r="V149" s="394"/>
    </row>
    <row r="150" spans="1:22" x14ac:dyDescent="0.3">
      <c r="A150" s="237" t="s">
        <v>9036</v>
      </c>
      <c r="B150" s="237" t="s">
        <v>9035</v>
      </c>
      <c r="C150" s="299" t="s">
        <v>288</v>
      </c>
      <c r="D150" s="292"/>
      <c r="E150" s="292"/>
      <c r="F150" s="247">
        <v>3000000</v>
      </c>
      <c r="G150" s="247" t="s">
        <v>8982</v>
      </c>
      <c r="H150" s="248">
        <v>45616</v>
      </c>
      <c r="I150" s="248">
        <v>53013</v>
      </c>
      <c r="J150" s="248"/>
      <c r="K150" s="249"/>
      <c r="L150" s="250">
        <v>-3537267076</v>
      </c>
      <c r="M150" s="250">
        <v>-3201393779</v>
      </c>
      <c r="N150" s="444">
        <v>-3405156083</v>
      </c>
      <c r="O150" s="250">
        <v>-3460143688.5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9036</v>
      </c>
      <c r="B151" s="237" t="s">
        <v>9037</v>
      </c>
      <c r="C151" s="299" t="s">
        <v>289</v>
      </c>
      <c r="D151" s="292"/>
      <c r="E151" s="292"/>
      <c r="F151" s="247">
        <v>3000000</v>
      </c>
      <c r="G151" s="247" t="s">
        <v>8982</v>
      </c>
      <c r="H151" s="248">
        <v>45616</v>
      </c>
      <c r="I151" s="248">
        <v>45708</v>
      </c>
      <c r="J151" s="248"/>
      <c r="K151" s="249"/>
      <c r="L151" s="250">
        <v>3289805798</v>
      </c>
      <c r="M151" s="250">
        <v>3275755696</v>
      </c>
      <c r="N151" s="444">
        <v>3312807802</v>
      </c>
      <c r="O151" s="250">
        <v>3305670907.5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9038</v>
      </c>
      <c r="B152" s="237" t="s">
        <v>9039</v>
      </c>
      <c r="C152" s="299" t="s">
        <v>290</v>
      </c>
      <c r="D152" s="292"/>
      <c r="E152" s="292"/>
      <c r="F152" s="240">
        <v>30000000</v>
      </c>
      <c r="G152" s="240" t="s">
        <v>8982</v>
      </c>
      <c r="H152" s="241">
        <v>45644</v>
      </c>
      <c r="I152" s="241">
        <v>52949</v>
      </c>
      <c r="J152" s="241"/>
      <c r="K152" s="290"/>
      <c r="L152" s="296">
        <v>2893350057</v>
      </c>
      <c r="M152" s="296">
        <v>2856242594</v>
      </c>
      <c r="N152" s="444">
        <v>2906487200.5</v>
      </c>
      <c r="O152" s="296">
        <v>2979730067.5</v>
      </c>
      <c r="P152" s="250"/>
      <c r="Q152" s="246">
        <v>-1548947119.5999999</v>
      </c>
      <c r="R152" s="246">
        <v>2791926809.5266671</v>
      </c>
      <c r="S152" s="246">
        <v>2927673727.3348832</v>
      </c>
      <c r="T152" s="246">
        <v>24719765.334883213</v>
      </c>
      <c r="U152" s="246">
        <v>307077371.34333277</v>
      </c>
      <c r="V152" s="394"/>
    </row>
    <row r="153" spans="1:22" x14ac:dyDescent="0.3">
      <c r="A153" s="237" t="s">
        <v>9040</v>
      </c>
      <c r="B153" s="237" t="s">
        <v>9039</v>
      </c>
      <c r="C153" s="299" t="s">
        <v>291</v>
      </c>
      <c r="D153" s="292"/>
      <c r="E153" s="292"/>
      <c r="F153" s="247">
        <v>3000000</v>
      </c>
      <c r="G153" s="247" t="s">
        <v>8982</v>
      </c>
      <c r="H153" s="248">
        <v>45644</v>
      </c>
      <c r="I153" s="248">
        <v>53039</v>
      </c>
      <c r="J153" s="248"/>
      <c r="K153" s="249"/>
      <c r="L153" s="250">
        <v>-2937031362</v>
      </c>
      <c r="M153" s="250">
        <v>-2812766385</v>
      </c>
      <c r="N153" s="444">
        <v>-2926688301.5</v>
      </c>
      <c r="O153" s="250">
        <v>-2987954513.5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9040</v>
      </c>
      <c r="B154" s="237" t="s">
        <v>9041</v>
      </c>
      <c r="C154" s="299" t="s">
        <v>292</v>
      </c>
      <c r="D154" s="292"/>
      <c r="E154" s="292"/>
      <c r="F154" s="247">
        <v>3000000</v>
      </c>
      <c r="G154" s="247" t="s">
        <v>8982</v>
      </c>
      <c r="H154" s="248">
        <v>45644</v>
      </c>
      <c r="I154" s="248">
        <v>45734</v>
      </c>
      <c r="J154" s="248"/>
      <c r="K154" s="249"/>
      <c r="L154" s="250">
        <v>2913026876</v>
      </c>
      <c r="M154" s="250">
        <v>2880811509</v>
      </c>
      <c r="N154" s="444">
        <v>2923155063</v>
      </c>
      <c r="O154" s="250">
        <v>2917268196.5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9042</v>
      </c>
      <c r="B155" s="237" t="s">
        <v>9043</v>
      </c>
      <c r="C155" s="299" t="s">
        <v>293</v>
      </c>
      <c r="D155" s="292"/>
      <c r="E155" s="292"/>
      <c r="F155" s="240">
        <v>10000000</v>
      </c>
      <c r="G155" s="240" t="s">
        <v>8982</v>
      </c>
      <c r="H155" s="241">
        <v>45644</v>
      </c>
      <c r="I155" s="241">
        <v>52949</v>
      </c>
      <c r="J155" s="241"/>
      <c r="K155" s="290"/>
      <c r="L155" s="296">
        <v>996098523</v>
      </c>
      <c r="M155" s="296">
        <v>980722398</v>
      </c>
      <c r="N155" s="444">
        <v>1002379091</v>
      </c>
      <c r="O155" s="296">
        <v>1024351670</v>
      </c>
      <c r="P155" s="296"/>
      <c r="Q155" s="246">
        <v>-516315700.86666667</v>
      </c>
      <c r="R155" s="246">
        <v>975534841.27079308</v>
      </c>
      <c r="S155" s="246">
        <v>1022852338.3353729</v>
      </c>
      <c r="T155" s="246">
        <v>20762419.335372925</v>
      </c>
      <c r="U155" s="246">
        <v>125056525.44777822</v>
      </c>
      <c r="V155" s="394"/>
    </row>
    <row r="156" spans="1:22" x14ac:dyDescent="0.3">
      <c r="A156" s="237" t="s">
        <v>9044</v>
      </c>
      <c r="B156" s="237" t="s">
        <v>9043</v>
      </c>
      <c r="C156" s="299" t="s">
        <v>294</v>
      </c>
      <c r="D156" s="292"/>
      <c r="E156" s="292"/>
      <c r="F156" s="247">
        <v>1000000</v>
      </c>
      <c r="G156" s="247" t="s">
        <v>8982</v>
      </c>
      <c r="H156" s="248">
        <v>45644</v>
      </c>
      <c r="I156" s="248">
        <v>53039</v>
      </c>
      <c r="J156" s="248"/>
      <c r="K156" s="249"/>
      <c r="L156" s="250">
        <v>-1037501768</v>
      </c>
      <c r="M156" s="250">
        <v>-975595319</v>
      </c>
      <c r="N156" s="444">
        <v>-1021202186.5</v>
      </c>
      <c r="O156" s="250">
        <v>-1040874996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9044</v>
      </c>
      <c r="B157" s="237" t="s">
        <v>9045</v>
      </c>
      <c r="C157" s="299" t="s">
        <v>295</v>
      </c>
      <c r="D157" s="292"/>
      <c r="E157" s="292"/>
      <c r="F157" s="247">
        <v>1000000</v>
      </c>
      <c r="G157" s="247" t="s">
        <v>8982</v>
      </c>
      <c r="H157" s="248">
        <v>45644</v>
      </c>
      <c r="I157" s="248">
        <v>45734</v>
      </c>
      <c r="J157" s="248"/>
      <c r="K157" s="249"/>
      <c r="L157" s="250">
        <v>1017214631</v>
      </c>
      <c r="M157" s="250">
        <v>1005820480</v>
      </c>
      <c r="N157" s="444">
        <v>1020913014.5</v>
      </c>
      <c r="O157" s="250">
        <v>1018731001.5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9046</v>
      </c>
      <c r="B158" s="237" t="s">
        <v>9047</v>
      </c>
      <c r="C158" s="286" t="s">
        <v>296</v>
      </c>
      <c r="D158" s="287"/>
      <c r="E158" s="287"/>
      <c r="F158" s="240">
        <v>30000000</v>
      </c>
      <c r="G158" s="240" t="s">
        <v>8982</v>
      </c>
      <c r="H158" s="241">
        <v>45650</v>
      </c>
      <c r="I158" s="241">
        <v>51128</v>
      </c>
      <c r="J158" s="242"/>
      <c r="K158" s="243"/>
      <c r="L158" s="296">
        <v>5953310863</v>
      </c>
      <c r="M158" s="296">
        <v>7612818620</v>
      </c>
      <c r="N158" s="444">
        <v>7113115257.5</v>
      </c>
      <c r="O158" s="296">
        <v>7285376884.5</v>
      </c>
      <c r="P158" s="245"/>
      <c r="Q158" s="246">
        <v>0</v>
      </c>
      <c r="R158" s="301">
        <v>1618041419.28</v>
      </c>
      <c r="S158" s="301">
        <v>1663301319.1199999</v>
      </c>
      <c r="T158" s="246">
        <v>-509731944.38000011</v>
      </c>
      <c r="U158" s="246">
        <v>-137828945.89999962</v>
      </c>
      <c r="V158" s="395"/>
    </row>
    <row r="159" spans="1:22" x14ac:dyDescent="0.3">
      <c r="A159" s="237" t="s">
        <v>9048</v>
      </c>
      <c r="B159" s="237" t="s">
        <v>9047</v>
      </c>
      <c r="C159" s="286" t="s">
        <v>297</v>
      </c>
      <c r="D159" s="287"/>
      <c r="E159" s="287"/>
      <c r="F159" s="247">
        <v>3000000</v>
      </c>
      <c r="G159" s="247" t="s">
        <v>8982</v>
      </c>
      <c r="H159" s="248">
        <v>45650</v>
      </c>
      <c r="I159" s="248">
        <v>51219</v>
      </c>
      <c r="J159" s="248"/>
      <c r="K159" s="249"/>
      <c r="L159" s="250">
        <v>-4085956937</v>
      </c>
      <c r="M159" s="250">
        <v>-5363972849</v>
      </c>
      <c r="N159" s="444">
        <v>-5045027932.5</v>
      </c>
      <c r="O159" s="250">
        <v>-5183760137.5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9048</v>
      </c>
      <c r="B160" s="237" t="s">
        <v>9011</v>
      </c>
      <c r="C160" s="286" t="s">
        <v>9012</v>
      </c>
      <c r="D160" s="287"/>
      <c r="E160" s="287"/>
      <c r="F160" s="247">
        <v>3000000</v>
      </c>
      <c r="G160" s="247" t="s">
        <v>8982</v>
      </c>
      <c r="H160" s="248">
        <v>45650</v>
      </c>
      <c r="I160" s="248">
        <v>45740</v>
      </c>
      <c r="J160" s="248"/>
      <c r="K160" s="249"/>
      <c r="L160" s="250">
        <v>107888382</v>
      </c>
      <c r="M160" s="250">
        <v>73405199</v>
      </c>
      <c r="N160" s="444">
        <v>104945938.5</v>
      </c>
      <c r="O160" s="250">
        <v>98654737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9046</v>
      </c>
      <c r="B161" s="237" t="s">
        <v>9047</v>
      </c>
      <c r="C161" s="286" t="s">
        <v>298</v>
      </c>
      <c r="D161" s="287"/>
      <c r="E161" s="287"/>
      <c r="F161" s="240">
        <v>30000000</v>
      </c>
      <c r="G161" s="240" t="s">
        <v>8982</v>
      </c>
      <c r="H161" s="241">
        <v>45652</v>
      </c>
      <c r="I161" s="241">
        <v>51130</v>
      </c>
      <c r="J161" s="242"/>
      <c r="K161" s="243"/>
      <c r="L161" s="296">
        <v>6168394593</v>
      </c>
      <c r="M161" s="296">
        <v>7967757364</v>
      </c>
      <c r="N161" s="444">
        <v>7405671154</v>
      </c>
      <c r="O161" s="296">
        <v>7569692431</v>
      </c>
      <c r="P161" s="245"/>
      <c r="Q161" s="246">
        <v>0</v>
      </c>
      <c r="R161" s="246">
        <v>1926043724.8759861</v>
      </c>
      <c r="S161" s="246">
        <v>1754224636.5866714</v>
      </c>
      <c r="T161" s="246">
        <v>-497418363.41332817</v>
      </c>
      <c r="U161" s="246">
        <v>-96876841.066671371</v>
      </c>
      <c r="V161" s="395"/>
    </row>
    <row r="162" spans="1:22" x14ac:dyDescent="0.3">
      <c r="A162" s="237" t="s">
        <v>9048</v>
      </c>
      <c r="B162" s="237" t="s">
        <v>9047</v>
      </c>
      <c r="C162" s="286" t="s">
        <v>299</v>
      </c>
      <c r="D162" s="287"/>
      <c r="E162" s="287"/>
      <c r="F162" s="247">
        <v>3000000</v>
      </c>
      <c r="G162" s="247" t="s">
        <v>8982</v>
      </c>
      <c r="H162" s="248">
        <v>45652</v>
      </c>
      <c r="I162" s="248">
        <v>51221</v>
      </c>
      <c r="J162" s="248"/>
      <c r="K162" s="249"/>
      <c r="L162" s="250">
        <v>-4259778466</v>
      </c>
      <c r="M162" s="250">
        <v>-5577130106</v>
      </c>
      <c r="N162" s="444">
        <v>-5253532005</v>
      </c>
      <c r="O162" s="250">
        <v>-5366260458.5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9049</v>
      </c>
      <c r="B163" s="237" t="s">
        <v>9011</v>
      </c>
      <c r="C163" s="286" t="s">
        <v>9012</v>
      </c>
      <c r="D163" s="287"/>
      <c r="E163" s="287"/>
      <c r="F163" s="247">
        <v>3000000</v>
      </c>
      <c r="G163" s="247" t="s">
        <v>8982</v>
      </c>
      <c r="H163" s="248">
        <v>45652</v>
      </c>
      <c r="I163" s="248">
        <v>45742</v>
      </c>
      <c r="J163" s="248"/>
      <c r="K163" s="249"/>
      <c r="L163" s="250">
        <v>92591092</v>
      </c>
      <c r="M163" s="250">
        <v>73793988</v>
      </c>
      <c r="N163" s="444">
        <v>99503851</v>
      </c>
      <c r="O163" s="250">
        <v>92202192.5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9050</v>
      </c>
      <c r="B164" s="237" t="s">
        <v>9051</v>
      </c>
      <c r="C164" s="238" t="s">
        <v>9052</v>
      </c>
      <c r="D164" s="238"/>
      <c r="E164" s="238"/>
      <c r="F164" s="240">
        <v>1500000</v>
      </c>
      <c r="G164" s="240" t="s">
        <v>9028</v>
      </c>
      <c r="H164" s="241">
        <v>45677</v>
      </c>
      <c r="I164" s="241">
        <v>49329</v>
      </c>
      <c r="J164" s="242"/>
      <c r="K164" s="243"/>
      <c r="L164" s="244">
        <v>-364314750</v>
      </c>
      <c r="M164" s="296">
        <v>103220893</v>
      </c>
      <c r="N164" s="444">
        <v>-19130317.5</v>
      </c>
      <c r="O164" s="296">
        <v>-59021208.5</v>
      </c>
      <c r="P164" s="245"/>
      <c r="Q164" s="246">
        <v>-223093150</v>
      </c>
      <c r="R164" s="246">
        <v>565089041.09589076</v>
      </c>
      <c r="S164" s="246">
        <v>565089041.09589076</v>
      </c>
      <c r="T164" s="246">
        <v>248304095.59589076</v>
      </c>
      <c r="U164" s="246">
        <v>382416424.36301363</v>
      </c>
      <c r="V164" s="395"/>
    </row>
    <row r="165" spans="1:22" x14ac:dyDescent="0.3">
      <c r="A165" s="237" t="s">
        <v>9053</v>
      </c>
      <c r="B165" s="237" t="s">
        <v>9051</v>
      </c>
      <c r="C165" s="238" t="s">
        <v>9054</v>
      </c>
      <c r="D165" s="238"/>
      <c r="E165" s="238"/>
      <c r="F165" s="247">
        <v>500000</v>
      </c>
      <c r="G165" s="247" t="s">
        <v>9028</v>
      </c>
      <c r="H165" s="248">
        <v>45677</v>
      </c>
      <c r="I165" s="248">
        <v>49419</v>
      </c>
      <c r="J165" s="248"/>
      <c r="K165" s="249"/>
      <c r="L165" s="250">
        <v>686281276</v>
      </c>
      <c r="M165" s="250">
        <v>161597120</v>
      </c>
      <c r="N165" s="444">
        <v>335915263</v>
      </c>
      <c r="O165" s="250">
        <v>367243683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9050</v>
      </c>
      <c r="B166" s="237" t="s">
        <v>9051</v>
      </c>
      <c r="C166" s="238" t="s">
        <v>9055</v>
      </c>
      <c r="D166" s="238"/>
      <c r="E166" s="238"/>
      <c r="F166" s="240">
        <v>1500000</v>
      </c>
      <c r="G166" s="240" t="s">
        <v>9028</v>
      </c>
      <c r="H166" s="241">
        <v>45681</v>
      </c>
      <c r="I166" s="241">
        <v>49333</v>
      </c>
      <c r="J166" s="242"/>
      <c r="K166" s="243"/>
      <c r="L166" s="296">
        <v>-454010173</v>
      </c>
      <c r="M166" s="296">
        <v>8149495</v>
      </c>
      <c r="N166" s="444">
        <v>-106501635</v>
      </c>
      <c r="O166" s="296">
        <v>-148353269.5</v>
      </c>
      <c r="P166" s="245"/>
      <c r="Q166" s="246">
        <v>-117616438</v>
      </c>
      <c r="R166" s="246">
        <v>558854794.52054834</v>
      </c>
      <c r="S166" s="246">
        <v>558854794.52054834</v>
      </c>
      <c r="T166" s="246">
        <v>198592753.52054834</v>
      </c>
      <c r="U166" s="246">
        <v>338598232.97260201</v>
      </c>
      <c r="V166" s="395"/>
    </row>
    <row r="167" spans="1:22" x14ac:dyDescent="0.3">
      <c r="A167" s="237" t="s">
        <v>9053</v>
      </c>
      <c r="B167" s="237" t="s">
        <v>9051</v>
      </c>
      <c r="C167" s="238" t="s">
        <v>9056</v>
      </c>
      <c r="D167" s="238"/>
      <c r="E167" s="238"/>
      <c r="F167" s="247">
        <v>500000</v>
      </c>
      <c r="G167" s="247" t="s">
        <v>9028</v>
      </c>
      <c r="H167" s="248">
        <v>45681</v>
      </c>
      <c r="I167" s="248">
        <v>49423</v>
      </c>
      <c r="J167" s="248"/>
      <c r="K167" s="249"/>
      <c r="L167" s="250">
        <v>830127662</v>
      </c>
      <c r="M167" s="250">
        <v>286600152</v>
      </c>
      <c r="N167" s="444">
        <v>466763676</v>
      </c>
      <c r="O167" s="250">
        <v>500151337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9057</v>
      </c>
      <c r="B168" s="237" t="s">
        <v>9051</v>
      </c>
      <c r="C168" s="299" t="s">
        <v>9058</v>
      </c>
      <c r="D168" s="292"/>
      <c r="E168" s="292"/>
      <c r="F168" s="240">
        <v>30000000</v>
      </c>
      <c r="G168" s="240" t="s">
        <v>8982</v>
      </c>
      <c r="H168" s="241">
        <v>45678</v>
      </c>
      <c r="I168" s="241">
        <v>52983</v>
      </c>
      <c r="J168" s="241"/>
      <c r="K168" s="290"/>
      <c r="L168" s="296">
        <v>3466529546</v>
      </c>
      <c r="M168" s="296">
        <v>3234588268</v>
      </c>
      <c r="N168" s="444">
        <v>3406009929.5</v>
      </c>
      <c r="O168" s="296">
        <v>3435468251.5</v>
      </c>
      <c r="P168" s="296"/>
      <c r="Q168" s="246">
        <v>-1081865957</v>
      </c>
      <c r="R168" s="246">
        <v>2501518685.0879016</v>
      </c>
      <c r="S168" s="246">
        <v>2500952620.5045671</v>
      </c>
      <c r="T168" s="246">
        <v>147158290.50456715</v>
      </c>
      <c r="U168" s="246">
        <v>612185328.7733345</v>
      </c>
      <c r="V168" s="395"/>
    </row>
    <row r="169" spans="1:22" x14ac:dyDescent="0.3">
      <c r="A169" s="237" t="s">
        <v>9059</v>
      </c>
      <c r="B169" s="237" t="s">
        <v>9051</v>
      </c>
      <c r="C169" s="299" t="s">
        <v>9060</v>
      </c>
      <c r="D169" s="292"/>
      <c r="E169" s="292"/>
      <c r="F169" s="247">
        <v>3000000</v>
      </c>
      <c r="G169" s="247" t="s">
        <v>8982</v>
      </c>
      <c r="H169" s="248">
        <v>45679</v>
      </c>
      <c r="I169" s="248">
        <v>53073</v>
      </c>
      <c r="J169" s="248"/>
      <c r="K169" s="249"/>
      <c r="L169" s="250">
        <v>-3586891665</v>
      </c>
      <c r="M169" s="250">
        <v>-3326827971</v>
      </c>
      <c r="N169" s="444">
        <v>-3513565490</v>
      </c>
      <c r="O169" s="250">
        <v>-3548927497.5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9059</v>
      </c>
      <c r="B170" s="237" t="s">
        <v>9051</v>
      </c>
      <c r="C170" s="299" t="s">
        <v>9061</v>
      </c>
      <c r="D170" s="292"/>
      <c r="E170" s="292"/>
      <c r="F170" s="247">
        <v>3000000</v>
      </c>
      <c r="G170" s="247" t="s">
        <v>8982</v>
      </c>
      <c r="H170" s="248">
        <v>45679</v>
      </c>
      <c r="I170" s="248">
        <v>45768</v>
      </c>
      <c r="J170" s="248"/>
      <c r="K170" s="249"/>
      <c r="L170" s="250">
        <v>2439137675</v>
      </c>
      <c r="M170" s="250">
        <v>2434087140</v>
      </c>
      <c r="N170" s="444">
        <v>2461349890.5</v>
      </c>
      <c r="O170" s="250">
        <v>2455242492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9057</v>
      </c>
      <c r="B171" s="237" t="s">
        <v>9062</v>
      </c>
      <c r="C171" s="302" t="s">
        <v>9063</v>
      </c>
      <c r="D171" s="302"/>
      <c r="E171" s="302"/>
      <c r="F171" s="240">
        <v>50000000</v>
      </c>
      <c r="G171" s="240" t="s">
        <v>8982</v>
      </c>
      <c r="H171" s="241">
        <v>45679</v>
      </c>
      <c r="I171" s="241">
        <v>51157</v>
      </c>
      <c r="J171" s="241"/>
      <c r="K171" s="290"/>
      <c r="L171" s="296">
        <v>4877787724</v>
      </c>
      <c r="M171" s="296">
        <v>4561809920</v>
      </c>
      <c r="N171" s="444">
        <v>4762393681</v>
      </c>
      <c r="O171" s="296">
        <v>4907303009.5</v>
      </c>
      <c r="P171" s="296"/>
      <c r="Q171" s="246">
        <v>1730474067</v>
      </c>
      <c r="R171" s="246">
        <v>796952292.69782996</v>
      </c>
      <c r="S171" s="246">
        <v>796318178.79782999</v>
      </c>
      <c r="T171" s="246">
        <v>-295916588.7021699</v>
      </c>
      <c r="U171" s="246">
        <v>640556796.36666584</v>
      </c>
      <c r="V171" s="395"/>
    </row>
    <row r="172" spans="1:22" x14ac:dyDescent="0.3">
      <c r="A172" s="237" t="s">
        <v>9059</v>
      </c>
      <c r="B172" s="237" t="s">
        <v>9062</v>
      </c>
      <c r="C172" s="302" t="s">
        <v>9064</v>
      </c>
      <c r="D172" s="302"/>
      <c r="E172" s="302"/>
      <c r="F172" s="247">
        <v>5000000</v>
      </c>
      <c r="G172" s="247" t="s">
        <v>8982</v>
      </c>
      <c r="H172" s="248">
        <v>45679</v>
      </c>
      <c r="I172" s="248">
        <v>51248</v>
      </c>
      <c r="J172" s="248"/>
      <c r="K172" s="249"/>
      <c r="L172" s="250">
        <v>-4690439981</v>
      </c>
      <c r="M172" s="250">
        <v>-4234029238</v>
      </c>
      <c r="N172" s="444">
        <v>-4453887662.5</v>
      </c>
      <c r="O172" s="250">
        <v>-4609314510.5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9065</v>
      </c>
      <c r="B173" s="237" t="s">
        <v>9062</v>
      </c>
      <c r="C173" s="302" t="s">
        <v>9066</v>
      </c>
      <c r="D173" s="302"/>
      <c r="E173" s="302"/>
      <c r="F173" s="247">
        <v>5000000</v>
      </c>
      <c r="G173" s="247" t="s">
        <v>8982</v>
      </c>
      <c r="H173" s="248">
        <v>45679</v>
      </c>
      <c r="I173" s="248">
        <v>45769</v>
      </c>
      <c r="J173" s="248"/>
      <c r="K173" s="249"/>
      <c r="L173" s="250">
        <v>763636211</v>
      </c>
      <c r="M173" s="250">
        <v>749375024</v>
      </c>
      <c r="N173" s="444">
        <v>783728749</v>
      </c>
      <c r="O173" s="250">
        <v>771932316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9067</v>
      </c>
      <c r="B174" s="237" t="s">
        <v>9062</v>
      </c>
      <c r="C174" s="302" t="s">
        <v>9068</v>
      </c>
      <c r="D174" s="302"/>
      <c r="E174" s="302"/>
      <c r="F174" s="240">
        <v>50000000</v>
      </c>
      <c r="G174" s="240" t="s">
        <v>8982</v>
      </c>
      <c r="H174" s="241">
        <v>45680</v>
      </c>
      <c r="I174" s="241">
        <v>51158</v>
      </c>
      <c r="J174" s="241"/>
      <c r="K174" s="290"/>
      <c r="L174" s="296">
        <v>4057571429</v>
      </c>
      <c r="M174" s="296">
        <v>3750640395</v>
      </c>
      <c r="N174" s="444">
        <v>3881758685.5</v>
      </c>
      <c r="O174" s="296">
        <v>4028165170</v>
      </c>
      <c r="P174" s="296"/>
      <c r="Q174" s="246">
        <v>1668789576</v>
      </c>
      <c r="R174" s="246">
        <v>761394642.00434113</v>
      </c>
      <c r="S174" s="246">
        <v>761063956.17100859</v>
      </c>
      <c r="T174" s="246">
        <v>-47855312.828991413</v>
      </c>
      <c r="U174" s="246">
        <v>871318443.35555649</v>
      </c>
      <c r="V174" s="395"/>
    </row>
    <row r="175" spans="1:22" x14ac:dyDescent="0.3">
      <c r="A175" s="237" t="s">
        <v>9059</v>
      </c>
      <c r="B175" s="237" t="s">
        <v>9062</v>
      </c>
      <c r="C175" s="302" t="s">
        <v>9069</v>
      </c>
      <c r="D175" s="302"/>
      <c r="E175" s="302"/>
      <c r="F175" s="247">
        <v>5000000</v>
      </c>
      <c r="G175" s="247" t="s">
        <v>8982</v>
      </c>
      <c r="H175" s="248">
        <v>45680</v>
      </c>
      <c r="I175" s="248">
        <v>51249</v>
      </c>
      <c r="J175" s="248"/>
      <c r="K175" s="249"/>
      <c r="L175" s="250">
        <v>-4041082009</v>
      </c>
      <c r="M175" s="250">
        <v>-3529310316</v>
      </c>
      <c r="N175" s="444">
        <v>-3840224190.5</v>
      </c>
      <c r="O175" s="250">
        <v>-3899588987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9065</v>
      </c>
      <c r="B176" s="237" t="s">
        <v>9062</v>
      </c>
      <c r="C176" s="302" t="s">
        <v>9070</v>
      </c>
      <c r="D176" s="302"/>
      <c r="E176" s="302"/>
      <c r="F176" s="247">
        <v>5000000</v>
      </c>
      <c r="G176" s="247" t="s">
        <v>8982</v>
      </c>
      <c r="H176" s="248">
        <v>45680</v>
      </c>
      <c r="I176" s="248">
        <v>45770</v>
      </c>
      <c r="J176" s="248"/>
      <c r="K176" s="249"/>
      <c r="L176" s="250">
        <v>732889441</v>
      </c>
      <c r="M176" s="250">
        <v>748337865</v>
      </c>
      <c r="N176" s="444">
        <v>767384774</v>
      </c>
      <c r="O176" s="250">
        <v>755819297.5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9071</v>
      </c>
      <c r="B177" s="237" t="s">
        <v>9062</v>
      </c>
      <c r="C177" s="302" t="s">
        <v>9072</v>
      </c>
      <c r="D177" s="302"/>
      <c r="E177" s="302"/>
      <c r="F177" s="240">
        <v>30000000</v>
      </c>
      <c r="G177" s="240" t="s">
        <v>9073</v>
      </c>
      <c r="H177" s="241">
        <v>45691</v>
      </c>
      <c r="I177" s="241">
        <v>51169</v>
      </c>
      <c r="J177" s="241"/>
      <c r="K177" s="290"/>
      <c r="L177" s="296">
        <v>2238596006</v>
      </c>
      <c r="M177" s="296">
        <v>1745738059</v>
      </c>
      <c r="N177" s="444">
        <v>2019344894.5</v>
      </c>
      <c r="O177" s="296">
        <v>2049485740.5</v>
      </c>
      <c r="P177" s="296"/>
      <c r="Q177" s="246">
        <v>1013996671</v>
      </c>
      <c r="R177" s="246">
        <v>396065760.83745438</v>
      </c>
      <c r="S177" s="246">
        <v>396065760.83745438</v>
      </c>
      <c r="T177" s="246">
        <v>-187456355.16254568</v>
      </c>
      <c r="U177" s="246">
        <v>420040022.5456053</v>
      </c>
      <c r="V177" s="395"/>
    </row>
    <row r="178" spans="1:22" x14ac:dyDescent="0.3">
      <c r="A178" s="237" t="s">
        <v>9059</v>
      </c>
      <c r="B178" s="237" t="s">
        <v>9062</v>
      </c>
      <c r="C178" s="302" t="s">
        <v>9074</v>
      </c>
      <c r="D178" s="302"/>
      <c r="E178" s="302"/>
      <c r="F178" s="247">
        <v>5000000</v>
      </c>
      <c r="G178" s="247" t="s">
        <v>8982</v>
      </c>
      <c r="H178" s="248">
        <v>45691</v>
      </c>
      <c r="I178" s="248">
        <v>51259</v>
      </c>
      <c r="J178" s="248"/>
      <c r="K178" s="249"/>
      <c r="L178" s="250">
        <v>-1947515725</v>
      </c>
      <c r="M178" s="250">
        <v>-1668367663</v>
      </c>
      <c r="N178" s="444">
        <v>-1824004186.5</v>
      </c>
      <c r="O178" s="250">
        <v>-1857202067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9059</v>
      </c>
      <c r="B179" s="237" t="s">
        <v>9062</v>
      </c>
      <c r="C179" s="302" t="s">
        <v>9075</v>
      </c>
      <c r="D179" s="302"/>
      <c r="E179" s="302"/>
      <c r="F179" s="247">
        <v>5000000</v>
      </c>
      <c r="G179" s="247" t="s">
        <v>8982</v>
      </c>
      <c r="H179" s="248">
        <v>45691</v>
      </c>
      <c r="I179" s="248">
        <v>45780</v>
      </c>
      <c r="J179" s="248"/>
      <c r="K179" s="249"/>
      <c r="L179" s="250">
        <v>377707765</v>
      </c>
      <c r="M179" s="250">
        <v>368408493</v>
      </c>
      <c r="N179" s="444">
        <v>388181408</v>
      </c>
      <c r="O179" s="250">
        <v>381677368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9071</v>
      </c>
      <c r="B180" s="237" t="s">
        <v>9062</v>
      </c>
      <c r="C180" s="302" t="s">
        <v>9076</v>
      </c>
      <c r="D180" s="302"/>
      <c r="E180" s="302"/>
      <c r="F180" s="240">
        <v>30000000</v>
      </c>
      <c r="G180" s="240" t="s">
        <v>9073</v>
      </c>
      <c r="H180" s="241">
        <v>45693</v>
      </c>
      <c r="I180" s="241">
        <v>51171</v>
      </c>
      <c r="J180" s="241"/>
      <c r="K180" s="290"/>
      <c r="L180" s="296">
        <v>1692135470</v>
      </c>
      <c r="M180" s="296">
        <v>1814536132</v>
      </c>
      <c r="N180" s="444">
        <v>1789341777</v>
      </c>
      <c r="O180" s="296">
        <v>1822135799</v>
      </c>
      <c r="P180" s="296"/>
      <c r="Q180" s="246">
        <v>990048483</v>
      </c>
      <c r="R180" s="246">
        <v>384534243.73913091</v>
      </c>
      <c r="S180" s="246">
        <v>384534243.73913091</v>
      </c>
      <c r="T180" s="246">
        <v>11408473.239130974</v>
      </c>
      <c r="U180" s="246">
        <v>615231326.70000005</v>
      </c>
      <c r="V180" s="395"/>
    </row>
    <row r="181" spans="1:22" x14ac:dyDescent="0.3">
      <c r="A181" s="237" t="s">
        <v>9077</v>
      </c>
      <c r="B181" s="237" t="s">
        <v>9062</v>
      </c>
      <c r="C181" s="302" t="s">
        <v>9078</v>
      </c>
      <c r="D181" s="302"/>
      <c r="E181" s="302"/>
      <c r="F181" s="247">
        <v>3000000</v>
      </c>
      <c r="G181" s="247" t="s">
        <v>8982</v>
      </c>
      <c r="H181" s="248">
        <v>45693</v>
      </c>
      <c r="I181" s="248">
        <v>51261</v>
      </c>
      <c r="J181" s="248"/>
      <c r="K181" s="249"/>
      <c r="L181" s="250">
        <v>-1807933746</v>
      </c>
      <c r="M181" s="250">
        <v>-1695711917</v>
      </c>
      <c r="N181" s="444">
        <v>-1787887298</v>
      </c>
      <c r="O181" s="250">
        <v>-1832296492.5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9077</v>
      </c>
      <c r="B182" s="237" t="s">
        <v>9062</v>
      </c>
      <c r="C182" s="302" t="s">
        <v>9079</v>
      </c>
      <c r="D182" s="302"/>
      <c r="E182" s="302"/>
      <c r="F182" s="247">
        <v>3000000</v>
      </c>
      <c r="G182" s="247" t="s">
        <v>8982</v>
      </c>
      <c r="H182" s="248">
        <v>45693</v>
      </c>
      <c r="I182" s="248">
        <v>45782</v>
      </c>
      <c r="J182" s="248"/>
      <c r="K182" s="249"/>
      <c r="L182" s="250">
        <v>363940870</v>
      </c>
      <c r="M182" s="250">
        <v>349753074</v>
      </c>
      <c r="N182" s="444">
        <v>371671291.5</v>
      </c>
      <c r="O182" s="250">
        <v>365297609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9080</v>
      </c>
      <c r="B183" s="237" t="s">
        <v>9081</v>
      </c>
      <c r="C183" s="299" t="s">
        <v>9082</v>
      </c>
      <c r="D183" s="292"/>
      <c r="E183" s="292"/>
      <c r="F183" s="240">
        <v>30000000</v>
      </c>
      <c r="G183" s="240" t="s">
        <v>8982</v>
      </c>
      <c r="H183" s="241">
        <v>45693</v>
      </c>
      <c r="I183" s="241">
        <v>52998</v>
      </c>
      <c r="J183" s="241"/>
      <c r="K183" s="290"/>
      <c r="L183" s="296">
        <v>3108065142</v>
      </c>
      <c r="M183" s="296">
        <v>2888407787</v>
      </c>
      <c r="N183" s="444">
        <v>3040647462.5</v>
      </c>
      <c r="O183" s="296">
        <v>3084985283</v>
      </c>
      <c r="P183" s="296"/>
      <c r="Q183" s="246">
        <v>-1082289651</v>
      </c>
      <c r="R183" s="246">
        <v>2385360856.2465782</v>
      </c>
      <c r="S183" s="246">
        <v>2385360856.2465782</v>
      </c>
      <c r="T183" s="246">
        <v>-10370000.253421783</v>
      </c>
      <c r="U183" s="246">
        <v>499540240.70000029</v>
      </c>
      <c r="V183" s="395"/>
    </row>
    <row r="184" spans="1:22" x14ac:dyDescent="0.3">
      <c r="A184" s="237" t="s">
        <v>9077</v>
      </c>
      <c r="B184" s="237" t="s">
        <v>9081</v>
      </c>
      <c r="C184" s="299" t="s">
        <v>9083</v>
      </c>
      <c r="D184" s="292"/>
      <c r="E184" s="292"/>
      <c r="F184" s="247">
        <v>3000000</v>
      </c>
      <c r="G184" s="247" t="s">
        <v>8982</v>
      </c>
      <c r="H184" s="248">
        <v>45693</v>
      </c>
      <c r="I184" s="248">
        <v>53087</v>
      </c>
      <c r="J184" s="248"/>
      <c r="K184" s="249"/>
      <c r="L184" s="250">
        <v>-3000590358</v>
      </c>
      <c r="M184" s="250">
        <v>-2890955914</v>
      </c>
      <c r="N184" s="444">
        <v>-2991767336.5</v>
      </c>
      <c r="O184" s="250">
        <v>-3031283421.5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9077</v>
      </c>
      <c r="B185" s="237" t="s">
        <v>9001</v>
      </c>
      <c r="C185" s="299" t="s">
        <v>9084</v>
      </c>
      <c r="D185" s="292"/>
      <c r="E185" s="292"/>
      <c r="F185" s="247">
        <v>3000000</v>
      </c>
      <c r="G185" s="247" t="s">
        <v>8982</v>
      </c>
      <c r="H185" s="248">
        <v>45693</v>
      </c>
      <c r="I185" s="248">
        <v>45782</v>
      </c>
      <c r="J185" s="248"/>
      <c r="K185" s="249"/>
      <c r="L185" s="250">
        <v>2328534674</v>
      </c>
      <c r="M185" s="250">
        <v>2315950204</v>
      </c>
      <c r="N185" s="444">
        <v>2346850730.5</v>
      </c>
      <c r="O185" s="250">
        <v>2340069821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9071</v>
      </c>
      <c r="B186" s="237" t="s">
        <v>9085</v>
      </c>
      <c r="C186" s="302" t="s">
        <v>9086</v>
      </c>
      <c r="D186" s="302"/>
      <c r="E186" s="302"/>
      <c r="F186" s="240">
        <v>20000000</v>
      </c>
      <c r="G186" s="240" t="s">
        <v>8982</v>
      </c>
      <c r="H186" s="241">
        <v>45700</v>
      </c>
      <c r="I186" s="241">
        <v>51178</v>
      </c>
      <c r="J186" s="241"/>
      <c r="K186" s="290"/>
      <c r="L186" s="296">
        <v>1512123710</v>
      </c>
      <c r="M186" s="296">
        <v>1396207742</v>
      </c>
      <c r="N186" s="444">
        <v>1470611274</v>
      </c>
      <c r="O186" s="296">
        <v>1498710407</v>
      </c>
      <c r="P186" s="296"/>
      <c r="Q186" s="246">
        <v>701733029</v>
      </c>
      <c r="R186" s="246">
        <v>224901239.91847783</v>
      </c>
      <c r="S186" s="246">
        <v>224901239.91847783</v>
      </c>
      <c r="T186" s="246">
        <v>21096225.918477774</v>
      </c>
      <c r="U186" s="246">
        <v>441706404.22222197</v>
      </c>
      <c r="V186" s="395"/>
    </row>
    <row r="187" spans="1:22" x14ac:dyDescent="0.3">
      <c r="A187" s="237" t="s">
        <v>9065</v>
      </c>
      <c r="B187" s="237" t="s">
        <v>9085</v>
      </c>
      <c r="C187" s="302" t="s">
        <v>9087</v>
      </c>
      <c r="D187" s="302"/>
      <c r="E187" s="302"/>
      <c r="F187" s="247">
        <v>2000000</v>
      </c>
      <c r="G187" s="247" t="s">
        <v>8982</v>
      </c>
      <c r="H187" s="248">
        <v>45700</v>
      </c>
      <c r="I187" s="248">
        <v>51268</v>
      </c>
      <c r="J187" s="248"/>
      <c r="K187" s="249"/>
      <c r="L187" s="250">
        <v>-1542008527</v>
      </c>
      <c r="M187" s="250">
        <v>-1380343133</v>
      </c>
      <c r="N187" s="444">
        <v>-1484683049</v>
      </c>
      <c r="O187" s="250">
        <v>-1510654197.5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9065</v>
      </c>
      <c r="B188" s="237" t="s">
        <v>9085</v>
      </c>
      <c r="C188" s="302" t="s">
        <v>9088</v>
      </c>
      <c r="D188" s="302"/>
      <c r="E188" s="302"/>
      <c r="F188" s="247">
        <v>2000000</v>
      </c>
      <c r="G188" s="247" t="s">
        <v>8982</v>
      </c>
      <c r="H188" s="248">
        <v>45700</v>
      </c>
      <c r="I188" s="248">
        <v>45789</v>
      </c>
      <c r="J188" s="248"/>
      <c r="K188" s="249"/>
      <c r="L188" s="250">
        <v>214113449</v>
      </c>
      <c r="M188" s="250">
        <v>202654913</v>
      </c>
      <c r="N188" s="444">
        <v>217876789</v>
      </c>
      <c r="O188" s="250">
        <v>213802362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9089</v>
      </c>
      <c r="C189" s="286" t="s">
        <v>9090</v>
      </c>
      <c r="D189" s="287"/>
      <c r="E189" s="287"/>
      <c r="F189" s="240">
        <v>3000000</v>
      </c>
      <c r="G189" s="240" t="s">
        <v>8979</v>
      </c>
      <c r="H189" s="241">
        <v>45714</v>
      </c>
      <c r="I189" s="241">
        <v>51192</v>
      </c>
      <c r="J189" s="241"/>
      <c r="K189" s="290"/>
      <c r="L189" s="296">
        <v>1180416081</v>
      </c>
      <c r="M189" s="296">
        <v>1497433760</v>
      </c>
      <c r="N189" s="444">
        <v>1586275777</v>
      </c>
      <c r="O189" s="296">
        <v>1653350634</v>
      </c>
      <c r="P189" s="296"/>
      <c r="Q189" s="297">
        <v>-432690410</v>
      </c>
      <c r="R189" s="246">
        <v>837271232.87671304</v>
      </c>
      <c r="S189" s="246">
        <v>837271232.87671304</v>
      </c>
      <c r="T189" s="246">
        <v>25637170.876713037</v>
      </c>
      <c r="U189" s="246">
        <v>283061828.41095805</v>
      </c>
      <c r="V189" s="395"/>
    </row>
    <row r="190" spans="1:22" x14ac:dyDescent="0.3">
      <c r="A190" s="237" t="s">
        <v>9065</v>
      </c>
      <c r="B190" s="237" t="s">
        <v>9085</v>
      </c>
      <c r="C190" s="286" t="s">
        <v>9091</v>
      </c>
      <c r="D190" s="287"/>
      <c r="E190" s="287"/>
      <c r="F190" s="247">
        <v>300000</v>
      </c>
      <c r="G190" s="247" t="s">
        <v>8979</v>
      </c>
      <c r="H190" s="248">
        <v>45714</v>
      </c>
      <c r="I190" s="248">
        <v>51282</v>
      </c>
      <c r="J190" s="248"/>
      <c r="K190" s="249"/>
      <c r="L190" s="250">
        <v>-436955087</v>
      </c>
      <c r="M190" s="250">
        <v>-794686634</v>
      </c>
      <c r="N190" s="444">
        <v>-860461961</v>
      </c>
      <c r="O190" s="250">
        <v>-925146110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9065</v>
      </c>
      <c r="B191" s="237" t="s">
        <v>9085</v>
      </c>
      <c r="C191" s="286" t="s">
        <v>252</v>
      </c>
      <c r="D191" s="287"/>
      <c r="E191" s="287"/>
      <c r="F191" s="247">
        <v>300000</v>
      </c>
      <c r="G191" s="247" t="s">
        <v>8979</v>
      </c>
      <c r="H191" s="248">
        <v>45714</v>
      </c>
      <c r="I191" s="248">
        <v>45803</v>
      </c>
      <c r="J191" s="248"/>
      <c r="K191" s="249"/>
      <c r="L191" s="250">
        <v>83887335</v>
      </c>
      <c r="M191" s="250">
        <v>78547327</v>
      </c>
      <c r="N191" s="444">
        <v>85820246</v>
      </c>
      <c r="O191" s="250">
        <v>83519575.5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9092</v>
      </c>
      <c r="B192" s="237" t="s">
        <v>9093</v>
      </c>
      <c r="C192" s="286" t="s">
        <v>9094</v>
      </c>
      <c r="D192" s="287"/>
      <c r="E192" s="287"/>
      <c r="F192" s="240">
        <v>3000000</v>
      </c>
      <c r="G192" s="240" t="s">
        <v>8979</v>
      </c>
      <c r="H192" s="241">
        <v>45700</v>
      </c>
      <c r="I192" s="241">
        <v>51178</v>
      </c>
      <c r="J192" s="241"/>
      <c r="K192" s="290"/>
      <c r="L192" s="296">
        <v>1669596018</v>
      </c>
      <c r="M192" s="296">
        <v>1762588980</v>
      </c>
      <c r="N192" s="444">
        <v>1961920217.5</v>
      </c>
      <c r="O192" s="296">
        <v>2028026753</v>
      </c>
      <c r="P192" s="296"/>
      <c r="Q192" s="246">
        <v>-443687670</v>
      </c>
      <c r="R192" s="246">
        <v>885575342.46575809</v>
      </c>
      <c r="S192" s="246">
        <v>885575342.46575809</v>
      </c>
      <c r="T192" s="246">
        <v>84491280.465758085</v>
      </c>
      <c r="U192" s="246">
        <v>328148814.71232796</v>
      </c>
      <c r="V192" s="394"/>
    </row>
    <row r="193" spans="1:22" x14ac:dyDescent="0.3">
      <c r="A193" s="237" t="s">
        <v>9065</v>
      </c>
      <c r="B193" s="237" t="s">
        <v>8963</v>
      </c>
      <c r="C193" s="286" t="s">
        <v>9095</v>
      </c>
      <c r="D193" s="287"/>
      <c r="E193" s="287"/>
      <c r="F193" s="247">
        <v>300000</v>
      </c>
      <c r="G193" s="247" t="s">
        <v>8979</v>
      </c>
      <c r="H193" s="248">
        <v>45700</v>
      </c>
      <c r="I193" s="248">
        <v>51268</v>
      </c>
      <c r="J193" s="248"/>
      <c r="K193" s="249"/>
      <c r="L193" s="250">
        <v>-879487297</v>
      </c>
      <c r="M193" s="250">
        <v>-1201232692</v>
      </c>
      <c r="N193" s="444">
        <v>-1279775779.5</v>
      </c>
      <c r="O193" s="250">
        <v>-1345575080.5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9065</v>
      </c>
      <c r="B194" s="237" t="s">
        <v>8963</v>
      </c>
      <c r="C194" s="286" t="s">
        <v>252</v>
      </c>
      <c r="D194" s="287"/>
      <c r="E194" s="287"/>
      <c r="F194" s="247">
        <v>300000</v>
      </c>
      <c r="G194" s="247" t="s">
        <v>8979</v>
      </c>
      <c r="H194" s="248">
        <v>45700</v>
      </c>
      <c r="I194" s="248">
        <v>45789</v>
      </c>
      <c r="J194" s="248"/>
      <c r="K194" s="249"/>
      <c r="L194" s="250">
        <v>117246554</v>
      </c>
      <c r="M194" s="250">
        <v>111033266</v>
      </c>
      <c r="N194" s="444">
        <v>118939624</v>
      </c>
      <c r="O194" s="250">
        <v>116540471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9096</v>
      </c>
      <c r="B195" s="237" t="s">
        <v>9085</v>
      </c>
      <c r="C195" s="302" t="s">
        <v>9097</v>
      </c>
      <c r="D195" s="302"/>
      <c r="E195" s="302"/>
      <c r="F195" s="240">
        <v>20000000</v>
      </c>
      <c r="G195" s="240" t="s">
        <v>8982</v>
      </c>
      <c r="H195" s="241">
        <v>45714</v>
      </c>
      <c r="I195" s="241">
        <v>51192</v>
      </c>
      <c r="J195" s="241"/>
      <c r="K195" s="290"/>
      <c r="L195" s="296">
        <v>851363157</v>
      </c>
      <c r="M195" s="296">
        <v>622967533</v>
      </c>
      <c r="N195" s="444">
        <v>746573089</v>
      </c>
      <c r="O195" s="296">
        <v>794905334</v>
      </c>
      <c r="P195" s="296"/>
      <c r="Q195" s="246">
        <v>584721594</v>
      </c>
      <c r="R195" s="246">
        <v>159429996.78818735</v>
      </c>
      <c r="S195" s="246">
        <v>159429996.78818735</v>
      </c>
      <c r="T195" s="246">
        <v>-52437421.211812615</v>
      </c>
      <c r="U195" s="246">
        <v>385846054.12444377</v>
      </c>
      <c r="V195" s="395"/>
    </row>
    <row r="196" spans="1:22" x14ac:dyDescent="0.3">
      <c r="A196" s="237" t="s">
        <v>9065</v>
      </c>
      <c r="B196" s="237" t="s">
        <v>9085</v>
      </c>
      <c r="C196" s="302" t="s">
        <v>302</v>
      </c>
      <c r="D196" s="302"/>
      <c r="E196" s="302"/>
      <c r="F196" s="247">
        <v>2000000</v>
      </c>
      <c r="G196" s="247" t="s">
        <v>8982</v>
      </c>
      <c r="H196" s="248">
        <v>45714</v>
      </c>
      <c r="I196" s="248">
        <v>51282</v>
      </c>
      <c r="J196" s="248"/>
      <c r="K196" s="249"/>
      <c r="L196" s="250">
        <v>-735129983</v>
      </c>
      <c r="M196" s="250">
        <v>-631557994</v>
      </c>
      <c r="N196" s="444">
        <v>-691233368.5</v>
      </c>
      <c r="O196" s="250">
        <v>-729770855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9065</v>
      </c>
      <c r="B197" s="237" t="s">
        <v>9085</v>
      </c>
      <c r="C197" s="302" t="s">
        <v>9098</v>
      </c>
      <c r="D197" s="302"/>
      <c r="E197" s="302"/>
      <c r="F197" s="247">
        <v>2000000</v>
      </c>
      <c r="G197" s="247" t="s">
        <v>8982</v>
      </c>
      <c r="H197" s="248">
        <v>45714</v>
      </c>
      <c r="I197" s="248">
        <v>45803</v>
      </c>
      <c r="J197" s="248"/>
      <c r="K197" s="249"/>
      <c r="L197" s="250">
        <v>152538951</v>
      </c>
      <c r="M197" s="250">
        <v>143755697</v>
      </c>
      <c r="N197" s="444">
        <v>156527697.5</v>
      </c>
      <c r="O197" s="250">
        <v>152944072.5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9099</v>
      </c>
      <c r="C198" s="302" t="s">
        <v>303</v>
      </c>
      <c r="D198" s="302"/>
      <c r="E198" s="302"/>
      <c r="F198" s="240">
        <v>20000000</v>
      </c>
      <c r="G198" s="240" t="s">
        <v>8982</v>
      </c>
      <c r="H198" s="241">
        <v>45707</v>
      </c>
      <c r="I198" s="241">
        <v>51185</v>
      </c>
      <c r="J198" s="241"/>
      <c r="K198" s="290"/>
      <c r="L198" s="296">
        <v>1446204507</v>
      </c>
      <c r="M198" s="296">
        <v>1284648849</v>
      </c>
      <c r="N198" s="444">
        <v>1389569776.5</v>
      </c>
      <c r="O198" s="296">
        <v>1408635725.5</v>
      </c>
      <c r="P198" s="296"/>
      <c r="Q198" s="246">
        <v>670468580</v>
      </c>
      <c r="R198" s="246">
        <v>209897879.18318853</v>
      </c>
      <c r="S198" s="246">
        <v>209897879.18318853</v>
      </c>
      <c r="T198" s="246">
        <v>-63276458.816811562</v>
      </c>
      <c r="U198" s="246">
        <v>409086701.4844439</v>
      </c>
      <c r="V198" s="395"/>
    </row>
    <row r="199" spans="1:22" x14ac:dyDescent="0.3">
      <c r="A199" s="237" t="s">
        <v>9100</v>
      </c>
      <c r="B199" s="237" t="s">
        <v>9099</v>
      </c>
      <c r="C199" s="302" t="s">
        <v>9101</v>
      </c>
      <c r="D199" s="302"/>
      <c r="E199" s="302"/>
      <c r="F199" s="247">
        <v>2000000</v>
      </c>
      <c r="G199" s="247" t="s">
        <v>9102</v>
      </c>
      <c r="H199" s="248">
        <v>45707</v>
      </c>
      <c r="I199" s="248">
        <v>51275</v>
      </c>
      <c r="J199" s="248"/>
      <c r="K199" s="249"/>
      <c r="L199" s="250">
        <v>-1395983512</v>
      </c>
      <c r="M199" s="250">
        <v>-1192124875</v>
      </c>
      <c r="N199" s="444">
        <v>-1322292184.5</v>
      </c>
      <c r="O199" s="250">
        <v>-1350696286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9100</v>
      </c>
      <c r="B200" s="237" t="s">
        <v>9099</v>
      </c>
      <c r="C200" s="302" t="s">
        <v>304</v>
      </c>
      <c r="D200" s="302"/>
      <c r="E200" s="302"/>
      <c r="F200" s="247">
        <v>2000000</v>
      </c>
      <c r="G200" s="247" t="s">
        <v>9102</v>
      </c>
      <c r="H200" s="248">
        <v>45707</v>
      </c>
      <c r="I200" s="248">
        <v>45796</v>
      </c>
      <c r="J200" s="248"/>
      <c r="K200" s="249"/>
      <c r="L200" s="250">
        <v>202379467</v>
      </c>
      <c r="M200" s="250">
        <v>189863053</v>
      </c>
      <c r="N200" s="444">
        <v>205896746</v>
      </c>
      <c r="O200" s="250">
        <v>201692816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9103</v>
      </c>
      <c r="B201" s="237" t="s">
        <v>9089</v>
      </c>
      <c r="C201" s="238" t="s">
        <v>305</v>
      </c>
      <c r="D201" s="238"/>
      <c r="E201" s="238"/>
      <c r="F201" s="240">
        <v>1500000</v>
      </c>
      <c r="G201" s="240" t="s">
        <v>8986</v>
      </c>
      <c r="H201" s="241">
        <v>45730</v>
      </c>
      <c r="I201" s="241">
        <v>49382</v>
      </c>
      <c r="J201" s="241"/>
      <c r="K201" s="290"/>
      <c r="L201" s="296">
        <v>-372875557</v>
      </c>
      <c r="M201" s="296">
        <v>-135232420</v>
      </c>
      <c r="N201" s="444">
        <v>-148024636.5</v>
      </c>
      <c r="O201" s="296">
        <v>-187435821</v>
      </c>
      <c r="P201" s="296"/>
      <c r="Q201" s="297">
        <v>-216850684</v>
      </c>
      <c r="R201" s="246">
        <v>495612328.76712304</v>
      </c>
      <c r="S201" s="246">
        <v>495612328.76712304</v>
      </c>
      <c r="T201" s="246">
        <v>-35424365.732877016</v>
      </c>
      <c r="U201" s="246">
        <v>169977004.13013756</v>
      </c>
      <c r="V201" s="395"/>
    </row>
    <row r="202" spans="1:22" x14ac:dyDescent="0.3">
      <c r="A202" s="237" t="s">
        <v>9104</v>
      </c>
      <c r="B202" s="237" t="s">
        <v>9089</v>
      </c>
      <c r="C202" s="238" t="s">
        <v>9105</v>
      </c>
      <c r="D202" s="238"/>
      <c r="E202" s="238"/>
      <c r="F202" s="247">
        <v>500000</v>
      </c>
      <c r="G202" s="247" t="s">
        <v>8986</v>
      </c>
      <c r="H202" s="248">
        <v>45730</v>
      </c>
      <c r="I202" s="248">
        <v>49474</v>
      </c>
      <c r="J202" s="248"/>
      <c r="K202" s="249"/>
      <c r="L202" s="250">
        <v>966243047</v>
      </c>
      <c r="M202" s="250">
        <v>513826421</v>
      </c>
      <c r="N202" s="444">
        <v>640799750.5</v>
      </c>
      <c r="O202" s="250">
        <v>678460482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9104</v>
      </c>
      <c r="B203" s="237" t="s">
        <v>9085</v>
      </c>
      <c r="C203" s="238" t="s">
        <v>9012</v>
      </c>
      <c r="D203" s="238"/>
      <c r="E203" s="238"/>
      <c r="F203" s="247">
        <v>500000</v>
      </c>
      <c r="G203" s="247" t="s">
        <v>8986</v>
      </c>
      <c r="H203" s="248">
        <v>45730</v>
      </c>
      <c r="I203" s="248">
        <v>45822</v>
      </c>
      <c r="J203" s="248"/>
      <c r="K203" s="249"/>
      <c r="L203" s="250">
        <v>37423148</v>
      </c>
      <c r="M203" s="250">
        <v>32430221</v>
      </c>
      <c r="N203" s="444">
        <v>38261580.5</v>
      </c>
      <c r="O203" s="250">
        <v>36594623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9103</v>
      </c>
      <c r="B204" s="237" t="s">
        <v>9089</v>
      </c>
      <c r="C204" s="238" t="s">
        <v>305</v>
      </c>
      <c r="D204" s="238"/>
      <c r="E204" s="238"/>
      <c r="F204" s="240">
        <v>1500000</v>
      </c>
      <c r="G204" s="240" t="s">
        <v>8986</v>
      </c>
      <c r="H204" s="241">
        <v>45733</v>
      </c>
      <c r="I204" s="241">
        <v>49385</v>
      </c>
      <c r="J204" s="241"/>
      <c r="K204" s="290"/>
      <c r="L204" s="296">
        <v>-359424961</v>
      </c>
      <c r="M204" s="296">
        <v>-158375487</v>
      </c>
      <c r="N204" s="444">
        <v>-148723344</v>
      </c>
      <c r="O204" s="296">
        <v>-190619679</v>
      </c>
      <c r="P204" s="296"/>
      <c r="Q204" s="297">
        <v>-215506848</v>
      </c>
      <c r="R204" s="246">
        <v>490204109.58904141</v>
      </c>
      <c r="S204" s="246">
        <v>490204109.58904141</v>
      </c>
      <c r="T204" s="246">
        <v>-58130913.910958529</v>
      </c>
      <c r="U204" s="246">
        <v>150085524.44520497</v>
      </c>
      <c r="V204" s="395"/>
    </row>
    <row r="205" spans="1:22" x14ac:dyDescent="0.3">
      <c r="A205" s="237" t="s">
        <v>9104</v>
      </c>
      <c r="B205" s="237" t="s">
        <v>9089</v>
      </c>
      <c r="C205" s="238" t="s">
        <v>9105</v>
      </c>
      <c r="D205" s="238"/>
      <c r="E205" s="238"/>
      <c r="F205" s="247">
        <v>500000</v>
      </c>
      <c r="G205" s="247" t="s">
        <v>8986</v>
      </c>
      <c r="H205" s="248">
        <v>45733</v>
      </c>
      <c r="I205" s="248">
        <v>49477</v>
      </c>
      <c r="J205" s="248"/>
      <c r="K205" s="249"/>
      <c r="L205" s="250">
        <v>985423103</v>
      </c>
      <c r="M205" s="250">
        <v>533773964</v>
      </c>
      <c r="N205" s="444">
        <v>664586961.5</v>
      </c>
      <c r="O205" s="250">
        <v>701817523.5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9104</v>
      </c>
      <c r="B206" s="237" t="s">
        <v>9085</v>
      </c>
      <c r="C206" s="238" t="s">
        <v>9012</v>
      </c>
      <c r="D206" s="238"/>
      <c r="E206" s="238"/>
      <c r="F206" s="247">
        <v>500000</v>
      </c>
      <c r="G206" s="247" t="s">
        <v>8986</v>
      </c>
      <c r="H206" s="248">
        <v>45733</v>
      </c>
      <c r="I206" s="248">
        <v>45825</v>
      </c>
      <c r="J206" s="248"/>
      <c r="K206" s="249"/>
      <c r="L206" s="250">
        <v>32552636</v>
      </c>
      <c r="M206" s="250">
        <v>25744578</v>
      </c>
      <c r="N206" s="444">
        <v>32471406</v>
      </c>
      <c r="O206" s="250">
        <v>30810471.5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9103</v>
      </c>
      <c r="B207" s="237" t="s">
        <v>9089</v>
      </c>
      <c r="C207" s="286" t="s">
        <v>9106</v>
      </c>
      <c r="D207" s="286"/>
      <c r="E207" s="286"/>
      <c r="F207" s="240">
        <v>3000000</v>
      </c>
      <c r="G207" s="240" t="s">
        <v>8986</v>
      </c>
      <c r="H207" s="241">
        <v>45720</v>
      </c>
      <c r="I207" s="241">
        <v>51199</v>
      </c>
      <c r="J207" s="241"/>
      <c r="K207" s="290"/>
      <c r="L207" s="296">
        <v>1184302749</v>
      </c>
      <c r="M207" s="296">
        <v>1444515303</v>
      </c>
      <c r="N207" s="444">
        <v>1558667191.5</v>
      </c>
      <c r="O207" s="296">
        <v>1629199542</v>
      </c>
      <c r="P207" s="296"/>
      <c r="Q207" s="297">
        <v>-437063013</v>
      </c>
      <c r="R207" s="246">
        <v>878465753.42465711</v>
      </c>
      <c r="S207" s="246">
        <v>878465753.42465711</v>
      </c>
      <c r="T207" s="246">
        <v>46051043.924657106</v>
      </c>
      <c r="U207" s="246">
        <v>343889400.08904123</v>
      </c>
      <c r="V207" s="395"/>
    </row>
    <row r="208" spans="1:22" x14ac:dyDescent="0.3">
      <c r="A208" s="237" t="s">
        <v>9065</v>
      </c>
      <c r="B208" s="237" t="s">
        <v>9089</v>
      </c>
      <c r="C208" s="286" t="s">
        <v>9107</v>
      </c>
      <c r="D208" s="286"/>
      <c r="E208" s="286"/>
      <c r="F208" s="247">
        <v>300000</v>
      </c>
      <c r="G208" s="247" t="s">
        <v>9002</v>
      </c>
      <c r="H208" s="248">
        <v>45720</v>
      </c>
      <c r="I208" s="248">
        <v>51291</v>
      </c>
      <c r="J208" s="248"/>
      <c r="K208" s="249"/>
      <c r="L208" s="250">
        <v>-407891399</v>
      </c>
      <c r="M208" s="250">
        <v>-709784229</v>
      </c>
      <c r="N208" s="444">
        <v>-804752536</v>
      </c>
      <c r="O208" s="250">
        <v>-871590389.5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9065</v>
      </c>
      <c r="B209" s="237" t="s">
        <v>9085</v>
      </c>
      <c r="C209" s="286" t="s">
        <v>9012</v>
      </c>
      <c r="D209" s="286"/>
      <c r="E209" s="286"/>
      <c r="F209" s="247">
        <v>300000</v>
      </c>
      <c r="G209" s="247" t="s">
        <v>8986</v>
      </c>
      <c r="H209" s="248">
        <v>45720</v>
      </c>
      <c r="I209" s="248">
        <v>45812</v>
      </c>
      <c r="J209" s="248"/>
      <c r="K209" s="249"/>
      <c r="L209" s="250">
        <v>77920498</v>
      </c>
      <c r="M209" s="250">
        <v>68820155</v>
      </c>
      <c r="N209" s="444">
        <v>78500054</v>
      </c>
      <c r="O209" s="250">
        <v>75936056.5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9024</v>
      </c>
      <c r="B210" s="237" t="s">
        <v>9108</v>
      </c>
      <c r="C210" s="286" t="s">
        <v>9109</v>
      </c>
      <c r="D210" s="286"/>
      <c r="E210" s="286"/>
      <c r="F210" s="240">
        <v>3000000</v>
      </c>
      <c r="G210" s="240" t="s">
        <v>8986</v>
      </c>
      <c r="H210" s="241">
        <v>45728</v>
      </c>
      <c r="I210" s="241">
        <v>51207</v>
      </c>
      <c r="J210" s="241"/>
      <c r="K210" s="290"/>
      <c r="L210" s="296">
        <v>1301391150</v>
      </c>
      <c r="M210" s="296">
        <v>1031892690</v>
      </c>
      <c r="N210" s="444">
        <v>1414990058.5</v>
      </c>
      <c r="O210" s="296">
        <v>1480645280</v>
      </c>
      <c r="P210" s="296"/>
      <c r="Q210" s="297">
        <v>-431769862</v>
      </c>
      <c r="R210" s="246">
        <v>870180821.91780829</v>
      </c>
      <c r="S210" s="246">
        <v>870180821.91780829</v>
      </c>
      <c r="T210" s="246">
        <v>34459170.417808294</v>
      </c>
      <c r="U210" s="246">
        <v>354094786.8561635</v>
      </c>
      <c r="V210" s="395"/>
    </row>
    <row r="211" spans="1:22" x14ac:dyDescent="0.3">
      <c r="A211" s="237" t="s">
        <v>9110</v>
      </c>
      <c r="B211" s="237" t="s">
        <v>9111</v>
      </c>
      <c r="C211" s="286" t="s">
        <v>9112</v>
      </c>
      <c r="D211" s="286"/>
      <c r="E211" s="286"/>
      <c r="F211" s="247">
        <v>300000</v>
      </c>
      <c r="G211" s="247" t="s">
        <v>9002</v>
      </c>
      <c r="H211" s="248">
        <v>45728</v>
      </c>
      <c r="I211" s="248">
        <v>51299</v>
      </c>
      <c r="J211" s="248"/>
      <c r="K211" s="249"/>
      <c r="L211" s="250">
        <v>-529178581</v>
      </c>
      <c r="M211" s="250">
        <v>-266911656</v>
      </c>
      <c r="N211" s="444">
        <v>-641305472</v>
      </c>
      <c r="O211" s="250">
        <v>-707120083.5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9110</v>
      </c>
      <c r="B212" s="237" t="s">
        <v>9111</v>
      </c>
      <c r="C212" s="286" t="s">
        <v>9012</v>
      </c>
      <c r="D212" s="286"/>
      <c r="E212" s="286"/>
      <c r="F212" s="247">
        <v>300000</v>
      </c>
      <c r="G212" s="247" t="s">
        <v>8986</v>
      </c>
      <c r="H212" s="248">
        <v>45728</v>
      </c>
      <c r="I212" s="248">
        <v>45820</v>
      </c>
      <c r="J212" s="248"/>
      <c r="K212" s="249"/>
      <c r="L212" s="250">
        <v>62680838</v>
      </c>
      <c r="M212" s="250">
        <v>50965744</v>
      </c>
      <c r="N212" s="444">
        <v>62037065</v>
      </c>
      <c r="O212" s="250">
        <v>59430988.5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9113</v>
      </c>
      <c r="B213" s="237" t="s">
        <v>9114</v>
      </c>
      <c r="C213" s="286" t="s">
        <v>306</v>
      </c>
      <c r="D213" s="286"/>
      <c r="E213" s="286"/>
      <c r="F213" s="240">
        <v>2000000</v>
      </c>
      <c r="G213" s="240" t="s">
        <v>8986</v>
      </c>
      <c r="H213" s="241">
        <v>45735</v>
      </c>
      <c r="I213" s="241">
        <v>51214</v>
      </c>
      <c r="J213" s="241"/>
      <c r="K213" s="290"/>
      <c r="L213" s="296">
        <v>1066826620</v>
      </c>
      <c r="M213" s="296">
        <v>1313198333</v>
      </c>
      <c r="N213" s="444">
        <v>1353184797</v>
      </c>
      <c r="O213" s="296">
        <v>1398907899.5</v>
      </c>
      <c r="P213" s="296"/>
      <c r="Q213" s="297">
        <v>-287495890</v>
      </c>
      <c r="R213" s="246">
        <v>575561643.83561611</v>
      </c>
      <c r="S213" s="246">
        <v>575561643.83561611</v>
      </c>
      <c r="T213" s="246">
        <v>129657314.83561611</v>
      </c>
      <c r="U213" s="246">
        <v>355323068.26027322</v>
      </c>
      <c r="V213" s="395"/>
    </row>
    <row r="214" spans="1:22" x14ac:dyDescent="0.3">
      <c r="A214" s="237" t="s">
        <v>9115</v>
      </c>
      <c r="B214" s="237" t="s">
        <v>9116</v>
      </c>
      <c r="C214" s="286" t="s">
        <v>307</v>
      </c>
      <c r="D214" s="286"/>
      <c r="E214" s="286"/>
      <c r="F214" s="247">
        <v>200000</v>
      </c>
      <c r="G214" s="247" t="s">
        <v>9002</v>
      </c>
      <c r="H214" s="248">
        <v>45735</v>
      </c>
      <c r="I214" s="248">
        <v>51306</v>
      </c>
      <c r="J214" s="248"/>
      <c r="K214" s="249"/>
      <c r="L214" s="250">
        <v>-745958806</v>
      </c>
      <c r="M214" s="250">
        <v>-804579211</v>
      </c>
      <c r="N214" s="444">
        <v>-937260869.5</v>
      </c>
      <c r="O214" s="250">
        <v>-981157477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9110</v>
      </c>
      <c r="B215" s="237" t="s">
        <v>9116</v>
      </c>
      <c r="C215" s="286" t="s">
        <v>9012</v>
      </c>
      <c r="D215" s="286"/>
      <c r="E215" s="286"/>
      <c r="F215" s="247">
        <v>200000</v>
      </c>
      <c r="G215" s="247" t="s">
        <v>8986</v>
      </c>
      <c r="H215" s="248">
        <v>45735</v>
      </c>
      <c r="I215" s="248">
        <v>45827</v>
      </c>
      <c r="J215" s="248"/>
      <c r="K215" s="249"/>
      <c r="L215" s="250">
        <v>29659459</v>
      </c>
      <c r="M215" s="250">
        <v>23156983</v>
      </c>
      <c r="N215" s="444">
        <v>29980401.5</v>
      </c>
      <c r="O215" s="250">
        <v>28194775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9117</v>
      </c>
      <c r="B216" s="237" t="s">
        <v>9118</v>
      </c>
      <c r="C216" s="302" t="s">
        <v>308</v>
      </c>
      <c r="D216" s="302"/>
      <c r="E216" s="302"/>
      <c r="F216" s="240">
        <v>20000000</v>
      </c>
      <c r="G216" s="240" t="s">
        <v>8982</v>
      </c>
      <c r="H216" s="241">
        <v>45737</v>
      </c>
      <c r="I216" s="241">
        <v>51216</v>
      </c>
      <c r="J216" s="241"/>
      <c r="K216" s="290"/>
      <c r="L216" s="296">
        <v>640291571</v>
      </c>
      <c r="M216" s="296">
        <v>441303182</v>
      </c>
      <c r="N216" s="444">
        <v>561139645</v>
      </c>
      <c r="O216" s="296">
        <v>597275245.5</v>
      </c>
      <c r="P216" s="296"/>
      <c r="Q216" s="246">
        <v>504321601</v>
      </c>
      <c r="R216" s="246">
        <v>75882542.061244711</v>
      </c>
      <c r="S216" s="246">
        <v>75882542.061244711</v>
      </c>
      <c r="T216" s="246">
        <v>47408037.061244726</v>
      </c>
      <c r="U216" s="246">
        <v>531304375.22036695</v>
      </c>
      <c r="V216" s="395"/>
    </row>
    <row r="217" spans="1:22" x14ac:dyDescent="0.3">
      <c r="A217" s="237" t="s">
        <v>9119</v>
      </c>
      <c r="B217" s="237" t="s">
        <v>9118</v>
      </c>
      <c r="C217" s="302" t="s">
        <v>9120</v>
      </c>
      <c r="D217" s="302"/>
      <c r="E217" s="302"/>
      <c r="F217" s="247">
        <v>2000000</v>
      </c>
      <c r="G217" s="247" t="s">
        <v>9102</v>
      </c>
      <c r="H217" s="248">
        <v>45737</v>
      </c>
      <c r="I217" s="248">
        <v>51308</v>
      </c>
      <c r="J217" s="248"/>
      <c r="K217" s="249"/>
      <c r="L217" s="250">
        <v>-742190662</v>
      </c>
      <c r="M217" s="250">
        <v>-425672466</v>
      </c>
      <c r="N217" s="444">
        <v>-604118311</v>
      </c>
      <c r="O217" s="250">
        <v>-648969042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9110</v>
      </c>
      <c r="B218" s="237" t="s">
        <v>9118</v>
      </c>
      <c r="C218" s="302" t="s">
        <v>309</v>
      </c>
      <c r="D218" s="302"/>
      <c r="E218" s="302"/>
      <c r="F218" s="247">
        <v>2000000</v>
      </c>
      <c r="G218" s="247" t="s">
        <v>9102</v>
      </c>
      <c r="H218" s="248">
        <v>45737</v>
      </c>
      <c r="I218" s="248">
        <v>45829</v>
      </c>
      <c r="J218" s="248"/>
      <c r="K218" s="249"/>
      <c r="L218" s="250">
        <v>75888033</v>
      </c>
      <c r="M218" s="250">
        <v>52508299</v>
      </c>
      <c r="N218" s="444">
        <v>71453171</v>
      </c>
      <c r="O218" s="250">
        <v>68373509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9121</v>
      </c>
      <c r="B219" s="237" t="s">
        <v>9122</v>
      </c>
      <c r="C219" s="238" t="s">
        <v>310</v>
      </c>
      <c r="D219" s="238"/>
      <c r="E219" s="238"/>
      <c r="F219" s="240">
        <v>1000000</v>
      </c>
      <c r="G219" s="240" t="s">
        <v>8986</v>
      </c>
      <c r="H219" s="241">
        <v>45736</v>
      </c>
      <c r="I219" s="241">
        <v>49388</v>
      </c>
      <c r="J219" s="241"/>
      <c r="K219" s="290"/>
      <c r="L219" s="296">
        <v>-78824525</v>
      </c>
      <c r="M219" s="296">
        <v>-228904659</v>
      </c>
      <c r="N219" s="444">
        <v>-83785597</v>
      </c>
      <c r="O219" s="296">
        <v>-114437213.5</v>
      </c>
      <c r="P219" s="296"/>
      <c r="Q219" s="297">
        <v>158686759</v>
      </c>
      <c r="R219" s="246">
        <v>20067304.405499898</v>
      </c>
      <c r="S219" s="246">
        <v>20067304.405499898</v>
      </c>
      <c r="T219" s="246">
        <v>-34989432.594500095</v>
      </c>
      <c r="U219" s="246">
        <v>108218148.84474915</v>
      </c>
      <c r="V219" s="395"/>
    </row>
    <row r="220" spans="1:22" x14ac:dyDescent="0.3">
      <c r="A220" s="237" t="s">
        <v>9110</v>
      </c>
      <c r="B220" s="237" t="s">
        <v>9118</v>
      </c>
      <c r="C220" s="238" t="s">
        <v>9123</v>
      </c>
      <c r="D220" s="238"/>
      <c r="E220" s="238"/>
      <c r="F220" s="247">
        <v>1000000</v>
      </c>
      <c r="G220" s="247" t="s">
        <v>8986</v>
      </c>
      <c r="H220" s="248">
        <v>45736</v>
      </c>
      <c r="I220" s="248">
        <v>49480</v>
      </c>
      <c r="J220" s="248"/>
      <c r="K220" s="249"/>
      <c r="L220" s="250">
        <v>149230480</v>
      </c>
      <c r="M220" s="250">
        <v>279660676</v>
      </c>
      <c r="N220" s="444">
        <v>138842334</v>
      </c>
      <c r="O220" s="250">
        <v>172349001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9124</v>
      </c>
      <c r="B221" s="237" t="s">
        <v>9125</v>
      </c>
      <c r="C221" s="286" t="s">
        <v>311</v>
      </c>
      <c r="D221" s="286"/>
      <c r="E221" s="286"/>
      <c r="F221" s="240">
        <v>2500000</v>
      </c>
      <c r="G221" s="240" t="s">
        <v>8979</v>
      </c>
      <c r="H221" s="241">
        <v>45749</v>
      </c>
      <c r="I221" s="241">
        <v>51228</v>
      </c>
      <c r="J221" s="241"/>
      <c r="K221" s="290"/>
      <c r="L221" s="296">
        <v>1192186520</v>
      </c>
      <c r="M221" s="296">
        <v>1097855871</v>
      </c>
      <c r="N221" s="444">
        <v>1346887916.5</v>
      </c>
      <c r="O221" s="296">
        <v>1401690326.5</v>
      </c>
      <c r="P221" s="296"/>
      <c r="Q221" s="297">
        <v>-355869862</v>
      </c>
      <c r="R221" s="246">
        <v>698958904.10958934</v>
      </c>
      <c r="S221" s="246">
        <v>698958904.10958934</v>
      </c>
      <c r="T221" s="246">
        <v>67276273.109589338</v>
      </c>
      <c r="U221" s="246">
        <v>363270585.19178128</v>
      </c>
      <c r="V221" s="395"/>
    </row>
    <row r="222" spans="1:22" x14ac:dyDescent="0.3">
      <c r="A222" s="237" t="s">
        <v>9126</v>
      </c>
      <c r="B222" s="237" t="s">
        <v>9127</v>
      </c>
      <c r="C222" s="286" t="s">
        <v>312</v>
      </c>
      <c r="D222" s="286"/>
      <c r="E222" s="286"/>
      <c r="F222" s="247">
        <v>250000</v>
      </c>
      <c r="G222" s="247" t="s">
        <v>8979</v>
      </c>
      <c r="H222" s="248">
        <v>45749</v>
      </c>
      <c r="I222" s="248">
        <v>51319</v>
      </c>
      <c r="J222" s="248"/>
      <c r="K222" s="249"/>
      <c r="L222" s="250">
        <v>-568889663</v>
      </c>
      <c r="M222" s="250">
        <v>-437720329</v>
      </c>
      <c r="N222" s="444">
        <v>-715205285.5</v>
      </c>
      <c r="O222" s="250">
        <v>-766519295.5</v>
      </c>
      <c r="P222" s="250"/>
      <c r="Q222" s="251">
        <v>-319130138</v>
      </c>
      <c r="R222" s="251"/>
      <c r="S222" s="251"/>
      <c r="T222" s="251"/>
      <c r="U222" s="251"/>
      <c r="V222" s="395"/>
    </row>
    <row r="223" spans="1:22" x14ac:dyDescent="0.3">
      <c r="A223" s="237" t="s">
        <v>9126</v>
      </c>
      <c r="B223" s="237" t="s">
        <v>9127</v>
      </c>
      <c r="C223" s="286" t="s">
        <v>9012</v>
      </c>
      <c r="D223" s="286"/>
      <c r="E223" s="286"/>
      <c r="F223" s="247">
        <v>250000</v>
      </c>
      <c r="G223" s="247" t="s">
        <v>8979</v>
      </c>
      <c r="H223" s="248">
        <v>45749</v>
      </c>
      <c r="I223" s="248">
        <v>45840</v>
      </c>
      <c r="J223" s="248"/>
      <c r="K223" s="249"/>
      <c r="L223" s="250">
        <v>18298049</v>
      </c>
      <c r="M223" s="250">
        <v>7104830</v>
      </c>
      <c r="N223" s="444">
        <v>17224866</v>
      </c>
      <c r="O223" s="250">
        <v>14963454.5</v>
      </c>
      <c r="P223" s="250"/>
      <c r="Q223" s="251">
        <v>308445205</v>
      </c>
      <c r="R223" s="251"/>
      <c r="S223" s="251"/>
      <c r="T223" s="251"/>
      <c r="U223" s="251"/>
      <c r="V223" s="395"/>
    </row>
    <row r="224" spans="1:22" x14ac:dyDescent="0.3">
      <c r="A224" s="237" t="s">
        <v>9067</v>
      </c>
      <c r="B224" s="237" t="s">
        <v>9118</v>
      </c>
      <c r="C224" s="302" t="s">
        <v>9128</v>
      </c>
      <c r="D224" s="302"/>
      <c r="E224" s="302"/>
      <c r="F224" s="240">
        <v>30000000</v>
      </c>
      <c r="G224" s="240" t="s">
        <v>8982</v>
      </c>
      <c r="H224" s="241">
        <v>45754</v>
      </c>
      <c r="I224" s="241">
        <v>51233</v>
      </c>
      <c r="J224" s="241"/>
      <c r="K224" s="290"/>
      <c r="L224" s="296">
        <v>115460390</v>
      </c>
      <c r="M224" s="296">
        <v>-40267654</v>
      </c>
      <c r="N224" s="444">
        <v>-373428712</v>
      </c>
      <c r="O224" s="296">
        <v>108264093.5</v>
      </c>
      <c r="P224" s="296"/>
      <c r="Q224" s="246">
        <v>578734303</v>
      </c>
      <c r="R224" s="303">
        <v>38101249.725217402</v>
      </c>
      <c r="S224" s="246">
        <v>38101249.725217402</v>
      </c>
      <c r="T224" s="246">
        <v>-98845568.774782598</v>
      </c>
      <c r="U224" s="246">
        <v>705494181.51985407</v>
      </c>
      <c r="V224" s="395"/>
    </row>
    <row r="225" spans="1:22" x14ac:dyDescent="0.3">
      <c r="A225" s="237" t="s">
        <v>9129</v>
      </c>
      <c r="B225" s="237" t="s">
        <v>9118</v>
      </c>
      <c r="C225" s="302" t="s">
        <v>9130</v>
      </c>
      <c r="D225" s="302"/>
      <c r="E225" s="302"/>
      <c r="F225" s="247">
        <v>3000000</v>
      </c>
      <c r="G225" s="247" t="s">
        <v>9102</v>
      </c>
      <c r="H225" s="248">
        <v>45754</v>
      </c>
      <c r="I225" s="248">
        <v>51324</v>
      </c>
      <c r="J225" s="248"/>
      <c r="K225" s="249"/>
      <c r="L225" s="250">
        <v>74358946</v>
      </c>
      <c r="M225" s="250">
        <v>68497797</v>
      </c>
      <c r="N225" s="444">
        <v>491079455</v>
      </c>
      <c r="O225" s="250">
        <v>-36901425.5</v>
      </c>
      <c r="P225" s="250"/>
      <c r="Q225" s="251">
        <v>-578734303</v>
      </c>
      <c r="R225" s="251"/>
      <c r="S225" s="251"/>
      <c r="T225" s="251"/>
      <c r="U225" s="251"/>
      <c r="V225" s="395"/>
    </row>
    <row r="226" spans="1:22" x14ac:dyDescent="0.3">
      <c r="A226" s="237" t="s">
        <v>9129</v>
      </c>
      <c r="B226" s="237" t="s">
        <v>9118</v>
      </c>
      <c r="C226" s="302" t="s">
        <v>309</v>
      </c>
      <c r="D226" s="302"/>
      <c r="E226" s="302"/>
      <c r="F226" s="247">
        <v>3000000</v>
      </c>
      <c r="G226" s="247" t="s">
        <v>9102</v>
      </c>
      <c r="H226" s="248">
        <v>45754</v>
      </c>
      <c r="I226" s="248">
        <v>45845</v>
      </c>
      <c r="J226" s="248"/>
      <c r="K226" s="249"/>
      <c r="L226" s="250">
        <v>387976310</v>
      </c>
      <c r="M226" s="250">
        <v>378857973</v>
      </c>
      <c r="N226" s="444">
        <v>19296075.5</v>
      </c>
      <c r="O226" s="250">
        <v>200305901.5</v>
      </c>
      <c r="P226" s="250"/>
      <c r="Q226" s="251">
        <v>752638955</v>
      </c>
      <c r="R226" s="251"/>
      <c r="S226" s="251"/>
      <c r="T226" s="251"/>
      <c r="U226" s="251"/>
      <c r="V226" s="395"/>
    </row>
    <row r="227" spans="1:22" x14ac:dyDescent="0.3">
      <c r="A227" s="237" t="s">
        <v>9046</v>
      </c>
      <c r="B227" s="237" t="s">
        <v>9131</v>
      </c>
      <c r="C227" s="286" t="s">
        <v>9132</v>
      </c>
      <c r="D227" s="286"/>
      <c r="E227" s="286"/>
      <c r="F227" s="240">
        <v>3000000</v>
      </c>
      <c r="G227" s="240" t="s">
        <v>8979</v>
      </c>
      <c r="H227" s="241">
        <v>45756</v>
      </c>
      <c r="I227" s="241">
        <v>51235</v>
      </c>
      <c r="J227" s="241"/>
      <c r="K227" s="290"/>
      <c r="L227" s="296">
        <v>928236369</v>
      </c>
      <c r="M227" s="296">
        <v>628035588</v>
      </c>
      <c r="N227" s="444">
        <v>1032485868</v>
      </c>
      <c r="O227" s="296">
        <v>1096585083</v>
      </c>
      <c r="P227" s="296"/>
      <c r="Q227" s="297">
        <v>-418717807</v>
      </c>
      <c r="R227" s="246">
        <v>825534246.57534289</v>
      </c>
      <c r="S227" s="246">
        <v>825534246.57534289</v>
      </c>
      <c r="T227" s="246">
        <v>32108387.575342894</v>
      </c>
      <c r="U227" s="246">
        <v>413606386.62328768</v>
      </c>
      <c r="V227" s="395"/>
    </row>
    <row r="228" spans="1:22" x14ac:dyDescent="0.3">
      <c r="A228" s="237" t="s">
        <v>9133</v>
      </c>
      <c r="B228" s="237" t="s">
        <v>9131</v>
      </c>
      <c r="C228" s="286" t="s">
        <v>9134</v>
      </c>
      <c r="D228" s="286"/>
      <c r="E228" s="286"/>
      <c r="F228" s="247">
        <v>300000</v>
      </c>
      <c r="G228" s="247" t="s">
        <v>8979</v>
      </c>
      <c r="H228" s="248">
        <v>45756</v>
      </c>
      <c r="I228" s="248">
        <v>51235</v>
      </c>
      <c r="J228" s="248"/>
      <c r="K228" s="249"/>
      <c r="L228" s="250">
        <v>-163794516</v>
      </c>
      <c r="M228" s="250">
        <v>172731781</v>
      </c>
      <c r="N228" s="444">
        <v>-239060009</v>
      </c>
      <c r="O228" s="250">
        <v>-311585903.5</v>
      </c>
      <c r="P228" s="250"/>
      <c r="Q228" s="251">
        <v>-391282193</v>
      </c>
      <c r="R228" s="251"/>
      <c r="S228" s="251"/>
      <c r="T228" s="251"/>
      <c r="U228" s="251"/>
      <c r="V228" s="395"/>
    </row>
    <row r="229" spans="1:22" x14ac:dyDescent="0.3">
      <c r="A229" s="237" t="s">
        <v>9110</v>
      </c>
      <c r="B229" s="237" t="s">
        <v>9135</v>
      </c>
      <c r="C229" s="286" t="s">
        <v>9012</v>
      </c>
      <c r="D229" s="286"/>
      <c r="E229" s="286"/>
      <c r="F229" s="247">
        <v>300000</v>
      </c>
      <c r="G229" s="247" t="s">
        <v>8979</v>
      </c>
      <c r="H229" s="248">
        <v>45756</v>
      </c>
      <c r="I229" s="248">
        <v>45847</v>
      </c>
      <c r="J229" s="248"/>
      <c r="K229" s="249"/>
      <c r="L229" s="250">
        <v>6611477</v>
      </c>
      <c r="M229" s="250">
        <v>5742346</v>
      </c>
      <c r="N229" s="444">
        <v>11296521.5</v>
      </c>
      <c r="O229" s="250">
        <v>8736860</v>
      </c>
      <c r="P229" s="250"/>
      <c r="Q229" s="251">
        <v>382816438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9136</v>
      </c>
      <c r="C230" s="302" t="s">
        <v>313</v>
      </c>
      <c r="D230" s="302"/>
      <c r="E230" s="302"/>
      <c r="F230" s="240">
        <v>20000000</v>
      </c>
      <c r="G230" s="240" t="s">
        <v>8982</v>
      </c>
      <c r="H230" s="241">
        <v>45761</v>
      </c>
      <c r="I230" s="241">
        <v>51240</v>
      </c>
      <c r="J230" s="241"/>
      <c r="K230" s="290"/>
      <c r="L230" s="296">
        <v>1718502487</v>
      </c>
      <c r="M230" s="296">
        <v>1572433787</v>
      </c>
      <c r="N230" s="444">
        <v>1540209479</v>
      </c>
      <c r="O230" s="296">
        <v>1576508384.5</v>
      </c>
      <c r="P230" s="296"/>
      <c r="Q230" s="246">
        <v>245570623</v>
      </c>
      <c r="R230" s="303">
        <v>0</v>
      </c>
      <c r="S230" s="246">
        <v>0</v>
      </c>
      <c r="T230" s="246">
        <v>-236774575</v>
      </c>
      <c r="U230" s="246">
        <v>287586764.6189369</v>
      </c>
      <c r="V230" s="395"/>
    </row>
    <row r="231" spans="1:22" x14ac:dyDescent="0.3">
      <c r="A231" s="237" t="s">
        <v>9137</v>
      </c>
      <c r="B231" s="237" t="s">
        <v>9136</v>
      </c>
      <c r="C231" s="302" t="s">
        <v>9138</v>
      </c>
      <c r="D231" s="302"/>
      <c r="E231" s="302"/>
      <c r="F231" s="247">
        <v>2000000</v>
      </c>
      <c r="G231" s="247" t="s">
        <v>8982</v>
      </c>
      <c r="H231" s="248">
        <v>45761</v>
      </c>
      <c r="I231" s="248">
        <v>51240</v>
      </c>
      <c r="J231" s="248"/>
      <c r="K231" s="249"/>
      <c r="L231" s="250">
        <v>-1718733232</v>
      </c>
      <c r="M231" s="250">
        <v>-1572429014</v>
      </c>
      <c r="N231" s="444">
        <v>-1540322979.5</v>
      </c>
      <c r="O231" s="250">
        <v>-1576621887.5</v>
      </c>
      <c r="P231" s="250"/>
      <c r="Q231" s="251">
        <v>-245570623</v>
      </c>
      <c r="R231" s="251"/>
      <c r="S231" s="251"/>
      <c r="T231" s="251"/>
      <c r="U231" s="251"/>
      <c r="V231" s="395"/>
    </row>
    <row r="232" spans="1:22" x14ac:dyDescent="0.3">
      <c r="A232" s="237" t="s">
        <v>9137</v>
      </c>
      <c r="B232" s="237" t="s">
        <v>9136</v>
      </c>
      <c r="C232" s="302" t="s">
        <v>314</v>
      </c>
      <c r="D232" s="302"/>
      <c r="E232" s="302"/>
      <c r="F232" s="247">
        <v>2000000</v>
      </c>
      <c r="G232" s="247" t="s">
        <v>8982</v>
      </c>
      <c r="H232" s="248">
        <v>45761</v>
      </c>
      <c r="I232" s="248">
        <v>45852</v>
      </c>
      <c r="J232" s="248"/>
      <c r="K232" s="249"/>
      <c r="L232" s="250">
        <v>219948429</v>
      </c>
      <c r="M232" s="250">
        <v>237262315</v>
      </c>
      <c r="N232" s="444">
        <v>236888075.5</v>
      </c>
      <c r="O232" s="250">
        <v>233591806</v>
      </c>
      <c r="P232" s="250"/>
      <c r="Q232" s="251">
        <v>238657624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9136</v>
      </c>
      <c r="C233" s="302" t="s">
        <v>315</v>
      </c>
      <c r="D233" s="302"/>
      <c r="E233" s="302"/>
      <c r="F233" s="240">
        <v>30000000</v>
      </c>
      <c r="G233" s="240" t="s">
        <v>8982</v>
      </c>
      <c r="H233" s="241">
        <v>45763</v>
      </c>
      <c r="I233" s="241">
        <v>51242</v>
      </c>
      <c r="J233" s="241"/>
      <c r="K233" s="290"/>
      <c r="L233" s="296">
        <v>2196121644</v>
      </c>
      <c r="M233" s="296">
        <v>1700656148</v>
      </c>
      <c r="N233" s="444">
        <v>1921896468.5</v>
      </c>
      <c r="O233" s="296">
        <v>2031766340.5</v>
      </c>
      <c r="P233" s="296"/>
      <c r="Q233" s="246">
        <v>401793117</v>
      </c>
      <c r="R233" s="303">
        <v>394702919.09021771</v>
      </c>
      <c r="S233" s="301">
        <v>394702919.09021771</v>
      </c>
      <c r="T233" s="301">
        <v>3133253.0902175903</v>
      </c>
      <c r="U233" s="301">
        <v>814387226.02869582</v>
      </c>
      <c r="V233" s="395"/>
    </row>
    <row r="234" spans="1:22" x14ac:dyDescent="0.3">
      <c r="A234" s="237" t="s">
        <v>9137</v>
      </c>
      <c r="B234" s="237" t="s">
        <v>9136</v>
      </c>
      <c r="C234" s="302" t="s">
        <v>9139</v>
      </c>
      <c r="D234" s="302"/>
      <c r="E234" s="302"/>
      <c r="F234" s="247">
        <v>3000000</v>
      </c>
      <c r="G234" s="247" t="s">
        <v>8982</v>
      </c>
      <c r="H234" s="248">
        <v>45763</v>
      </c>
      <c r="I234" s="248">
        <v>51242</v>
      </c>
      <c r="J234" s="248"/>
      <c r="K234" s="249"/>
      <c r="L234" s="250">
        <v>-2196108562</v>
      </c>
      <c r="M234" s="250">
        <v>-1700662711</v>
      </c>
      <c r="N234" s="444">
        <v>-1921893190.5</v>
      </c>
      <c r="O234" s="250">
        <v>-2031763063.5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9137</v>
      </c>
      <c r="B235" s="237" t="s">
        <v>9136</v>
      </c>
      <c r="C235" s="302" t="s">
        <v>316</v>
      </c>
      <c r="D235" s="302"/>
      <c r="E235" s="302"/>
      <c r="F235" s="247">
        <v>3000000</v>
      </c>
      <c r="G235" s="247" t="s">
        <v>8982</v>
      </c>
      <c r="H235" s="248">
        <v>45763</v>
      </c>
      <c r="I235" s="248">
        <v>45854</v>
      </c>
      <c r="J235" s="248"/>
      <c r="K235" s="249"/>
      <c r="L235" s="250">
        <v>382752208</v>
      </c>
      <c r="M235" s="250">
        <v>375315967</v>
      </c>
      <c r="N235" s="444">
        <v>391566388</v>
      </c>
      <c r="O235" s="250">
        <v>386483437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9140</v>
      </c>
      <c r="B236" s="237" t="s">
        <v>9141</v>
      </c>
      <c r="C236" s="302" t="s">
        <v>317</v>
      </c>
      <c r="D236" s="302"/>
      <c r="E236" s="302"/>
      <c r="F236" s="240">
        <v>30000000</v>
      </c>
      <c r="G236" s="240" t="s">
        <v>8982</v>
      </c>
      <c r="H236" s="241">
        <v>45769</v>
      </c>
      <c r="I236" s="241">
        <v>51248</v>
      </c>
      <c r="J236" s="241"/>
      <c r="K236" s="290"/>
      <c r="L236" s="296">
        <v>2453995079</v>
      </c>
      <c r="M236" s="296">
        <v>2061977438</v>
      </c>
      <c r="N236" s="444">
        <v>2201501672</v>
      </c>
      <c r="O236" s="296">
        <v>2228657236</v>
      </c>
      <c r="P236" s="296"/>
      <c r="Q236" s="246">
        <v>436499140</v>
      </c>
      <c r="R236" s="303">
        <v>401519575.53521669</v>
      </c>
      <c r="S236" s="301">
        <v>401519575.53521669</v>
      </c>
      <c r="T236" s="301">
        <v>2244437.5352168083</v>
      </c>
      <c r="U236" s="301">
        <v>919212472.32434797</v>
      </c>
      <c r="V236" s="395"/>
    </row>
    <row r="237" spans="1:22" x14ac:dyDescent="0.3">
      <c r="A237" s="237" t="s">
        <v>9142</v>
      </c>
      <c r="B237" s="237" t="s">
        <v>9141</v>
      </c>
      <c r="C237" s="302" t="s">
        <v>318</v>
      </c>
      <c r="D237" s="302"/>
      <c r="E237" s="302"/>
      <c r="F237" s="247">
        <v>3000000</v>
      </c>
      <c r="G237" s="247" t="s">
        <v>8982</v>
      </c>
      <c r="H237" s="248">
        <v>45769</v>
      </c>
      <c r="I237" s="248">
        <v>51248</v>
      </c>
      <c r="J237" s="248"/>
      <c r="K237" s="249"/>
      <c r="L237" s="250">
        <v>-2454004030</v>
      </c>
      <c r="M237" s="250">
        <v>-2061973688</v>
      </c>
      <c r="N237" s="444">
        <v>-2201504372.5</v>
      </c>
      <c r="O237" s="250">
        <v>-2228659892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9143</v>
      </c>
      <c r="B238" s="237" t="s">
        <v>9136</v>
      </c>
      <c r="C238" s="302" t="s">
        <v>319</v>
      </c>
      <c r="D238" s="302"/>
      <c r="E238" s="302"/>
      <c r="F238" s="247">
        <v>3000000</v>
      </c>
      <c r="G238" s="247" t="s">
        <v>8982</v>
      </c>
      <c r="H238" s="248">
        <v>45769</v>
      </c>
      <c r="I238" s="248">
        <v>45860</v>
      </c>
      <c r="J238" s="248"/>
      <c r="K238" s="249"/>
      <c r="L238" s="250">
        <v>389058167</v>
      </c>
      <c r="M238" s="250">
        <v>381847510</v>
      </c>
      <c r="N238" s="444">
        <v>399277838.5</v>
      </c>
      <c r="O238" s="250">
        <v>393298200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9071</v>
      </c>
      <c r="B239" s="237" t="s">
        <v>9015</v>
      </c>
      <c r="C239" s="302" t="s">
        <v>320</v>
      </c>
      <c r="D239" s="302"/>
      <c r="E239" s="302"/>
      <c r="F239" s="240">
        <v>30000000</v>
      </c>
      <c r="G239" s="240" t="s">
        <v>8982</v>
      </c>
      <c r="H239" s="241">
        <v>45776</v>
      </c>
      <c r="I239" s="241">
        <v>51255</v>
      </c>
      <c r="J239" s="241"/>
      <c r="K239" s="290"/>
      <c r="L239" s="296">
        <v>1471460911</v>
      </c>
      <c r="M239" s="296">
        <v>1154785423</v>
      </c>
      <c r="N239" s="444">
        <v>1328236095.5</v>
      </c>
      <c r="O239" s="296">
        <v>1422533676</v>
      </c>
      <c r="P239" s="296"/>
      <c r="Q239" s="246">
        <v>392391087</v>
      </c>
      <c r="R239" s="301">
        <v>339615018.98739088</v>
      </c>
      <c r="S239" s="301">
        <v>339615018.98739088</v>
      </c>
      <c r="T239" s="301">
        <v>129072811.98739088</v>
      </c>
      <c r="U239" s="301">
        <v>2586477569.9721742</v>
      </c>
      <c r="V239" s="395"/>
    </row>
    <row r="240" spans="1:22" x14ac:dyDescent="0.3">
      <c r="A240" s="237" t="s">
        <v>9077</v>
      </c>
      <c r="B240" s="237" t="s">
        <v>9015</v>
      </c>
      <c r="C240" s="302" t="s">
        <v>321</v>
      </c>
      <c r="D240" s="302"/>
      <c r="E240" s="302"/>
      <c r="F240" s="247">
        <v>3000000</v>
      </c>
      <c r="G240" s="247" t="s">
        <v>8982</v>
      </c>
      <c r="H240" s="248">
        <v>45776</v>
      </c>
      <c r="I240" s="248">
        <v>51255</v>
      </c>
      <c r="J240" s="248"/>
      <c r="K240" s="249"/>
      <c r="L240" s="250">
        <v>-1533679395</v>
      </c>
      <c r="M240" s="250">
        <v>-1175089800</v>
      </c>
      <c r="N240" s="444">
        <v>-1449098426.5</v>
      </c>
      <c r="O240" s="250">
        <v>-1468226465.5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9077</v>
      </c>
      <c r="B241" s="237" t="s">
        <v>9015</v>
      </c>
      <c r="C241" s="302" t="s">
        <v>304</v>
      </c>
      <c r="D241" s="302"/>
      <c r="E241" s="302"/>
      <c r="F241" s="247">
        <v>3000000</v>
      </c>
      <c r="G241" s="247" t="s">
        <v>8982</v>
      </c>
      <c r="H241" s="248">
        <v>45776</v>
      </c>
      <c r="I241" s="248">
        <v>45867</v>
      </c>
      <c r="J241" s="248"/>
      <c r="K241" s="249"/>
      <c r="L241" s="250">
        <v>323077054</v>
      </c>
      <c r="M241" s="250">
        <v>315103210</v>
      </c>
      <c r="N241" s="444">
        <v>331404538</v>
      </c>
      <c r="O241" s="250">
        <v>326125635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9144</v>
      </c>
      <c r="B242" s="237" t="s">
        <v>9145</v>
      </c>
      <c r="C242" s="302" t="s">
        <v>9146</v>
      </c>
      <c r="D242" s="302"/>
      <c r="E242" s="302"/>
      <c r="F242" s="240">
        <v>30000000</v>
      </c>
      <c r="G242" s="240" t="s">
        <v>8982</v>
      </c>
      <c r="H242" s="241">
        <v>45789</v>
      </c>
      <c r="I242" s="241">
        <v>51268</v>
      </c>
      <c r="J242" s="241"/>
      <c r="K242" s="290"/>
      <c r="L242" s="296">
        <v>2506771566</v>
      </c>
      <c r="M242" s="296">
        <v>2313629462</v>
      </c>
      <c r="N242" s="444">
        <v>2461391211.5</v>
      </c>
      <c r="O242" s="296">
        <v>2523203972.5</v>
      </c>
      <c r="P242" s="296"/>
      <c r="Q242" s="246">
        <v>347828860</v>
      </c>
      <c r="R242" s="301">
        <v>243216200.80434784</v>
      </c>
      <c r="S242" s="301">
        <v>243216200.80434784</v>
      </c>
      <c r="T242" s="301">
        <v>-183690671.19565201</v>
      </c>
      <c r="U242" s="301">
        <v>2076092395.6014524</v>
      </c>
      <c r="V242" s="395"/>
    </row>
    <row r="243" spans="1:22" x14ac:dyDescent="0.3">
      <c r="A243" s="237" t="s">
        <v>9147</v>
      </c>
      <c r="B243" s="237" t="s">
        <v>9145</v>
      </c>
      <c r="C243" s="302" t="s">
        <v>9148</v>
      </c>
      <c r="D243" s="302"/>
      <c r="E243" s="302"/>
      <c r="F243" s="247">
        <v>3000000</v>
      </c>
      <c r="G243" s="247" t="s">
        <v>8982</v>
      </c>
      <c r="H243" s="248">
        <v>45789</v>
      </c>
      <c r="I243" s="248">
        <v>51268</v>
      </c>
      <c r="J243" s="248"/>
      <c r="K243" s="249"/>
      <c r="L243" s="250">
        <v>-2687265135</v>
      </c>
      <c r="M243" s="250">
        <v>-2313636707</v>
      </c>
      <c r="N243" s="444">
        <v>-2541108224</v>
      </c>
      <c r="O243" s="250">
        <v>-2619041930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9147</v>
      </c>
      <c r="B244" s="237" t="s">
        <v>9145</v>
      </c>
      <c r="C244" s="302" t="s">
        <v>9149</v>
      </c>
      <c r="D244" s="302"/>
      <c r="E244" s="302"/>
      <c r="F244" s="247">
        <v>3000000</v>
      </c>
      <c r="G244" s="247" t="s">
        <v>8982</v>
      </c>
      <c r="H244" s="248">
        <v>45789</v>
      </c>
      <c r="I244" s="248">
        <v>45881</v>
      </c>
      <c r="J244" s="248"/>
      <c r="K244" s="249"/>
      <c r="L244" s="250">
        <v>238930195</v>
      </c>
      <c r="M244" s="250">
        <v>224954326</v>
      </c>
      <c r="N244" s="444">
        <v>242400547.5</v>
      </c>
      <c r="O244" s="250">
        <v>237994855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9145</v>
      </c>
      <c r="C245" s="302" t="s">
        <v>322</v>
      </c>
      <c r="D245" s="302"/>
      <c r="E245" s="302"/>
      <c r="F245" s="240">
        <v>30000000</v>
      </c>
      <c r="G245" s="240" t="s">
        <v>8982</v>
      </c>
      <c r="H245" s="241">
        <v>45797</v>
      </c>
      <c r="I245" s="241">
        <v>51276</v>
      </c>
      <c r="J245" s="241"/>
      <c r="K245" s="290"/>
      <c r="L245" s="296">
        <v>2627743585</v>
      </c>
      <c r="M245" s="296">
        <v>2229117151</v>
      </c>
      <c r="N245" s="444">
        <v>2476284357</v>
      </c>
      <c r="O245" s="296">
        <v>2552289452.5</v>
      </c>
      <c r="P245" s="296"/>
      <c r="Q245" s="246">
        <v>433389405</v>
      </c>
      <c r="R245" s="301">
        <v>263754290.48913088</v>
      </c>
      <c r="S245" s="301">
        <v>263754290.48913088</v>
      </c>
      <c r="T245" s="301">
        <v>-469046.51086902618</v>
      </c>
      <c r="U245" s="301">
        <v>2861857414.7898526</v>
      </c>
      <c r="V245" s="395"/>
    </row>
    <row r="246" spans="1:22" x14ac:dyDescent="0.3">
      <c r="A246" s="237" t="s">
        <v>9150</v>
      </c>
      <c r="B246" s="237" t="s">
        <v>9145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-2627729947</v>
      </c>
      <c r="M246" s="250">
        <v>-2229104920</v>
      </c>
      <c r="N246" s="444">
        <v>-2476271095</v>
      </c>
      <c r="O246" s="250">
        <v>-2552276325.5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9150</v>
      </c>
      <c r="B247" s="237" t="s">
        <v>9145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258593052</v>
      </c>
      <c r="M247" s="250">
        <v>244133684</v>
      </c>
      <c r="N247" s="444">
        <v>264210075</v>
      </c>
      <c r="O247" s="250">
        <v>258729750.5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9021</v>
      </c>
      <c r="B248" s="237" t="s">
        <v>9151</v>
      </c>
      <c r="C248" s="302" t="s">
        <v>9152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2667960097</v>
      </c>
      <c r="M248" s="296">
        <v>2394470918</v>
      </c>
      <c r="N248" s="444">
        <v>2570860545</v>
      </c>
      <c r="O248" s="296">
        <v>2645873176.5</v>
      </c>
      <c r="P248" s="296"/>
      <c r="Q248" s="246">
        <v>380307069</v>
      </c>
      <c r="R248" s="301">
        <v>225176785.82608753</v>
      </c>
      <c r="S248" s="301">
        <v>197936133.65217379</v>
      </c>
      <c r="T248" s="301">
        <v>-1052145.847826004</v>
      </c>
      <c r="U248" s="301">
        <v>2512407483.9906526</v>
      </c>
      <c r="V248" s="395"/>
    </row>
    <row r="249" spans="1:22" x14ac:dyDescent="0.3">
      <c r="A249" s="237" t="s">
        <v>9150</v>
      </c>
      <c r="B249" s="237" t="s">
        <v>9151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-2706414846</v>
      </c>
      <c r="M249" s="250">
        <v>-2363892085</v>
      </c>
      <c r="N249" s="444">
        <v>-2573353747</v>
      </c>
      <c r="O249" s="250">
        <v>-2649063940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9150</v>
      </c>
      <c r="B250" s="237" t="s">
        <v>9151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195671312</v>
      </c>
      <c r="M250" s="250">
        <v>185571825</v>
      </c>
      <c r="N250" s="444">
        <v>201481481.5</v>
      </c>
      <c r="O250" s="250">
        <v>196927154.5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9080</v>
      </c>
      <c r="B251" s="237" t="s">
        <v>9153</v>
      </c>
      <c r="C251" s="299" t="s">
        <v>9154</v>
      </c>
      <c r="D251" s="299"/>
      <c r="E251" s="299"/>
      <c r="F251" s="240">
        <v>10000000</v>
      </c>
      <c r="G251" s="240" t="s">
        <v>8982</v>
      </c>
      <c r="H251" s="241">
        <v>45805</v>
      </c>
      <c r="I251" s="241">
        <v>53110</v>
      </c>
      <c r="J251" s="241"/>
      <c r="K251" s="290"/>
      <c r="L251" s="296">
        <v>919713377</v>
      </c>
      <c r="M251" s="296">
        <v>840785234</v>
      </c>
      <c r="N251" s="444">
        <v>896174128.5</v>
      </c>
      <c r="O251" s="296">
        <v>909455959</v>
      </c>
      <c r="P251" s="296"/>
      <c r="Q251" s="246">
        <v>-181329562</v>
      </c>
      <c r="R251" s="246">
        <v>410006806.87900627</v>
      </c>
      <c r="S251" s="246">
        <v>410006806.87900627</v>
      </c>
      <c r="T251" s="246">
        <v>82817655.379006267</v>
      </c>
      <c r="U251" s="246">
        <v>496960760.07000017</v>
      </c>
      <c r="V251" s="395"/>
    </row>
    <row r="252" spans="1:22" x14ac:dyDescent="0.3">
      <c r="A252" s="237" t="s">
        <v>9150</v>
      </c>
      <c r="B252" s="237" t="s">
        <v>9153</v>
      </c>
      <c r="C252" s="299" t="s">
        <v>9155</v>
      </c>
      <c r="D252" s="299"/>
      <c r="E252" s="299"/>
      <c r="F252" s="247">
        <v>1000000</v>
      </c>
      <c r="G252" s="247" t="s">
        <v>8982</v>
      </c>
      <c r="H252" s="248">
        <v>45805</v>
      </c>
      <c r="I252" s="248">
        <v>53202</v>
      </c>
      <c r="J252" s="248"/>
      <c r="K252" s="249"/>
      <c r="L252" s="250">
        <v>-905334473</v>
      </c>
      <c r="M252" s="250">
        <v>-853589517</v>
      </c>
      <c r="N252" s="444">
        <v>-893729165</v>
      </c>
      <c r="O252" s="250">
        <v>-912163102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9150</v>
      </c>
      <c r="B253" s="237" t="s">
        <v>9151</v>
      </c>
      <c r="C253" s="299" t="s">
        <v>9156</v>
      </c>
      <c r="D253" s="299"/>
      <c r="E253" s="299"/>
      <c r="F253" s="247">
        <v>1000000</v>
      </c>
      <c r="G253" s="247" t="s">
        <v>8982</v>
      </c>
      <c r="H253" s="248">
        <v>45805</v>
      </c>
      <c r="I253" s="248">
        <v>45897</v>
      </c>
      <c r="J253" s="248"/>
      <c r="K253" s="249"/>
      <c r="L253" s="250">
        <v>229011952</v>
      </c>
      <c r="M253" s="250">
        <v>408983385</v>
      </c>
      <c r="N253" s="444">
        <v>324744188</v>
      </c>
      <c r="O253" s="250">
        <v>322741330.5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9157</v>
      </c>
      <c r="B254" s="237" t="s">
        <v>9153</v>
      </c>
      <c r="C254" s="299" t="s">
        <v>9158</v>
      </c>
      <c r="D254" s="299"/>
      <c r="E254" s="299"/>
      <c r="F254" s="240">
        <v>20000000</v>
      </c>
      <c r="G254" s="240" t="s">
        <v>8982</v>
      </c>
      <c r="H254" s="241">
        <v>45805</v>
      </c>
      <c r="I254" s="241">
        <v>53110</v>
      </c>
      <c r="J254" s="241"/>
      <c r="K254" s="290"/>
      <c r="L254" s="296">
        <v>1684247709</v>
      </c>
      <c r="M254" s="296">
        <v>1654419603</v>
      </c>
      <c r="N254" s="444">
        <v>1689996217</v>
      </c>
      <c r="O254" s="296">
        <v>1714656074</v>
      </c>
      <c r="P254" s="296"/>
      <c r="Q254" s="246">
        <v>-362659137</v>
      </c>
      <c r="R254" s="246">
        <v>847109702.52513671</v>
      </c>
      <c r="S254" s="246">
        <v>847109702.52513671</v>
      </c>
      <c r="T254" s="246">
        <v>260570495.52513671</v>
      </c>
      <c r="U254" s="246">
        <v>1136037416.1400003</v>
      </c>
      <c r="V254" s="395"/>
    </row>
    <row r="255" spans="1:22" x14ac:dyDescent="0.3">
      <c r="A255" s="237" t="s">
        <v>9150</v>
      </c>
      <c r="B255" s="237" t="s">
        <v>9153</v>
      </c>
      <c r="C255" s="299" t="s">
        <v>9159</v>
      </c>
      <c r="D255" s="299"/>
      <c r="E255" s="299"/>
      <c r="F255" s="247">
        <v>2000000</v>
      </c>
      <c r="G255" s="247" t="s">
        <v>8982</v>
      </c>
      <c r="H255" s="248">
        <v>45805</v>
      </c>
      <c r="I255" s="248">
        <v>53202</v>
      </c>
      <c r="J255" s="248"/>
      <c r="K255" s="249"/>
      <c r="L255" s="250">
        <v>-1800437372</v>
      </c>
      <c r="M255" s="250">
        <v>-1697227256</v>
      </c>
      <c r="N255" s="444">
        <v>-1775340119</v>
      </c>
      <c r="O255" s="250">
        <v>-1799632349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9150</v>
      </c>
      <c r="B256" s="237" t="s">
        <v>9151</v>
      </c>
      <c r="C256" s="299" t="s">
        <v>9160</v>
      </c>
      <c r="D256" s="299"/>
      <c r="E256" s="299"/>
      <c r="F256" s="247">
        <v>2000000</v>
      </c>
      <c r="G256" s="247" t="s">
        <v>8982</v>
      </c>
      <c r="H256" s="248">
        <v>45805</v>
      </c>
      <c r="I256" s="248">
        <v>45897</v>
      </c>
      <c r="J256" s="248"/>
      <c r="K256" s="249"/>
      <c r="L256" s="250">
        <v>480190785</v>
      </c>
      <c r="M256" s="250">
        <v>839524586</v>
      </c>
      <c r="N256" s="444">
        <v>671883109</v>
      </c>
      <c r="O256" s="250">
        <v>667661320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9161</v>
      </c>
      <c r="B257" s="237" t="s">
        <v>9162</v>
      </c>
      <c r="C257" s="299" t="s">
        <v>9163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2374459466</v>
      </c>
      <c r="M257" s="296">
        <v>2333896486</v>
      </c>
      <c r="N257" s="444">
        <v>2391872703</v>
      </c>
      <c r="O257" s="296">
        <v>2431144664</v>
      </c>
      <c r="P257" s="296"/>
      <c r="Q257" s="246">
        <v>-543144770</v>
      </c>
      <c r="R257" s="246">
        <v>1226946476.7615104</v>
      </c>
      <c r="S257" s="246">
        <v>1226946476.7615104</v>
      </c>
      <c r="T257" s="246">
        <v>81431231.261510372</v>
      </c>
      <c r="U257" s="246">
        <v>1372785879.2400017</v>
      </c>
      <c r="V257" s="395"/>
    </row>
    <row r="258" spans="1:22" x14ac:dyDescent="0.3">
      <c r="A258" s="237" t="s">
        <v>9164</v>
      </c>
      <c r="B258" s="237" t="s">
        <v>9162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-2451991580</v>
      </c>
      <c r="M258" s="250">
        <v>-2437980601</v>
      </c>
      <c r="N258" s="444">
        <v>-2493888833.5</v>
      </c>
      <c r="O258" s="250">
        <v>-2530270412.5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9164</v>
      </c>
      <c r="B259" s="237" t="s">
        <v>9165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1240740322</v>
      </c>
      <c r="M259" s="250">
        <v>1215940721</v>
      </c>
      <c r="N259" s="444">
        <v>1247531376</v>
      </c>
      <c r="O259" s="250">
        <v>1241207082.5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9166</v>
      </c>
      <c r="B260" s="237" t="s">
        <v>9167</v>
      </c>
      <c r="C260" s="286" t="s">
        <v>328</v>
      </c>
      <c r="D260" s="286"/>
      <c r="E260" s="286"/>
      <c r="F260" s="240">
        <v>5000000</v>
      </c>
      <c r="G260" s="240" t="s">
        <v>9028</v>
      </c>
      <c r="H260" s="241">
        <v>45820</v>
      </c>
      <c r="I260" s="241">
        <v>51299</v>
      </c>
      <c r="J260" s="241"/>
      <c r="K260" s="290"/>
      <c r="L260" s="296">
        <v>-51369990</v>
      </c>
      <c r="M260" s="296">
        <v>-1100248876</v>
      </c>
      <c r="N260" s="444">
        <v>-131783556</v>
      </c>
      <c r="O260" s="296">
        <v>-20353301.5</v>
      </c>
      <c r="P260" s="296"/>
      <c r="Q260" s="297">
        <v>-342794520</v>
      </c>
      <c r="R260" s="246">
        <v>764054794.52054799</v>
      </c>
      <c r="S260" s="246">
        <v>764054794.52054799</v>
      </c>
      <c r="T260" s="246">
        <v>848325355.02054799</v>
      </c>
      <c r="U260" s="246">
        <v>929922947.04794502</v>
      </c>
      <c r="V260" s="395"/>
    </row>
    <row r="261" spans="1:22" x14ac:dyDescent="0.3">
      <c r="A261" s="237" t="s">
        <v>9168</v>
      </c>
      <c r="B261" s="237" t="s">
        <v>9167</v>
      </c>
      <c r="C261" s="286" t="s">
        <v>329</v>
      </c>
      <c r="D261" s="286"/>
      <c r="E261" s="286"/>
      <c r="F261" s="247">
        <v>500000</v>
      </c>
      <c r="G261" s="247" t="s">
        <v>9028</v>
      </c>
      <c r="H261" s="248">
        <v>45820</v>
      </c>
      <c r="I261" s="248">
        <v>51299</v>
      </c>
      <c r="J261" s="248"/>
      <c r="K261" s="249"/>
      <c r="L261" s="250">
        <v>-84968724</v>
      </c>
      <c r="M261" s="250">
        <v>1060806221</v>
      </c>
      <c r="N261" s="444">
        <v>47512995.5</v>
      </c>
      <c r="O261" s="250">
        <v>-58847870.5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9150</v>
      </c>
      <c r="B262" s="237" t="s">
        <v>9136</v>
      </c>
      <c r="C262" s="286" t="s">
        <v>9169</v>
      </c>
      <c r="D262" s="286"/>
      <c r="E262" s="286"/>
      <c r="F262" s="247">
        <v>500000</v>
      </c>
      <c r="G262" s="247" t="s">
        <v>9028</v>
      </c>
      <c r="H262" s="248">
        <v>45820</v>
      </c>
      <c r="I262" s="248">
        <v>45912</v>
      </c>
      <c r="J262" s="248"/>
      <c r="K262" s="249"/>
      <c r="L262" s="250">
        <v>738381090</v>
      </c>
      <c r="M262" s="250">
        <v>719203067</v>
      </c>
      <c r="N262" s="444">
        <v>737142134</v>
      </c>
      <c r="O262" s="250">
        <v>732971141.5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9170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2366032375</v>
      </c>
      <c r="M263" s="296">
        <v>2269782722</v>
      </c>
      <c r="N263" s="444">
        <v>2361257862.5</v>
      </c>
      <c r="O263" s="296">
        <v>2401107191.5</v>
      </c>
      <c r="P263" s="296"/>
      <c r="Q263" s="246">
        <v>-544624308</v>
      </c>
      <c r="R263" s="246">
        <v>1155147606.1205478</v>
      </c>
      <c r="S263" s="246">
        <v>1155147606.1205478</v>
      </c>
      <c r="T263" s="246">
        <v>105441825.12054777</v>
      </c>
      <c r="U263" s="246">
        <v>1505931434.3000016</v>
      </c>
      <c r="V263" s="395"/>
    </row>
    <row r="264" spans="1:22" x14ac:dyDescent="0.3">
      <c r="A264" s="237" t="s">
        <v>9171</v>
      </c>
      <c r="B264" s="237" t="s">
        <v>9170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-2568049401</v>
      </c>
      <c r="M264" s="250">
        <v>-2320469305</v>
      </c>
      <c r="N264" s="444">
        <v>-2491745604.5</v>
      </c>
      <c r="O264" s="250">
        <v>-2523576254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9150</v>
      </c>
      <c r="B265" s="237" t="s">
        <v>9172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1180108968</v>
      </c>
      <c r="M265" s="250">
        <v>1142177242</v>
      </c>
      <c r="N265" s="444">
        <v>1180193523</v>
      </c>
      <c r="O265" s="250">
        <v>1173898121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9173</v>
      </c>
      <c r="B266" s="237" t="s">
        <v>160</v>
      </c>
      <c r="C266" s="299" t="s">
        <v>9174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94982430</v>
      </c>
      <c r="M266" s="296">
        <v>255585767</v>
      </c>
      <c r="N266" s="444">
        <v>226098046.5</v>
      </c>
      <c r="O266" s="296">
        <v>228581426</v>
      </c>
      <c r="P266" s="296"/>
      <c r="Q266" s="246">
        <v>-137117808</v>
      </c>
      <c r="R266" s="246">
        <v>247473972.6027399</v>
      </c>
      <c r="S266" s="246">
        <v>247473972.6027399</v>
      </c>
      <c r="T266" s="246">
        <v>10569709.1027399</v>
      </c>
      <c r="U266" s="246">
        <v>258717654.30821997</v>
      </c>
      <c r="V266" s="395"/>
    </row>
    <row r="267" spans="1:22" x14ac:dyDescent="0.3">
      <c r="A267" s="237" t="s">
        <v>9175</v>
      </c>
      <c r="B267" s="237" t="s">
        <v>9176</v>
      </c>
      <c r="C267" s="299" t="s">
        <v>9177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-94968770</v>
      </c>
      <c r="M267" s="250">
        <v>-255585847</v>
      </c>
      <c r="N267" s="444">
        <v>-226091216.5</v>
      </c>
      <c r="O267" s="250">
        <v>-228574615.5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9175</v>
      </c>
      <c r="B268" s="237" t="s">
        <v>9178</v>
      </c>
      <c r="C268" s="299" t="s">
        <v>9179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237269873</v>
      </c>
      <c r="M268" s="250">
        <v>231782054</v>
      </c>
      <c r="N268" s="444">
        <v>236897433.5</v>
      </c>
      <c r="O268" s="250">
        <v>235712649.5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9057</v>
      </c>
      <c r="B269" s="237" t="s">
        <v>9180</v>
      </c>
      <c r="C269" s="299" t="s">
        <v>9181</v>
      </c>
      <c r="D269" s="299"/>
      <c r="E269" s="299"/>
      <c r="F269" s="240">
        <v>4000000</v>
      </c>
      <c r="G269" s="240" t="s">
        <v>8979</v>
      </c>
      <c r="H269" s="241">
        <v>45839</v>
      </c>
      <c r="I269" s="241">
        <v>53144</v>
      </c>
      <c r="J269" s="241"/>
      <c r="K269" s="290"/>
      <c r="L269" s="296">
        <v>388721364</v>
      </c>
      <c r="M269" s="296">
        <v>428946338</v>
      </c>
      <c r="N269" s="444">
        <v>547747466.5</v>
      </c>
      <c r="O269" s="296">
        <v>524075896</v>
      </c>
      <c r="P269" s="296"/>
      <c r="Q269" s="246">
        <v>-260826301</v>
      </c>
      <c r="R269" s="246">
        <v>487247123.28767079</v>
      </c>
      <c r="S269" s="246">
        <v>487247123.28767079</v>
      </c>
      <c r="T269" s="246">
        <v>30410437.787670791</v>
      </c>
      <c r="U269" s="246">
        <v>600558382.99315047</v>
      </c>
      <c r="V269" s="395"/>
    </row>
    <row r="270" spans="1:22" x14ac:dyDescent="0.3">
      <c r="A270" s="237" t="s">
        <v>9182</v>
      </c>
      <c r="B270" s="237" t="s">
        <v>9180</v>
      </c>
      <c r="C270" s="299" t="s">
        <v>9183</v>
      </c>
      <c r="D270" s="299"/>
      <c r="E270" s="299"/>
      <c r="F270" s="247">
        <v>400000</v>
      </c>
      <c r="G270" s="247" t="s">
        <v>8979</v>
      </c>
      <c r="H270" s="248">
        <v>45839</v>
      </c>
      <c r="I270" s="248">
        <v>53144</v>
      </c>
      <c r="J270" s="248"/>
      <c r="K270" s="249"/>
      <c r="L270" s="250">
        <v>-388735402</v>
      </c>
      <c r="M270" s="250">
        <v>-457144798</v>
      </c>
      <c r="N270" s="444">
        <v>-558822132.5</v>
      </c>
      <c r="O270" s="250">
        <v>-536329979.5</v>
      </c>
      <c r="P270" s="250"/>
      <c r="Q270" s="251">
        <v>260826301</v>
      </c>
      <c r="R270" s="251"/>
      <c r="S270" s="251"/>
      <c r="T270" s="251"/>
      <c r="U270" s="251"/>
      <c r="V270" s="395"/>
    </row>
    <row r="271" spans="1:22" x14ac:dyDescent="0.3">
      <c r="A271" s="237" t="s">
        <v>9182</v>
      </c>
      <c r="B271" s="237" t="s">
        <v>9184</v>
      </c>
      <c r="C271" s="299" t="s">
        <v>9179</v>
      </c>
      <c r="D271" s="299"/>
      <c r="E271" s="299"/>
      <c r="F271" s="247">
        <v>400000</v>
      </c>
      <c r="G271" s="247" t="s">
        <v>8979</v>
      </c>
      <c r="H271" s="248">
        <v>45839</v>
      </c>
      <c r="I271" s="248">
        <v>45931</v>
      </c>
      <c r="J271" s="248"/>
      <c r="K271" s="249"/>
      <c r="L271" s="250">
        <v>467250355</v>
      </c>
      <c r="M271" s="250">
        <v>458383219</v>
      </c>
      <c r="N271" s="444">
        <v>467911351.5</v>
      </c>
      <c r="O271" s="250">
        <v>465365241.5</v>
      </c>
      <c r="P271" s="250"/>
      <c r="Q271" s="251">
        <v>-260826301</v>
      </c>
      <c r="R271" s="251"/>
      <c r="S271" s="251"/>
      <c r="T271" s="251"/>
      <c r="U271" s="251"/>
      <c r="V271" s="395"/>
    </row>
    <row r="272" spans="1:22" x14ac:dyDescent="0.3">
      <c r="A272" s="237" t="s">
        <v>9185</v>
      </c>
      <c r="B272" s="237" t="s">
        <v>9186</v>
      </c>
      <c r="C272" s="299" t="s">
        <v>9187</v>
      </c>
      <c r="D272" s="299"/>
      <c r="E272" s="299"/>
      <c r="F272" s="240">
        <v>20000000</v>
      </c>
      <c r="G272" s="240" t="s">
        <v>8982</v>
      </c>
      <c r="H272" s="241">
        <v>45847</v>
      </c>
      <c r="I272" s="241">
        <v>53152</v>
      </c>
      <c r="J272" s="241"/>
      <c r="K272" s="290"/>
      <c r="L272" s="296">
        <v>1422931765</v>
      </c>
      <c r="M272" s="296">
        <v>1432339321</v>
      </c>
      <c r="N272" s="444">
        <v>1460024832</v>
      </c>
      <c r="O272" s="296">
        <v>1499442195.5</v>
      </c>
      <c r="P272" s="296"/>
      <c r="Q272" s="246">
        <v>-374381634</v>
      </c>
      <c r="R272" s="246">
        <v>652554815.93424678</v>
      </c>
      <c r="S272" s="246">
        <v>652554815.93424678</v>
      </c>
      <c r="T272" s="246">
        <v>-5009942.5657532215</v>
      </c>
      <c r="U272" s="246">
        <v>2468207913.2866697</v>
      </c>
      <c r="V272" s="395"/>
    </row>
    <row r="273" spans="1:22" x14ac:dyDescent="0.3">
      <c r="A273" s="237" t="s">
        <v>9188</v>
      </c>
      <c r="B273" s="237" t="s">
        <v>9186</v>
      </c>
      <c r="C273" s="299" t="s">
        <v>333</v>
      </c>
      <c r="D273" s="299"/>
      <c r="E273" s="299"/>
      <c r="F273" s="247">
        <v>2000000</v>
      </c>
      <c r="G273" s="247" t="s">
        <v>8982</v>
      </c>
      <c r="H273" s="248">
        <v>45847</v>
      </c>
      <c r="I273" s="248">
        <v>53152</v>
      </c>
      <c r="J273" s="248"/>
      <c r="K273" s="249"/>
      <c r="L273" s="250">
        <v>-1426624984</v>
      </c>
      <c r="M273" s="250">
        <v>-1432117486</v>
      </c>
      <c r="N273" s="444">
        <v>-1465271629.5</v>
      </c>
      <c r="O273" s="250">
        <v>-1503355451.5</v>
      </c>
      <c r="P273" s="250"/>
      <c r="Q273" s="251">
        <v>374381634</v>
      </c>
      <c r="R273" s="251"/>
      <c r="S273" s="251"/>
      <c r="T273" s="251"/>
      <c r="U273" s="251"/>
      <c r="V273" s="395"/>
    </row>
    <row r="274" spans="1:22" x14ac:dyDescent="0.3">
      <c r="A274" s="237" t="s">
        <v>9188</v>
      </c>
      <c r="B274" s="237" t="s">
        <v>9189</v>
      </c>
      <c r="C274" s="299" t="s">
        <v>334</v>
      </c>
      <c r="D274" s="299"/>
      <c r="E274" s="299"/>
      <c r="F274" s="247">
        <v>2000000</v>
      </c>
      <c r="G274" s="247" t="s">
        <v>8982</v>
      </c>
      <c r="H274" s="248">
        <v>45847</v>
      </c>
      <c r="I274" s="248">
        <v>45939</v>
      </c>
      <c r="J274" s="248"/>
      <c r="K274" s="249"/>
      <c r="L274" s="250">
        <v>653934686</v>
      </c>
      <c r="M274" s="250">
        <v>649843733</v>
      </c>
      <c r="N274" s="444">
        <v>662811556</v>
      </c>
      <c r="O274" s="250">
        <v>659326235.5</v>
      </c>
      <c r="P274" s="250"/>
      <c r="Q274" s="251">
        <v>-374381634</v>
      </c>
      <c r="R274" s="251"/>
      <c r="S274" s="251"/>
      <c r="T274" s="251"/>
      <c r="U274" s="251"/>
      <c r="V274" s="395"/>
    </row>
    <row r="275" spans="1:22" x14ac:dyDescent="0.3">
      <c r="A275" s="237" t="s">
        <v>9190</v>
      </c>
      <c r="B275" s="237" t="s">
        <v>9191</v>
      </c>
      <c r="C275" s="299" t="s">
        <v>9192</v>
      </c>
      <c r="D275" s="299"/>
      <c r="E275" s="299"/>
      <c r="F275" s="240">
        <v>30000000</v>
      </c>
      <c r="G275" s="240" t="s">
        <v>9073</v>
      </c>
      <c r="H275" s="241">
        <v>45854</v>
      </c>
      <c r="I275" s="241">
        <v>53159</v>
      </c>
      <c r="J275" s="241"/>
      <c r="K275" s="290"/>
      <c r="L275" s="296">
        <v>1830707935</v>
      </c>
      <c r="M275" s="296">
        <v>2044822975</v>
      </c>
      <c r="N275" s="444">
        <v>1942264894.5</v>
      </c>
      <c r="O275" s="296">
        <v>2008385471.5</v>
      </c>
      <c r="P275" s="296"/>
      <c r="Q275" s="246">
        <v>0</v>
      </c>
      <c r="R275" s="246">
        <v>413705838.28561586</v>
      </c>
      <c r="S275" s="246">
        <v>411132979.26061589</v>
      </c>
      <c r="T275" s="246">
        <v>16436758.760615826</v>
      </c>
      <c r="U275" s="246">
        <v>3050266643.8666625</v>
      </c>
      <c r="V275" s="395"/>
    </row>
    <row r="276" spans="1:22" x14ac:dyDescent="0.3">
      <c r="A276" s="237" t="s">
        <v>9193</v>
      </c>
      <c r="B276" s="237" t="s">
        <v>9191</v>
      </c>
      <c r="C276" s="299" t="s">
        <v>9194</v>
      </c>
      <c r="D276" s="299"/>
      <c r="E276" s="299"/>
      <c r="F276" s="247">
        <v>3000000</v>
      </c>
      <c r="G276" s="247" t="s">
        <v>9073</v>
      </c>
      <c r="H276" s="248">
        <v>45854</v>
      </c>
      <c r="I276" s="248">
        <v>53159</v>
      </c>
      <c r="J276" s="248"/>
      <c r="K276" s="249"/>
      <c r="L276" s="250">
        <v>-1813295505</v>
      </c>
      <c r="M276" s="250">
        <v>-2090256485</v>
      </c>
      <c r="N276" s="444">
        <v>-1953581915.5</v>
      </c>
      <c r="O276" s="250">
        <v>-2010435835</v>
      </c>
      <c r="P276" s="250"/>
      <c r="Q276" s="251">
        <v>0</v>
      </c>
      <c r="R276" s="251"/>
      <c r="S276" s="251"/>
      <c r="T276" s="251"/>
      <c r="U276" s="251"/>
      <c r="V276" s="395"/>
    </row>
    <row r="277" spans="1:22" x14ac:dyDescent="0.3">
      <c r="A277" s="237" t="s">
        <v>9193</v>
      </c>
      <c r="B277" s="237" t="s">
        <v>9195</v>
      </c>
      <c r="C277" s="299" t="s">
        <v>9196</v>
      </c>
      <c r="D277" s="299"/>
      <c r="E277" s="299"/>
      <c r="F277" s="247">
        <v>3000000</v>
      </c>
      <c r="G277" s="247" t="s">
        <v>9073</v>
      </c>
      <c r="H277" s="248">
        <v>45854</v>
      </c>
      <c r="I277" s="248">
        <v>45946</v>
      </c>
      <c r="J277" s="248"/>
      <c r="K277" s="249"/>
      <c r="L277" s="250">
        <v>397169200</v>
      </c>
      <c r="M277" s="250">
        <v>389706973</v>
      </c>
      <c r="N277" s="444">
        <v>406013241.5</v>
      </c>
      <c r="O277" s="250">
        <v>401247858.5</v>
      </c>
      <c r="P277" s="250"/>
      <c r="Q277" s="251">
        <v>0</v>
      </c>
      <c r="R277" s="251"/>
      <c r="S277" s="251"/>
      <c r="T277" s="251"/>
      <c r="U277" s="251"/>
      <c r="V277" s="395"/>
    </row>
    <row r="278" spans="1:22" x14ac:dyDescent="0.3">
      <c r="A278" s="237" t="s">
        <v>9197</v>
      </c>
      <c r="B278" s="237" t="s">
        <v>9151</v>
      </c>
      <c r="C278" s="302" t="s">
        <v>9198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957581983</v>
      </c>
      <c r="M278" s="296">
        <v>942945141</v>
      </c>
      <c r="N278" s="444">
        <v>972922807.5</v>
      </c>
      <c r="O278" s="296">
        <v>985479762</v>
      </c>
      <c r="P278" s="296"/>
      <c r="Q278" s="246">
        <v>0</v>
      </c>
      <c r="R278" s="301">
        <v>129985891.09869604</v>
      </c>
      <c r="S278" s="301">
        <v>129921967.26536287</v>
      </c>
      <c r="T278" s="301">
        <v>-2048266.7346371412</v>
      </c>
      <c r="U278" s="301">
        <v>1045418766.0212612</v>
      </c>
      <c r="V278" s="395"/>
    </row>
    <row r="279" spans="1:22" x14ac:dyDescent="0.3">
      <c r="A279" s="237" t="s">
        <v>9199</v>
      </c>
      <c r="B279" s="237" t="s">
        <v>9151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-957575775</v>
      </c>
      <c r="M279" s="250">
        <v>-942943593</v>
      </c>
      <c r="N279" s="444">
        <v>-972918808</v>
      </c>
      <c r="O279" s="250">
        <v>-985475814.5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9199</v>
      </c>
      <c r="B280" s="237" t="s">
        <v>9151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129098948</v>
      </c>
      <c r="M280" s="250">
        <v>125573156</v>
      </c>
      <c r="N280" s="444">
        <v>131966234.5</v>
      </c>
      <c r="O280" s="250">
        <v>129972532.5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9121</v>
      </c>
      <c r="B281" s="237" t="s">
        <v>9195</v>
      </c>
      <c r="C281" s="299" t="s">
        <v>9200</v>
      </c>
      <c r="D281" s="299"/>
      <c r="E281" s="299"/>
      <c r="F281" s="240">
        <v>30000000</v>
      </c>
      <c r="G281" s="240" t="s">
        <v>9073</v>
      </c>
      <c r="H281" s="241">
        <v>45863</v>
      </c>
      <c r="I281" s="241">
        <v>53168</v>
      </c>
      <c r="J281" s="241"/>
      <c r="K281" s="290"/>
      <c r="L281" s="296">
        <v>2031446208</v>
      </c>
      <c r="M281" s="296">
        <v>2076274717</v>
      </c>
      <c r="N281" s="444">
        <v>2097060637.5</v>
      </c>
      <c r="O281" s="296">
        <v>2157064206</v>
      </c>
      <c r="P281" s="296"/>
      <c r="Q281" s="246">
        <v>0</v>
      </c>
      <c r="R281" s="246">
        <v>377867179.20815253</v>
      </c>
      <c r="S281" s="246">
        <v>377867179.20815253</v>
      </c>
      <c r="T281" s="246">
        <v>3145611.7081525326</v>
      </c>
      <c r="U281" s="246">
        <v>3052056808.7184787</v>
      </c>
      <c r="V281" s="395"/>
    </row>
    <row r="282" spans="1:22" x14ac:dyDescent="0.3">
      <c r="A282" s="237" t="s">
        <v>9201</v>
      </c>
      <c r="B282" s="237" t="s">
        <v>9195</v>
      </c>
      <c r="C282" s="299" t="s">
        <v>9202</v>
      </c>
      <c r="D282" s="299"/>
      <c r="E282" s="299"/>
      <c r="F282" s="247">
        <v>3000000</v>
      </c>
      <c r="G282" s="247" t="s">
        <v>9073</v>
      </c>
      <c r="H282" s="248">
        <v>45863</v>
      </c>
      <c r="I282" s="248">
        <v>53168</v>
      </c>
      <c r="J282" s="248"/>
      <c r="K282" s="249"/>
      <c r="L282" s="250">
        <v>-2031462018</v>
      </c>
      <c r="M282" s="250">
        <v>-2076283069</v>
      </c>
      <c r="N282" s="444">
        <v>-2097073001</v>
      </c>
      <c r="O282" s="250">
        <v>-2157076456.5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9201</v>
      </c>
      <c r="B283" s="237" t="s">
        <v>9195</v>
      </c>
      <c r="C283" s="299" t="s">
        <v>9203</v>
      </c>
      <c r="D283" s="299"/>
      <c r="E283" s="299"/>
      <c r="F283" s="247">
        <v>3000000</v>
      </c>
      <c r="G283" s="247" t="s">
        <v>9073</v>
      </c>
      <c r="H283" s="248">
        <v>45863</v>
      </c>
      <c r="I283" s="248">
        <v>45955</v>
      </c>
      <c r="J283" s="248"/>
      <c r="K283" s="249"/>
      <c r="L283" s="250">
        <v>365328948</v>
      </c>
      <c r="M283" s="250">
        <v>357297700</v>
      </c>
      <c r="N283" s="444">
        <v>374733931</v>
      </c>
      <c r="O283" s="250">
        <v>368977899.5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9204</v>
      </c>
      <c r="B284" s="237" t="s">
        <v>9205</v>
      </c>
      <c r="C284" s="299" t="s">
        <v>9206</v>
      </c>
      <c r="D284" s="299"/>
      <c r="E284" s="299"/>
      <c r="F284" s="240">
        <v>10000000</v>
      </c>
      <c r="G284" s="240" t="s">
        <v>9073</v>
      </c>
      <c r="H284" s="241">
        <v>45863</v>
      </c>
      <c r="I284" s="241">
        <v>53168</v>
      </c>
      <c r="J284" s="241"/>
      <c r="K284" s="290"/>
      <c r="L284" s="296">
        <v>678279283</v>
      </c>
      <c r="M284" s="296">
        <v>683886292</v>
      </c>
      <c r="N284" s="444">
        <v>695637126.5</v>
      </c>
      <c r="O284" s="296">
        <v>713911474</v>
      </c>
      <c r="P284" s="296"/>
      <c r="Q284" s="246">
        <v>0</v>
      </c>
      <c r="R284" s="246">
        <v>126141668.258733</v>
      </c>
      <c r="S284" s="246">
        <v>126141668.258733</v>
      </c>
      <c r="T284" s="246">
        <v>3446216.2587330341</v>
      </c>
      <c r="U284" s="246">
        <v>1053319401.616214</v>
      </c>
      <c r="V284" s="395"/>
    </row>
    <row r="285" spans="1:22" x14ac:dyDescent="0.3">
      <c r="A285" s="237" t="s">
        <v>9201</v>
      </c>
      <c r="B285" s="237" t="s">
        <v>9205</v>
      </c>
      <c r="C285" s="299" t="s">
        <v>9207</v>
      </c>
      <c r="D285" s="299"/>
      <c r="E285" s="299"/>
      <c r="F285" s="247">
        <v>1000000</v>
      </c>
      <c r="G285" s="247" t="s">
        <v>9073</v>
      </c>
      <c r="H285" s="248">
        <v>45863</v>
      </c>
      <c r="I285" s="248">
        <v>53168</v>
      </c>
      <c r="J285" s="248"/>
      <c r="K285" s="249"/>
      <c r="L285" s="250">
        <v>-678276754</v>
      </c>
      <c r="M285" s="250">
        <v>-683884232</v>
      </c>
      <c r="N285" s="444">
        <v>-695634719.5</v>
      </c>
      <c r="O285" s="250">
        <v>-713909118.5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9201</v>
      </c>
      <c r="B286" s="237" t="s">
        <v>9208</v>
      </c>
      <c r="C286" s="299" t="s">
        <v>337</v>
      </c>
      <c r="D286" s="299"/>
      <c r="E286" s="299"/>
      <c r="F286" s="247">
        <v>1000000</v>
      </c>
      <c r="G286" s="247" t="s">
        <v>9073</v>
      </c>
      <c r="H286" s="248">
        <v>45863</v>
      </c>
      <c r="I286" s="248">
        <v>45955</v>
      </c>
      <c r="J286" s="248"/>
      <c r="K286" s="249"/>
      <c r="L286" s="250">
        <v>119588446</v>
      </c>
      <c r="M286" s="250">
        <v>116992283</v>
      </c>
      <c r="N286" s="444">
        <v>122693045</v>
      </c>
      <c r="O286" s="250">
        <v>120796822.5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9209</v>
      </c>
      <c r="B287" s="237" t="s">
        <v>9210</v>
      </c>
      <c r="C287" s="299" t="s">
        <v>9211</v>
      </c>
      <c r="D287" s="299"/>
      <c r="E287" s="299"/>
      <c r="F287" s="240">
        <v>3000000</v>
      </c>
      <c r="G287" s="240" t="s">
        <v>8979</v>
      </c>
      <c r="H287" s="241">
        <v>45866</v>
      </c>
      <c r="I287" s="241">
        <v>53901</v>
      </c>
      <c r="J287" s="241"/>
      <c r="K287" s="290"/>
      <c r="L287" s="296">
        <v>15145080</v>
      </c>
      <c r="M287" s="296">
        <v>-12256976</v>
      </c>
      <c r="N287" s="444">
        <v>76025932.5</v>
      </c>
      <c r="O287" s="296">
        <v>80591943.5</v>
      </c>
      <c r="P287" s="296"/>
      <c r="Q287" s="246">
        <v>0</v>
      </c>
      <c r="R287" s="246">
        <v>124372602.73972601</v>
      </c>
      <c r="S287" s="246">
        <v>124372602.73972601</v>
      </c>
      <c r="T287" s="246">
        <v>7874468.239726007</v>
      </c>
      <c r="U287" s="246">
        <v>1047501865.5000019</v>
      </c>
      <c r="V287" s="395"/>
    </row>
    <row r="288" spans="1:22" x14ac:dyDescent="0.3">
      <c r="A288" s="237" t="s">
        <v>9212</v>
      </c>
      <c r="B288" s="237" t="s">
        <v>9213</v>
      </c>
      <c r="C288" s="299" t="s">
        <v>9214</v>
      </c>
      <c r="D288" s="299"/>
      <c r="E288" s="299"/>
      <c r="F288" s="247">
        <v>300000</v>
      </c>
      <c r="G288" s="247" t="s">
        <v>8979</v>
      </c>
      <c r="H288" s="248">
        <v>45866</v>
      </c>
      <c r="I288" s="248">
        <v>53901</v>
      </c>
      <c r="J288" s="248"/>
      <c r="K288" s="249"/>
      <c r="L288" s="250">
        <v>-15159239</v>
      </c>
      <c r="M288" s="250">
        <v>12257066</v>
      </c>
      <c r="N288" s="444">
        <v>-76032997</v>
      </c>
      <c r="O288" s="250">
        <v>-80598993.5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9212</v>
      </c>
      <c r="B289" s="237" t="s">
        <v>9213</v>
      </c>
      <c r="C289" s="299" t="s">
        <v>9215</v>
      </c>
      <c r="D289" s="299"/>
      <c r="E289" s="299"/>
      <c r="F289" s="247">
        <v>300000</v>
      </c>
      <c r="G289" s="247" t="s">
        <v>8979</v>
      </c>
      <c r="H289" s="248">
        <v>45866</v>
      </c>
      <c r="I289" s="248">
        <v>45958</v>
      </c>
      <c r="J289" s="248"/>
      <c r="K289" s="249"/>
      <c r="L289" s="250">
        <v>114133727</v>
      </c>
      <c r="M289" s="250">
        <v>111374911</v>
      </c>
      <c r="N289" s="444">
        <v>116505199</v>
      </c>
      <c r="O289" s="250">
        <v>114630088.5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9216</v>
      </c>
      <c r="B290" s="237" t="s">
        <v>9217</v>
      </c>
      <c r="C290" s="299" t="s">
        <v>9218</v>
      </c>
      <c r="D290" s="299"/>
      <c r="E290" s="299"/>
      <c r="F290" s="240">
        <v>30000000</v>
      </c>
      <c r="G290" s="240" t="s">
        <v>9073</v>
      </c>
      <c r="H290" s="241">
        <v>45867</v>
      </c>
      <c r="I290" s="241">
        <v>53172</v>
      </c>
      <c r="J290" s="241"/>
      <c r="K290" s="290"/>
      <c r="L290" s="296">
        <v>1979686775</v>
      </c>
      <c r="M290" s="296">
        <v>1938321169</v>
      </c>
      <c r="N290" s="444">
        <v>2003569643</v>
      </c>
      <c r="O290" s="296">
        <v>2073793123.5</v>
      </c>
      <c r="P290" s="296"/>
      <c r="Q290" s="246">
        <v>0</v>
      </c>
      <c r="R290" s="246">
        <v>133505966.34092443</v>
      </c>
      <c r="S290" s="246">
        <v>380773839.41013736</v>
      </c>
      <c r="T290" s="246">
        <v>42986298.410137415</v>
      </c>
      <c r="U290" s="246">
        <v>3391459181.4000001</v>
      </c>
      <c r="V290" s="395"/>
    </row>
    <row r="291" spans="1:22" x14ac:dyDescent="0.3">
      <c r="A291" s="237" t="s">
        <v>9219</v>
      </c>
      <c r="B291" s="237" t="s">
        <v>9217</v>
      </c>
      <c r="C291" s="299" t="s">
        <v>9220</v>
      </c>
      <c r="D291" s="299"/>
      <c r="E291" s="299"/>
      <c r="F291" s="247">
        <v>3000000</v>
      </c>
      <c r="G291" s="247" t="s">
        <v>9073</v>
      </c>
      <c r="H291" s="248">
        <v>45867</v>
      </c>
      <c r="I291" s="248">
        <v>53172</v>
      </c>
      <c r="J291" s="248"/>
      <c r="K291" s="249"/>
      <c r="L291" s="250">
        <v>-2079481969</v>
      </c>
      <c r="M291" s="250">
        <v>-1934866392</v>
      </c>
      <c r="N291" s="444">
        <v>-2047647797.5</v>
      </c>
      <c r="O291" s="250">
        <v>-2104469530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9219</v>
      </c>
      <c r="B292" s="237" t="s">
        <v>9221</v>
      </c>
      <c r="C292" s="299" t="s">
        <v>338</v>
      </c>
      <c r="D292" s="299"/>
      <c r="E292" s="299"/>
      <c r="F292" s="247">
        <v>3000000</v>
      </c>
      <c r="G292" s="247" t="s">
        <v>9073</v>
      </c>
      <c r="H292" s="248">
        <v>45867</v>
      </c>
      <c r="I292" s="248">
        <v>45959</v>
      </c>
      <c r="J292" s="248"/>
      <c r="K292" s="249"/>
      <c r="L292" s="250">
        <v>373550742</v>
      </c>
      <c r="M292" s="250">
        <v>361984103</v>
      </c>
      <c r="N292" s="444">
        <v>381865695.5</v>
      </c>
      <c r="O292" s="250">
        <v>375784779.5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9222</v>
      </c>
      <c r="B293" s="237" t="s">
        <v>9085</v>
      </c>
      <c r="C293" s="299" t="s">
        <v>9223</v>
      </c>
      <c r="D293" s="299"/>
      <c r="E293" s="299"/>
      <c r="F293" s="240">
        <v>30000000</v>
      </c>
      <c r="G293" s="240" t="s">
        <v>8982</v>
      </c>
      <c r="H293" s="241">
        <v>45875</v>
      </c>
      <c r="I293" s="241">
        <v>53180</v>
      </c>
      <c r="J293" s="241"/>
      <c r="K293" s="290"/>
      <c r="L293" s="296">
        <v>1099377747</v>
      </c>
      <c r="M293" s="296">
        <v>1034401601</v>
      </c>
      <c r="N293" s="444">
        <v>1113357677</v>
      </c>
      <c r="O293" s="296">
        <v>1178756108</v>
      </c>
      <c r="P293" s="296"/>
      <c r="Q293" s="246">
        <v>0</v>
      </c>
      <c r="R293" s="246">
        <v>313874830.21999997</v>
      </c>
      <c r="S293" s="246">
        <v>313874830.21999997</v>
      </c>
      <c r="T293" s="246">
        <v>-3967983.2799999714</v>
      </c>
      <c r="U293" s="246">
        <v>3102720127.242033</v>
      </c>
      <c r="V293" s="395"/>
    </row>
    <row r="294" spans="1:22" x14ac:dyDescent="0.3">
      <c r="A294" s="237" t="s">
        <v>9224</v>
      </c>
      <c r="B294" s="237" t="s">
        <v>9085</v>
      </c>
      <c r="C294" s="299" t="s">
        <v>9225</v>
      </c>
      <c r="D294" s="299"/>
      <c r="E294" s="299"/>
      <c r="F294" s="247">
        <v>3000000</v>
      </c>
      <c r="G294" s="247" t="s">
        <v>8982</v>
      </c>
      <c r="H294" s="248">
        <v>45875</v>
      </c>
      <c r="I294" s="248">
        <v>53180</v>
      </c>
      <c r="J294" s="248"/>
      <c r="K294" s="249"/>
      <c r="L294" s="250">
        <v>-1099361255</v>
      </c>
      <c r="M294" s="250">
        <v>-1034394357</v>
      </c>
      <c r="N294" s="444">
        <v>-1113345570.5</v>
      </c>
      <c r="O294" s="250">
        <v>-1178744095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9224</v>
      </c>
      <c r="B295" s="237" t="s">
        <v>9085</v>
      </c>
      <c r="C295" s="299" t="s">
        <v>992</v>
      </c>
      <c r="D295" s="299"/>
      <c r="E295" s="299"/>
      <c r="F295" s="247">
        <v>3000000</v>
      </c>
      <c r="G295" s="247" t="s">
        <v>8982</v>
      </c>
      <c r="H295" s="248">
        <v>45875</v>
      </c>
      <c r="I295" s="248">
        <v>45967</v>
      </c>
      <c r="J295" s="248"/>
      <c r="K295" s="249"/>
      <c r="L295" s="250">
        <v>313444343</v>
      </c>
      <c r="M295" s="250">
        <v>296509734</v>
      </c>
      <c r="N295" s="444">
        <v>317830707</v>
      </c>
      <c r="O295" s="250">
        <v>312312809.5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9226</v>
      </c>
      <c r="B296" s="237" t="s">
        <v>9151</v>
      </c>
      <c r="C296" s="299" t="s">
        <v>9227</v>
      </c>
      <c r="D296" s="299"/>
      <c r="E296" s="299"/>
      <c r="F296" s="240">
        <v>20000000</v>
      </c>
      <c r="G296" s="240" t="s">
        <v>8982</v>
      </c>
      <c r="H296" s="241">
        <v>45881</v>
      </c>
      <c r="I296" s="241">
        <v>53186</v>
      </c>
      <c r="J296" s="241"/>
      <c r="K296" s="290"/>
      <c r="L296" s="296">
        <v>867022999</v>
      </c>
      <c r="M296" s="296">
        <v>802711644</v>
      </c>
      <c r="N296" s="444">
        <v>861785378</v>
      </c>
      <c r="O296" s="296">
        <v>908774880</v>
      </c>
      <c r="P296" s="296"/>
      <c r="Q296" s="246">
        <v>0</v>
      </c>
      <c r="R296" s="246">
        <v>181538861.41847759</v>
      </c>
      <c r="S296" s="246">
        <v>181538861.41847759</v>
      </c>
      <c r="T296" s="246">
        <v>-2862989.0815224648</v>
      </c>
      <c r="U296" s="246">
        <v>1979903015.2729459</v>
      </c>
      <c r="V296" s="395"/>
    </row>
    <row r="297" spans="1:22" x14ac:dyDescent="0.3">
      <c r="A297" s="237" t="s">
        <v>9228</v>
      </c>
      <c r="B297" s="237" t="s">
        <v>9151</v>
      </c>
      <c r="C297" s="299" t="s">
        <v>9229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-867018169</v>
      </c>
      <c r="M297" s="250">
        <v>-802712752</v>
      </c>
      <c r="N297" s="444">
        <v>-861783650</v>
      </c>
      <c r="O297" s="250">
        <v>-908773081.5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9228</v>
      </c>
      <c r="B298" s="237" t="s">
        <v>9151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182312750</v>
      </c>
      <c r="M298" s="250">
        <v>170674947</v>
      </c>
      <c r="N298" s="444">
        <v>184400122.5</v>
      </c>
      <c r="O298" s="250">
        <v>181045974.5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9230</v>
      </c>
      <c r="B299" s="237" t="s">
        <v>2275</v>
      </c>
      <c r="C299" s="302" t="s">
        <v>9152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1840453010</v>
      </c>
      <c r="M299" s="296">
        <v>1900139482</v>
      </c>
      <c r="N299" s="444">
        <v>1931343099</v>
      </c>
      <c r="O299" s="296">
        <v>2010498412</v>
      </c>
      <c r="P299" s="296"/>
      <c r="Q299" s="246">
        <v>0</v>
      </c>
      <c r="R299" s="301">
        <v>338133457.88949353</v>
      </c>
      <c r="S299" s="301">
        <v>338133457.88949353</v>
      </c>
      <c r="T299" s="246">
        <v>-25521341.110506535</v>
      </c>
      <c r="U299" s="301">
        <v>4250273735.3840551</v>
      </c>
      <c r="V299" s="395"/>
    </row>
    <row r="300" spans="1:22" x14ac:dyDescent="0.3">
      <c r="A300" s="237" t="s">
        <v>9228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-1809528432</v>
      </c>
      <c r="M300" s="250">
        <v>-1900139439</v>
      </c>
      <c r="N300" s="444">
        <v>-1911709643</v>
      </c>
      <c r="O300" s="250">
        <v>-2000359618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9228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341394134</v>
      </c>
      <c r="M301" s="250">
        <v>313254718</v>
      </c>
      <c r="N301" s="444">
        <v>344021343</v>
      </c>
      <c r="O301" s="250">
        <v>336789688.5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1329928451</v>
      </c>
      <c r="M302" s="296">
        <v>1353723882</v>
      </c>
      <c r="N302" s="444">
        <v>1373860007.5</v>
      </c>
      <c r="O302" s="296">
        <v>1439321056.5</v>
      </c>
      <c r="P302" s="296"/>
      <c r="Q302" s="246">
        <v>0</v>
      </c>
      <c r="R302" s="301">
        <v>208013053.60094157</v>
      </c>
      <c r="S302" s="301">
        <v>208013053.60094157</v>
      </c>
      <c r="T302" s="246">
        <v>-5583774.399058342</v>
      </c>
      <c r="U302" s="301">
        <v>2979484555.9719782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-1329941377</v>
      </c>
      <c r="M303" s="250">
        <v>-1353725473</v>
      </c>
      <c r="N303" s="444">
        <v>-1373867449.5</v>
      </c>
      <c r="O303" s="250">
        <v>-1439328424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212146925</v>
      </c>
      <c r="M304" s="250">
        <v>192342710</v>
      </c>
      <c r="N304" s="444">
        <v>213604270</v>
      </c>
      <c r="O304" s="250">
        <v>208669044.5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9231</v>
      </c>
      <c r="B305" s="237" t="s">
        <v>9089</v>
      </c>
      <c r="C305" s="299" t="s">
        <v>9232</v>
      </c>
      <c r="D305" s="299"/>
      <c r="E305" s="299"/>
      <c r="F305" s="240">
        <v>30000000</v>
      </c>
      <c r="G305" s="240" t="s">
        <v>8982</v>
      </c>
      <c r="H305" s="241">
        <v>45902</v>
      </c>
      <c r="I305" s="241">
        <v>53207</v>
      </c>
      <c r="J305" s="241"/>
      <c r="K305" s="290"/>
      <c r="L305" s="296">
        <v>1491282426</v>
      </c>
      <c r="M305" s="296">
        <v>1031988926</v>
      </c>
      <c r="N305" s="444">
        <v>1309403373.5</v>
      </c>
      <c r="O305" s="296">
        <v>1368700180</v>
      </c>
      <c r="P305" s="296"/>
      <c r="Q305" s="246">
        <v>0</v>
      </c>
      <c r="R305" s="246">
        <v>201317363.4778083</v>
      </c>
      <c r="S305" s="246">
        <v>201317363.4778083</v>
      </c>
      <c r="T305" s="246">
        <v>-77059427.022191763</v>
      </c>
      <c r="U305" s="246">
        <v>3311178363.5666709</v>
      </c>
      <c r="V305" s="395"/>
    </row>
    <row r="306" spans="1:22" x14ac:dyDescent="0.3">
      <c r="A306" s="237" t="s">
        <v>9175</v>
      </c>
      <c r="B306" s="237" t="s">
        <v>9085</v>
      </c>
      <c r="C306" s="299" t="s">
        <v>9233</v>
      </c>
      <c r="D306" s="299"/>
      <c r="E306" s="299"/>
      <c r="F306" s="247">
        <v>3000000</v>
      </c>
      <c r="G306" s="247" t="s">
        <v>8982</v>
      </c>
      <c r="H306" s="248">
        <v>45902</v>
      </c>
      <c r="I306" s="248">
        <v>53207</v>
      </c>
      <c r="J306" s="248"/>
      <c r="K306" s="249"/>
      <c r="L306" s="250">
        <v>-1342436949</v>
      </c>
      <c r="M306" s="250">
        <v>-1059651258</v>
      </c>
      <c r="N306" s="444">
        <v>-1236160065</v>
      </c>
      <c r="O306" s="250">
        <v>-1313514991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9175</v>
      </c>
      <c r="B307" s="237" t="s">
        <v>9085</v>
      </c>
      <c r="C307" s="299" t="s">
        <v>9234</v>
      </c>
      <c r="D307" s="299"/>
      <c r="E307" s="299"/>
      <c r="F307" s="247">
        <v>3000000</v>
      </c>
      <c r="G307" s="247" t="s">
        <v>8982</v>
      </c>
      <c r="H307" s="248">
        <v>45902</v>
      </c>
      <c r="I307" s="248">
        <v>45993</v>
      </c>
      <c r="J307" s="248"/>
      <c r="K307" s="249"/>
      <c r="L307" s="250">
        <v>205326635</v>
      </c>
      <c r="M307" s="250">
        <v>180324567</v>
      </c>
      <c r="N307" s="444">
        <v>205133482</v>
      </c>
      <c r="O307" s="250">
        <v>199874085.5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237" t="s">
        <v>9204</v>
      </c>
      <c r="B308" s="237" t="s">
        <v>9235</v>
      </c>
      <c r="C308" s="299" t="s">
        <v>9236</v>
      </c>
      <c r="D308" s="299"/>
      <c r="E308" s="299"/>
      <c r="F308" s="240">
        <v>30000000</v>
      </c>
      <c r="G308" s="240" t="s">
        <v>8982</v>
      </c>
      <c r="H308" s="241">
        <v>45943</v>
      </c>
      <c r="I308" s="241">
        <v>53248</v>
      </c>
      <c r="J308" s="241"/>
      <c r="K308" s="290"/>
      <c r="L308" s="296">
        <v>-124746</v>
      </c>
      <c r="M308" s="296">
        <v>0</v>
      </c>
      <c r="N308" s="444">
        <v>28183031.5</v>
      </c>
      <c r="O308" s="296">
        <v>107406523</v>
      </c>
      <c r="P308" s="296"/>
      <c r="Q308" s="246">
        <v>0</v>
      </c>
      <c r="R308" s="301">
        <v>4255642.545547938</v>
      </c>
      <c r="S308" s="246">
        <v>4255642.545547938</v>
      </c>
      <c r="T308" s="246">
        <v>-5172218.4544520602</v>
      </c>
      <c r="U308" s="246">
        <v>3114468416.9333372</v>
      </c>
      <c r="V308" s="395"/>
    </row>
    <row r="309" spans="1:22" x14ac:dyDescent="0.3">
      <c r="A309" s="237" t="s">
        <v>9237</v>
      </c>
      <c r="B309" s="237" t="s">
        <v>9235</v>
      </c>
      <c r="C309" s="299"/>
      <c r="D309" s="299"/>
      <c r="E309" s="299"/>
      <c r="F309" s="247">
        <v>3000000</v>
      </c>
      <c r="G309" s="247" t="s">
        <v>8982</v>
      </c>
      <c r="H309" s="248">
        <v>45943</v>
      </c>
      <c r="I309" s="248">
        <v>53248</v>
      </c>
      <c r="J309" s="248"/>
      <c r="K309" s="249"/>
      <c r="L309" s="250">
        <v>133267</v>
      </c>
      <c r="M309" s="250">
        <v>0</v>
      </c>
      <c r="N309" s="444">
        <v>-28178790</v>
      </c>
      <c r="O309" s="250">
        <v>-107402241</v>
      </c>
      <c r="P309" s="250"/>
      <c r="Q309" s="251">
        <v>0</v>
      </c>
      <c r="R309" s="251"/>
      <c r="S309" s="251"/>
      <c r="T309" s="251"/>
      <c r="U309" s="251"/>
      <c r="V309" s="395"/>
    </row>
    <row r="310" spans="1:22" x14ac:dyDescent="0.3">
      <c r="A310" s="237" t="s">
        <v>9237</v>
      </c>
      <c r="B310" s="237" t="s">
        <v>9238</v>
      </c>
      <c r="C310" s="299" t="s">
        <v>8518</v>
      </c>
      <c r="D310" s="299"/>
      <c r="E310" s="299"/>
      <c r="F310" s="247">
        <v>3000000</v>
      </c>
      <c r="G310" s="247" t="s">
        <v>8982</v>
      </c>
      <c r="H310" s="248">
        <v>45943</v>
      </c>
      <c r="I310" s="248">
        <v>46035</v>
      </c>
      <c r="J310" s="248"/>
      <c r="K310" s="249"/>
      <c r="L310" s="250">
        <v>40694</v>
      </c>
      <c r="M310" s="250">
        <v>0</v>
      </c>
      <c r="N310" s="444">
        <v>9423619.5</v>
      </c>
      <c r="O310" s="250">
        <v>5443534.5</v>
      </c>
      <c r="P310" s="250"/>
      <c r="Q310" s="251">
        <v>0</v>
      </c>
      <c r="R310" s="251"/>
      <c r="S310" s="251"/>
      <c r="T310" s="251"/>
      <c r="U310" s="251"/>
      <c r="V310" s="395"/>
    </row>
    <row r="311" spans="1:22" x14ac:dyDescent="0.3">
      <c r="A311" s="237" t="s">
        <v>9173</v>
      </c>
      <c r="B311" s="237" t="s">
        <v>9235</v>
      </c>
      <c r="C311" s="299" t="s">
        <v>9239</v>
      </c>
      <c r="D311" s="299"/>
      <c r="E311" s="299"/>
      <c r="F311" s="240">
        <v>3000000</v>
      </c>
      <c r="G311" s="240" t="s">
        <v>8979</v>
      </c>
      <c r="H311" s="241">
        <v>45943</v>
      </c>
      <c r="I311" s="241">
        <v>53248</v>
      </c>
      <c r="J311" s="241"/>
      <c r="K311" s="290"/>
      <c r="L311" s="296">
        <v>-74265</v>
      </c>
      <c r="M311" s="296">
        <v>0</v>
      </c>
      <c r="N311" s="444">
        <v>69097963.5</v>
      </c>
      <c r="O311" s="296">
        <v>73312300</v>
      </c>
      <c r="P311" s="296"/>
      <c r="Q311" s="246">
        <v>0</v>
      </c>
      <c r="R311" s="246">
        <v>1463013.6986301397</v>
      </c>
      <c r="S311" s="246">
        <v>-704498.63013698021</v>
      </c>
      <c r="T311" s="246">
        <v>-3993763.6301369816</v>
      </c>
      <c r="U311" s="246">
        <v>-517573264.99999857</v>
      </c>
      <c r="V311" s="395"/>
    </row>
    <row r="312" spans="1:22" x14ac:dyDescent="0.3">
      <c r="A312" s="237" t="s">
        <v>9237</v>
      </c>
      <c r="B312" s="237" t="s">
        <v>9235</v>
      </c>
      <c r="C312" s="299"/>
      <c r="D312" s="299"/>
      <c r="E312" s="299"/>
      <c r="F312" s="247">
        <v>300000</v>
      </c>
      <c r="G312" s="247" t="s">
        <v>8979</v>
      </c>
      <c r="H312" s="248">
        <v>45943</v>
      </c>
      <c r="I312" s="248">
        <v>53248</v>
      </c>
      <c r="J312" s="248"/>
      <c r="K312" s="249"/>
      <c r="L312" s="250">
        <v>65265</v>
      </c>
      <c r="M312" s="250">
        <v>0</v>
      </c>
      <c r="N312" s="444">
        <v>-69102613.5</v>
      </c>
      <c r="O312" s="250">
        <v>-73316905</v>
      </c>
      <c r="P312" s="250"/>
      <c r="Q312" s="251">
        <v>0</v>
      </c>
      <c r="R312" s="251"/>
      <c r="S312" s="251"/>
      <c r="T312" s="251"/>
      <c r="U312" s="251"/>
      <c r="V312" s="395"/>
    </row>
    <row r="313" spans="1:22" x14ac:dyDescent="0.3">
      <c r="A313" s="237" t="s">
        <v>9237</v>
      </c>
      <c r="B313" s="237" t="s">
        <v>9238</v>
      </c>
      <c r="C313" s="299"/>
      <c r="D313" s="299"/>
      <c r="E313" s="299"/>
      <c r="F313" s="247">
        <v>300000</v>
      </c>
      <c r="G313" s="247" t="s">
        <v>8979</v>
      </c>
      <c r="H313" s="248">
        <v>45943</v>
      </c>
      <c r="I313" s="248">
        <v>46035</v>
      </c>
      <c r="J313" s="248"/>
      <c r="K313" s="249"/>
      <c r="L313" s="250">
        <v>7203</v>
      </c>
      <c r="M313" s="250">
        <v>0</v>
      </c>
      <c r="N313" s="444">
        <v>3293915</v>
      </c>
      <c r="O313" s="250">
        <v>1648771</v>
      </c>
      <c r="P313" s="250"/>
      <c r="Q313" s="251">
        <v>0</v>
      </c>
      <c r="R313" s="251"/>
      <c r="S313" s="251"/>
      <c r="T313" s="251"/>
      <c r="U313" s="251"/>
      <c r="V313" s="395"/>
    </row>
    <row r="314" spans="1:22" x14ac:dyDescent="0.3">
      <c r="A314" s="237" t="s">
        <v>9240</v>
      </c>
      <c r="B314" s="237" t="s">
        <v>9235</v>
      </c>
      <c r="C314" s="299" t="s">
        <v>9239</v>
      </c>
      <c r="D314" s="299"/>
      <c r="E314" s="299"/>
      <c r="F314" s="240">
        <v>3000000</v>
      </c>
      <c r="G314" s="240" t="s">
        <v>8979</v>
      </c>
      <c r="H314" s="241">
        <v>45943</v>
      </c>
      <c r="I314" s="241">
        <v>53248</v>
      </c>
      <c r="J314" s="241"/>
      <c r="K314" s="290"/>
      <c r="L314" s="296">
        <v>-102729</v>
      </c>
      <c r="M314" s="296">
        <v>0</v>
      </c>
      <c r="N314" s="444">
        <v>114425049.5</v>
      </c>
      <c r="O314" s="296">
        <v>94411594.5</v>
      </c>
      <c r="P314" s="296"/>
      <c r="Q314" s="246">
        <v>0</v>
      </c>
      <c r="R314" s="246">
        <v>3657534.2465753402</v>
      </c>
      <c r="S314" s="246">
        <v>-975731.50684932014</v>
      </c>
      <c r="T314" s="246">
        <v>-6597209.5068493187</v>
      </c>
      <c r="U314" s="246">
        <v>-717905478.00000429</v>
      </c>
      <c r="V314" s="395"/>
    </row>
    <row r="315" spans="1:22" x14ac:dyDescent="0.3">
      <c r="A315" s="237" t="s">
        <v>9237</v>
      </c>
      <c r="B315" s="237" t="s">
        <v>9235</v>
      </c>
      <c r="C315" s="299"/>
      <c r="D315" s="299"/>
      <c r="E315" s="299"/>
      <c r="F315" s="247">
        <v>300000</v>
      </c>
      <c r="G315" s="247" t="s">
        <v>8979</v>
      </c>
      <c r="H315" s="248">
        <v>45943</v>
      </c>
      <c r="I315" s="248">
        <v>53248</v>
      </c>
      <c r="J315" s="248"/>
      <c r="K315" s="249"/>
      <c r="L315" s="250">
        <v>102729</v>
      </c>
      <c r="M315" s="250">
        <v>0</v>
      </c>
      <c r="N315" s="444">
        <v>-112356593</v>
      </c>
      <c r="O315" s="250">
        <v>-93099482.5</v>
      </c>
      <c r="P315" s="250"/>
      <c r="Q315" s="251">
        <v>0</v>
      </c>
      <c r="R315" s="251"/>
      <c r="S315" s="251"/>
      <c r="T315" s="251"/>
      <c r="U315" s="251"/>
      <c r="V315" s="395"/>
    </row>
    <row r="316" spans="1:22" x14ac:dyDescent="0.3">
      <c r="A316" s="237" t="s">
        <v>9237</v>
      </c>
      <c r="B316" s="237" t="s">
        <v>9238</v>
      </c>
      <c r="C316" s="299"/>
      <c r="D316" s="299"/>
      <c r="E316" s="299"/>
      <c r="F316" s="247">
        <v>300000</v>
      </c>
      <c r="G316" s="247" t="s">
        <v>8979</v>
      </c>
      <c r="H316" s="248">
        <v>45943</v>
      </c>
      <c r="I316" s="248">
        <v>46035</v>
      </c>
      <c r="J316" s="248"/>
      <c r="K316" s="249"/>
      <c r="L316" s="250">
        <v>9592</v>
      </c>
      <c r="M316" s="250">
        <v>0</v>
      </c>
      <c r="N316" s="444">
        <v>3553021.5</v>
      </c>
      <c r="O316" s="250">
        <v>1778921.5</v>
      </c>
      <c r="P316" s="250"/>
      <c r="Q316" s="251">
        <v>0</v>
      </c>
      <c r="R316" s="251"/>
      <c r="S316" s="251"/>
      <c r="T316" s="251"/>
      <c r="U316" s="251"/>
      <c r="V316" s="395"/>
    </row>
    <row r="317" spans="1:22" x14ac:dyDescent="0.3">
      <c r="A317" s="184"/>
      <c r="B317" s="184"/>
      <c r="C317" s="305" t="s">
        <v>9241</v>
      </c>
      <c r="D317" s="306">
        <v>355281500</v>
      </c>
      <c r="E317" s="305" t="s">
        <v>9242</v>
      </c>
      <c r="F317" s="307">
        <v>195690800.00000003</v>
      </c>
      <c r="G317" s="184"/>
      <c r="H317" s="308"/>
      <c r="I317" s="309"/>
      <c r="J317" s="309"/>
      <c r="K317" s="309"/>
      <c r="L317" s="310">
        <v>87624481309</v>
      </c>
      <c r="M317" s="310">
        <v>82261489694</v>
      </c>
      <c r="N317" s="310">
        <v>83440083756</v>
      </c>
      <c r="O317" s="310">
        <v>83882809208</v>
      </c>
      <c r="P317" s="311"/>
      <c r="Q317" s="312">
        <v>-4342133771.3456612</v>
      </c>
      <c r="R317" s="312">
        <v>77237089937.117859</v>
      </c>
      <c r="S317" s="312">
        <v>104184545816.09331</v>
      </c>
      <c r="T317" s="312">
        <v>21247655669.250839</v>
      </c>
      <c r="U317" s="313"/>
      <c r="V317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{13A3C067-6F59-44E2-BE2B-7AC708106F84}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{91554A9C-33CF-49AB-B7B5-7E7570D9D377}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{AD5B8606-69D9-4451-8E87-49A25FBCE537}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{FFB8D7AB-16AB-479F-A667-B232589501EE}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{F1C9DE56-8B65-460D-9E3C-542E1ACA0456}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{6C09C2A2-5575-4178-9237-EA02105AED68}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{3A43FB6E-C025-4855-9E0E-1B6A60AA4D28}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{B1088F16-0534-4040-A041-0E5060191F82}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{BF2A8FF1-D85F-4E68-8483-7324FB7F7D17}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{478E52D6-4361-4147-BDDE-9B18829CA838}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{DFC87962-5169-47DB-86F6-277EE97D3B33}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{1729654A-9440-4782-82DA-4233ECA3251B}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{F2B0F611-1F93-4DF8-B044-072ACE5DB49D}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{AA626BDD-9E22-41D7-A4EA-14F061EB5A96}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{F26299B2-C24B-4C55-BB71-9254DD28DEDB}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A3C067-6F59-44E2-BE2B-7AC708106F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91554A9C-33CF-49AB-B7B5-7E7570D9D3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AD5B8606-69D9-4451-8E87-49A25FBCE5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FFB8D7AB-16AB-479F-A667-B232589501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F1C9DE56-8B65-460D-9E3C-542E1ACA0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6C09C2A2-5575-4178-9237-EA02105AED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3A43FB6E-C025-4855-9E0E-1B6A60AA4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B1088F16-0534-4040-A041-0E5060191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BF2A8FF1-D85F-4E68-8483-7324FB7F7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478E52D6-4361-4147-BDDE-9B18829CA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DFC87962-5169-47DB-86F6-277EE97D3B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1729654A-9440-4782-82DA-4233ECA325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F2B0F611-1F93-4DF8-B044-072ACE5DB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AA626BDD-9E22-41D7-A4EA-14F061EB5A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F26299B2-C24B-4C55-BB71-9254DD28DE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77"/>
  <sheetViews>
    <sheetView showGridLines="0" zoomScale="70" zoomScaleNormal="70" workbookViewId="0">
      <selection activeCell="A2" sqref="A2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12100</v>
      </c>
      <c r="G2" s="3"/>
      <c r="H2" s="3"/>
      <c r="M2" s="4" t="s">
        <v>101</v>
      </c>
      <c r="N2" s="5">
        <v>227383553.78281373</v>
      </c>
      <c r="Q2" s="4" t="s">
        <v>7809</v>
      </c>
      <c r="R2" s="6">
        <v>45946</v>
      </c>
    </row>
    <row r="3" spans="1:19" x14ac:dyDescent="0.3">
      <c r="B3" s="7"/>
      <c r="E3" s="1" t="s">
        <v>104</v>
      </c>
      <c r="F3" s="8">
        <v>19268.150000000001</v>
      </c>
      <c r="G3" s="489"/>
      <c r="M3" s="4" t="s">
        <v>105</v>
      </c>
      <c r="N3" s="5">
        <v>1722860528.4660535</v>
      </c>
      <c r="Q3" s="4" t="s">
        <v>7810</v>
      </c>
      <c r="R3" s="6">
        <v>45947</v>
      </c>
      <c r="S3" s="387"/>
    </row>
    <row r="4" spans="1:19" x14ac:dyDescent="0.3">
      <c r="B4" s="7" t="s">
        <v>9602</v>
      </c>
      <c r="G4" s="203"/>
      <c r="H4" s="119"/>
      <c r="K4" s="203"/>
      <c r="L4" s="203"/>
      <c r="S4" s="387"/>
    </row>
    <row r="5" spans="1:19" x14ac:dyDescent="0.3">
      <c r="A5" s="9" t="s">
        <v>9603</v>
      </c>
      <c r="B5" s="634" t="s">
        <v>108</v>
      </c>
      <c r="C5" s="636"/>
      <c r="D5" s="635"/>
      <c r="E5" s="634" t="s">
        <v>109</v>
      </c>
      <c r="F5" s="636"/>
      <c r="G5" s="636"/>
      <c r="H5" s="636"/>
      <c r="I5" s="635"/>
      <c r="J5" s="634" t="s">
        <v>110</v>
      </c>
      <c r="K5" s="636"/>
      <c r="L5" s="635"/>
      <c r="M5" s="634" t="s">
        <v>111</v>
      </c>
      <c r="N5" s="636"/>
      <c r="O5" s="635"/>
      <c r="P5" s="634" t="s">
        <v>7813</v>
      </c>
      <c r="Q5" s="636"/>
      <c r="R5" s="635"/>
      <c r="S5" s="476"/>
    </row>
    <row r="6" spans="1:19" x14ac:dyDescent="0.3">
      <c r="A6" s="10" t="s">
        <v>9604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9605</v>
      </c>
      <c r="Q6" s="414" t="s">
        <v>3922</v>
      </c>
      <c r="R6" s="19" t="s">
        <v>7816</v>
      </c>
      <c r="S6" s="477"/>
    </row>
    <row r="7" spans="1:19" ht="17.25" x14ac:dyDescent="0.3">
      <c r="A7" s="20"/>
      <c r="B7" s="20" t="s">
        <v>6</v>
      </c>
      <c r="C7" s="21" t="s">
        <v>129</v>
      </c>
      <c r="D7" s="22">
        <v>300</v>
      </c>
      <c r="E7" s="23">
        <v>45953</v>
      </c>
      <c r="F7" s="24">
        <v>45946</v>
      </c>
      <c r="G7" s="25">
        <v>2136618.4333333331</v>
      </c>
      <c r="H7" s="26">
        <v>133522.74594258564</v>
      </c>
      <c r="I7" s="27">
        <v>2136618.4333333331</v>
      </c>
      <c r="J7" s="28">
        <v>2026247.9328447608</v>
      </c>
      <c r="K7" s="25">
        <v>106701.24409837222</v>
      </c>
      <c r="L7" s="29">
        <v>2132949.1769431331</v>
      </c>
      <c r="M7" s="30">
        <v>3669.2563901999965</v>
      </c>
      <c r="N7" s="31">
        <v>2132949.1769431331</v>
      </c>
      <c r="O7" s="32">
        <v>611.54273169999942</v>
      </c>
      <c r="P7" s="356"/>
      <c r="Q7" s="355">
        <v>5963.7834441163577</v>
      </c>
      <c r="R7" s="34">
        <v>2951.9818212394603</v>
      </c>
      <c r="S7" s="203"/>
    </row>
    <row r="8" spans="1:19" ht="17.25" x14ac:dyDescent="0.3">
      <c r="A8" s="20"/>
      <c r="B8" s="20" t="s">
        <v>7</v>
      </c>
      <c r="C8" s="21" t="s">
        <v>129</v>
      </c>
      <c r="D8" s="22">
        <v>300</v>
      </c>
      <c r="E8" s="23">
        <v>45960</v>
      </c>
      <c r="F8" s="24">
        <v>45953</v>
      </c>
      <c r="G8" s="25">
        <v>2263465.6</v>
      </c>
      <c r="H8" s="26">
        <v>135455.66889297965</v>
      </c>
      <c r="I8" s="27">
        <v>2263465.6</v>
      </c>
      <c r="J8" s="28">
        <v>2202513.0512296529</v>
      </c>
      <c r="K8" s="25">
        <v>89371.397364526812</v>
      </c>
      <c r="L8" s="29">
        <v>2291884.4485941799</v>
      </c>
      <c r="M8" s="30">
        <v>-28418.848594179843</v>
      </c>
      <c r="N8" s="31">
        <v>2291884.4485941799</v>
      </c>
      <c r="O8" s="32">
        <v>-2186.0652764753727</v>
      </c>
      <c r="P8" s="356"/>
      <c r="Q8" s="355">
        <v>9423.6187710966915</v>
      </c>
      <c r="R8" s="34">
        <v>2997.280768900644</v>
      </c>
      <c r="S8" s="203"/>
    </row>
    <row r="9" spans="1:19" ht="17.25" x14ac:dyDescent="0.3">
      <c r="A9" s="20"/>
      <c r="B9" s="20" t="s">
        <v>8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2266405.7999999998</v>
      </c>
      <c r="H9" s="26">
        <v>135786.75274604876</v>
      </c>
      <c r="I9" s="27">
        <v>2266405.7999999998</v>
      </c>
      <c r="J9" s="28">
        <v>2183614.8262983584</v>
      </c>
      <c r="K9" s="25">
        <v>85654.732576985421</v>
      </c>
      <c r="L9" s="29">
        <v>2269269.5588753438</v>
      </c>
      <c r="M9" s="30">
        <v>-2863.7588753439486</v>
      </c>
      <c r="N9" s="31">
        <v>2269269.5588753438</v>
      </c>
      <c r="O9" s="32">
        <v>-220.28914425722681</v>
      </c>
      <c r="P9" s="356"/>
      <c r="Q9" s="355">
        <v>10773.606895562727</v>
      </c>
      <c r="R9" s="34">
        <v>2955.1762647600845</v>
      </c>
      <c r="S9" s="203"/>
    </row>
    <row r="10" spans="1:19" ht="17.25" x14ac:dyDescent="0.3">
      <c r="A10" s="20"/>
      <c r="B10" s="20" t="s">
        <v>9</v>
      </c>
      <c r="C10" s="21" t="s">
        <v>129</v>
      </c>
      <c r="D10" s="22">
        <v>300</v>
      </c>
      <c r="E10" s="23">
        <v>45967</v>
      </c>
      <c r="F10" s="24">
        <v>45960</v>
      </c>
      <c r="G10" s="25">
        <v>2293826.7000000002</v>
      </c>
      <c r="H10" s="26">
        <v>123497.82758317784</v>
      </c>
      <c r="I10" s="27">
        <v>2293826.7000000002</v>
      </c>
      <c r="J10" s="28">
        <v>2450252.6805721936</v>
      </c>
      <c r="K10" s="25">
        <v>-189685.68846451977</v>
      </c>
      <c r="L10" s="29">
        <v>2260566.992107674</v>
      </c>
      <c r="M10" s="30">
        <v>33259.707892326172</v>
      </c>
      <c r="N10" s="31">
        <v>2260566.992107674</v>
      </c>
      <c r="O10" s="32">
        <v>1662.9853946163087</v>
      </c>
      <c r="P10" s="356"/>
      <c r="Q10" s="355">
        <v>-5250.197586231865</v>
      </c>
      <c r="R10" s="34">
        <v>2624.673109033145</v>
      </c>
      <c r="S10" s="203"/>
    </row>
    <row r="11" spans="1:19" ht="17.25" x14ac:dyDescent="0.3">
      <c r="A11" s="20"/>
      <c r="B11" s="20" t="s">
        <v>10</v>
      </c>
      <c r="C11" s="21" t="s">
        <v>129</v>
      </c>
      <c r="D11" s="22">
        <v>100</v>
      </c>
      <c r="E11" s="23">
        <v>45974</v>
      </c>
      <c r="F11" s="24">
        <v>45966</v>
      </c>
      <c r="G11" s="25">
        <v>810780.37777777808</v>
      </c>
      <c r="H11" s="26">
        <v>40251.604576699683</v>
      </c>
      <c r="I11" s="27">
        <v>810780.37777777808</v>
      </c>
      <c r="J11" s="28">
        <v>834242.29370727937</v>
      </c>
      <c r="K11" s="25">
        <v>-60656.712000563741</v>
      </c>
      <c r="L11" s="29">
        <v>773585.58170671563</v>
      </c>
      <c r="M11" s="30">
        <v>37194.796071062447</v>
      </c>
      <c r="N11" s="31">
        <v>773585.58170671563</v>
      </c>
      <c r="O11" s="32">
        <v>1377.5850396689796</v>
      </c>
      <c r="P11" s="356"/>
      <c r="Q11" s="355">
        <v>-11897.522758322186</v>
      </c>
      <c r="R11" s="34">
        <v>931.74753470194992</v>
      </c>
      <c r="S11" s="203"/>
    </row>
    <row r="12" spans="1:19" ht="17.25" x14ac:dyDescent="0.3">
      <c r="A12" s="20"/>
      <c r="B12" s="20" t="s">
        <v>11</v>
      </c>
      <c r="C12" s="21" t="s">
        <v>129</v>
      </c>
      <c r="D12" s="22">
        <v>300</v>
      </c>
      <c r="E12" s="23">
        <v>45974</v>
      </c>
      <c r="F12" s="24">
        <v>45966</v>
      </c>
      <c r="G12" s="25">
        <v>2357341.1333333328</v>
      </c>
      <c r="H12" s="26">
        <v>113804.62438570464</v>
      </c>
      <c r="I12" s="27">
        <v>2357341.1333333328</v>
      </c>
      <c r="J12" s="28">
        <v>2492353.812627722</v>
      </c>
      <c r="K12" s="25">
        <v>-217950.56726094004</v>
      </c>
      <c r="L12" s="29">
        <v>2274403.2453667819</v>
      </c>
      <c r="M12" s="30">
        <v>82937.887966550887</v>
      </c>
      <c r="N12" s="31">
        <v>2274403.2453667819</v>
      </c>
      <c r="O12" s="32">
        <v>3071.7736283907734</v>
      </c>
      <c r="P12" s="356"/>
      <c r="Q12" s="355">
        <v>-11959.630932010245</v>
      </c>
      <c r="R12" s="34">
        <v>2542.1274116197601</v>
      </c>
      <c r="S12" s="203"/>
    </row>
    <row r="13" spans="1:19" ht="17.25" x14ac:dyDescent="0.3">
      <c r="A13" s="20"/>
      <c r="B13" s="20" t="s">
        <v>12</v>
      </c>
      <c r="C13" s="21" t="s">
        <v>129</v>
      </c>
      <c r="D13" s="22">
        <v>300</v>
      </c>
      <c r="E13" s="23">
        <v>45981</v>
      </c>
      <c r="F13" s="24">
        <v>45974</v>
      </c>
      <c r="G13" s="25">
        <v>2447984.3666666672</v>
      </c>
      <c r="H13" s="26">
        <v>104531.29371017519</v>
      </c>
      <c r="I13" s="27">
        <v>2447984.3666666672</v>
      </c>
      <c r="J13" s="28">
        <v>2490315.0616587978</v>
      </c>
      <c r="K13" s="25">
        <v>-188547.63406384329</v>
      </c>
      <c r="L13" s="29">
        <v>2301767.4275949546</v>
      </c>
      <c r="M13" s="30">
        <v>146216.93907171255</v>
      </c>
      <c r="N13" s="31">
        <v>2301767.4275949546</v>
      </c>
      <c r="O13" s="32">
        <v>4300.4982079915453</v>
      </c>
      <c r="P13" s="356"/>
      <c r="Q13" s="355">
        <v>-8349.4030003836378</v>
      </c>
      <c r="R13" s="34">
        <v>2573.0992994969711</v>
      </c>
      <c r="S13" s="203"/>
    </row>
    <row r="14" spans="1:19" ht="17.25" x14ac:dyDescent="0.3">
      <c r="A14" s="20"/>
      <c r="B14" s="42" t="s">
        <v>13</v>
      </c>
      <c r="C14" s="43" t="s">
        <v>129</v>
      </c>
      <c r="D14" s="44">
        <v>300</v>
      </c>
      <c r="E14" s="45">
        <v>46009</v>
      </c>
      <c r="F14" s="46">
        <v>46002</v>
      </c>
      <c r="G14" s="35">
        <v>2247943.0166666671</v>
      </c>
      <c r="H14" s="36">
        <v>28444.611334793513</v>
      </c>
      <c r="I14" s="37">
        <v>2247943.0166666671</v>
      </c>
      <c r="J14" s="38">
        <v>2206536.222253541</v>
      </c>
      <c r="K14" s="35">
        <v>-173593.6107392009</v>
      </c>
      <c r="L14" s="39">
        <v>2032942.6115143402</v>
      </c>
      <c r="M14" s="40">
        <v>215000.40515232692</v>
      </c>
      <c r="N14" s="49">
        <v>2032942.6115143402</v>
      </c>
      <c r="O14" s="50">
        <v>3467.748470198821</v>
      </c>
      <c r="P14" s="356"/>
      <c r="Q14" s="358">
        <v>-13283.113352270331</v>
      </c>
      <c r="R14" s="34">
        <v>1638.6953705330379</v>
      </c>
      <c r="S14" s="203"/>
    </row>
    <row r="15" spans="1:19" ht="17.25" x14ac:dyDescent="0.3">
      <c r="A15" s="20"/>
      <c r="B15" s="20" t="s">
        <v>14</v>
      </c>
      <c r="C15" s="21" t="s">
        <v>129</v>
      </c>
      <c r="D15" s="22">
        <v>100</v>
      </c>
      <c r="E15" s="23">
        <v>46009</v>
      </c>
      <c r="F15" s="24">
        <v>46002</v>
      </c>
      <c r="G15" s="25">
        <v>789314.33888888883</v>
      </c>
      <c r="H15" s="26">
        <v>10485.453350232592</v>
      </c>
      <c r="I15" s="27">
        <v>789314.33888888883</v>
      </c>
      <c r="J15" s="28">
        <v>749362.32048481435</v>
      </c>
      <c r="K15" s="25">
        <v>-47883.092805299137</v>
      </c>
      <c r="L15" s="29">
        <v>701479.22767951526</v>
      </c>
      <c r="M15" s="30">
        <v>87835.111209373572</v>
      </c>
      <c r="N15" s="31">
        <v>701479.22767951526</v>
      </c>
      <c r="O15" s="32">
        <v>1416.6953420866705</v>
      </c>
      <c r="P15" s="356"/>
      <c r="Q15" s="355">
        <v>-6332.7868529193802</v>
      </c>
      <c r="R15" s="34">
        <v>685.08190473518334</v>
      </c>
      <c r="S15" s="203"/>
    </row>
    <row r="16" spans="1:19" ht="17.25" x14ac:dyDescent="0.3">
      <c r="A16" s="20"/>
      <c r="B16" s="20" t="s">
        <v>15</v>
      </c>
      <c r="C16" s="21" t="s">
        <v>129</v>
      </c>
      <c r="D16" s="22">
        <v>300</v>
      </c>
      <c r="E16" s="23">
        <v>46043</v>
      </c>
      <c r="F16" s="24">
        <v>45944</v>
      </c>
      <c r="G16" s="25">
        <v>2076434.9333333343</v>
      </c>
      <c r="H16" s="26">
        <v>0</v>
      </c>
      <c r="I16" s="27">
        <v>2076434.9333333343</v>
      </c>
      <c r="J16" s="28">
        <v>2471373.4271721514</v>
      </c>
      <c r="K16" s="25">
        <v>-796449.62229582132</v>
      </c>
      <c r="L16" s="29">
        <v>1674923.8048763301</v>
      </c>
      <c r="M16" s="30">
        <v>401511.1284570042</v>
      </c>
      <c r="N16" s="31">
        <v>1674923.8048763301</v>
      </c>
      <c r="O16" s="32">
        <v>4182.4075880937935</v>
      </c>
      <c r="P16" s="356"/>
      <c r="Q16" s="355">
        <v>29618.47631693678</v>
      </c>
      <c r="R16" s="34">
        <v>3266.9300781616475</v>
      </c>
      <c r="S16" s="203"/>
    </row>
    <row r="17" spans="1:19" ht="17.25" x14ac:dyDescent="0.3">
      <c r="A17" s="20"/>
      <c r="B17" s="20" t="s">
        <v>16</v>
      </c>
      <c r="C17" s="21" t="s">
        <v>129</v>
      </c>
      <c r="D17" s="22">
        <v>300</v>
      </c>
      <c r="E17" s="23">
        <v>46058</v>
      </c>
      <c r="F17" s="24">
        <v>45959</v>
      </c>
      <c r="G17" s="25">
        <v>2028484.7333333339</v>
      </c>
      <c r="H17" s="26">
        <v>0</v>
      </c>
      <c r="I17" s="27">
        <v>2028484.7333333339</v>
      </c>
      <c r="J17" s="28">
        <v>2241210.4492283845</v>
      </c>
      <c r="K17" s="25">
        <v>-560279.78296103165</v>
      </c>
      <c r="L17" s="29">
        <v>1680930.6662673529</v>
      </c>
      <c r="M17" s="30">
        <v>347554.06706598098</v>
      </c>
      <c r="N17" s="31">
        <v>1680930.6662673529</v>
      </c>
      <c r="O17" s="32">
        <v>3131.1177213151441</v>
      </c>
      <c r="P17" s="356"/>
      <c r="Q17" s="355">
        <v>-1747.3550047616009</v>
      </c>
      <c r="R17" s="34">
        <v>3139.364372422453</v>
      </c>
      <c r="S17" s="203"/>
    </row>
    <row r="18" spans="1:19" ht="17.25" x14ac:dyDescent="0.3">
      <c r="A18" s="20"/>
      <c r="B18" s="20" t="s">
        <v>17</v>
      </c>
      <c r="C18" s="21" t="s">
        <v>4</v>
      </c>
      <c r="D18" s="22">
        <v>100</v>
      </c>
      <c r="E18" s="23">
        <v>46170</v>
      </c>
      <c r="F18" s="24">
        <v>45981</v>
      </c>
      <c r="G18" s="25">
        <v>577922.85</v>
      </c>
      <c r="H18" s="26">
        <v>0</v>
      </c>
      <c r="I18" s="27">
        <v>577922.85</v>
      </c>
      <c r="J18" s="28">
        <v>666046.10175463324</v>
      </c>
      <c r="K18" s="25">
        <v>-440429.63145655702</v>
      </c>
      <c r="L18" s="29">
        <v>225616.47029807622</v>
      </c>
      <c r="M18" s="30">
        <v>352306.37970192375</v>
      </c>
      <c r="N18" s="31">
        <v>225616.47029807622</v>
      </c>
      <c r="O18" s="32">
        <v>1579.8492363314967</v>
      </c>
      <c r="P18" s="356"/>
      <c r="Q18" s="355">
        <v>-7726.6439956614631</v>
      </c>
      <c r="R18" s="34">
        <v>821.98894548066892</v>
      </c>
      <c r="S18" s="203"/>
    </row>
    <row r="19" spans="1:19" ht="17.25" x14ac:dyDescent="0.3">
      <c r="A19" s="20"/>
      <c r="B19" s="20" t="s">
        <v>18</v>
      </c>
      <c r="C19" s="21" t="s">
        <v>4</v>
      </c>
      <c r="D19" s="22">
        <v>200</v>
      </c>
      <c r="E19" s="23">
        <v>46170</v>
      </c>
      <c r="F19" s="24">
        <v>45981</v>
      </c>
      <c r="G19" s="25">
        <v>1207845.7</v>
      </c>
      <c r="H19" s="26">
        <v>0</v>
      </c>
      <c r="I19" s="27">
        <v>1207845.7</v>
      </c>
      <c r="J19" s="28">
        <v>1261209.8509618773</v>
      </c>
      <c r="K19" s="25">
        <v>-841350.92981467128</v>
      </c>
      <c r="L19" s="29">
        <v>419858.92114720598</v>
      </c>
      <c r="M19" s="30">
        <v>787986.77885279397</v>
      </c>
      <c r="N19" s="31">
        <v>419858.92114720598</v>
      </c>
      <c r="O19" s="32">
        <v>3533.5729993398832</v>
      </c>
      <c r="P19" s="356"/>
      <c r="Q19" s="355">
        <v>7851.9540031453362</v>
      </c>
      <c r="R19" s="34">
        <v>1787.5927971215569</v>
      </c>
      <c r="S19" s="203"/>
    </row>
    <row r="20" spans="1:19" ht="17.25" x14ac:dyDescent="0.3">
      <c r="A20" s="20"/>
      <c r="B20" s="20" t="s">
        <v>19</v>
      </c>
      <c r="C20" s="21" t="s">
        <v>4</v>
      </c>
      <c r="D20" s="22">
        <v>300</v>
      </c>
      <c r="E20" s="23">
        <v>46175</v>
      </c>
      <c r="F20" s="24">
        <v>45985</v>
      </c>
      <c r="G20" s="25">
        <v>1766009.4249999986</v>
      </c>
      <c r="H20" s="26">
        <v>0</v>
      </c>
      <c r="I20" s="27">
        <v>1766009.4249999986</v>
      </c>
      <c r="J20" s="28">
        <v>1791905.4583891199</v>
      </c>
      <c r="K20" s="25">
        <v>-988489.0557395533</v>
      </c>
      <c r="L20" s="29">
        <v>803416.40264956665</v>
      </c>
      <c r="M20" s="30">
        <v>962593.022350432</v>
      </c>
      <c r="N20" s="31">
        <v>803416.40264956665</v>
      </c>
      <c r="O20" s="32">
        <v>4221.8992208352283</v>
      </c>
      <c r="P20" s="356"/>
      <c r="Q20" s="355">
        <v>-12232.969717745902</v>
      </c>
      <c r="R20" s="34">
        <v>2512.3490829993971</v>
      </c>
      <c r="S20" s="203"/>
    </row>
    <row r="21" spans="1:19" ht="17.25" x14ac:dyDescent="0.3">
      <c r="A21" s="20"/>
      <c r="B21" s="20" t="s">
        <v>20</v>
      </c>
      <c r="C21" s="21" t="s">
        <v>4</v>
      </c>
      <c r="D21" s="22">
        <v>300</v>
      </c>
      <c r="E21" s="23">
        <v>46189</v>
      </c>
      <c r="F21" s="24">
        <v>46000</v>
      </c>
      <c r="G21" s="25">
        <v>1791476.7000000004</v>
      </c>
      <c r="H21" s="26">
        <v>0</v>
      </c>
      <c r="I21" s="27">
        <v>1791476.7000000004</v>
      </c>
      <c r="J21" s="28">
        <v>1781356.3061095062</v>
      </c>
      <c r="K21" s="25">
        <v>-1054505.6627439926</v>
      </c>
      <c r="L21" s="29">
        <v>726850.64336551353</v>
      </c>
      <c r="M21" s="30">
        <v>1064626.0566344869</v>
      </c>
      <c r="N21" s="31">
        <v>726850.64336551353</v>
      </c>
      <c r="O21" s="32">
        <v>4399.2812257623427</v>
      </c>
      <c r="P21" s="356"/>
      <c r="Q21" s="355">
        <v>-10128.498729403596</v>
      </c>
      <c r="R21" s="34">
        <v>2481.6340342544718</v>
      </c>
      <c r="S21" s="203"/>
    </row>
    <row r="22" spans="1:19" ht="17.25" x14ac:dyDescent="0.3">
      <c r="A22" s="20"/>
      <c r="B22" s="20" t="s">
        <v>21</v>
      </c>
      <c r="C22" s="21" t="s">
        <v>4</v>
      </c>
      <c r="D22" s="22">
        <v>300</v>
      </c>
      <c r="E22" s="23">
        <v>46195</v>
      </c>
      <c r="F22" s="24">
        <v>46006</v>
      </c>
      <c r="G22" s="35">
        <v>4624513.4333333327</v>
      </c>
      <c r="H22" s="36">
        <v>0</v>
      </c>
      <c r="I22" s="37">
        <v>4624513.4333333327</v>
      </c>
      <c r="J22" s="38">
        <v>3393003.5631738426</v>
      </c>
      <c r="K22" s="35">
        <v>294368.51877950813</v>
      </c>
      <c r="L22" s="39">
        <v>3687372.0819533509</v>
      </c>
      <c r="M22" s="40">
        <v>937141.35137998173</v>
      </c>
      <c r="N22" s="31">
        <v>3687372.0819533509</v>
      </c>
      <c r="O22" s="32">
        <v>3778.7957716934748</v>
      </c>
      <c r="P22" s="356"/>
      <c r="Q22" s="355">
        <v>-393.36244428995997</v>
      </c>
      <c r="R22" s="34">
        <v>2480.5874850605614</v>
      </c>
      <c r="S22" s="203"/>
    </row>
    <row r="23" spans="1:19" ht="17.25" x14ac:dyDescent="0.3">
      <c r="A23" s="20"/>
      <c r="B23" s="20" t="s">
        <v>22</v>
      </c>
      <c r="C23" s="21" t="s">
        <v>4</v>
      </c>
      <c r="D23" s="22">
        <v>400</v>
      </c>
      <c r="E23" s="23">
        <v>46209</v>
      </c>
      <c r="F23" s="24">
        <v>46015</v>
      </c>
      <c r="G23" s="35">
        <v>5989013.8666666653</v>
      </c>
      <c r="H23" s="36">
        <v>0</v>
      </c>
      <c r="I23" s="37">
        <v>5989013.8666666653</v>
      </c>
      <c r="J23" s="38">
        <v>4964972.1735607078</v>
      </c>
      <c r="K23" s="35">
        <v>-86052.273976463955</v>
      </c>
      <c r="L23" s="39">
        <v>4878919.899584244</v>
      </c>
      <c r="M23" s="40">
        <v>1110093.9670824213</v>
      </c>
      <c r="N23" s="31">
        <v>4878919.899584244</v>
      </c>
      <c r="O23" s="32">
        <v>4236.9998743603865</v>
      </c>
      <c r="P23" s="356"/>
      <c r="Q23" s="355">
        <v>861.40197121538222</v>
      </c>
      <c r="R23" s="34">
        <v>3956.9288533469662</v>
      </c>
      <c r="S23" s="203"/>
    </row>
    <row r="24" spans="1:19" ht="17.25" x14ac:dyDescent="0.3">
      <c r="A24" s="20"/>
      <c r="B24" s="20" t="s">
        <v>23</v>
      </c>
      <c r="C24" s="21" t="s">
        <v>4</v>
      </c>
      <c r="D24" s="22">
        <v>300</v>
      </c>
      <c r="E24" s="23">
        <v>46209</v>
      </c>
      <c r="F24" s="24">
        <v>46014</v>
      </c>
      <c r="G24" s="35">
        <v>4529461.3</v>
      </c>
      <c r="H24" s="36">
        <v>0</v>
      </c>
      <c r="I24" s="37">
        <v>4529461.3</v>
      </c>
      <c r="J24" s="38">
        <v>3723379.9105066592</v>
      </c>
      <c r="K24" s="35">
        <v>-12504.358043830598</v>
      </c>
      <c r="L24" s="39">
        <v>3710875.5524628288</v>
      </c>
      <c r="M24" s="40">
        <v>818585.747537171</v>
      </c>
      <c r="N24" s="31">
        <v>3710875.5524628288</v>
      </c>
      <c r="O24" s="32">
        <v>3124.3730822029429</v>
      </c>
      <c r="P24" s="356"/>
      <c r="Q24" s="355">
        <v>-13663.243872470222</v>
      </c>
      <c r="R24" s="34">
        <v>3080.6790945692919</v>
      </c>
      <c r="S24" s="203"/>
    </row>
    <row r="25" spans="1:19" ht="17.25" x14ac:dyDescent="0.3">
      <c r="A25" s="20"/>
      <c r="B25" s="20" t="s">
        <v>24</v>
      </c>
      <c r="C25" s="21" t="s">
        <v>129</v>
      </c>
      <c r="D25" s="22">
        <v>100</v>
      </c>
      <c r="E25" s="23">
        <v>46230</v>
      </c>
      <c r="F25" s="24">
        <v>45950</v>
      </c>
      <c r="G25" s="25">
        <v>1331282.0694444464</v>
      </c>
      <c r="H25" s="26">
        <v>0</v>
      </c>
      <c r="I25" s="27">
        <v>1331282.0694444464</v>
      </c>
      <c r="J25" s="28">
        <v>967920.49432739068</v>
      </c>
      <c r="K25" s="25">
        <v>70039.900993587493</v>
      </c>
      <c r="L25" s="29">
        <v>1037960.3953209781</v>
      </c>
      <c r="M25" s="30">
        <v>293321.67412346823</v>
      </c>
      <c r="N25" s="31">
        <v>1037960.3953209781</v>
      </c>
      <c r="O25" s="32">
        <v>1036.4723467260362</v>
      </c>
      <c r="P25" s="356"/>
      <c r="Q25" s="355">
        <v>9630.6582386979135</v>
      </c>
      <c r="R25" s="34">
        <v>1127.1131899001775</v>
      </c>
      <c r="S25" s="203"/>
    </row>
    <row r="26" spans="1:19" ht="17.25" x14ac:dyDescent="0.3">
      <c r="A26" s="20"/>
      <c r="B26" s="20" t="s">
        <v>3</v>
      </c>
      <c r="C26" s="21" t="s">
        <v>129</v>
      </c>
      <c r="D26" s="22">
        <v>300</v>
      </c>
      <c r="E26" s="23">
        <v>46308</v>
      </c>
      <c r="F26" s="24">
        <v>46027</v>
      </c>
      <c r="G26" s="25">
        <v>3333855.875</v>
      </c>
      <c r="H26" s="26">
        <v>0</v>
      </c>
      <c r="I26" s="27">
        <v>3333855.875</v>
      </c>
      <c r="J26" s="28">
        <v>1781666.3769290396</v>
      </c>
      <c r="K26" s="25">
        <v>718501.27757029107</v>
      </c>
      <c r="L26" s="29">
        <v>2500167.6544993306</v>
      </c>
      <c r="M26" s="30">
        <v>833688.22050066944</v>
      </c>
      <c r="N26" s="31">
        <v>2500167.6544993306</v>
      </c>
      <c r="O26" s="32">
        <v>2309.385652356425</v>
      </c>
      <c r="P26" s="356"/>
      <c r="Q26" s="355">
        <v>3981.2921713334508</v>
      </c>
      <c r="R26" s="34">
        <v>1319.2115335287526</v>
      </c>
      <c r="S26" s="203"/>
    </row>
    <row r="27" spans="1:19" ht="17.25" x14ac:dyDescent="0.3">
      <c r="A27" s="20"/>
      <c r="B27" s="20" t="s">
        <v>5</v>
      </c>
      <c r="C27" s="21" t="s">
        <v>129</v>
      </c>
      <c r="D27" s="22">
        <v>300</v>
      </c>
      <c r="E27" s="23">
        <v>46308</v>
      </c>
      <c r="F27" s="24">
        <v>46027</v>
      </c>
      <c r="G27" s="25">
        <v>3501855.875</v>
      </c>
      <c r="H27" s="26">
        <v>0</v>
      </c>
      <c r="I27" s="27">
        <v>3501855.875</v>
      </c>
      <c r="J27" s="28">
        <v>1932880.2244380242</v>
      </c>
      <c r="K27" s="25">
        <v>659658.59770276945</v>
      </c>
      <c r="L27" s="29">
        <v>2592538.8221407938</v>
      </c>
      <c r="M27" s="30">
        <v>909317.05285920622</v>
      </c>
      <c r="N27" s="31">
        <v>2592538.8221407938</v>
      </c>
      <c r="O27" s="32">
        <v>2518.8838029340891</v>
      </c>
      <c r="P27" s="356"/>
      <c r="Q27" s="355">
        <v>3801.7682935600169</v>
      </c>
      <c r="R27" s="34">
        <v>1709.6133248088881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46024</v>
      </c>
      <c r="G28" s="35">
        <v>2185420.2666666685</v>
      </c>
      <c r="H28" s="36">
        <v>0</v>
      </c>
      <c r="I28" s="37">
        <v>2185420.2666666685</v>
      </c>
      <c r="J28" s="38">
        <v>1130528.751673596</v>
      </c>
      <c r="K28" s="35">
        <v>-663287.03438799246</v>
      </c>
      <c r="L28" s="39">
        <v>467241.71728560352</v>
      </c>
      <c r="M28" s="40">
        <v>1718178.5493810649</v>
      </c>
      <c r="N28" s="31">
        <v>467241.71728560352</v>
      </c>
      <c r="O28" s="32">
        <v>2727.2675387001032</v>
      </c>
      <c r="P28" s="356"/>
      <c r="Q28" s="355">
        <v>1424.6234215204022</v>
      </c>
      <c r="R28" s="34">
        <v>1506.3497434388846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46031</v>
      </c>
      <c r="G29" s="35">
        <v>3279534.5000000019</v>
      </c>
      <c r="H29" s="36">
        <v>0</v>
      </c>
      <c r="I29" s="37">
        <v>3279534.5000000019</v>
      </c>
      <c r="J29" s="38">
        <v>1900526.7888098091</v>
      </c>
      <c r="K29" s="35">
        <v>-1232177.8468747798</v>
      </c>
      <c r="L29" s="39">
        <v>668348.94193502935</v>
      </c>
      <c r="M29" s="40">
        <v>2611185.5580649725</v>
      </c>
      <c r="N29" s="31">
        <v>668348.94193502935</v>
      </c>
      <c r="O29" s="32">
        <v>4099.1923988461103</v>
      </c>
      <c r="P29" s="356"/>
      <c r="Q29" s="355">
        <v>-4113.0539930807427</v>
      </c>
      <c r="R29" s="34">
        <v>2493.8983703070553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2400202.8769927565</v>
      </c>
      <c r="H30" s="36">
        <v>0</v>
      </c>
      <c r="I30" s="37">
        <v>2400202.8769927565</v>
      </c>
      <c r="J30" s="38">
        <v>1657751.7870481291</v>
      </c>
      <c r="K30" s="35">
        <v>-1387985.3015996055</v>
      </c>
      <c r="L30" s="39">
        <v>269766.48544852366</v>
      </c>
      <c r="M30" s="40">
        <v>2130436.3915442331</v>
      </c>
      <c r="N30" s="31">
        <v>269766.48544852342</v>
      </c>
      <c r="O30" s="32">
        <v>3292.7919498365272</v>
      </c>
      <c r="P30" s="356"/>
      <c r="Q30" s="355">
        <v>3568.7871194026666</v>
      </c>
      <c r="R30" s="34">
        <v>3568.8616531323642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823690.93907915126</v>
      </c>
      <c r="H31" s="47">
        <v>0</v>
      </c>
      <c r="I31" s="48">
        <v>823690.93907915126</v>
      </c>
      <c r="J31" s="38">
        <v>546701.49390458746</v>
      </c>
      <c r="K31" s="35">
        <v>-458383.1227538581</v>
      </c>
      <c r="L31" s="39">
        <v>88318.371150729363</v>
      </c>
      <c r="M31" s="40">
        <v>735372.56792842189</v>
      </c>
      <c r="N31" s="49">
        <v>88318.371150729363</v>
      </c>
      <c r="O31" s="50">
        <v>1136.5882039079163</v>
      </c>
      <c r="P31" s="357"/>
      <c r="Q31" s="358">
        <v>1160.9301229281846</v>
      </c>
      <c r="R31" s="34">
        <v>1160.8947904606175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2615932.5</v>
      </c>
      <c r="H32" s="47">
        <v>0</v>
      </c>
      <c r="I32" s="48">
        <v>2615932.5</v>
      </c>
      <c r="J32" s="38">
        <v>1581718.4733281659</v>
      </c>
      <c r="K32" s="35">
        <v>-1327458.355647946</v>
      </c>
      <c r="L32" s="39">
        <v>254260.11768021993</v>
      </c>
      <c r="M32" s="40">
        <v>2361672.3823197801</v>
      </c>
      <c r="N32" s="49">
        <v>254260.11768021993</v>
      </c>
      <c r="O32" s="50">
        <v>3633.3421266458154</v>
      </c>
      <c r="P32" s="357"/>
      <c r="Q32" s="358">
        <v>11124.187112963555</v>
      </c>
      <c r="R32" s="34">
        <v>3644.6227944939747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2400880.336956522</v>
      </c>
      <c r="H33" s="47">
        <v>0</v>
      </c>
      <c r="I33" s="48">
        <v>2400880.336956522</v>
      </c>
      <c r="J33" s="38">
        <v>953941.85328729486</v>
      </c>
      <c r="K33" s="35">
        <v>-724904.33549432748</v>
      </c>
      <c r="L33" s="39">
        <v>229037.51779296738</v>
      </c>
      <c r="M33" s="40">
        <v>2171842.8191635543</v>
      </c>
      <c r="N33" s="49">
        <v>229037.51779296761</v>
      </c>
      <c r="O33" s="50">
        <v>3300.67297745221</v>
      </c>
      <c r="P33" s="357"/>
      <c r="Q33" s="358">
        <v>2936.6275935852027</v>
      </c>
      <c r="R33" s="34">
        <v>2936.566825200076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1519595.5072463793</v>
      </c>
      <c r="H34" s="47">
        <v>0</v>
      </c>
      <c r="I34" s="48">
        <v>1519595.5072463793</v>
      </c>
      <c r="J34" s="38">
        <v>721928.00859699817</v>
      </c>
      <c r="K34" s="35">
        <v>-589045.41751814529</v>
      </c>
      <c r="L34" s="39">
        <v>132882.59107885289</v>
      </c>
      <c r="M34" s="40">
        <v>1386712.9161675265</v>
      </c>
      <c r="N34" s="49">
        <v>132882.59107885277</v>
      </c>
      <c r="O34" s="50">
        <v>2088.4230665173591</v>
      </c>
      <c r="P34" s="357"/>
      <c r="Q34" s="358">
        <v>1631.0230502092454</v>
      </c>
      <c r="R34" s="34">
        <v>1631.0719227280642</v>
      </c>
      <c r="S34" s="203"/>
    </row>
    <row r="35" spans="1:19" ht="17.25" x14ac:dyDescent="0.3">
      <c r="A35" s="320"/>
      <c r="B35" s="42" t="s">
        <v>3264</v>
      </c>
      <c r="C35" s="43" t="s">
        <v>4</v>
      </c>
      <c r="D35" s="44">
        <v>300</v>
      </c>
      <c r="E35" s="45">
        <v>46632</v>
      </c>
      <c r="F35" s="46">
        <v>45985</v>
      </c>
      <c r="G35" s="35">
        <v>2520977.5833333307</v>
      </c>
      <c r="H35" s="47">
        <v>0</v>
      </c>
      <c r="I35" s="48">
        <v>2520977.5833333307</v>
      </c>
      <c r="J35" s="38">
        <v>1084073.7971249383</v>
      </c>
      <c r="K35" s="35">
        <v>-903570.45169473614</v>
      </c>
      <c r="L35" s="39">
        <v>180503.3454302022</v>
      </c>
      <c r="M35" s="40">
        <v>2340474.2379031284</v>
      </c>
      <c r="N35" s="49">
        <v>180503.34543020232</v>
      </c>
      <c r="O35" s="50">
        <v>3416.7507122673405</v>
      </c>
      <c r="P35" s="357"/>
      <c r="Q35" s="358">
        <v>-6542.4654375315586</v>
      </c>
      <c r="R35" s="34">
        <v>2122.9540913332312</v>
      </c>
      <c r="S35" s="203"/>
    </row>
    <row r="36" spans="1:19" ht="17.25" x14ac:dyDescent="0.3">
      <c r="A36" s="52"/>
      <c r="B36" s="52" t="s">
        <v>9606</v>
      </c>
      <c r="C36" s="53" t="s">
        <v>129</v>
      </c>
      <c r="D36" s="54">
        <v>300</v>
      </c>
      <c r="E36" s="55">
        <v>46673</v>
      </c>
      <c r="F36" s="56">
        <v>46028</v>
      </c>
      <c r="G36" s="57">
        <v>2170637.8333333363</v>
      </c>
      <c r="H36" s="58">
        <v>0</v>
      </c>
      <c r="I36" s="59">
        <v>2170637.8333333363</v>
      </c>
      <c r="J36" s="60">
        <v>206486.13135085619</v>
      </c>
      <c r="K36" s="57">
        <v>-195770.64089916146</v>
      </c>
      <c r="L36" s="61">
        <v>10715.490451694728</v>
      </c>
      <c r="M36" s="62">
        <v>2159922.3428816414</v>
      </c>
      <c r="N36" s="63">
        <v>10715.490451694932</v>
      </c>
      <c r="O36" s="64">
        <v>2975.0996458424811</v>
      </c>
      <c r="P36" s="359"/>
      <c r="Q36" s="360">
        <v>1868.0982163675726</v>
      </c>
      <c r="R36" s="66">
        <v>1868.1277593592131</v>
      </c>
      <c r="S36" s="478"/>
    </row>
    <row r="37" spans="1:19" ht="17.25" x14ac:dyDescent="0.3">
      <c r="B37" s="67"/>
      <c r="C37" s="67"/>
      <c r="D37" s="68">
        <v>7800</v>
      </c>
      <c r="E37" s="69"/>
      <c r="F37" s="70"/>
      <c r="G37" s="71">
        <v>70288708.871385932</v>
      </c>
      <c r="H37" s="71">
        <v>825780.5825223974</v>
      </c>
      <c r="I37" s="72">
        <v>70288708.871385932</v>
      </c>
      <c r="J37" s="72">
        <v>54396019.623352818</v>
      </c>
      <c r="K37" s="71">
        <v>-11116665.460150801</v>
      </c>
      <c r="L37" s="71">
        <v>43279354.163202047</v>
      </c>
      <c r="M37" s="71">
        <v>27009354.708183896</v>
      </c>
      <c r="N37" s="71">
        <v>43279354.163202047</v>
      </c>
      <c r="O37" s="71">
        <v>78225.641535887597</v>
      </c>
      <c r="P37" s="71"/>
      <c r="Q37" s="71">
        <v>-7999.4109344412063</v>
      </c>
      <c r="R37" s="71">
        <v>68517.204227128546</v>
      </c>
      <c r="S37" s="479"/>
    </row>
    <row r="38" spans="1:19" x14ac:dyDescent="0.3">
      <c r="B38" s="73" t="s">
        <v>1954</v>
      </c>
      <c r="C38" s="67"/>
      <c r="D38" s="74"/>
      <c r="E38" s="69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 t="s">
        <v>9607</v>
      </c>
      <c r="R38" s="76">
        <v>42948391.075681768</v>
      </c>
    </row>
    <row r="39" spans="1:19" x14ac:dyDescent="0.3">
      <c r="A39" s="9" t="s">
        <v>9603</v>
      </c>
      <c r="B39" s="634" t="s">
        <v>108</v>
      </c>
      <c r="C39" s="636"/>
      <c r="D39" s="635"/>
      <c r="E39" s="634" t="s">
        <v>109</v>
      </c>
      <c r="F39" s="636"/>
      <c r="G39" s="636"/>
      <c r="H39" s="636"/>
      <c r="I39" s="635"/>
      <c r="J39" s="634" t="s">
        <v>110</v>
      </c>
      <c r="K39" s="636"/>
      <c r="L39" s="635"/>
      <c r="M39" s="634" t="s">
        <v>111</v>
      </c>
      <c r="N39" s="636"/>
      <c r="O39" s="635"/>
      <c r="P39" s="634" t="s">
        <v>7813</v>
      </c>
      <c r="Q39" s="636"/>
      <c r="R39" s="635"/>
    </row>
    <row r="40" spans="1:19" x14ac:dyDescent="0.3">
      <c r="A40" s="10" t="s">
        <v>9604</v>
      </c>
      <c r="B40" s="11" t="s">
        <v>114</v>
      </c>
      <c r="C40" s="12" t="s">
        <v>115</v>
      </c>
      <c r="D40" s="13" t="s">
        <v>674</v>
      </c>
      <c r="E40" s="11" t="s">
        <v>117</v>
      </c>
      <c r="F40" s="14" t="s">
        <v>118</v>
      </c>
      <c r="G40" s="14" t="s">
        <v>119</v>
      </c>
      <c r="H40" s="15" t="s">
        <v>105</v>
      </c>
      <c r="I40" s="16" t="s">
        <v>120</v>
      </c>
      <c r="J40" s="17" t="s">
        <v>121</v>
      </c>
      <c r="K40" s="14" t="s">
        <v>122</v>
      </c>
      <c r="L40" s="18" t="s">
        <v>123</v>
      </c>
      <c r="M40" s="11" t="s">
        <v>124</v>
      </c>
      <c r="N40" s="14" t="s">
        <v>125</v>
      </c>
      <c r="O40" s="18" t="s">
        <v>126</v>
      </c>
      <c r="P40" s="361" t="s">
        <v>9605</v>
      </c>
      <c r="Q40" s="14" t="s">
        <v>127</v>
      </c>
      <c r="R40" s="19" t="s">
        <v>7816</v>
      </c>
      <c r="S40" s="203"/>
    </row>
    <row r="41" spans="1:19" ht="17.25" x14ac:dyDescent="0.3">
      <c r="A41" s="42"/>
      <c r="B41" s="42" t="s">
        <v>30</v>
      </c>
      <c r="C41" s="43" t="s">
        <v>129</v>
      </c>
      <c r="D41" s="44">
        <v>500</v>
      </c>
      <c r="E41" s="45">
        <v>46044</v>
      </c>
      <c r="F41" s="46">
        <v>45945</v>
      </c>
      <c r="G41" s="35">
        <v>1213099.666666666</v>
      </c>
      <c r="H41" s="36">
        <v>0</v>
      </c>
      <c r="I41" s="37">
        <v>1213099.666666666</v>
      </c>
      <c r="J41" s="38">
        <v>3561480.3671340994</v>
      </c>
      <c r="K41" s="35">
        <v>-2803442.4113874994</v>
      </c>
      <c r="L41" s="39">
        <v>758037.95574659994</v>
      </c>
      <c r="M41" s="40">
        <v>455061.71092006611</v>
      </c>
      <c r="N41" s="49">
        <v>758037.95574659994</v>
      </c>
      <c r="O41" s="50">
        <v>4691.3578445367639</v>
      </c>
      <c r="P41" s="362"/>
      <c r="Q41" s="358">
        <v>-41581.93227642728</v>
      </c>
      <c r="R41" s="34">
        <v>7824.6792298193322</v>
      </c>
      <c r="S41" s="203"/>
    </row>
    <row r="42" spans="1:19" ht="17.25" x14ac:dyDescent="0.3">
      <c r="A42" s="42"/>
      <c r="B42" s="42" t="s">
        <v>31</v>
      </c>
      <c r="C42" s="43" t="s">
        <v>4</v>
      </c>
      <c r="D42" s="44">
        <v>500</v>
      </c>
      <c r="E42" s="45">
        <v>46045</v>
      </c>
      <c r="F42" s="46">
        <v>45946</v>
      </c>
      <c r="G42" s="35">
        <v>1176307.555555556</v>
      </c>
      <c r="H42" s="36">
        <v>0</v>
      </c>
      <c r="I42" s="37">
        <v>1176307.555555556</v>
      </c>
      <c r="J42" s="38">
        <v>2904994.5409062086</v>
      </c>
      <c r="K42" s="35">
        <v>-2319803.0875202594</v>
      </c>
      <c r="L42" s="39">
        <v>585191.45338594913</v>
      </c>
      <c r="M42" s="40">
        <v>591116.10216960683</v>
      </c>
      <c r="N42" s="49">
        <v>585191.45338594913</v>
      </c>
      <c r="O42" s="50">
        <v>6031.7969609143556</v>
      </c>
      <c r="P42" s="357"/>
      <c r="Q42" s="358">
        <v>25774.131706645596</v>
      </c>
      <c r="R42" s="34">
        <v>7061.6968065319816</v>
      </c>
      <c r="S42" s="203"/>
    </row>
    <row r="43" spans="1:19" ht="17.25" x14ac:dyDescent="0.3">
      <c r="A43" s="42"/>
      <c r="B43" s="42" t="s">
        <v>32</v>
      </c>
      <c r="C43" s="43" t="s">
        <v>4</v>
      </c>
      <c r="D43" s="44">
        <v>300</v>
      </c>
      <c r="E43" s="45">
        <v>46056</v>
      </c>
      <c r="F43" s="46">
        <v>45957</v>
      </c>
      <c r="G43" s="35">
        <v>704107.38131868141</v>
      </c>
      <c r="H43" s="36">
        <v>0</v>
      </c>
      <c r="I43" s="37">
        <v>704107.38131868141</v>
      </c>
      <c r="J43" s="38">
        <v>1501279.7068564584</v>
      </c>
      <c r="K43" s="35">
        <v>-1094462.8655485872</v>
      </c>
      <c r="L43" s="39">
        <v>406816.84130787128</v>
      </c>
      <c r="M43" s="40">
        <v>297290.54001081013</v>
      </c>
      <c r="N43" s="49">
        <v>406816.84130787128</v>
      </c>
      <c r="O43" s="50">
        <v>2727.4361468881661</v>
      </c>
      <c r="P43" s="357"/>
      <c r="Q43" s="358">
        <v>-10393.213101002621</v>
      </c>
      <c r="R43" s="34">
        <v>3758.722077274113</v>
      </c>
      <c r="S43" s="203"/>
    </row>
    <row r="44" spans="1:19" ht="17.25" x14ac:dyDescent="0.3">
      <c r="A44" s="42"/>
      <c r="B44" s="42" t="s">
        <v>33</v>
      </c>
      <c r="C44" s="43" t="s">
        <v>129</v>
      </c>
      <c r="D44" s="44">
        <v>300</v>
      </c>
      <c r="E44" s="45">
        <v>46058</v>
      </c>
      <c r="F44" s="46">
        <v>45959</v>
      </c>
      <c r="G44" s="35">
        <v>693484.73333333398</v>
      </c>
      <c r="H44" s="36">
        <v>0</v>
      </c>
      <c r="I44" s="37">
        <v>693484.73333333398</v>
      </c>
      <c r="J44" s="38">
        <v>1372332.8232682687</v>
      </c>
      <c r="K44" s="35">
        <v>-1103392.7912056937</v>
      </c>
      <c r="L44" s="39">
        <v>268940.03206257499</v>
      </c>
      <c r="M44" s="40">
        <v>424544.70127075899</v>
      </c>
      <c r="N44" s="49">
        <v>268940.03206257499</v>
      </c>
      <c r="O44" s="50">
        <v>3824.727038475306</v>
      </c>
      <c r="P44" s="357"/>
      <c r="Q44" s="358">
        <v>11254.126418093132</v>
      </c>
      <c r="R44" s="34">
        <v>3635.4116745723295</v>
      </c>
      <c r="S44" s="203"/>
    </row>
    <row r="45" spans="1:19" ht="17.25" x14ac:dyDescent="0.3">
      <c r="A45" s="42"/>
      <c r="B45" s="42" t="s">
        <v>34</v>
      </c>
      <c r="C45" s="43" t="s">
        <v>4</v>
      </c>
      <c r="D45" s="44">
        <v>200</v>
      </c>
      <c r="E45" s="45">
        <v>46065</v>
      </c>
      <c r="F45" s="46">
        <v>45965</v>
      </c>
      <c r="G45" s="35">
        <v>453021.33333333401</v>
      </c>
      <c r="H45" s="36">
        <v>0</v>
      </c>
      <c r="I45" s="37">
        <v>453021.33333333401</v>
      </c>
      <c r="J45" s="38">
        <v>1105125.9002184484</v>
      </c>
      <c r="K45" s="35">
        <v>-954406.5516876895</v>
      </c>
      <c r="L45" s="39">
        <v>150719.34853075887</v>
      </c>
      <c r="M45" s="40">
        <v>302301.98480257514</v>
      </c>
      <c r="N45" s="49">
        <v>150719.34853075887</v>
      </c>
      <c r="O45" s="50">
        <v>2561.8812271404672</v>
      </c>
      <c r="P45" s="357"/>
      <c r="Q45" s="358">
        <v>4668.8914962180133</v>
      </c>
      <c r="R45" s="34">
        <v>2123.5825969204598</v>
      </c>
      <c r="S45" s="203"/>
    </row>
    <row r="46" spans="1:19" ht="17.25" x14ac:dyDescent="0.3">
      <c r="A46" s="42"/>
      <c r="B46" s="42" t="s">
        <v>35</v>
      </c>
      <c r="C46" s="43" t="s">
        <v>4</v>
      </c>
      <c r="D46" s="44">
        <v>200</v>
      </c>
      <c r="E46" s="45">
        <v>46072</v>
      </c>
      <c r="F46" s="46">
        <v>45973</v>
      </c>
      <c r="G46" s="35">
        <v>478828.888888888</v>
      </c>
      <c r="H46" s="36">
        <v>0</v>
      </c>
      <c r="I46" s="37">
        <v>478828.888888888</v>
      </c>
      <c r="J46" s="38">
        <v>1040485.1980128251</v>
      </c>
      <c r="K46" s="35">
        <v>-849571.5897399761</v>
      </c>
      <c r="L46" s="39">
        <v>190913.608272849</v>
      </c>
      <c r="M46" s="40">
        <v>287915.280616039</v>
      </c>
      <c r="N46" s="49">
        <v>190913.608272849</v>
      </c>
      <c r="O46" s="50">
        <v>2303.3222449283121</v>
      </c>
      <c r="P46" s="357"/>
      <c r="Q46" s="358">
        <v>-11172.614698226535</v>
      </c>
      <c r="R46" s="34">
        <v>2133.0513426702528</v>
      </c>
      <c r="S46" s="203"/>
    </row>
    <row r="47" spans="1:19" ht="17.25" x14ac:dyDescent="0.3">
      <c r="A47" s="42"/>
      <c r="B47" s="42" t="s">
        <v>36</v>
      </c>
      <c r="C47" s="43" t="s">
        <v>4</v>
      </c>
      <c r="D47" s="44">
        <v>200</v>
      </c>
      <c r="E47" s="45">
        <v>46079</v>
      </c>
      <c r="F47" s="46">
        <v>45980</v>
      </c>
      <c r="G47" s="35">
        <v>419700.844444444</v>
      </c>
      <c r="H47" s="36">
        <v>0</v>
      </c>
      <c r="I47" s="37">
        <v>419700.844444444</v>
      </c>
      <c r="J47" s="38">
        <v>621911.25502078782</v>
      </c>
      <c r="K47" s="35">
        <v>-455232.80635614123</v>
      </c>
      <c r="L47" s="39">
        <v>166678.4486646466</v>
      </c>
      <c r="M47" s="40">
        <v>253022.3957797974</v>
      </c>
      <c r="N47" s="49">
        <v>166678.4486646466</v>
      </c>
      <c r="O47" s="50">
        <v>1916.8363316651319</v>
      </c>
      <c r="P47" s="357"/>
      <c r="Q47" s="358">
        <v>6527.7424023607455</v>
      </c>
      <c r="R47" s="34">
        <v>1522.1385304860742</v>
      </c>
      <c r="S47" s="203"/>
    </row>
    <row r="48" spans="1:19" ht="17.25" x14ac:dyDescent="0.3">
      <c r="A48" s="42"/>
      <c r="B48" s="42" t="s">
        <v>37</v>
      </c>
      <c r="C48" s="43" t="s">
        <v>4</v>
      </c>
      <c r="D48" s="44">
        <v>200</v>
      </c>
      <c r="E48" s="45">
        <v>46104</v>
      </c>
      <c r="F48" s="46">
        <v>46006</v>
      </c>
      <c r="G48" s="35">
        <v>392161.65989010991</v>
      </c>
      <c r="H48" s="36">
        <v>0</v>
      </c>
      <c r="I48" s="37">
        <v>392161.65989010991</v>
      </c>
      <c r="J48" s="38">
        <v>496666.00873793254</v>
      </c>
      <c r="K48" s="35">
        <v>-467985.75223733357</v>
      </c>
      <c r="L48" s="39">
        <v>28680.256500598975</v>
      </c>
      <c r="M48" s="40">
        <v>363481.40338951093</v>
      </c>
      <c r="N48" s="49">
        <v>28680.256500598975</v>
      </c>
      <c r="O48" s="50">
        <v>2315.1681744554835</v>
      </c>
      <c r="P48" s="357"/>
      <c r="Q48" s="358">
        <v>7926.7799490685065</v>
      </c>
      <c r="R48" s="34">
        <v>1202.1682996860982</v>
      </c>
      <c r="S48" s="203"/>
    </row>
    <row r="49" spans="1:19" ht="17.25" x14ac:dyDescent="0.3">
      <c r="A49" s="42"/>
      <c r="B49" s="42" t="s">
        <v>38</v>
      </c>
      <c r="C49" s="43" t="s">
        <v>4</v>
      </c>
      <c r="D49" s="44">
        <v>300</v>
      </c>
      <c r="E49" s="45">
        <v>46119</v>
      </c>
      <c r="F49" s="46">
        <v>46021</v>
      </c>
      <c r="G49" s="35">
        <v>589239.40833333263</v>
      </c>
      <c r="H49" s="36">
        <v>0</v>
      </c>
      <c r="I49" s="37">
        <v>589239.40833333263</v>
      </c>
      <c r="J49" s="38">
        <v>-117917.51391727151</v>
      </c>
      <c r="K49" s="35">
        <v>195202.46811359315</v>
      </c>
      <c r="L49" s="39">
        <v>77284.954196321632</v>
      </c>
      <c r="M49" s="40">
        <v>511954.45413701097</v>
      </c>
      <c r="N49" s="49">
        <v>77284.954196321662</v>
      </c>
      <c r="O49" s="50">
        <v>2976.4793845175054</v>
      </c>
      <c r="P49" s="460"/>
      <c r="Q49" s="461">
        <v>-14808.880751726669</v>
      </c>
      <c r="R49" s="340">
        <v>2035.5532318134738</v>
      </c>
      <c r="S49" s="203"/>
    </row>
    <row r="50" spans="1:19" ht="17.25" x14ac:dyDescent="0.3">
      <c r="A50" s="42"/>
      <c r="B50" s="42" t="s">
        <v>39</v>
      </c>
      <c r="C50" s="43" t="s">
        <v>4</v>
      </c>
      <c r="D50" s="44">
        <v>200</v>
      </c>
      <c r="E50" s="45">
        <v>46126</v>
      </c>
      <c r="F50" s="46">
        <v>46029</v>
      </c>
      <c r="G50" s="35">
        <v>363572.25603864779</v>
      </c>
      <c r="H50" s="36">
        <v>0</v>
      </c>
      <c r="I50" s="37">
        <v>363572.25603864779</v>
      </c>
      <c r="J50" s="38">
        <v>1101203.1590444648</v>
      </c>
      <c r="K50" s="35">
        <v>-1100240.4136424495</v>
      </c>
      <c r="L50" s="39">
        <v>962.74540201527998</v>
      </c>
      <c r="M50" s="40">
        <v>362609.51063663251</v>
      </c>
      <c r="N50" s="49">
        <v>962.74540201527998</v>
      </c>
      <c r="O50" s="50">
        <v>2025.7514560705727</v>
      </c>
      <c r="P50" s="357"/>
      <c r="Q50" s="358">
        <v>3854.5415969043561</v>
      </c>
      <c r="R50" s="34">
        <v>3854.5013788546676</v>
      </c>
      <c r="S50" s="203"/>
    </row>
    <row r="51" spans="1:19" ht="17.25" x14ac:dyDescent="0.3">
      <c r="A51" s="42"/>
      <c r="B51" s="42" t="s">
        <v>40</v>
      </c>
      <c r="C51" s="43" t="s">
        <v>4</v>
      </c>
      <c r="D51" s="44">
        <v>300</v>
      </c>
      <c r="E51" s="45">
        <v>46128</v>
      </c>
      <c r="F51" s="46">
        <v>46031</v>
      </c>
      <c r="G51" s="35">
        <v>588504.25362318894</v>
      </c>
      <c r="H51" s="36">
        <v>0</v>
      </c>
      <c r="I51" s="37">
        <v>588504.25362318894</v>
      </c>
      <c r="J51" s="38">
        <v>1553358.4338665353</v>
      </c>
      <c r="K51" s="35">
        <v>-1263829.4873511381</v>
      </c>
      <c r="L51" s="39">
        <v>289528.94651539717</v>
      </c>
      <c r="M51" s="40">
        <v>298975.30710779177</v>
      </c>
      <c r="N51" s="49">
        <v>289528.94651539717</v>
      </c>
      <c r="O51" s="50">
        <v>1651.7972768386285</v>
      </c>
      <c r="P51" s="357"/>
      <c r="Q51" s="358">
        <v>11623.635858278372</v>
      </c>
      <c r="R51" s="34">
        <v>11622.286294915713</v>
      </c>
      <c r="S51" s="203"/>
    </row>
    <row r="52" spans="1:19" ht="17.25" x14ac:dyDescent="0.3">
      <c r="A52" s="42"/>
      <c r="B52" s="42" t="s">
        <v>41</v>
      </c>
      <c r="C52" s="43" t="s">
        <v>4</v>
      </c>
      <c r="D52" s="44">
        <v>300</v>
      </c>
      <c r="E52" s="45">
        <v>46134</v>
      </c>
      <c r="F52" s="46">
        <v>45945</v>
      </c>
      <c r="G52" s="35">
        <v>923052.09347826091</v>
      </c>
      <c r="H52" s="36">
        <v>0</v>
      </c>
      <c r="I52" s="37">
        <v>923052.09347826091</v>
      </c>
      <c r="J52" s="38">
        <v>1678687.7816926222</v>
      </c>
      <c r="K52" s="35">
        <v>-1391175.711718695</v>
      </c>
      <c r="L52" s="39">
        <v>287512.06997392722</v>
      </c>
      <c r="M52" s="40">
        <v>635540.02350433369</v>
      </c>
      <c r="N52" s="49">
        <v>287512.06997392722</v>
      </c>
      <c r="O52" s="50">
        <v>3398.609751360073</v>
      </c>
      <c r="P52" s="357"/>
      <c r="Q52" s="358">
        <v>3950.3008079626015</v>
      </c>
      <c r="R52" s="34">
        <v>3950.3301762703341</v>
      </c>
      <c r="S52" s="203"/>
    </row>
    <row r="53" spans="1:19" ht="17.25" x14ac:dyDescent="0.3">
      <c r="A53" s="42"/>
      <c r="B53" s="42" t="s">
        <v>42</v>
      </c>
      <c r="C53" s="43" t="s">
        <v>4</v>
      </c>
      <c r="D53" s="44">
        <v>300</v>
      </c>
      <c r="E53" s="45">
        <v>46506</v>
      </c>
      <c r="F53" s="46">
        <v>45952</v>
      </c>
      <c r="G53" s="35">
        <v>1962653.7717391306</v>
      </c>
      <c r="H53" s="36">
        <v>0</v>
      </c>
      <c r="I53" s="37">
        <v>1962653.7717391306</v>
      </c>
      <c r="J53" s="38">
        <v>1121358.8704108237</v>
      </c>
      <c r="K53" s="35">
        <v>-968911.07497709827</v>
      </c>
      <c r="L53" s="39">
        <v>152447.79543372546</v>
      </c>
      <c r="M53" s="40">
        <v>1810205.9763054051</v>
      </c>
      <c r="N53" s="49">
        <v>152447.79543372546</v>
      </c>
      <c r="O53" s="50">
        <v>3238.2933386500986</v>
      </c>
      <c r="P53" s="357"/>
      <c r="Q53" s="358">
        <v>-7967.46748399426</v>
      </c>
      <c r="R53" s="34">
        <v>3177.6584735736833</v>
      </c>
      <c r="S53" s="203"/>
    </row>
    <row r="54" spans="1:19" ht="17.25" x14ac:dyDescent="0.3">
      <c r="A54" s="42"/>
      <c r="B54" s="42" t="s">
        <v>43</v>
      </c>
      <c r="C54" s="43" t="s">
        <v>4</v>
      </c>
      <c r="D54" s="44">
        <v>300</v>
      </c>
      <c r="E54" s="45">
        <v>46519</v>
      </c>
      <c r="F54" s="46">
        <v>45965</v>
      </c>
      <c r="G54" s="35">
        <v>1758078.3478260869</v>
      </c>
      <c r="H54" s="36">
        <v>0</v>
      </c>
      <c r="I54" s="37">
        <v>1758078.3478260869</v>
      </c>
      <c r="J54" s="38">
        <v>1907614.7695722643</v>
      </c>
      <c r="K54" s="35">
        <v>-1800181.4812204919</v>
      </c>
      <c r="L54" s="39">
        <v>107433.28835177235</v>
      </c>
      <c r="M54" s="40">
        <v>1650645.0594743146</v>
      </c>
      <c r="N54" s="49">
        <v>107433.28835177235</v>
      </c>
      <c r="O54" s="50">
        <v>2885.7431109690815</v>
      </c>
      <c r="P54" s="357"/>
      <c r="Q54" s="358">
        <v>-8211.813094450612</v>
      </c>
      <c r="R54" s="34">
        <v>2020.6664281596604</v>
      </c>
      <c r="S54" s="203"/>
    </row>
    <row r="55" spans="1:19" ht="17.25" x14ac:dyDescent="0.3">
      <c r="A55" s="42"/>
      <c r="B55" s="42" t="s">
        <v>44</v>
      </c>
      <c r="C55" s="43" t="s">
        <v>4</v>
      </c>
      <c r="D55" s="44">
        <v>300</v>
      </c>
      <c r="E55" s="45">
        <v>46527</v>
      </c>
      <c r="F55" s="46">
        <v>45974</v>
      </c>
      <c r="G55" s="35">
        <v>2194750.2818840602</v>
      </c>
      <c r="H55" s="36">
        <v>0</v>
      </c>
      <c r="I55" s="37">
        <v>2194750.2818840602</v>
      </c>
      <c r="J55" s="38">
        <v>1921036.8011415687</v>
      </c>
      <c r="K55" s="35">
        <v>-1730005.9234726236</v>
      </c>
      <c r="L55" s="39">
        <v>191030.87766894512</v>
      </c>
      <c r="M55" s="40">
        <v>2003719.4042151151</v>
      </c>
      <c r="N55" s="49">
        <v>191030.87766894512</v>
      </c>
      <c r="O55" s="50">
        <v>3454.6886279570949</v>
      </c>
      <c r="P55" s="357"/>
      <c r="Q55" s="358">
        <v>2563.4061019695655</v>
      </c>
      <c r="R55" s="34">
        <v>2563.3157711752283</v>
      </c>
      <c r="S55" s="203"/>
    </row>
    <row r="56" spans="1:19" ht="17.25" x14ac:dyDescent="0.3">
      <c r="A56" s="42"/>
      <c r="B56" s="42" t="s">
        <v>45</v>
      </c>
      <c r="C56" s="43" t="s">
        <v>4</v>
      </c>
      <c r="D56" s="44">
        <v>300</v>
      </c>
      <c r="E56" s="45">
        <v>46534</v>
      </c>
      <c r="F56" s="46">
        <v>45981</v>
      </c>
      <c r="G56" s="35">
        <v>1904847.6472826086</v>
      </c>
      <c r="H56" s="36">
        <v>0</v>
      </c>
      <c r="I56" s="37">
        <v>1904847.6472826086</v>
      </c>
      <c r="J56" s="38">
        <v>1995662.9162849695</v>
      </c>
      <c r="K56" s="35">
        <v>-1851371.2370516525</v>
      </c>
      <c r="L56" s="39">
        <v>144291.67923331703</v>
      </c>
      <c r="M56" s="40">
        <v>1760555.9680492915</v>
      </c>
      <c r="N56" s="49">
        <v>144291.67923331703</v>
      </c>
      <c r="O56" s="50">
        <v>2999.2435571538185</v>
      </c>
      <c r="P56" s="357"/>
      <c r="Q56" s="358">
        <v>2311.034751429921</v>
      </c>
      <c r="R56" s="34">
        <v>1738.0290055481601</v>
      </c>
      <c r="S56" s="203"/>
    </row>
    <row r="57" spans="1:19" ht="17.25" x14ac:dyDescent="0.3">
      <c r="A57" s="42"/>
      <c r="B57" s="42" t="s">
        <v>46</v>
      </c>
      <c r="C57" s="43" t="s">
        <v>4</v>
      </c>
      <c r="D57" s="44">
        <v>100</v>
      </c>
      <c r="E57" s="45">
        <v>46591</v>
      </c>
      <c r="F57" s="46">
        <v>45946</v>
      </c>
      <c r="G57" s="35">
        <v>824271.21256039001</v>
      </c>
      <c r="H57" s="36">
        <v>0</v>
      </c>
      <c r="I57" s="37">
        <v>824271.21256039001</v>
      </c>
      <c r="J57" s="38">
        <v>756440.2346557678</v>
      </c>
      <c r="K57" s="35">
        <v>-661491.44810090913</v>
      </c>
      <c r="L57" s="39">
        <v>94948.786554858671</v>
      </c>
      <c r="M57" s="40">
        <v>729322.42600553134</v>
      </c>
      <c r="N57" s="49">
        <v>94948.786554858671</v>
      </c>
      <c r="O57" s="50">
        <v>1132.4882391390238</v>
      </c>
      <c r="P57" s="357"/>
      <c r="Q57" s="358">
        <v>1230.9092029912281</v>
      </c>
      <c r="R57" s="34">
        <v>1230.8743042155984</v>
      </c>
      <c r="S57" s="203"/>
    </row>
    <row r="58" spans="1:19" ht="17.25" x14ac:dyDescent="0.3">
      <c r="A58" s="42"/>
      <c r="B58" s="42" t="s">
        <v>1956</v>
      </c>
      <c r="C58" s="43" t="s">
        <v>4</v>
      </c>
      <c r="D58" s="44">
        <v>300</v>
      </c>
      <c r="E58" s="45">
        <v>46619</v>
      </c>
      <c r="F58" s="46">
        <v>45974</v>
      </c>
      <c r="G58" s="35">
        <v>3237267.2572463788</v>
      </c>
      <c r="H58" s="36">
        <v>0</v>
      </c>
      <c r="I58" s="37">
        <v>3237267.2572463788</v>
      </c>
      <c r="J58" s="38">
        <v>1564523.7506165882</v>
      </c>
      <c r="K58" s="35">
        <v>-1303786.3254879855</v>
      </c>
      <c r="L58" s="39">
        <v>260737.42512860266</v>
      </c>
      <c r="M58" s="40">
        <v>2976529.8321177764</v>
      </c>
      <c r="N58" s="49">
        <v>260737.42512860242</v>
      </c>
      <c r="O58" s="50">
        <v>4429.3598692228816</v>
      </c>
      <c r="P58" s="357"/>
      <c r="Q58" s="358">
        <v>4953.7277823516051</v>
      </c>
      <c r="R58" s="34">
        <v>3761.8258276220295</v>
      </c>
      <c r="S58" s="203"/>
    </row>
    <row r="59" spans="1:19" ht="17.25" x14ac:dyDescent="0.3">
      <c r="A59" s="52"/>
      <c r="B59" s="52" t="s">
        <v>2607</v>
      </c>
      <c r="C59" s="53" t="s">
        <v>129</v>
      </c>
      <c r="D59" s="54">
        <v>200</v>
      </c>
      <c r="E59" s="55">
        <v>46625</v>
      </c>
      <c r="F59" s="56">
        <v>45980</v>
      </c>
      <c r="G59" s="57">
        <v>2240389.2198067615</v>
      </c>
      <c r="H59" s="77">
        <v>0</v>
      </c>
      <c r="I59" s="78">
        <v>2240389.2198067615</v>
      </c>
      <c r="J59" s="60">
        <v>1114168.6741596786</v>
      </c>
      <c r="K59" s="57">
        <v>-958943.48213656549</v>
      </c>
      <c r="L59" s="61">
        <v>155225.19202311314</v>
      </c>
      <c r="M59" s="62">
        <v>2085164.0277836483</v>
      </c>
      <c r="N59" s="63">
        <v>155225.19202311314</v>
      </c>
      <c r="O59" s="64">
        <v>3075.46316782249</v>
      </c>
      <c r="P59" s="359"/>
      <c r="Q59" s="360">
        <v>2507.9082545088313</v>
      </c>
      <c r="R59" s="66">
        <v>2507.9585516832012</v>
      </c>
      <c r="S59" s="478"/>
    </row>
    <row r="60" spans="1:19" ht="17.25" x14ac:dyDescent="0.3">
      <c r="B60" s="67"/>
      <c r="C60" s="67"/>
      <c r="D60" s="68">
        <v>5300</v>
      </c>
      <c r="E60" s="69"/>
      <c r="F60" s="70"/>
      <c r="G60" s="79">
        <v>22117337.813249856</v>
      </c>
      <c r="H60" s="79">
        <v>0</v>
      </c>
      <c r="I60" s="80">
        <v>22117337.813249856</v>
      </c>
      <c r="J60" s="80">
        <v>27200413.677683044</v>
      </c>
      <c r="K60" s="79">
        <v>-22883031.972729195</v>
      </c>
      <c r="L60" s="79">
        <v>4317381.7049538447</v>
      </c>
      <c r="M60" s="79">
        <v>17799956.108296014</v>
      </c>
      <c r="N60" s="79">
        <v>4317381.7049538437</v>
      </c>
      <c r="O60" s="79">
        <v>57640.443748705256</v>
      </c>
      <c r="P60" s="79"/>
      <c r="Q60" s="79">
        <v>-4988.7850770455007</v>
      </c>
      <c r="R60" s="79">
        <v>67724.450001792386</v>
      </c>
      <c r="S60" s="479"/>
    </row>
    <row r="61" spans="1:19" ht="17.25" x14ac:dyDescent="0.3">
      <c r="A61" s="67"/>
      <c r="B61" s="73" t="s">
        <v>47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 t="s">
        <v>9607</v>
      </c>
      <c r="R61" s="81">
        <v>3985545.8646325143</v>
      </c>
    </row>
    <row r="62" spans="1:19" x14ac:dyDescent="0.3">
      <c r="A62" s="9" t="s">
        <v>9603</v>
      </c>
      <c r="B62" s="634" t="s">
        <v>108</v>
      </c>
      <c r="C62" s="636"/>
      <c r="D62" s="635"/>
      <c r="E62" s="634" t="s">
        <v>109</v>
      </c>
      <c r="F62" s="636"/>
      <c r="G62" s="636"/>
      <c r="H62" s="636"/>
      <c r="I62" s="635"/>
      <c r="J62" s="634" t="s">
        <v>110</v>
      </c>
      <c r="K62" s="636"/>
      <c r="L62" s="635"/>
      <c r="M62" s="634" t="s">
        <v>111</v>
      </c>
      <c r="N62" s="636"/>
      <c r="O62" s="635"/>
      <c r="P62" s="634" t="s">
        <v>7813</v>
      </c>
      <c r="Q62" s="636"/>
      <c r="R62" s="635"/>
      <c r="S62" s="480"/>
    </row>
    <row r="63" spans="1:19" x14ac:dyDescent="0.3">
      <c r="A63" s="10" t="s">
        <v>9604</v>
      </c>
      <c r="B63" s="11" t="s">
        <v>114</v>
      </c>
      <c r="C63" s="12" t="s">
        <v>115</v>
      </c>
      <c r="D63" s="13" t="s">
        <v>674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361" t="s">
        <v>9605</v>
      </c>
      <c r="Q63" s="15" t="s">
        <v>127</v>
      </c>
      <c r="R63" s="19" t="s">
        <v>7816</v>
      </c>
      <c r="S63" s="203"/>
    </row>
    <row r="64" spans="1:19" ht="17.25" x14ac:dyDescent="0.3">
      <c r="A64" s="20"/>
      <c r="B64" s="20" t="s">
        <v>48</v>
      </c>
      <c r="C64" s="21" t="s">
        <v>129</v>
      </c>
      <c r="D64" s="22">
        <v>300</v>
      </c>
      <c r="E64" s="23">
        <v>46015</v>
      </c>
      <c r="F64" s="24">
        <v>46013</v>
      </c>
      <c r="G64" s="25">
        <v>1425354</v>
      </c>
      <c r="H64" s="26">
        <v>19262.600355424966</v>
      </c>
      <c r="I64" s="27">
        <v>1425354</v>
      </c>
      <c r="J64" s="28">
        <v>5275825.8170671556</v>
      </c>
      <c r="K64" s="25">
        <v>-3721843.5684588826</v>
      </c>
      <c r="L64" s="29">
        <v>1553982.248608273</v>
      </c>
      <c r="M64" s="30">
        <v>-128628.24860827299</v>
      </c>
      <c r="N64" s="31">
        <v>1553982.248608273</v>
      </c>
      <c r="O64" s="32">
        <v>-1891.5918912981322</v>
      </c>
      <c r="P64" s="354"/>
      <c r="Q64" s="363">
        <v>61791.042486397317</v>
      </c>
      <c r="R64" s="364">
        <v>2742.1205192504422</v>
      </c>
      <c r="S64" s="203"/>
    </row>
    <row r="65" spans="1:19" ht="17.25" x14ac:dyDescent="0.3">
      <c r="A65" s="86"/>
      <c r="B65" s="86" t="s">
        <v>49</v>
      </c>
      <c r="C65" s="87" t="s">
        <v>129</v>
      </c>
      <c r="D65" s="88">
        <v>300</v>
      </c>
      <c r="E65" s="89">
        <v>46017</v>
      </c>
      <c r="F65" s="90">
        <v>46014</v>
      </c>
      <c r="G65" s="91">
        <v>1509077</v>
      </c>
      <c r="H65" s="92">
        <v>14774.24916235739</v>
      </c>
      <c r="I65" s="93">
        <v>1509077</v>
      </c>
      <c r="J65" s="94">
        <v>5468142.4268902829</v>
      </c>
      <c r="K65" s="91">
        <v>-3862388.848918329</v>
      </c>
      <c r="L65" s="95">
        <v>1605753.5779719539</v>
      </c>
      <c r="M65" s="96">
        <v>-96676.577971953899</v>
      </c>
      <c r="N65" s="97">
        <v>1605753.5779719539</v>
      </c>
      <c r="O65" s="98">
        <v>-1381.0939710279129</v>
      </c>
      <c r="P65" s="365"/>
      <c r="Q65" s="366">
        <v>39164.923450752161</v>
      </c>
      <c r="R65" s="66">
        <v>3661.1101483628445</v>
      </c>
      <c r="S65" s="478"/>
    </row>
    <row r="66" spans="1:19" ht="17.25" x14ac:dyDescent="0.3">
      <c r="B66" s="67"/>
      <c r="C66" s="67"/>
      <c r="D66" s="68">
        <v>600</v>
      </c>
      <c r="E66" s="69"/>
      <c r="F66" s="70"/>
      <c r="G66" s="79">
        <v>2934431</v>
      </c>
      <c r="H66" s="79">
        <v>34036.849517782357</v>
      </c>
      <c r="I66" s="80">
        <v>2934431</v>
      </c>
      <c r="J66" s="80">
        <v>10743968.243957438</v>
      </c>
      <c r="K66" s="79">
        <v>-7584232.4173772112</v>
      </c>
      <c r="L66" s="79">
        <v>3159735.8265802269</v>
      </c>
      <c r="M66" s="79">
        <v>-225304.82658022689</v>
      </c>
      <c r="N66" s="79">
        <v>3159735.8265802269</v>
      </c>
      <c r="O66" s="79">
        <v>-3272.685862326045</v>
      </c>
      <c r="P66" s="79"/>
      <c r="Q66" s="79">
        <v>100955.96593714948</v>
      </c>
      <c r="R66" s="79">
        <v>6403.2306676132866</v>
      </c>
      <c r="S66" s="479"/>
    </row>
    <row r="67" spans="1:19" ht="17.25" x14ac:dyDescent="0.3">
      <c r="B67" s="73" t="s">
        <v>50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 t="s">
        <v>9607</v>
      </c>
      <c r="R67" s="81">
        <v>157898.82319780142</v>
      </c>
    </row>
    <row r="68" spans="1:19" x14ac:dyDescent="0.3">
      <c r="A68" s="9" t="s">
        <v>9603</v>
      </c>
      <c r="B68" s="634" t="s">
        <v>108</v>
      </c>
      <c r="C68" s="636"/>
      <c r="D68" s="635"/>
      <c r="E68" s="634" t="s">
        <v>109</v>
      </c>
      <c r="F68" s="636"/>
      <c r="G68" s="636"/>
      <c r="H68" s="636"/>
      <c r="I68" s="635"/>
      <c r="J68" s="634" t="s">
        <v>110</v>
      </c>
      <c r="K68" s="636"/>
      <c r="L68" s="635"/>
      <c r="M68" s="634" t="s">
        <v>111</v>
      </c>
      <c r="N68" s="636"/>
      <c r="O68" s="635"/>
      <c r="P68" s="634" t="s">
        <v>7813</v>
      </c>
      <c r="Q68" s="636"/>
      <c r="R68" s="635"/>
    </row>
    <row r="69" spans="1:19" x14ac:dyDescent="0.3">
      <c r="A69" s="10" t="s">
        <v>9604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11" t="s">
        <v>9605</v>
      </c>
      <c r="Q69" s="361" t="s">
        <v>127</v>
      </c>
      <c r="R69" s="19" t="s">
        <v>135</v>
      </c>
      <c r="S69" s="203"/>
    </row>
    <row r="70" spans="1:19" ht="17.25" x14ac:dyDescent="0.3">
      <c r="A70" s="102"/>
      <c r="B70" s="103" t="s">
        <v>9608</v>
      </c>
      <c r="C70" s="367" t="s">
        <v>137</v>
      </c>
      <c r="D70" s="105">
        <v>200</v>
      </c>
      <c r="E70" s="106">
        <v>46197</v>
      </c>
      <c r="F70" s="107">
        <v>46014</v>
      </c>
      <c r="G70" s="108">
        <v>495621917.80821997</v>
      </c>
      <c r="H70" s="109">
        <v>0</v>
      </c>
      <c r="I70" s="110">
        <v>495621917.80821997</v>
      </c>
      <c r="J70" s="111">
        <v>197766982</v>
      </c>
      <c r="K70" s="108">
        <v>41506034</v>
      </c>
      <c r="L70" s="112">
        <v>239273016</v>
      </c>
      <c r="M70" s="113">
        <v>256348901.80821997</v>
      </c>
      <c r="N70" s="114">
        <v>239273016</v>
      </c>
      <c r="O70" s="115">
        <v>1025395.6072328798</v>
      </c>
      <c r="P70" s="368"/>
      <c r="Q70" s="114">
        <v>1184607</v>
      </c>
      <c r="R70" s="34">
        <v>1184586.5</v>
      </c>
      <c r="S70" s="203"/>
    </row>
    <row r="71" spans="1:19" ht="17.25" x14ac:dyDescent="0.3">
      <c r="A71" s="369"/>
      <c r="B71" s="20" t="s">
        <v>3925</v>
      </c>
      <c r="C71" s="370" t="s">
        <v>51</v>
      </c>
      <c r="D71" s="22">
        <v>400</v>
      </c>
      <c r="E71" s="23">
        <v>46204</v>
      </c>
      <c r="F71" s="24">
        <v>46022</v>
      </c>
      <c r="G71" s="25">
        <v>1057395068.4931505</v>
      </c>
      <c r="H71" s="26">
        <v>0</v>
      </c>
      <c r="I71" s="27">
        <v>1057395068.4931505</v>
      </c>
      <c r="J71" s="28">
        <v>475200399.5</v>
      </c>
      <c r="K71" s="25">
        <v>-17645088</v>
      </c>
      <c r="L71" s="29">
        <v>457555311.5</v>
      </c>
      <c r="M71" s="30">
        <v>599839756.99315047</v>
      </c>
      <c r="N71" s="31">
        <v>457555311.5</v>
      </c>
      <c r="O71" s="32">
        <v>2334006.8365492234</v>
      </c>
      <c r="P71" s="71"/>
      <c r="Q71" s="31">
        <v>-1212652</v>
      </c>
      <c r="R71" s="34">
        <v>2545514.5</v>
      </c>
      <c r="S71" s="203"/>
    </row>
    <row r="72" spans="1:19" ht="17.25" x14ac:dyDescent="0.3">
      <c r="A72" s="369"/>
      <c r="B72" s="20" t="s">
        <v>3925</v>
      </c>
      <c r="C72" s="370" t="s">
        <v>51</v>
      </c>
      <c r="D72" s="22">
        <v>300</v>
      </c>
      <c r="E72" s="23">
        <v>46596</v>
      </c>
      <c r="F72" s="24">
        <v>45957</v>
      </c>
      <c r="G72" s="25">
        <v>1164000000.0000019</v>
      </c>
      <c r="H72" s="26">
        <v>0</v>
      </c>
      <c r="I72" s="27">
        <v>1164000000.0000019</v>
      </c>
      <c r="J72" s="28">
        <v>27750318</v>
      </c>
      <c r="K72" s="25">
        <v>92497857</v>
      </c>
      <c r="L72" s="29">
        <v>120248175</v>
      </c>
      <c r="M72" s="30">
        <v>1043751825.0000019</v>
      </c>
      <c r="N72" s="31">
        <v>120248175</v>
      </c>
      <c r="O72" s="32">
        <v>1608246.2634822833</v>
      </c>
      <c r="P72" s="71"/>
      <c r="Q72" s="31">
        <v>1875141</v>
      </c>
      <c r="R72" s="34">
        <v>1875156</v>
      </c>
      <c r="S72" s="478"/>
    </row>
    <row r="73" spans="1:19" ht="17.25" x14ac:dyDescent="0.3">
      <c r="A73" s="369"/>
      <c r="B73" s="20" t="s">
        <v>3925</v>
      </c>
      <c r="C73" s="370" t="s">
        <v>51</v>
      </c>
      <c r="D73" s="22">
        <v>300</v>
      </c>
      <c r="E73" s="23">
        <v>46673</v>
      </c>
      <c r="F73" s="24">
        <v>46028</v>
      </c>
      <c r="G73" s="25">
        <v>1056000000.000001</v>
      </c>
      <c r="H73" s="26">
        <v>0</v>
      </c>
      <c r="I73" s="27">
        <v>1056000000.000001</v>
      </c>
      <c r="J73" s="28">
        <v>30769799.5</v>
      </c>
      <c r="K73" s="25">
        <v>-24190477</v>
      </c>
      <c r="L73" s="29">
        <v>6579322.5</v>
      </c>
      <c r="M73" s="30">
        <v>1049420677.500001</v>
      </c>
      <c r="N73" s="31">
        <v>6579322.5</v>
      </c>
      <c r="O73" s="32">
        <v>1445483.0268595053</v>
      </c>
      <c r="P73" s="71"/>
      <c r="Q73" s="31">
        <v>1644987.5</v>
      </c>
      <c r="R73" s="34">
        <v>1645031.5</v>
      </c>
      <c r="S73" s="479"/>
    </row>
    <row r="74" spans="1:19" ht="17.25" x14ac:dyDescent="0.3">
      <c r="A74" s="86"/>
      <c r="B74" s="86" t="s">
        <v>9608</v>
      </c>
      <c r="C74" s="87" t="s">
        <v>137</v>
      </c>
      <c r="D74" s="88">
        <v>300</v>
      </c>
      <c r="E74" s="89">
        <v>46673</v>
      </c>
      <c r="F74" s="90">
        <v>46028</v>
      </c>
      <c r="G74" s="91">
        <v>1140600000</v>
      </c>
      <c r="H74" s="118">
        <v>0</v>
      </c>
      <c r="I74" s="93">
        <v>1140600000</v>
      </c>
      <c r="J74" s="94">
        <v>52375513</v>
      </c>
      <c r="K74" s="91">
        <v>-41634586</v>
      </c>
      <c r="L74" s="95">
        <v>10740927</v>
      </c>
      <c r="M74" s="96">
        <v>1129859073</v>
      </c>
      <c r="N74" s="97">
        <v>10740927</v>
      </c>
      <c r="O74" s="98">
        <v>1556279.7148760331</v>
      </c>
      <c r="P74" s="371"/>
      <c r="Q74" s="97">
        <v>2901239.5</v>
      </c>
      <c r="R74" s="66">
        <v>1773980</v>
      </c>
      <c r="S74" s="479"/>
    </row>
    <row r="75" spans="1:19" x14ac:dyDescent="0.3">
      <c r="D75" s="119">
        <v>1500</v>
      </c>
      <c r="G75" s="120">
        <v>4913616986.3013735</v>
      </c>
      <c r="I75" s="120">
        <v>4913616986.3013735</v>
      </c>
      <c r="J75" s="120">
        <v>783863012</v>
      </c>
      <c r="K75" s="120">
        <v>50533740</v>
      </c>
      <c r="L75" s="120">
        <v>834396752</v>
      </c>
      <c r="M75" s="120">
        <v>4079220234.3013735</v>
      </c>
      <c r="N75" s="120">
        <v>834396752</v>
      </c>
      <c r="O75" s="120">
        <v>7969411.4489999246</v>
      </c>
      <c r="P75" s="120"/>
      <c r="Q75" s="120">
        <v>6393323</v>
      </c>
      <c r="R75" s="120">
        <v>9024268.5</v>
      </c>
    </row>
    <row r="76" spans="1:19" ht="17.25" x14ac:dyDescent="0.3">
      <c r="B76" s="121"/>
      <c r="C76" s="67"/>
      <c r="D76" s="74"/>
      <c r="E76" s="69"/>
      <c r="F76" s="70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 t="s">
        <v>9609</v>
      </c>
      <c r="R76" s="81">
        <v>846208856.5</v>
      </c>
    </row>
    <row r="77" spans="1:19" x14ac:dyDescent="0.3">
      <c r="A77" s="67"/>
      <c r="B77" s="73" t="s">
        <v>1000</v>
      </c>
      <c r="C77" s="67"/>
      <c r="D77" s="74"/>
      <c r="E77" s="69"/>
      <c r="F77" s="70"/>
      <c r="G77" s="74"/>
      <c r="H77" s="74"/>
      <c r="I77" s="74"/>
      <c r="J77" s="74"/>
      <c r="K77" s="74"/>
      <c r="L77" s="74"/>
      <c r="M77" s="74"/>
      <c r="N77" s="74"/>
      <c r="O77" s="74"/>
      <c r="P77" s="74"/>
      <c r="S77" s="203"/>
    </row>
    <row r="78" spans="1:19" x14ac:dyDescent="0.3">
      <c r="A78" s="9" t="s">
        <v>9603</v>
      </c>
      <c r="B78" s="634" t="s">
        <v>108</v>
      </c>
      <c r="C78" s="636"/>
      <c r="D78" s="635"/>
      <c r="E78" s="634" t="s">
        <v>109</v>
      </c>
      <c r="F78" s="636"/>
      <c r="G78" s="636"/>
      <c r="H78" s="636"/>
      <c r="I78" s="635"/>
      <c r="J78" s="634" t="s">
        <v>110</v>
      </c>
      <c r="K78" s="636"/>
      <c r="L78" s="635"/>
      <c r="M78" s="634" t="s">
        <v>111</v>
      </c>
      <c r="N78" s="636"/>
      <c r="O78" s="635"/>
      <c r="P78" s="634" t="s">
        <v>112</v>
      </c>
      <c r="Q78" s="636"/>
      <c r="R78" s="635"/>
      <c r="S78" s="203"/>
    </row>
    <row r="79" spans="1:19" x14ac:dyDescent="0.3">
      <c r="A79" s="10" t="s">
        <v>9604</v>
      </c>
      <c r="B79" s="11" t="s">
        <v>114</v>
      </c>
      <c r="C79" s="12" t="s">
        <v>115</v>
      </c>
      <c r="D79" s="13" t="s">
        <v>677</v>
      </c>
      <c r="E79" s="11" t="s">
        <v>117</v>
      </c>
      <c r="F79" s="14" t="s">
        <v>118</v>
      </c>
      <c r="G79" s="14" t="s">
        <v>119</v>
      </c>
      <c r="H79" s="15" t="s">
        <v>105</v>
      </c>
      <c r="I79" s="16" t="s">
        <v>120</v>
      </c>
      <c r="J79" s="17" t="s">
        <v>121</v>
      </c>
      <c r="K79" s="14" t="s">
        <v>122</v>
      </c>
      <c r="L79" s="18" t="s">
        <v>123</v>
      </c>
      <c r="M79" s="11" t="s">
        <v>124</v>
      </c>
      <c r="N79" s="14" t="s">
        <v>125</v>
      </c>
      <c r="O79" s="18" t="s">
        <v>126</v>
      </c>
      <c r="P79" s="11" t="s">
        <v>9605</v>
      </c>
      <c r="Q79" s="361" t="s">
        <v>127</v>
      </c>
      <c r="R79" s="19" t="s">
        <v>135</v>
      </c>
      <c r="S79" s="203"/>
    </row>
    <row r="80" spans="1:19" ht="17.25" x14ac:dyDescent="0.3">
      <c r="A80" s="20"/>
      <c r="B80" s="20" t="s">
        <v>53</v>
      </c>
      <c r="C80" s="21" t="s">
        <v>137</v>
      </c>
      <c r="D80" s="22">
        <v>300</v>
      </c>
      <c r="E80" s="23">
        <v>46293</v>
      </c>
      <c r="F80" s="24">
        <v>46015</v>
      </c>
      <c r="G80" s="25">
        <v>992999999.99999952</v>
      </c>
      <c r="H80" s="26">
        <v>0</v>
      </c>
      <c r="I80" s="27">
        <v>992999999.99999952</v>
      </c>
      <c r="J80" s="28">
        <v>859569666.5</v>
      </c>
      <c r="K80" s="25">
        <v>-867907790.5</v>
      </c>
      <c r="L80" s="29">
        <v>-8338124</v>
      </c>
      <c r="M80" s="30">
        <v>1001338123.9999995</v>
      </c>
      <c r="N80" s="31">
        <v>-8338124</v>
      </c>
      <c r="O80" s="32">
        <v>2894040.820809247</v>
      </c>
      <c r="P80" s="357"/>
      <c r="Q80" s="358">
        <v>12283361</v>
      </c>
      <c r="R80" s="34">
        <v>1494766.5</v>
      </c>
      <c r="S80" s="203"/>
    </row>
    <row r="81" spans="1:19" ht="17.25" x14ac:dyDescent="0.3">
      <c r="A81" s="20"/>
      <c r="B81" s="20" t="s">
        <v>54</v>
      </c>
      <c r="C81" s="21" t="s">
        <v>137</v>
      </c>
      <c r="D81" s="22">
        <v>300</v>
      </c>
      <c r="E81" s="23">
        <v>46309</v>
      </c>
      <c r="F81" s="24">
        <v>46035</v>
      </c>
      <c r="G81" s="25">
        <v>1053000000.0000008</v>
      </c>
      <c r="H81" s="26">
        <v>0</v>
      </c>
      <c r="I81" s="27">
        <v>1053000000.0000008</v>
      </c>
      <c r="J81" s="28">
        <v>2129817253.5</v>
      </c>
      <c r="K81" s="25">
        <v>-1858625611.5</v>
      </c>
      <c r="L81" s="29">
        <v>271191642</v>
      </c>
      <c r="M81" s="30">
        <v>781808358.00000083</v>
      </c>
      <c r="N81" s="31">
        <v>271191642</v>
      </c>
      <c r="O81" s="32">
        <v>2159691.596685085</v>
      </c>
      <c r="P81" s="356"/>
      <c r="Q81" s="355">
        <v>13117517.5</v>
      </c>
      <c r="R81" s="34">
        <v>3577239</v>
      </c>
      <c r="S81" s="203"/>
    </row>
    <row r="82" spans="1:19" ht="17.25" x14ac:dyDescent="0.3">
      <c r="A82" s="20"/>
      <c r="B82" s="20" t="s">
        <v>55</v>
      </c>
      <c r="C82" s="21" t="s">
        <v>51</v>
      </c>
      <c r="D82" s="22">
        <v>300</v>
      </c>
      <c r="E82" s="23">
        <v>45953</v>
      </c>
      <c r="F82" s="24">
        <v>45952</v>
      </c>
      <c r="G82" s="25">
        <v>1658104109.589041</v>
      </c>
      <c r="H82" s="26">
        <v>200194520.5479452</v>
      </c>
      <c r="I82" s="27">
        <v>1658104109.589041</v>
      </c>
      <c r="J82" s="28">
        <v>3644989493.5</v>
      </c>
      <c r="K82" s="25">
        <v>-1804464346</v>
      </c>
      <c r="L82" s="29">
        <v>1840525147.5</v>
      </c>
      <c r="M82" s="30">
        <v>-182421037.91095901</v>
      </c>
      <c r="N82" s="31">
        <v>1840525147.5</v>
      </c>
      <c r="O82" s="32">
        <v>-30403506.318493169</v>
      </c>
      <c r="P82" s="356"/>
      <c r="Q82" s="355">
        <v>7140836.5</v>
      </c>
      <c r="R82" s="34">
        <v>3699337.5</v>
      </c>
      <c r="S82" s="203"/>
    </row>
    <row r="83" spans="1:19" ht="17.25" x14ac:dyDescent="0.3">
      <c r="A83" s="20"/>
      <c r="B83" s="20" t="s">
        <v>56</v>
      </c>
      <c r="C83" s="21" t="s">
        <v>51</v>
      </c>
      <c r="D83" s="22">
        <v>300</v>
      </c>
      <c r="E83" s="23">
        <v>46065</v>
      </c>
      <c r="F83" s="24">
        <v>45972</v>
      </c>
      <c r="G83" s="25">
        <v>1129232876.712328</v>
      </c>
      <c r="H83" s="26">
        <v>0</v>
      </c>
      <c r="I83" s="27">
        <v>1129232876.712328</v>
      </c>
      <c r="J83" s="28">
        <v>2027092301</v>
      </c>
      <c r="K83" s="25">
        <v>-1218480648.5</v>
      </c>
      <c r="L83" s="29">
        <v>808611652.5</v>
      </c>
      <c r="M83" s="30">
        <v>320621224.21232796</v>
      </c>
      <c r="N83" s="31">
        <v>808611652.5</v>
      </c>
      <c r="O83" s="32">
        <v>2717129.0187485418</v>
      </c>
      <c r="P83" s="356"/>
      <c r="Q83" s="355">
        <v>14295532</v>
      </c>
      <c r="R83" s="34">
        <v>2399155.5</v>
      </c>
      <c r="S83" s="203"/>
    </row>
    <row r="84" spans="1:19" ht="17.25" x14ac:dyDescent="0.3">
      <c r="A84" s="20"/>
      <c r="B84" s="20" t="s">
        <v>57</v>
      </c>
      <c r="C84" s="21" t="s">
        <v>51</v>
      </c>
      <c r="D84" s="22">
        <v>300</v>
      </c>
      <c r="E84" s="23">
        <v>46079</v>
      </c>
      <c r="F84" s="24">
        <v>45986</v>
      </c>
      <c r="G84" s="25">
        <v>1094695890.4109581</v>
      </c>
      <c r="H84" s="26">
        <v>0</v>
      </c>
      <c r="I84" s="27">
        <v>1094695890.4109581</v>
      </c>
      <c r="J84" s="28">
        <v>1653520731</v>
      </c>
      <c r="K84" s="25">
        <v>-834113146</v>
      </c>
      <c r="L84" s="29">
        <v>819407585</v>
      </c>
      <c r="M84" s="30">
        <v>275288305.41095805</v>
      </c>
      <c r="N84" s="31">
        <v>819407585</v>
      </c>
      <c r="O84" s="32">
        <v>2085517.4652345306</v>
      </c>
      <c r="P84" s="356"/>
      <c r="Q84" s="355">
        <v>13200264.5</v>
      </c>
      <c r="R84" s="34">
        <v>2300667.5</v>
      </c>
      <c r="S84" s="203"/>
    </row>
    <row r="85" spans="1:19" ht="17.25" x14ac:dyDescent="0.3">
      <c r="A85" s="20"/>
      <c r="B85" s="20" t="s">
        <v>58</v>
      </c>
      <c r="C85" s="21" t="s">
        <v>51</v>
      </c>
      <c r="D85" s="22">
        <v>300</v>
      </c>
      <c r="E85" s="23">
        <v>46085</v>
      </c>
      <c r="F85" s="24">
        <v>45994</v>
      </c>
      <c r="G85" s="25">
        <v>1176304109.5890412</v>
      </c>
      <c r="H85" s="26">
        <v>0</v>
      </c>
      <c r="I85" s="27">
        <v>1176304109.5890412</v>
      </c>
      <c r="J85" s="28">
        <v>1627751073</v>
      </c>
      <c r="K85" s="25">
        <v>-781498105.5</v>
      </c>
      <c r="L85" s="29">
        <v>846252967.5</v>
      </c>
      <c r="M85" s="30">
        <v>330051142.08904123</v>
      </c>
      <c r="N85" s="31">
        <v>846252967.5</v>
      </c>
      <c r="O85" s="32">
        <v>2391674.9426742117</v>
      </c>
      <c r="P85" s="356"/>
      <c r="Q85" s="355">
        <v>13185167</v>
      </c>
      <c r="R85" s="34">
        <v>2563995</v>
      </c>
      <c r="S85" s="203"/>
    </row>
    <row r="86" spans="1:19" ht="17.25" x14ac:dyDescent="0.3">
      <c r="A86" s="20"/>
      <c r="B86" s="20" t="s">
        <v>59</v>
      </c>
      <c r="C86" s="21" t="s">
        <v>51</v>
      </c>
      <c r="D86" s="22">
        <v>300</v>
      </c>
      <c r="E86" s="23">
        <v>46093</v>
      </c>
      <c r="F86" s="24">
        <v>46002</v>
      </c>
      <c r="G86" s="25">
        <v>1189816438.3561635</v>
      </c>
      <c r="H86" s="26">
        <v>0</v>
      </c>
      <c r="I86" s="27">
        <v>1189816438.3561635</v>
      </c>
      <c r="J86" s="28">
        <v>1479419066.5</v>
      </c>
      <c r="K86" s="25">
        <v>-638023591</v>
      </c>
      <c r="L86" s="29">
        <v>841395475.5</v>
      </c>
      <c r="M86" s="30">
        <v>348420962.8561635</v>
      </c>
      <c r="N86" s="31">
        <v>841395475.5</v>
      </c>
      <c r="O86" s="32">
        <v>2386444.951069613</v>
      </c>
      <c r="P86" s="356"/>
      <c r="Q86" s="355">
        <v>8026943</v>
      </c>
      <c r="R86" s="34">
        <v>2606028.5</v>
      </c>
      <c r="S86" s="203"/>
    </row>
    <row r="87" spans="1:19" ht="17.25" x14ac:dyDescent="0.3">
      <c r="A87" s="20"/>
      <c r="B87" s="20" t="s">
        <v>60</v>
      </c>
      <c r="C87" s="21" t="s">
        <v>51</v>
      </c>
      <c r="D87" s="22">
        <v>200</v>
      </c>
      <c r="E87" s="23">
        <v>46100</v>
      </c>
      <c r="F87" s="24">
        <v>46009</v>
      </c>
      <c r="G87" s="25">
        <v>801227397.26027322</v>
      </c>
      <c r="H87" s="26">
        <v>0</v>
      </c>
      <c r="I87" s="27">
        <v>801227397.26027322</v>
      </c>
      <c r="J87" s="28">
        <v>1394509074.5</v>
      </c>
      <c r="K87" s="25">
        <v>-946703781</v>
      </c>
      <c r="L87" s="29">
        <v>447805293.5</v>
      </c>
      <c r="M87" s="30">
        <v>353422103.76027322</v>
      </c>
      <c r="N87" s="31">
        <v>447805293.5</v>
      </c>
      <c r="O87" s="32">
        <v>2309948.3905900209</v>
      </c>
      <c r="P87" s="356"/>
      <c r="Q87" s="355">
        <v>2269841</v>
      </c>
      <c r="R87" s="34">
        <v>1785572.5</v>
      </c>
      <c r="S87" s="203"/>
    </row>
    <row r="88" spans="1:19" ht="17.25" x14ac:dyDescent="0.3">
      <c r="A88" s="20"/>
      <c r="B88" s="20" t="s">
        <v>61</v>
      </c>
      <c r="C88" s="21" t="s">
        <v>51</v>
      </c>
      <c r="D88" s="22">
        <v>250</v>
      </c>
      <c r="E88" s="23">
        <v>46114</v>
      </c>
      <c r="F88" s="24">
        <v>46022</v>
      </c>
      <c r="G88" s="25">
        <v>1012178082.1917813</v>
      </c>
      <c r="H88" s="26">
        <v>0</v>
      </c>
      <c r="I88" s="27">
        <v>1012178082.1917813</v>
      </c>
      <c r="J88" s="28">
        <v>1396942162</v>
      </c>
      <c r="K88" s="25">
        <v>-741381767</v>
      </c>
      <c r="L88" s="29">
        <v>655560395</v>
      </c>
      <c r="M88" s="30">
        <v>356617687.19178128</v>
      </c>
      <c r="N88" s="31">
        <v>655560395</v>
      </c>
      <c r="O88" s="32">
        <v>2135435.2526453971</v>
      </c>
      <c r="P88" s="356"/>
      <c r="Q88" s="355">
        <v>6926091.5</v>
      </c>
      <c r="R88" s="34">
        <v>2261258.5</v>
      </c>
      <c r="S88" s="203"/>
    </row>
    <row r="89" spans="1:19" ht="17.25" x14ac:dyDescent="0.3">
      <c r="A89" s="20"/>
      <c r="B89" s="20" t="s">
        <v>62</v>
      </c>
      <c r="C89" s="21" t="s">
        <v>137</v>
      </c>
      <c r="D89" s="22">
        <v>500</v>
      </c>
      <c r="E89" s="23">
        <v>46120</v>
      </c>
      <c r="F89" s="24">
        <v>46029</v>
      </c>
      <c r="G89" s="122">
        <v>2226849315.0684929</v>
      </c>
      <c r="H89" s="26">
        <v>0</v>
      </c>
      <c r="I89" s="27">
        <v>2226849315.0684929</v>
      </c>
      <c r="J89" s="28">
        <v>5593703139.5</v>
      </c>
      <c r="K89" s="25">
        <v>-3356664283.5</v>
      </c>
      <c r="L89" s="29">
        <v>2237038856</v>
      </c>
      <c r="M89" s="30">
        <v>283638518.62790889</v>
      </c>
      <c r="N89" s="31">
        <v>1943210796.4405839</v>
      </c>
      <c r="O89" s="32">
        <v>1639529.0094098779</v>
      </c>
      <c r="P89" s="356"/>
      <c r="Q89" s="355">
        <v>52754058.5</v>
      </c>
      <c r="R89" s="34">
        <v>5132066</v>
      </c>
      <c r="S89" s="478"/>
    </row>
    <row r="90" spans="1:19" ht="17.25" x14ac:dyDescent="0.3">
      <c r="A90" s="20"/>
      <c r="B90" s="20" t="s">
        <v>63</v>
      </c>
      <c r="C90" s="21" t="s">
        <v>137</v>
      </c>
      <c r="D90" s="22">
        <v>300</v>
      </c>
      <c r="E90" s="23">
        <v>46121</v>
      </c>
      <c r="F90" s="24">
        <v>46030</v>
      </c>
      <c r="G90" s="122">
        <v>1218328767.1232877</v>
      </c>
      <c r="H90" s="26">
        <v>0</v>
      </c>
      <c r="I90" s="27">
        <v>1218328767.1232877</v>
      </c>
      <c r="J90" s="28">
        <v>1094328467</v>
      </c>
      <c r="K90" s="25">
        <v>-290994682.5</v>
      </c>
      <c r="L90" s="29">
        <v>803333784.5</v>
      </c>
      <c r="M90" s="30">
        <v>494096461.7837016</v>
      </c>
      <c r="N90" s="31">
        <v>724232305.33958602</v>
      </c>
      <c r="O90" s="32">
        <v>2839634.8378373655</v>
      </c>
      <c r="P90" s="356"/>
      <c r="Q90" s="355">
        <v>1102079.5</v>
      </c>
      <c r="R90" s="34">
        <v>2559464.5</v>
      </c>
      <c r="S90" s="479"/>
    </row>
    <row r="91" spans="1:19" ht="17.25" x14ac:dyDescent="0.3">
      <c r="A91" s="86"/>
      <c r="B91" s="86" t="s">
        <v>9610</v>
      </c>
      <c r="C91" s="87" t="s">
        <v>137</v>
      </c>
      <c r="D91" s="88">
        <v>500</v>
      </c>
      <c r="E91" s="89">
        <v>46185</v>
      </c>
      <c r="F91" s="90">
        <v>45996</v>
      </c>
      <c r="G91" s="91">
        <v>1582794520.547945</v>
      </c>
      <c r="H91" s="92">
        <v>0</v>
      </c>
      <c r="I91" s="93">
        <v>1582794520.547945</v>
      </c>
      <c r="J91" s="94">
        <v>3595769.5</v>
      </c>
      <c r="K91" s="91">
        <v>664764853</v>
      </c>
      <c r="L91" s="95">
        <v>668360622.5</v>
      </c>
      <c r="M91" s="96">
        <v>914433898.04794502</v>
      </c>
      <c r="N91" s="97">
        <v>668360622.5</v>
      </c>
      <c r="O91" s="98">
        <v>3842159.2354955673</v>
      </c>
      <c r="P91" s="365"/>
      <c r="Q91" s="366">
        <v>-5810445</v>
      </c>
      <c r="R91" s="66">
        <v>4170782</v>
      </c>
    </row>
    <row r="92" spans="1:19" ht="17.25" x14ac:dyDescent="0.3">
      <c r="B92" s="67"/>
      <c r="C92" s="67"/>
      <c r="D92" s="68">
        <v>3850</v>
      </c>
      <c r="E92" s="69"/>
      <c r="F92" s="70"/>
      <c r="G92" s="79">
        <v>15135531506.849312</v>
      </c>
      <c r="H92" s="79">
        <v>200194520.5479452</v>
      </c>
      <c r="I92" s="80">
        <v>15135531506.849312</v>
      </c>
      <c r="J92" s="80">
        <v>22905238197.5</v>
      </c>
      <c r="K92" s="79">
        <v>-12674092900</v>
      </c>
      <c r="L92" s="79">
        <v>10231145297.5</v>
      </c>
      <c r="M92" s="79">
        <v>5277315748.0691423</v>
      </c>
      <c r="N92" s="79">
        <v>9858215758.7801704</v>
      </c>
      <c r="O92" s="79">
        <v>-3002300.7972937142</v>
      </c>
      <c r="P92" s="79"/>
      <c r="Q92" s="79">
        <v>138491247</v>
      </c>
      <c r="R92" s="71">
        <v>34550333</v>
      </c>
    </row>
    <row r="93" spans="1:19" ht="17.25" x14ac:dyDescent="0.3">
      <c r="B93" s="73" t="s">
        <v>64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 t="s">
        <v>9609</v>
      </c>
      <c r="R93" s="81">
        <v>1608624961</v>
      </c>
    </row>
    <row r="94" spans="1:19" x14ac:dyDescent="0.3">
      <c r="A94" s="9" t="s">
        <v>9603</v>
      </c>
      <c r="B94" s="634" t="s">
        <v>108</v>
      </c>
      <c r="C94" s="636"/>
      <c r="D94" s="635"/>
      <c r="E94" s="634" t="s">
        <v>109</v>
      </c>
      <c r="F94" s="636"/>
      <c r="G94" s="636"/>
      <c r="H94" s="636"/>
      <c r="I94" s="635"/>
      <c r="J94" s="634" t="s">
        <v>110</v>
      </c>
      <c r="K94" s="636"/>
      <c r="L94" s="635"/>
      <c r="M94" s="634" t="s">
        <v>111</v>
      </c>
      <c r="N94" s="636"/>
      <c r="O94" s="635"/>
      <c r="P94" s="507"/>
      <c r="Q94" s="507" t="s">
        <v>133</v>
      </c>
      <c r="R94" s="505" t="s">
        <v>132</v>
      </c>
    </row>
    <row r="95" spans="1:19" x14ac:dyDescent="0.3">
      <c r="A95" s="10" t="s">
        <v>9604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1" t="s">
        <v>9605</v>
      </c>
      <c r="Q95" s="361" t="s">
        <v>101</v>
      </c>
      <c r="R95" s="18" t="s">
        <v>127</v>
      </c>
    </row>
    <row r="96" spans="1:19" ht="17.25" x14ac:dyDescent="0.3">
      <c r="A96" s="418" t="s">
        <v>140</v>
      </c>
      <c r="B96" s="418" t="s">
        <v>65</v>
      </c>
      <c r="C96" s="419" t="s">
        <v>137</v>
      </c>
      <c r="D96" s="420">
        <v>200</v>
      </c>
      <c r="E96" s="421">
        <v>46049</v>
      </c>
      <c r="F96" s="422" t="s">
        <v>66</v>
      </c>
      <c r="G96" s="423">
        <v>-130319961.33333333</v>
      </c>
      <c r="H96" s="424">
        <v>-17024498.630136993</v>
      </c>
      <c r="I96" s="425">
        <v>25121.666666665973</v>
      </c>
      <c r="J96" s="426">
        <v>411799023</v>
      </c>
      <c r="K96" s="423">
        <v>-790589809</v>
      </c>
      <c r="L96" s="427">
        <v>-378790786</v>
      </c>
      <c r="M96" s="428">
        <v>378815907.66666669</v>
      </c>
      <c r="N96" s="429">
        <v>-509135869</v>
      </c>
      <c r="O96" s="430">
        <v>3713881.4477124186</v>
      </c>
      <c r="P96" s="431">
        <v>-51390781</v>
      </c>
      <c r="Q96" s="432">
        <v>4823885.4538203962</v>
      </c>
      <c r="R96" s="433">
        <v>-26807689.5</v>
      </c>
    </row>
    <row r="97" spans="1:19" ht="17.25" x14ac:dyDescent="0.3">
      <c r="B97" s="67"/>
      <c r="C97" s="67"/>
      <c r="D97" s="68">
        <v>200</v>
      </c>
      <c r="E97" s="69"/>
      <c r="F97" s="70"/>
      <c r="G97" s="79">
        <v>-130319961.33333333</v>
      </c>
      <c r="H97" s="79">
        <v>-17024498.630136993</v>
      </c>
      <c r="I97" s="80">
        <v>25121.666666665973</v>
      </c>
      <c r="J97" s="80">
        <v>411799023</v>
      </c>
      <c r="K97" s="79">
        <v>-790589809</v>
      </c>
      <c r="L97" s="79">
        <v>-378790786</v>
      </c>
      <c r="M97" s="79">
        <v>378815907.66666669</v>
      </c>
      <c r="N97" s="79">
        <v>-509135869</v>
      </c>
      <c r="O97" s="79">
        <v>3713881.4477124186</v>
      </c>
      <c r="P97" s="79"/>
      <c r="Q97" s="79">
        <v>4823885.4538203962</v>
      </c>
      <c r="R97" s="79">
        <v>-26807689.5</v>
      </c>
    </row>
    <row r="98" spans="1:19" x14ac:dyDescent="0.3">
      <c r="B98" s="125" t="s">
        <v>9611</v>
      </c>
      <c r="C98" s="67"/>
      <c r="D98" s="74"/>
      <c r="E98" s="69"/>
      <c r="F98" s="70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</row>
    <row r="99" spans="1:19" x14ac:dyDescent="0.3">
      <c r="A99" s="9" t="s">
        <v>9603</v>
      </c>
      <c r="B99" s="634" t="s">
        <v>108</v>
      </c>
      <c r="C99" s="636"/>
      <c r="D99" s="635"/>
      <c r="E99" s="634" t="s">
        <v>109</v>
      </c>
      <c r="F99" s="636"/>
      <c r="G99" s="636"/>
      <c r="H99" s="636"/>
      <c r="I99" s="635"/>
      <c r="J99" s="634" t="s">
        <v>110</v>
      </c>
      <c r="K99" s="636"/>
      <c r="L99" s="635"/>
      <c r="M99" s="634" t="s">
        <v>142</v>
      </c>
      <c r="N99" s="636"/>
      <c r="O99" s="636"/>
      <c r="P99" s="506"/>
      <c r="Q99" s="505" t="s">
        <v>133</v>
      </c>
      <c r="R99" s="505" t="s">
        <v>9612</v>
      </c>
      <c r="S99" s="203"/>
    </row>
    <row r="100" spans="1:19" x14ac:dyDescent="0.3">
      <c r="A100" s="10" t="s">
        <v>9604</v>
      </c>
      <c r="B100" s="11" t="s">
        <v>114</v>
      </c>
      <c r="C100" s="12" t="s">
        <v>115</v>
      </c>
      <c r="D100" s="13" t="s">
        <v>677</v>
      </c>
      <c r="E100" s="11" t="s">
        <v>117</v>
      </c>
      <c r="F100" s="14" t="s">
        <v>118</v>
      </c>
      <c r="G100" s="14" t="s">
        <v>119</v>
      </c>
      <c r="H100" s="15" t="s">
        <v>105</v>
      </c>
      <c r="I100" s="16" t="s">
        <v>120</v>
      </c>
      <c r="J100" s="17" t="s">
        <v>121</v>
      </c>
      <c r="K100" s="14" t="s">
        <v>122</v>
      </c>
      <c r="L100" s="18" t="s">
        <v>123</v>
      </c>
      <c r="M100" s="11" t="s">
        <v>124</v>
      </c>
      <c r="N100" s="14" t="s">
        <v>125</v>
      </c>
      <c r="O100" s="18" t="s">
        <v>126</v>
      </c>
      <c r="P100" s="18" t="s">
        <v>9605</v>
      </c>
      <c r="Q100" s="14" t="s">
        <v>101</v>
      </c>
      <c r="R100" s="373" t="s">
        <v>144</v>
      </c>
    </row>
    <row r="101" spans="1:19" ht="17.25" x14ac:dyDescent="0.3">
      <c r="A101" s="20" t="s">
        <v>145</v>
      </c>
      <c r="B101" s="20" t="s">
        <v>70</v>
      </c>
      <c r="C101" s="21" t="s">
        <v>137</v>
      </c>
      <c r="D101" s="22">
        <v>300</v>
      </c>
      <c r="E101" s="23">
        <v>46266</v>
      </c>
      <c r="F101" s="24">
        <v>45989</v>
      </c>
      <c r="G101" s="126">
        <v>1779172604.2739618</v>
      </c>
      <c r="H101" s="127">
        <v>0</v>
      </c>
      <c r="I101" s="128">
        <v>915197260.27396178</v>
      </c>
      <c r="J101" s="129">
        <v>2406575961.5</v>
      </c>
      <c r="K101" s="126">
        <v>-2401361707</v>
      </c>
      <c r="L101" s="130">
        <v>5214254.5</v>
      </c>
      <c r="M101" s="131">
        <v>909983005.77396178</v>
      </c>
      <c r="N101" s="132">
        <v>869189598.5</v>
      </c>
      <c r="O101" s="133">
        <v>2852611.3033666513</v>
      </c>
      <c r="P101" s="374"/>
      <c r="Q101" s="375">
        <v>12133106.743652824</v>
      </c>
      <c r="R101" s="135">
        <v>16445888.5</v>
      </c>
    </row>
    <row r="102" spans="1:19" ht="17.25" x14ac:dyDescent="0.3">
      <c r="A102" s="20" t="s">
        <v>146</v>
      </c>
      <c r="B102" s="20" t="s">
        <v>71</v>
      </c>
      <c r="C102" s="21" t="s">
        <v>137</v>
      </c>
      <c r="D102" s="22">
        <v>200</v>
      </c>
      <c r="E102" s="23">
        <v>46268</v>
      </c>
      <c r="F102" s="24" t="s">
        <v>66</v>
      </c>
      <c r="G102" s="126">
        <v>1336234972.6775889</v>
      </c>
      <c r="H102" s="127">
        <v>0</v>
      </c>
      <c r="I102" s="128">
        <v>536234972.67758906</v>
      </c>
      <c r="J102" s="129">
        <v>-729803103.5</v>
      </c>
      <c r="K102" s="126">
        <v>44027218</v>
      </c>
      <c r="L102" s="130">
        <v>-685775885.5</v>
      </c>
      <c r="M102" s="131">
        <v>1222010858.1775889</v>
      </c>
      <c r="N102" s="132">
        <v>114224114.5</v>
      </c>
      <c r="O102" s="133">
        <v>3806887.4086529249</v>
      </c>
      <c r="P102" s="376"/>
      <c r="Q102" s="377">
        <v>16293478.10903452</v>
      </c>
      <c r="R102" s="135">
        <v>-12920287</v>
      </c>
    </row>
    <row r="103" spans="1:19" ht="17.25" x14ac:dyDescent="0.3">
      <c r="A103" s="20" t="s">
        <v>69</v>
      </c>
      <c r="B103" s="20" t="s">
        <v>61</v>
      </c>
      <c r="C103" s="21" t="s">
        <v>137</v>
      </c>
      <c r="D103" s="22">
        <v>100</v>
      </c>
      <c r="E103" s="23">
        <v>46101</v>
      </c>
      <c r="F103" s="24">
        <v>46010</v>
      </c>
      <c r="G103" s="126">
        <v>321961644.84474915</v>
      </c>
      <c r="H103" s="127">
        <v>0</v>
      </c>
      <c r="I103" s="128">
        <v>163274885.84474915</v>
      </c>
      <c r="J103" s="129">
        <v>-50274091</v>
      </c>
      <c r="K103" s="126">
        <v>125192779.5</v>
      </c>
      <c r="L103" s="130">
        <v>74918688.5</v>
      </c>
      <c r="M103" s="131">
        <v>88356197.344749153</v>
      </c>
      <c r="N103" s="132">
        <v>233605447.5</v>
      </c>
      <c r="O103" s="133">
        <v>573741.54119966982</v>
      </c>
      <c r="P103" s="376"/>
      <c r="Q103" s="377">
        <v>1178082.631263322</v>
      </c>
      <c r="R103" s="135">
        <v>4061220.5</v>
      </c>
    </row>
    <row r="104" spans="1:19" ht="17.25" x14ac:dyDescent="0.3">
      <c r="A104" s="20"/>
      <c r="B104" s="20" t="s">
        <v>72</v>
      </c>
      <c r="C104" s="21" t="s">
        <v>137</v>
      </c>
      <c r="D104" s="22">
        <v>100</v>
      </c>
      <c r="E104" s="45">
        <v>45952</v>
      </c>
      <c r="F104" s="24">
        <v>45951</v>
      </c>
      <c r="G104" s="126">
        <v>315243836.65753424</v>
      </c>
      <c r="H104" s="127">
        <v>67890410.958904102</v>
      </c>
      <c r="I104" s="128">
        <v>552953424.65753424</v>
      </c>
      <c r="J104" s="129">
        <v>98314052</v>
      </c>
      <c r="K104" s="126">
        <v>285705985</v>
      </c>
      <c r="L104" s="130">
        <v>384020037</v>
      </c>
      <c r="M104" s="131">
        <v>168933387.65753424</v>
      </c>
      <c r="N104" s="132">
        <v>146310449</v>
      </c>
      <c r="O104" s="133">
        <v>33786677.531506851</v>
      </c>
      <c r="P104" s="376"/>
      <c r="Q104" s="377">
        <v>3157650.6482191775</v>
      </c>
      <c r="R104" s="135">
        <v>6097830.5</v>
      </c>
    </row>
    <row r="105" spans="1:19" ht="17.25" x14ac:dyDescent="0.3">
      <c r="A105" s="20" t="s">
        <v>146</v>
      </c>
      <c r="B105" s="20" t="s">
        <v>73</v>
      </c>
      <c r="C105" s="21" t="s">
        <v>137</v>
      </c>
      <c r="D105" s="22">
        <v>100</v>
      </c>
      <c r="E105" s="23">
        <v>45957</v>
      </c>
      <c r="F105" s="24">
        <v>45954</v>
      </c>
      <c r="G105" s="126">
        <v>385487671.78082192</v>
      </c>
      <c r="H105" s="127">
        <v>63041095.89041096</v>
      </c>
      <c r="I105" s="128">
        <v>553682191.78082192</v>
      </c>
      <c r="J105" s="129">
        <v>163033639</v>
      </c>
      <c r="K105" s="126">
        <v>344546877</v>
      </c>
      <c r="L105" s="130">
        <v>507580516</v>
      </c>
      <c r="M105" s="131">
        <v>46101675.780821919</v>
      </c>
      <c r="N105" s="132">
        <v>339385996</v>
      </c>
      <c r="O105" s="133">
        <v>4610167.5780821918</v>
      </c>
      <c r="P105" s="376"/>
      <c r="Q105" s="377">
        <v>1455236.9556164383</v>
      </c>
      <c r="R105" s="135">
        <v>-16393720.5</v>
      </c>
    </row>
    <row r="106" spans="1:19" ht="17.25" x14ac:dyDescent="0.3">
      <c r="A106" s="20"/>
      <c r="B106" s="20" t="s">
        <v>74</v>
      </c>
      <c r="C106" s="21" t="s">
        <v>137</v>
      </c>
      <c r="D106" s="22">
        <v>200</v>
      </c>
      <c r="E106" s="23">
        <v>45966</v>
      </c>
      <c r="F106" s="24">
        <v>45965</v>
      </c>
      <c r="G106" s="126">
        <v>627830138.90410995</v>
      </c>
      <c r="H106" s="127">
        <v>108931506.84931506</v>
      </c>
      <c r="I106" s="128">
        <v>1106410958.90411</v>
      </c>
      <c r="J106" s="129">
        <v>61281089</v>
      </c>
      <c r="K106" s="126">
        <v>626735832</v>
      </c>
      <c r="L106" s="130">
        <v>688016921</v>
      </c>
      <c r="M106" s="131">
        <v>418394037.90410995</v>
      </c>
      <c r="N106" s="132">
        <v>209436101</v>
      </c>
      <c r="O106" s="133">
        <v>22020738.837058417</v>
      </c>
      <c r="P106" s="376"/>
      <c r="Q106" s="377">
        <v>7031007.2633790001</v>
      </c>
      <c r="R106" s="135">
        <v>10456304</v>
      </c>
    </row>
    <row r="107" spans="1:19" ht="17.25" x14ac:dyDescent="0.3">
      <c r="A107" s="20"/>
      <c r="B107" s="20" t="s">
        <v>75</v>
      </c>
      <c r="C107" s="21" t="s">
        <v>137</v>
      </c>
      <c r="D107" s="22">
        <v>200</v>
      </c>
      <c r="E107" s="23">
        <v>45985</v>
      </c>
      <c r="F107" s="24" t="s">
        <v>66</v>
      </c>
      <c r="G107" s="126">
        <v>1472090253.5164762</v>
      </c>
      <c r="H107" s="127">
        <v>55298931.205779761</v>
      </c>
      <c r="I107" s="128">
        <v>845516483.51647604</v>
      </c>
      <c r="J107" s="129">
        <v>2015802059.5</v>
      </c>
      <c r="K107" s="126">
        <v>-1606087289.5</v>
      </c>
      <c r="L107" s="130">
        <v>409714770</v>
      </c>
      <c r="M107" s="131">
        <v>435801713.51647604</v>
      </c>
      <c r="N107" s="132">
        <v>1036288540.0000001</v>
      </c>
      <c r="O107" s="133">
        <v>11468466.145170422</v>
      </c>
      <c r="P107" s="376"/>
      <c r="Q107" s="377">
        <v>6548008.5962967444</v>
      </c>
      <c r="R107" s="135">
        <v>8375036</v>
      </c>
    </row>
    <row r="108" spans="1:19" ht="17.25" x14ac:dyDescent="0.3">
      <c r="A108" s="20"/>
      <c r="B108" s="20" t="s">
        <v>76</v>
      </c>
      <c r="C108" s="21" t="s">
        <v>137</v>
      </c>
      <c r="D108" s="22">
        <v>300</v>
      </c>
      <c r="E108" s="23">
        <v>46042</v>
      </c>
      <c r="F108" s="24" t="s">
        <v>66</v>
      </c>
      <c r="G108" s="126">
        <v>613594520.54793</v>
      </c>
      <c r="H108" s="127">
        <v>0</v>
      </c>
      <c r="I108" s="128">
        <v>928594520.54793</v>
      </c>
      <c r="J108" s="129">
        <v>4254027447</v>
      </c>
      <c r="K108" s="126">
        <v>-1181411576.5</v>
      </c>
      <c r="L108" s="130">
        <v>3072615870.5</v>
      </c>
      <c r="M108" s="131">
        <v>-2144021349.95207</v>
      </c>
      <c r="N108" s="132">
        <v>2757615870.5</v>
      </c>
      <c r="O108" s="133">
        <v>-22568645.788969159</v>
      </c>
      <c r="P108" s="376"/>
      <c r="Q108" s="377">
        <v>-28586951.332694266</v>
      </c>
      <c r="R108" s="135">
        <v>-775206</v>
      </c>
    </row>
    <row r="109" spans="1:19" ht="17.25" x14ac:dyDescent="0.3">
      <c r="A109" s="20"/>
      <c r="B109" s="20" t="s">
        <v>77</v>
      </c>
      <c r="C109" s="21" t="s">
        <v>137</v>
      </c>
      <c r="D109" s="22">
        <v>150</v>
      </c>
      <c r="E109" s="23">
        <v>46042</v>
      </c>
      <c r="F109" s="24">
        <v>45947</v>
      </c>
      <c r="G109" s="126">
        <v>476108219.86301363</v>
      </c>
      <c r="H109" s="127">
        <v>0</v>
      </c>
      <c r="I109" s="128">
        <v>699201369.86301363</v>
      </c>
      <c r="J109" s="129">
        <v>40692383.5</v>
      </c>
      <c r="K109" s="126">
        <v>325749821.5</v>
      </c>
      <c r="L109" s="130">
        <v>366442205</v>
      </c>
      <c r="M109" s="131">
        <v>332759164.86301363</v>
      </c>
      <c r="N109" s="132">
        <v>143349055</v>
      </c>
      <c r="O109" s="133">
        <v>3502728.0511896173</v>
      </c>
      <c r="P109" s="376"/>
      <c r="Q109" s="377">
        <v>4436788.8648401815</v>
      </c>
      <c r="R109" s="135">
        <v>35158350</v>
      </c>
    </row>
    <row r="110" spans="1:19" ht="17.25" x14ac:dyDescent="0.3">
      <c r="A110" s="20"/>
      <c r="B110" s="20" t="s">
        <v>78</v>
      </c>
      <c r="C110" s="21" t="s">
        <v>137</v>
      </c>
      <c r="D110" s="22">
        <v>150</v>
      </c>
      <c r="E110" s="23">
        <v>46048</v>
      </c>
      <c r="F110" s="24">
        <v>45953</v>
      </c>
      <c r="G110" s="126">
        <v>581243835.97260201</v>
      </c>
      <c r="H110" s="127">
        <v>0</v>
      </c>
      <c r="I110" s="128">
        <v>698860273.97260201</v>
      </c>
      <c r="J110" s="129">
        <v>-62030594.5</v>
      </c>
      <c r="K110" s="126">
        <v>450185921</v>
      </c>
      <c r="L110" s="130">
        <v>388155326.5</v>
      </c>
      <c r="M110" s="131">
        <v>310704947.47260201</v>
      </c>
      <c r="N110" s="132">
        <v>270538888.5</v>
      </c>
      <c r="O110" s="133">
        <v>3076286.608639624</v>
      </c>
      <c r="P110" s="376"/>
      <c r="Q110" s="377">
        <v>4142732.6329680267</v>
      </c>
      <c r="R110" s="135">
        <v>17068698</v>
      </c>
    </row>
    <row r="111" spans="1:19" ht="17.25" x14ac:dyDescent="0.3">
      <c r="A111" s="20" t="s">
        <v>146</v>
      </c>
      <c r="B111" s="20" t="s">
        <v>79</v>
      </c>
      <c r="C111" s="21" t="s">
        <v>137</v>
      </c>
      <c r="D111" s="22">
        <v>150</v>
      </c>
      <c r="E111" s="23">
        <v>46097</v>
      </c>
      <c r="F111" s="24">
        <v>46003</v>
      </c>
      <c r="G111" s="126">
        <v>484163014.63013756</v>
      </c>
      <c r="H111" s="127">
        <v>0</v>
      </c>
      <c r="I111" s="128">
        <v>701013698.63013756</v>
      </c>
      <c r="J111" s="129">
        <v>-118483854</v>
      </c>
      <c r="K111" s="126">
        <v>649640859</v>
      </c>
      <c r="L111" s="130">
        <v>531157005</v>
      </c>
      <c r="M111" s="131">
        <v>169856693.63013756</v>
      </c>
      <c r="N111" s="132">
        <v>314306321</v>
      </c>
      <c r="O111" s="133">
        <v>1132377.9575342503</v>
      </c>
      <c r="P111" s="376"/>
      <c r="Q111" s="377">
        <v>2264755.9150685007</v>
      </c>
      <c r="R111" s="135">
        <v>29580587.5</v>
      </c>
    </row>
    <row r="112" spans="1:19" ht="17.25" x14ac:dyDescent="0.3">
      <c r="A112" s="20"/>
      <c r="B112" s="20" t="s">
        <v>80</v>
      </c>
      <c r="C112" s="21" t="s">
        <v>51</v>
      </c>
      <c r="D112" s="22">
        <v>150</v>
      </c>
      <c r="E112" s="23">
        <v>46098</v>
      </c>
      <c r="F112" s="24">
        <v>46007</v>
      </c>
      <c r="G112" s="126">
        <v>482913699.94520497</v>
      </c>
      <c r="H112" s="127">
        <v>0</v>
      </c>
      <c r="I112" s="128">
        <v>698420547.94520497</v>
      </c>
      <c r="J112" s="129">
        <v>-118494528</v>
      </c>
      <c r="K112" s="126">
        <v>671511850.5</v>
      </c>
      <c r="L112" s="130">
        <v>553017322.5</v>
      </c>
      <c r="M112" s="131">
        <v>145403225.44520497</v>
      </c>
      <c r="N112" s="132">
        <v>337510474.5</v>
      </c>
      <c r="O112" s="133">
        <v>962935.26784903952</v>
      </c>
      <c r="P112" s="376"/>
      <c r="Q112" s="377">
        <v>1938709.6726027329</v>
      </c>
      <c r="R112" s="135">
        <v>30439849.5</v>
      </c>
    </row>
    <row r="113" spans="1:18" ht="17.25" x14ac:dyDescent="0.3">
      <c r="A113" s="20"/>
      <c r="B113" s="20" t="s">
        <v>81</v>
      </c>
      <c r="C113" s="21" t="s">
        <v>51</v>
      </c>
      <c r="D113" s="22">
        <v>200</v>
      </c>
      <c r="E113" s="23">
        <v>46169</v>
      </c>
      <c r="F113" s="24">
        <v>45987</v>
      </c>
      <c r="G113" s="126">
        <v>1028593340.2865927</v>
      </c>
      <c r="H113" s="127">
        <v>0</v>
      </c>
      <c r="I113" s="128">
        <v>639530324.28659272</v>
      </c>
      <c r="J113" s="129">
        <v>45104059.5</v>
      </c>
      <c r="K113" s="126">
        <v>240242054</v>
      </c>
      <c r="L113" s="130">
        <v>285346113.5</v>
      </c>
      <c r="M113" s="131">
        <v>354184210.78659272</v>
      </c>
      <c r="N113" s="132">
        <v>674409129.5</v>
      </c>
      <c r="O113" s="133">
        <v>1595424.3729125799</v>
      </c>
      <c r="P113" s="376"/>
      <c r="Q113" s="377">
        <v>4722456.1438212367</v>
      </c>
      <c r="R113" s="135">
        <v>-9180032</v>
      </c>
    </row>
    <row r="114" spans="1:18" ht="17.25" x14ac:dyDescent="0.3">
      <c r="A114" s="20"/>
      <c r="B114" s="20" t="s">
        <v>82</v>
      </c>
      <c r="C114" s="21" t="s">
        <v>51</v>
      </c>
      <c r="D114" s="22">
        <v>100</v>
      </c>
      <c r="E114" s="23">
        <v>46181</v>
      </c>
      <c r="F114" s="24" t="s">
        <v>66</v>
      </c>
      <c r="G114" s="126">
        <v>1083871553.1973009</v>
      </c>
      <c r="H114" s="127">
        <v>0</v>
      </c>
      <c r="I114" s="128">
        <v>314428054.19730103</v>
      </c>
      <c r="J114" s="129">
        <v>1330592009.5</v>
      </c>
      <c r="K114" s="126">
        <v>-1842840981</v>
      </c>
      <c r="L114" s="130">
        <v>-512248971.5</v>
      </c>
      <c r="M114" s="131">
        <v>826677025.69730103</v>
      </c>
      <c r="N114" s="132">
        <v>257194527.49999988</v>
      </c>
      <c r="O114" s="133">
        <v>3532807.8021252179</v>
      </c>
      <c r="P114" s="376"/>
      <c r="Q114" s="377">
        <v>11022360.342630681</v>
      </c>
      <c r="R114" s="135">
        <v>6828713.5</v>
      </c>
    </row>
    <row r="115" spans="1:18" ht="17.25" x14ac:dyDescent="0.3">
      <c r="A115" s="20"/>
      <c r="B115" s="20" t="s">
        <v>83</v>
      </c>
      <c r="C115" s="21" t="s">
        <v>51</v>
      </c>
      <c r="D115" s="22">
        <v>100</v>
      </c>
      <c r="E115" s="23">
        <v>46188</v>
      </c>
      <c r="F115" s="24" t="s">
        <v>66</v>
      </c>
      <c r="G115" s="126">
        <v>1218282253.5491452</v>
      </c>
      <c r="H115" s="127">
        <v>0</v>
      </c>
      <c r="I115" s="128">
        <v>359898464.5491451</v>
      </c>
      <c r="J115" s="129">
        <v>1194685370</v>
      </c>
      <c r="K115" s="126">
        <v>-1590807906</v>
      </c>
      <c r="L115" s="130">
        <v>-396122536</v>
      </c>
      <c r="M115" s="131">
        <v>756021000.5491451</v>
      </c>
      <c r="N115" s="132">
        <v>462261253.00000012</v>
      </c>
      <c r="O115" s="133">
        <v>3137016.5997889838</v>
      </c>
      <c r="P115" s="376"/>
      <c r="Q115" s="377">
        <v>10080280.007321935</v>
      </c>
      <c r="R115" s="135">
        <v>-1059318.5</v>
      </c>
    </row>
    <row r="116" spans="1:18" ht="17.25" x14ac:dyDescent="0.3">
      <c r="A116" s="52"/>
      <c r="B116" s="52" t="s">
        <v>68</v>
      </c>
      <c r="C116" s="53" t="s">
        <v>137</v>
      </c>
      <c r="D116" s="54">
        <v>200</v>
      </c>
      <c r="E116" s="55">
        <v>46204</v>
      </c>
      <c r="F116" s="56" t="s">
        <v>66</v>
      </c>
      <c r="G116" s="137">
        <v>1398120547.9452009</v>
      </c>
      <c r="H116" s="138">
        <v>0</v>
      </c>
      <c r="I116" s="139">
        <v>578120547.94520104</v>
      </c>
      <c r="J116" s="140">
        <v>-1194381436.5</v>
      </c>
      <c r="K116" s="137">
        <v>151413186.5</v>
      </c>
      <c r="L116" s="141">
        <v>-1042968250</v>
      </c>
      <c r="M116" s="142">
        <v>1621088797.9452009</v>
      </c>
      <c r="N116" s="143">
        <v>-222968250</v>
      </c>
      <c r="O116" s="144">
        <v>6307738.5134054506</v>
      </c>
      <c r="P116" s="378"/>
      <c r="Q116" s="379">
        <v>21614517.305936012</v>
      </c>
      <c r="R116" s="146">
        <v>10865063</v>
      </c>
    </row>
    <row r="117" spans="1:18" ht="17.25" x14ac:dyDescent="0.3">
      <c r="D117" s="68">
        <v>2700</v>
      </c>
      <c r="G117" s="147">
        <v>13604912108.592369</v>
      </c>
      <c r="H117" s="147">
        <v>295161944.90440989</v>
      </c>
      <c r="I117" s="148">
        <v>10291337979.592371</v>
      </c>
      <c r="J117" s="148">
        <v>9336640463</v>
      </c>
      <c r="K117" s="147">
        <v>-4707557076</v>
      </c>
      <c r="L117" s="147">
        <v>4629083387</v>
      </c>
      <c r="M117" s="147">
        <v>5662254592.5923691</v>
      </c>
      <c r="N117" s="147">
        <v>7942657516</v>
      </c>
      <c r="O117" s="147">
        <v>79797959.729512751</v>
      </c>
      <c r="P117" s="147"/>
      <c r="Q117" s="147">
        <v>79432220.49995707</v>
      </c>
      <c r="R117" s="147">
        <v>135048977</v>
      </c>
    </row>
    <row r="118" spans="1:18" x14ac:dyDescent="0.3">
      <c r="B118" s="7" t="s">
        <v>9613</v>
      </c>
      <c r="D118" s="74"/>
      <c r="E118" s="69"/>
      <c r="F118" s="70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x14ac:dyDescent="0.3">
      <c r="A119" s="9" t="s">
        <v>9603</v>
      </c>
      <c r="B119" s="634" t="s">
        <v>108</v>
      </c>
      <c r="C119" s="636"/>
      <c r="D119" s="635"/>
      <c r="E119" s="634" t="s">
        <v>109</v>
      </c>
      <c r="F119" s="636"/>
      <c r="G119" s="636"/>
      <c r="H119" s="636"/>
      <c r="I119" s="635"/>
      <c r="J119" s="634" t="s">
        <v>110</v>
      </c>
      <c r="K119" s="636"/>
      <c r="L119" s="635"/>
      <c r="M119" s="634" t="s">
        <v>111</v>
      </c>
      <c r="N119" s="636"/>
      <c r="O119" s="635"/>
      <c r="P119" s="507"/>
      <c r="Q119" s="149" t="s">
        <v>133</v>
      </c>
      <c r="R119" s="505" t="s">
        <v>112</v>
      </c>
    </row>
    <row r="120" spans="1:18" x14ac:dyDescent="0.3">
      <c r="A120" s="10" t="s">
        <v>9604</v>
      </c>
      <c r="B120" s="11" t="s">
        <v>114</v>
      </c>
      <c r="C120" s="12" t="s">
        <v>115</v>
      </c>
      <c r="D120" s="13" t="s">
        <v>677</v>
      </c>
      <c r="E120" s="11" t="s">
        <v>117</v>
      </c>
      <c r="F120" s="14" t="s">
        <v>118</v>
      </c>
      <c r="G120" s="14" t="s">
        <v>119</v>
      </c>
      <c r="H120" s="15" t="s">
        <v>105</v>
      </c>
      <c r="I120" s="16" t="s">
        <v>120</v>
      </c>
      <c r="J120" s="17" t="s">
        <v>121</v>
      </c>
      <c r="K120" s="14" t="s">
        <v>122</v>
      </c>
      <c r="L120" s="18" t="s">
        <v>123</v>
      </c>
      <c r="M120" s="11" t="s">
        <v>124</v>
      </c>
      <c r="N120" s="14" t="s">
        <v>125</v>
      </c>
      <c r="O120" s="18" t="s">
        <v>126</v>
      </c>
      <c r="P120" s="11" t="s">
        <v>9605</v>
      </c>
      <c r="Q120" s="14" t="s">
        <v>101</v>
      </c>
      <c r="R120" s="373" t="s">
        <v>127</v>
      </c>
    </row>
    <row r="121" spans="1:18" ht="17.25" x14ac:dyDescent="0.3">
      <c r="A121" s="20" t="s">
        <v>145</v>
      </c>
      <c r="B121" s="20" t="s">
        <v>84</v>
      </c>
      <c r="C121" s="21" t="s">
        <v>137</v>
      </c>
      <c r="D121" s="22">
        <v>300</v>
      </c>
      <c r="E121" s="23">
        <v>46182</v>
      </c>
      <c r="F121" s="24" t="s">
        <v>66</v>
      </c>
      <c r="G121" s="126">
        <v>1797073974.547945</v>
      </c>
      <c r="H121" s="127">
        <v>0</v>
      </c>
      <c r="I121" s="150">
        <v>869194520.54794502</v>
      </c>
      <c r="J121" s="151">
        <v>723343170.5</v>
      </c>
      <c r="K121" s="126">
        <v>-974786187.5</v>
      </c>
      <c r="L121" s="130">
        <v>-251443017</v>
      </c>
      <c r="M121" s="131">
        <v>1120637537.547945</v>
      </c>
      <c r="N121" s="132">
        <v>676436437</v>
      </c>
      <c r="O121" s="133">
        <v>4768670.372544447</v>
      </c>
      <c r="P121" s="376"/>
      <c r="Q121" s="380">
        <v>14941833.833972601</v>
      </c>
      <c r="R121" s="135">
        <v>3113586.5</v>
      </c>
    </row>
    <row r="122" spans="1:18" ht="17.25" x14ac:dyDescent="0.3">
      <c r="A122" s="20" t="s">
        <v>145</v>
      </c>
      <c r="B122" s="20" t="s">
        <v>85</v>
      </c>
      <c r="C122" s="21" t="s">
        <v>137</v>
      </c>
      <c r="D122" s="22">
        <v>500</v>
      </c>
      <c r="E122" s="23">
        <v>46188</v>
      </c>
      <c r="F122" s="24" t="s">
        <v>66</v>
      </c>
      <c r="G122" s="126">
        <v>3785410959.6027403</v>
      </c>
      <c r="H122" s="127">
        <v>0</v>
      </c>
      <c r="I122" s="150">
        <v>940273972.60274005</v>
      </c>
      <c r="J122" s="151">
        <v>501673688.5</v>
      </c>
      <c r="K122" s="126">
        <v>-1835057230.5</v>
      </c>
      <c r="L122" s="130">
        <v>-1333383542</v>
      </c>
      <c r="M122" s="131">
        <v>2273657514.6027403</v>
      </c>
      <c r="N122" s="132">
        <v>1511753445</v>
      </c>
      <c r="O122" s="133">
        <v>9434263.5460694619</v>
      </c>
      <c r="P122" s="376"/>
      <c r="Q122" s="132">
        <v>30315433.528036539</v>
      </c>
      <c r="R122" s="135">
        <v>2189182.5</v>
      </c>
    </row>
    <row r="123" spans="1:18" ht="17.25" x14ac:dyDescent="0.3">
      <c r="A123" s="20" t="s">
        <v>145</v>
      </c>
      <c r="B123" s="20" t="s">
        <v>86</v>
      </c>
      <c r="C123" s="21" t="s">
        <v>137</v>
      </c>
      <c r="D123" s="22">
        <v>500</v>
      </c>
      <c r="E123" s="23">
        <v>46255</v>
      </c>
      <c r="F123" s="24" t="s">
        <v>66</v>
      </c>
      <c r="G123" s="126">
        <v>2844794521</v>
      </c>
      <c r="H123" s="127">
        <v>0</v>
      </c>
      <c r="I123" s="150">
        <v>950000000</v>
      </c>
      <c r="J123" s="151">
        <v>18322069.5</v>
      </c>
      <c r="K123" s="126">
        <v>-679205354</v>
      </c>
      <c r="L123" s="130">
        <v>-660883284.5</v>
      </c>
      <c r="M123" s="131">
        <v>1610883284.5</v>
      </c>
      <c r="N123" s="132">
        <v>1233911236.5</v>
      </c>
      <c r="O123" s="133">
        <v>5230140.5340909092</v>
      </c>
      <c r="P123" s="376"/>
      <c r="Q123" s="132">
        <v>21478443.793333333</v>
      </c>
      <c r="R123" s="135">
        <v>2490929.5</v>
      </c>
    </row>
    <row r="124" spans="1:18" ht="17.25" x14ac:dyDescent="0.3">
      <c r="A124" s="20"/>
      <c r="B124" s="20" t="s">
        <v>87</v>
      </c>
      <c r="C124" s="153" t="s">
        <v>137</v>
      </c>
      <c r="D124" s="22">
        <v>200</v>
      </c>
      <c r="E124" s="23">
        <v>46310</v>
      </c>
      <c r="F124" s="24" t="s">
        <v>66</v>
      </c>
      <c r="G124" s="126">
        <v>1020000000</v>
      </c>
      <c r="H124" s="127">
        <v>0</v>
      </c>
      <c r="I124" s="150">
        <v>510000000</v>
      </c>
      <c r="J124" s="151">
        <v>657625546</v>
      </c>
      <c r="K124" s="126">
        <v>14392743</v>
      </c>
      <c r="L124" s="130">
        <v>672018289</v>
      </c>
      <c r="M124" s="131">
        <v>-162018289</v>
      </c>
      <c r="N124" s="132">
        <v>1182018289</v>
      </c>
      <c r="O124" s="133">
        <v>-446331.37465564738</v>
      </c>
      <c r="P124" s="376"/>
      <c r="Q124" s="132">
        <v>-2160243.8533333335</v>
      </c>
      <c r="R124" s="135">
        <v>-1667782</v>
      </c>
    </row>
    <row r="125" spans="1:18" ht="17.25" x14ac:dyDescent="0.3">
      <c r="A125" s="86" t="s">
        <v>146</v>
      </c>
      <c r="B125" s="86" t="s">
        <v>88</v>
      </c>
      <c r="C125" s="87" t="s">
        <v>137</v>
      </c>
      <c r="D125" s="88">
        <v>500</v>
      </c>
      <c r="E125" s="89">
        <v>46168</v>
      </c>
      <c r="F125" s="90" t="s">
        <v>66</v>
      </c>
      <c r="G125" s="154">
        <v>2831589041.8219199</v>
      </c>
      <c r="H125" s="154">
        <v>0</v>
      </c>
      <c r="I125" s="155">
        <v>936191780.82191992</v>
      </c>
      <c r="J125" s="156">
        <v>178917396</v>
      </c>
      <c r="K125" s="154">
        <v>-1036227778.5</v>
      </c>
      <c r="L125" s="157">
        <v>-857310382.5</v>
      </c>
      <c r="M125" s="158">
        <v>1793502163.3219199</v>
      </c>
      <c r="N125" s="159">
        <v>1038086878.5</v>
      </c>
      <c r="O125" s="160">
        <v>8115394.4041715832</v>
      </c>
      <c r="P125" s="381"/>
      <c r="Q125" s="159">
        <v>23913362.1776256</v>
      </c>
      <c r="R125" s="162">
        <v>4890916.5</v>
      </c>
    </row>
    <row r="126" spans="1:18" ht="17.25" x14ac:dyDescent="0.3">
      <c r="D126" s="68">
        <v>2000</v>
      </c>
      <c r="E126" s="69"/>
      <c r="G126" s="163">
        <v>12278868496.972605</v>
      </c>
      <c r="H126" s="163">
        <v>0</v>
      </c>
      <c r="I126" s="164">
        <v>4205660273.9726052</v>
      </c>
      <c r="J126" s="164">
        <v>2079881870.5</v>
      </c>
      <c r="K126" s="163">
        <v>-4510883807.5</v>
      </c>
      <c r="L126" s="163">
        <v>-2431001937</v>
      </c>
      <c r="M126" s="163">
        <v>6636662210.9726048</v>
      </c>
      <c r="N126" s="163">
        <v>5642206286</v>
      </c>
      <c r="O126" s="163">
        <v>27102137.48222075</v>
      </c>
      <c r="P126" s="163"/>
      <c r="Q126" s="163">
        <v>88488829.479634747</v>
      </c>
      <c r="R126" s="163">
        <v>11016833</v>
      </c>
    </row>
    <row r="127" spans="1:18" x14ac:dyDescent="0.3">
      <c r="B127" s="7" t="s">
        <v>9614</v>
      </c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  <row r="128" spans="1:18" x14ac:dyDescent="0.3">
      <c r="A128" s="9" t="s">
        <v>9603</v>
      </c>
      <c r="B128" s="634" t="s">
        <v>108</v>
      </c>
      <c r="C128" s="636"/>
      <c r="D128" s="635"/>
      <c r="E128" s="634" t="s">
        <v>109</v>
      </c>
      <c r="F128" s="636"/>
      <c r="G128" s="636"/>
      <c r="H128" s="636"/>
      <c r="I128" s="635"/>
      <c r="J128" s="634" t="s">
        <v>110</v>
      </c>
      <c r="K128" s="636"/>
      <c r="L128" s="635"/>
      <c r="M128" s="634" t="s">
        <v>111</v>
      </c>
      <c r="N128" s="636"/>
      <c r="O128" s="635"/>
      <c r="P128" s="507"/>
      <c r="Q128" s="507" t="s">
        <v>133</v>
      </c>
      <c r="R128" s="505" t="s">
        <v>132</v>
      </c>
    </row>
    <row r="129" spans="1:18" x14ac:dyDescent="0.3">
      <c r="A129" s="10" t="s">
        <v>9604</v>
      </c>
      <c r="B129" s="11" t="s">
        <v>114</v>
      </c>
      <c r="C129" s="12" t="s">
        <v>115</v>
      </c>
      <c r="D129" s="13" t="s">
        <v>677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1" t="s">
        <v>9605</v>
      </c>
      <c r="Q129" s="14" t="s">
        <v>101</v>
      </c>
      <c r="R129" s="373" t="s">
        <v>127</v>
      </c>
    </row>
    <row r="130" spans="1:18" ht="17.25" x14ac:dyDescent="0.3">
      <c r="A130" s="20" t="s">
        <v>146</v>
      </c>
      <c r="B130" s="20" t="s">
        <v>89</v>
      </c>
      <c r="C130" s="21" t="s">
        <v>137</v>
      </c>
      <c r="D130" s="22">
        <v>200</v>
      </c>
      <c r="E130" s="23">
        <v>46204</v>
      </c>
      <c r="F130" s="24" t="s">
        <v>66</v>
      </c>
      <c r="G130" s="126">
        <v>529921098</v>
      </c>
      <c r="H130" s="127">
        <v>0</v>
      </c>
      <c r="I130" s="150">
        <v>470000000</v>
      </c>
      <c r="J130" s="151">
        <v>-1637970108</v>
      </c>
      <c r="K130" s="126">
        <v>1458127900</v>
      </c>
      <c r="L130" s="130">
        <v>-179842208</v>
      </c>
      <c r="M130" s="131">
        <v>649842208</v>
      </c>
      <c r="N130" s="132">
        <v>-119921110</v>
      </c>
      <c r="O130" s="133">
        <v>2528568.9027237352</v>
      </c>
      <c r="P130" s="376"/>
      <c r="Q130" s="380">
        <v>8664562.7733333334</v>
      </c>
      <c r="R130" s="135">
        <v>-4030857.5</v>
      </c>
    </row>
    <row r="131" spans="1:18" ht="17.25" x14ac:dyDescent="0.3">
      <c r="A131" s="20" t="s">
        <v>140</v>
      </c>
      <c r="B131" s="20" t="s">
        <v>90</v>
      </c>
      <c r="C131" s="21" t="s">
        <v>137</v>
      </c>
      <c r="D131" s="22">
        <v>200</v>
      </c>
      <c r="E131" s="23">
        <v>46239</v>
      </c>
      <c r="F131" s="24" t="s">
        <v>66</v>
      </c>
      <c r="G131" s="126">
        <v>-333637878.89039582</v>
      </c>
      <c r="H131" s="127">
        <v>0</v>
      </c>
      <c r="I131" s="150">
        <v>-341561095.89039582</v>
      </c>
      <c r="J131" s="151">
        <v>-1106139428</v>
      </c>
      <c r="K131" s="126">
        <v>634734765.5</v>
      </c>
      <c r="L131" s="130">
        <v>-471404662.5</v>
      </c>
      <c r="M131" s="131">
        <v>129843566.60960418</v>
      </c>
      <c r="N131" s="132">
        <v>-463481445.5</v>
      </c>
      <c r="O131" s="133">
        <v>444669.748663028</v>
      </c>
      <c r="P131" s="376"/>
      <c r="Q131" s="132">
        <v>1731247.5547947225</v>
      </c>
      <c r="R131" s="135">
        <v>-227898</v>
      </c>
    </row>
    <row r="132" spans="1:18" ht="17.25" x14ac:dyDescent="0.3">
      <c r="A132" s="86" t="s">
        <v>140</v>
      </c>
      <c r="B132" s="86" t="s">
        <v>91</v>
      </c>
      <c r="C132" s="87" t="s">
        <v>137</v>
      </c>
      <c r="D132" s="88">
        <v>200</v>
      </c>
      <c r="E132" s="89">
        <v>46279</v>
      </c>
      <c r="F132" s="90" t="s">
        <v>66</v>
      </c>
      <c r="G132" s="154">
        <v>-405998293.12365437</v>
      </c>
      <c r="H132" s="154">
        <v>0</v>
      </c>
      <c r="I132" s="155">
        <v>-345008597.12365437</v>
      </c>
      <c r="J132" s="156">
        <v>-1244809238.5</v>
      </c>
      <c r="K132" s="154">
        <v>872261093</v>
      </c>
      <c r="L132" s="157">
        <v>-372548145.5</v>
      </c>
      <c r="M132" s="158">
        <v>27539548.376345634</v>
      </c>
      <c r="N132" s="159">
        <v>-433537841.5</v>
      </c>
      <c r="O132" s="160">
        <v>82950.446916703717</v>
      </c>
      <c r="P132" s="381"/>
      <c r="Q132" s="382">
        <v>367193.97835127515</v>
      </c>
      <c r="R132" s="167">
        <v>5408161</v>
      </c>
    </row>
    <row r="133" spans="1:18" ht="17.25" x14ac:dyDescent="0.3">
      <c r="B133" s="67"/>
      <c r="C133" s="67"/>
      <c r="D133" s="68">
        <v>600</v>
      </c>
      <c r="E133" s="69"/>
      <c r="F133" s="70"/>
      <c r="G133" s="168">
        <v>-209715074.01405019</v>
      </c>
      <c r="H133" s="168">
        <v>0</v>
      </c>
      <c r="I133" s="169">
        <v>-216569693.01405019</v>
      </c>
      <c r="J133" s="169">
        <v>-3988918774.5</v>
      </c>
      <c r="K133" s="168">
        <v>2965123758.5</v>
      </c>
      <c r="L133" s="168">
        <v>-1023795016</v>
      </c>
      <c r="M133" s="168">
        <v>807225322.98594975</v>
      </c>
      <c r="N133" s="168">
        <v>-1016940397</v>
      </c>
      <c r="O133" s="168">
        <v>3056189.0983034666</v>
      </c>
      <c r="P133" s="168"/>
      <c r="Q133" s="168">
        <v>10763004.306479331</v>
      </c>
      <c r="R133" s="163">
        <v>1149405.5</v>
      </c>
    </row>
    <row r="134" spans="1:18" x14ac:dyDescent="0.3">
      <c r="B134" s="73" t="s">
        <v>149</v>
      </c>
      <c r="C134" s="6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 spans="1:18" x14ac:dyDescent="0.3">
      <c r="A135" s="9" t="s">
        <v>9603</v>
      </c>
      <c r="B135" s="634" t="s">
        <v>108</v>
      </c>
      <c r="C135" s="636"/>
      <c r="D135" s="635"/>
      <c r="E135" s="634" t="s">
        <v>109</v>
      </c>
      <c r="F135" s="636"/>
      <c r="G135" s="636"/>
      <c r="H135" s="636"/>
      <c r="I135" s="635"/>
      <c r="J135" s="634" t="s">
        <v>110</v>
      </c>
      <c r="K135" s="636"/>
      <c r="L135" s="635"/>
      <c r="M135" s="634" t="s">
        <v>111</v>
      </c>
      <c r="N135" s="636"/>
      <c r="O135" s="635"/>
      <c r="P135" s="507"/>
      <c r="Q135" s="507" t="s">
        <v>133</v>
      </c>
      <c r="R135" s="505" t="s">
        <v>132</v>
      </c>
    </row>
    <row r="136" spans="1:18" x14ac:dyDescent="0.3">
      <c r="A136" s="10" t="s">
        <v>9604</v>
      </c>
      <c r="B136" s="11" t="s">
        <v>114</v>
      </c>
      <c r="C136" s="12" t="s">
        <v>115</v>
      </c>
      <c r="D136" s="13" t="s">
        <v>677</v>
      </c>
      <c r="E136" s="11" t="s">
        <v>117</v>
      </c>
      <c r="F136" s="14" t="s">
        <v>118</v>
      </c>
      <c r="G136" s="14" t="s">
        <v>119</v>
      </c>
      <c r="H136" s="15" t="s">
        <v>105</v>
      </c>
      <c r="I136" s="16" t="s">
        <v>120</v>
      </c>
      <c r="J136" s="17" t="s">
        <v>121</v>
      </c>
      <c r="K136" s="14" t="s">
        <v>122</v>
      </c>
      <c r="L136" s="18" t="s">
        <v>123</v>
      </c>
      <c r="M136" s="11" t="s">
        <v>124</v>
      </c>
      <c r="N136" s="14" t="s">
        <v>125</v>
      </c>
      <c r="O136" s="18" t="s">
        <v>126</v>
      </c>
      <c r="P136" s="11" t="s">
        <v>9605</v>
      </c>
      <c r="Q136" s="14" t="s">
        <v>101</v>
      </c>
      <c r="R136" s="373" t="s">
        <v>127</v>
      </c>
    </row>
    <row r="137" spans="1:18" ht="17.25" x14ac:dyDescent="0.3">
      <c r="A137" s="20" t="s">
        <v>140</v>
      </c>
      <c r="B137" s="20" t="s">
        <v>92</v>
      </c>
      <c r="C137" s="21" t="s">
        <v>137</v>
      </c>
      <c r="D137" s="22">
        <v>300</v>
      </c>
      <c r="E137" s="23">
        <v>46009</v>
      </c>
      <c r="F137" s="24">
        <v>46008</v>
      </c>
      <c r="G137" s="25">
        <v>388918012.10958898</v>
      </c>
      <c r="H137" s="26">
        <v>24361643.835616443</v>
      </c>
      <c r="I137" s="27">
        <v>171558904.10958901</v>
      </c>
      <c r="J137" s="28">
        <v>1345505135</v>
      </c>
      <c r="K137" s="25">
        <v>-1108005329</v>
      </c>
      <c r="L137" s="29">
        <v>237499806</v>
      </c>
      <c r="M137" s="30">
        <v>-65940901.89041099</v>
      </c>
      <c r="N137" s="31">
        <v>454858914</v>
      </c>
      <c r="O137" s="32">
        <v>-1063562.9337163062</v>
      </c>
      <c r="P137" s="356"/>
      <c r="Q137" s="383">
        <v>-554390.10739726061</v>
      </c>
      <c r="R137" s="123">
        <v>-10085296.5</v>
      </c>
    </row>
    <row r="138" spans="1:18" ht="17.25" x14ac:dyDescent="0.3">
      <c r="A138" s="86" t="s">
        <v>146</v>
      </c>
      <c r="B138" s="86" t="s">
        <v>93</v>
      </c>
      <c r="C138" s="87" t="s">
        <v>137</v>
      </c>
      <c r="D138" s="88">
        <v>150</v>
      </c>
      <c r="E138" s="89">
        <v>46267</v>
      </c>
      <c r="F138" s="90">
        <v>45992</v>
      </c>
      <c r="G138" s="154">
        <v>736167124.99999833</v>
      </c>
      <c r="H138" s="154">
        <v>0</v>
      </c>
      <c r="I138" s="155">
        <v>407999999.99999833</v>
      </c>
      <c r="J138" s="156">
        <v>581448830</v>
      </c>
      <c r="K138" s="154">
        <v>-849134470.5</v>
      </c>
      <c r="L138" s="157">
        <v>-267685640.5</v>
      </c>
      <c r="M138" s="158">
        <v>675685640.49999833</v>
      </c>
      <c r="N138" s="159">
        <v>60481484.5</v>
      </c>
      <c r="O138" s="160">
        <v>2111517.6265624948</v>
      </c>
      <c r="P138" s="381"/>
      <c r="Q138" s="382">
        <v>9009141.8733333107</v>
      </c>
      <c r="R138" s="167">
        <v>-6957387</v>
      </c>
    </row>
    <row r="139" spans="1:18" ht="17.25" x14ac:dyDescent="0.3">
      <c r="A139" s="67"/>
      <c r="B139" s="67"/>
      <c r="C139" s="67"/>
      <c r="D139" s="170">
        <v>450</v>
      </c>
      <c r="E139" s="69"/>
      <c r="F139" s="171"/>
      <c r="G139" s="79">
        <v>1125085137.1095872</v>
      </c>
      <c r="H139" s="79">
        <v>24361643.835616443</v>
      </c>
      <c r="I139" s="80">
        <v>579558904.10958731</v>
      </c>
      <c r="J139" s="80">
        <v>1926953965</v>
      </c>
      <c r="K139" s="79">
        <v>-1957139799.5</v>
      </c>
      <c r="L139" s="79">
        <v>-30185834.5</v>
      </c>
      <c r="M139" s="79">
        <v>609744738.60958731</v>
      </c>
      <c r="N139" s="79">
        <v>515340398.5</v>
      </c>
      <c r="O139" s="79">
        <v>1047954.6928461886</v>
      </c>
      <c r="P139" s="79"/>
      <c r="Q139" s="79">
        <v>8454751.7659360506</v>
      </c>
      <c r="R139" s="172">
        <v>-17042683.5</v>
      </c>
    </row>
    <row r="140" spans="1:18" x14ac:dyDescent="0.3">
      <c r="B140" s="7"/>
      <c r="D140" s="74"/>
      <c r="E140" s="69"/>
      <c r="F140" s="70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  <row r="141" spans="1:18" x14ac:dyDescent="0.3">
      <c r="B141" s="7" t="s">
        <v>94</v>
      </c>
    </row>
    <row r="142" spans="1:18" x14ac:dyDescent="0.3">
      <c r="A142" s="9" t="s">
        <v>0</v>
      </c>
      <c r="B142" s="634" t="s">
        <v>108</v>
      </c>
      <c r="C142" s="636"/>
      <c r="D142" s="635"/>
      <c r="E142" s="634" t="s">
        <v>109</v>
      </c>
      <c r="F142" s="636"/>
      <c r="G142" s="636"/>
      <c r="H142" s="636"/>
      <c r="I142" s="635"/>
      <c r="J142" s="634" t="s">
        <v>110</v>
      </c>
      <c r="K142" s="636"/>
      <c r="L142" s="635"/>
      <c r="M142" s="634" t="s">
        <v>111</v>
      </c>
      <c r="N142" s="636"/>
      <c r="O142" s="635"/>
      <c r="P142" s="507"/>
      <c r="Q142" s="507" t="s">
        <v>133</v>
      </c>
      <c r="R142" s="505" t="s">
        <v>132</v>
      </c>
    </row>
    <row r="143" spans="1:18" x14ac:dyDescent="0.3">
      <c r="A143" s="10" t="s">
        <v>1</v>
      </c>
      <c r="B143" s="11" t="s">
        <v>114</v>
      </c>
      <c r="C143" s="12" t="s">
        <v>115</v>
      </c>
      <c r="D143" s="13" t="s">
        <v>677</v>
      </c>
      <c r="E143" s="11" t="s">
        <v>117</v>
      </c>
      <c r="F143" s="14" t="s">
        <v>118</v>
      </c>
      <c r="G143" s="14" t="s">
        <v>119</v>
      </c>
      <c r="H143" s="15" t="s">
        <v>105</v>
      </c>
      <c r="I143" s="16" t="s">
        <v>120</v>
      </c>
      <c r="J143" s="17" t="s">
        <v>121</v>
      </c>
      <c r="K143" s="14" t="s">
        <v>122</v>
      </c>
      <c r="L143" s="18" t="s">
        <v>123</v>
      </c>
      <c r="M143" s="11" t="s">
        <v>124</v>
      </c>
      <c r="N143" s="14" t="s">
        <v>125</v>
      </c>
      <c r="O143" s="18" t="s">
        <v>126</v>
      </c>
      <c r="P143" s="11" t="s">
        <v>9605</v>
      </c>
      <c r="Q143" s="14" t="s">
        <v>101</v>
      </c>
      <c r="R143" s="373" t="s">
        <v>127</v>
      </c>
    </row>
    <row r="144" spans="1:18" ht="17.25" x14ac:dyDescent="0.3">
      <c r="A144" s="20"/>
      <c r="B144" s="178" t="s">
        <v>96</v>
      </c>
      <c r="C144" s="21" t="s">
        <v>137</v>
      </c>
      <c r="D144" s="22">
        <v>300</v>
      </c>
      <c r="E144" s="23">
        <v>46218</v>
      </c>
      <c r="F144" s="24">
        <v>46036</v>
      </c>
      <c r="G144" s="25">
        <v>1136219178.0821917</v>
      </c>
      <c r="H144" s="26">
        <v>0</v>
      </c>
      <c r="I144" s="173">
        <v>1136219178.0821917</v>
      </c>
      <c r="J144" s="28">
        <v>1621221456.5</v>
      </c>
      <c r="K144" s="25">
        <v>-2260288084.5</v>
      </c>
      <c r="L144" s="174">
        <v>-639066628</v>
      </c>
      <c r="M144" s="175">
        <v>1775285806.0821917</v>
      </c>
      <c r="N144" s="31">
        <v>-639066628</v>
      </c>
      <c r="O144" s="32">
        <v>6550870.1331446189</v>
      </c>
      <c r="P144" s="356"/>
      <c r="Q144" s="384">
        <v>23670477.414429221</v>
      </c>
      <c r="R144" s="180">
        <v>15676814</v>
      </c>
    </row>
    <row r="145" spans="1:19" ht="17.25" x14ac:dyDescent="0.3">
      <c r="A145" s="20" t="s">
        <v>9615</v>
      </c>
      <c r="B145" s="20" t="s">
        <v>97</v>
      </c>
      <c r="C145" s="21" t="s">
        <v>137</v>
      </c>
      <c r="D145" s="22">
        <v>200</v>
      </c>
      <c r="E145" s="23">
        <v>46063</v>
      </c>
      <c r="F145" s="24" t="s">
        <v>66</v>
      </c>
      <c r="G145" s="25">
        <v>764082191.7808218</v>
      </c>
      <c r="H145" s="26">
        <v>0</v>
      </c>
      <c r="I145" s="173">
        <v>764082191.7808218</v>
      </c>
      <c r="J145" s="28">
        <v>649180346</v>
      </c>
      <c r="K145" s="25">
        <v>-2489068</v>
      </c>
      <c r="L145" s="29">
        <v>646691278</v>
      </c>
      <c r="M145" s="30">
        <v>117390913.7808218</v>
      </c>
      <c r="N145" s="31">
        <v>646691278</v>
      </c>
      <c r="O145" s="32">
        <v>1011990.6360415672</v>
      </c>
      <c r="P145" s="356"/>
      <c r="Q145" s="355">
        <v>1565212.1837442906</v>
      </c>
      <c r="R145" s="32">
        <v>-117761649</v>
      </c>
    </row>
    <row r="146" spans="1:19" ht="17.25" x14ac:dyDescent="0.3">
      <c r="A146" s="86"/>
      <c r="B146" s="52" t="s">
        <v>98</v>
      </c>
      <c r="C146" s="53" t="s">
        <v>137</v>
      </c>
      <c r="D146" s="88">
        <v>300</v>
      </c>
      <c r="E146" s="89">
        <v>46155</v>
      </c>
      <c r="F146" s="90">
        <v>45973</v>
      </c>
      <c r="G146" s="91">
        <v>979495890.41094458</v>
      </c>
      <c r="H146" s="92">
        <v>0</v>
      </c>
      <c r="I146" s="181">
        <v>979495890.41094458</v>
      </c>
      <c r="J146" s="94">
        <v>3166572979</v>
      </c>
      <c r="K146" s="91">
        <v>-2950965039.5</v>
      </c>
      <c r="L146" s="182">
        <v>215607939.5</v>
      </c>
      <c r="M146" s="183">
        <v>763887950.91094458</v>
      </c>
      <c r="N146" s="97">
        <v>215607939.5</v>
      </c>
      <c r="O146" s="98">
        <v>3672538.2255333876</v>
      </c>
      <c r="P146" s="365"/>
      <c r="Q146" s="366">
        <v>10185172.678812595</v>
      </c>
      <c r="R146" s="91">
        <v>7103278</v>
      </c>
    </row>
    <row r="147" spans="1:19" ht="17.25" x14ac:dyDescent="0.3">
      <c r="D147" s="68">
        <v>800</v>
      </c>
      <c r="G147" s="71">
        <v>2879797260.2739582</v>
      </c>
      <c r="H147" s="71">
        <v>0</v>
      </c>
      <c r="I147" s="72">
        <v>2879797260.2739582</v>
      </c>
      <c r="J147" s="72">
        <v>5436974781.5</v>
      </c>
      <c r="K147" s="71">
        <v>-5213742192</v>
      </c>
      <c r="L147" s="71">
        <v>223232589.5</v>
      </c>
      <c r="M147" s="71">
        <v>2656564670.7739582</v>
      </c>
      <c r="N147" s="71">
        <v>223232589.5</v>
      </c>
      <c r="O147" s="71">
        <v>11235398.994719572</v>
      </c>
      <c r="P147" s="71"/>
      <c r="Q147" s="71">
        <v>35420862.276986107</v>
      </c>
      <c r="R147" s="71">
        <v>-94981557</v>
      </c>
    </row>
    <row r="148" spans="1:19" x14ac:dyDescent="0.3">
      <c r="D148" s="74"/>
      <c r="E148" s="69"/>
      <c r="F148" s="70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</row>
    <row r="150" spans="1:19" x14ac:dyDescent="0.3">
      <c r="S150" s="203"/>
    </row>
    <row r="151" spans="1:19" x14ac:dyDescent="0.3">
      <c r="S151" s="203"/>
    </row>
    <row r="152" spans="1:19" x14ac:dyDescent="0.3">
      <c r="E152" s="385" t="s">
        <v>9616</v>
      </c>
      <c r="F152" s="385" t="s">
        <v>9617</v>
      </c>
      <c r="G152" s="385" t="s">
        <v>9618</v>
      </c>
      <c r="H152" s="385" t="s">
        <v>9619</v>
      </c>
      <c r="I152" s="385" t="s">
        <v>9620</v>
      </c>
      <c r="J152" s="385" t="s">
        <v>9621</v>
      </c>
      <c r="K152" s="385" t="s">
        <v>9622</v>
      </c>
      <c r="L152" s="385" t="s">
        <v>9623</v>
      </c>
      <c r="M152" s="385" t="s">
        <v>9624</v>
      </c>
      <c r="N152" s="412" t="s">
        <v>9625</v>
      </c>
      <c r="O152" s="385" t="s">
        <v>9626</v>
      </c>
      <c r="P152" s="385" t="s">
        <v>9627</v>
      </c>
      <c r="Q152" s="386" t="s">
        <v>9628</v>
      </c>
      <c r="R152" s="386" t="s">
        <v>9629</v>
      </c>
      <c r="S152" s="203"/>
    </row>
    <row r="153" spans="1:19" x14ac:dyDescent="0.3">
      <c r="E153" s="388">
        <v>45908</v>
      </c>
      <c r="F153" s="119">
        <v>5131706066.276001</v>
      </c>
      <c r="G153" s="119">
        <v>40798383268</v>
      </c>
      <c r="H153" s="119">
        <v>46176169954.276001</v>
      </c>
      <c r="I153" s="119"/>
      <c r="J153" s="119"/>
      <c r="K153" s="119"/>
      <c r="L153" s="119"/>
      <c r="M153" s="119">
        <v>526106886.5</v>
      </c>
      <c r="P153" s="119"/>
      <c r="Q153" s="203">
        <v>822331722.09814548</v>
      </c>
      <c r="R153" s="203">
        <v>822331722.09814548</v>
      </c>
      <c r="S153" s="203"/>
    </row>
    <row r="154" spans="1:19" x14ac:dyDescent="0.3">
      <c r="E154" s="388">
        <v>45909</v>
      </c>
      <c r="F154" s="119">
        <v>4862511546.276001</v>
      </c>
      <c r="G154" s="119">
        <v>41313658408</v>
      </c>
      <c r="H154" s="119">
        <v>46176169954.276001</v>
      </c>
      <c r="I154" s="119"/>
      <c r="J154" s="119"/>
      <c r="K154" s="119"/>
      <c r="L154" s="119"/>
      <c r="M154" s="119">
        <v>182024299</v>
      </c>
      <c r="P154" s="203">
        <v>287482293.18119287</v>
      </c>
      <c r="Q154" s="203">
        <v>1109814015.2793384</v>
      </c>
      <c r="R154" s="203">
        <v>822331722.09814548</v>
      </c>
      <c r="S154" s="203"/>
    </row>
    <row r="155" spans="1:19" x14ac:dyDescent="0.3">
      <c r="E155" s="388">
        <v>45910</v>
      </c>
      <c r="F155" s="119">
        <v>4862511546.276001</v>
      </c>
      <c r="G155" s="119">
        <v>42212025129</v>
      </c>
      <c r="H155" s="119">
        <v>47074536675.276001</v>
      </c>
      <c r="I155" s="119"/>
      <c r="J155" s="119"/>
      <c r="K155" s="119"/>
      <c r="L155" s="119"/>
      <c r="M155" s="119">
        <v>898366721</v>
      </c>
      <c r="P155" s="203">
        <v>303621866.6287117</v>
      </c>
      <c r="Q155" s="203">
        <v>1413435881.9080501</v>
      </c>
      <c r="R155" s="119">
        <v>1109814015.2793384</v>
      </c>
      <c r="S155" s="203"/>
    </row>
    <row r="156" spans="1:19" x14ac:dyDescent="0.3">
      <c r="E156" s="388">
        <v>45911</v>
      </c>
      <c r="F156" s="119">
        <v>7020977300.276001</v>
      </c>
      <c r="G156" s="119">
        <v>41234601285.5</v>
      </c>
      <c r="H156" s="119">
        <v>48255578585.776001</v>
      </c>
      <c r="I156" s="119"/>
      <c r="J156" s="119"/>
      <c r="K156" s="119"/>
      <c r="L156" s="119"/>
      <c r="M156" s="119">
        <v>1181041910.5</v>
      </c>
      <c r="P156" s="203">
        <v>330788264.2508595</v>
      </c>
      <c r="Q156" s="203">
        <v>1744224146.15891</v>
      </c>
      <c r="R156" s="203">
        <v>1413435881.9080501</v>
      </c>
      <c r="S156" s="203"/>
    </row>
    <row r="157" spans="1:19" x14ac:dyDescent="0.3">
      <c r="E157" s="388">
        <v>45912</v>
      </c>
      <c r="F157" s="119">
        <v>6468211547.276001</v>
      </c>
      <c r="G157" s="119">
        <v>41796863910.5</v>
      </c>
      <c r="H157" s="119">
        <v>48265075457.776001</v>
      </c>
      <c r="I157" s="119"/>
      <c r="J157" s="119"/>
      <c r="K157" s="119"/>
      <c r="L157" s="119"/>
      <c r="M157" s="119">
        <v>-32231831.349785723</v>
      </c>
      <c r="N157" s="203">
        <v>41728703.349785723</v>
      </c>
      <c r="O157" s="203">
        <v>317070488.24254316</v>
      </c>
      <c r="P157" s="203">
        <v>317070488.24254316</v>
      </c>
      <c r="Q157" s="203">
        <v>0</v>
      </c>
      <c r="R157" s="203">
        <v>0</v>
      </c>
      <c r="S157" s="203"/>
    </row>
    <row r="158" spans="1:19" x14ac:dyDescent="0.3">
      <c r="E158" s="388">
        <v>45915</v>
      </c>
      <c r="F158" s="119">
        <v>7654446068.276001</v>
      </c>
      <c r="G158" s="119">
        <v>41047699016.5</v>
      </c>
      <c r="H158" s="119">
        <v>48702145084.776001</v>
      </c>
      <c r="I158" s="119"/>
      <c r="J158" s="119"/>
      <c r="K158" s="119"/>
      <c r="L158" s="119"/>
      <c r="M158" s="119">
        <v>31083482.404337823</v>
      </c>
      <c r="N158" s="203">
        <v>405986144.59566218</v>
      </c>
      <c r="O158" s="203">
        <v>454242347.0282082</v>
      </c>
      <c r="P158" s="203">
        <v>771312835.27075136</v>
      </c>
      <c r="Q158" s="203">
        <v>317070488.24254316</v>
      </c>
      <c r="R158" s="203">
        <v>317070488.24254316</v>
      </c>
      <c r="S158" s="203"/>
    </row>
    <row r="159" spans="1:19" x14ac:dyDescent="0.3">
      <c r="E159" s="388">
        <v>45916</v>
      </c>
      <c r="F159" s="119">
        <v>6984945597.276001</v>
      </c>
      <c r="G159" s="119">
        <v>41982404545.5</v>
      </c>
      <c r="H159" s="119">
        <v>48967350142.776001</v>
      </c>
      <c r="I159" s="119"/>
      <c r="J159" s="119"/>
      <c r="K159" s="119"/>
      <c r="L159" s="119"/>
      <c r="M159" s="119">
        <v>106137039.01050901</v>
      </c>
      <c r="N159" s="203">
        <v>159068018.98949099</v>
      </c>
      <c r="O159" s="203">
        <v>283500913.52211952</v>
      </c>
      <c r="P159" s="203">
        <v>1054813748.7928709</v>
      </c>
      <c r="Q159" s="203">
        <v>771312835.27075136</v>
      </c>
      <c r="R159" s="203">
        <v>771312835.27075136</v>
      </c>
      <c r="S159" s="203"/>
    </row>
    <row r="160" spans="1:19" x14ac:dyDescent="0.3">
      <c r="E160" s="388">
        <v>45917</v>
      </c>
      <c r="F160" s="119">
        <v>6880553817.276001</v>
      </c>
      <c r="G160" s="119">
        <v>42254363403</v>
      </c>
      <c r="H160" s="119">
        <v>49134917220.276001</v>
      </c>
      <c r="I160" s="119"/>
      <c r="J160" s="119"/>
      <c r="K160" s="119"/>
      <c r="L160" s="119"/>
      <c r="M160" s="119">
        <v>-137796980.37005019</v>
      </c>
      <c r="N160" s="203">
        <v>305364057.87005019</v>
      </c>
      <c r="O160" s="203">
        <v>160719330.53913414</v>
      </c>
      <c r="P160" s="203">
        <v>1215533079.332005</v>
      </c>
      <c r="Q160" s="203">
        <v>1054813748.7928709</v>
      </c>
      <c r="R160" s="203">
        <v>1054813748.7928709</v>
      </c>
      <c r="S160" s="203"/>
    </row>
    <row r="161" spans="5:19" x14ac:dyDescent="0.3">
      <c r="E161" s="388">
        <v>45918</v>
      </c>
      <c r="F161" s="119">
        <v>6157393891.276001</v>
      </c>
      <c r="G161" s="119">
        <v>43020941539</v>
      </c>
      <c r="H161" s="119">
        <v>49178335430.276001</v>
      </c>
      <c r="I161" s="119"/>
      <c r="J161" s="119"/>
      <c r="K161" s="119"/>
      <c r="L161" s="119"/>
      <c r="M161" s="119">
        <v>-512013152.11712337</v>
      </c>
      <c r="N161" s="203">
        <v>555431362.11712337</v>
      </c>
      <c r="O161" s="203">
        <v>486185710.64822006</v>
      </c>
      <c r="P161" s="203">
        <v>1701718789.9802251</v>
      </c>
      <c r="Q161" s="203">
        <v>1215533079.332005</v>
      </c>
      <c r="R161" s="203">
        <v>1215533079.332005</v>
      </c>
      <c r="S161" s="203"/>
    </row>
    <row r="162" spans="5:19" x14ac:dyDescent="0.3">
      <c r="E162" s="388">
        <v>45919</v>
      </c>
      <c r="F162" s="119">
        <v>6189502111.276001</v>
      </c>
      <c r="G162" s="119">
        <v>43928569885.5</v>
      </c>
      <c r="H162" s="119">
        <v>50118071996.776001</v>
      </c>
      <c r="I162" s="462"/>
      <c r="J162" s="119"/>
      <c r="K162" s="119"/>
      <c r="L162" s="119">
        <v>747104988.40500379</v>
      </c>
      <c r="M162" s="119">
        <v>939736566.5</v>
      </c>
      <c r="N162" s="119">
        <v>-779868266.52326071</v>
      </c>
      <c r="O162" s="203">
        <v>779868266.52326071</v>
      </c>
      <c r="P162" s="203">
        <v>293783837.00332636</v>
      </c>
      <c r="Q162" s="203">
        <v>293783837.00332636</v>
      </c>
      <c r="R162" s="203">
        <v>0</v>
      </c>
      <c r="S162" s="203"/>
    </row>
    <row r="163" spans="5:19" x14ac:dyDescent="0.3">
      <c r="E163" s="388">
        <v>45922</v>
      </c>
      <c r="F163" s="119">
        <v>5860895868.276001</v>
      </c>
      <c r="G163" s="119">
        <v>45053599856</v>
      </c>
      <c r="H163" s="119">
        <v>50914495724.276001</v>
      </c>
      <c r="I163" s="462">
        <v>1393.6</v>
      </c>
      <c r="J163" s="119"/>
      <c r="K163" s="119"/>
      <c r="L163" s="119">
        <v>420787976.48418307</v>
      </c>
      <c r="M163" s="119">
        <v>796423727.5</v>
      </c>
      <c r="N163" s="119">
        <v>380906136.79792368</v>
      </c>
      <c r="O163" s="203">
        <v>415517590.70207632</v>
      </c>
      <c r="P163" s="203">
        <v>860862904.84686518</v>
      </c>
      <c r="Q163" s="203">
        <v>1154646741.8501916</v>
      </c>
      <c r="R163" s="203">
        <v>293783837.00332636</v>
      </c>
      <c r="S163" s="203"/>
    </row>
    <row r="164" spans="5:19" x14ac:dyDescent="0.3">
      <c r="E164" s="388">
        <v>45923</v>
      </c>
      <c r="F164" s="119">
        <v>6118346162.276001</v>
      </c>
      <c r="G164" s="119">
        <v>45681806058</v>
      </c>
      <c r="H164" s="119">
        <v>51800152220.276001</v>
      </c>
      <c r="I164" s="462">
        <v>1394</v>
      </c>
      <c r="J164" s="119">
        <v>42696640.739956968</v>
      </c>
      <c r="K164" s="119">
        <v>-17078656.295986671</v>
      </c>
      <c r="L164" s="119">
        <v>868577839.70401335</v>
      </c>
      <c r="M164" s="119">
        <v>885656496</v>
      </c>
      <c r="N164" s="119">
        <v>26091660.35838151</v>
      </c>
      <c r="O164" s="203">
        <v>859564835.64161849</v>
      </c>
      <c r="P164" s="203">
        <v>405883033.95403147</v>
      </c>
      <c r="Q164" s="203">
        <v>1560529775.8042231</v>
      </c>
      <c r="R164" s="203">
        <v>1154646741.8501916</v>
      </c>
      <c r="S164" s="203"/>
    </row>
    <row r="165" spans="5:19" x14ac:dyDescent="0.3">
      <c r="E165" s="388">
        <v>45924</v>
      </c>
      <c r="F165" s="119">
        <v>5975884691.276001</v>
      </c>
      <c r="G165" s="119">
        <v>45984715815</v>
      </c>
      <c r="H165" s="119">
        <v>51960600506.276001</v>
      </c>
      <c r="I165" s="462">
        <v>1393.8</v>
      </c>
      <c r="J165" s="119">
        <v>42527617.841871142</v>
      </c>
      <c r="K165" s="119">
        <v>8505523.568376163</v>
      </c>
      <c r="L165" s="119">
        <v>168255425.06837615</v>
      </c>
      <c r="M165" s="119">
        <v>159749901.5</v>
      </c>
      <c r="N165" s="119">
        <v>232247460.64491105</v>
      </c>
      <c r="O165" s="203">
        <v>-72497559.144911051</v>
      </c>
      <c r="P165" s="203">
        <v>306955034.735636</v>
      </c>
      <c r="Q165" s="203">
        <v>1867484810.5398591</v>
      </c>
      <c r="R165" s="203">
        <v>1560529775.8042231</v>
      </c>
      <c r="S165" s="203"/>
    </row>
    <row r="166" spans="5:19" x14ac:dyDescent="0.3">
      <c r="E166" s="388">
        <v>45925</v>
      </c>
      <c r="F166" s="119">
        <v>5975884691.276001</v>
      </c>
      <c r="G166" s="119">
        <v>46574704230.5</v>
      </c>
      <c r="H166" s="119">
        <v>52550588921.776001</v>
      </c>
      <c r="I166" s="462">
        <v>1394.9</v>
      </c>
      <c r="J166" s="119">
        <v>42726635.508280158</v>
      </c>
      <c r="K166" s="119">
        <v>-46999299.059114002</v>
      </c>
      <c r="L166" s="119">
        <v>542989116.44088602</v>
      </c>
      <c r="M166" s="119">
        <v>589988415.5</v>
      </c>
      <c r="N166" s="119">
        <v>589988415.5</v>
      </c>
      <c r="O166" s="203">
        <v>0</v>
      </c>
      <c r="P166" s="203">
        <v>620536042.38007784</v>
      </c>
      <c r="Q166" s="203">
        <v>2181065818.1843009</v>
      </c>
      <c r="R166" s="203">
        <v>1560529775.8042231</v>
      </c>
      <c r="S166" s="203"/>
    </row>
    <row r="167" spans="5:19" x14ac:dyDescent="0.3">
      <c r="E167" s="388">
        <v>45926</v>
      </c>
      <c r="F167" s="119">
        <v>7775258128.276001</v>
      </c>
      <c r="G167" s="119">
        <v>45514463818.5</v>
      </c>
      <c r="H167" s="119">
        <v>53289721946.776001</v>
      </c>
      <c r="I167" s="462">
        <v>1400.4</v>
      </c>
      <c r="J167" s="119">
        <v>42521639.491573848</v>
      </c>
      <c r="K167" s="119">
        <v>-233869017.20365617</v>
      </c>
      <c r="L167" s="119">
        <v>505264007.7963438</v>
      </c>
      <c r="M167" s="119">
        <v>739133025</v>
      </c>
      <c r="N167" s="119">
        <v>519252045.84754473</v>
      </c>
      <c r="O167" s="203">
        <v>219880979.15245527</v>
      </c>
      <c r="P167" s="203">
        <v>295980313.71201098</v>
      </c>
      <c r="Q167" s="203">
        <v>295980313.71201098</v>
      </c>
      <c r="R167" s="203"/>
      <c r="S167" s="203"/>
    </row>
    <row r="168" spans="5:19" x14ac:dyDescent="0.3">
      <c r="E168" s="388">
        <v>45929</v>
      </c>
      <c r="F168" s="119">
        <v>7723867347.276001</v>
      </c>
      <c r="G168" s="119">
        <v>45863652609</v>
      </c>
      <c r="H168" s="119">
        <v>53587519956.276001</v>
      </c>
      <c r="I168" s="462">
        <v>1411.6</v>
      </c>
      <c r="J168" s="119">
        <v>42828220.411589682</v>
      </c>
      <c r="K168" s="119">
        <v>-479676068.60979664</v>
      </c>
      <c r="L168" s="119">
        <v>-181878059.10979664</v>
      </c>
      <c r="M168" s="119">
        <v>297798009.5</v>
      </c>
      <c r="N168" s="119">
        <v>-159634456.19538635</v>
      </c>
      <c r="O168" s="203">
        <v>457432465.69538635</v>
      </c>
      <c r="P168" s="203">
        <v>502806124.33011651</v>
      </c>
      <c r="Q168" s="203">
        <v>798786438.04212749</v>
      </c>
      <c r="R168" s="203">
        <v>295980313.71201098</v>
      </c>
      <c r="S168" s="203"/>
    </row>
    <row r="169" spans="5:19" x14ac:dyDescent="0.3">
      <c r="E169" s="388">
        <v>45930</v>
      </c>
      <c r="F169" s="119">
        <v>7723867347.276001</v>
      </c>
      <c r="G169" s="119">
        <v>45656777598</v>
      </c>
      <c r="H169" s="119">
        <v>53380644945.276001</v>
      </c>
      <c r="I169" s="462">
        <v>1402.2</v>
      </c>
      <c r="J169" s="119">
        <v>43036881.031949796</v>
      </c>
      <c r="K169" s="119">
        <v>404546681.70032221</v>
      </c>
      <c r="L169" s="119">
        <v>197671670.70032221</v>
      </c>
      <c r="M169" s="119">
        <v>-206875011</v>
      </c>
      <c r="N169" s="119">
        <v>-524313439.69587612</v>
      </c>
      <c r="O169" s="203">
        <v>317438428.69587612</v>
      </c>
      <c r="P169" s="203">
        <v>332190569.34030783</v>
      </c>
      <c r="Q169" s="203">
        <v>1130977007.3824353</v>
      </c>
      <c r="R169" s="203">
        <v>798786438.04212749</v>
      </c>
      <c r="S169" s="203"/>
    </row>
    <row r="170" spans="5:19" x14ac:dyDescent="0.3">
      <c r="E170" s="388">
        <v>45931</v>
      </c>
      <c r="F170" s="119">
        <v>7463041046.276001</v>
      </c>
      <c r="G170" s="119">
        <v>46358384318.5</v>
      </c>
      <c r="H170" s="119">
        <v>53821425364.776001</v>
      </c>
      <c r="I170" s="462">
        <v>1403.2</v>
      </c>
      <c r="J170" s="119">
        <v>43254589.140535913</v>
      </c>
      <c r="K170" s="119">
        <v>-43254589.140535913</v>
      </c>
      <c r="L170" s="119">
        <v>397525830.35946411</v>
      </c>
      <c r="M170" s="119">
        <v>440780419.5</v>
      </c>
      <c r="N170" s="119">
        <v>28486826.060748696</v>
      </c>
      <c r="O170" s="203">
        <v>412293593.4392513</v>
      </c>
      <c r="P170" s="203">
        <v>346836561.16678452</v>
      </c>
      <c r="Q170" s="203">
        <v>1477813568.5492198</v>
      </c>
      <c r="R170" s="203">
        <v>1130977007.3824353</v>
      </c>
    </row>
    <row r="171" spans="5:19" x14ac:dyDescent="0.3">
      <c r="E171" s="388">
        <v>45932</v>
      </c>
      <c r="F171" s="119">
        <v>7290006799.276001</v>
      </c>
      <c r="G171" s="119">
        <v>47317374535</v>
      </c>
      <c r="H171" s="119">
        <v>54607381334.276001</v>
      </c>
      <c r="I171" s="462">
        <v>1406</v>
      </c>
      <c r="J171" s="119">
        <v>43433526.364864863</v>
      </c>
      <c r="K171" s="119">
        <v>-121613873.82161964</v>
      </c>
      <c r="L171" s="119">
        <v>664342095.67838037</v>
      </c>
      <c r="M171" s="119">
        <v>785955969.5</v>
      </c>
      <c r="N171" s="119">
        <v>504002847.10006976</v>
      </c>
      <c r="O171" s="203">
        <v>281953122.39993024</v>
      </c>
      <c r="P171" s="490">
        <v>310925026.21644998</v>
      </c>
      <c r="Q171" s="203">
        <v>1788738594.7656698</v>
      </c>
      <c r="R171" s="203">
        <v>1477813568.5492198</v>
      </c>
    </row>
    <row r="172" spans="5:19" x14ac:dyDescent="0.3">
      <c r="E172" s="388">
        <v>45940</v>
      </c>
      <c r="F172" s="119">
        <v>3898495392.276001</v>
      </c>
      <c r="G172" s="119">
        <v>51331647503.572502</v>
      </c>
      <c r="H172" s="119">
        <v>55230142895.848503</v>
      </c>
      <c r="I172" s="462">
        <v>1401.9</v>
      </c>
      <c r="J172" s="119">
        <v>46134129.395106643</v>
      </c>
      <c r="K172" s="119">
        <v>189149930.51993304</v>
      </c>
      <c r="L172" s="119">
        <v>811911492.09243512</v>
      </c>
      <c r="M172" s="119">
        <v>622761561.57250214</v>
      </c>
      <c r="N172" s="119">
        <v>1173603600.4193184</v>
      </c>
      <c r="O172" s="203">
        <v>-550842038.8468163</v>
      </c>
      <c r="P172" s="490">
        <v>1207336051.9944322</v>
      </c>
      <c r="Q172" s="203">
        <v>1207336051.9944322</v>
      </c>
      <c r="R172" s="203">
        <v>0</v>
      </c>
    </row>
    <row r="173" spans="5:19" x14ac:dyDescent="0.3">
      <c r="E173" s="388">
        <v>45943</v>
      </c>
      <c r="F173" s="119">
        <v>3898495392.276001</v>
      </c>
      <c r="G173" s="119">
        <v>52819024765.900002</v>
      </c>
      <c r="H173" s="119">
        <v>56717520158.176003</v>
      </c>
      <c r="I173" s="462">
        <v>1420.5</v>
      </c>
      <c r="J173" s="119">
        <v>46462079.526575133</v>
      </c>
      <c r="K173" s="119">
        <v>-864194679.19429326</v>
      </c>
      <c r="L173" s="119">
        <v>623182583.13320613</v>
      </c>
      <c r="M173" s="119">
        <v>1487377262.3274994</v>
      </c>
      <c r="N173" s="119">
        <v>2020619887.953923</v>
      </c>
      <c r="O173" s="203">
        <v>-533242625.6264236</v>
      </c>
      <c r="P173" s="490">
        <v>1135525809.1057065</v>
      </c>
      <c r="Q173" s="203">
        <v>1135525809.1057065</v>
      </c>
      <c r="R173" s="203">
        <v>0</v>
      </c>
    </row>
    <row r="174" spans="5:19" x14ac:dyDescent="0.3">
      <c r="E174" s="388">
        <v>45944</v>
      </c>
      <c r="F174" s="119">
        <v>5849988380.276001</v>
      </c>
      <c r="G174" s="119">
        <v>51435209039</v>
      </c>
      <c r="H174" s="119">
        <v>57285197419.276001</v>
      </c>
      <c r="I174" s="462">
        <v>1427.7</v>
      </c>
      <c r="J174" s="119">
        <v>46525907.852840237</v>
      </c>
      <c r="K174" s="119">
        <v>-334986536.54045182</v>
      </c>
      <c r="L174" s="119">
        <v>232690724.55954665</v>
      </c>
      <c r="M174" s="119">
        <v>567677261.09999847</v>
      </c>
      <c r="N174" s="119">
        <v>289314757.33672452</v>
      </c>
      <c r="O174" s="203">
        <v>278362503.76327395</v>
      </c>
      <c r="P174" s="490">
        <v>-467369184.20898294</v>
      </c>
      <c r="Q174" s="203">
        <v>668156624.89672351</v>
      </c>
      <c r="R174" s="203">
        <v>1135525809.1057065</v>
      </c>
    </row>
    <row r="175" spans="5:19" x14ac:dyDescent="0.3">
      <c r="E175" s="388">
        <v>45945</v>
      </c>
      <c r="F175" s="119">
        <v>6528225959.276001</v>
      </c>
      <c r="G175" s="119">
        <v>51000639175</v>
      </c>
      <c r="H175" s="119">
        <v>57528865134.276001</v>
      </c>
      <c r="I175" s="462">
        <v>1428.4</v>
      </c>
      <c r="J175" s="119">
        <v>46568238.737748533</v>
      </c>
      <c r="K175" s="119">
        <v>-32597767.116426092</v>
      </c>
      <c r="L175" s="119">
        <v>211069947.88357392</v>
      </c>
      <c r="M175" s="119">
        <v>243667715</v>
      </c>
      <c r="N175" s="119">
        <v>-20806581.078636169</v>
      </c>
      <c r="O175" s="203">
        <v>264474296.07863617</v>
      </c>
      <c r="P175" s="490">
        <v>1786641.8569788933</v>
      </c>
      <c r="Q175" s="203">
        <v>1137312450.9626853</v>
      </c>
      <c r="R175" s="203">
        <v>668156624.89672351</v>
      </c>
    </row>
    <row r="176" spans="5:19" x14ac:dyDescent="0.3">
      <c r="E176" s="388">
        <v>45946</v>
      </c>
      <c r="F176" s="119">
        <v>6216090162.276001</v>
      </c>
      <c r="G176" s="119">
        <v>51637919817</v>
      </c>
      <c r="H176" s="119">
        <v>57854009979.276001</v>
      </c>
      <c r="I176" s="462">
        <v>1424.4</v>
      </c>
      <c r="J176" s="119">
        <v>46949190.878615551</v>
      </c>
      <c r="K176" s="119">
        <v>187796763.5144622</v>
      </c>
      <c r="L176" s="119">
        <v>512941608.51446223</v>
      </c>
      <c r="M176" s="119">
        <v>325144845</v>
      </c>
      <c r="N176" s="119">
        <v>74572576.199271202</v>
      </c>
      <c r="O176" s="203">
        <v>250572268.8007288</v>
      </c>
      <c r="P176" s="490">
        <v>274925877.05847526</v>
      </c>
      <c r="Q176" s="203">
        <v>1410451686.1641817</v>
      </c>
      <c r="R176" s="203">
        <v>1137312450.9626853</v>
      </c>
    </row>
    <row r="177" spans="5:18" x14ac:dyDescent="0.3">
      <c r="E177" s="388">
        <v>45947</v>
      </c>
      <c r="F177" s="119">
        <v>6216090162.276001</v>
      </c>
      <c r="G177" s="119">
        <v>51624810249.5</v>
      </c>
      <c r="H177" s="119">
        <v>57840900411.776001</v>
      </c>
      <c r="I177" s="462">
        <v>1419.1</v>
      </c>
      <c r="J177" s="119">
        <v>47091835.76351209</v>
      </c>
      <c r="K177" s="119">
        <v>249586729.54662263</v>
      </c>
      <c r="L177" s="119">
        <v>236477162.04662263</v>
      </c>
      <c r="M177" s="119">
        <v>-13109567.5</v>
      </c>
      <c r="N177" s="119">
        <v>1115027564.5701842</v>
      </c>
      <c r="O177" s="203">
        <v>-1128137132.0701842</v>
      </c>
      <c r="P177" s="490">
        <v>246757975.54662335</v>
      </c>
      <c r="Q177" s="203">
        <v>246757975.54662335</v>
      </c>
      <c r="R177" s="203">
        <v>0</v>
      </c>
    </row>
  </sheetData>
  <mergeCells count="50">
    <mergeCell ref="A1:R1"/>
    <mergeCell ref="B5:D5"/>
    <mergeCell ref="E5:I5"/>
    <mergeCell ref="J5:L5"/>
    <mergeCell ref="M5:O5"/>
    <mergeCell ref="P5:R5"/>
    <mergeCell ref="B62:D62"/>
    <mergeCell ref="E62:I62"/>
    <mergeCell ref="J62:L62"/>
    <mergeCell ref="M62:O62"/>
    <mergeCell ref="P62:R62"/>
    <mergeCell ref="B39:D39"/>
    <mergeCell ref="E39:I39"/>
    <mergeCell ref="J39:L39"/>
    <mergeCell ref="M39:O39"/>
    <mergeCell ref="P39:R39"/>
    <mergeCell ref="B78:D78"/>
    <mergeCell ref="E78:I78"/>
    <mergeCell ref="J78:L78"/>
    <mergeCell ref="M78:O78"/>
    <mergeCell ref="P78:R78"/>
    <mergeCell ref="B68:D68"/>
    <mergeCell ref="E68:I68"/>
    <mergeCell ref="J68:L68"/>
    <mergeCell ref="M68:O68"/>
    <mergeCell ref="P68:R68"/>
    <mergeCell ref="B94:D94"/>
    <mergeCell ref="E94:I94"/>
    <mergeCell ref="J94:L94"/>
    <mergeCell ref="M94:O94"/>
    <mergeCell ref="B99:D99"/>
    <mergeCell ref="E99:I99"/>
    <mergeCell ref="J99:L99"/>
    <mergeCell ref="M99:O99"/>
    <mergeCell ref="B119:D119"/>
    <mergeCell ref="E119:I119"/>
    <mergeCell ref="J119:L119"/>
    <mergeCell ref="M119:O119"/>
    <mergeCell ref="B128:D128"/>
    <mergeCell ref="E128:I128"/>
    <mergeCell ref="J128:L128"/>
    <mergeCell ref="M128:O128"/>
    <mergeCell ref="B135:D135"/>
    <mergeCell ref="E135:I135"/>
    <mergeCell ref="J135:L135"/>
    <mergeCell ref="M135:O135"/>
    <mergeCell ref="B142:D142"/>
    <mergeCell ref="E142:I142"/>
    <mergeCell ref="J142:L142"/>
    <mergeCell ref="M142:O142"/>
  </mergeCells>
  <phoneticPr fontId="7" type="noConversion"/>
  <conditionalFormatting sqref="A144:A145">
    <cfRule type="expression" dxfId="39" priority="5">
      <formula>#REF!="CRS"</formula>
    </cfRule>
    <cfRule type="expression" dxfId="38" priority="6">
      <formula>#REF!="CPN"</formula>
    </cfRule>
    <cfRule type="expression" dxfId="37" priority="7">
      <formula>#REF!="IRS"</formula>
    </cfRule>
    <cfRule type="expression" dxfId="36" priority="8">
      <formula>#REF!="CDS"</formula>
    </cfRule>
  </conditionalFormatting>
  <conditionalFormatting sqref="A144:A145">
    <cfRule type="expression" dxfId="35" priority="1">
      <formula>#REF!="CRS"</formula>
    </cfRule>
    <cfRule type="expression" dxfId="34" priority="2">
      <formula>#REF!="CPN"</formula>
    </cfRule>
    <cfRule type="expression" dxfId="33" priority="3">
      <formula>#REF!="IRS"</formula>
    </cfRule>
    <cfRule type="expression" dxfId="32" priority="4">
      <formula>#REF!="CDS"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17"/>
  <sheetViews>
    <sheetView showGridLines="0" zoomScale="55" zoomScaleNormal="55" workbookViewId="0">
      <selection activeCell="C1" sqref="C1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9271</v>
      </c>
      <c r="C1" s="186">
        <v>45946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9272</v>
      </c>
      <c r="D3" s="191">
        <v>2.531172885562882E-2</v>
      </c>
      <c r="F3" s="637" t="s">
        <v>9273</v>
      </c>
      <c r="G3" s="637"/>
      <c r="I3" s="638" t="s">
        <v>9274</v>
      </c>
      <c r="J3" s="639"/>
      <c r="L3" s="192" t="s">
        <v>9275</v>
      </c>
      <c r="M3" s="193" t="s">
        <v>9276</v>
      </c>
      <c r="N3" s="194" t="s">
        <v>9277</v>
      </c>
      <c r="O3" s="195" t="s">
        <v>9278</v>
      </c>
      <c r="P3" s="194" t="s">
        <v>9279</v>
      </c>
      <c r="Q3" s="196" t="s">
        <v>9280</v>
      </c>
      <c r="R3" s="197" t="s">
        <v>9281</v>
      </c>
      <c r="S3" s="197" t="s">
        <v>9282</v>
      </c>
      <c r="T3" s="198" t="s">
        <v>9283</v>
      </c>
      <c r="U3" s="194" t="s">
        <v>9284</v>
      </c>
      <c r="V3" s="193" t="s">
        <v>9285</v>
      </c>
    </row>
    <row r="4" spans="1:22" ht="37.5" customHeight="1" x14ac:dyDescent="0.3">
      <c r="A4" s="184"/>
      <c r="B4" s="185"/>
      <c r="C4" s="199" t="s">
        <v>9286</v>
      </c>
      <c r="D4" s="200">
        <v>31368.15</v>
      </c>
      <c r="E4" s="3"/>
      <c r="F4" s="186" t="s">
        <v>9287</v>
      </c>
      <c r="G4" s="201">
        <v>-4654269568.3456612</v>
      </c>
      <c r="I4" s="202" t="s">
        <v>9288</v>
      </c>
      <c r="J4" s="203">
        <v>6216090162.276001</v>
      </c>
      <c r="L4" s="204" t="s">
        <v>9289</v>
      </c>
      <c r="M4" s="205">
        <v>372.13999970016317</v>
      </c>
      <c r="N4" s="205">
        <v>-1.7868888230000401</v>
      </c>
      <c r="O4" s="205">
        <v>253.88776935930625</v>
      </c>
      <c r="P4" s="205">
        <v>50.428774563493121</v>
      </c>
      <c r="Q4" s="206">
        <v>6.9061010177798394</v>
      </c>
      <c r="R4" s="206">
        <v>34.903235554998489</v>
      </c>
      <c r="S4" s="206">
        <v>42.274726923150673</v>
      </c>
      <c r="T4" s="206">
        <v>10.720163524272621</v>
      </c>
      <c r="U4" s="206">
        <v>2.5751176156751518</v>
      </c>
      <c r="V4" s="206">
        <v>0.29410039493150397</v>
      </c>
    </row>
    <row r="5" spans="1:22" ht="31.5" x14ac:dyDescent="0.3">
      <c r="A5" s="202"/>
      <c r="B5" s="185"/>
      <c r="C5" s="207" t="s">
        <v>9290</v>
      </c>
      <c r="D5" s="208">
        <v>1424.4</v>
      </c>
      <c r="F5" s="186" t="s">
        <v>9291</v>
      </c>
      <c r="G5" s="201">
        <v>77132020935.403107</v>
      </c>
      <c r="I5" s="202" t="s">
        <v>9292</v>
      </c>
      <c r="J5" s="209">
        <v>-2569000000</v>
      </c>
      <c r="L5" s="192" t="s">
        <v>9293</v>
      </c>
      <c r="M5" s="210">
        <v>5.8228339449999567</v>
      </c>
      <c r="N5" s="210">
        <v>-0.67750230000000045</v>
      </c>
      <c r="O5" s="210">
        <v>-1.2856408900000034</v>
      </c>
      <c r="P5" s="210">
        <v>-0.31517632999999989</v>
      </c>
      <c r="Q5" s="210">
        <v>-3.1790770000000634E-2</v>
      </c>
      <c r="R5" s="211">
        <v>2.3998606999999907</v>
      </c>
      <c r="S5" s="211">
        <v>0.48047679999999815</v>
      </c>
      <c r="T5" s="211">
        <v>1.5116214999999933E-2</v>
      </c>
      <c r="U5" s="211">
        <v>-0.12390697500000059</v>
      </c>
      <c r="V5" s="211">
        <v>8.8536024999996243E-2</v>
      </c>
    </row>
    <row r="6" spans="1:22" x14ac:dyDescent="0.3">
      <c r="A6" s="202"/>
      <c r="B6" s="185"/>
      <c r="F6" s="186" t="s">
        <v>9294</v>
      </c>
      <c r="G6" s="201">
        <v>72477751367.057449</v>
      </c>
      <c r="I6" s="202" t="s">
        <v>9295</v>
      </c>
      <c r="J6" s="203">
        <v>51637919817</v>
      </c>
      <c r="N6" s="203"/>
    </row>
    <row r="7" spans="1:22" x14ac:dyDescent="0.3">
      <c r="A7" s="212"/>
      <c r="B7" s="185"/>
      <c r="D7" s="213"/>
      <c r="I7" s="212" t="s">
        <v>9296</v>
      </c>
      <c r="J7" s="201">
        <v>57854009979.276001</v>
      </c>
      <c r="N7" s="119"/>
    </row>
    <row r="8" spans="1:22" ht="17.25" thickBot="1" x14ac:dyDescent="0.35">
      <c r="A8" s="3"/>
      <c r="B8" s="185"/>
      <c r="D8" s="491"/>
      <c r="I8" s="212" t="s">
        <v>9297</v>
      </c>
      <c r="J8" s="187">
        <v>57528865134.276001</v>
      </c>
    </row>
    <row r="9" spans="1:22" ht="17.25" thickBot="1" x14ac:dyDescent="0.35">
      <c r="A9" s="3"/>
      <c r="B9" s="185"/>
      <c r="H9" s="70"/>
      <c r="I9" s="214" t="s">
        <v>9298</v>
      </c>
      <c r="J9" s="215">
        <v>496186268.07504678</v>
      </c>
      <c r="M9" s="70"/>
      <c r="N9" s="224"/>
    </row>
    <row r="10" spans="1:22" ht="17.25" thickBot="1" x14ac:dyDescent="0.35">
      <c r="A10" s="3"/>
      <c r="B10" s="185"/>
      <c r="I10" s="214" t="s">
        <v>9299</v>
      </c>
      <c r="J10" s="215">
        <v>325144845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9300</v>
      </c>
      <c r="J11" s="223">
        <v>2.337464031814708E-2</v>
      </c>
      <c r="O11" s="224"/>
      <c r="P11" s="225"/>
      <c r="Q11" s="225"/>
      <c r="R11" s="503" t="s">
        <v>9301</v>
      </c>
      <c r="S11" s="503" t="s">
        <v>9302</v>
      </c>
      <c r="T11" s="227" t="s">
        <v>9303</v>
      </c>
      <c r="U11" s="227" t="s">
        <v>9304</v>
      </c>
      <c r="V11" s="391"/>
    </row>
    <row r="12" spans="1:22" x14ac:dyDescent="0.2">
      <c r="A12" s="503" t="s">
        <v>372</v>
      </c>
      <c r="B12" s="503" t="s">
        <v>151</v>
      </c>
      <c r="C12" s="640" t="s">
        <v>373</v>
      </c>
      <c r="D12" s="640"/>
      <c r="E12" s="640"/>
      <c r="F12" s="641" t="s">
        <v>9305</v>
      </c>
      <c r="G12" s="641"/>
      <c r="H12" s="503" t="s">
        <v>375</v>
      </c>
      <c r="I12" s="503" t="s">
        <v>376</v>
      </c>
      <c r="J12" s="503" t="s">
        <v>377</v>
      </c>
      <c r="K12" s="503" t="s">
        <v>9306</v>
      </c>
      <c r="L12" s="503" t="s">
        <v>152</v>
      </c>
      <c r="M12" s="503" t="s">
        <v>153</v>
      </c>
      <c r="N12" s="503" t="s">
        <v>154</v>
      </c>
      <c r="O12" s="503" t="s">
        <v>9307</v>
      </c>
      <c r="P12" s="227" t="s">
        <v>380</v>
      </c>
      <c r="Q12" s="503" t="s">
        <v>9308</v>
      </c>
      <c r="R12" s="503" t="s">
        <v>9309</v>
      </c>
      <c r="S12" s="503" t="s">
        <v>9310</v>
      </c>
      <c r="T12" s="227" t="s">
        <v>9311</v>
      </c>
      <c r="U12" s="227" t="s">
        <v>9311</v>
      </c>
      <c r="V12" s="392" t="s">
        <v>9312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9313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39614631.943398997</v>
      </c>
      <c r="S13" s="234">
        <v>39614631.943398997</v>
      </c>
      <c r="T13" s="234">
        <v>39614631.943398997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74691780.821917802</v>
      </c>
      <c r="S15" s="234">
        <v>74691780.821917802</v>
      </c>
      <c r="T15" s="234">
        <v>74691780.821917802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1292101573</v>
      </c>
      <c r="M17" s="244">
        <v>1286829682</v>
      </c>
      <c r="N17" s="444">
        <v>1322821329</v>
      </c>
      <c r="O17" s="245">
        <v>1289465628</v>
      </c>
      <c r="P17" s="245"/>
      <c r="Q17" s="246">
        <v>374060703</v>
      </c>
      <c r="R17" s="246">
        <v>107232433.52135259</v>
      </c>
      <c r="S17" s="246">
        <v>110723018.92426959</v>
      </c>
      <c r="T17" s="246">
        <v>629800703.92426968</v>
      </c>
      <c r="U17" s="246">
        <v>829810916.30903196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-1654861391</v>
      </c>
      <c r="M18" s="250">
        <v>-1959609135</v>
      </c>
      <c r="N18" s="444">
        <v>-1841899014</v>
      </c>
      <c r="O18" s="250">
        <v>-1807235263.5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1164665166</v>
      </c>
      <c r="M19" s="244">
        <v>1138023522</v>
      </c>
      <c r="N19" s="444">
        <v>1186841046</v>
      </c>
      <c r="O19" s="245">
        <v>1151344344</v>
      </c>
      <c r="P19" s="245"/>
      <c r="Q19" s="246">
        <v>429260500.27272725</v>
      </c>
      <c r="R19" s="246">
        <v>149211480.75668591</v>
      </c>
      <c r="S19" s="246">
        <v>152937166.9426499</v>
      </c>
      <c r="T19" s="246">
        <v>548000384.44264984</v>
      </c>
      <c r="U19" s="246">
        <v>751121022.70850217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-1333713494</v>
      </c>
      <c r="M20" s="250">
        <v>-1761081898</v>
      </c>
      <c r="N20" s="444">
        <v>-1581904263.5</v>
      </c>
      <c r="O20" s="250">
        <v>-1547397696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-560624082</v>
      </c>
      <c r="M21" s="244">
        <v>-2569527557</v>
      </c>
      <c r="N21" s="444">
        <v>-1520839088</v>
      </c>
      <c r="O21" s="245">
        <v>-1565075820</v>
      </c>
      <c r="P21" s="245"/>
      <c r="Q21" s="246">
        <v>-26588494</v>
      </c>
      <c r="R21" s="246">
        <v>135205479.45205498</v>
      </c>
      <c r="S21" s="246">
        <v>135205479.45205498</v>
      </c>
      <c r="T21" s="246">
        <v>311016829.95205498</v>
      </c>
      <c r="U21" s="246">
        <v>645811350.5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242593622</v>
      </c>
      <c r="M22" s="250">
        <v>2539191683</v>
      </c>
      <c r="N22" s="444">
        <v>1345027737.5</v>
      </c>
      <c r="O22" s="250">
        <v>1390892652.5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399570208</v>
      </c>
      <c r="M23" s="244">
        <v>-2469993092</v>
      </c>
      <c r="N23" s="444">
        <v>-988865272</v>
      </c>
      <c r="O23" s="245">
        <v>-1035211442.5</v>
      </c>
      <c r="P23" s="245"/>
      <c r="Q23" s="246">
        <v>-22177535</v>
      </c>
      <c r="R23" s="246">
        <v>-58229502.523431599</v>
      </c>
      <c r="S23" s="246">
        <v>-62465273.034337401</v>
      </c>
      <c r="T23" s="246">
        <v>408711491.4656626</v>
      </c>
      <c r="U23" s="246">
        <v>145464983.6780982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548641150</v>
      </c>
      <c r="M24" s="250">
        <v>578149935</v>
      </c>
      <c r="N24" s="444">
        <v>517688507.5</v>
      </c>
      <c r="O24" s="250">
        <v>563395543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138605230</v>
      </c>
      <c r="M25" s="244">
        <v>-2478892648</v>
      </c>
      <c r="N25" s="444">
        <v>-1121575858</v>
      </c>
      <c r="O25" s="245">
        <v>-1170143709</v>
      </c>
      <c r="P25" s="245"/>
      <c r="Q25" s="246">
        <v>-75013150</v>
      </c>
      <c r="R25" s="246">
        <v>-22907178.082191702</v>
      </c>
      <c r="S25" s="246">
        <v>-25668275.49045537</v>
      </c>
      <c r="T25" s="246">
        <v>352288031.00954461</v>
      </c>
      <c r="U25" s="246">
        <v>51022501.620113134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849269041</v>
      </c>
      <c r="M26" s="250">
        <v>730104424</v>
      </c>
      <c r="N26" s="444">
        <v>743619551.5</v>
      </c>
      <c r="O26" s="250">
        <v>789686733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348607962</v>
      </c>
      <c r="M27" s="244">
        <v>356560086</v>
      </c>
      <c r="N27" s="444">
        <v>346346478.5</v>
      </c>
      <c r="O27" s="245">
        <v>352584024.5</v>
      </c>
      <c r="P27" s="245"/>
      <c r="Q27" s="246">
        <v>2331751.6666666567</v>
      </c>
      <c r="R27" s="246">
        <v>11768027.9609279</v>
      </c>
      <c r="S27" s="246">
        <v>11022847.127594601</v>
      </c>
      <c r="T27" s="246">
        <v>414396724.62759459</v>
      </c>
      <c r="U27" s="246">
        <v>403359283.91666669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-509685138</v>
      </c>
      <c r="M28" s="250">
        <v>-995872512</v>
      </c>
      <c r="N28" s="444">
        <v>-749720356</v>
      </c>
      <c r="O28" s="250">
        <v>-752778825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198032164</v>
      </c>
      <c r="M29" s="244">
        <v>959399145</v>
      </c>
      <c r="N29" s="444">
        <v>624720437.5</v>
      </c>
      <c r="O29" s="245">
        <v>578715654.5</v>
      </c>
      <c r="P29" s="245"/>
      <c r="Q29" s="246">
        <v>510000000</v>
      </c>
      <c r="R29" s="246">
        <v>399616438.35616404</v>
      </c>
      <c r="S29" s="246">
        <v>508602739.72602701</v>
      </c>
      <c r="T29" s="246">
        <v>-165083331.27397299</v>
      </c>
      <c r="U29" s="246">
        <v>-163686071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-65066200</v>
      </c>
      <c r="M30" s="250">
        <v>269331259</v>
      </c>
      <c r="N30" s="444">
        <v>48965633.5</v>
      </c>
      <c r="O30" s="250">
        <v>102132529.5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0</v>
      </c>
      <c r="M31" s="233">
        <v>0</v>
      </c>
      <c r="N31" s="444">
        <v>0</v>
      </c>
      <c r="O31" s="233">
        <v>0</v>
      </c>
      <c r="P31" s="233"/>
      <c r="Q31" s="234">
        <v>-24025952.173913002</v>
      </c>
      <c r="R31" s="234">
        <v>0</v>
      </c>
      <c r="S31" s="234">
        <v>0</v>
      </c>
      <c r="T31" s="234">
        <v>0</v>
      </c>
      <c r="U31" s="234">
        <v>287250817.86131716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1447508038</v>
      </c>
      <c r="M33" s="263">
        <v>2414622098</v>
      </c>
      <c r="N33" s="444">
        <v>2011935000.5</v>
      </c>
      <c r="O33" s="263">
        <v>1931065068.5</v>
      </c>
      <c r="P33" s="263"/>
      <c r="Q33" s="264">
        <v>-258695652.17391306</v>
      </c>
      <c r="R33" s="264">
        <v>638921804.75011241</v>
      </c>
      <c r="S33" s="264">
        <v>782995083.41566432</v>
      </c>
      <c r="T33" s="265">
        <v>381655349.4156642</v>
      </c>
      <c r="U33" s="265">
        <v>443187738.52744198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-983510599</v>
      </c>
      <c r="M34" s="250">
        <v>-2077853064</v>
      </c>
      <c r="N34" s="444">
        <v>-1610595266.5</v>
      </c>
      <c r="O34" s="250">
        <v>-1530681832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3429267372</v>
      </c>
      <c r="M37" s="263">
        <v>4839352436</v>
      </c>
      <c r="N37" s="444">
        <v>4272733704</v>
      </c>
      <c r="O37" s="263">
        <v>4134309904.5</v>
      </c>
      <c r="P37" s="263"/>
      <c r="Q37" s="264">
        <v>-247435844.26229507</v>
      </c>
      <c r="R37" s="264">
        <v>752010697.43240798</v>
      </c>
      <c r="S37" s="264">
        <v>759331183.67910302</v>
      </c>
      <c r="T37" s="265">
        <v>-2314059892.8208971</v>
      </c>
      <c r="U37" s="265">
        <v>-2149086966.9110003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-902490901</v>
      </c>
      <c r="M38" s="250">
        <v>-1227102223</v>
      </c>
      <c r="N38" s="444">
        <v>-1199342627.5</v>
      </c>
      <c r="O38" s="250">
        <v>-1064796562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2168465001</v>
      </c>
      <c r="M45" s="244">
        <v>684839024</v>
      </c>
      <c r="N45" s="444">
        <v>1369795024.5</v>
      </c>
      <c r="O45" s="245">
        <v>1426652013</v>
      </c>
      <c r="P45" s="245"/>
      <c r="Q45" s="246">
        <v>310465253.02222222</v>
      </c>
      <c r="R45" s="246">
        <v>49016829.745596699</v>
      </c>
      <c r="S45" s="246">
        <v>49016829.745596699</v>
      </c>
      <c r="T45" s="246">
        <v>-198568272.75440335</v>
      </c>
      <c r="U45" s="246">
        <v>-76026198.3904109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-1036757649</v>
      </c>
      <c r="M46" s="250">
        <v>-1287461635</v>
      </c>
      <c r="N46" s="444">
        <v>-1122209922</v>
      </c>
      <c r="O46" s="250">
        <v>-1162109642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2793176595</v>
      </c>
      <c r="M47" s="263">
        <v>3317935137</v>
      </c>
      <c r="N47" s="444">
        <v>3110172821</v>
      </c>
      <c r="O47" s="263">
        <v>3055555866.5</v>
      </c>
      <c r="P47" s="263"/>
      <c r="Q47" s="264">
        <v>61044395.930099368</v>
      </c>
      <c r="R47" s="264">
        <v>517510171.23287797</v>
      </c>
      <c r="S47" s="264">
        <v>524943546.631652</v>
      </c>
      <c r="T47" s="265">
        <v>316438885.13165188</v>
      </c>
      <c r="U47" s="265">
        <v>761128215.21236467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-2780698274</v>
      </c>
      <c r="M48" s="250">
        <v>-2958286104</v>
      </c>
      <c r="N48" s="444">
        <v>-2901668159.5</v>
      </c>
      <c r="O48" s="250">
        <v>-2869492189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390812370</v>
      </c>
      <c r="M49" s="263">
        <v>2603388031</v>
      </c>
      <c r="N49" s="444">
        <v>1558007136.5</v>
      </c>
      <c r="O49" s="263">
        <v>1497100201</v>
      </c>
      <c r="P49" s="263"/>
      <c r="Q49" s="264">
        <v>377934248.30017865</v>
      </c>
      <c r="R49" s="264">
        <v>221029374.38215202</v>
      </c>
      <c r="S49" s="264">
        <v>230631465.56578201</v>
      </c>
      <c r="T49" s="265">
        <v>885374907.56578207</v>
      </c>
      <c r="U49" s="265">
        <v>1579803715.972652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-1691537127</v>
      </c>
      <c r="M50" s="250">
        <v>-2641255031</v>
      </c>
      <c r="N50" s="444">
        <v>-2212750578.5</v>
      </c>
      <c r="O50" s="250">
        <v>-2166396079.5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1449660954</v>
      </c>
      <c r="M51" s="263">
        <v>3100846766</v>
      </c>
      <c r="N51" s="444">
        <v>2337475442.5</v>
      </c>
      <c r="O51" s="263">
        <v>2275253860.5</v>
      </c>
      <c r="P51" s="263"/>
      <c r="Q51" s="264">
        <v>1231134247.4777777</v>
      </c>
      <c r="R51" s="284">
        <v>110463237.34973471</v>
      </c>
      <c r="S51" s="264">
        <v>106010936.3858187</v>
      </c>
      <c r="T51" s="265">
        <v>117242570.38581848</v>
      </c>
      <c r="U51" s="265">
        <v>911091907.97264171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-1460160729</v>
      </c>
      <c r="M52" s="250">
        <v>-3137596844</v>
      </c>
      <c r="N52" s="444">
        <v>-2348707076.5</v>
      </c>
      <c r="O52" s="250">
        <v>-2298878787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71112328.767123699</v>
      </c>
      <c r="S53" s="234">
        <v>71112328.767123699</v>
      </c>
      <c r="T53" s="234">
        <v>71112328.767123699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555423355</v>
      </c>
      <c r="M55" s="244">
        <v>585157068</v>
      </c>
      <c r="N55" s="444">
        <v>530105109.5</v>
      </c>
      <c r="O55" s="245">
        <v>570290212.5</v>
      </c>
      <c r="P55" s="245"/>
      <c r="Q55" s="246">
        <v>506783864.07692307</v>
      </c>
      <c r="R55" s="246">
        <v>46947945.205479495</v>
      </c>
      <c r="S55" s="246">
        <v>46947945.205479495</v>
      </c>
      <c r="T55" s="246">
        <v>307676198.7054795</v>
      </c>
      <c r="U55" s="246">
        <v>668728253.49999833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-687538369</v>
      </c>
      <c r="M56" s="250">
        <v>-983631704</v>
      </c>
      <c r="N56" s="444">
        <v>-790833363</v>
      </c>
      <c r="O56" s="250">
        <v>-835585037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77291506.849315315</v>
      </c>
      <c r="S57" s="234">
        <v>77291506.849315315</v>
      </c>
      <c r="T57" s="234">
        <v>77291506.849315315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9314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750402040</v>
      </c>
      <c r="M59" s="244">
        <v>441378435</v>
      </c>
      <c r="N59" s="444">
        <v>634615152</v>
      </c>
      <c r="O59" s="245">
        <v>595890237.5</v>
      </c>
      <c r="P59" s="245"/>
      <c r="Q59" s="246">
        <v>-287288268.09836066</v>
      </c>
      <c r="R59" s="246">
        <v>623890410.95890403</v>
      </c>
      <c r="S59" s="246">
        <v>623890410.95890403</v>
      </c>
      <c r="T59" s="246">
        <v>-140562516.04109597</v>
      </c>
      <c r="U59" s="246">
        <v>-370735.21917819977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361105751</v>
      </c>
      <c r="M60" s="250">
        <v>-72016717</v>
      </c>
      <c r="N60" s="444">
        <v>129837775</v>
      </c>
      <c r="O60" s="250">
        <v>144544516.5</v>
      </c>
      <c r="P60" s="250"/>
      <c r="Q60" s="251">
        <v>-6082192.5494505465</v>
      </c>
      <c r="R60" s="251">
        <v>-1753424.6575340033</v>
      </c>
      <c r="S60" s="251">
        <v>-1753424.6575340033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500311645</v>
      </c>
      <c r="M61" s="244">
        <v>-412354651</v>
      </c>
      <c r="N61" s="444">
        <v>128149124</v>
      </c>
      <c r="O61" s="245">
        <v>43978497</v>
      </c>
      <c r="P61" s="245"/>
      <c r="Q61" s="246">
        <v>369589041.0958904</v>
      </c>
      <c r="R61" s="246">
        <v>374794520.54794502</v>
      </c>
      <c r="S61" s="246">
        <v>374794520.54794502</v>
      </c>
      <c r="T61" s="246">
        <v>1236995819.547945</v>
      </c>
      <c r="U61" s="246">
        <v>1798393079.8219199</v>
      </c>
      <c r="V61" s="394"/>
    </row>
    <row r="62" spans="1:22" x14ac:dyDescent="0.3">
      <c r="A62" s="237" t="s">
        <v>405</v>
      </c>
      <c r="B62" s="237" t="s">
        <v>9314</v>
      </c>
      <c r="C62" s="238" t="s">
        <v>207</v>
      </c>
      <c r="D62" s="239"/>
      <c r="E62" s="239"/>
      <c r="F62" s="247">
        <v>1000000</v>
      </c>
      <c r="G62" s="247" t="s">
        <v>9315</v>
      </c>
      <c r="H62" s="248">
        <v>45070</v>
      </c>
      <c r="I62" s="248">
        <v>48814</v>
      </c>
      <c r="J62" s="248">
        <v>48722</v>
      </c>
      <c r="K62" s="249"/>
      <c r="L62" s="250">
        <v>-1486064595</v>
      </c>
      <c r="M62" s="250">
        <v>-345848552</v>
      </c>
      <c r="N62" s="444">
        <v>-990350423</v>
      </c>
      <c r="O62" s="250">
        <v>-915956573.5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848059284</v>
      </c>
      <c r="M63" s="244">
        <v>434409534</v>
      </c>
      <c r="N63" s="444">
        <v>694263640</v>
      </c>
      <c r="O63" s="245">
        <v>641234409</v>
      </c>
      <c r="P63" s="245"/>
      <c r="Q63" s="246">
        <v>-7824656.7230166793</v>
      </c>
      <c r="R63" s="246">
        <v>477961643.83561593</v>
      </c>
      <c r="S63" s="246">
        <v>477961643.83561593</v>
      </c>
      <c r="T63" s="246">
        <v>732518247.33561587</v>
      </c>
      <c r="U63" s="246">
        <v>1123751124.047945</v>
      </c>
      <c r="V63" s="394"/>
    </row>
    <row r="64" spans="1:22" x14ac:dyDescent="0.3">
      <c r="A64" s="237" t="s">
        <v>405</v>
      </c>
      <c r="B64" s="237" t="s">
        <v>9316</v>
      </c>
      <c r="C64" s="238" t="s">
        <v>209</v>
      </c>
      <c r="D64" s="239"/>
      <c r="E64" s="239"/>
      <c r="F64" s="247">
        <v>600000</v>
      </c>
      <c r="G64" s="247" t="s">
        <v>9315</v>
      </c>
      <c r="H64" s="248">
        <v>45086</v>
      </c>
      <c r="I64" s="248">
        <v>48831</v>
      </c>
      <c r="J64" s="248">
        <v>48739</v>
      </c>
      <c r="K64" s="249"/>
      <c r="L64" s="250">
        <v>-1427658741</v>
      </c>
      <c r="M64" s="250">
        <v>-373114077</v>
      </c>
      <c r="N64" s="444">
        <v>-948820243.5</v>
      </c>
      <c r="O64" s="250">
        <v>-900386409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643261065</v>
      </c>
      <c r="M65" s="244">
        <v>96654654</v>
      </c>
      <c r="N65" s="444">
        <v>459036559</v>
      </c>
      <c r="O65" s="245">
        <v>369957859.5</v>
      </c>
      <c r="P65" s="245"/>
      <c r="Q65" s="246">
        <v>848493150.68493152</v>
      </c>
      <c r="R65" s="246">
        <v>320136986.30137002</v>
      </c>
      <c r="S65" s="246">
        <v>320136986.30137002</v>
      </c>
      <c r="T65" s="246">
        <v>1655709710.8013701</v>
      </c>
      <c r="U65" s="246">
        <v>2275846697.1027403</v>
      </c>
      <c r="V65" s="394"/>
    </row>
    <row r="66" spans="1:22" x14ac:dyDescent="0.3">
      <c r="A66" s="237" t="s">
        <v>405</v>
      </c>
      <c r="B66" s="237" t="s">
        <v>9316</v>
      </c>
      <c r="C66" s="238" t="s">
        <v>211</v>
      </c>
      <c r="D66" s="239"/>
      <c r="E66" s="239"/>
      <c r="F66" s="247">
        <v>1000000</v>
      </c>
      <c r="G66" s="247" t="s">
        <v>9315</v>
      </c>
      <c r="H66" s="248">
        <v>45090</v>
      </c>
      <c r="I66" s="248">
        <v>48835</v>
      </c>
      <c r="J66" s="248">
        <v>48743</v>
      </c>
      <c r="K66" s="249"/>
      <c r="L66" s="250">
        <v>-1972248220</v>
      </c>
      <c r="M66" s="250">
        <v>-1457060589</v>
      </c>
      <c r="N66" s="444">
        <v>-1794609283.5</v>
      </c>
      <c r="O66" s="250">
        <v>-1714654404.5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9316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196489605</v>
      </c>
      <c r="M67" s="244">
        <v>-451024639</v>
      </c>
      <c r="N67" s="444">
        <v>-36087128</v>
      </c>
      <c r="O67" s="245">
        <v>-127267517</v>
      </c>
      <c r="P67" s="245"/>
      <c r="Q67" s="246">
        <v>950000000</v>
      </c>
      <c r="R67" s="246">
        <v>140547945.20547897</v>
      </c>
      <c r="S67" s="246">
        <v>140547945.20547897</v>
      </c>
      <c r="T67" s="246">
        <v>803922159.20547891</v>
      </c>
      <c r="U67" s="246">
        <v>1613374214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9315</v>
      </c>
      <c r="H68" s="248">
        <v>45159</v>
      </c>
      <c r="I68" s="248">
        <v>48904</v>
      </c>
      <c r="J68" s="248">
        <v>48812</v>
      </c>
      <c r="K68" s="249"/>
      <c r="L68" s="250">
        <v>-1402744788</v>
      </c>
      <c r="M68" s="250">
        <v>315140143</v>
      </c>
      <c r="N68" s="444">
        <v>-627287086</v>
      </c>
      <c r="O68" s="250">
        <v>-543802322.5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9317</v>
      </c>
      <c r="B69" s="237" t="s">
        <v>9318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5571240030</v>
      </c>
      <c r="M69" s="244">
        <v>5445737970</v>
      </c>
      <c r="N69" s="444">
        <v>5283505232</v>
      </c>
      <c r="O69" s="245">
        <v>5508489000</v>
      </c>
      <c r="P69" s="245"/>
      <c r="Q69" s="246">
        <v>-364205476.83010721</v>
      </c>
      <c r="R69" s="246">
        <v>1479452054.7945223</v>
      </c>
      <c r="S69" s="246">
        <v>1479452054.7945223</v>
      </c>
      <c r="T69" s="246">
        <v>-704832742.70547771</v>
      </c>
      <c r="U69" s="246">
        <v>42564517.568492889</v>
      </c>
      <c r="V69" s="394"/>
    </row>
    <row r="70" spans="1:22" x14ac:dyDescent="0.3">
      <c r="A70" s="237" t="s">
        <v>9319</v>
      </c>
      <c r="B70" s="237" t="s">
        <v>9320</v>
      </c>
      <c r="C70" s="286" t="s">
        <v>215</v>
      </c>
      <c r="D70" s="287"/>
      <c r="E70" s="287"/>
      <c r="F70" s="247">
        <v>5000000</v>
      </c>
      <c r="G70" s="247" t="s">
        <v>9315</v>
      </c>
      <c r="H70" s="248">
        <v>45390</v>
      </c>
      <c r="I70" s="248">
        <v>50868</v>
      </c>
      <c r="J70" s="248"/>
      <c r="K70" s="249"/>
      <c r="L70" s="250">
        <v>-3013209571</v>
      </c>
      <c r="M70" s="250">
        <v>-3620444200</v>
      </c>
      <c r="N70" s="444">
        <v>-3127139006.5</v>
      </c>
      <c r="O70" s="250">
        <v>-3316826886</v>
      </c>
      <c r="P70" s="250"/>
      <c r="Q70" s="251">
        <v>-1131493150.8804348</v>
      </c>
      <c r="R70" s="251"/>
      <c r="S70" s="251"/>
      <c r="T70" s="251"/>
      <c r="U70" s="251"/>
      <c r="V70" s="395"/>
    </row>
    <row r="71" spans="1:22" x14ac:dyDescent="0.3">
      <c r="A71" s="237" t="s">
        <v>9321</v>
      </c>
      <c r="B71" s="237" t="s">
        <v>9322</v>
      </c>
      <c r="C71" s="286" t="s">
        <v>9323</v>
      </c>
      <c r="D71" s="287"/>
      <c r="E71" s="287"/>
      <c r="F71" s="247">
        <v>500000</v>
      </c>
      <c r="G71" s="247" t="s">
        <v>9324</v>
      </c>
      <c r="H71" s="248">
        <v>45665</v>
      </c>
      <c r="I71" s="248">
        <v>45755</v>
      </c>
      <c r="J71" s="248"/>
      <c r="K71" s="249"/>
      <c r="L71" s="250">
        <v>21274763</v>
      </c>
      <c r="M71" s="250">
        <v>24297921</v>
      </c>
      <c r="N71" s="444">
        <v>27918572</v>
      </c>
      <c r="O71" s="250">
        <v>22786343</v>
      </c>
      <c r="P71" s="250"/>
      <c r="Q71" s="251">
        <v>1066301370</v>
      </c>
      <c r="R71" s="251"/>
      <c r="S71" s="251"/>
      <c r="T71" s="251"/>
      <c r="U71" s="251"/>
      <c r="V71" s="395"/>
    </row>
    <row r="72" spans="1:22" x14ac:dyDescent="0.3">
      <c r="A72" s="267" t="s">
        <v>9325</v>
      </c>
      <c r="B72" s="267" t="s">
        <v>9318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9326</v>
      </c>
      <c r="B73" s="267" t="s">
        <v>9327</v>
      </c>
      <c r="C73" s="285" t="s">
        <v>217</v>
      </c>
      <c r="D73" s="268"/>
      <c r="E73" s="268"/>
      <c r="F73" s="230">
        <v>200000</v>
      </c>
      <c r="G73" s="230" t="s">
        <v>9315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9325</v>
      </c>
      <c r="B74" s="267" t="s">
        <v>9318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9326</v>
      </c>
      <c r="B75" s="267" t="s">
        <v>9327</v>
      </c>
      <c r="C75" s="285" t="s">
        <v>219</v>
      </c>
      <c r="D75" s="268"/>
      <c r="E75" s="268"/>
      <c r="F75" s="230">
        <v>200000</v>
      </c>
      <c r="G75" s="230" t="s">
        <v>9315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9325</v>
      </c>
      <c r="B76" s="267" t="s">
        <v>9318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9326</v>
      </c>
      <c r="B77" s="267" t="s">
        <v>9327</v>
      </c>
      <c r="C77" s="285" t="s">
        <v>221</v>
      </c>
      <c r="D77" s="268"/>
      <c r="E77" s="268"/>
      <c r="F77" s="230">
        <v>200000</v>
      </c>
      <c r="G77" s="230" t="s">
        <v>9315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9325</v>
      </c>
      <c r="B78" s="267" t="s">
        <v>9318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9328</v>
      </c>
      <c r="B79" s="267" t="s">
        <v>9329</v>
      </c>
      <c r="C79" s="285" t="s">
        <v>223</v>
      </c>
      <c r="D79" s="268"/>
      <c r="E79" s="268"/>
      <c r="F79" s="230">
        <v>500000</v>
      </c>
      <c r="G79" s="230" t="s">
        <v>9315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9319</v>
      </c>
      <c r="B80" s="267" t="s">
        <v>9320</v>
      </c>
      <c r="C80" s="285" t="s">
        <v>9330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9319</v>
      </c>
      <c r="B81" s="267" t="s">
        <v>9320</v>
      </c>
      <c r="C81" s="285" t="s">
        <v>9331</v>
      </c>
      <c r="D81" s="268"/>
      <c r="E81" s="268"/>
      <c r="F81" s="230">
        <v>500000</v>
      </c>
      <c r="G81" s="230" t="s">
        <v>9315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9319</v>
      </c>
      <c r="B82" s="267" t="s">
        <v>9320</v>
      </c>
      <c r="C82" s="285" t="s">
        <v>9332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9315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9315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9315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9333</v>
      </c>
      <c r="D89" s="268"/>
      <c r="E89" s="268"/>
      <c r="F89" s="230">
        <v>2100000</v>
      </c>
      <c r="G89" s="230" t="s">
        <v>9315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9334</v>
      </c>
      <c r="B90" s="237" t="s">
        <v>9335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-935122556</v>
      </c>
      <c r="M90" s="244">
        <v>814579204</v>
      </c>
      <c r="N90" s="444">
        <v>-80703659</v>
      </c>
      <c r="O90" s="245">
        <v>-60271676</v>
      </c>
      <c r="P90" s="245"/>
      <c r="Q90" s="246">
        <v>91901370.891304374</v>
      </c>
      <c r="R90" s="246">
        <v>320734768.4279173</v>
      </c>
      <c r="S90" s="246">
        <v>325853876.3818053</v>
      </c>
      <c r="T90" s="246">
        <v>31327730.881805301</v>
      </c>
      <c r="U90" s="246">
        <v>337894259.2155726</v>
      </c>
      <c r="V90" s="394"/>
    </row>
    <row r="91" spans="1:22" x14ac:dyDescent="0.3">
      <c r="A91" s="237" t="s">
        <v>9336</v>
      </c>
      <c r="B91" s="237" t="s">
        <v>9337</v>
      </c>
      <c r="C91" s="238" t="s">
        <v>231</v>
      </c>
      <c r="D91" s="239"/>
      <c r="E91" s="239"/>
      <c r="F91" s="247">
        <v>2000000</v>
      </c>
      <c r="G91" s="247" t="s">
        <v>9338</v>
      </c>
      <c r="H91" s="248">
        <v>45439</v>
      </c>
      <c r="I91" s="248">
        <v>49091</v>
      </c>
      <c r="J91" s="254">
        <v>45804</v>
      </c>
      <c r="K91" s="249"/>
      <c r="L91" s="250">
        <v>765705312</v>
      </c>
      <c r="M91" s="250">
        <v>-94672980</v>
      </c>
      <c r="N91" s="444">
        <v>375229804.5</v>
      </c>
      <c r="O91" s="250">
        <v>335516166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9339</v>
      </c>
      <c r="B92" s="237" t="s">
        <v>9340</v>
      </c>
      <c r="C92" s="291" t="s">
        <v>232</v>
      </c>
      <c r="D92" s="292"/>
      <c r="E92" s="292"/>
      <c r="F92" s="293">
        <v>30000000</v>
      </c>
      <c r="G92" s="240" t="s">
        <v>9341</v>
      </c>
      <c r="H92" s="241">
        <v>45463</v>
      </c>
      <c r="I92" s="241">
        <v>52768</v>
      </c>
      <c r="J92" s="241"/>
      <c r="K92" s="290"/>
      <c r="L92" s="244">
        <v>4774589436</v>
      </c>
      <c r="M92" s="444">
        <v>4400058109</v>
      </c>
      <c r="N92" s="444">
        <v>4518261911.5</v>
      </c>
      <c r="O92" s="245">
        <v>4620886385.5</v>
      </c>
      <c r="P92" s="245"/>
      <c r="Q92" s="246">
        <v>-1574580483.2666667</v>
      </c>
      <c r="R92" s="294">
        <v>5262947354.1775351</v>
      </c>
      <c r="S92" s="246">
        <v>9349528754.1775303</v>
      </c>
      <c r="T92" s="246">
        <v>4096675655.1775303</v>
      </c>
      <c r="U92" s="246">
        <v>1336542707.3599997</v>
      </c>
      <c r="V92" s="394"/>
    </row>
    <row r="93" spans="1:22" x14ac:dyDescent="0.3">
      <c r="A93" s="237" t="s">
        <v>9342</v>
      </c>
      <c r="B93" s="237" t="s">
        <v>9340</v>
      </c>
      <c r="C93" s="291" t="s">
        <v>233</v>
      </c>
      <c r="D93" s="292"/>
      <c r="E93" s="292"/>
      <c r="F93" s="247">
        <v>3000000</v>
      </c>
      <c r="G93" s="247" t="s">
        <v>9341</v>
      </c>
      <c r="H93" s="248">
        <v>45463</v>
      </c>
      <c r="I93" s="248">
        <v>52853</v>
      </c>
      <c r="J93" s="248"/>
      <c r="K93" s="249"/>
      <c r="L93" s="250">
        <v>-4744157404</v>
      </c>
      <c r="M93" s="444">
        <v>-4409100003</v>
      </c>
      <c r="N93" s="444">
        <v>-4511694042</v>
      </c>
      <c r="O93" s="250">
        <v>-4614289042.5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9342</v>
      </c>
      <c r="B94" s="237" t="s">
        <v>9340</v>
      </c>
      <c r="C94" s="291" t="s">
        <v>234</v>
      </c>
      <c r="D94" s="292"/>
      <c r="E94" s="292"/>
      <c r="F94" s="247">
        <v>3000000</v>
      </c>
      <c r="G94" s="247" t="s">
        <v>9341</v>
      </c>
      <c r="H94" s="248">
        <v>45463</v>
      </c>
      <c r="I94" s="248">
        <v>45555</v>
      </c>
      <c r="J94" s="248"/>
      <c r="K94" s="249"/>
      <c r="L94" s="250">
        <v>5273525188</v>
      </c>
      <c r="M94" s="444">
        <v>5010752980</v>
      </c>
      <c r="N94" s="444">
        <v>5246285229.5</v>
      </c>
      <c r="O94" s="250">
        <v>5256267778.5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9343</v>
      </c>
      <c r="B95" s="237" t="s">
        <v>9344</v>
      </c>
      <c r="C95" s="238" t="s">
        <v>235</v>
      </c>
      <c r="D95" s="239"/>
      <c r="E95" s="239"/>
      <c r="F95" s="240">
        <v>2000000</v>
      </c>
      <c r="G95" s="240" t="s">
        <v>9345</v>
      </c>
      <c r="H95" s="241">
        <v>45474</v>
      </c>
      <c r="I95" s="241">
        <v>49126</v>
      </c>
      <c r="J95" s="241"/>
      <c r="K95" s="290"/>
      <c r="L95" s="295">
        <v>-1894519412</v>
      </c>
      <c r="M95" s="295">
        <v>-700897817</v>
      </c>
      <c r="N95" s="444">
        <v>-1266075565.5</v>
      </c>
      <c r="O95" s="296">
        <v>-1297708615</v>
      </c>
      <c r="P95" s="296"/>
      <c r="Q95" s="297">
        <v>820000000</v>
      </c>
      <c r="R95" s="246">
        <v>57534246.575342014</v>
      </c>
      <c r="S95" s="297">
        <v>163953687.37099701</v>
      </c>
      <c r="T95" s="246">
        <v>1217787000.370997</v>
      </c>
      <c r="U95" s="246">
        <v>1623767559.5753689</v>
      </c>
      <c r="V95" s="394"/>
    </row>
    <row r="96" spans="1:22" x14ac:dyDescent="0.3">
      <c r="A96" s="237" t="s">
        <v>9346</v>
      </c>
      <c r="B96" s="237" t="s">
        <v>9344</v>
      </c>
      <c r="C96" s="238" t="s">
        <v>236</v>
      </c>
      <c r="D96" s="239"/>
      <c r="E96" s="239"/>
      <c r="F96" s="247">
        <v>1000000</v>
      </c>
      <c r="G96" s="247" t="s">
        <v>9345</v>
      </c>
      <c r="H96" s="248">
        <v>45474</v>
      </c>
      <c r="I96" s="248">
        <v>49491</v>
      </c>
      <c r="J96" s="248"/>
      <c r="K96" s="249"/>
      <c r="L96" s="298">
        <v>417313494</v>
      </c>
      <c r="M96" s="298">
        <v>48062102</v>
      </c>
      <c r="N96" s="444">
        <v>212242252.5</v>
      </c>
      <c r="O96" s="250">
        <v>232687798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9347</v>
      </c>
      <c r="B97" s="237" t="s">
        <v>9348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6866975858</v>
      </c>
      <c r="M97" s="444">
        <v>5848846161</v>
      </c>
      <c r="N97" s="444">
        <v>6635147190</v>
      </c>
      <c r="O97" s="245">
        <v>6783734933.5</v>
      </c>
      <c r="P97" s="245"/>
      <c r="Q97" s="246">
        <v>-2267165917.0643954</v>
      </c>
      <c r="R97" s="246">
        <v>6739073829.4852962</v>
      </c>
      <c r="S97" s="246">
        <v>12070069829.485294</v>
      </c>
      <c r="T97" s="246">
        <v>5121763305.4852943</v>
      </c>
      <c r="U97" s="246">
        <v>1588019612.746666</v>
      </c>
      <c r="V97" s="394"/>
    </row>
    <row r="98" spans="1:22" x14ac:dyDescent="0.3">
      <c r="A98" s="237" t="s">
        <v>9349</v>
      </c>
      <c r="B98" s="237" t="s">
        <v>9348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5144199913</v>
      </c>
      <c r="M98" s="444">
        <v>4399839279</v>
      </c>
      <c r="N98" s="444">
        <v>4983951683</v>
      </c>
      <c r="O98" s="245">
        <v>5095772702.5</v>
      </c>
      <c r="P98" s="245"/>
      <c r="Q98" s="246">
        <v>-1700163518.6643956</v>
      </c>
      <c r="R98" s="246">
        <v>5094087692.7238359</v>
      </c>
      <c r="S98" s="246">
        <v>9102349292.7238426</v>
      </c>
      <c r="T98" s="246">
        <v>3797116231.2238426</v>
      </c>
      <c r="U98" s="246">
        <v>1149566440.8600006</v>
      </c>
      <c r="V98" s="394"/>
    </row>
    <row r="99" spans="1:22" x14ac:dyDescent="0.3">
      <c r="A99" s="237" t="s">
        <v>9350</v>
      </c>
      <c r="B99" s="237" t="s">
        <v>9351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-6437592439</v>
      </c>
      <c r="M99" s="444">
        <v>-5794909490</v>
      </c>
      <c r="N99" s="444">
        <v>-6403157768.5</v>
      </c>
      <c r="O99" s="250">
        <v>-6556631176</v>
      </c>
      <c r="P99" s="250"/>
      <c r="Q99" s="251">
        <v>2267165917.0643954</v>
      </c>
      <c r="R99" s="251"/>
      <c r="S99" s="251"/>
      <c r="T99" s="251"/>
      <c r="U99" s="251"/>
      <c r="V99" s="395"/>
    </row>
    <row r="100" spans="1:22" x14ac:dyDescent="0.3">
      <c r="A100" s="237" t="s">
        <v>9350</v>
      </c>
      <c r="B100" s="237" t="s">
        <v>9352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6723689646</v>
      </c>
      <c r="M100" s="444">
        <v>6733835691</v>
      </c>
      <c r="N100" s="444">
        <v>6716317102.5</v>
      </c>
      <c r="O100" s="250">
        <v>6728762669.5</v>
      </c>
      <c r="P100" s="250"/>
      <c r="Q100" s="251">
        <v>-2267165917.0643954</v>
      </c>
      <c r="R100" s="251"/>
      <c r="S100" s="251"/>
      <c r="T100" s="251"/>
      <c r="U100" s="251"/>
      <c r="V100" s="395"/>
    </row>
    <row r="101" spans="1:22" x14ac:dyDescent="0.3">
      <c r="A101" s="237" t="s">
        <v>9350</v>
      </c>
      <c r="B101" s="237" t="s">
        <v>9351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-4677472506</v>
      </c>
      <c r="M101" s="444">
        <v>-5024611231</v>
      </c>
      <c r="N101" s="444">
        <v>-4732250012.5</v>
      </c>
      <c r="O101" s="250">
        <v>-4851041869</v>
      </c>
      <c r="P101" s="250"/>
      <c r="Q101" s="251">
        <v>1700166518.6643956</v>
      </c>
      <c r="R101" s="251"/>
      <c r="S101" s="251"/>
      <c r="T101" s="251"/>
      <c r="U101" s="251"/>
      <c r="V101" s="395"/>
    </row>
    <row r="102" spans="1:22" x14ac:dyDescent="0.3">
      <c r="A102" s="237" t="s">
        <v>9350</v>
      </c>
      <c r="B102" s="237" t="s">
        <v>9352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5059128348</v>
      </c>
      <c r="M102" s="444">
        <v>5066664373</v>
      </c>
      <c r="N102" s="444">
        <v>5053531391</v>
      </c>
      <c r="O102" s="250">
        <v>5062896360.5</v>
      </c>
      <c r="P102" s="250"/>
      <c r="Q102" s="251">
        <v>-1700166518.6643956</v>
      </c>
      <c r="R102" s="251"/>
      <c r="S102" s="251"/>
      <c r="T102" s="251"/>
      <c r="U102" s="251"/>
      <c r="V102" s="395"/>
    </row>
    <row r="103" spans="1:22" x14ac:dyDescent="0.3">
      <c r="A103" s="237" t="s">
        <v>9353</v>
      </c>
      <c r="B103" s="237" t="s">
        <v>9344</v>
      </c>
      <c r="C103" s="299" t="s">
        <v>243</v>
      </c>
      <c r="D103" s="292"/>
      <c r="E103" s="292"/>
      <c r="F103" s="240">
        <v>10000000</v>
      </c>
      <c r="G103" s="240" t="s">
        <v>9354</v>
      </c>
      <c r="H103" s="241">
        <v>45498</v>
      </c>
      <c r="I103" s="241">
        <v>52803</v>
      </c>
      <c r="J103" s="241"/>
      <c r="K103" s="290"/>
      <c r="L103" s="296">
        <v>1344104815</v>
      </c>
      <c r="M103" s="296">
        <v>1237059774</v>
      </c>
      <c r="N103" s="444">
        <v>1255290175.5</v>
      </c>
      <c r="O103" s="296">
        <v>1290582294.5</v>
      </c>
      <c r="P103" s="296"/>
      <c r="Q103" s="297">
        <v>-406695720.5106383</v>
      </c>
      <c r="R103" s="246">
        <v>128997598.17328714</v>
      </c>
      <c r="S103" s="246">
        <v>1443718798.173286</v>
      </c>
      <c r="T103" s="246">
        <v>-21034079.326714039</v>
      </c>
      <c r="U103" s="246">
        <v>431253795.75000191</v>
      </c>
      <c r="V103" s="394"/>
    </row>
    <row r="104" spans="1:22" x14ac:dyDescent="0.3">
      <c r="A104" s="237" t="s">
        <v>9355</v>
      </c>
      <c r="B104" s="237" t="s">
        <v>9344</v>
      </c>
      <c r="C104" s="299" t="s">
        <v>244</v>
      </c>
      <c r="D104" s="292"/>
      <c r="E104" s="292"/>
      <c r="F104" s="247">
        <v>1000000</v>
      </c>
      <c r="G104" s="247" t="s">
        <v>9354</v>
      </c>
      <c r="H104" s="248">
        <v>45498</v>
      </c>
      <c r="I104" s="248">
        <v>52895</v>
      </c>
      <c r="J104" s="248"/>
      <c r="K104" s="249"/>
      <c r="L104" s="250">
        <v>-1279568160</v>
      </c>
      <c r="M104" s="250">
        <v>-1240781635</v>
      </c>
      <c r="N104" s="444">
        <v>-1226177649</v>
      </c>
      <c r="O104" s="250">
        <v>-1260174898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9355</v>
      </c>
      <c r="B105" s="237" t="s">
        <v>9356</v>
      </c>
      <c r="C105" s="299" t="s">
        <v>245</v>
      </c>
      <c r="D105" s="292"/>
      <c r="E105" s="292"/>
      <c r="F105" s="247">
        <v>1000000</v>
      </c>
      <c r="G105" s="247" t="s">
        <v>9341</v>
      </c>
      <c r="H105" s="248">
        <v>45498</v>
      </c>
      <c r="I105" s="248">
        <v>45590</v>
      </c>
      <c r="J105" s="248"/>
      <c r="K105" s="249"/>
      <c r="L105" s="250">
        <v>1438361250</v>
      </c>
      <c r="M105" s="250">
        <v>1437451352</v>
      </c>
      <c r="N105" s="444">
        <v>1435640351</v>
      </c>
      <c r="O105" s="250">
        <v>1437906301.5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9357</v>
      </c>
      <c r="B106" s="237" t="s">
        <v>9358</v>
      </c>
      <c r="C106" s="238" t="s">
        <v>246</v>
      </c>
      <c r="D106" s="239"/>
      <c r="E106" s="239"/>
      <c r="F106" s="240">
        <v>2000000</v>
      </c>
      <c r="G106" s="240" t="s">
        <v>9345</v>
      </c>
      <c r="H106" s="241">
        <v>45538</v>
      </c>
      <c r="I106" s="241">
        <v>49190</v>
      </c>
      <c r="J106" s="241"/>
      <c r="K106" s="290"/>
      <c r="L106" s="244">
        <v>-1338583444</v>
      </c>
      <c r="M106" s="244">
        <v>-327134631</v>
      </c>
      <c r="N106" s="444">
        <v>-805373828.5</v>
      </c>
      <c r="O106" s="296">
        <v>-832859038</v>
      </c>
      <c r="P106" s="296"/>
      <c r="Q106" s="297">
        <v>800000000</v>
      </c>
      <c r="R106" s="246">
        <v>62038242.009132899</v>
      </c>
      <c r="S106" s="297">
        <v>59081862.414853893</v>
      </c>
      <c r="T106" s="246">
        <v>731937460.91485393</v>
      </c>
      <c r="U106" s="246">
        <v>1198828276.095655</v>
      </c>
      <c r="V106" s="394"/>
    </row>
    <row r="107" spans="1:22" x14ac:dyDescent="0.3">
      <c r="A107" s="237" t="s">
        <v>9359</v>
      </c>
      <c r="B107" s="237" t="s">
        <v>9360</v>
      </c>
      <c r="C107" s="238" t="s">
        <v>247</v>
      </c>
      <c r="D107" s="239"/>
      <c r="E107" s="239"/>
      <c r="F107" s="247">
        <v>1000000</v>
      </c>
      <c r="G107" s="247" t="s">
        <v>9361</v>
      </c>
      <c r="H107" s="248">
        <v>45538</v>
      </c>
      <c r="I107" s="248">
        <v>49251</v>
      </c>
      <c r="J107" s="248"/>
      <c r="K107" s="249"/>
      <c r="L107" s="250">
        <v>772688997</v>
      </c>
      <c r="M107" s="250">
        <v>-499661115</v>
      </c>
      <c r="N107" s="444">
        <v>132518230</v>
      </c>
      <c r="O107" s="250">
        <v>136513940.5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9362</v>
      </c>
      <c r="B108" s="267" t="s">
        <v>9344</v>
      </c>
      <c r="C108" s="229" t="s">
        <v>248</v>
      </c>
      <c r="D108" s="268"/>
      <c r="E108" s="268"/>
      <c r="F108" s="230">
        <v>5000000</v>
      </c>
      <c r="G108" s="230" t="s">
        <v>9345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103972602.73972599</v>
      </c>
      <c r="S108" s="234">
        <v>103972602.73972599</v>
      </c>
      <c r="T108" s="234">
        <v>103972602.73972599</v>
      </c>
      <c r="U108" s="234">
        <v>1150000000.0000017</v>
      </c>
      <c r="V108" s="394"/>
    </row>
    <row r="109" spans="1:22" x14ac:dyDescent="0.3">
      <c r="A109" s="267" t="s">
        <v>9363</v>
      </c>
      <c r="B109" s="267" t="s">
        <v>9364</v>
      </c>
      <c r="C109" s="229" t="s">
        <v>249</v>
      </c>
      <c r="D109" s="268"/>
      <c r="E109" s="268"/>
      <c r="F109" s="230">
        <v>1000000</v>
      </c>
      <c r="G109" s="230" t="s">
        <v>9315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9365</v>
      </c>
      <c r="B110" s="237" t="s">
        <v>9366</v>
      </c>
      <c r="C110" s="286" t="s">
        <v>250</v>
      </c>
      <c r="D110" s="286"/>
      <c r="E110" s="286"/>
      <c r="F110" s="240">
        <v>3000000</v>
      </c>
      <c r="G110" s="240" t="s">
        <v>9345</v>
      </c>
      <c r="H110" s="241">
        <v>45561</v>
      </c>
      <c r="I110" s="241">
        <v>51039</v>
      </c>
      <c r="J110" s="241"/>
      <c r="K110" s="290"/>
      <c r="L110" s="296">
        <v>647303100</v>
      </c>
      <c r="M110" s="296">
        <v>894757005</v>
      </c>
      <c r="N110" s="444">
        <v>626184411</v>
      </c>
      <c r="O110" s="296">
        <v>771030052.5</v>
      </c>
      <c r="P110" s="296"/>
      <c r="Q110" s="297">
        <v>1137378083.2666667</v>
      </c>
      <c r="R110" s="246">
        <v>48969863.0136986</v>
      </c>
      <c r="S110" s="297">
        <v>48969863.0136986</v>
      </c>
      <c r="T110" s="246">
        <v>69591348.013698578</v>
      </c>
      <c r="U110" s="246">
        <v>1013621484.9999995</v>
      </c>
      <c r="V110" s="394"/>
    </row>
    <row r="111" spans="1:22" x14ac:dyDescent="0.3">
      <c r="A111" s="237" t="s">
        <v>9367</v>
      </c>
      <c r="B111" s="237" t="s">
        <v>9368</v>
      </c>
      <c r="C111" s="286" t="s">
        <v>251</v>
      </c>
      <c r="D111" s="286"/>
      <c r="E111" s="286"/>
      <c r="F111" s="247">
        <v>500000</v>
      </c>
      <c r="G111" s="247" t="s">
        <v>9345</v>
      </c>
      <c r="H111" s="248">
        <v>45561</v>
      </c>
      <c r="I111" s="248">
        <v>51130</v>
      </c>
      <c r="J111" s="248"/>
      <c r="K111" s="249"/>
      <c r="L111" s="250">
        <v>-754789587</v>
      </c>
      <c r="M111" s="250">
        <v>-1098542223</v>
      </c>
      <c r="N111" s="444">
        <v>-787024068</v>
      </c>
      <c r="O111" s="250">
        <v>-926665905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9369</v>
      </c>
      <c r="B112" s="237" t="s">
        <v>9370</v>
      </c>
      <c r="C112" s="286" t="s">
        <v>9371</v>
      </c>
      <c r="D112" s="286"/>
      <c r="E112" s="286"/>
      <c r="F112" s="247">
        <v>500000</v>
      </c>
      <c r="G112" s="247" t="s">
        <v>9315</v>
      </c>
      <c r="H112" s="248">
        <v>45652</v>
      </c>
      <c r="I112" s="248">
        <v>45742</v>
      </c>
      <c r="J112" s="248"/>
      <c r="K112" s="249"/>
      <c r="L112" s="250">
        <v>47107151</v>
      </c>
      <c r="M112" s="250">
        <v>230340239</v>
      </c>
      <c r="N112" s="444">
        <v>140218172</v>
      </c>
      <c r="O112" s="250">
        <v>138723695.5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9372</v>
      </c>
      <c r="B113" s="237" t="s">
        <v>9373</v>
      </c>
      <c r="C113" s="299" t="s">
        <v>253</v>
      </c>
      <c r="D113" s="292"/>
      <c r="E113" s="292"/>
      <c r="F113" s="240">
        <v>30000000</v>
      </c>
      <c r="G113" s="240" t="s">
        <v>9341</v>
      </c>
      <c r="H113" s="241">
        <v>45575</v>
      </c>
      <c r="I113" s="241">
        <v>52880</v>
      </c>
      <c r="J113" s="241"/>
      <c r="K113" s="290"/>
      <c r="L113" s="296">
        <v>2205188229</v>
      </c>
      <c r="M113" s="296">
        <v>2331176055</v>
      </c>
      <c r="N113" s="444">
        <v>2167139605.5</v>
      </c>
      <c r="O113" s="296">
        <v>2268182142.5</v>
      </c>
      <c r="P113" s="296"/>
      <c r="Q113" s="297">
        <v>-1705682240.318902</v>
      </c>
      <c r="R113" s="246">
        <v>14388510.258082148</v>
      </c>
      <c r="S113" s="246">
        <v>3454314510.2580857</v>
      </c>
      <c r="T113" s="246">
        <v>-101253344.24191427</v>
      </c>
      <c r="U113" s="246">
        <v>1197309706.5500002</v>
      </c>
      <c r="V113" s="394"/>
    </row>
    <row r="114" spans="1:22" x14ac:dyDescent="0.3">
      <c r="A114" s="237" t="s">
        <v>9355</v>
      </c>
      <c r="B114" s="237" t="s">
        <v>9373</v>
      </c>
      <c r="C114" s="299" t="s">
        <v>254</v>
      </c>
      <c r="D114" s="292"/>
      <c r="E114" s="292"/>
      <c r="F114" s="247">
        <v>3000000</v>
      </c>
      <c r="G114" s="247" t="s">
        <v>9341</v>
      </c>
      <c r="H114" s="248">
        <v>45575</v>
      </c>
      <c r="I114" s="248">
        <v>52972</v>
      </c>
      <c r="J114" s="248"/>
      <c r="K114" s="249"/>
      <c r="L114" s="250">
        <v>-2100437387</v>
      </c>
      <c r="M114" s="250">
        <v>-2253936241</v>
      </c>
      <c r="N114" s="444">
        <v>-2072062213.5</v>
      </c>
      <c r="O114" s="250">
        <v>-2177186815</v>
      </c>
      <c r="P114" s="250"/>
      <c r="Q114" s="251">
        <v>1705682240.318902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9355</v>
      </c>
      <c r="B115" s="237" t="s">
        <v>9374</v>
      </c>
      <c r="C115" s="299" t="s">
        <v>255</v>
      </c>
      <c r="D115" s="292"/>
      <c r="E115" s="292"/>
      <c r="F115" s="247">
        <v>3000000</v>
      </c>
      <c r="G115" s="247" t="s">
        <v>9341</v>
      </c>
      <c r="H115" s="248">
        <v>45575</v>
      </c>
      <c r="I115" s="248">
        <v>45667</v>
      </c>
      <c r="J115" s="248"/>
      <c r="K115" s="249"/>
      <c r="L115" s="250">
        <v>3471327229</v>
      </c>
      <c r="M115" s="250">
        <v>3464667352</v>
      </c>
      <c r="N115" s="444">
        <v>3460490462.5</v>
      </c>
      <c r="O115" s="250">
        <v>3467997291</v>
      </c>
      <c r="P115" s="250"/>
      <c r="Q115" s="251">
        <v>-1705682240.318902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9353</v>
      </c>
      <c r="B116" s="237" t="s">
        <v>9373</v>
      </c>
      <c r="C116" s="299" t="s">
        <v>256</v>
      </c>
      <c r="D116" s="292"/>
      <c r="E116" s="292"/>
      <c r="F116" s="240">
        <v>30000000</v>
      </c>
      <c r="G116" s="240" t="s">
        <v>9341</v>
      </c>
      <c r="H116" s="241">
        <v>45575</v>
      </c>
      <c r="I116" s="241">
        <v>52880</v>
      </c>
      <c r="J116" s="241"/>
      <c r="K116" s="290"/>
      <c r="L116" s="296">
        <v>2513459295</v>
      </c>
      <c r="M116" s="296">
        <v>2470401605</v>
      </c>
      <c r="N116" s="444">
        <v>2386245884.5</v>
      </c>
      <c r="O116" s="296">
        <v>2491930451</v>
      </c>
      <c r="P116" s="296"/>
      <c r="Q116" s="297">
        <v>-1706126778.8710978</v>
      </c>
      <c r="R116" s="246">
        <v>15699738.751232857</v>
      </c>
      <c r="S116" s="246">
        <v>3575275338.7512288</v>
      </c>
      <c r="T116" s="246">
        <v>-112121720.74877119</v>
      </c>
      <c r="U116" s="246">
        <v>1304779701.5500002</v>
      </c>
      <c r="V116" s="394"/>
    </row>
    <row r="117" spans="1:22" x14ac:dyDescent="0.3">
      <c r="A117" s="237" t="s">
        <v>9355</v>
      </c>
      <c r="B117" s="237" t="s">
        <v>9373</v>
      </c>
      <c r="C117" s="299" t="s">
        <v>257</v>
      </c>
      <c r="D117" s="292"/>
      <c r="E117" s="292"/>
      <c r="F117" s="247">
        <v>3000000</v>
      </c>
      <c r="G117" s="247" t="s">
        <v>9341</v>
      </c>
      <c r="H117" s="248">
        <v>45575</v>
      </c>
      <c r="I117" s="248">
        <v>52972</v>
      </c>
      <c r="J117" s="248"/>
      <c r="K117" s="249"/>
      <c r="L117" s="250">
        <v>-2348466259</v>
      </c>
      <c r="M117" s="250">
        <v>-2402806585</v>
      </c>
      <c r="N117" s="444">
        <v>-2281044910</v>
      </c>
      <c r="O117" s="250">
        <v>-2375636422.5</v>
      </c>
      <c r="P117" s="250"/>
      <c r="Q117" s="251">
        <v>1706126778.8710978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9355</v>
      </c>
      <c r="B118" s="237" t="s">
        <v>9374</v>
      </c>
      <c r="C118" s="299" t="s">
        <v>258</v>
      </c>
      <c r="D118" s="292"/>
      <c r="E118" s="292"/>
      <c r="F118" s="247">
        <v>3000000</v>
      </c>
      <c r="G118" s="247" t="s">
        <v>9341</v>
      </c>
      <c r="H118" s="248">
        <v>45575</v>
      </c>
      <c r="I118" s="248">
        <v>45667</v>
      </c>
      <c r="J118" s="248"/>
      <c r="K118" s="249"/>
      <c r="L118" s="250">
        <v>3593238539</v>
      </c>
      <c r="M118" s="250">
        <v>3586088414</v>
      </c>
      <c r="N118" s="444">
        <v>3582196085</v>
      </c>
      <c r="O118" s="250">
        <v>3589663477</v>
      </c>
      <c r="P118" s="250"/>
      <c r="Q118" s="251">
        <v>-1706126778.8710978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9362</v>
      </c>
      <c r="B119" s="237" t="s">
        <v>9373</v>
      </c>
      <c r="C119" s="286" t="s">
        <v>259</v>
      </c>
      <c r="D119" s="287"/>
      <c r="E119" s="287"/>
      <c r="F119" s="240">
        <v>3000000</v>
      </c>
      <c r="G119" s="240" t="s">
        <v>9338</v>
      </c>
      <c r="H119" s="241">
        <v>45579</v>
      </c>
      <c r="I119" s="241">
        <v>51057</v>
      </c>
      <c r="J119" s="242"/>
      <c r="K119" s="243"/>
      <c r="L119" s="296">
        <v>1779538470</v>
      </c>
      <c r="M119" s="296">
        <v>2300811165</v>
      </c>
      <c r="N119" s="444">
        <v>1895491151</v>
      </c>
      <c r="O119" s="296">
        <v>2040174817.5</v>
      </c>
      <c r="P119" s="245"/>
      <c r="Q119" s="297">
        <v>1172498632.173913</v>
      </c>
      <c r="R119" s="246">
        <v>0</v>
      </c>
      <c r="S119" s="246">
        <v>0</v>
      </c>
      <c r="T119" s="246">
        <v>-258074124.5</v>
      </c>
      <c r="U119" s="246">
        <v>794925875.50000083</v>
      </c>
      <c r="V119" s="394"/>
    </row>
    <row r="120" spans="1:22" x14ac:dyDescent="0.3">
      <c r="A120" s="237" t="s">
        <v>9367</v>
      </c>
      <c r="B120" s="237" t="s">
        <v>9374</v>
      </c>
      <c r="C120" s="286" t="s">
        <v>260</v>
      </c>
      <c r="D120" s="287"/>
      <c r="E120" s="287"/>
      <c r="F120" s="247">
        <v>500000</v>
      </c>
      <c r="G120" s="247" t="s">
        <v>9338</v>
      </c>
      <c r="H120" s="248">
        <v>45579</v>
      </c>
      <c r="I120" s="248">
        <v>51149</v>
      </c>
      <c r="J120" s="248"/>
      <c r="K120" s="249"/>
      <c r="L120" s="250">
        <v>-1467582757</v>
      </c>
      <c r="M120" s="250">
        <v>-2080238486</v>
      </c>
      <c r="N120" s="444">
        <v>-1634012349.5</v>
      </c>
      <c r="O120" s="250">
        <v>-1773910622</v>
      </c>
      <c r="P120" s="250"/>
      <c r="Q120" s="251">
        <v>-741608219</v>
      </c>
      <c r="R120" s="251"/>
      <c r="S120" s="251"/>
      <c r="T120" s="251"/>
      <c r="U120" s="251"/>
      <c r="V120" s="395"/>
    </row>
    <row r="121" spans="1:22" x14ac:dyDescent="0.3">
      <c r="A121" s="237" t="s">
        <v>9369</v>
      </c>
      <c r="B121" s="237" t="s">
        <v>9370</v>
      </c>
      <c r="C121" s="286" t="s">
        <v>9371</v>
      </c>
      <c r="D121" s="287"/>
      <c r="E121" s="287"/>
      <c r="F121" s="247">
        <v>500000</v>
      </c>
      <c r="G121" s="247" t="s">
        <v>9324</v>
      </c>
      <c r="H121" s="248">
        <v>45671</v>
      </c>
      <c r="I121" s="248">
        <v>45761</v>
      </c>
      <c r="J121" s="248"/>
      <c r="K121" s="249"/>
      <c r="L121" s="250">
        <v>-17707644</v>
      </c>
      <c r="M121" s="250">
        <v>3743465</v>
      </c>
      <c r="N121" s="444">
        <v>-3404677</v>
      </c>
      <c r="O121" s="250">
        <v>-6982089</v>
      </c>
      <c r="P121" s="250"/>
      <c r="Q121" s="251">
        <v>730389041</v>
      </c>
      <c r="R121" s="251"/>
      <c r="S121" s="251"/>
      <c r="T121" s="251"/>
      <c r="U121" s="251"/>
      <c r="V121" s="395"/>
    </row>
    <row r="122" spans="1:22" x14ac:dyDescent="0.3">
      <c r="A122" s="237" t="s">
        <v>9375</v>
      </c>
      <c r="B122" s="237" t="s">
        <v>9376</v>
      </c>
      <c r="C122" s="286" t="s">
        <v>261</v>
      </c>
      <c r="D122" s="287"/>
      <c r="E122" s="287"/>
      <c r="F122" s="240">
        <v>3000000</v>
      </c>
      <c r="G122" s="240" t="s">
        <v>9338</v>
      </c>
      <c r="H122" s="241">
        <v>45588</v>
      </c>
      <c r="I122" s="241">
        <v>51066</v>
      </c>
      <c r="J122" s="242"/>
      <c r="K122" s="243"/>
      <c r="L122" s="296">
        <v>3400924488</v>
      </c>
      <c r="M122" s="296">
        <v>3708168406</v>
      </c>
      <c r="N122" s="444">
        <v>3422345533</v>
      </c>
      <c r="O122" s="296">
        <v>3554546447</v>
      </c>
      <c r="P122" s="245"/>
      <c r="Q122" s="246">
        <v>-513336984.78260869</v>
      </c>
      <c r="R122" s="246">
        <v>1275279452.0547981</v>
      </c>
      <c r="S122" s="246">
        <v>1631991780.821918</v>
      </c>
      <c r="T122" s="246">
        <v>-201392530.17808199</v>
      </c>
      <c r="U122" s="246">
        <v>-175280201.41095901</v>
      </c>
      <c r="V122" s="394"/>
    </row>
    <row r="123" spans="1:22" x14ac:dyDescent="0.3">
      <c r="A123" s="237" t="s">
        <v>9377</v>
      </c>
      <c r="B123" s="237" t="s">
        <v>9378</v>
      </c>
      <c r="C123" s="286" t="s">
        <v>262</v>
      </c>
      <c r="D123" s="287"/>
      <c r="E123" s="287"/>
      <c r="F123" s="247">
        <v>500000</v>
      </c>
      <c r="G123" s="247" t="s">
        <v>9338</v>
      </c>
      <c r="H123" s="248">
        <v>45588</v>
      </c>
      <c r="I123" s="248">
        <v>51158</v>
      </c>
      <c r="J123" s="248"/>
      <c r="K123" s="249"/>
      <c r="L123" s="250">
        <v>-1759272328</v>
      </c>
      <c r="M123" s="250">
        <v>-2169756247</v>
      </c>
      <c r="N123" s="444">
        <v>-1836721129</v>
      </c>
      <c r="O123" s="250">
        <v>-1964514288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9369</v>
      </c>
      <c r="B124" s="237" t="s">
        <v>9370</v>
      </c>
      <c r="C124" s="286" t="s">
        <v>9371</v>
      </c>
      <c r="D124" s="287"/>
      <c r="E124" s="287"/>
      <c r="F124" s="247">
        <v>500000</v>
      </c>
      <c r="G124" s="247" t="s">
        <v>9324</v>
      </c>
      <c r="H124" s="248">
        <v>45314</v>
      </c>
      <c r="I124" s="248">
        <v>45770</v>
      </c>
      <c r="J124" s="248"/>
      <c r="K124" s="249"/>
      <c r="L124" s="250">
        <v>245785162</v>
      </c>
      <c r="M124" s="250">
        <v>242336543</v>
      </c>
      <c r="N124" s="444">
        <v>247759907</v>
      </c>
      <c r="O124" s="250">
        <v>244060853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9379</v>
      </c>
      <c r="B125" s="237" t="s">
        <v>9376</v>
      </c>
      <c r="C125" s="299" t="s">
        <v>263</v>
      </c>
      <c r="D125" s="299"/>
      <c r="E125" s="299"/>
      <c r="F125" s="240">
        <v>30000000</v>
      </c>
      <c r="G125" s="240" t="s">
        <v>9341</v>
      </c>
      <c r="H125" s="241">
        <v>45588</v>
      </c>
      <c r="I125" s="241">
        <v>52893</v>
      </c>
      <c r="J125" s="241"/>
      <c r="K125" s="290"/>
      <c r="L125" s="296">
        <v>2588173193</v>
      </c>
      <c r="M125" s="296">
        <v>2659046916</v>
      </c>
      <c r="N125" s="444">
        <v>2523590285.5</v>
      </c>
      <c r="O125" s="296">
        <v>2623610055</v>
      </c>
      <c r="P125" s="296"/>
      <c r="Q125" s="246">
        <v>-1222374226.0204349</v>
      </c>
      <c r="R125" s="246">
        <v>2326829015.1014352</v>
      </c>
      <c r="S125" s="246">
        <v>3008938421.8716426</v>
      </c>
      <c r="T125" s="246">
        <v>-20739572.62835741</v>
      </c>
      <c r="U125" s="246">
        <v>13721301.940000057</v>
      </c>
      <c r="V125" s="394"/>
    </row>
    <row r="126" spans="1:22" x14ac:dyDescent="0.3">
      <c r="A126" s="237" t="s">
        <v>9367</v>
      </c>
      <c r="B126" s="237" t="s">
        <v>9376</v>
      </c>
      <c r="C126" s="299" t="s">
        <v>264</v>
      </c>
      <c r="D126" s="299"/>
      <c r="E126" s="299"/>
      <c r="F126" s="247">
        <v>3000000</v>
      </c>
      <c r="G126" s="247" t="s">
        <v>9341</v>
      </c>
      <c r="H126" s="248">
        <v>45588</v>
      </c>
      <c r="I126" s="248">
        <v>52985</v>
      </c>
      <c r="J126" s="248"/>
      <c r="K126" s="249"/>
      <c r="L126" s="250">
        <v>-2597551225</v>
      </c>
      <c r="M126" s="250">
        <v>-2620247030</v>
      </c>
      <c r="N126" s="444">
        <v>-2511201584.5</v>
      </c>
      <c r="O126" s="250">
        <v>-2608899128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9367</v>
      </c>
      <c r="B127" s="237" t="s">
        <v>9378</v>
      </c>
      <c r="C127" s="299" t="s">
        <v>265</v>
      </c>
      <c r="D127" s="299"/>
      <c r="E127" s="299"/>
      <c r="F127" s="247">
        <v>3000000</v>
      </c>
      <c r="G127" s="247" t="s">
        <v>9341</v>
      </c>
      <c r="H127" s="248">
        <v>45588</v>
      </c>
      <c r="I127" s="248">
        <v>45680</v>
      </c>
      <c r="J127" s="248"/>
      <c r="K127" s="249"/>
      <c r="L127" s="250">
        <v>3023187645</v>
      </c>
      <c r="M127" s="250">
        <v>3019490755</v>
      </c>
      <c r="N127" s="444">
        <v>3017289293.5</v>
      </c>
      <c r="O127" s="250">
        <v>3021339200.5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9380</v>
      </c>
      <c r="B128" s="237" t="s">
        <v>9373</v>
      </c>
      <c r="C128" s="299" t="s">
        <v>266</v>
      </c>
      <c r="D128" s="292"/>
      <c r="E128" s="292"/>
      <c r="F128" s="240">
        <v>30000000</v>
      </c>
      <c r="G128" s="240" t="s">
        <v>9341</v>
      </c>
      <c r="H128" s="241">
        <v>45595</v>
      </c>
      <c r="I128" s="241">
        <v>52900</v>
      </c>
      <c r="J128" s="241"/>
      <c r="K128" s="290"/>
      <c r="L128" s="296">
        <v>2985228538</v>
      </c>
      <c r="M128" s="296">
        <v>2789436781</v>
      </c>
      <c r="N128" s="444">
        <v>2786225782.5</v>
      </c>
      <c r="O128" s="296">
        <v>2887332659.5</v>
      </c>
      <c r="P128" s="296"/>
      <c r="Q128" s="297">
        <v>-1271591148.8387098</v>
      </c>
      <c r="R128" s="246">
        <v>2510196881.9314346</v>
      </c>
      <c r="S128" s="246">
        <v>3154073626.5106854</v>
      </c>
      <c r="T128" s="246">
        <v>-97063579.489314556</v>
      </c>
      <c r="U128" s="246">
        <v>-27862730.880000114</v>
      </c>
      <c r="V128" s="394"/>
    </row>
    <row r="129" spans="1:22" x14ac:dyDescent="0.3">
      <c r="A129" s="237" t="s">
        <v>9381</v>
      </c>
      <c r="B129" s="237" t="s">
        <v>9373</v>
      </c>
      <c r="C129" s="299" t="s">
        <v>267</v>
      </c>
      <c r="D129" s="292"/>
      <c r="E129" s="292"/>
      <c r="F129" s="247">
        <v>3000000</v>
      </c>
      <c r="G129" s="247" t="s">
        <v>9341</v>
      </c>
      <c r="H129" s="248">
        <v>45595</v>
      </c>
      <c r="I129" s="248">
        <v>52992</v>
      </c>
      <c r="J129" s="248"/>
      <c r="K129" s="249"/>
      <c r="L129" s="250">
        <v>-2840863790</v>
      </c>
      <c r="M129" s="250">
        <v>-2760232342</v>
      </c>
      <c r="N129" s="444">
        <v>-2697974726.5</v>
      </c>
      <c r="O129" s="250">
        <v>-2800548066.5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9381</v>
      </c>
      <c r="B130" s="237" t="s">
        <v>9374</v>
      </c>
      <c r="C130" s="299" t="s">
        <v>268</v>
      </c>
      <c r="D130" s="292"/>
      <c r="E130" s="292"/>
      <c r="F130" s="247">
        <v>3000000</v>
      </c>
      <c r="G130" s="247" t="s">
        <v>9341</v>
      </c>
      <c r="H130" s="248">
        <v>45595</v>
      </c>
      <c r="I130" s="248">
        <v>45687</v>
      </c>
      <c r="J130" s="248"/>
      <c r="K130" s="249"/>
      <c r="L130" s="300">
        <v>3169704853</v>
      </c>
      <c r="M130" s="250">
        <v>3164125025</v>
      </c>
      <c r="N130" s="444">
        <v>3162886150</v>
      </c>
      <c r="O130" s="250">
        <v>3166914939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9382</v>
      </c>
      <c r="B131" s="237" t="s">
        <v>9373</v>
      </c>
      <c r="C131" s="299" t="s">
        <v>269</v>
      </c>
      <c r="D131" s="292"/>
      <c r="E131" s="292"/>
      <c r="F131" s="240">
        <v>30000000</v>
      </c>
      <c r="G131" s="240" t="s">
        <v>9341</v>
      </c>
      <c r="H131" s="241">
        <v>45595</v>
      </c>
      <c r="I131" s="241">
        <v>52900</v>
      </c>
      <c r="J131" s="241"/>
      <c r="K131" s="290"/>
      <c r="L131" s="296">
        <v>2936750597</v>
      </c>
      <c r="M131" s="296">
        <v>2797171264</v>
      </c>
      <c r="N131" s="444">
        <v>2759668839</v>
      </c>
      <c r="O131" s="296">
        <v>2866960931</v>
      </c>
      <c r="P131" s="296"/>
      <c r="Q131" s="297">
        <v>-1269440621.2580645</v>
      </c>
      <c r="R131" s="246">
        <v>2513280151.7371454</v>
      </c>
      <c r="S131" s="246">
        <v>3157885263.6745152</v>
      </c>
      <c r="T131" s="246">
        <v>-59116370.325484753</v>
      </c>
      <c r="U131" s="246">
        <v>10214060.959999561</v>
      </c>
      <c r="V131" s="394"/>
    </row>
    <row r="132" spans="1:22" x14ac:dyDescent="0.3">
      <c r="A132" s="237" t="s">
        <v>9381</v>
      </c>
      <c r="B132" s="237" t="s">
        <v>9373</v>
      </c>
      <c r="C132" s="299" t="s">
        <v>270</v>
      </c>
      <c r="D132" s="292"/>
      <c r="E132" s="292"/>
      <c r="F132" s="247">
        <v>3000000</v>
      </c>
      <c r="G132" s="247" t="s">
        <v>9341</v>
      </c>
      <c r="H132" s="248">
        <v>45595</v>
      </c>
      <c r="I132" s="248">
        <v>52992</v>
      </c>
      <c r="J132" s="248"/>
      <c r="K132" s="249"/>
      <c r="L132" s="250">
        <v>-2848713633</v>
      </c>
      <c r="M132" s="250">
        <v>-2769532248</v>
      </c>
      <c r="N132" s="444">
        <v>-2709633723</v>
      </c>
      <c r="O132" s="250">
        <v>-2809122941.5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9381</v>
      </c>
      <c r="B133" s="237" t="s">
        <v>9374</v>
      </c>
      <c r="C133" s="299" t="s">
        <v>271</v>
      </c>
      <c r="D133" s="292"/>
      <c r="E133" s="292"/>
      <c r="F133" s="247">
        <v>3000000</v>
      </c>
      <c r="G133" s="247" t="s">
        <v>9341</v>
      </c>
      <c r="H133" s="248">
        <v>45595</v>
      </c>
      <c r="I133" s="248">
        <v>45687</v>
      </c>
      <c r="J133" s="248"/>
      <c r="K133" s="249"/>
      <c r="L133" s="300">
        <v>3173784918</v>
      </c>
      <c r="M133" s="250">
        <v>3168214820</v>
      </c>
      <c r="N133" s="444">
        <v>3166966518</v>
      </c>
      <c r="O133" s="250">
        <v>3170999869.5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9383</v>
      </c>
      <c r="B134" s="237" t="s">
        <v>9384</v>
      </c>
      <c r="C134" s="238" t="s">
        <v>272</v>
      </c>
      <c r="D134" s="239"/>
      <c r="E134" s="239"/>
      <c r="F134" s="240">
        <v>2000000</v>
      </c>
      <c r="G134" s="240" t="s">
        <v>9338</v>
      </c>
      <c r="H134" s="241">
        <v>45601</v>
      </c>
      <c r="I134" s="241">
        <v>49253</v>
      </c>
      <c r="J134" s="242"/>
      <c r="K134" s="243"/>
      <c r="L134" s="244">
        <v>-265804558</v>
      </c>
      <c r="M134" s="244">
        <v>232592090</v>
      </c>
      <c r="N134" s="444">
        <v>-50881557.5</v>
      </c>
      <c r="O134" s="245">
        <v>-16606233.5</v>
      </c>
      <c r="P134" s="245"/>
      <c r="Q134" s="246">
        <v>-366767121.9130435</v>
      </c>
      <c r="R134" s="246">
        <v>869972602.73972595</v>
      </c>
      <c r="S134" s="246">
        <v>1063616438.356162</v>
      </c>
      <c r="T134" s="246">
        <v>386055821.35616207</v>
      </c>
      <c r="U134" s="246">
        <v>428850341.90410995</v>
      </c>
      <c r="V134" s="394"/>
    </row>
    <row r="135" spans="1:22" x14ac:dyDescent="0.3">
      <c r="A135" s="237" t="s">
        <v>9385</v>
      </c>
      <c r="B135" s="237" t="s">
        <v>9386</v>
      </c>
      <c r="C135" s="238" t="s">
        <v>273</v>
      </c>
      <c r="D135" s="239"/>
      <c r="E135" s="239"/>
      <c r="F135" s="247">
        <v>1000000</v>
      </c>
      <c r="G135" s="247" t="s">
        <v>9387</v>
      </c>
      <c r="H135" s="248">
        <v>45601</v>
      </c>
      <c r="I135" s="248">
        <v>49345</v>
      </c>
      <c r="J135" s="248"/>
      <c r="K135" s="249"/>
      <c r="L135" s="250">
        <v>935323286</v>
      </c>
      <c r="M135" s="250">
        <v>392947416</v>
      </c>
      <c r="N135" s="444">
        <v>728442174.5</v>
      </c>
      <c r="O135" s="250">
        <v>664135351.5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9388</v>
      </c>
      <c r="B136" s="237" t="s">
        <v>9373</v>
      </c>
      <c r="C136" s="299" t="s">
        <v>274</v>
      </c>
      <c r="D136" s="292"/>
      <c r="E136" s="292"/>
      <c r="F136" s="240">
        <v>30000000</v>
      </c>
      <c r="G136" s="240" t="s">
        <v>9341</v>
      </c>
      <c r="H136" s="241">
        <v>45602</v>
      </c>
      <c r="I136" s="241">
        <v>52907</v>
      </c>
      <c r="J136" s="241"/>
      <c r="K136" s="290"/>
      <c r="L136" s="296">
        <v>3297690302</v>
      </c>
      <c r="M136" s="296">
        <v>3205759479</v>
      </c>
      <c r="N136" s="444">
        <v>3146799161.5</v>
      </c>
      <c r="O136" s="296">
        <v>3251724891.5</v>
      </c>
      <c r="P136" s="296"/>
      <c r="Q136" s="246">
        <v>-1316785576.1304348</v>
      </c>
      <c r="R136" s="246">
        <v>2586097643.4685655</v>
      </c>
      <c r="S136" s="246">
        <v>3163993169.5742435</v>
      </c>
      <c r="T136" s="246">
        <v>-63436835.425756454</v>
      </c>
      <c r="U136" s="246">
        <v>38783957.720000267</v>
      </c>
      <c r="V136" s="394"/>
    </row>
    <row r="137" spans="1:22" x14ac:dyDescent="0.3">
      <c r="A137" s="237" t="s">
        <v>9389</v>
      </c>
      <c r="B137" s="237" t="s">
        <v>9373</v>
      </c>
      <c r="C137" s="299" t="s">
        <v>275</v>
      </c>
      <c r="D137" s="292"/>
      <c r="E137" s="292"/>
      <c r="F137" s="247">
        <v>3000000</v>
      </c>
      <c r="G137" s="247" t="s">
        <v>9341</v>
      </c>
      <c r="H137" s="248">
        <v>45602</v>
      </c>
      <c r="I137" s="248">
        <v>52999</v>
      </c>
      <c r="J137" s="248"/>
      <c r="K137" s="249"/>
      <c r="L137" s="250">
        <v>-3232749167</v>
      </c>
      <c r="M137" s="250">
        <v>-3181307446</v>
      </c>
      <c r="N137" s="444">
        <v>-3093634507.5</v>
      </c>
      <c r="O137" s="250">
        <v>-3207028307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9389</v>
      </c>
      <c r="B138" s="237" t="s">
        <v>9374</v>
      </c>
      <c r="C138" s="299" t="s">
        <v>276</v>
      </c>
      <c r="D138" s="292"/>
      <c r="E138" s="292"/>
      <c r="F138" s="247">
        <v>3000000</v>
      </c>
      <c r="G138" s="247" t="s">
        <v>9341</v>
      </c>
      <c r="H138" s="248">
        <v>45602</v>
      </c>
      <c r="I138" s="248">
        <v>45694</v>
      </c>
      <c r="J138" s="248"/>
      <c r="K138" s="249"/>
      <c r="L138" s="250">
        <v>3183048751</v>
      </c>
      <c r="M138" s="250">
        <v>3173903049</v>
      </c>
      <c r="N138" s="444">
        <v>3174265351</v>
      </c>
      <c r="O138" s="250">
        <v>3178475900.5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9384</v>
      </c>
      <c r="C139" s="238" t="s">
        <v>277</v>
      </c>
      <c r="D139" s="239"/>
      <c r="E139" s="239"/>
      <c r="F139" s="240">
        <v>1000000</v>
      </c>
      <c r="G139" s="240" t="s">
        <v>9387</v>
      </c>
      <c r="H139" s="241">
        <v>45587</v>
      </c>
      <c r="I139" s="241">
        <v>49239</v>
      </c>
      <c r="J139" s="242"/>
      <c r="K139" s="243"/>
      <c r="L139" s="244">
        <v>-113825641</v>
      </c>
      <c r="M139" s="244">
        <v>229736376</v>
      </c>
      <c r="N139" s="444">
        <v>39618978</v>
      </c>
      <c r="O139" s="245">
        <v>57955367.5</v>
      </c>
      <c r="P139" s="245"/>
      <c r="Q139" s="246">
        <v>-168849314.22826087</v>
      </c>
      <c r="R139" s="246">
        <v>424591780.82191759</v>
      </c>
      <c r="S139" s="246">
        <v>545194520.5479455</v>
      </c>
      <c r="T139" s="246">
        <v>167272314.0479455</v>
      </c>
      <c r="U139" s="246">
        <v>175031218.15753424</v>
      </c>
      <c r="V139" s="395"/>
    </row>
    <row r="140" spans="1:22" x14ac:dyDescent="0.3">
      <c r="A140" s="237" t="s">
        <v>9385</v>
      </c>
      <c r="B140" s="237" t="s">
        <v>9384</v>
      </c>
      <c r="C140" s="238" t="s">
        <v>278</v>
      </c>
      <c r="D140" s="239"/>
      <c r="E140" s="239"/>
      <c r="F140" s="247">
        <v>500000</v>
      </c>
      <c r="G140" s="247" t="s">
        <v>9387</v>
      </c>
      <c r="H140" s="248">
        <v>45587</v>
      </c>
      <c r="I140" s="248">
        <v>45679</v>
      </c>
      <c r="J140" s="248"/>
      <c r="K140" s="249"/>
      <c r="L140" s="250">
        <v>457053274</v>
      </c>
      <c r="M140" s="250">
        <v>156060539</v>
      </c>
      <c r="N140" s="444">
        <v>338303228.5</v>
      </c>
      <c r="O140" s="250">
        <v>306556907.5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9383</v>
      </c>
      <c r="B141" s="237" t="s">
        <v>9384</v>
      </c>
      <c r="C141" s="238" t="s">
        <v>279</v>
      </c>
      <c r="D141" s="239"/>
      <c r="E141" s="239"/>
      <c r="F141" s="240">
        <v>1000000</v>
      </c>
      <c r="G141" s="240" t="s">
        <v>9387</v>
      </c>
      <c r="H141" s="241">
        <v>45593</v>
      </c>
      <c r="I141" s="241">
        <v>49243</v>
      </c>
      <c r="J141" s="242"/>
      <c r="K141" s="243"/>
      <c r="L141" s="244">
        <v>-58362792</v>
      </c>
      <c r="M141" s="244">
        <v>302311621</v>
      </c>
      <c r="N141" s="444">
        <v>103252085.5</v>
      </c>
      <c r="O141" s="245">
        <v>121974414.5</v>
      </c>
      <c r="P141" s="245"/>
      <c r="Q141" s="246">
        <v>-101628752.04301076</v>
      </c>
      <c r="R141" s="246">
        <v>428964383.5616436</v>
      </c>
      <c r="S141" s="246">
        <v>542772602.73972559</v>
      </c>
      <c r="T141" s="246">
        <v>18798366.23972559</v>
      </c>
      <c r="U141" s="246">
        <v>29707955.280821919</v>
      </c>
      <c r="V141" s="395"/>
    </row>
    <row r="142" spans="1:22" x14ac:dyDescent="0.3">
      <c r="A142" s="237" t="s">
        <v>9385</v>
      </c>
      <c r="B142" s="237" t="s">
        <v>9384</v>
      </c>
      <c r="C142" s="238" t="s">
        <v>280</v>
      </c>
      <c r="D142" s="239"/>
      <c r="E142" s="239"/>
      <c r="F142" s="247">
        <v>500000</v>
      </c>
      <c r="G142" s="247" t="s">
        <v>9387</v>
      </c>
      <c r="H142" s="248">
        <v>45593</v>
      </c>
      <c r="I142" s="248">
        <v>49335</v>
      </c>
      <c r="J142" s="248"/>
      <c r="K142" s="249"/>
      <c r="L142" s="250">
        <v>462777563</v>
      </c>
      <c r="M142" s="250">
        <v>283789369</v>
      </c>
      <c r="N142" s="444">
        <v>420722151</v>
      </c>
      <c r="O142" s="250">
        <v>373283466.5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9390</v>
      </c>
      <c r="B143" s="237" t="s">
        <v>9373</v>
      </c>
      <c r="C143" s="299" t="s">
        <v>281</v>
      </c>
      <c r="D143" s="292"/>
      <c r="E143" s="292"/>
      <c r="F143" s="240">
        <v>10000000</v>
      </c>
      <c r="G143" s="240" t="s">
        <v>9341</v>
      </c>
      <c r="H143" s="241">
        <v>45609</v>
      </c>
      <c r="I143" s="241">
        <v>52914</v>
      </c>
      <c r="J143" s="241"/>
      <c r="K143" s="290"/>
      <c r="L143" s="296">
        <v>1150802782</v>
      </c>
      <c r="M143" s="296">
        <v>1109610187</v>
      </c>
      <c r="N143" s="444">
        <v>1103899366.5</v>
      </c>
      <c r="O143" s="296">
        <v>1130206485.5</v>
      </c>
      <c r="P143" s="296"/>
      <c r="Q143" s="246">
        <v>-449461557.8369565</v>
      </c>
      <c r="R143" s="294">
        <v>927711309.63714349</v>
      </c>
      <c r="S143" s="294">
        <v>1104576632.5334244</v>
      </c>
      <c r="T143" s="246">
        <v>-14265501.466575623</v>
      </c>
      <c r="U143" s="246">
        <v>35634113.479999542</v>
      </c>
      <c r="V143" s="394"/>
    </row>
    <row r="144" spans="1:22" x14ac:dyDescent="0.3">
      <c r="A144" s="237" t="s">
        <v>9391</v>
      </c>
      <c r="B144" s="237" t="s">
        <v>9373</v>
      </c>
      <c r="C144" s="299" t="s">
        <v>282</v>
      </c>
      <c r="D144" s="292"/>
      <c r="E144" s="292"/>
      <c r="F144" s="247">
        <v>1000000</v>
      </c>
      <c r="G144" s="247" t="s">
        <v>9341</v>
      </c>
      <c r="H144" s="248">
        <v>45609</v>
      </c>
      <c r="I144" s="248">
        <v>53006</v>
      </c>
      <c r="J144" s="248"/>
      <c r="K144" s="249"/>
      <c r="L144" s="250">
        <v>-1142511405</v>
      </c>
      <c r="M144" s="250">
        <v>-1111955035</v>
      </c>
      <c r="N144" s="444">
        <v>-1093055509.5</v>
      </c>
      <c r="O144" s="250">
        <v>-1127233220.5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9391</v>
      </c>
      <c r="B145" s="237" t="s">
        <v>9374</v>
      </c>
      <c r="C145" s="299" t="s">
        <v>283</v>
      </c>
      <c r="D145" s="292"/>
      <c r="E145" s="292"/>
      <c r="F145" s="247">
        <v>1000000</v>
      </c>
      <c r="G145" s="247" t="s">
        <v>9341</v>
      </c>
      <c r="H145" s="248">
        <v>45609</v>
      </c>
      <c r="I145" s="248">
        <v>45701</v>
      </c>
      <c r="J145" s="248"/>
      <c r="K145" s="249"/>
      <c r="L145" s="250">
        <v>1111547743</v>
      </c>
      <c r="M145" s="250">
        <v>1107204636</v>
      </c>
      <c r="N145" s="444">
        <v>1107998277</v>
      </c>
      <c r="O145" s="250">
        <v>1109376189.5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9392</v>
      </c>
      <c r="B146" s="237" t="s">
        <v>9373</v>
      </c>
      <c r="C146" s="299" t="s">
        <v>284</v>
      </c>
      <c r="D146" s="292"/>
      <c r="E146" s="292"/>
      <c r="F146" s="240">
        <v>30000000</v>
      </c>
      <c r="G146" s="240" t="s">
        <v>9341</v>
      </c>
      <c r="H146" s="241">
        <v>45609</v>
      </c>
      <c r="I146" s="241">
        <v>52914</v>
      </c>
      <c r="J146" s="241"/>
      <c r="K146" s="290"/>
      <c r="L146" s="296">
        <v>3366003538</v>
      </c>
      <c r="M146" s="296">
        <v>3303117433</v>
      </c>
      <c r="N146" s="444">
        <v>3239502514.5</v>
      </c>
      <c r="O146" s="296">
        <v>3334560486</v>
      </c>
      <c r="P146" s="296"/>
      <c r="Q146" s="246">
        <v>-1354380577.2391305</v>
      </c>
      <c r="R146" s="246">
        <v>2699196071.7685657</v>
      </c>
      <c r="S146" s="246">
        <v>3215680445.545486</v>
      </c>
      <c r="T146" s="246">
        <v>-41014835.454514027</v>
      </c>
      <c r="U146" s="246">
        <v>99903461.440000534</v>
      </c>
      <c r="V146" s="394"/>
    </row>
    <row r="147" spans="1:22" x14ac:dyDescent="0.3">
      <c r="A147" s="237" t="s">
        <v>9391</v>
      </c>
      <c r="B147" s="237" t="s">
        <v>9373</v>
      </c>
      <c r="C147" s="299" t="s">
        <v>285</v>
      </c>
      <c r="D147" s="292"/>
      <c r="E147" s="292"/>
      <c r="F147" s="247">
        <v>3000000</v>
      </c>
      <c r="G147" s="247" t="s">
        <v>9341</v>
      </c>
      <c r="H147" s="248">
        <v>45609</v>
      </c>
      <c r="I147" s="248">
        <v>53006</v>
      </c>
      <c r="J147" s="248"/>
      <c r="K147" s="249"/>
      <c r="L147" s="250">
        <v>-3350408511</v>
      </c>
      <c r="M147" s="250">
        <v>-3291981560</v>
      </c>
      <c r="N147" s="444">
        <v>-3208438437.5</v>
      </c>
      <c r="O147" s="250">
        <v>-3321195036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9391</v>
      </c>
      <c r="B148" s="237" t="s">
        <v>9374</v>
      </c>
      <c r="C148" s="299" t="s">
        <v>286</v>
      </c>
      <c r="D148" s="292"/>
      <c r="E148" s="292"/>
      <c r="F148" s="247">
        <v>3000000</v>
      </c>
      <c r="G148" s="247" t="s">
        <v>9341</v>
      </c>
      <c r="H148" s="248">
        <v>45609</v>
      </c>
      <c r="I148" s="248">
        <v>45701</v>
      </c>
      <c r="J148" s="248"/>
      <c r="K148" s="249"/>
      <c r="L148" s="250">
        <v>3235936748</v>
      </c>
      <c r="M148" s="250">
        <v>3223764964</v>
      </c>
      <c r="N148" s="444">
        <v>3225631204</v>
      </c>
      <c r="O148" s="250">
        <v>3229850857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9393</v>
      </c>
      <c r="B149" s="237" t="s">
        <v>9394</v>
      </c>
      <c r="C149" s="299" t="s">
        <v>287</v>
      </c>
      <c r="D149" s="292"/>
      <c r="E149" s="292"/>
      <c r="F149" s="240">
        <v>30000000</v>
      </c>
      <c r="G149" s="240" t="s">
        <v>9341</v>
      </c>
      <c r="H149" s="241">
        <v>45616</v>
      </c>
      <c r="I149" s="241">
        <v>52921</v>
      </c>
      <c r="J149" s="241"/>
      <c r="K149" s="290"/>
      <c r="L149" s="296">
        <v>3449637572</v>
      </c>
      <c r="M149" s="296">
        <v>3291541789</v>
      </c>
      <c r="N149" s="444">
        <v>3304564554.5</v>
      </c>
      <c r="O149" s="296">
        <v>3370589680.5</v>
      </c>
      <c r="P149" s="296"/>
      <c r="Q149" s="246">
        <v>-1697454032.1304348</v>
      </c>
      <c r="R149" s="246">
        <v>2842525221.2500005</v>
      </c>
      <c r="S149" s="246">
        <v>3298499076.0445151</v>
      </c>
      <c r="T149" s="246">
        <v>7968662.5445151329</v>
      </c>
      <c r="U149" s="246">
        <v>195098647.5</v>
      </c>
      <c r="V149" s="394"/>
    </row>
    <row r="150" spans="1:22" x14ac:dyDescent="0.3">
      <c r="A150" s="237" t="s">
        <v>9395</v>
      </c>
      <c r="B150" s="237" t="s">
        <v>9394</v>
      </c>
      <c r="C150" s="299" t="s">
        <v>288</v>
      </c>
      <c r="D150" s="292"/>
      <c r="E150" s="292"/>
      <c r="F150" s="247">
        <v>3000000</v>
      </c>
      <c r="G150" s="247" t="s">
        <v>9341</v>
      </c>
      <c r="H150" s="248">
        <v>45616</v>
      </c>
      <c r="I150" s="248">
        <v>53013</v>
      </c>
      <c r="J150" s="248"/>
      <c r="K150" s="249"/>
      <c r="L150" s="250">
        <v>-3501375231</v>
      </c>
      <c r="M150" s="250">
        <v>-3308936933</v>
      </c>
      <c r="N150" s="444">
        <v>-3322628906.5</v>
      </c>
      <c r="O150" s="250">
        <v>-3405156083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9395</v>
      </c>
      <c r="B151" s="237" t="s">
        <v>9396</v>
      </c>
      <c r="C151" s="299" t="s">
        <v>289</v>
      </c>
      <c r="D151" s="292"/>
      <c r="E151" s="292"/>
      <c r="F151" s="247">
        <v>3000000</v>
      </c>
      <c r="G151" s="247" t="s">
        <v>9341</v>
      </c>
      <c r="H151" s="248">
        <v>45616</v>
      </c>
      <c r="I151" s="248">
        <v>45708</v>
      </c>
      <c r="J151" s="248"/>
      <c r="K151" s="249"/>
      <c r="L151" s="250">
        <v>3317598814</v>
      </c>
      <c r="M151" s="250">
        <v>3308016788</v>
      </c>
      <c r="N151" s="444">
        <v>3308594765.5</v>
      </c>
      <c r="O151" s="250">
        <v>3312807802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9397</v>
      </c>
      <c r="B152" s="237" t="s">
        <v>9398</v>
      </c>
      <c r="C152" s="299" t="s">
        <v>290</v>
      </c>
      <c r="D152" s="292"/>
      <c r="E152" s="292"/>
      <c r="F152" s="240">
        <v>30000000</v>
      </c>
      <c r="G152" s="240" t="s">
        <v>9341</v>
      </c>
      <c r="H152" s="241">
        <v>45644</v>
      </c>
      <c r="I152" s="241">
        <v>52949</v>
      </c>
      <c r="J152" s="241"/>
      <c r="K152" s="290"/>
      <c r="L152" s="296">
        <v>2839475499</v>
      </c>
      <c r="M152" s="296">
        <v>2973498901</v>
      </c>
      <c r="N152" s="444">
        <v>2822438900.5</v>
      </c>
      <c r="O152" s="296">
        <v>2906487200.5</v>
      </c>
      <c r="P152" s="250"/>
      <c r="Q152" s="246">
        <v>-1548947119.5999999</v>
      </c>
      <c r="R152" s="246">
        <v>2784108476.2600007</v>
      </c>
      <c r="S152" s="246">
        <v>2919475257.0819149</v>
      </c>
      <c r="T152" s="246">
        <v>4831334.5819149017</v>
      </c>
      <c r="U152" s="246">
        <v>286398244.40999985</v>
      </c>
      <c r="V152" s="394"/>
    </row>
    <row r="153" spans="1:22" x14ac:dyDescent="0.3">
      <c r="A153" s="237" t="s">
        <v>9399</v>
      </c>
      <c r="B153" s="237" t="s">
        <v>9398</v>
      </c>
      <c r="C153" s="299" t="s">
        <v>291</v>
      </c>
      <c r="D153" s="292"/>
      <c r="E153" s="292"/>
      <c r="F153" s="247">
        <v>3000000</v>
      </c>
      <c r="G153" s="247" t="s">
        <v>9341</v>
      </c>
      <c r="H153" s="248">
        <v>45644</v>
      </c>
      <c r="I153" s="248">
        <v>53039</v>
      </c>
      <c r="J153" s="248"/>
      <c r="K153" s="249"/>
      <c r="L153" s="250">
        <v>-2916816678</v>
      </c>
      <c r="M153" s="250">
        <v>-2936559923</v>
      </c>
      <c r="N153" s="444">
        <v>-2826520951</v>
      </c>
      <c r="O153" s="250">
        <v>-2926688301.5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9399</v>
      </c>
      <c r="B154" s="237" t="s">
        <v>9400</v>
      </c>
      <c r="C154" s="299" t="s">
        <v>292</v>
      </c>
      <c r="D154" s="292"/>
      <c r="E154" s="292"/>
      <c r="F154" s="247">
        <v>3000000</v>
      </c>
      <c r="G154" s="247" t="s">
        <v>9341</v>
      </c>
      <c r="H154" s="248">
        <v>45644</v>
      </c>
      <c r="I154" s="248">
        <v>45734</v>
      </c>
      <c r="J154" s="248"/>
      <c r="K154" s="249"/>
      <c r="L154" s="250">
        <v>2936555214</v>
      </c>
      <c r="M154" s="250">
        <v>2909754910</v>
      </c>
      <c r="N154" s="444">
        <v>2918725973</v>
      </c>
      <c r="O154" s="250">
        <v>2923155063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9401</v>
      </c>
      <c r="B155" s="237" t="s">
        <v>9402</v>
      </c>
      <c r="C155" s="299" t="s">
        <v>293</v>
      </c>
      <c r="D155" s="292"/>
      <c r="E155" s="292"/>
      <c r="F155" s="240">
        <v>10000000</v>
      </c>
      <c r="G155" s="240" t="s">
        <v>9341</v>
      </c>
      <c r="H155" s="241">
        <v>45644</v>
      </c>
      <c r="I155" s="241">
        <v>52949</v>
      </c>
      <c r="J155" s="241"/>
      <c r="K155" s="290"/>
      <c r="L155" s="296">
        <v>988055894</v>
      </c>
      <c r="M155" s="296">
        <v>1016702286</v>
      </c>
      <c r="N155" s="444">
        <v>976898121.5</v>
      </c>
      <c r="O155" s="296">
        <v>1002379091</v>
      </c>
      <c r="P155" s="296"/>
      <c r="Q155" s="246">
        <v>-516315700.86666667</v>
      </c>
      <c r="R155" s="246">
        <v>972803015.89618993</v>
      </c>
      <c r="S155" s="246">
        <v>1019988008.0684018</v>
      </c>
      <c r="T155" s="246">
        <v>11780574.568401814</v>
      </c>
      <c r="U155" s="246">
        <v>115782622.13666701</v>
      </c>
      <c r="V155" s="394"/>
    </row>
    <row r="156" spans="1:22" x14ac:dyDescent="0.3">
      <c r="A156" s="237" t="s">
        <v>9403</v>
      </c>
      <c r="B156" s="237" t="s">
        <v>9402</v>
      </c>
      <c r="C156" s="299" t="s">
        <v>294</v>
      </c>
      <c r="D156" s="292"/>
      <c r="E156" s="292"/>
      <c r="F156" s="247">
        <v>1000000</v>
      </c>
      <c r="G156" s="247" t="s">
        <v>9341</v>
      </c>
      <c r="H156" s="248">
        <v>45644</v>
      </c>
      <c r="I156" s="248">
        <v>53039</v>
      </c>
      <c r="J156" s="248"/>
      <c r="K156" s="249"/>
      <c r="L156" s="250">
        <v>-1029014256</v>
      </c>
      <c r="M156" s="250">
        <v>-1013390117</v>
      </c>
      <c r="N156" s="444">
        <v>-988193090.5</v>
      </c>
      <c r="O156" s="250">
        <v>-1021202186.5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9403</v>
      </c>
      <c r="B157" s="237" t="s">
        <v>9404</v>
      </c>
      <c r="C157" s="299" t="s">
        <v>295</v>
      </c>
      <c r="D157" s="292"/>
      <c r="E157" s="292"/>
      <c r="F157" s="247">
        <v>1000000</v>
      </c>
      <c r="G157" s="247" t="s">
        <v>9341</v>
      </c>
      <c r="H157" s="248">
        <v>45644</v>
      </c>
      <c r="I157" s="248">
        <v>45734</v>
      </c>
      <c r="J157" s="248"/>
      <c r="K157" s="249"/>
      <c r="L157" s="250">
        <v>1025637316</v>
      </c>
      <c r="M157" s="250">
        <v>1016188712</v>
      </c>
      <c r="N157" s="444">
        <v>1019502402.5</v>
      </c>
      <c r="O157" s="250">
        <v>1020913014.5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9405</v>
      </c>
      <c r="B158" s="237" t="s">
        <v>9406</v>
      </c>
      <c r="C158" s="286" t="s">
        <v>296</v>
      </c>
      <c r="D158" s="287"/>
      <c r="E158" s="287"/>
      <c r="F158" s="240">
        <v>30000000</v>
      </c>
      <c r="G158" s="240" t="s">
        <v>9341</v>
      </c>
      <c r="H158" s="241">
        <v>45650</v>
      </c>
      <c r="I158" s="241">
        <v>51128</v>
      </c>
      <c r="J158" s="242"/>
      <c r="K158" s="243"/>
      <c r="L158" s="296">
        <v>6207046559</v>
      </c>
      <c r="M158" s="296">
        <v>8019183955</v>
      </c>
      <c r="N158" s="444">
        <v>7035337149.5</v>
      </c>
      <c r="O158" s="296">
        <v>7113115257.5</v>
      </c>
      <c r="P158" s="245"/>
      <c r="Q158" s="246">
        <v>0</v>
      </c>
      <c r="R158" s="301">
        <v>1618041419.28</v>
      </c>
      <c r="S158" s="301">
        <v>1663301319.1199999</v>
      </c>
      <c r="T158" s="246">
        <v>-462175834.88000011</v>
      </c>
      <c r="U158" s="246">
        <v>-95972092.399999619</v>
      </c>
      <c r="V158" s="395"/>
    </row>
    <row r="159" spans="1:22" x14ac:dyDescent="0.3">
      <c r="A159" s="237" t="s">
        <v>9407</v>
      </c>
      <c r="B159" s="237" t="s">
        <v>9406</v>
      </c>
      <c r="C159" s="286" t="s">
        <v>297</v>
      </c>
      <c r="D159" s="287"/>
      <c r="E159" s="287"/>
      <c r="F159" s="247">
        <v>3000000</v>
      </c>
      <c r="G159" s="247" t="s">
        <v>9341</v>
      </c>
      <c r="H159" s="248">
        <v>45650</v>
      </c>
      <c r="I159" s="248">
        <v>51219</v>
      </c>
      <c r="J159" s="248"/>
      <c r="K159" s="249"/>
      <c r="L159" s="250">
        <v>-4340302519</v>
      </c>
      <c r="M159" s="250">
        <v>-5749753344</v>
      </c>
      <c r="N159" s="444">
        <v>-5019972761.5</v>
      </c>
      <c r="O159" s="250">
        <v>-5045027932.5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9407</v>
      </c>
      <c r="B160" s="237" t="s">
        <v>9370</v>
      </c>
      <c r="C160" s="286" t="s">
        <v>9371</v>
      </c>
      <c r="D160" s="287"/>
      <c r="E160" s="287"/>
      <c r="F160" s="247">
        <v>3000000</v>
      </c>
      <c r="G160" s="247" t="s">
        <v>9341</v>
      </c>
      <c r="H160" s="248">
        <v>45650</v>
      </c>
      <c r="I160" s="248">
        <v>45740</v>
      </c>
      <c r="J160" s="248"/>
      <c r="K160" s="249"/>
      <c r="L160" s="250">
        <v>118773055</v>
      </c>
      <c r="M160" s="250">
        <v>91118822</v>
      </c>
      <c r="N160" s="444">
        <v>110112766</v>
      </c>
      <c r="O160" s="250">
        <v>104945938.5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9405</v>
      </c>
      <c r="B161" s="237" t="s">
        <v>9406</v>
      </c>
      <c r="C161" s="286" t="s">
        <v>298</v>
      </c>
      <c r="D161" s="287"/>
      <c r="E161" s="287"/>
      <c r="F161" s="240">
        <v>30000000</v>
      </c>
      <c r="G161" s="240" t="s">
        <v>9341</v>
      </c>
      <c r="H161" s="241">
        <v>45652</v>
      </c>
      <c r="I161" s="241">
        <v>51130</v>
      </c>
      <c r="J161" s="242"/>
      <c r="K161" s="243"/>
      <c r="L161" s="296">
        <v>6439804666</v>
      </c>
      <c r="M161" s="296">
        <v>8371537641</v>
      </c>
      <c r="N161" s="444">
        <v>7353799158</v>
      </c>
      <c r="O161" s="296">
        <v>7405671154</v>
      </c>
      <c r="P161" s="245"/>
      <c r="Q161" s="246">
        <v>0</v>
      </c>
      <c r="R161" s="246">
        <v>1926043724.8759861</v>
      </c>
      <c r="S161" s="246">
        <v>1754224636.5866714</v>
      </c>
      <c r="T161" s="246">
        <v>-477224242.91332817</v>
      </c>
      <c r="U161" s="246">
        <v>-82716789.900004387</v>
      </c>
      <c r="V161" s="395"/>
    </row>
    <row r="162" spans="1:22" x14ac:dyDescent="0.3">
      <c r="A162" s="237" t="s">
        <v>9407</v>
      </c>
      <c r="B162" s="237" t="s">
        <v>9406</v>
      </c>
      <c r="C162" s="286" t="s">
        <v>299</v>
      </c>
      <c r="D162" s="287"/>
      <c r="E162" s="287"/>
      <c r="F162" s="247">
        <v>3000000</v>
      </c>
      <c r="G162" s="247" t="s">
        <v>9341</v>
      </c>
      <c r="H162" s="248">
        <v>45652</v>
      </c>
      <c r="I162" s="248">
        <v>51221</v>
      </c>
      <c r="J162" s="248"/>
      <c r="K162" s="249"/>
      <c r="L162" s="250">
        <v>-4505433759</v>
      </c>
      <c r="M162" s="250">
        <v>-6001630249</v>
      </c>
      <c r="N162" s="444">
        <v>-5228027834.5</v>
      </c>
      <c r="O162" s="250">
        <v>-5253532005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9408</v>
      </c>
      <c r="B163" s="237" t="s">
        <v>9370</v>
      </c>
      <c r="C163" s="286" t="s">
        <v>9371</v>
      </c>
      <c r="D163" s="287"/>
      <c r="E163" s="287"/>
      <c r="F163" s="247">
        <v>3000000</v>
      </c>
      <c r="G163" s="247" t="s">
        <v>9341</v>
      </c>
      <c r="H163" s="248">
        <v>45652</v>
      </c>
      <c r="I163" s="248">
        <v>45742</v>
      </c>
      <c r="J163" s="248"/>
      <c r="K163" s="249"/>
      <c r="L163" s="250">
        <v>104476605</v>
      </c>
      <c r="M163" s="250">
        <v>94531097</v>
      </c>
      <c r="N163" s="444">
        <v>105677556</v>
      </c>
      <c r="O163" s="250">
        <v>99503851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9409</v>
      </c>
      <c r="B164" s="237" t="s">
        <v>9410</v>
      </c>
      <c r="C164" s="238" t="s">
        <v>9411</v>
      </c>
      <c r="D164" s="238"/>
      <c r="E164" s="238"/>
      <c r="F164" s="240">
        <v>1500000</v>
      </c>
      <c r="G164" s="240" t="s">
        <v>9387</v>
      </c>
      <c r="H164" s="241">
        <v>45677</v>
      </c>
      <c r="I164" s="241">
        <v>49329</v>
      </c>
      <c r="J164" s="242"/>
      <c r="K164" s="243"/>
      <c r="L164" s="244">
        <v>-246284797</v>
      </c>
      <c r="M164" s="296">
        <v>208024163</v>
      </c>
      <c r="N164" s="444">
        <v>-55729029</v>
      </c>
      <c r="O164" s="296">
        <v>-19130317.5</v>
      </c>
      <c r="P164" s="245"/>
      <c r="Q164" s="246">
        <v>-223093150</v>
      </c>
      <c r="R164" s="246">
        <v>565089041.09589076</v>
      </c>
      <c r="S164" s="246">
        <v>565089041.09589076</v>
      </c>
      <c r="T164" s="246">
        <v>233805186.09589076</v>
      </c>
      <c r="U164" s="246">
        <v>367917514.86301363</v>
      </c>
      <c r="V164" s="395"/>
    </row>
    <row r="165" spans="1:22" x14ac:dyDescent="0.3">
      <c r="A165" s="237" t="s">
        <v>9412</v>
      </c>
      <c r="B165" s="237" t="s">
        <v>9410</v>
      </c>
      <c r="C165" s="238" t="s">
        <v>9413</v>
      </c>
      <c r="D165" s="238"/>
      <c r="E165" s="238"/>
      <c r="F165" s="247">
        <v>500000</v>
      </c>
      <c r="G165" s="247" t="s">
        <v>9387</v>
      </c>
      <c r="H165" s="248">
        <v>45677</v>
      </c>
      <c r="I165" s="248">
        <v>49419</v>
      </c>
      <c r="J165" s="248"/>
      <c r="K165" s="249"/>
      <c r="L165" s="250">
        <v>565140373</v>
      </c>
      <c r="M165" s="250">
        <v>106690152</v>
      </c>
      <c r="N165" s="444">
        <v>387012884</v>
      </c>
      <c r="O165" s="250">
        <v>335915263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9409</v>
      </c>
      <c r="B166" s="237" t="s">
        <v>9410</v>
      </c>
      <c r="C166" s="238" t="s">
        <v>9414</v>
      </c>
      <c r="D166" s="238"/>
      <c r="E166" s="238"/>
      <c r="F166" s="240">
        <v>1500000</v>
      </c>
      <c r="G166" s="240" t="s">
        <v>9387</v>
      </c>
      <c r="H166" s="241">
        <v>45681</v>
      </c>
      <c r="I166" s="241">
        <v>49333</v>
      </c>
      <c r="J166" s="242"/>
      <c r="K166" s="243"/>
      <c r="L166" s="296">
        <v>-333468451</v>
      </c>
      <c r="M166" s="296">
        <v>120465182</v>
      </c>
      <c r="N166" s="444">
        <v>-142161981</v>
      </c>
      <c r="O166" s="296">
        <v>-106501635</v>
      </c>
      <c r="P166" s="245"/>
      <c r="Q166" s="246">
        <v>-117616438</v>
      </c>
      <c r="R166" s="246">
        <v>558854794.52054834</v>
      </c>
      <c r="S166" s="246">
        <v>558854794.52054834</v>
      </c>
      <c r="T166" s="246">
        <v>187768166.02054834</v>
      </c>
      <c r="U166" s="246">
        <v>327773645.47260201</v>
      </c>
      <c r="V166" s="395"/>
    </row>
    <row r="167" spans="1:22" x14ac:dyDescent="0.3">
      <c r="A167" s="237" t="s">
        <v>9412</v>
      </c>
      <c r="B167" s="237" t="s">
        <v>9410</v>
      </c>
      <c r="C167" s="238" t="s">
        <v>9415</v>
      </c>
      <c r="D167" s="238"/>
      <c r="E167" s="238"/>
      <c r="F167" s="247">
        <v>500000</v>
      </c>
      <c r="G167" s="247" t="s">
        <v>9387</v>
      </c>
      <c r="H167" s="248">
        <v>45681</v>
      </c>
      <c r="I167" s="248">
        <v>49423</v>
      </c>
      <c r="J167" s="248"/>
      <c r="K167" s="249"/>
      <c r="L167" s="250">
        <v>700408653</v>
      </c>
      <c r="M167" s="250">
        <v>233118698</v>
      </c>
      <c r="N167" s="444">
        <v>513248609.5</v>
      </c>
      <c r="O167" s="250">
        <v>466763676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9416</v>
      </c>
      <c r="B168" s="237" t="s">
        <v>9410</v>
      </c>
      <c r="C168" s="299" t="s">
        <v>9417</v>
      </c>
      <c r="D168" s="292"/>
      <c r="E168" s="292"/>
      <c r="F168" s="240">
        <v>30000000</v>
      </c>
      <c r="G168" s="240" t="s">
        <v>9341</v>
      </c>
      <c r="H168" s="241">
        <v>45678</v>
      </c>
      <c r="I168" s="241">
        <v>52983</v>
      </c>
      <c r="J168" s="241"/>
      <c r="K168" s="290"/>
      <c r="L168" s="296">
        <v>3477385060</v>
      </c>
      <c r="M168" s="296">
        <v>3334634798</v>
      </c>
      <c r="N168" s="444">
        <v>3312411957</v>
      </c>
      <c r="O168" s="296">
        <v>3406009929.5</v>
      </c>
      <c r="P168" s="296"/>
      <c r="Q168" s="246">
        <v>-1081865957</v>
      </c>
      <c r="R168" s="246">
        <v>2501518685.0879016</v>
      </c>
      <c r="S168" s="246">
        <v>2500952620.5045671</v>
      </c>
      <c r="T168" s="246">
        <v>157379710.50456715</v>
      </c>
      <c r="U168" s="246">
        <v>614101009.04000139</v>
      </c>
      <c r="V168" s="395"/>
    </row>
    <row r="169" spans="1:22" x14ac:dyDescent="0.3">
      <c r="A169" s="237" t="s">
        <v>9418</v>
      </c>
      <c r="B169" s="237" t="s">
        <v>9410</v>
      </c>
      <c r="C169" s="299" t="s">
        <v>9419</v>
      </c>
      <c r="D169" s="292"/>
      <c r="E169" s="292"/>
      <c r="F169" s="247">
        <v>3000000</v>
      </c>
      <c r="G169" s="247" t="s">
        <v>9341</v>
      </c>
      <c r="H169" s="248">
        <v>45679</v>
      </c>
      <c r="I169" s="248">
        <v>53073</v>
      </c>
      <c r="J169" s="248"/>
      <c r="K169" s="249"/>
      <c r="L169" s="250">
        <v>-3604823433</v>
      </c>
      <c r="M169" s="250">
        <v>-3422307545</v>
      </c>
      <c r="N169" s="444">
        <v>-3426862559.5</v>
      </c>
      <c r="O169" s="250">
        <v>-3513565490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9418</v>
      </c>
      <c r="B170" s="237" t="s">
        <v>9410</v>
      </c>
      <c r="C170" s="299" t="s">
        <v>9420</v>
      </c>
      <c r="D170" s="292"/>
      <c r="E170" s="292"/>
      <c r="F170" s="247">
        <v>3000000</v>
      </c>
      <c r="G170" s="247" t="s">
        <v>9341</v>
      </c>
      <c r="H170" s="248">
        <v>45679</v>
      </c>
      <c r="I170" s="248">
        <v>45768</v>
      </c>
      <c r="J170" s="248"/>
      <c r="K170" s="249"/>
      <c r="L170" s="250">
        <v>2460127534</v>
      </c>
      <c r="M170" s="250">
        <v>2462572246</v>
      </c>
      <c r="N170" s="444">
        <v>2458023512.5</v>
      </c>
      <c r="O170" s="250">
        <v>2461349890.5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9416</v>
      </c>
      <c r="B171" s="237" t="s">
        <v>9421</v>
      </c>
      <c r="C171" s="302" t="s">
        <v>9422</v>
      </c>
      <c r="D171" s="302"/>
      <c r="E171" s="302"/>
      <c r="F171" s="240">
        <v>50000000</v>
      </c>
      <c r="G171" s="240" t="s">
        <v>9341</v>
      </c>
      <c r="H171" s="241">
        <v>45679</v>
      </c>
      <c r="I171" s="241">
        <v>51157</v>
      </c>
      <c r="J171" s="241"/>
      <c r="K171" s="290"/>
      <c r="L171" s="296">
        <v>4817201009</v>
      </c>
      <c r="M171" s="296">
        <v>4707586352</v>
      </c>
      <c r="N171" s="444">
        <v>4649042928.5</v>
      </c>
      <c r="O171" s="296">
        <v>4762393681</v>
      </c>
      <c r="P171" s="296"/>
      <c r="Q171" s="246">
        <v>1730474067</v>
      </c>
      <c r="R171" s="246">
        <v>796952292.69782996</v>
      </c>
      <c r="S171" s="246">
        <v>796318178.79782999</v>
      </c>
      <c r="T171" s="246">
        <v>-342660389.7021699</v>
      </c>
      <c r="U171" s="246">
        <v>588960596.69999933</v>
      </c>
      <c r="V171" s="395"/>
    </row>
    <row r="172" spans="1:22" x14ac:dyDescent="0.3">
      <c r="A172" s="237" t="s">
        <v>9418</v>
      </c>
      <c r="B172" s="237" t="s">
        <v>9421</v>
      </c>
      <c r="C172" s="302" t="s">
        <v>9423</v>
      </c>
      <c r="D172" s="302"/>
      <c r="E172" s="302"/>
      <c r="F172" s="247">
        <v>5000000</v>
      </c>
      <c r="G172" s="247" t="s">
        <v>9341</v>
      </c>
      <c r="H172" s="248">
        <v>45679</v>
      </c>
      <c r="I172" s="248">
        <v>51248</v>
      </c>
      <c r="J172" s="248"/>
      <c r="K172" s="249"/>
      <c r="L172" s="250">
        <v>-4514006781</v>
      </c>
      <c r="M172" s="250">
        <v>-4393768543</v>
      </c>
      <c r="N172" s="444">
        <v>-4302947158.5</v>
      </c>
      <c r="O172" s="250">
        <v>-4453887662.5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9424</v>
      </c>
      <c r="B173" s="237" t="s">
        <v>9421</v>
      </c>
      <c r="C173" s="302" t="s">
        <v>9425</v>
      </c>
      <c r="D173" s="302"/>
      <c r="E173" s="302"/>
      <c r="F173" s="247">
        <v>5000000</v>
      </c>
      <c r="G173" s="247" t="s">
        <v>9341</v>
      </c>
      <c r="H173" s="248">
        <v>45679</v>
      </c>
      <c r="I173" s="248">
        <v>45769</v>
      </c>
      <c r="J173" s="248"/>
      <c r="K173" s="249"/>
      <c r="L173" s="250">
        <v>786103617</v>
      </c>
      <c r="M173" s="250">
        <v>781353879</v>
      </c>
      <c r="N173" s="444">
        <v>792882798.5</v>
      </c>
      <c r="O173" s="250">
        <v>783728749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9426</v>
      </c>
      <c r="B174" s="237" t="s">
        <v>9421</v>
      </c>
      <c r="C174" s="302" t="s">
        <v>9427</v>
      </c>
      <c r="D174" s="302"/>
      <c r="E174" s="302"/>
      <c r="F174" s="240">
        <v>50000000</v>
      </c>
      <c r="G174" s="240" t="s">
        <v>9341</v>
      </c>
      <c r="H174" s="241">
        <v>45680</v>
      </c>
      <c r="I174" s="241">
        <v>51158</v>
      </c>
      <c r="J174" s="241"/>
      <c r="K174" s="290"/>
      <c r="L174" s="296">
        <v>3888728453</v>
      </c>
      <c r="M174" s="296">
        <v>3874788917</v>
      </c>
      <c r="N174" s="444">
        <v>3780756334</v>
      </c>
      <c r="O174" s="296">
        <v>3881758685.5</v>
      </c>
      <c r="P174" s="296"/>
      <c r="Q174" s="246">
        <v>1668789576</v>
      </c>
      <c r="R174" s="246">
        <v>761394642.00434113</v>
      </c>
      <c r="S174" s="246">
        <v>761063956.17100859</v>
      </c>
      <c r="T174" s="246">
        <v>-35770076.828991413</v>
      </c>
      <c r="U174" s="246">
        <v>878698449.13333392</v>
      </c>
      <c r="V174" s="395"/>
    </row>
    <row r="175" spans="1:22" x14ac:dyDescent="0.3">
      <c r="A175" s="237" t="s">
        <v>9418</v>
      </c>
      <c r="B175" s="237" t="s">
        <v>9421</v>
      </c>
      <c r="C175" s="302" t="s">
        <v>9428</v>
      </c>
      <c r="D175" s="302"/>
      <c r="E175" s="302"/>
      <c r="F175" s="247">
        <v>5000000</v>
      </c>
      <c r="G175" s="247" t="s">
        <v>9341</v>
      </c>
      <c r="H175" s="248">
        <v>45680</v>
      </c>
      <c r="I175" s="248">
        <v>51249</v>
      </c>
      <c r="J175" s="248"/>
      <c r="K175" s="249"/>
      <c r="L175" s="250">
        <v>-4052504471</v>
      </c>
      <c r="M175" s="250">
        <v>-3627943910</v>
      </c>
      <c r="N175" s="444">
        <v>-3759978002</v>
      </c>
      <c r="O175" s="250">
        <v>-3840224190.5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9424</v>
      </c>
      <c r="B176" s="237" t="s">
        <v>9421</v>
      </c>
      <c r="C176" s="302" t="s">
        <v>9429</v>
      </c>
      <c r="D176" s="302"/>
      <c r="E176" s="302"/>
      <c r="F176" s="247">
        <v>5000000</v>
      </c>
      <c r="G176" s="247" t="s">
        <v>9341</v>
      </c>
      <c r="H176" s="248">
        <v>45680</v>
      </c>
      <c r="I176" s="248">
        <v>45770</v>
      </c>
      <c r="J176" s="248"/>
      <c r="K176" s="249"/>
      <c r="L176" s="250">
        <v>754644450</v>
      </c>
      <c r="M176" s="250">
        <v>780125098</v>
      </c>
      <c r="N176" s="444">
        <v>776055701</v>
      </c>
      <c r="O176" s="250">
        <v>767384774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9430</v>
      </c>
      <c r="B177" s="237" t="s">
        <v>9421</v>
      </c>
      <c r="C177" s="302" t="s">
        <v>9431</v>
      </c>
      <c r="D177" s="302"/>
      <c r="E177" s="302"/>
      <c r="F177" s="240">
        <v>30000000</v>
      </c>
      <c r="G177" s="240" t="s">
        <v>9432</v>
      </c>
      <c r="H177" s="241">
        <v>45691</v>
      </c>
      <c r="I177" s="241">
        <v>51169</v>
      </c>
      <c r="J177" s="241"/>
      <c r="K177" s="290"/>
      <c r="L177" s="296">
        <v>2224777597</v>
      </c>
      <c r="M177" s="296">
        <v>1813912190</v>
      </c>
      <c r="N177" s="444">
        <v>1976489378</v>
      </c>
      <c r="O177" s="296">
        <v>2019344894.5</v>
      </c>
      <c r="P177" s="296"/>
      <c r="Q177" s="246">
        <v>1013996671</v>
      </c>
      <c r="R177" s="246">
        <v>396065760.83745438</v>
      </c>
      <c r="S177" s="246">
        <v>396065760.83745438</v>
      </c>
      <c r="T177" s="246">
        <v>-198208240.66254568</v>
      </c>
      <c r="U177" s="246">
        <v>406477825.82033062</v>
      </c>
      <c r="V177" s="395"/>
    </row>
    <row r="178" spans="1:22" x14ac:dyDescent="0.3">
      <c r="A178" s="237" t="s">
        <v>9418</v>
      </c>
      <c r="B178" s="237" t="s">
        <v>9421</v>
      </c>
      <c r="C178" s="302" t="s">
        <v>9433</v>
      </c>
      <c r="D178" s="302"/>
      <c r="E178" s="302"/>
      <c r="F178" s="247">
        <v>5000000</v>
      </c>
      <c r="G178" s="247" t="s">
        <v>9341</v>
      </c>
      <c r="H178" s="248">
        <v>45691</v>
      </c>
      <c r="I178" s="248">
        <v>51259</v>
      </c>
      <c r="J178" s="248"/>
      <c r="K178" s="249"/>
      <c r="L178" s="250">
        <v>-1924949385</v>
      </c>
      <c r="M178" s="250">
        <v>-1723058986</v>
      </c>
      <c r="N178" s="444">
        <v>-1775444512.5</v>
      </c>
      <c r="O178" s="250">
        <v>-1824004186.5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9418</v>
      </c>
      <c r="B179" s="237" t="s">
        <v>9421</v>
      </c>
      <c r="C179" s="302" t="s">
        <v>9434</v>
      </c>
      <c r="D179" s="302"/>
      <c r="E179" s="302"/>
      <c r="F179" s="247">
        <v>5000000</v>
      </c>
      <c r="G179" s="247" t="s">
        <v>9341</v>
      </c>
      <c r="H179" s="248">
        <v>45691</v>
      </c>
      <c r="I179" s="248">
        <v>45780</v>
      </c>
      <c r="J179" s="248"/>
      <c r="K179" s="249"/>
      <c r="L179" s="250">
        <v>390101257</v>
      </c>
      <c r="M179" s="250">
        <v>386261558</v>
      </c>
      <c r="N179" s="444">
        <v>393229136</v>
      </c>
      <c r="O179" s="250">
        <v>388181408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9430</v>
      </c>
      <c r="B180" s="237" t="s">
        <v>9421</v>
      </c>
      <c r="C180" s="302" t="s">
        <v>9435</v>
      </c>
      <c r="D180" s="302"/>
      <c r="E180" s="302"/>
      <c r="F180" s="240">
        <v>30000000</v>
      </c>
      <c r="G180" s="240" t="s">
        <v>9432</v>
      </c>
      <c r="H180" s="241">
        <v>45693</v>
      </c>
      <c r="I180" s="241">
        <v>51171</v>
      </c>
      <c r="J180" s="241"/>
      <c r="K180" s="290"/>
      <c r="L180" s="296">
        <v>1667061200</v>
      </c>
      <c r="M180" s="296">
        <v>1911622353</v>
      </c>
      <c r="N180" s="444">
        <v>1724572152</v>
      </c>
      <c r="O180" s="296">
        <v>1789341777</v>
      </c>
      <c r="P180" s="296"/>
      <c r="Q180" s="246">
        <v>990048483</v>
      </c>
      <c r="R180" s="246">
        <v>384534243.73913091</v>
      </c>
      <c r="S180" s="246">
        <v>384534243.73913091</v>
      </c>
      <c r="T180" s="246">
        <v>17486439.739130974</v>
      </c>
      <c r="U180" s="246">
        <v>618541561.20000005</v>
      </c>
      <c r="V180" s="395"/>
    </row>
    <row r="181" spans="1:22" x14ac:dyDescent="0.3">
      <c r="A181" s="237" t="s">
        <v>9436</v>
      </c>
      <c r="B181" s="237" t="s">
        <v>9421</v>
      </c>
      <c r="C181" s="302" t="s">
        <v>9437</v>
      </c>
      <c r="D181" s="302"/>
      <c r="E181" s="302"/>
      <c r="F181" s="247">
        <v>3000000</v>
      </c>
      <c r="G181" s="247" t="s">
        <v>9341</v>
      </c>
      <c r="H181" s="248">
        <v>45693</v>
      </c>
      <c r="I181" s="248">
        <v>51261</v>
      </c>
      <c r="J181" s="248"/>
      <c r="K181" s="249"/>
      <c r="L181" s="250">
        <v>-1797591641</v>
      </c>
      <c r="M181" s="250">
        <v>-1778182954</v>
      </c>
      <c r="N181" s="444">
        <v>-1734143692</v>
      </c>
      <c r="O181" s="250">
        <v>-1787887298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9436</v>
      </c>
      <c r="B182" s="237" t="s">
        <v>9421</v>
      </c>
      <c r="C182" s="302" t="s">
        <v>9438</v>
      </c>
      <c r="D182" s="302"/>
      <c r="E182" s="302"/>
      <c r="F182" s="247">
        <v>3000000</v>
      </c>
      <c r="G182" s="247" t="s">
        <v>9341</v>
      </c>
      <c r="H182" s="248">
        <v>45693</v>
      </c>
      <c r="I182" s="248">
        <v>45782</v>
      </c>
      <c r="J182" s="248"/>
      <c r="K182" s="249"/>
      <c r="L182" s="250">
        <v>376108663</v>
      </c>
      <c r="M182" s="250">
        <v>367233918</v>
      </c>
      <c r="N182" s="444">
        <v>376619344</v>
      </c>
      <c r="O182" s="250">
        <v>371671291.5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9439</v>
      </c>
      <c r="B183" s="237" t="s">
        <v>9440</v>
      </c>
      <c r="C183" s="299" t="s">
        <v>9441</v>
      </c>
      <c r="D183" s="292"/>
      <c r="E183" s="292"/>
      <c r="F183" s="240">
        <v>30000000</v>
      </c>
      <c r="G183" s="240" t="s">
        <v>9341</v>
      </c>
      <c r="H183" s="241">
        <v>45693</v>
      </c>
      <c r="I183" s="241">
        <v>52998</v>
      </c>
      <c r="J183" s="241"/>
      <c r="K183" s="290"/>
      <c r="L183" s="296">
        <v>3096573259</v>
      </c>
      <c r="M183" s="296">
        <v>2984721665</v>
      </c>
      <c r="N183" s="444">
        <v>2944077224.5</v>
      </c>
      <c r="O183" s="296">
        <v>3040647462.5</v>
      </c>
      <c r="P183" s="296"/>
      <c r="Q183" s="246">
        <v>-1082289651</v>
      </c>
      <c r="R183" s="246">
        <v>2385360856.2465782</v>
      </c>
      <c r="S183" s="246">
        <v>2385360856.2465782</v>
      </c>
      <c r="T183" s="246">
        <v>-11445717.253421783</v>
      </c>
      <c r="U183" s="246">
        <v>490356791.70000029</v>
      </c>
      <c r="V183" s="395"/>
    </row>
    <row r="184" spans="1:22" x14ac:dyDescent="0.3">
      <c r="A184" s="237" t="s">
        <v>9436</v>
      </c>
      <c r="B184" s="237" t="s">
        <v>9440</v>
      </c>
      <c r="C184" s="299" t="s">
        <v>9442</v>
      </c>
      <c r="D184" s="292"/>
      <c r="E184" s="292"/>
      <c r="F184" s="247">
        <v>3000000</v>
      </c>
      <c r="G184" s="247" t="s">
        <v>9341</v>
      </c>
      <c r="H184" s="248">
        <v>45693</v>
      </c>
      <c r="I184" s="248">
        <v>53087</v>
      </c>
      <c r="J184" s="248"/>
      <c r="K184" s="249"/>
      <c r="L184" s="250">
        <v>-2992261716</v>
      </c>
      <c r="M184" s="250">
        <v>-2991272955</v>
      </c>
      <c r="N184" s="444">
        <v>-2892923115</v>
      </c>
      <c r="O184" s="250">
        <v>-2991767336.5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9436</v>
      </c>
      <c r="B185" s="237" t="s">
        <v>9360</v>
      </c>
      <c r="C185" s="299" t="s">
        <v>9443</v>
      </c>
      <c r="D185" s="292"/>
      <c r="E185" s="292"/>
      <c r="F185" s="247">
        <v>3000000</v>
      </c>
      <c r="G185" s="247" t="s">
        <v>9341</v>
      </c>
      <c r="H185" s="248">
        <v>45693</v>
      </c>
      <c r="I185" s="248">
        <v>45782</v>
      </c>
      <c r="J185" s="248"/>
      <c r="K185" s="249"/>
      <c r="L185" s="250">
        <v>2350842839</v>
      </c>
      <c r="M185" s="250">
        <v>2342858621</v>
      </c>
      <c r="N185" s="444">
        <v>2345652464</v>
      </c>
      <c r="O185" s="250">
        <v>2346850730.5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9430</v>
      </c>
      <c r="B186" s="237" t="s">
        <v>9444</v>
      </c>
      <c r="C186" s="302" t="s">
        <v>9445</v>
      </c>
      <c r="D186" s="302"/>
      <c r="E186" s="302"/>
      <c r="F186" s="240">
        <v>20000000</v>
      </c>
      <c r="G186" s="240" t="s">
        <v>9341</v>
      </c>
      <c r="H186" s="241">
        <v>45700</v>
      </c>
      <c r="I186" s="241">
        <v>51178</v>
      </c>
      <c r="J186" s="241"/>
      <c r="K186" s="290"/>
      <c r="L186" s="296">
        <v>1494362217</v>
      </c>
      <c r="M186" s="296">
        <v>1446860330</v>
      </c>
      <c r="N186" s="444">
        <v>1430964205.5</v>
      </c>
      <c r="O186" s="296">
        <v>1470611274</v>
      </c>
      <c r="P186" s="296"/>
      <c r="Q186" s="246">
        <v>701733029</v>
      </c>
      <c r="R186" s="246">
        <v>224901239.91847783</v>
      </c>
      <c r="S186" s="246">
        <v>224901239.91847783</v>
      </c>
      <c r="T186" s="246">
        <v>16866968.918477774</v>
      </c>
      <c r="U186" s="246">
        <v>435669498.33333313</v>
      </c>
      <c r="V186" s="395"/>
    </row>
    <row r="187" spans="1:22" x14ac:dyDescent="0.3">
      <c r="A187" s="237" t="s">
        <v>9424</v>
      </c>
      <c r="B187" s="237" t="s">
        <v>9444</v>
      </c>
      <c r="C187" s="302" t="s">
        <v>9446</v>
      </c>
      <c r="D187" s="302"/>
      <c r="E187" s="302"/>
      <c r="F187" s="247">
        <v>2000000</v>
      </c>
      <c r="G187" s="247" t="s">
        <v>9341</v>
      </c>
      <c r="H187" s="248">
        <v>45700</v>
      </c>
      <c r="I187" s="248">
        <v>51268</v>
      </c>
      <c r="J187" s="248"/>
      <c r="K187" s="249"/>
      <c r="L187" s="250">
        <v>-1529190333</v>
      </c>
      <c r="M187" s="250">
        <v>-1440175764</v>
      </c>
      <c r="N187" s="444">
        <v>-1443967806</v>
      </c>
      <c r="O187" s="250">
        <v>-1484683049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9424</v>
      </c>
      <c r="B188" s="237" t="s">
        <v>9444</v>
      </c>
      <c r="C188" s="302" t="s">
        <v>9447</v>
      </c>
      <c r="D188" s="302"/>
      <c r="E188" s="302"/>
      <c r="F188" s="247">
        <v>2000000</v>
      </c>
      <c r="G188" s="247" t="s">
        <v>9341</v>
      </c>
      <c r="H188" s="248">
        <v>45700</v>
      </c>
      <c r="I188" s="248">
        <v>45789</v>
      </c>
      <c r="J188" s="248"/>
      <c r="K188" s="249"/>
      <c r="L188" s="250">
        <v>221827255</v>
      </c>
      <c r="M188" s="250">
        <v>213926321</v>
      </c>
      <c r="N188" s="444">
        <v>221037871.5</v>
      </c>
      <c r="O188" s="250">
        <v>217876789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9448</v>
      </c>
      <c r="C189" s="286" t="s">
        <v>9449</v>
      </c>
      <c r="D189" s="287"/>
      <c r="E189" s="287"/>
      <c r="F189" s="240">
        <v>3000000</v>
      </c>
      <c r="G189" s="240" t="s">
        <v>9338</v>
      </c>
      <c r="H189" s="241">
        <v>45714</v>
      </c>
      <c r="I189" s="241">
        <v>51192</v>
      </c>
      <c r="J189" s="241"/>
      <c r="K189" s="290"/>
      <c r="L189" s="296">
        <v>1436047593</v>
      </c>
      <c r="M189" s="296">
        <v>1736503961</v>
      </c>
      <c r="N189" s="444">
        <v>1428879873</v>
      </c>
      <c r="O189" s="296">
        <v>1586275777</v>
      </c>
      <c r="P189" s="296"/>
      <c r="Q189" s="297">
        <v>-432690410</v>
      </c>
      <c r="R189" s="246">
        <v>837271232.87671304</v>
      </c>
      <c r="S189" s="246">
        <v>837271232.87671304</v>
      </c>
      <c r="T189" s="246">
        <v>31063912.376713037</v>
      </c>
      <c r="U189" s="246">
        <v>288488569.91095805</v>
      </c>
      <c r="V189" s="395"/>
    </row>
    <row r="190" spans="1:22" x14ac:dyDescent="0.3">
      <c r="A190" s="237" t="s">
        <v>9424</v>
      </c>
      <c r="B190" s="237" t="s">
        <v>9444</v>
      </c>
      <c r="C190" s="286" t="s">
        <v>9450</v>
      </c>
      <c r="D190" s="287"/>
      <c r="E190" s="287"/>
      <c r="F190" s="247">
        <v>300000</v>
      </c>
      <c r="G190" s="247" t="s">
        <v>9338</v>
      </c>
      <c r="H190" s="248">
        <v>45714</v>
      </c>
      <c r="I190" s="248">
        <v>51282</v>
      </c>
      <c r="J190" s="248"/>
      <c r="K190" s="249"/>
      <c r="L190" s="250">
        <v>-688063107</v>
      </c>
      <c r="M190" s="250">
        <v>-1032860814</v>
      </c>
      <c r="N190" s="444">
        <v>-710792926.5</v>
      </c>
      <c r="O190" s="250">
        <v>-860461961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9424</v>
      </c>
      <c r="B191" s="237" t="s">
        <v>9444</v>
      </c>
      <c r="C191" s="286" t="s">
        <v>252</v>
      </c>
      <c r="D191" s="287"/>
      <c r="E191" s="287"/>
      <c r="F191" s="247">
        <v>300000</v>
      </c>
      <c r="G191" s="247" t="s">
        <v>9338</v>
      </c>
      <c r="H191" s="248">
        <v>45714</v>
      </c>
      <c r="I191" s="248">
        <v>45803</v>
      </c>
      <c r="J191" s="248"/>
      <c r="K191" s="249"/>
      <c r="L191" s="250">
        <v>87707083</v>
      </c>
      <c r="M191" s="250">
        <v>83933407</v>
      </c>
      <c r="N191" s="444">
        <v>88120374</v>
      </c>
      <c r="O191" s="250">
        <v>85820246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9451</v>
      </c>
      <c r="B192" s="237" t="s">
        <v>9452</v>
      </c>
      <c r="C192" s="286" t="s">
        <v>9453</v>
      </c>
      <c r="D192" s="287"/>
      <c r="E192" s="287"/>
      <c r="F192" s="240">
        <v>3000000</v>
      </c>
      <c r="G192" s="240" t="s">
        <v>9338</v>
      </c>
      <c r="H192" s="241">
        <v>45700</v>
      </c>
      <c r="I192" s="241">
        <v>51178</v>
      </c>
      <c r="J192" s="241"/>
      <c r="K192" s="290"/>
      <c r="L192" s="296">
        <v>1926178212</v>
      </c>
      <c r="M192" s="296">
        <v>1997662222</v>
      </c>
      <c r="N192" s="444">
        <v>1806338287.5</v>
      </c>
      <c r="O192" s="296">
        <v>1961920217.5</v>
      </c>
      <c r="P192" s="296"/>
      <c r="Q192" s="246">
        <v>-443687670</v>
      </c>
      <c r="R192" s="246">
        <v>885575342.46575809</v>
      </c>
      <c r="S192" s="246">
        <v>885575342.46575809</v>
      </c>
      <c r="T192" s="246">
        <v>91259221.965758085</v>
      </c>
      <c r="U192" s="246">
        <v>334916756.21232796</v>
      </c>
      <c r="V192" s="394"/>
    </row>
    <row r="193" spans="1:22" x14ac:dyDescent="0.3">
      <c r="A193" s="237" t="s">
        <v>9424</v>
      </c>
      <c r="B193" s="237" t="s">
        <v>9322</v>
      </c>
      <c r="C193" s="286" t="s">
        <v>9454</v>
      </c>
      <c r="D193" s="287"/>
      <c r="E193" s="287"/>
      <c r="F193" s="247">
        <v>300000</v>
      </c>
      <c r="G193" s="247" t="s">
        <v>9338</v>
      </c>
      <c r="H193" s="248">
        <v>45700</v>
      </c>
      <c r="I193" s="248">
        <v>51268</v>
      </c>
      <c r="J193" s="248"/>
      <c r="K193" s="249"/>
      <c r="L193" s="250">
        <v>-1126025989</v>
      </c>
      <c r="M193" s="250">
        <v>-1433525569</v>
      </c>
      <c r="N193" s="444">
        <v>-1133360485</v>
      </c>
      <c r="O193" s="250">
        <v>-1279775779.5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9424</v>
      </c>
      <c r="B194" s="237" t="s">
        <v>9322</v>
      </c>
      <c r="C194" s="286" t="s">
        <v>252</v>
      </c>
      <c r="D194" s="287"/>
      <c r="E194" s="287"/>
      <c r="F194" s="247">
        <v>300000</v>
      </c>
      <c r="G194" s="247" t="s">
        <v>9338</v>
      </c>
      <c r="H194" s="248">
        <v>45700</v>
      </c>
      <c r="I194" s="248">
        <v>45789</v>
      </c>
      <c r="J194" s="248"/>
      <c r="K194" s="249"/>
      <c r="L194" s="250">
        <v>121073712</v>
      </c>
      <c r="M194" s="250">
        <v>116805534</v>
      </c>
      <c r="N194" s="444">
        <v>121338318</v>
      </c>
      <c r="O194" s="250">
        <v>118939624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9455</v>
      </c>
      <c r="B195" s="237" t="s">
        <v>9444</v>
      </c>
      <c r="C195" s="302" t="s">
        <v>9456</v>
      </c>
      <c r="D195" s="302"/>
      <c r="E195" s="302"/>
      <c r="F195" s="240">
        <v>20000000</v>
      </c>
      <c r="G195" s="240" t="s">
        <v>9341</v>
      </c>
      <c r="H195" s="241">
        <v>45714</v>
      </c>
      <c r="I195" s="241">
        <v>51192</v>
      </c>
      <c r="J195" s="241"/>
      <c r="K195" s="290"/>
      <c r="L195" s="296">
        <v>811697247</v>
      </c>
      <c r="M195" s="296">
        <v>681448930</v>
      </c>
      <c r="N195" s="444">
        <v>708660706</v>
      </c>
      <c r="O195" s="296">
        <v>746573089</v>
      </c>
      <c r="P195" s="296"/>
      <c r="Q195" s="246">
        <v>584721594</v>
      </c>
      <c r="R195" s="246">
        <v>159429996.78818735</v>
      </c>
      <c r="S195" s="246">
        <v>159429996.78818735</v>
      </c>
      <c r="T195" s="246">
        <v>-68688669.211812615</v>
      </c>
      <c r="U195" s="246">
        <v>367921007.54666603</v>
      </c>
      <c r="V195" s="395"/>
    </row>
    <row r="196" spans="1:22" x14ac:dyDescent="0.3">
      <c r="A196" s="237" t="s">
        <v>9424</v>
      </c>
      <c r="B196" s="237" t="s">
        <v>9444</v>
      </c>
      <c r="C196" s="302" t="s">
        <v>302</v>
      </c>
      <c r="D196" s="302"/>
      <c r="E196" s="302"/>
      <c r="F196" s="247">
        <v>2000000</v>
      </c>
      <c r="G196" s="247" t="s">
        <v>9341</v>
      </c>
      <c r="H196" s="248">
        <v>45714</v>
      </c>
      <c r="I196" s="248">
        <v>51282</v>
      </c>
      <c r="J196" s="248"/>
      <c r="K196" s="249"/>
      <c r="L196" s="250">
        <v>-699535137</v>
      </c>
      <c r="M196" s="250">
        <v>-682931599</v>
      </c>
      <c r="N196" s="444">
        <v>-639814763</v>
      </c>
      <c r="O196" s="250">
        <v>-691233368.5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9424</v>
      </c>
      <c r="B197" s="237" t="s">
        <v>9444</v>
      </c>
      <c r="C197" s="302" t="s">
        <v>9457</v>
      </c>
      <c r="D197" s="302"/>
      <c r="E197" s="302"/>
      <c r="F197" s="247">
        <v>2000000</v>
      </c>
      <c r="G197" s="247" t="s">
        <v>9341</v>
      </c>
      <c r="H197" s="248">
        <v>45714</v>
      </c>
      <c r="I197" s="248">
        <v>45803</v>
      </c>
      <c r="J197" s="248"/>
      <c r="K197" s="249"/>
      <c r="L197" s="250">
        <v>159335440</v>
      </c>
      <c r="M197" s="250">
        <v>153719954</v>
      </c>
      <c r="N197" s="444">
        <v>159272723</v>
      </c>
      <c r="O197" s="250">
        <v>156527697.5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9458</v>
      </c>
      <c r="C198" s="302" t="s">
        <v>303</v>
      </c>
      <c r="D198" s="302"/>
      <c r="E198" s="302"/>
      <c r="F198" s="240">
        <v>20000000</v>
      </c>
      <c r="G198" s="240" t="s">
        <v>9341</v>
      </c>
      <c r="H198" s="241">
        <v>45707</v>
      </c>
      <c r="I198" s="241">
        <v>51185</v>
      </c>
      <c r="J198" s="241"/>
      <c r="K198" s="290"/>
      <c r="L198" s="296">
        <v>1446357827</v>
      </c>
      <c r="M198" s="296">
        <v>1332781724</v>
      </c>
      <c r="N198" s="444">
        <v>1356704011</v>
      </c>
      <c r="O198" s="296">
        <v>1389569776.5</v>
      </c>
      <c r="P198" s="296"/>
      <c r="Q198" s="246">
        <v>670468580</v>
      </c>
      <c r="R198" s="246">
        <v>209897879.18318853</v>
      </c>
      <c r="S198" s="246">
        <v>209897879.18318853</v>
      </c>
      <c r="T198" s="246">
        <v>-77953736.816811562</v>
      </c>
      <c r="U198" s="246">
        <v>392498863.30666614</v>
      </c>
      <c r="V198" s="395"/>
    </row>
    <row r="199" spans="1:22" x14ac:dyDescent="0.3">
      <c r="A199" s="237" t="s">
        <v>9459</v>
      </c>
      <c r="B199" s="237" t="s">
        <v>9458</v>
      </c>
      <c r="C199" s="302" t="s">
        <v>9460</v>
      </c>
      <c r="D199" s="302"/>
      <c r="E199" s="302"/>
      <c r="F199" s="247">
        <v>2000000</v>
      </c>
      <c r="G199" s="247" t="s">
        <v>9461</v>
      </c>
      <c r="H199" s="248">
        <v>45707</v>
      </c>
      <c r="I199" s="248">
        <v>51275</v>
      </c>
      <c r="J199" s="248"/>
      <c r="K199" s="249"/>
      <c r="L199" s="250">
        <v>-1384153284</v>
      </c>
      <c r="M199" s="250">
        <v>-1260431084</v>
      </c>
      <c r="N199" s="444">
        <v>-1278033909.5</v>
      </c>
      <c r="O199" s="250">
        <v>-1322292184.5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9459</v>
      </c>
      <c r="B200" s="237" t="s">
        <v>9458</v>
      </c>
      <c r="C200" s="302" t="s">
        <v>304</v>
      </c>
      <c r="D200" s="302"/>
      <c r="E200" s="302"/>
      <c r="F200" s="247">
        <v>2000000</v>
      </c>
      <c r="G200" s="247" t="s">
        <v>9461</v>
      </c>
      <c r="H200" s="248">
        <v>45707</v>
      </c>
      <c r="I200" s="248">
        <v>45796</v>
      </c>
      <c r="J200" s="248"/>
      <c r="K200" s="249"/>
      <c r="L200" s="250">
        <v>210315311</v>
      </c>
      <c r="M200" s="250">
        <v>201478180</v>
      </c>
      <c r="N200" s="444">
        <v>209181514.5</v>
      </c>
      <c r="O200" s="250">
        <v>205896746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9462</v>
      </c>
      <c r="B201" s="237" t="s">
        <v>9448</v>
      </c>
      <c r="C201" s="238" t="s">
        <v>305</v>
      </c>
      <c r="D201" s="238"/>
      <c r="E201" s="238"/>
      <c r="F201" s="240">
        <v>1500000</v>
      </c>
      <c r="G201" s="240" t="s">
        <v>9345</v>
      </c>
      <c r="H201" s="241">
        <v>45730</v>
      </c>
      <c r="I201" s="241">
        <v>49382</v>
      </c>
      <c r="J201" s="241"/>
      <c r="K201" s="290"/>
      <c r="L201" s="296">
        <v>-255641473</v>
      </c>
      <c r="M201" s="296">
        <v>-40407799</v>
      </c>
      <c r="N201" s="444">
        <v>-188975919</v>
      </c>
      <c r="O201" s="296">
        <v>-148024636.5</v>
      </c>
      <c r="P201" s="296"/>
      <c r="Q201" s="297">
        <v>-216850684</v>
      </c>
      <c r="R201" s="246">
        <v>495612328.76712304</v>
      </c>
      <c r="S201" s="246">
        <v>495612328.76712304</v>
      </c>
      <c r="T201" s="246">
        <v>-45892286.232877016</v>
      </c>
      <c r="U201" s="246">
        <v>159509083.63013756</v>
      </c>
      <c r="V201" s="395"/>
    </row>
    <row r="202" spans="1:22" x14ac:dyDescent="0.3">
      <c r="A202" s="237" t="s">
        <v>9463</v>
      </c>
      <c r="B202" s="237" t="s">
        <v>9448</v>
      </c>
      <c r="C202" s="238" t="s">
        <v>9464</v>
      </c>
      <c r="D202" s="238"/>
      <c r="E202" s="238"/>
      <c r="F202" s="247">
        <v>500000</v>
      </c>
      <c r="G202" s="247" t="s">
        <v>9345</v>
      </c>
      <c r="H202" s="248">
        <v>45730</v>
      </c>
      <c r="I202" s="248">
        <v>49474</v>
      </c>
      <c r="J202" s="248"/>
      <c r="K202" s="249"/>
      <c r="L202" s="250">
        <v>873875858</v>
      </c>
      <c r="M202" s="250">
        <v>407723643</v>
      </c>
      <c r="N202" s="444">
        <v>690552336.5</v>
      </c>
      <c r="O202" s="250">
        <v>640799750.5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9463</v>
      </c>
      <c r="B203" s="237" t="s">
        <v>9444</v>
      </c>
      <c r="C203" s="238" t="s">
        <v>9371</v>
      </c>
      <c r="D203" s="238"/>
      <c r="E203" s="238"/>
      <c r="F203" s="247">
        <v>500000</v>
      </c>
      <c r="G203" s="247" t="s">
        <v>9345</v>
      </c>
      <c r="H203" s="248">
        <v>45730</v>
      </c>
      <c r="I203" s="248">
        <v>45822</v>
      </c>
      <c r="J203" s="248"/>
      <c r="K203" s="249"/>
      <c r="L203" s="250">
        <v>40089570</v>
      </c>
      <c r="M203" s="250">
        <v>36433591</v>
      </c>
      <c r="N203" s="444">
        <v>39928197.5</v>
      </c>
      <c r="O203" s="250">
        <v>38261580.5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9462</v>
      </c>
      <c r="B204" s="237" t="s">
        <v>9448</v>
      </c>
      <c r="C204" s="238" t="s">
        <v>305</v>
      </c>
      <c r="D204" s="238"/>
      <c r="E204" s="238"/>
      <c r="F204" s="240">
        <v>1500000</v>
      </c>
      <c r="G204" s="240" t="s">
        <v>9345</v>
      </c>
      <c r="H204" s="241">
        <v>45733</v>
      </c>
      <c r="I204" s="241">
        <v>49385</v>
      </c>
      <c r="J204" s="241"/>
      <c r="K204" s="290"/>
      <c r="L204" s="296">
        <v>-238444576</v>
      </c>
      <c r="M204" s="296">
        <v>-59002111</v>
      </c>
      <c r="N204" s="444">
        <v>-194080143.5</v>
      </c>
      <c r="O204" s="296">
        <v>-148723344</v>
      </c>
      <c r="P204" s="296"/>
      <c r="Q204" s="297">
        <v>-215506848</v>
      </c>
      <c r="R204" s="246">
        <v>490204109.58904141</v>
      </c>
      <c r="S204" s="246">
        <v>490204109.58904141</v>
      </c>
      <c r="T204" s="246">
        <v>-66505361.410958529</v>
      </c>
      <c r="U204" s="246">
        <v>141711076.94520497</v>
      </c>
      <c r="V204" s="395"/>
    </row>
    <row r="205" spans="1:22" x14ac:dyDescent="0.3">
      <c r="A205" s="237" t="s">
        <v>9463</v>
      </c>
      <c r="B205" s="237" t="s">
        <v>9448</v>
      </c>
      <c r="C205" s="238" t="s">
        <v>9464</v>
      </c>
      <c r="D205" s="238"/>
      <c r="E205" s="238"/>
      <c r="F205" s="247">
        <v>500000</v>
      </c>
      <c r="G205" s="247" t="s">
        <v>9345</v>
      </c>
      <c r="H205" s="248">
        <v>45733</v>
      </c>
      <c r="I205" s="248">
        <v>49477</v>
      </c>
      <c r="J205" s="248"/>
      <c r="K205" s="249"/>
      <c r="L205" s="250">
        <v>887599703</v>
      </c>
      <c r="M205" s="250">
        <v>441574220</v>
      </c>
      <c r="N205" s="444">
        <v>716657616.5</v>
      </c>
      <c r="O205" s="250">
        <v>664586961.5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9463</v>
      </c>
      <c r="B206" s="237" t="s">
        <v>9444</v>
      </c>
      <c r="C206" s="238" t="s">
        <v>9371</v>
      </c>
      <c r="D206" s="238"/>
      <c r="E206" s="238"/>
      <c r="F206" s="247">
        <v>500000</v>
      </c>
      <c r="G206" s="247" t="s">
        <v>9345</v>
      </c>
      <c r="H206" s="248">
        <v>45733</v>
      </c>
      <c r="I206" s="248">
        <v>45825</v>
      </c>
      <c r="J206" s="248"/>
      <c r="K206" s="249"/>
      <c r="L206" s="250">
        <v>35223090</v>
      </c>
      <c r="M206" s="250">
        <v>29719722</v>
      </c>
      <c r="N206" s="444">
        <v>34131998</v>
      </c>
      <c r="O206" s="250">
        <v>32471406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9462</v>
      </c>
      <c r="B207" s="237" t="s">
        <v>9448</v>
      </c>
      <c r="C207" s="286" t="s">
        <v>9465</v>
      </c>
      <c r="D207" s="286"/>
      <c r="E207" s="286"/>
      <c r="F207" s="240">
        <v>3000000</v>
      </c>
      <c r="G207" s="240" t="s">
        <v>9345</v>
      </c>
      <c r="H207" s="241">
        <v>45720</v>
      </c>
      <c r="I207" s="241">
        <v>51199</v>
      </c>
      <c r="J207" s="241"/>
      <c r="K207" s="290"/>
      <c r="L207" s="296">
        <v>1435601349</v>
      </c>
      <c r="M207" s="296">
        <v>1681733034</v>
      </c>
      <c r="N207" s="444">
        <v>1408321831</v>
      </c>
      <c r="O207" s="296">
        <v>1558667191.5</v>
      </c>
      <c r="P207" s="296"/>
      <c r="Q207" s="297">
        <v>-437063013</v>
      </c>
      <c r="R207" s="246">
        <v>878465753.42465711</v>
      </c>
      <c r="S207" s="246">
        <v>878465753.42465711</v>
      </c>
      <c r="T207" s="246">
        <v>45397952.924657106</v>
      </c>
      <c r="U207" s="246">
        <v>343236309.08904123</v>
      </c>
      <c r="V207" s="395"/>
    </row>
    <row r="208" spans="1:22" x14ac:dyDescent="0.3">
      <c r="A208" s="237" t="s">
        <v>9424</v>
      </c>
      <c r="B208" s="237" t="s">
        <v>9448</v>
      </c>
      <c r="C208" s="286" t="s">
        <v>9466</v>
      </c>
      <c r="D208" s="286"/>
      <c r="E208" s="286"/>
      <c r="F208" s="247">
        <v>300000</v>
      </c>
      <c r="G208" s="247" t="s">
        <v>9361</v>
      </c>
      <c r="H208" s="248">
        <v>45720</v>
      </c>
      <c r="I208" s="248">
        <v>51291</v>
      </c>
      <c r="J208" s="248"/>
      <c r="K208" s="249"/>
      <c r="L208" s="250">
        <v>-663400697</v>
      </c>
      <c r="M208" s="250">
        <v>-946104374</v>
      </c>
      <c r="N208" s="444">
        <v>-656317450.5</v>
      </c>
      <c r="O208" s="250">
        <v>-804752536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9424</v>
      </c>
      <c r="B209" s="237" t="s">
        <v>9444</v>
      </c>
      <c r="C209" s="286" t="s">
        <v>9371</v>
      </c>
      <c r="D209" s="286"/>
      <c r="E209" s="286"/>
      <c r="F209" s="247">
        <v>300000</v>
      </c>
      <c r="G209" s="247" t="s">
        <v>9345</v>
      </c>
      <c r="H209" s="248">
        <v>45720</v>
      </c>
      <c r="I209" s="248">
        <v>45812</v>
      </c>
      <c r="J209" s="248"/>
      <c r="K209" s="249"/>
      <c r="L209" s="250">
        <v>82031592</v>
      </c>
      <c r="M209" s="250">
        <v>74968516</v>
      </c>
      <c r="N209" s="444">
        <v>81063420</v>
      </c>
      <c r="O209" s="250">
        <v>78500054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9383</v>
      </c>
      <c r="B210" s="237" t="s">
        <v>9467</v>
      </c>
      <c r="C210" s="286" t="s">
        <v>9468</v>
      </c>
      <c r="D210" s="286"/>
      <c r="E210" s="286"/>
      <c r="F210" s="240">
        <v>3000000</v>
      </c>
      <c r="G210" s="240" t="s">
        <v>9345</v>
      </c>
      <c r="H210" s="241">
        <v>45728</v>
      </c>
      <c r="I210" s="241">
        <v>51207</v>
      </c>
      <c r="J210" s="241"/>
      <c r="K210" s="290"/>
      <c r="L210" s="296">
        <v>1555223523</v>
      </c>
      <c r="M210" s="296">
        <v>1274756593</v>
      </c>
      <c r="N210" s="444">
        <v>1261994358.5</v>
      </c>
      <c r="O210" s="296">
        <v>1414990058.5</v>
      </c>
      <c r="P210" s="296"/>
      <c r="Q210" s="297">
        <v>-431769862</v>
      </c>
      <c r="R210" s="246">
        <v>870180821.91780829</v>
      </c>
      <c r="S210" s="246">
        <v>870180821.91780829</v>
      </c>
      <c r="T210" s="246">
        <v>36812289.417808294</v>
      </c>
      <c r="U210" s="246">
        <v>356447905.8561635</v>
      </c>
      <c r="V210" s="395"/>
    </row>
    <row r="211" spans="1:22" x14ac:dyDescent="0.3">
      <c r="A211" s="237" t="s">
        <v>9469</v>
      </c>
      <c r="B211" s="237" t="s">
        <v>9470</v>
      </c>
      <c r="C211" s="286" t="s">
        <v>9471</v>
      </c>
      <c r="D211" s="286"/>
      <c r="E211" s="286"/>
      <c r="F211" s="247">
        <v>300000</v>
      </c>
      <c r="G211" s="247" t="s">
        <v>9361</v>
      </c>
      <c r="H211" s="248">
        <v>45728</v>
      </c>
      <c r="I211" s="248">
        <v>51299</v>
      </c>
      <c r="J211" s="248"/>
      <c r="K211" s="249"/>
      <c r="L211" s="250">
        <v>-788596992</v>
      </c>
      <c r="M211" s="250">
        <v>-494013951</v>
      </c>
      <c r="N211" s="444">
        <v>-493268377</v>
      </c>
      <c r="O211" s="250">
        <v>-641305472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9469</v>
      </c>
      <c r="B212" s="237" t="s">
        <v>9470</v>
      </c>
      <c r="C212" s="286" t="s">
        <v>9371</v>
      </c>
      <c r="D212" s="286"/>
      <c r="E212" s="286"/>
      <c r="F212" s="247">
        <v>300000</v>
      </c>
      <c r="G212" s="247" t="s">
        <v>9345</v>
      </c>
      <c r="H212" s="248">
        <v>45728</v>
      </c>
      <c r="I212" s="248">
        <v>45820</v>
      </c>
      <c r="J212" s="248"/>
      <c r="K212" s="249"/>
      <c r="L212" s="250">
        <v>66851687</v>
      </c>
      <c r="M212" s="250">
        <v>57222442</v>
      </c>
      <c r="N212" s="444">
        <v>64642551</v>
      </c>
      <c r="O212" s="250">
        <v>62037065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9472</v>
      </c>
      <c r="B213" s="237" t="s">
        <v>9473</v>
      </c>
      <c r="C213" s="286" t="s">
        <v>306</v>
      </c>
      <c r="D213" s="286"/>
      <c r="E213" s="286"/>
      <c r="F213" s="240">
        <v>2000000</v>
      </c>
      <c r="G213" s="240" t="s">
        <v>9345</v>
      </c>
      <c r="H213" s="241">
        <v>45735</v>
      </c>
      <c r="I213" s="241">
        <v>51214</v>
      </c>
      <c r="J213" s="241"/>
      <c r="K213" s="290"/>
      <c r="L213" s="296">
        <v>1235340536</v>
      </c>
      <c r="M213" s="296">
        <v>1471029058</v>
      </c>
      <c r="N213" s="444">
        <v>1253134090.5</v>
      </c>
      <c r="O213" s="296">
        <v>1353184797</v>
      </c>
      <c r="P213" s="296"/>
      <c r="Q213" s="297">
        <v>-287495890</v>
      </c>
      <c r="R213" s="246">
        <v>575561643.83561611</v>
      </c>
      <c r="S213" s="246">
        <v>575561643.83561611</v>
      </c>
      <c r="T213" s="246">
        <v>130026191.33561611</v>
      </c>
      <c r="U213" s="246">
        <v>355691944.76027322</v>
      </c>
      <c r="V213" s="395"/>
    </row>
    <row r="214" spans="1:22" x14ac:dyDescent="0.3">
      <c r="A214" s="237" t="s">
        <v>9474</v>
      </c>
      <c r="B214" s="237" t="s">
        <v>9475</v>
      </c>
      <c r="C214" s="286" t="s">
        <v>307</v>
      </c>
      <c r="D214" s="286"/>
      <c r="E214" s="286"/>
      <c r="F214" s="247">
        <v>200000</v>
      </c>
      <c r="G214" s="247" t="s">
        <v>9361</v>
      </c>
      <c r="H214" s="248">
        <v>45735</v>
      </c>
      <c r="I214" s="248">
        <v>51306</v>
      </c>
      <c r="J214" s="248"/>
      <c r="K214" s="249"/>
      <c r="L214" s="250">
        <v>-910188278</v>
      </c>
      <c r="M214" s="250">
        <v>-964333459</v>
      </c>
      <c r="N214" s="444">
        <v>-839364313.5</v>
      </c>
      <c r="O214" s="250">
        <v>-937260869.5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9469</v>
      </c>
      <c r="B215" s="237" t="s">
        <v>9475</v>
      </c>
      <c r="C215" s="286" t="s">
        <v>9371</v>
      </c>
      <c r="D215" s="286"/>
      <c r="E215" s="286"/>
      <c r="F215" s="247">
        <v>200000</v>
      </c>
      <c r="G215" s="247" t="s">
        <v>9345</v>
      </c>
      <c r="H215" s="248">
        <v>45735</v>
      </c>
      <c r="I215" s="248">
        <v>45827</v>
      </c>
      <c r="J215" s="248"/>
      <c r="K215" s="249"/>
      <c r="L215" s="250">
        <v>32556146</v>
      </c>
      <c r="M215" s="250">
        <v>27404657</v>
      </c>
      <c r="N215" s="444">
        <v>31765675.5</v>
      </c>
      <c r="O215" s="250">
        <v>29980401.5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9476</v>
      </c>
      <c r="B216" s="237" t="s">
        <v>9477</v>
      </c>
      <c r="C216" s="302" t="s">
        <v>308</v>
      </c>
      <c r="D216" s="302"/>
      <c r="E216" s="302"/>
      <c r="F216" s="240">
        <v>20000000</v>
      </c>
      <c r="G216" s="240" t="s">
        <v>9341</v>
      </c>
      <c r="H216" s="241">
        <v>45737</v>
      </c>
      <c r="I216" s="241">
        <v>51216</v>
      </c>
      <c r="J216" s="241"/>
      <c r="K216" s="290"/>
      <c r="L216" s="296">
        <v>608741305</v>
      </c>
      <c r="M216" s="296">
        <v>513537985</v>
      </c>
      <c r="N216" s="444">
        <v>510348736</v>
      </c>
      <c r="O216" s="296">
        <v>561139645</v>
      </c>
      <c r="P216" s="296"/>
      <c r="Q216" s="246">
        <v>504321601</v>
      </c>
      <c r="R216" s="246">
        <v>75882542.061244711</v>
      </c>
      <c r="S216" s="246">
        <v>75882542.061244711</v>
      </c>
      <c r="T216" s="246">
        <v>46321290.061244726</v>
      </c>
      <c r="U216" s="246">
        <v>528650059.24747312</v>
      </c>
      <c r="V216" s="395"/>
    </row>
    <row r="217" spans="1:22" x14ac:dyDescent="0.3">
      <c r="A217" s="237" t="s">
        <v>9478</v>
      </c>
      <c r="B217" s="237" t="s">
        <v>9477</v>
      </c>
      <c r="C217" s="302" t="s">
        <v>9479</v>
      </c>
      <c r="D217" s="302"/>
      <c r="E217" s="302"/>
      <c r="F217" s="247">
        <v>2000000</v>
      </c>
      <c r="G217" s="247" t="s">
        <v>9461</v>
      </c>
      <c r="H217" s="248">
        <v>45737</v>
      </c>
      <c r="I217" s="248">
        <v>51308</v>
      </c>
      <c r="J217" s="248"/>
      <c r="K217" s="249"/>
      <c r="L217" s="250">
        <v>-715434201</v>
      </c>
      <c r="M217" s="250">
        <v>-492802420</v>
      </c>
      <c r="N217" s="444">
        <v>-554612129.5</v>
      </c>
      <c r="O217" s="250">
        <v>-604118311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9469</v>
      </c>
      <c r="B218" s="237" t="s">
        <v>9477</v>
      </c>
      <c r="C218" s="302" t="s">
        <v>309</v>
      </c>
      <c r="D218" s="302"/>
      <c r="E218" s="302"/>
      <c r="F218" s="247">
        <v>2000000</v>
      </c>
      <c r="G218" s="247" t="s">
        <v>9461</v>
      </c>
      <c r="H218" s="248">
        <v>45737</v>
      </c>
      <c r="I218" s="248">
        <v>45829</v>
      </c>
      <c r="J218" s="248"/>
      <c r="K218" s="249"/>
      <c r="L218" s="250">
        <v>81094176</v>
      </c>
      <c r="M218" s="250">
        <v>61812164</v>
      </c>
      <c r="N218" s="444">
        <v>73824645.5</v>
      </c>
      <c r="O218" s="250">
        <v>71453171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9480</v>
      </c>
      <c r="B219" s="237" t="s">
        <v>9481</v>
      </c>
      <c r="C219" s="238" t="s">
        <v>310</v>
      </c>
      <c r="D219" s="238"/>
      <c r="E219" s="238"/>
      <c r="F219" s="240">
        <v>1000000</v>
      </c>
      <c r="G219" s="240" t="s">
        <v>9345</v>
      </c>
      <c r="H219" s="241">
        <v>45736</v>
      </c>
      <c r="I219" s="241">
        <v>49388</v>
      </c>
      <c r="J219" s="241"/>
      <c r="K219" s="290"/>
      <c r="L219" s="296">
        <v>-18448703</v>
      </c>
      <c r="M219" s="296">
        <v>-149122490</v>
      </c>
      <c r="N219" s="444">
        <v>-108229690</v>
      </c>
      <c r="O219" s="296">
        <v>-83785597</v>
      </c>
      <c r="P219" s="296"/>
      <c r="Q219" s="297">
        <v>158686759</v>
      </c>
      <c r="R219" s="246">
        <v>20067304.405499898</v>
      </c>
      <c r="S219" s="246">
        <v>20067304.405499898</v>
      </c>
      <c r="T219" s="246">
        <v>-50790163.594500095</v>
      </c>
      <c r="U219" s="246">
        <v>92417417.844749153</v>
      </c>
      <c r="V219" s="395"/>
    </row>
    <row r="220" spans="1:22" x14ac:dyDescent="0.3">
      <c r="A220" s="237" t="s">
        <v>9469</v>
      </c>
      <c r="B220" s="237" t="s">
        <v>9477</v>
      </c>
      <c r="C220" s="238" t="s">
        <v>9482</v>
      </c>
      <c r="D220" s="238"/>
      <c r="E220" s="238"/>
      <c r="F220" s="247">
        <v>1000000</v>
      </c>
      <c r="G220" s="247" t="s">
        <v>9345</v>
      </c>
      <c r="H220" s="248">
        <v>45736</v>
      </c>
      <c r="I220" s="248">
        <v>49480</v>
      </c>
      <c r="J220" s="248"/>
      <c r="K220" s="249"/>
      <c r="L220" s="250">
        <v>75041175</v>
      </c>
      <c r="M220" s="250">
        <v>202643492</v>
      </c>
      <c r="N220" s="444">
        <v>179087158</v>
      </c>
      <c r="O220" s="250">
        <v>138842334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9483</v>
      </c>
      <c r="B221" s="237" t="s">
        <v>9484</v>
      </c>
      <c r="C221" s="286" t="s">
        <v>311</v>
      </c>
      <c r="D221" s="286"/>
      <c r="E221" s="286"/>
      <c r="F221" s="240">
        <v>2500000</v>
      </c>
      <c r="G221" s="240" t="s">
        <v>9338</v>
      </c>
      <c r="H221" s="241">
        <v>45749</v>
      </c>
      <c r="I221" s="241">
        <v>51228</v>
      </c>
      <c r="J221" s="241"/>
      <c r="K221" s="290"/>
      <c r="L221" s="296">
        <v>1398224675</v>
      </c>
      <c r="M221" s="296">
        <v>1295551158</v>
      </c>
      <c r="N221" s="444">
        <v>1222862384</v>
      </c>
      <c r="O221" s="296">
        <v>1346887916.5</v>
      </c>
      <c r="P221" s="296"/>
      <c r="Q221" s="297">
        <v>-355869862</v>
      </c>
      <c r="R221" s="246">
        <v>698958904.10958934</v>
      </c>
      <c r="S221" s="246">
        <v>698958904.10958934</v>
      </c>
      <c r="T221" s="246">
        <v>69810701.609589338</v>
      </c>
      <c r="U221" s="246">
        <v>363543778.69178128</v>
      </c>
      <c r="V221" s="395"/>
    </row>
    <row r="222" spans="1:22" x14ac:dyDescent="0.3">
      <c r="A222" s="237" t="s">
        <v>9485</v>
      </c>
      <c r="B222" s="237" t="s">
        <v>9486</v>
      </c>
      <c r="C222" s="286" t="s">
        <v>312</v>
      </c>
      <c r="D222" s="286"/>
      <c r="E222" s="286"/>
      <c r="F222" s="247">
        <v>250000</v>
      </c>
      <c r="G222" s="247" t="s">
        <v>9338</v>
      </c>
      <c r="H222" s="248">
        <v>45749</v>
      </c>
      <c r="I222" s="248">
        <v>51319</v>
      </c>
      <c r="J222" s="248"/>
      <c r="K222" s="249"/>
      <c r="L222" s="250">
        <v>-784460322</v>
      </c>
      <c r="M222" s="250">
        <v>-645950249</v>
      </c>
      <c r="N222" s="444">
        <v>-593714181.5</v>
      </c>
      <c r="O222" s="250">
        <v>-715205285.5</v>
      </c>
      <c r="P222" s="250"/>
      <c r="Q222" s="251">
        <v>-319130138</v>
      </c>
      <c r="R222" s="251"/>
      <c r="S222" s="251"/>
      <c r="T222" s="251"/>
      <c r="U222" s="251"/>
      <c r="V222" s="395"/>
    </row>
    <row r="223" spans="1:22" x14ac:dyDescent="0.3">
      <c r="A223" s="237" t="s">
        <v>9485</v>
      </c>
      <c r="B223" s="237" t="s">
        <v>9486</v>
      </c>
      <c r="C223" s="286" t="s">
        <v>9371</v>
      </c>
      <c r="D223" s="286"/>
      <c r="E223" s="286"/>
      <c r="F223" s="247">
        <v>250000</v>
      </c>
      <c r="G223" s="247" t="s">
        <v>9338</v>
      </c>
      <c r="H223" s="248">
        <v>45749</v>
      </c>
      <c r="I223" s="248">
        <v>45840</v>
      </c>
      <c r="J223" s="248"/>
      <c r="K223" s="249"/>
      <c r="L223" s="250">
        <v>21876895</v>
      </c>
      <c r="M223" s="250">
        <v>12572837</v>
      </c>
      <c r="N223" s="444">
        <v>19486101</v>
      </c>
      <c r="O223" s="250">
        <v>17224866</v>
      </c>
      <c r="P223" s="250"/>
      <c r="Q223" s="251">
        <v>308445205</v>
      </c>
      <c r="R223" s="251"/>
      <c r="S223" s="251"/>
      <c r="T223" s="251"/>
      <c r="U223" s="251"/>
      <c r="V223" s="395"/>
    </row>
    <row r="224" spans="1:22" x14ac:dyDescent="0.3">
      <c r="A224" s="237" t="s">
        <v>9426</v>
      </c>
      <c r="B224" s="237" t="s">
        <v>9477</v>
      </c>
      <c r="C224" s="302" t="s">
        <v>9487</v>
      </c>
      <c r="D224" s="302"/>
      <c r="E224" s="302"/>
      <c r="F224" s="240">
        <v>30000000</v>
      </c>
      <c r="G224" s="240" t="s">
        <v>9341</v>
      </c>
      <c r="H224" s="241">
        <v>45754</v>
      </c>
      <c r="I224" s="241">
        <v>51233</v>
      </c>
      <c r="J224" s="241"/>
      <c r="K224" s="290"/>
      <c r="L224" s="296">
        <v>-333151271</v>
      </c>
      <c r="M224" s="296">
        <v>-413706153</v>
      </c>
      <c r="N224" s="444">
        <v>-450766120.5</v>
      </c>
      <c r="O224" s="296">
        <v>-373428712</v>
      </c>
      <c r="P224" s="296"/>
      <c r="Q224" s="246">
        <v>578734303</v>
      </c>
      <c r="R224" s="303">
        <v>38101249.725217402</v>
      </c>
      <c r="S224" s="246">
        <v>38101249.725217402</v>
      </c>
      <c r="T224" s="246">
        <v>-93077208.774782598</v>
      </c>
      <c r="U224" s="246">
        <v>708903423.62565112</v>
      </c>
      <c r="V224" s="395"/>
    </row>
    <row r="225" spans="1:22" x14ac:dyDescent="0.3">
      <c r="A225" s="237" t="s">
        <v>9488</v>
      </c>
      <c r="B225" s="237" t="s">
        <v>9477</v>
      </c>
      <c r="C225" s="302" t="s">
        <v>9489</v>
      </c>
      <c r="D225" s="302"/>
      <c r="E225" s="302"/>
      <c r="F225" s="247">
        <v>3000000</v>
      </c>
      <c r="G225" s="247" t="s">
        <v>9461</v>
      </c>
      <c r="H225" s="248">
        <v>45754</v>
      </c>
      <c r="I225" s="248">
        <v>51324</v>
      </c>
      <c r="J225" s="248"/>
      <c r="K225" s="249"/>
      <c r="L225" s="250">
        <v>546608385</v>
      </c>
      <c r="M225" s="250">
        <v>435550523</v>
      </c>
      <c r="N225" s="444">
        <v>561214025</v>
      </c>
      <c r="O225" s="250">
        <v>491079455</v>
      </c>
      <c r="P225" s="250"/>
      <c r="Q225" s="251">
        <v>-578734303</v>
      </c>
      <c r="R225" s="251"/>
      <c r="S225" s="251"/>
      <c r="T225" s="251"/>
      <c r="U225" s="251"/>
      <c r="V225" s="395"/>
    </row>
    <row r="226" spans="1:22" x14ac:dyDescent="0.3">
      <c r="A226" s="237" t="s">
        <v>9488</v>
      </c>
      <c r="B226" s="237" t="s">
        <v>9477</v>
      </c>
      <c r="C226" s="302" t="s">
        <v>309</v>
      </c>
      <c r="D226" s="302"/>
      <c r="E226" s="302"/>
      <c r="F226" s="247">
        <v>3000000</v>
      </c>
      <c r="G226" s="247" t="s">
        <v>9461</v>
      </c>
      <c r="H226" s="248">
        <v>45754</v>
      </c>
      <c r="I226" s="248">
        <v>45845</v>
      </c>
      <c r="J226" s="248"/>
      <c r="K226" s="249"/>
      <c r="L226" s="250">
        <v>26571470</v>
      </c>
      <c r="M226" s="250">
        <v>12020679</v>
      </c>
      <c r="N226" s="444">
        <v>20730554</v>
      </c>
      <c r="O226" s="250">
        <v>19296075.5</v>
      </c>
      <c r="P226" s="250"/>
      <c r="Q226" s="251">
        <v>752638955</v>
      </c>
      <c r="R226" s="251"/>
      <c r="S226" s="251"/>
      <c r="T226" s="251"/>
      <c r="U226" s="251"/>
      <c r="V226" s="395"/>
    </row>
    <row r="227" spans="1:22" x14ac:dyDescent="0.3">
      <c r="A227" s="237" t="s">
        <v>9405</v>
      </c>
      <c r="B227" s="237" t="s">
        <v>9490</v>
      </c>
      <c r="C227" s="286" t="s">
        <v>9491</v>
      </c>
      <c r="D227" s="286"/>
      <c r="E227" s="286"/>
      <c r="F227" s="240">
        <v>3000000</v>
      </c>
      <c r="G227" s="240" t="s">
        <v>9338</v>
      </c>
      <c r="H227" s="241">
        <v>45756</v>
      </c>
      <c r="I227" s="241">
        <v>51235</v>
      </c>
      <c r="J227" s="241"/>
      <c r="K227" s="290"/>
      <c r="L227" s="296">
        <v>1192858905</v>
      </c>
      <c r="M227" s="296">
        <v>872112831</v>
      </c>
      <c r="N227" s="444">
        <v>881527195</v>
      </c>
      <c r="O227" s="296">
        <v>1032485868</v>
      </c>
      <c r="P227" s="296"/>
      <c r="Q227" s="297">
        <v>-418717807</v>
      </c>
      <c r="R227" s="246">
        <v>825534246.57534289</v>
      </c>
      <c r="S227" s="246">
        <v>825534246.57534289</v>
      </c>
      <c r="T227" s="246">
        <v>37158642.575342894</v>
      </c>
      <c r="U227" s="246">
        <v>416097062.12328768</v>
      </c>
      <c r="V227" s="395"/>
    </row>
    <row r="228" spans="1:22" x14ac:dyDescent="0.3">
      <c r="A228" s="237" t="s">
        <v>9492</v>
      </c>
      <c r="B228" s="237" t="s">
        <v>9490</v>
      </c>
      <c r="C228" s="286" t="s">
        <v>9493</v>
      </c>
      <c r="D228" s="286"/>
      <c r="E228" s="286"/>
      <c r="F228" s="247">
        <v>300000</v>
      </c>
      <c r="G228" s="247" t="s">
        <v>9338</v>
      </c>
      <c r="H228" s="248">
        <v>45756</v>
      </c>
      <c r="I228" s="248">
        <v>51235</v>
      </c>
      <c r="J228" s="248"/>
      <c r="K228" s="249"/>
      <c r="L228" s="250">
        <v>-412980852</v>
      </c>
      <c r="M228" s="250">
        <v>-65139165</v>
      </c>
      <c r="N228" s="444">
        <v>-93151591</v>
      </c>
      <c r="O228" s="250">
        <v>-239060009</v>
      </c>
      <c r="P228" s="250"/>
      <c r="Q228" s="251">
        <v>-391282193</v>
      </c>
      <c r="R228" s="251"/>
      <c r="S228" s="251"/>
      <c r="T228" s="251"/>
      <c r="U228" s="251"/>
      <c r="V228" s="395"/>
    </row>
    <row r="229" spans="1:22" x14ac:dyDescent="0.3">
      <c r="A229" s="237" t="s">
        <v>9469</v>
      </c>
      <c r="B229" s="237" t="s">
        <v>9494</v>
      </c>
      <c r="C229" s="286" t="s">
        <v>9371</v>
      </c>
      <c r="D229" s="286"/>
      <c r="E229" s="286"/>
      <c r="F229" s="247">
        <v>300000</v>
      </c>
      <c r="G229" s="247" t="s">
        <v>9338</v>
      </c>
      <c r="H229" s="248">
        <v>45756</v>
      </c>
      <c r="I229" s="248">
        <v>45847</v>
      </c>
      <c r="J229" s="248"/>
      <c r="K229" s="249"/>
      <c r="L229" s="250">
        <v>10881263</v>
      </c>
      <c r="M229" s="250">
        <v>11711778</v>
      </c>
      <c r="N229" s="444">
        <v>13856101</v>
      </c>
      <c r="O229" s="250">
        <v>11296521.5</v>
      </c>
      <c r="P229" s="250"/>
      <c r="Q229" s="251">
        <v>382816438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9495</v>
      </c>
      <c r="C230" s="302" t="s">
        <v>313</v>
      </c>
      <c r="D230" s="302"/>
      <c r="E230" s="302"/>
      <c r="F230" s="240">
        <v>20000000</v>
      </c>
      <c r="G230" s="240" t="s">
        <v>9341</v>
      </c>
      <c r="H230" s="241">
        <v>45761</v>
      </c>
      <c r="I230" s="241">
        <v>51240</v>
      </c>
      <c r="J230" s="241"/>
      <c r="K230" s="290"/>
      <c r="L230" s="296">
        <v>1701407732</v>
      </c>
      <c r="M230" s="296">
        <v>1379011226</v>
      </c>
      <c r="N230" s="444">
        <v>1345080074</v>
      </c>
      <c r="O230" s="296">
        <v>1540209479</v>
      </c>
      <c r="P230" s="296"/>
      <c r="Q230" s="246">
        <v>495784525</v>
      </c>
      <c r="R230" s="303">
        <v>0</v>
      </c>
      <c r="S230" s="246">
        <v>0</v>
      </c>
      <c r="T230" s="246">
        <v>4119074.5</v>
      </c>
      <c r="U230" s="246">
        <v>527012026.16144896</v>
      </c>
      <c r="V230" s="395"/>
    </row>
    <row r="231" spans="1:22" x14ac:dyDescent="0.3">
      <c r="A231" s="237" t="s">
        <v>9496</v>
      </c>
      <c r="B231" s="237" t="s">
        <v>9495</v>
      </c>
      <c r="C231" s="302" t="s">
        <v>9497</v>
      </c>
      <c r="D231" s="302"/>
      <c r="E231" s="302"/>
      <c r="F231" s="247">
        <v>2000000</v>
      </c>
      <c r="G231" s="247" t="s">
        <v>9341</v>
      </c>
      <c r="H231" s="248">
        <v>45761</v>
      </c>
      <c r="I231" s="248">
        <v>51240</v>
      </c>
      <c r="J231" s="248"/>
      <c r="K231" s="249"/>
      <c r="L231" s="250">
        <v>-1701639646</v>
      </c>
      <c r="M231" s="250">
        <v>-1379006312</v>
      </c>
      <c r="N231" s="444">
        <v>-1345193200</v>
      </c>
      <c r="O231" s="250">
        <v>-1540322979.5</v>
      </c>
      <c r="P231" s="250"/>
      <c r="Q231" s="251">
        <v>-495784525</v>
      </c>
      <c r="R231" s="251"/>
      <c r="S231" s="251"/>
      <c r="T231" s="251"/>
      <c r="U231" s="251"/>
      <c r="V231" s="395"/>
    </row>
    <row r="232" spans="1:22" x14ac:dyDescent="0.3">
      <c r="A232" s="237" t="s">
        <v>9496</v>
      </c>
      <c r="B232" s="237" t="s">
        <v>9495</v>
      </c>
      <c r="C232" s="302" t="s">
        <v>314</v>
      </c>
      <c r="D232" s="302"/>
      <c r="E232" s="302"/>
      <c r="F232" s="247">
        <v>2000000</v>
      </c>
      <c r="G232" s="247" t="s">
        <v>9341</v>
      </c>
      <c r="H232" s="248">
        <v>45761</v>
      </c>
      <c r="I232" s="248">
        <v>45852</v>
      </c>
      <c r="J232" s="248"/>
      <c r="K232" s="249"/>
      <c r="L232" s="250">
        <v>226657532</v>
      </c>
      <c r="M232" s="250">
        <v>247118618</v>
      </c>
      <c r="N232" s="444">
        <v>-4005948.5</v>
      </c>
      <c r="O232" s="250">
        <v>236888075.5</v>
      </c>
      <c r="P232" s="250"/>
      <c r="Q232" s="251">
        <v>481750027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9495</v>
      </c>
      <c r="C233" s="302" t="s">
        <v>315</v>
      </c>
      <c r="D233" s="302"/>
      <c r="E233" s="302"/>
      <c r="F233" s="240">
        <v>30000000</v>
      </c>
      <c r="G233" s="240" t="s">
        <v>9341</v>
      </c>
      <c r="H233" s="241">
        <v>45763</v>
      </c>
      <c r="I233" s="241">
        <v>51242</v>
      </c>
      <c r="J233" s="241"/>
      <c r="K233" s="290"/>
      <c r="L233" s="296">
        <v>2047242837</v>
      </c>
      <c r="M233" s="296">
        <v>1796550099</v>
      </c>
      <c r="N233" s="444">
        <v>1919039362.5</v>
      </c>
      <c r="O233" s="296">
        <v>1921896468.5</v>
      </c>
      <c r="P233" s="296"/>
      <c r="Q233" s="246">
        <v>401793117</v>
      </c>
      <c r="R233" s="303">
        <v>394702919.09021771</v>
      </c>
      <c r="S233" s="301">
        <v>394702919.09021771</v>
      </c>
      <c r="T233" s="301">
        <v>-1145405.4097824097</v>
      </c>
      <c r="U233" s="301">
        <v>806731482.98086977</v>
      </c>
      <c r="V233" s="395"/>
    </row>
    <row r="234" spans="1:22" x14ac:dyDescent="0.3">
      <c r="A234" s="237" t="s">
        <v>9496</v>
      </c>
      <c r="B234" s="237" t="s">
        <v>9495</v>
      </c>
      <c r="C234" s="302" t="s">
        <v>9498</v>
      </c>
      <c r="D234" s="302"/>
      <c r="E234" s="302"/>
      <c r="F234" s="247">
        <v>3000000</v>
      </c>
      <c r="G234" s="247" t="s">
        <v>9341</v>
      </c>
      <c r="H234" s="248">
        <v>45763</v>
      </c>
      <c r="I234" s="248">
        <v>51242</v>
      </c>
      <c r="J234" s="248"/>
      <c r="K234" s="249"/>
      <c r="L234" s="250">
        <v>-2047229510</v>
      </c>
      <c r="M234" s="250">
        <v>-1796556870</v>
      </c>
      <c r="N234" s="444">
        <v>-1925680919</v>
      </c>
      <c r="O234" s="250">
        <v>-1921893190.5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9496</v>
      </c>
      <c r="B235" s="237" t="s">
        <v>9495</v>
      </c>
      <c r="C235" s="302" t="s">
        <v>316</v>
      </c>
      <c r="D235" s="302"/>
      <c r="E235" s="302"/>
      <c r="F235" s="247">
        <v>3000000</v>
      </c>
      <c r="G235" s="247" t="s">
        <v>9341</v>
      </c>
      <c r="H235" s="248">
        <v>45763</v>
      </c>
      <c r="I235" s="248">
        <v>45854</v>
      </c>
      <c r="J235" s="248"/>
      <c r="K235" s="249"/>
      <c r="L235" s="250">
        <v>392471199</v>
      </c>
      <c r="M235" s="250">
        <v>390661576</v>
      </c>
      <c r="N235" s="444">
        <v>402489881</v>
      </c>
      <c r="O235" s="250">
        <v>391566388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9499</v>
      </c>
      <c r="B236" s="237" t="s">
        <v>9500</v>
      </c>
      <c r="C236" s="302" t="s">
        <v>317</v>
      </c>
      <c r="D236" s="302"/>
      <c r="E236" s="302"/>
      <c r="F236" s="240">
        <v>30000000</v>
      </c>
      <c r="G236" s="240" t="s">
        <v>9341</v>
      </c>
      <c r="H236" s="241">
        <v>45769</v>
      </c>
      <c r="I236" s="241">
        <v>51248</v>
      </c>
      <c r="J236" s="241"/>
      <c r="K236" s="290"/>
      <c r="L236" s="296">
        <v>2257709440</v>
      </c>
      <c r="M236" s="296">
        <v>2145293903</v>
      </c>
      <c r="N236" s="444">
        <v>2117405610.5</v>
      </c>
      <c r="O236" s="296">
        <v>2201501672</v>
      </c>
      <c r="P236" s="296"/>
      <c r="Q236" s="246">
        <v>436499140</v>
      </c>
      <c r="R236" s="303">
        <v>401519575.53521669</v>
      </c>
      <c r="S236" s="301">
        <v>401519575.53521669</v>
      </c>
      <c r="T236" s="301">
        <v>-2385808.4647831917</v>
      </c>
      <c r="U236" s="301">
        <v>910890017.95043492</v>
      </c>
      <c r="V236" s="395"/>
    </row>
    <row r="237" spans="1:22" x14ac:dyDescent="0.3">
      <c r="A237" s="237" t="s">
        <v>9501</v>
      </c>
      <c r="B237" s="237" t="s">
        <v>9500</v>
      </c>
      <c r="C237" s="302" t="s">
        <v>318</v>
      </c>
      <c r="D237" s="302"/>
      <c r="E237" s="302"/>
      <c r="F237" s="247">
        <v>3000000</v>
      </c>
      <c r="G237" s="247" t="s">
        <v>9341</v>
      </c>
      <c r="H237" s="248">
        <v>45769</v>
      </c>
      <c r="I237" s="248">
        <v>51248</v>
      </c>
      <c r="J237" s="248"/>
      <c r="K237" s="249"/>
      <c r="L237" s="250">
        <v>-2257718697</v>
      </c>
      <c r="M237" s="250">
        <v>-2145290046</v>
      </c>
      <c r="N237" s="444">
        <v>-2117408345.5</v>
      </c>
      <c r="O237" s="250">
        <v>-2201504372.5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9502</v>
      </c>
      <c r="B238" s="237" t="s">
        <v>9495</v>
      </c>
      <c r="C238" s="302" t="s">
        <v>319</v>
      </c>
      <c r="D238" s="302"/>
      <c r="E238" s="302"/>
      <c r="F238" s="247">
        <v>3000000</v>
      </c>
      <c r="G238" s="247" t="s">
        <v>9341</v>
      </c>
      <c r="H238" s="248">
        <v>45769</v>
      </c>
      <c r="I238" s="248">
        <v>45860</v>
      </c>
      <c r="J238" s="248"/>
      <c r="K238" s="249"/>
      <c r="L238" s="250">
        <v>400457913</v>
      </c>
      <c r="M238" s="250">
        <v>398097763</v>
      </c>
      <c r="N238" s="444">
        <v>403908119</v>
      </c>
      <c r="O238" s="250">
        <v>399277838.5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9430</v>
      </c>
      <c r="B239" s="237" t="s">
        <v>9374</v>
      </c>
      <c r="C239" s="302" t="s">
        <v>320</v>
      </c>
      <c r="D239" s="302"/>
      <c r="E239" s="302"/>
      <c r="F239" s="240">
        <v>30000000</v>
      </c>
      <c r="G239" s="240" t="s">
        <v>9341</v>
      </c>
      <c r="H239" s="241">
        <v>45776</v>
      </c>
      <c r="I239" s="241">
        <v>51255</v>
      </c>
      <c r="J239" s="241"/>
      <c r="K239" s="290"/>
      <c r="L239" s="296">
        <v>1382650552</v>
      </c>
      <c r="M239" s="296">
        <v>1273821638</v>
      </c>
      <c r="N239" s="444">
        <v>1239139592.5</v>
      </c>
      <c r="O239" s="296">
        <v>1328236095.5</v>
      </c>
      <c r="P239" s="296"/>
      <c r="Q239" s="246">
        <v>392391087</v>
      </c>
      <c r="R239" s="301">
        <v>339615018.98739088</v>
      </c>
      <c r="S239" s="301">
        <v>339615018.98739088</v>
      </c>
      <c r="T239" s="301">
        <v>111119518.48739088</v>
      </c>
      <c r="U239" s="301">
        <v>2560691681.1852179</v>
      </c>
      <c r="V239" s="395"/>
    </row>
    <row r="240" spans="1:22" x14ac:dyDescent="0.3">
      <c r="A240" s="237" t="s">
        <v>9436</v>
      </c>
      <c r="B240" s="237" t="s">
        <v>9374</v>
      </c>
      <c r="C240" s="302" t="s">
        <v>321</v>
      </c>
      <c r="D240" s="302"/>
      <c r="E240" s="302"/>
      <c r="F240" s="247">
        <v>3000000</v>
      </c>
      <c r="G240" s="247" t="s">
        <v>9341</v>
      </c>
      <c r="H240" s="248">
        <v>45776</v>
      </c>
      <c r="I240" s="248">
        <v>51255</v>
      </c>
      <c r="J240" s="248"/>
      <c r="K240" s="249"/>
      <c r="L240" s="250">
        <v>-1594710386</v>
      </c>
      <c r="M240" s="250">
        <v>-1303486467</v>
      </c>
      <c r="N240" s="444">
        <v>-1346135346</v>
      </c>
      <c r="O240" s="250">
        <v>-1449098426.5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9436</v>
      </c>
      <c r="B241" s="237" t="s">
        <v>9374</v>
      </c>
      <c r="C241" s="302" t="s">
        <v>304</v>
      </c>
      <c r="D241" s="302"/>
      <c r="E241" s="302"/>
      <c r="F241" s="247">
        <v>3000000</v>
      </c>
      <c r="G241" s="247" t="s">
        <v>9341</v>
      </c>
      <c r="H241" s="248">
        <v>45776</v>
      </c>
      <c r="I241" s="248">
        <v>45867</v>
      </c>
      <c r="J241" s="248"/>
      <c r="K241" s="249"/>
      <c r="L241" s="250">
        <v>333321480</v>
      </c>
      <c r="M241" s="250">
        <v>329487596</v>
      </c>
      <c r="N241" s="444">
        <v>335491254</v>
      </c>
      <c r="O241" s="250">
        <v>331404538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9503</v>
      </c>
      <c r="B242" s="237" t="s">
        <v>9504</v>
      </c>
      <c r="C242" s="302" t="s">
        <v>9505</v>
      </c>
      <c r="D242" s="302"/>
      <c r="E242" s="302"/>
      <c r="F242" s="240">
        <v>30000000</v>
      </c>
      <c r="G242" s="240" t="s">
        <v>9341</v>
      </c>
      <c r="H242" s="241">
        <v>45789</v>
      </c>
      <c r="I242" s="241">
        <v>51268</v>
      </c>
      <c r="J242" s="241"/>
      <c r="K242" s="290"/>
      <c r="L242" s="296">
        <v>2481908353</v>
      </c>
      <c r="M242" s="296">
        <v>2440874068</v>
      </c>
      <c r="N242" s="444">
        <v>2352768784.5</v>
      </c>
      <c r="O242" s="296">
        <v>2461391211.5</v>
      </c>
      <c r="P242" s="296"/>
      <c r="Q242" s="246">
        <v>347828860</v>
      </c>
      <c r="R242" s="301">
        <v>243216200.80434784</v>
      </c>
      <c r="S242" s="301">
        <v>243216200.80434784</v>
      </c>
      <c r="T242" s="301">
        <v>-189961748.19565225</v>
      </c>
      <c r="U242" s="301">
        <v>2062812079.5434813</v>
      </c>
      <c r="V242" s="395"/>
    </row>
    <row r="243" spans="1:22" x14ac:dyDescent="0.3">
      <c r="A243" s="237" t="s">
        <v>9506</v>
      </c>
      <c r="B243" s="237" t="s">
        <v>9504</v>
      </c>
      <c r="C243" s="302" t="s">
        <v>9507</v>
      </c>
      <c r="D243" s="302"/>
      <c r="E243" s="302"/>
      <c r="F243" s="247">
        <v>3000000</v>
      </c>
      <c r="G243" s="247" t="s">
        <v>9341</v>
      </c>
      <c r="H243" s="248">
        <v>45789</v>
      </c>
      <c r="I243" s="248">
        <v>51268</v>
      </c>
      <c r="J243" s="248"/>
      <c r="K243" s="249"/>
      <c r="L243" s="250">
        <v>-2641334923</v>
      </c>
      <c r="M243" s="250">
        <v>-2440881525</v>
      </c>
      <c r="N243" s="444">
        <v>-2433762638.5</v>
      </c>
      <c r="O243" s="250">
        <v>-2541108224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9506</v>
      </c>
      <c r="B244" s="237" t="s">
        <v>9504</v>
      </c>
      <c r="C244" s="302" t="s">
        <v>9508</v>
      </c>
      <c r="D244" s="302"/>
      <c r="E244" s="302"/>
      <c r="F244" s="247">
        <v>3000000</v>
      </c>
      <c r="G244" s="247" t="s">
        <v>9341</v>
      </c>
      <c r="H244" s="248">
        <v>45789</v>
      </c>
      <c r="I244" s="248">
        <v>45881</v>
      </c>
      <c r="J244" s="248"/>
      <c r="K244" s="249"/>
      <c r="L244" s="250">
        <v>247343166</v>
      </c>
      <c r="M244" s="250">
        <v>237457927</v>
      </c>
      <c r="N244" s="444">
        <v>245718736.5</v>
      </c>
      <c r="O244" s="250">
        <v>242400547.5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9504</v>
      </c>
      <c r="C245" s="302" t="s">
        <v>322</v>
      </c>
      <c r="D245" s="302"/>
      <c r="E245" s="302"/>
      <c r="F245" s="240">
        <v>30000000</v>
      </c>
      <c r="G245" s="240" t="s">
        <v>9341</v>
      </c>
      <c r="H245" s="241">
        <v>45797</v>
      </c>
      <c r="I245" s="241">
        <v>51276</v>
      </c>
      <c r="J245" s="241"/>
      <c r="K245" s="290"/>
      <c r="L245" s="296">
        <v>2589434122</v>
      </c>
      <c r="M245" s="296">
        <v>2363134591</v>
      </c>
      <c r="N245" s="444">
        <v>2371491951.5</v>
      </c>
      <c r="O245" s="296">
        <v>2476284357</v>
      </c>
      <c r="P245" s="296"/>
      <c r="Q245" s="246">
        <v>433389405</v>
      </c>
      <c r="R245" s="301">
        <v>263754290.48913088</v>
      </c>
      <c r="S245" s="301">
        <v>263754290.48913088</v>
      </c>
      <c r="T245" s="301">
        <v>-4698776.0108690262</v>
      </c>
      <c r="U245" s="301">
        <v>2848873608.6956496</v>
      </c>
      <c r="V245" s="395"/>
    </row>
    <row r="246" spans="1:22" x14ac:dyDescent="0.3">
      <c r="A246" s="237" t="s">
        <v>9509</v>
      </c>
      <c r="B246" s="237" t="s">
        <v>9504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-2589420154</v>
      </c>
      <c r="M246" s="250">
        <v>-2363122035</v>
      </c>
      <c r="N246" s="444">
        <v>-2371478597.5</v>
      </c>
      <c r="O246" s="250">
        <v>-2476271095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9509</v>
      </c>
      <c r="B247" s="237" t="s">
        <v>9504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269090634</v>
      </c>
      <c r="M247" s="250">
        <v>259329515</v>
      </c>
      <c r="N247" s="444">
        <v>268439712.5</v>
      </c>
      <c r="O247" s="250">
        <v>264210075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9380</v>
      </c>
      <c r="B248" s="237" t="s">
        <v>9510</v>
      </c>
      <c r="C248" s="302" t="s">
        <v>9511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2618972382</v>
      </c>
      <c r="M248" s="296">
        <v>2522748706</v>
      </c>
      <c r="N248" s="444">
        <v>2465245053</v>
      </c>
      <c r="O248" s="296">
        <v>2570860545</v>
      </c>
      <c r="P248" s="296"/>
      <c r="Q248" s="246">
        <v>380307069</v>
      </c>
      <c r="R248" s="301">
        <v>225176785.82608753</v>
      </c>
      <c r="S248" s="301">
        <v>197936133.65217379</v>
      </c>
      <c r="T248" s="301">
        <v>-4301096.347826004</v>
      </c>
      <c r="U248" s="301">
        <v>2501565714.2145658</v>
      </c>
      <c r="V248" s="395"/>
    </row>
    <row r="249" spans="1:22" x14ac:dyDescent="0.3">
      <c r="A249" s="237" t="s">
        <v>9509</v>
      </c>
      <c r="B249" s="237" t="s">
        <v>9510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-2658601743</v>
      </c>
      <c r="M249" s="250">
        <v>-2488105749</v>
      </c>
      <c r="N249" s="444">
        <v>-2467916218.5</v>
      </c>
      <c r="O249" s="250">
        <v>-2573353747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9509</v>
      </c>
      <c r="B250" s="237" t="s">
        <v>9510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204301278</v>
      </c>
      <c r="M250" s="250">
        <v>198661683</v>
      </c>
      <c r="N250" s="444">
        <v>204908395.5</v>
      </c>
      <c r="O250" s="250">
        <v>201481481.5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9439</v>
      </c>
      <c r="B251" s="237" t="s">
        <v>9512</v>
      </c>
      <c r="C251" s="299" t="s">
        <v>9513</v>
      </c>
      <c r="D251" s="299"/>
      <c r="E251" s="299"/>
      <c r="F251" s="240">
        <v>10000000</v>
      </c>
      <c r="G251" s="240" t="s">
        <v>9341</v>
      </c>
      <c r="H251" s="241">
        <v>45805</v>
      </c>
      <c r="I251" s="241">
        <v>53110</v>
      </c>
      <c r="J251" s="241"/>
      <c r="K251" s="290"/>
      <c r="L251" s="296">
        <v>912623729</v>
      </c>
      <c r="M251" s="296">
        <v>879724528</v>
      </c>
      <c r="N251" s="444">
        <v>865378675.5</v>
      </c>
      <c r="O251" s="296">
        <v>896174128.5</v>
      </c>
      <c r="P251" s="296"/>
      <c r="Q251" s="246">
        <v>-181329562</v>
      </c>
      <c r="R251" s="246">
        <v>410006806.87900627</v>
      </c>
      <c r="S251" s="246">
        <v>410006806.87900627</v>
      </c>
      <c r="T251" s="246">
        <v>77632874.879006267</v>
      </c>
      <c r="U251" s="246">
        <v>489468082.87000012</v>
      </c>
      <c r="V251" s="395"/>
    </row>
    <row r="252" spans="1:22" x14ac:dyDescent="0.3">
      <c r="A252" s="237" t="s">
        <v>9509</v>
      </c>
      <c r="B252" s="237" t="s">
        <v>9512</v>
      </c>
      <c r="C252" s="299" t="s">
        <v>9514</v>
      </c>
      <c r="D252" s="299"/>
      <c r="E252" s="299"/>
      <c r="F252" s="247">
        <v>1000000</v>
      </c>
      <c r="G252" s="247" t="s">
        <v>9341</v>
      </c>
      <c r="H252" s="248">
        <v>45805</v>
      </c>
      <c r="I252" s="248">
        <v>53202</v>
      </c>
      <c r="J252" s="248"/>
      <c r="K252" s="249"/>
      <c r="L252" s="250">
        <v>-901348085</v>
      </c>
      <c r="M252" s="250">
        <v>-886110245</v>
      </c>
      <c r="N252" s="444">
        <v>-858516160</v>
      </c>
      <c r="O252" s="250">
        <v>-893729165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9509</v>
      </c>
      <c r="B253" s="237" t="s">
        <v>9510</v>
      </c>
      <c r="C253" s="299" t="s">
        <v>9515</v>
      </c>
      <c r="D253" s="299"/>
      <c r="E253" s="299"/>
      <c r="F253" s="247">
        <v>1000000</v>
      </c>
      <c r="G253" s="247" t="s">
        <v>9341</v>
      </c>
      <c r="H253" s="248">
        <v>45805</v>
      </c>
      <c r="I253" s="248">
        <v>45897</v>
      </c>
      <c r="J253" s="248"/>
      <c r="K253" s="249"/>
      <c r="L253" s="250">
        <v>233403748</v>
      </c>
      <c r="M253" s="250">
        <v>416084626</v>
      </c>
      <c r="N253" s="444">
        <v>325511416.5</v>
      </c>
      <c r="O253" s="250">
        <v>324744188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9516</v>
      </c>
      <c r="B254" s="237" t="s">
        <v>9512</v>
      </c>
      <c r="C254" s="299" t="s">
        <v>9517</v>
      </c>
      <c r="D254" s="299"/>
      <c r="E254" s="299"/>
      <c r="F254" s="240">
        <v>20000000</v>
      </c>
      <c r="G254" s="240" t="s">
        <v>9341</v>
      </c>
      <c r="H254" s="241">
        <v>45805</v>
      </c>
      <c r="I254" s="241">
        <v>53110</v>
      </c>
      <c r="J254" s="241"/>
      <c r="K254" s="290"/>
      <c r="L254" s="296">
        <v>1667711524</v>
      </c>
      <c r="M254" s="296">
        <v>1712280909</v>
      </c>
      <c r="N254" s="444">
        <v>1634204472</v>
      </c>
      <c r="O254" s="296">
        <v>1689996217</v>
      </c>
      <c r="P254" s="296"/>
      <c r="Q254" s="246">
        <v>-362659137</v>
      </c>
      <c r="R254" s="246">
        <v>847109702.52513671</v>
      </c>
      <c r="S254" s="246">
        <v>847109702.52513671</v>
      </c>
      <c r="T254" s="246">
        <v>260246978.52513671</v>
      </c>
      <c r="U254" s="246">
        <v>1130890105.7400002</v>
      </c>
      <c r="V254" s="395"/>
    </row>
    <row r="255" spans="1:22" x14ac:dyDescent="0.3">
      <c r="A255" s="237" t="s">
        <v>9509</v>
      </c>
      <c r="B255" s="237" t="s">
        <v>9512</v>
      </c>
      <c r="C255" s="299" t="s">
        <v>9518</v>
      </c>
      <c r="D255" s="299"/>
      <c r="E255" s="299"/>
      <c r="F255" s="247">
        <v>2000000</v>
      </c>
      <c r="G255" s="247" t="s">
        <v>9341</v>
      </c>
      <c r="H255" s="248">
        <v>45805</v>
      </c>
      <c r="I255" s="248">
        <v>53202</v>
      </c>
      <c r="J255" s="248"/>
      <c r="K255" s="249"/>
      <c r="L255" s="250">
        <v>-1790049443</v>
      </c>
      <c r="M255" s="250">
        <v>-1760630795</v>
      </c>
      <c r="N255" s="444">
        <v>-1720900984.5</v>
      </c>
      <c r="O255" s="250">
        <v>-1775340119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9509</v>
      </c>
      <c r="B256" s="237" t="s">
        <v>9510</v>
      </c>
      <c r="C256" s="299" t="s">
        <v>9519</v>
      </c>
      <c r="D256" s="299"/>
      <c r="E256" s="299"/>
      <c r="F256" s="247">
        <v>2000000</v>
      </c>
      <c r="G256" s="247" t="s">
        <v>9341</v>
      </c>
      <c r="H256" s="248">
        <v>45805</v>
      </c>
      <c r="I256" s="248">
        <v>45897</v>
      </c>
      <c r="J256" s="248"/>
      <c r="K256" s="249"/>
      <c r="L256" s="250">
        <v>489432674</v>
      </c>
      <c r="M256" s="250">
        <v>854333544</v>
      </c>
      <c r="N256" s="444">
        <v>673559236.5</v>
      </c>
      <c r="O256" s="250">
        <v>671883109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9520</v>
      </c>
      <c r="B257" s="237" t="s">
        <v>9521</v>
      </c>
      <c r="C257" s="299" t="s">
        <v>9522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2350176206</v>
      </c>
      <c r="M257" s="296">
        <v>2433569200</v>
      </c>
      <c r="N257" s="444">
        <v>2301405425</v>
      </c>
      <c r="O257" s="296">
        <v>2391872703</v>
      </c>
      <c r="P257" s="296"/>
      <c r="Q257" s="246">
        <v>-543144770</v>
      </c>
      <c r="R257" s="246">
        <v>1226946476.7615104</v>
      </c>
      <c r="S257" s="246">
        <v>1226946476.7615104</v>
      </c>
      <c r="T257" s="246">
        <v>65135510.761510372</v>
      </c>
      <c r="U257" s="246">
        <v>1349438069.3400016</v>
      </c>
      <c r="V257" s="395"/>
    </row>
    <row r="258" spans="1:22" x14ac:dyDescent="0.3">
      <c r="A258" s="237" t="s">
        <v>9523</v>
      </c>
      <c r="B258" s="237" t="s">
        <v>9521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-2440407275</v>
      </c>
      <c r="M258" s="250">
        <v>-2547370391</v>
      </c>
      <c r="N258" s="444">
        <v>-2388793819</v>
      </c>
      <c r="O258" s="250">
        <v>-2493888833.5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9523</v>
      </c>
      <c r="B259" s="237" t="s">
        <v>9524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1257064825</v>
      </c>
      <c r="M259" s="250">
        <v>1237997926</v>
      </c>
      <c r="N259" s="444">
        <v>1249199360</v>
      </c>
      <c r="O259" s="250">
        <v>1247531376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9525</v>
      </c>
      <c r="B260" s="237" t="s">
        <v>9526</v>
      </c>
      <c r="C260" s="286" t="s">
        <v>328</v>
      </c>
      <c r="D260" s="286"/>
      <c r="E260" s="286"/>
      <c r="F260" s="240">
        <v>5000000</v>
      </c>
      <c r="G260" s="240" t="s">
        <v>9387</v>
      </c>
      <c r="H260" s="241">
        <v>45820</v>
      </c>
      <c r="I260" s="241">
        <v>51299</v>
      </c>
      <c r="J260" s="241"/>
      <c r="K260" s="290"/>
      <c r="L260" s="296">
        <v>412406640</v>
      </c>
      <c r="M260" s="296">
        <v>-675973751</v>
      </c>
      <c r="N260" s="444">
        <v>-458834298.5</v>
      </c>
      <c r="O260" s="296">
        <v>-131783556</v>
      </c>
      <c r="P260" s="296"/>
      <c r="Q260" s="297">
        <v>-342794520</v>
      </c>
      <c r="R260" s="246">
        <v>764054794.52054799</v>
      </c>
      <c r="S260" s="246">
        <v>764054794.52054799</v>
      </c>
      <c r="T260" s="246">
        <v>831193840.52054787</v>
      </c>
      <c r="U260" s="246">
        <v>908623453.04794502</v>
      </c>
      <c r="V260" s="395"/>
    </row>
    <row r="261" spans="1:22" x14ac:dyDescent="0.3">
      <c r="A261" s="237" t="s">
        <v>9527</v>
      </c>
      <c r="B261" s="237" t="s">
        <v>9526</v>
      </c>
      <c r="C261" s="286" t="s">
        <v>329</v>
      </c>
      <c r="D261" s="286"/>
      <c r="E261" s="286"/>
      <c r="F261" s="247">
        <v>500000</v>
      </c>
      <c r="G261" s="247" t="s">
        <v>9387</v>
      </c>
      <c r="H261" s="248">
        <v>45820</v>
      </c>
      <c r="I261" s="248">
        <v>51299</v>
      </c>
      <c r="J261" s="248"/>
      <c r="K261" s="249"/>
      <c r="L261" s="250">
        <v>-547481697</v>
      </c>
      <c r="M261" s="250">
        <v>642507688</v>
      </c>
      <c r="N261" s="444">
        <v>391695252.5</v>
      </c>
      <c r="O261" s="250">
        <v>47512995.5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9509</v>
      </c>
      <c r="B262" s="237" t="s">
        <v>9495</v>
      </c>
      <c r="C262" s="286" t="s">
        <v>9528</v>
      </c>
      <c r="D262" s="286"/>
      <c r="E262" s="286"/>
      <c r="F262" s="247">
        <v>500000</v>
      </c>
      <c r="G262" s="247" t="s">
        <v>9387</v>
      </c>
      <c r="H262" s="248">
        <v>45820</v>
      </c>
      <c r="I262" s="248">
        <v>45912</v>
      </c>
      <c r="J262" s="248"/>
      <c r="K262" s="249"/>
      <c r="L262" s="250">
        <v>745102785</v>
      </c>
      <c r="M262" s="250">
        <v>729181483</v>
      </c>
      <c r="N262" s="444">
        <v>741310113.5</v>
      </c>
      <c r="O262" s="250">
        <v>737142134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9529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2347111302</v>
      </c>
      <c r="M263" s="296">
        <v>2375404422</v>
      </c>
      <c r="N263" s="444">
        <v>2277323755.5</v>
      </c>
      <c r="O263" s="296">
        <v>2361257862.5</v>
      </c>
      <c r="P263" s="296"/>
      <c r="Q263" s="246">
        <v>-544624308</v>
      </c>
      <c r="R263" s="246">
        <v>1155147606.1205478</v>
      </c>
      <c r="S263" s="246">
        <v>1155147606.1205478</v>
      </c>
      <c r="T263" s="246">
        <v>105394516.12054777</v>
      </c>
      <c r="U263" s="246">
        <v>1498727482.3000016</v>
      </c>
      <c r="V263" s="395"/>
    </row>
    <row r="264" spans="1:22" x14ac:dyDescent="0.3">
      <c r="A264" s="237" t="s">
        <v>9530</v>
      </c>
      <c r="B264" s="237" t="s">
        <v>9529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-2543811844</v>
      </c>
      <c r="M264" s="250">
        <v>-2439679364</v>
      </c>
      <c r="N264" s="444">
        <v>-2409504153</v>
      </c>
      <c r="O264" s="250">
        <v>-2491745604.5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9509</v>
      </c>
      <c r="B265" s="237" t="s">
        <v>9531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1195870800</v>
      </c>
      <c r="M265" s="250">
        <v>1164516245</v>
      </c>
      <c r="N265" s="444">
        <v>1181933487.5</v>
      </c>
      <c r="O265" s="250">
        <v>1180193523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9532</v>
      </c>
      <c r="B266" s="237" t="s">
        <v>160</v>
      </c>
      <c r="C266" s="299" t="s">
        <v>9533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151550232</v>
      </c>
      <c r="M266" s="296">
        <v>300645861</v>
      </c>
      <c r="N266" s="444">
        <v>110410269.5</v>
      </c>
      <c r="O266" s="296">
        <v>226098046.5</v>
      </c>
      <c r="P266" s="296"/>
      <c r="Q266" s="246">
        <v>-137117808</v>
      </c>
      <c r="R266" s="246">
        <v>247473972.6027399</v>
      </c>
      <c r="S266" s="246">
        <v>247473972.6027399</v>
      </c>
      <c r="T266" s="246">
        <v>9385563.6027399004</v>
      </c>
      <c r="U266" s="246">
        <v>257533508.80821997</v>
      </c>
      <c r="V266" s="395"/>
    </row>
    <row r="267" spans="1:22" x14ac:dyDescent="0.3">
      <c r="A267" s="237" t="s">
        <v>9534</v>
      </c>
      <c r="B267" s="237" t="s">
        <v>9535</v>
      </c>
      <c r="C267" s="299" t="s">
        <v>9536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-151536491</v>
      </c>
      <c r="M267" s="250">
        <v>-300645941</v>
      </c>
      <c r="N267" s="444">
        <v>-110403419.5</v>
      </c>
      <c r="O267" s="250">
        <v>-226091216.5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9534</v>
      </c>
      <c r="B268" s="237" t="s">
        <v>9537</v>
      </c>
      <c r="C268" s="299" t="s">
        <v>9538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239178401</v>
      </c>
      <c r="M268" s="250">
        <v>234616465</v>
      </c>
      <c r="N268" s="444">
        <v>238081559</v>
      </c>
      <c r="O268" s="250">
        <v>236897433.5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9416</v>
      </c>
      <c r="B269" s="237" t="s">
        <v>9539</v>
      </c>
      <c r="C269" s="299" t="s">
        <v>9540</v>
      </c>
      <c r="D269" s="299"/>
      <c r="E269" s="299"/>
      <c r="F269" s="240">
        <v>4000000</v>
      </c>
      <c r="G269" s="240" t="s">
        <v>9338</v>
      </c>
      <c r="H269" s="241">
        <v>45839</v>
      </c>
      <c r="I269" s="241">
        <v>53144</v>
      </c>
      <c r="J269" s="241"/>
      <c r="K269" s="290"/>
      <c r="L269" s="296">
        <v>537134016</v>
      </c>
      <c r="M269" s="296">
        <v>558360917</v>
      </c>
      <c r="N269" s="444">
        <v>332569206</v>
      </c>
      <c r="O269" s="296">
        <v>547747466.5</v>
      </c>
      <c r="P269" s="296"/>
      <c r="Q269" s="246">
        <v>-260826301</v>
      </c>
      <c r="R269" s="246">
        <v>487247123.28767079</v>
      </c>
      <c r="S269" s="246">
        <v>487247123.28767079</v>
      </c>
      <c r="T269" s="246">
        <v>28479159.787670791</v>
      </c>
      <c r="U269" s="246">
        <v>598627104.99315047</v>
      </c>
      <c r="V269" s="395"/>
    </row>
    <row r="270" spans="1:22" x14ac:dyDescent="0.3">
      <c r="A270" s="237" t="s">
        <v>9541</v>
      </c>
      <c r="B270" s="237" t="s">
        <v>9539</v>
      </c>
      <c r="C270" s="299" t="s">
        <v>9542</v>
      </c>
      <c r="D270" s="299"/>
      <c r="E270" s="299"/>
      <c r="F270" s="247">
        <v>400000</v>
      </c>
      <c r="G270" s="247" t="s">
        <v>9338</v>
      </c>
      <c r="H270" s="248">
        <v>45839</v>
      </c>
      <c r="I270" s="248">
        <v>53144</v>
      </c>
      <c r="J270" s="248"/>
      <c r="K270" s="249"/>
      <c r="L270" s="250">
        <v>-537148297</v>
      </c>
      <c r="M270" s="250">
        <v>-580495967</v>
      </c>
      <c r="N270" s="444">
        <v>-344258037.5</v>
      </c>
      <c r="O270" s="250">
        <v>-558822132.5</v>
      </c>
      <c r="P270" s="250"/>
      <c r="Q270" s="251">
        <v>260826301</v>
      </c>
      <c r="R270" s="251"/>
      <c r="S270" s="251"/>
      <c r="T270" s="251"/>
      <c r="U270" s="251"/>
      <c r="V270" s="395"/>
    </row>
    <row r="271" spans="1:22" x14ac:dyDescent="0.3">
      <c r="A271" s="237" t="s">
        <v>9541</v>
      </c>
      <c r="B271" s="237" t="s">
        <v>9543</v>
      </c>
      <c r="C271" s="299" t="s">
        <v>9538</v>
      </c>
      <c r="D271" s="299"/>
      <c r="E271" s="299"/>
      <c r="F271" s="247">
        <v>400000</v>
      </c>
      <c r="G271" s="247" t="s">
        <v>9338</v>
      </c>
      <c r="H271" s="248">
        <v>45839</v>
      </c>
      <c r="I271" s="248">
        <v>45931</v>
      </c>
      <c r="J271" s="248"/>
      <c r="K271" s="249"/>
      <c r="L271" s="250">
        <v>471336975</v>
      </c>
      <c r="M271" s="250">
        <v>464485726</v>
      </c>
      <c r="N271" s="444">
        <v>470456795</v>
      </c>
      <c r="O271" s="250">
        <v>467911351.5</v>
      </c>
      <c r="P271" s="250"/>
      <c r="Q271" s="251">
        <v>-260826301</v>
      </c>
      <c r="R271" s="251"/>
      <c r="S271" s="251"/>
      <c r="T271" s="251"/>
      <c r="U271" s="251"/>
      <c r="V271" s="395"/>
    </row>
    <row r="272" spans="1:22" x14ac:dyDescent="0.3">
      <c r="A272" s="237" t="s">
        <v>9544</v>
      </c>
      <c r="B272" s="237" t="s">
        <v>9545</v>
      </c>
      <c r="C272" s="299" t="s">
        <v>9546</v>
      </c>
      <c r="D272" s="299"/>
      <c r="E272" s="299"/>
      <c r="F272" s="240">
        <v>20000000</v>
      </c>
      <c r="G272" s="240" t="s">
        <v>9341</v>
      </c>
      <c r="H272" s="241">
        <v>45847</v>
      </c>
      <c r="I272" s="241">
        <v>53152</v>
      </c>
      <c r="J272" s="241"/>
      <c r="K272" s="290"/>
      <c r="L272" s="296">
        <v>1406502050</v>
      </c>
      <c r="M272" s="296">
        <v>1513547613</v>
      </c>
      <c r="N272" s="444">
        <v>1390757428.5</v>
      </c>
      <c r="O272" s="296">
        <v>1460024832</v>
      </c>
      <c r="P272" s="296"/>
      <c r="Q272" s="246">
        <v>-374381634</v>
      </c>
      <c r="R272" s="246">
        <v>652554815.93424678</v>
      </c>
      <c r="S272" s="246">
        <v>652554815.93424678</v>
      </c>
      <c r="T272" s="246">
        <v>-10955052.565753222</v>
      </c>
      <c r="U272" s="246">
        <v>2453509589.4200029</v>
      </c>
      <c r="V272" s="395"/>
    </row>
    <row r="273" spans="1:22" x14ac:dyDescent="0.3">
      <c r="A273" s="237" t="s">
        <v>9547</v>
      </c>
      <c r="B273" s="237" t="s">
        <v>9545</v>
      </c>
      <c r="C273" s="299" t="s">
        <v>333</v>
      </c>
      <c r="D273" s="299"/>
      <c r="E273" s="299"/>
      <c r="F273" s="247">
        <v>2000000</v>
      </c>
      <c r="G273" s="247" t="s">
        <v>9341</v>
      </c>
      <c r="H273" s="248">
        <v>45847</v>
      </c>
      <c r="I273" s="248">
        <v>53152</v>
      </c>
      <c r="J273" s="248"/>
      <c r="K273" s="249"/>
      <c r="L273" s="250">
        <v>-1411886077</v>
      </c>
      <c r="M273" s="250">
        <v>-1518657180</v>
      </c>
      <c r="N273" s="444">
        <v>-1390833035.5</v>
      </c>
      <c r="O273" s="250">
        <v>-1465271629.5</v>
      </c>
      <c r="P273" s="250"/>
      <c r="Q273" s="251">
        <v>374381634</v>
      </c>
      <c r="R273" s="251"/>
      <c r="S273" s="251"/>
      <c r="T273" s="251"/>
      <c r="U273" s="251"/>
      <c r="V273" s="395"/>
    </row>
    <row r="274" spans="1:22" x14ac:dyDescent="0.3">
      <c r="A274" s="237" t="s">
        <v>9547</v>
      </c>
      <c r="B274" s="237" t="s">
        <v>9548</v>
      </c>
      <c r="C274" s="299" t="s">
        <v>334</v>
      </c>
      <c r="D274" s="299"/>
      <c r="E274" s="299"/>
      <c r="F274" s="247">
        <v>2000000</v>
      </c>
      <c r="G274" s="247" t="s">
        <v>9341</v>
      </c>
      <c r="H274" s="248">
        <v>45847</v>
      </c>
      <c r="I274" s="248">
        <v>45939</v>
      </c>
      <c r="J274" s="248"/>
      <c r="K274" s="249"/>
      <c r="L274" s="250">
        <v>662681604</v>
      </c>
      <c r="M274" s="250">
        <v>662941506</v>
      </c>
      <c r="N274" s="444">
        <v>663585475.5</v>
      </c>
      <c r="O274" s="250">
        <v>662811556</v>
      </c>
      <c r="P274" s="250"/>
      <c r="Q274" s="251">
        <v>-374381634</v>
      </c>
      <c r="R274" s="251"/>
      <c r="S274" s="251"/>
      <c r="T274" s="251"/>
      <c r="U274" s="251"/>
      <c r="V274" s="395"/>
    </row>
    <row r="275" spans="1:22" x14ac:dyDescent="0.3">
      <c r="A275" s="237" t="s">
        <v>9549</v>
      </c>
      <c r="B275" s="237" t="s">
        <v>9550</v>
      </c>
      <c r="C275" s="299" t="s">
        <v>9551</v>
      </c>
      <c r="D275" s="299"/>
      <c r="E275" s="299"/>
      <c r="F275" s="240">
        <v>30000000</v>
      </c>
      <c r="G275" s="240" t="s">
        <v>9432</v>
      </c>
      <c r="H275" s="241">
        <v>45854</v>
      </c>
      <c r="I275" s="241">
        <v>53159</v>
      </c>
      <c r="J275" s="241"/>
      <c r="K275" s="290"/>
      <c r="L275" s="296">
        <v>1721851420</v>
      </c>
      <c r="M275" s="296">
        <v>2162678369</v>
      </c>
      <c r="N275" s="444">
        <v>2390948854.5</v>
      </c>
      <c r="O275" s="296">
        <v>1942264894.5</v>
      </c>
      <c r="P275" s="296"/>
      <c r="Q275" s="246">
        <v>-555228200</v>
      </c>
      <c r="R275" s="246">
        <v>413705838.28561586</v>
      </c>
      <c r="S275" s="246">
        <v>411132979.26061589</v>
      </c>
      <c r="T275" s="246">
        <v>-546721887.73938417</v>
      </c>
      <c r="U275" s="246">
        <v>2477460943.699996</v>
      </c>
      <c r="V275" s="395"/>
    </row>
    <row r="276" spans="1:22" x14ac:dyDescent="0.3">
      <c r="A276" s="237" t="s">
        <v>9552</v>
      </c>
      <c r="B276" s="237" t="s">
        <v>9550</v>
      </c>
      <c r="C276" s="299" t="s">
        <v>9553</v>
      </c>
      <c r="D276" s="299"/>
      <c r="E276" s="299"/>
      <c r="F276" s="247">
        <v>3000000</v>
      </c>
      <c r="G276" s="247" t="s">
        <v>9432</v>
      </c>
      <c r="H276" s="248">
        <v>45854</v>
      </c>
      <c r="I276" s="248">
        <v>53159</v>
      </c>
      <c r="J276" s="248"/>
      <c r="K276" s="249"/>
      <c r="L276" s="250">
        <v>-1710518363</v>
      </c>
      <c r="M276" s="250">
        <v>-2196645468</v>
      </c>
      <c r="N276" s="444">
        <v>-2396756133</v>
      </c>
      <c r="O276" s="250">
        <v>-1953581915.5</v>
      </c>
      <c r="P276" s="250"/>
      <c r="Q276" s="251">
        <v>555228200</v>
      </c>
      <c r="R276" s="251"/>
      <c r="S276" s="251"/>
      <c r="T276" s="251"/>
      <c r="U276" s="251"/>
      <c r="V276" s="395"/>
    </row>
    <row r="277" spans="1:22" x14ac:dyDescent="0.3">
      <c r="A277" s="237" t="s">
        <v>9552</v>
      </c>
      <c r="B277" s="237" t="s">
        <v>9554</v>
      </c>
      <c r="C277" s="299" t="s">
        <v>9555</v>
      </c>
      <c r="D277" s="299"/>
      <c r="E277" s="299"/>
      <c r="F277" s="247">
        <v>3000000</v>
      </c>
      <c r="G277" s="247" t="s">
        <v>9432</v>
      </c>
      <c r="H277" s="248">
        <v>45854</v>
      </c>
      <c r="I277" s="248">
        <v>45946</v>
      </c>
      <c r="J277" s="248"/>
      <c r="K277" s="249"/>
      <c r="L277" s="250">
        <v>406248782</v>
      </c>
      <c r="M277" s="250">
        <v>405777700</v>
      </c>
      <c r="N277" s="444">
        <v>963662145.5</v>
      </c>
      <c r="O277" s="250">
        <v>406013241.5</v>
      </c>
      <c r="P277" s="250"/>
      <c r="Q277" s="251">
        <v>-555228200</v>
      </c>
      <c r="R277" s="251"/>
      <c r="S277" s="251"/>
      <c r="T277" s="251"/>
      <c r="U277" s="251"/>
      <c r="V277" s="395"/>
    </row>
    <row r="278" spans="1:22" x14ac:dyDescent="0.3">
      <c r="A278" s="237" t="s">
        <v>9556</v>
      </c>
      <c r="B278" s="237" t="s">
        <v>9510</v>
      </c>
      <c r="C278" s="302" t="s">
        <v>9557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968597204</v>
      </c>
      <c r="M278" s="296">
        <v>977248410</v>
      </c>
      <c r="N278" s="444">
        <v>927364493.5</v>
      </c>
      <c r="O278" s="296">
        <v>972922807.5</v>
      </c>
      <c r="P278" s="296"/>
      <c r="Q278" s="246">
        <v>0</v>
      </c>
      <c r="R278" s="301">
        <v>129985891.09869604</v>
      </c>
      <c r="S278" s="301">
        <v>129921967.26536287</v>
      </c>
      <c r="T278" s="301">
        <v>-3569777.2346371412</v>
      </c>
      <c r="U278" s="301">
        <v>1040600170.6710196</v>
      </c>
      <c r="V278" s="395"/>
    </row>
    <row r="279" spans="1:22" x14ac:dyDescent="0.3">
      <c r="A279" s="237" t="s">
        <v>9558</v>
      </c>
      <c r="B279" s="237" t="s">
        <v>9510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-968590819</v>
      </c>
      <c r="M279" s="250">
        <v>-977246796</v>
      </c>
      <c r="N279" s="444">
        <v>-927360455.5</v>
      </c>
      <c r="O279" s="250">
        <v>-972918808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9558</v>
      </c>
      <c r="B280" s="237" t="s">
        <v>9510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132931392</v>
      </c>
      <c r="M280" s="250">
        <v>131001076</v>
      </c>
      <c r="N280" s="444">
        <v>133487706.5</v>
      </c>
      <c r="O280" s="250">
        <v>131966234.5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9480</v>
      </c>
      <c r="B281" s="237" t="s">
        <v>9554</v>
      </c>
      <c r="C281" s="299" t="s">
        <v>9559</v>
      </c>
      <c r="D281" s="299"/>
      <c r="E281" s="299"/>
      <c r="F281" s="240">
        <v>30000000</v>
      </c>
      <c r="G281" s="240" t="s">
        <v>9432</v>
      </c>
      <c r="H281" s="241">
        <v>45863</v>
      </c>
      <c r="I281" s="241">
        <v>53168</v>
      </c>
      <c r="J281" s="241"/>
      <c r="K281" s="290"/>
      <c r="L281" s="296">
        <v>1978161599</v>
      </c>
      <c r="M281" s="296">
        <v>2215959675</v>
      </c>
      <c r="N281" s="444">
        <v>1974123367.5</v>
      </c>
      <c r="O281" s="296">
        <v>2097060637.5</v>
      </c>
      <c r="P281" s="296"/>
      <c r="Q281" s="246">
        <v>0</v>
      </c>
      <c r="R281" s="246">
        <v>377867179.20815253</v>
      </c>
      <c r="S281" s="246">
        <v>377867179.20815253</v>
      </c>
      <c r="T281" s="246">
        <v>-1304822.2918474674</v>
      </c>
      <c r="U281" s="246">
        <v>3038010243.7293482</v>
      </c>
      <c r="V281" s="395"/>
    </row>
    <row r="282" spans="1:22" x14ac:dyDescent="0.3">
      <c r="A282" s="237" t="s">
        <v>9560</v>
      </c>
      <c r="B282" s="237" t="s">
        <v>9554</v>
      </c>
      <c r="C282" s="299" t="s">
        <v>9561</v>
      </c>
      <c r="D282" s="299"/>
      <c r="E282" s="299"/>
      <c r="F282" s="247">
        <v>3000000</v>
      </c>
      <c r="G282" s="247" t="s">
        <v>9432</v>
      </c>
      <c r="H282" s="248">
        <v>45863</v>
      </c>
      <c r="I282" s="248">
        <v>53168</v>
      </c>
      <c r="J282" s="248"/>
      <c r="K282" s="249"/>
      <c r="L282" s="250">
        <v>-1978177584</v>
      </c>
      <c r="M282" s="250">
        <v>-2215968417</v>
      </c>
      <c r="N282" s="444">
        <v>-1974135803</v>
      </c>
      <c r="O282" s="250">
        <v>-2097073001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9560</v>
      </c>
      <c r="B283" s="237" t="s">
        <v>9554</v>
      </c>
      <c r="C283" s="299" t="s">
        <v>9562</v>
      </c>
      <c r="D283" s="299"/>
      <c r="E283" s="299"/>
      <c r="F283" s="247">
        <v>3000000</v>
      </c>
      <c r="G283" s="247" t="s">
        <v>9432</v>
      </c>
      <c r="H283" s="248">
        <v>45863</v>
      </c>
      <c r="I283" s="248">
        <v>45955</v>
      </c>
      <c r="J283" s="248"/>
      <c r="K283" s="249"/>
      <c r="L283" s="250">
        <v>376346031</v>
      </c>
      <c r="M283" s="250">
        <v>373121831</v>
      </c>
      <c r="N283" s="444">
        <v>379184437</v>
      </c>
      <c r="O283" s="250">
        <v>374733931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9563</v>
      </c>
      <c r="B284" s="237" t="s">
        <v>9564</v>
      </c>
      <c r="C284" s="299" t="s">
        <v>9565</v>
      </c>
      <c r="D284" s="299"/>
      <c r="E284" s="299"/>
      <c r="F284" s="240">
        <v>10000000</v>
      </c>
      <c r="G284" s="240" t="s">
        <v>9432</v>
      </c>
      <c r="H284" s="241">
        <v>45863</v>
      </c>
      <c r="I284" s="241">
        <v>53168</v>
      </c>
      <c r="J284" s="241"/>
      <c r="K284" s="290"/>
      <c r="L284" s="296">
        <v>666023277</v>
      </c>
      <c r="M284" s="296">
        <v>725250975</v>
      </c>
      <c r="N284" s="444">
        <v>658866138</v>
      </c>
      <c r="O284" s="296">
        <v>695637126.5</v>
      </c>
      <c r="P284" s="296"/>
      <c r="Q284" s="246">
        <v>0</v>
      </c>
      <c r="R284" s="246">
        <v>126141668.258733</v>
      </c>
      <c r="S284" s="246">
        <v>126141668.258733</v>
      </c>
      <c r="T284" s="246">
        <v>1994609.2587330341</v>
      </c>
      <c r="U284" s="246">
        <v>1048574557.8376751</v>
      </c>
      <c r="V284" s="395"/>
    </row>
    <row r="285" spans="1:22" x14ac:dyDescent="0.3">
      <c r="A285" s="237" t="s">
        <v>9560</v>
      </c>
      <c r="B285" s="237" t="s">
        <v>9564</v>
      </c>
      <c r="C285" s="299" t="s">
        <v>9566</v>
      </c>
      <c r="D285" s="299"/>
      <c r="E285" s="299"/>
      <c r="F285" s="247">
        <v>1000000</v>
      </c>
      <c r="G285" s="247" t="s">
        <v>9432</v>
      </c>
      <c r="H285" s="248">
        <v>45863</v>
      </c>
      <c r="I285" s="248">
        <v>53168</v>
      </c>
      <c r="J285" s="248"/>
      <c r="K285" s="249"/>
      <c r="L285" s="250">
        <v>-666020620</v>
      </c>
      <c r="M285" s="250">
        <v>-725248818</v>
      </c>
      <c r="N285" s="444">
        <v>-658863681.5</v>
      </c>
      <c r="O285" s="250">
        <v>-695634719.5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9560</v>
      </c>
      <c r="B286" s="237" t="s">
        <v>9567</v>
      </c>
      <c r="C286" s="299" t="s">
        <v>337</v>
      </c>
      <c r="D286" s="299"/>
      <c r="E286" s="299"/>
      <c r="F286" s="247">
        <v>1000000</v>
      </c>
      <c r="G286" s="247" t="s">
        <v>9432</v>
      </c>
      <c r="H286" s="248">
        <v>45863</v>
      </c>
      <c r="I286" s="248">
        <v>45955</v>
      </c>
      <c r="J286" s="248"/>
      <c r="K286" s="249"/>
      <c r="L286" s="250">
        <v>123215154</v>
      </c>
      <c r="M286" s="250">
        <v>122170936</v>
      </c>
      <c r="N286" s="444">
        <v>124144602.5</v>
      </c>
      <c r="O286" s="250">
        <v>122693045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9568</v>
      </c>
      <c r="B287" s="237" t="s">
        <v>9569</v>
      </c>
      <c r="C287" s="299" t="s">
        <v>9570</v>
      </c>
      <c r="D287" s="299"/>
      <c r="E287" s="299"/>
      <c r="F287" s="240">
        <v>3000000</v>
      </c>
      <c r="G287" s="240" t="s">
        <v>9338</v>
      </c>
      <c r="H287" s="241">
        <v>45866</v>
      </c>
      <c r="I287" s="241">
        <v>53901</v>
      </c>
      <c r="J287" s="241"/>
      <c r="K287" s="290"/>
      <c r="L287" s="296">
        <v>93628500</v>
      </c>
      <c r="M287" s="296">
        <v>58423364</v>
      </c>
      <c r="N287" s="444">
        <v>-102025579</v>
      </c>
      <c r="O287" s="296">
        <v>76025932.5</v>
      </c>
      <c r="P287" s="296"/>
      <c r="Q287" s="246">
        <v>0</v>
      </c>
      <c r="R287" s="246">
        <v>124372602.73972601</v>
      </c>
      <c r="S287" s="246">
        <v>124372602.73972601</v>
      </c>
      <c r="T287" s="246">
        <v>5999568.739726007</v>
      </c>
      <c r="U287" s="246">
        <v>1045626966.0000019</v>
      </c>
      <c r="V287" s="395"/>
    </row>
    <row r="288" spans="1:22" x14ac:dyDescent="0.3">
      <c r="A288" s="237" t="s">
        <v>9571</v>
      </c>
      <c r="B288" s="237" t="s">
        <v>9572</v>
      </c>
      <c r="C288" s="299" t="s">
        <v>9573</v>
      </c>
      <c r="D288" s="299"/>
      <c r="E288" s="299"/>
      <c r="F288" s="247">
        <v>300000</v>
      </c>
      <c r="G288" s="247" t="s">
        <v>9338</v>
      </c>
      <c r="H288" s="248">
        <v>45866</v>
      </c>
      <c r="I288" s="248">
        <v>53901</v>
      </c>
      <c r="J288" s="248"/>
      <c r="K288" s="249"/>
      <c r="L288" s="250">
        <v>-93642718</v>
      </c>
      <c r="M288" s="250">
        <v>-58423274</v>
      </c>
      <c r="N288" s="444">
        <v>102018499.5</v>
      </c>
      <c r="O288" s="250">
        <v>-76032997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9571</v>
      </c>
      <c r="B289" s="237" t="s">
        <v>9572</v>
      </c>
      <c r="C289" s="299" t="s">
        <v>9574</v>
      </c>
      <c r="D289" s="299"/>
      <c r="E289" s="299"/>
      <c r="F289" s="247">
        <v>300000</v>
      </c>
      <c r="G289" s="247" t="s">
        <v>9338</v>
      </c>
      <c r="H289" s="248">
        <v>45866</v>
      </c>
      <c r="I289" s="248">
        <v>45958</v>
      </c>
      <c r="J289" s="248"/>
      <c r="K289" s="249"/>
      <c r="L289" s="250">
        <v>117099245</v>
      </c>
      <c r="M289" s="250">
        <v>115911152</v>
      </c>
      <c r="N289" s="444">
        <v>118380113.5</v>
      </c>
      <c r="O289" s="250">
        <v>116505199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9575</v>
      </c>
      <c r="B290" s="237" t="s">
        <v>9576</v>
      </c>
      <c r="C290" s="299" t="s">
        <v>9577</v>
      </c>
      <c r="D290" s="299"/>
      <c r="E290" s="299"/>
      <c r="F290" s="240">
        <v>30000000</v>
      </c>
      <c r="G290" s="240" t="s">
        <v>9432</v>
      </c>
      <c r="H290" s="241">
        <v>45867</v>
      </c>
      <c r="I290" s="241">
        <v>53172</v>
      </c>
      <c r="J290" s="241"/>
      <c r="K290" s="290"/>
      <c r="L290" s="296">
        <v>1949426097</v>
      </c>
      <c r="M290" s="296">
        <v>2057713187</v>
      </c>
      <c r="N290" s="444">
        <v>1887400705.5</v>
      </c>
      <c r="O290" s="296">
        <v>2003569643</v>
      </c>
      <c r="P290" s="296"/>
      <c r="Q290" s="246">
        <v>0</v>
      </c>
      <c r="R290" s="246">
        <v>133505966.34092443</v>
      </c>
      <c r="S290" s="246">
        <v>380773839.41013736</v>
      </c>
      <c r="T290" s="246">
        <v>34451019.910137415</v>
      </c>
      <c r="U290" s="246">
        <v>3372480758.9000001</v>
      </c>
      <c r="V290" s="395"/>
    </row>
    <row r="291" spans="1:22" x14ac:dyDescent="0.3">
      <c r="A291" s="237" t="s">
        <v>9578</v>
      </c>
      <c r="B291" s="237" t="s">
        <v>9576</v>
      </c>
      <c r="C291" s="299" t="s">
        <v>9579</v>
      </c>
      <c r="D291" s="299"/>
      <c r="E291" s="299"/>
      <c r="F291" s="247">
        <v>3000000</v>
      </c>
      <c r="G291" s="247" t="s">
        <v>9432</v>
      </c>
      <c r="H291" s="248">
        <v>45867</v>
      </c>
      <c r="I291" s="248">
        <v>53172</v>
      </c>
      <c r="J291" s="248"/>
      <c r="K291" s="249"/>
      <c r="L291" s="250">
        <v>-2033446644</v>
      </c>
      <c r="M291" s="250">
        <v>-2061848951</v>
      </c>
      <c r="N291" s="444">
        <v>-1927620998</v>
      </c>
      <c r="O291" s="250">
        <v>-2047647797.5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9578</v>
      </c>
      <c r="B292" s="237" t="s">
        <v>9580</v>
      </c>
      <c r="C292" s="299" t="s">
        <v>338</v>
      </c>
      <c r="D292" s="299"/>
      <c r="E292" s="299"/>
      <c r="F292" s="247">
        <v>3000000</v>
      </c>
      <c r="G292" s="247" t="s">
        <v>9432</v>
      </c>
      <c r="H292" s="248">
        <v>45867</v>
      </c>
      <c r="I292" s="248">
        <v>45959</v>
      </c>
      <c r="J292" s="248"/>
      <c r="K292" s="249"/>
      <c r="L292" s="250">
        <v>385143808</v>
      </c>
      <c r="M292" s="250">
        <v>378587582</v>
      </c>
      <c r="N292" s="444">
        <v>386543112</v>
      </c>
      <c r="O292" s="250">
        <v>381865695.5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9581</v>
      </c>
      <c r="B293" s="237" t="s">
        <v>9444</v>
      </c>
      <c r="C293" s="299" t="s">
        <v>9582</v>
      </c>
      <c r="D293" s="299"/>
      <c r="E293" s="299"/>
      <c r="F293" s="240">
        <v>30000000</v>
      </c>
      <c r="G293" s="240" t="s">
        <v>9341</v>
      </c>
      <c r="H293" s="241">
        <v>45875</v>
      </c>
      <c r="I293" s="241">
        <v>53180</v>
      </c>
      <c r="J293" s="241"/>
      <c r="K293" s="290"/>
      <c r="L293" s="296">
        <v>1056937033</v>
      </c>
      <c r="M293" s="296">
        <v>1169778319</v>
      </c>
      <c r="N293" s="444">
        <v>990865340</v>
      </c>
      <c r="O293" s="296">
        <v>1113357677</v>
      </c>
      <c r="P293" s="296"/>
      <c r="Q293" s="246">
        <v>0</v>
      </c>
      <c r="R293" s="246">
        <v>313874830.21999997</v>
      </c>
      <c r="S293" s="246">
        <v>313874830.21999997</v>
      </c>
      <c r="T293" s="246">
        <v>-8183277.7799999714</v>
      </c>
      <c r="U293" s="246">
        <v>3088926107.0608735</v>
      </c>
      <c r="V293" s="395"/>
    </row>
    <row r="294" spans="1:22" x14ac:dyDescent="0.3">
      <c r="A294" s="237" t="s">
        <v>9583</v>
      </c>
      <c r="B294" s="237" t="s">
        <v>9444</v>
      </c>
      <c r="C294" s="299" t="s">
        <v>9584</v>
      </c>
      <c r="D294" s="299"/>
      <c r="E294" s="299"/>
      <c r="F294" s="247">
        <v>3000000</v>
      </c>
      <c r="G294" s="247" t="s">
        <v>9341</v>
      </c>
      <c r="H294" s="248">
        <v>45875</v>
      </c>
      <c r="I294" s="248">
        <v>53180</v>
      </c>
      <c r="J294" s="248"/>
      <c r="K294" s="249"/>
      <c r="L294" s="250">
        <v>-1056920449</v>
      </c>
      <c r="M294" s="250">
        <v>-1169770692</v>
      </c>
      <c r="N294" s="444">
        <v>-990853182.5</v>
      </c>
      <c r="O294" s="250">
        <v>-1113345570.5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9583</v>
      </c>
      <c r="B295" s="237" t="s">
        <v>9444</v>
      </c>
      <c r="C295" s="299" t="s">
        <v>992</v>
      </c>
      <c r="D295" s="299"/>
      <c r="E295" s="299"/>
      <c r="F295" s="247">
        <v>3000000</v>
      </c>
      <c r="G295" s="247" t="s">
        <v>9341</v>
      </c>
      <c r="H295" s="248">
        <v>45875</v>
      </c>
      <c r="I295" s="248">
        <v>45967</v>
      </c>
      <c r="J295" s="248"/>
      <c r="K295" s="249"/>
      <c r="L295" s="250">
        <v>323907492</v>
      </c>
      <c r="M295" s="250">
        <v>311753922</v>
      </c>
      <c r="N295" s="444">
        <v>322045950.5</v>
      </c>
      <c r="O295" s="250">
        <v>317830707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9585</v>
      </c>
      <c r="B296" s="237" t="s">
        <v>9510</v>
      </c>
      <c r="C296" s="299" t="s">
        <v>9586</v>
      </c>
      <c r="D296" s="299"/>
      <c r="E296" s="299"/>
      <c r="F296" s="240">
        <v>20000000</v>
      </c>
      <c r="G296" s="240" t="s">
        <v>9341</v>
      </c>
      <c r="H296" s="241">
        <v>45881</v>
      </c>
      <c r="I296" s="241">
        <v>53186</v>
      </c>
      <c r="J296" s="241"/>
      <c r="K296" s="290"/>
      <c r="L296" s="296">
        <v>835349891</v>
      </c>
      <c r="M296" s="296">
        <v>888220864</v>
      </c>
      <c r="N296" s="444">
        <v>784412143.5</v>
      </c>
      <c r="O296" s="296">
        <v>861785378</v>
      </c>
      <c r="P296" s="296"/>
      <c r="Q296" s="246">
        <v>0</v>
      </c>
      <c r="R296" s="246">
        <v>181538861.41847759</v>
      </c>
      <c r="S296" s="246">
        <v>181538861.41847759</v>
      </c>
      <c r="T296" s="246">
        <v>-5415872.0815224648</v>
      </c>
      <c r="U296" s="246">
        <v>1971289351.3550715</v>
      </c>
      <c r="V296" s="395"/>
    </row>
    <row r="297" spans="1:22" x14ac:dyDescent="0.3">
      <c r="A297" s="237" t="s">
        <v>9587</v>
      </c>
      <c r="B297" s="237" t="s">
        <v>9510</v>
      </c>
      <c r="C297" s="299" t="s">
        <v>9588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-835345263</v>
      </c>
      <c r="M297" s="250">
        <v>-888222035</v>
      </c>
      <c r="N297" s="444">
        <v>-784410492</v>
      </c>
      <c r="O297" s="250">
        <v>-861783650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9587</v>
      </c>
      <c r="B298" s="237" t="s">
        <v>9510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188648491</v>
      </c>
      <c r="M298" s="250">
        <v>180151753</v>
      </c>
      <c r="N298" s="444">
        <v>186953082</v>
      </c>
      <c r="O298" s="250">
        <v>184400122.5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9589</v>
      </c>
      <c r="B299" s="237" t="s">
        <v>2275</v>
      </c>
      <c r="C299" s="302" t="s">
        <v>9511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1806988351</v>
      </c>
      <c r="M299" s="296">
        <v>2055697847</v>
      </c>
      <c r="N299" s="444">
        <v>1793910269</v>
      </c>
      <c r="O299" s="296">
        <v>1931343099</v>
      </c>
      <c r="P299" s="296"/>
      <c r="Q299" s="246">
        <v>0</v>
      </c>
      <c r="R299" s="301">
        <v>338133457.88949353</v>
      </c>
      <c r="S299" s="301">
        <v>338133457.88949353</v>
      </c>
      <c r="T299" s="246">
        <v>-26204840.610506535</v>
      </c>
      <c r="U299" s="301">
        <v>4236669685.5217361</v>
      </c>
      <c r="V299" s="395"/>
    </row>
    <row r="300" spans="1:22" x14ac:dyDescent="0.3">
      <c r="A300" s="237" t="s">
        <v>9587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-1767721480</v>
      </c>
      <c r="M300" s="250">
        <v>-2055697804</v>
      </c>
      <c r="N300" s="444">
        <v>-1779306658</v>
      </c>
      <c r="O300" s="250">
        <v>-1911709643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9587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354848987</v>
      </c>
      <c r="M301" s="250">
        <v>333193698</v>
      </c>
      <c r="N301" s="444">
        <v>349734687.5</v>
      </c>
      <c r="O301" s="250">
        <v>344021343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1288627768</v>
      </c>
      <c r="M302" s="296">
        <v>1459092245</v>
      </c>
      <c r="N302" s="444">
        <v>1288465672.5</v>
      </c>
      <c r="O302" s="296">
        <v>1373860007.5</v>
      </c>
      <c r="P302" s="296"/>
      <c r="Q302" s="246">
        <v>0</v>
      </c>
      <c r="R302" s="301">
        <v>208013053.60094157</v>
      </c>
      <c r="S302" s="301">
        <v>208013053.60094157</v>
      </c>
      <c r="T302" s="246">
        <v>-9517445.399058342</v>
      </c>
      <c r="U302" s="301">
        <v>2966609184.092751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-1288640939</v>
      </c>
      <c r="M303" s="250">
        <v>-1459093959</v>
      </c>
      <c r="N303" s="444">
        <v>-1288473164.5</v>
      </c>
      <c r="O303" s="250">
        <v>-1373867449.5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221222541</v>
      </c>
      <c r="M304" s="250">
        <v>205985997</v>
      </c>
      <c r="N304" s="444">
        <v>217537991</v>
      </c>
      <c r="O304" s="250">
        <v>213604270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9590</v>
      </c>
      <c r="B305" s="237" t="s">
        <v>9448</v>
      </c>
      <c r="C305" s="299" t="s">
        <v>9591</v>
      </c>
      <c r="D305" s="299"/>
      <c r="E305" s="299"/>
      <c r="F305" s="240">
        <v>30000000</v>
      </c>
      <c r="G305" s="240" t="s">
        <v>9341</v>
      </c>
      <c r="H305" s="241">
        <v>45902</v>
      </c>
      <c r="I305" s="241">
        <v>53207</v>
      </c>
      <c r="J305" s="241"/>
      <c r="K305" s="290"/>
      <c r="L305" s="296">
        <v>1457788945</v>
      </c>
      <c r="M305" s="296">
        <v>1161017801</v>
      </c>
      <c r="N305" s="444">
        <v>1192734190</v>
      </c>
      <c r="O305" s="296">
        <v>1309403373.5</v>
      </c>
      <c r="P305" s="296"/>
      <c r="Q305" s="246">
        <v>0</v>
      </c>
      <c r="R305" s="246">
        <v>201317363.4778083</v>
      </c>
      <c r="S305" s="246">
        <v>201317363.4778083</v>
      </c>
      <c r="T305" s="246">
        <v>-65110689.522191763</v>
      </c>
      <c r="U305" s="246">
        <v>3313075140.4000039</v>
      </c>
      <c r="V305" s="395"/>
    </row>
    <row r="306" spans="1:22" x14ac:dyDescent="0.3">
      <c r="A306" s="237" t="s">
        <v>9534</v>
      </c>
      <c r="B306" s="237" t="s">
        <v>9444</v>
      </c>
      <c r="C306" s="299" t="s">
        <v>9592</v>
      </c>
      <c r="D306" s="299"/>
      <c r="E306" s="299"/>
      <c r="F306" s="247">
        <v>3000000</v>
      </c>
      <c r="G306" s="247" t="s">
        <v>9341</v>
      </c>
      <c r="H306" s="248">
        <v>45902</v>
      </c>
      <c r="I306" s="248">
        <v>53207</v>
      </c>
      <c r="J306" s="248"/>
      <c r="K306" s="249"/>
      <c r="L306" s="250">
        <v>-1290283174</v>
      </c>
      <c r="M306" s="250">
        <v>-1182036954</v>
      </c>
      <c r="N306" s="444">
        <v>-1135481602</v>
      </c>
      <c r="O306" s="250">
        <v>-1236160065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9534</v>
      </c>
      <c r="B307" s="237" t="s">
        <v>9444</v>
      </c>
      <c r="C307" s="299" t="s">
        <v>9593</v>
      </c>
      <c r="D307" s="299"/>
      <c r="E307" s="299"/>
      <c r="F307" s="247">
        <v>3000000</v>
      </c>
      <c r="G307" s="247" t="s">
        <v>9341</v>
      </c>
      <c r="H307" s="248">
        <v>45902</v>
      </c>
      <c r="I307" s="248">
        <v>45993</v>
      </c>
      <c r="J307" s="248"/>
      <c r="K307" s="249"/>
      <c r="L307" s="250">
        <v>214904401</v>
      </c>
      <c r="M307" s="250">
        <v>195362562</v>
      </c>
      <c r="N307" s="444">
        <v>209175465</v>
      </c>
      <c r="O307" s="250">
        <v>205133482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237" t="s">
        <v>9563</v>
      </c>
      <c r="B308" s="237" t="s">
        <v>9594</v>
      </c>
      <c r="C308" s="299" t="s">
        <v>9595</v>
      </c>
      <c r="D308" s="299"/>
      <c r="E308" s="299"/>
      <c r="F308" s="240">
        <v>30000000</v>
      </c>
      <c r="G308" s="240" t="s">
        <v>9341</v>
      </c>
      <c r="H308" s="241">
        <v>45943</v>
      </c>
      <c r="I308" s="241">
        <v>53248</v>
      </c>
      <c r="J308" s="241"/>
      <c r="K308" s="290"/>
      <c r="L308" s="296">
        <v>-62614798</v>
      </c>
      <c r="M308" s="296">
        <v>118980861</v>
      </c>
      <c r="N308" s="444">
        <v>-72964732</v>
      </c>
      <c r="O308" s="296">
        <v>28183031.5</v>
      </c>
      <c r="P308" s="296"/>
      <c r="Q308" s="246">
        <v>0</v>
      </c>
      <c r="R308" s="301">
        <v>4255642.545547938</v>
      </c>
      <c r="S308" s="246">
        <v>4255642.545547938</v>
      </c>
      <c r="T308" s="246">
        <v>-8346582.9544520676</v>
      </c>
      <c r="U308" s="246">
        <v>3102546093.1000037</v>
      </c>
      <c r="V308" s="395"/>
    </row>
    <row r="309" spans="1:22" x14ac:dyDescent="0.3">
      <c r="A309" s="237" t="s">
        <v>9596</v>
      </c>
      <c r="B309" s="237" t="s">
        <v>9594</v>
      </c>
      <c r="C309" s="299"/>
      <c r="D309" s="299"/>
      <c r="E309" s="299"/>
      <c r="F309" s="247">
        <v>3000000</v>
      </c>
      <c r="G309" s="247" t="s">
        <v>9341</v>
      </c>
      <c r="H309" s="248">
        <v>45943</v>
      </c>
      <c r="I309" s="248">
        <v>53248</v>
      </c>
      <c r="J309" s="248"/>
      <c r="K309" s="249"/>
      <c r="L309" s="250">
        <v>62623453</v>
      </c>
      <c r="M309" s="250">
        <v>-118981032</v>
      </c>
      <c r="N309" s="444">
        <v>72968918</v>
      </c>
      <c r="O309" s="250">
        <v>-28178790</v>
      </c>
      <c r="P309" s="250"/>
      <c r="Q309" s="251">
        <v>0</v>
      </c>
      <c r="R309" s="251"/>
      <c r="S309" s="251"/>
      <c r="T309" s="251"/>
      <c r="U309" s="251"/>
      <c r="V309" s="395"/>
    </row>
    <row r="310" spans="1:22" x14ac:dyDescent="0.3">
      <c r="A310" s="237" t="s">
        <v>9596</v>
      </c>
      <c r="B310" s="237" t="s">
        <v>9597</v>
      </c>
      <c r="C310" s="299" t="s">
        <v>8518</v>
      </c>
      <c r="D310" s="299"/>
      <c r="E310" s="299"/>
      <c r="F310" s="247">
        <v>3000000</v>
      </c>
      <c r="G310" s="247" t="s">
        <v>9341</v>
      </c>
      <c r="H310" s="248">
        <v>45943</v>
      </c>
      <c r="I310" s="248">
        <v>46035</v>
      </c>
      <c r="J310" s="248"/>
      <c r="K310" s="249"/>
      <c r="L310" s="250">
        <v>6332462</v>
      </c>
      <c r="M310" s="250">
        <v>12514776</v>
      </c>
      <c r="N310" s="444">
        <v>12598039.5</v>
      </c>
      <c r="O310" s="250">
        <v>9423619.5</v>
      </c>
      <c r="P310" s="250"/>
      <c r="Q310" s="251">
        <v>0</v>
      </c>
      <c r="R310" s="251"/>
      <c r="S310" s="251"/>
      <c r="T310" s="251"/>
      <c r="U310" s="251"/>
      <c r="V310" s="395"/>
    </row>
    <row r="311" spans="1:22" x14ac:dyDescent="0.3">
      <c r="A311" s="237" t="s">
        <v>9532</v>
      </c>
      <c r="B311" s="237" t="s">
        <v>9594</v>
      </c>
      <c r="C311" s="299" t="s">
        <v>9598</v>
      </c>
      <c r="D311" s="299"/>
      <c r="E311" s="299"/>
      <c r="F311" s="240">
        <v>3000000</v>
      </c>
      <c r="G311" s="240" t="s">
        <v>9338</v>
      </c>
      <c r="H311" s="241">
        <v>45943</v>
      </c>
      <c r="I311" s="241">
        <v>53248</v>
      </c>
      <c r="J311" s="241"/>
      <c r="K311" s="290"/>
      <c r="L311" s="296">
        <v>80002989</v>
      </c>
      <c r="M311" s="296">
        <v>58192938</v>
      </c>
      <c r="N311" s="444">
        <v>-84314892</v>
      </c>
      <c r="O311" s="296">
        <v>69097963.5</v>
      </c>
      <c r="P311" s="296"/>
      <c r="Q311" s="246">
        <v>0</v>
      </c>
      <c r="R311" s="246">
        <v>1463013.6986301397</v>
      </c>
      <c r="S311" s="246">
        <v>-704498.63013698021</v>
      </c>
      <c r="T311" s="246">
        <v>-5638833.6301369816</v>
      </c>
      <c r="U311" s="246">
        <v>-519218334.99999857</v>
      </c>
      <c r="V311" s="395"/>
    </row>
    <row r="312" spans="1:22" x14ac:dyDescent="0.3">
      <c r="A312" s="237" t="s">
        <v>9596</v>
      </c>
      <c r="B312" s="237" t="s">
        <v>9594</v>
      </c>
      <c r="C312" s="299"/>
      <c r="D312" s="299"/>
      <c r="E312" s="299"/>
      <c r="F312" s="247">
        <v>300000</v>
      </c>
      <c r="G312" s="247" t="s">
        <v>9338</v>
      </c>
      <c r="H312" s="248">
        <v>45943</v>
      </c>
      <c r="I312" s="248">
        <v>53248</v>
      </c>
      <c r="J312" s="248"/>
      <c r="K312" s="249"/>
      <c r="L312" s="250">
        <v>-80012228</v>
      </c>
      <c r="M312" s="250">
        <v>-58192998</v>
      </c>
      <c r="N312" s="444">
        <v>84310196.5</v>
      </c>
      <c r="O312" s="250">
        <v>-69102613.5</v>
      </c>
      <c r="P312" s="250"/>
      <c r="Q312" s="251">
        <v>0</v>
      </c>
      <c r="R312" s="251"/>
      <c r="S312" s="251"/>
      <c r="T312" s="251"/>
      <c r="U312" s="251"/>
      <c r="V312" s="395"/>
    </row>
    <row r="313" spans="1:22" x14ac:dyDescent="0.3">
      <c r="A313" s="237" t="s">
        <v>9596</v>
      </c>
      <c r="B313" s="237" t="s">
        <v>9597</v>
      </c>
      <c r="C313" s="299"/>
      <c r="D313" s="299"/>
      <c r="E313" s="299"/>
      <c r="F313" s="247">
        <v>300000</v>
      </c>
      <c r="G313" s="247" t="s">
        <v>9338</v>
      </c>
      <c r="H313" s="248">
        <v>45943</v>
      </c>
      <c r="I313" s="248">
        <v>46035</v>
      </c>
      <c r="J313" s="248"/>
      <c r="K313" s="249"/>
      <c r="L313" s="250">
        <v>2709975</v>
      </c>
      <c r="M313" s="250">
        <v>3877854</v>
      </c>
      <c r="N313" s="444">
        <v>4939030.5</v>
      </c>
      <c r="O313" s="250">
        <v>3293915</v>
      </c>
      <c r="P313" s="250"/>
      <c r="Q313" s="251">
        <v>0</v>
      </c>
      <c r="R313" s="251"/>
      <c r="S313" s="251"/>
      <c r="T313" s="251"/>
      <c r="U313" s="251"/>
      <c r="V313" s="395"/>
    </row>
    <row r="314" spans="1:22" x14ac:dyDescent="0.3">
      <c r="A314" s="237" t="s">
        <v>9599</v>
      </c>
      <c r="B314" s="237" t="s">
        <v>9594</v>
      </c>
      <c r="C314" s="299" t="s">
        <v>9598</v>
      </c>
      <c r="D314" s="299"/>
      <c r="E314" s="299"/>
      <c r="F314" s="240">
        <v>3000000</v>
      </c>
      <c r="G314" s="240" t="s">
        <v>9338</v>
      </c>
      <c r="H314" s="241">
        <v>45943</v>
      </c>
      <c r="I314" s="241">
        <v>53248</v>
      </c>
      <c r="J314" s="241"/>
      <c r="K314" s="290"/>
      <c r="L314" s="296">
        <v>124804242</v>
      </c>
      <c r="M314" s="296">
        <v>104045857</v>
      </c>
      <c r="N314" s="444">
        <v>-62888395.5</v>
      </c>
      <c r="O314" s="296">
        <v>114425049.5</v>
      </c>
      <c r="P314" s="296"/>
      <c r="Q314" s="246">
        <v>0</v>
      </c>
      <c r="R314" s="246">
        <v>3657534.2465753402</v>
      </c>
      <c r="S314" s="246">
        <v>-975731.50684932014</v>
      </c>
      <c r="T314" s="246">
        <v>-8815419.0068493187</v>
      </c>
      <c r="U314" s="246">
        <v>-720123687.50000429</v>
      </c>
      <c r="V314" s="395"/>
    </row>
    <row r="315" spans="1:22" x14ac:dyDescent="0.3">
      <c r="A315" s="237" t="s">
        <v>9596</v>
      </c>
      <c r="B315" s="237" t="s">
        <v>9594</v>
      </c>
      <c r="C315" s="299"/>
      <c r="D315" s="299"/>
      <c r="E315" s="299"/>
      <c r="F315" s="247">
        <v>300000</v>
      </c>
      <c r="G315" s="247" t="s">
        <v>9338</v>
      </c>
      <c r="H315" s="248">
        <v>45943</v>
      </c>
      <c r="I315" s="248">
        <v>53248</v>
      </c>
      <c r="J315" s="248"/>
      <c r="K315" s="249"/>
      <c r="L315" s="250">
        <v>-124804362</v>
      </c>
      <c r="M315" s="250">
        <v>-99908822</v>
      </c>
      <c r="N315" s="444">
        <v>65400993</v>
      </c>
      <c r="O315" s="250">
        <v>-112356593</v>
      </c>
      <c r="P315" s="250"/>
      <c r="Q315" s="251">
        <v>0</v>
      </c>
      <c r="R315" s="251"/>
      <c r="S315" s="251"/>
      <c r="T315" s="251"/>
      <c r="U315" s="251"/>
      <c r="V315" s="395"/>
    </row>
    <row r="316" spans="1:22" x14ac:dyDescent="0.3">
      <c r="A316" s="237" t="s">
        <v>9596</v>
      </c>
      <c r="B316" s="237" t="s">
        <v>9597</v>
      </c>
      <c r="C316" s="299"/>
      <c r="D316" s="299"/>
      <c r="E316" s="299"/>
      <c r="F316" s="247">
        <v>300000</v>
      </c>
      <c r="G316" s="247" t="s">
        <v>9338</v>
      </c>
      <c r="H316" s="248">
        <v>45943</v>
      </c>
      <c r="I316" s="248">
        <v>46035</v>
      </c>
      <c r="J316" s="248"/>
      <c r="K316" s="249"/>
      <c r="L316" s="250">
        <v>2911617</v>
      </c>
      <c r="M316" s="250">
        <v>4194425</v>
      </c>
      <c r="N316" s="444">
        <v>5327090</v>
      </c>
      <c r="O316" s="250">
        <v>3553021.5</v>
      </c>
      <c r="P316" s="250"/>
      <c r="Q316" s="251">
        <v>0</v>
      </c>
      <c r="R316" s="251"/>
      <c r="S316" s="251"/>
      <c r="T316" s="251"/>
      <c r="U316" s="251"/>
      <c r="V316" s="395"/>
    </row>
    <row r="317" spans="1:22" x14ac:dyDescent="0.3">
      <c r="A317" s="184"/>
      <c r="B317" s="184"/>
      <c r="C317" s="305" t="s">
        <v>9600</v>
      </c>
      <c r="D317" s="306">
        <v>355281500</v>
      </c>
      <c r="E317" s="305" t="s">
        <v>9601</v>
      </c>
      <c r="F317" s="307">
        <v>195142800.00000003</v>
      </c>
      <c r="G317" s="184"/>
      <c r="H317" s="308"/>
      <c r="I317" s="309"/>
      <c r="J317" s="309"/>
      <c r="K317" s="309"/>
      <c r="L317" s="310">
        <v>84888509406</v>
      </c>
      <c r="M317" s="310">
        <v>81153202474</v>
      </c>
      <c r="N317" s="310">
        <v>84070326754</v>
      </c>
      <c r="O317" s="310">
        <v>83440083756</v>
      </c>
      <c r="P317" s="311"/>
      <c r="Q317" s="312">
        <v>-4654269568.3456612</v>
      </c>
      <c r="R317" s="312">
        <v>77132020935.403107</v>
      </c>
      <c r="S317" s="312">
        <v>104007531981.70836</v>
      </c>
      <c r="T317" s="312">
        <v>20445157901.365902</v>
      </c>
      <c r="U317" s="313"/>
      <c r="V317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{6DCA86AF-3B3F-48EA-91D7-DFCAE2739A25}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{C0691B93-9FE2-49FF-BB73-E56CD80AD4BF}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{2266285D-C5E0-49E5-A993-067FA80F4E3B}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{131F0CC2-6536-4CB4-B24D-C5FF14E72997}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{127FD828-A54A-4DB6-A383-6784C72DF55E}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{404FC3C5-4C18-4746-8FCE-3D3EDF68F934}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{CEFB9DBE-8BF4-4DB0-9FB0-ACD2552DB2C9}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{38A95040-D0AF-4FE7-9669-76B4E5E3C1AF}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{AFF5A4FD-C054-4980-8BDA-B094F5CEB0D6}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{2A49A284-3E4F-41B0-A0FF-9B0A87D31FA4}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{4FA5363A-505F-4985-A251-BAEC7AE835DF}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{31F7E7F5-6D8C-417E-B390-F603AD3EBA0E}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{F8D857E7-2672-4EAD-8D0A-B48FFB013EF0}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{ABA1215C-419F-452E-80CA-B92EADA9C637}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{39503A89-0E75-44C6-B7A4-FD2224F94423}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CA86AF-3B3F-48EA-91D7-DFCAE2739A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C0691B93-9FE2-49FF-BB73-E56CD80AD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2266285D-C5E0-49E5-A993-067FA80F4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131F0CC2-6536-4CB4-B24D-C5FF14E72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127FD828-A54A-4DB6-A383-6784C72DF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404FC3C5-4C18-4746-8FCE-3D3EDF68F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CEFB9DBE-8BF4-4DB0-9FB0-ACD2552DB2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38A95040-D0AF-4FE7-9669-76B4E5E3C1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AFF5A4FD-C054-4980-8BDA-B094F5CEB0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2A49A284-3E4F-41B0-A0FF-9B0A87D31F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4FA5363A-505F-4985-A251-BAEC7AE835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31F7E7F5-6D8C-417E-B390-F603AD3EBA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F8D857E7-2672-4EAD-8D0A-B48FFB013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ABA1215C-419F-452E-80CA-B92EADA9C6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39503A89-0E75-44C6-B7A4-FD2224F944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17"/>
  <sheetViews>
    <sheetView showGridLines="0" zoomScale="55" zoomScaleNormal="55" workbookViewId="0">
      <selection activeCell="J7" sqref="J7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9630</v>
      </c>
      <c r="C1" s="186">
        <v>45947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9631</v>
      </c>
      <c r="D3" s="191">
        <v>2.5562735381589489E-2</v>
      </c>
      <c r="F3" s="637" t="s">
        <v>9632</v>
      </c>
      <c r="G3" s="637"/>
      <c r="I3" s="638" t="s">
        <v>9633</v>
      </c>
      <c r="J3" s="639"/>
      <c r="L3" s="192" t="s">
        <v>9634</v>
      </c>
      <c r="M3" s="193" t="s">
        <v>9635</v>
      </c>
      <c r="N3" s="194" t="s">
        <v>9636</v>
      </c>
      <c r="O3" s="195" t="s">
        <v>9637</v>
      </c>
      <c r="P3" s="194" t="s">
        <v>9638</v>
      </c>
      <c r="Q3" s="196" t="s">
        <v>9639</v>
      </c>
      <c r="R3" s="197" t="s">
        <v>9640</v>
      </c>
      <c r="S3" s="197" t="s">
        <v>9641</v>
      </c>
      <c r="T3" s="198" t="s">
        <v>9642</v>
      </c>
      <c r="U3" s="194" t="s">
        <v>9643</v>
      </c>
      <c r="V3" s="193" t="s">
        <v>9644</v>
      </c>
    </row>
    <row r="4" spans="1:22" ht="37.5" customHeight="1" x14ac:dyDescent="0.3">
      <c r="A4" s="184"/>
      <c r="B4" s="185"/>
      <c r="C4" s="199" t="s">
        <v>9645</v>
      </c>
      <c r="D4" s="200">
        <v>31368.15</v>
      </c>
      <c r="E4" s="3"/>
      <c r="F4" s="186" t="s">
        <v>9646</v>
      </c>
      <c r="G4" s="201">
        <v>-4654269568.3456612</v>
      </c>
      <c r="I4" s="202" t="s">
        <v>9647</v>
      </c>
      <c r="J4" s="203">
        <v>6216090162.276001</v>
      </c>
      <c r="L4" s="204" t="s">
        <v>9648</v>
      </c>
      <c r="M4" s="205">
        <v>383.28975266383765</v>
      </c>
      <c r="N4" s="205">
        <v>-3.1973007940000056</v>
      </c>
      <c r="O4" s="205">
        <v>249.88825794782872</v>
      </c>
      <c r="P4" s="205">
        <v>49.043862093493118</v>
      </c>
      <c r="Q4" s="206">
        <v>7.3589691877121375</v>
      </c>
      <c r="R4" s="206">
        <v>36.936645781286813</v>
      </c>
      <c r="S4" s="206">
        <v>38.545736726986306</v>
      </c>
      <c r="T4" s="206">
        <v>10.650995447869843</v>
      </c>
      <c r="U4" s="206">
        <v>2.8873373755584835</v>
      </c>
      <c r="V4" s="206">
        <v>0.43260508273972675</v>
      </c>
    </row>
    <row r="5" spans="1:22" ht="31.5" x14ac:dyDescent="0.3">
      <c r="A5" s="202"/>
      <c r="B5" s="185"/>
      <c r="C5" s="207" t="s">
        <v>9649</v>
      </c>
      <c r="D5" s="208">
        <v>1419.1</v>
      </c>
      <c r="F5" s="186" t="s">
        <v>9650</v>
      </c>
      <c r="G5" s="201">
        <v>77563499328.457504</v>
      </c>
      <c r="I5" s="202" t="s">
        <v>9651</v>
      </c>
      <c r="J5" s="209">
        <v>-2569000000</v>
      </c>
      <c r="L5" s="192" t="s">
        <v>9652</v>
      </c>
      <c r="M5" s="210">
        <v>-2.4077493799999274</v>
      </c>
      <c r="N5" s="210">
        <v>1.2705507800000007</v>
      </c>
      <c r="O5" s="210">
        <v>-0.29988148500000023</v>
      </c>
      <c r="P5" s="210">
        <v>1.3849124700000033</v>
      </c>
      <c r="Q5" s="210">
        <v>0.24583091500000265</v>
      </c>
      <c r="R5" s="211">
        <v>0.83768873500000041</v>
      </c>
      <c r="S5" s="211">
        <v>-1.0674481599999979</v>
      </c>
      <c r="T5" s="211">
        <v>1.1494055000000003E-2</v>
      </c>
      <c r="U5" s="211">
        <v>-0.17042683500000066</v>
      </c>
      <c r="V5" s="211">
        <v>6.3933230000003505E-2</v>
      </c>
    </row>
    <row r="6" spans="1:22" x14ac:dyDescent="0.3">
      <c r="A6" s="202"/>
      <c r="B6" s="185"/>
      <c r="F6" s="186" t="s">
        <v>9653</v>
      </c>
      <c r="G6" s="201">
        <v>72909229760.111847</v>
      </c>
      <c r="I6" s="202" t="s">
        <v>9654</v>
      </c>
      <c r="J6" s="203">
        <v>51624810249.5</v>
      </c>
      <c r="N6" s="203"/>
    </row>
    <row r="7" spans="1:22" x14ac:dyDescent="0.3">
      <c r="A7" s="212"/>
      <c r="B7" s="185"/>
      <c r="D7" s="213"/>
      <c r="I7" s="212" t="s">
        <v>9655</v>
      </c>
      <c r="J7" s="201">
        <v>57840900411.776001</v>
      </c>
      <c r="N7" s="119"/>
    </row>
    <row r="8" spans="1:22" ht="17.25" thickBot="1" x14ac:dyDescent="0.35">
      <c r="A8" s="3"/>
      <c r="B8" s="185"/>
      <c r="D8" s="491"/>
      <c r="I8" s="212" t="s">
        <v>9656</v>
      </c>
      <c r="J8" s="187">
        <v>57854009979.276001</v>
      </c>
    </row>
    <row r="9" spans="1:22" ht="17.25" thickBot="1" x14ac:dyDescent="0.35">
      <c r="A9" s="3"/>
      <c r="B9" s="185"/>
      <c r="H9" s="70"/>
      <c r="I9" s="214" t="s">
        <v>9657</v>
      </c>
      <c r="J9" s="215">
        <v>213520318.0744448</v>
      </c>
      <c r="M9" s="70"/>
      <c r="N9" s="224"/>
    </row>
    <row r="10" spans="1:22" ht="17.25" thickBot="1" x14ac:dyDescent="0.35">
      <c r="A10" s="3"/>
      <c r="B10" s="185"/>
      <c r="I10" s="214" t="s">
        <v>9658</v>
      </c>
      <c r="J10" s="215">
        <v>-13109567.5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9659</v>
      </c>
      <c r="J11" s="223">
        <v>2.3288480904804933E-2</v>
      </c>
      <c r="O11" s="224"/>
      <c r="P11" s="225"/>
      <c r="Q11" s="225"/>
      <c r="R11" s="504" t="s">
        <v>9660</v>
      </c>
      <c r="S11" s="504" t="s">
        <v>9661</v>
      </c>
      <c r="T11" s="227" t="s">
        <v>9662</v>
      </c>
      <c r="U11" s="227" t="s">
        <v>9663</v>
      </c>
      <c r="V11" s="391"/>
    </row>
    <row r="12" spans="1:22" x14ac:dyDescent="0.2">
      <c r="A12" s="504" t="s">
        <v>372</v>
      </c>
      <c r="B12" s="504" t="s">
        <v>151</v>
      </c>
      <c r="C12" s="640" t="s">
        <v>373</v>
      </c>
      <c r="D12" s="640"/>
      <c r="E12" s="640"/>
      <c r="F12" s="641" t="s">
        <v>9664</v>
      </c>
      <c r="G12" s="641"/>
      <c r="H12" s="504" t="s">
        <v>375</v>
      </c>
      <c r="I12" s="504" t="s">
        <v>376</v>
      </c>
      <c r="J12" s="504" t="s">
        <v>377</v>
      </c>
      <c r="K12" s="504" t="s">
        <v>9665</v>
      </c>
      <c r="L12" s="504" t="s">
        <v>152</v>
      </c>
      <c r="M12" s="504" t="s">
        <v>153</v>
      </c>
      <c r="N12" s="504" t="s">
        <v>154</v>
      </c>
      <c r="O12" s="504" t="s">
        <v>9666</v>
      </c>
      <c r="P12" s="227" t="s">
        <v>380</v>
      </c>
      <c r="Q12" s="504" t="s">
        <v>9667</v>
      </c>
      <c r="R12" s="504" t="s">
        <v>9668</v>
      </c>
      <c r="S12" s="504" t="s">
        <v>9669</v>
      </c>
      <c r="T12" s="227" t="s">
        <v>9670</v>
      </c>
      <c r="U12" s="227" t="s">
        <v>9670</v>
      </c>
      <c r="V12" s="392" t="s">
        <v>9671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9672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44016257.714887798</v>
      </c>
      <c r="S13" s="234">
        <v>44016257.714887798</v>
      </c>
      <c r="T13" s="234">
        <v>44016257.714887798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76856759.976175904</v>
      </c>
      <c r="S15" s="234">
        <v>76856759.976175904</v>
      </c>
      <c r="T15" s="234">
        <v>76856759.976175904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1292101573</v>
      </c>
      <c r="M17" s="244">
        <v>1286829682</v>
      </c>
      <c r="N17" s="444">
        <v>1330592009.5</v>
      </c>
      <c r="O17" s="245">
        <v>1322821329</v>
      </c>
      <c r="P17" s="245"/>
      <c r="Q17" s="246">
        <v>374060703</v>
      </c>
      <c r="R17" s="246">
        <v>108996925.19956569</v>
      </c>
      <c r="S17" s="246">
        <v>113748751.44637971</v>
      </c>
      <c r="T17" s="246">
        <v>625997722.94637966</v>
      </c>
      <c r="U17" s="246">
        <v>826677025.69730103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-1654861391</v>
      </c>
      <c r="M18" s="250">
        <v>-1959609135</v>
      </c>
      <c r="N18" s="444">
        <v>-1842840981</v>
      </c>
      <c r="O18" s="250">
        <v>-1841899014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1164665166</v>
      </c>
      <c r="M19" s="244">
        <v>1138023522</v>
      </c>
      <c r="N19" s="444">
        <v>1194685370</v>
      </c>
      <c r="O19" s="245">
        <v>1186841046</v>
      </c>
      <c r="P19" s="245"/>
      <c r="Q19" s="246">
        <v>429260500.27272725</v>
      </c>
      <c r="R19" s="246">
        <v>150954231.70861098</v>
      </c>
      <c r="S19" s="246">
        <v>155913713.683575</v>
      </c>
      <c r="T19" s="246">
        <v>552036249.68357503</v>
      </c>
      <c r="U19" s="246">
        <v>756021000.5491451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-1333713494</v>
      </c>
      <c r="M20" s="250">
        <v>-1761081898</v>
      </c>
      <c r="N20" s="444">
        <v>-1590807906</v>
      </c>
      <c r="O20" s="250">
        <v>-1581904263.5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-560624082</v>
      </c>
      <c r="M21" s="244">
        <v>-2569527557</v>
      </c>
      <c r="N21" s="444">
        <v>-1637970108</v>
      </c>
      <c r="O21" s="245">
        <v>-1520839088</v>
      </c>
      <c r="P21" s="245"/>
      <c r="Q21" s="246">
        <v>-26588494</v>
      </c>
      <c r="R21" s="246">
        <v>137780821.917808</v>
      </c>
      <c r="S21" s="246">
        <v>137780821.917808</v>
      </c>
      <c r="T21" s="246">
        <v>317623029.91780806</v>
      </c>
      <c r="U21" s="246">
        <v>649842208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242593622</v>
      </c>
      <c r="M22" s="250">
        <v>2539191683</v>
      </c>
      <c r="N22" s="444">
        <v>1458127900</v>
      </c>
      <c r="O22" s="250">
        <v>1345027737.5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399570208</v>
      </c>
      <c r="M23" s="244">
        <v>-2469993092</v>
      </c>
      <c r="N23" s="444">
        <v>-1106139428</v>
      </c>
      <c r="O23" s="245">
        <v>-988865272</v>
      </c>
      <c r="P23" s="245"/>
      <c r="Q23" s="246">
        <v>-22177535</v>
      </c>
      <c r="R23" s="246">
        <v>-60189552.973816499</v>
      </c>
      <c r="S23" s="246">
        <v>-67376435.353721902</v>
      </c>
      <c r="T23" s="246">
        <v>404028227.14627814</v>
      </c>
      <c r="U23" s="246">
        <v>129843566.60960412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548641150</v>
      </c>
      <c r="M24" s="250">
        <v>578149935</v>
      </c>
      <c r="N24" s="444">
        <v>634734765.5</v>
      </c>
      <c r="O24" s="250">
        <v>517688507.5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138605230</v>
      </c>
      <c r="M25" s="244">
        <v>-2478892648</v>
      </c>
      <c r="N25" s="444">
        <v>-1244809238.5</v>
      </c>
      <c r="O25" s="245">
        <v>-1121575858</v>
      </c>
      <c r="P25" s="245"/>
      <c r="Q25" s="246">
        <v>-75013150</v>
      </c>
      <c r="R25" s="246">
        <v>-24866696.467195332</v>
      </c>
      <c r="S25" s="246">
        <v>-29099857.777102008</v>
      </c>
      <c r="T25" s="246">
        <v>343448287.72289801</v>
      </c>
      <c r="U25" s="246">
        <v>27539548.376345634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849269041</v>
      </c>
      <c r="M26" s="250">
        <v>730104424</v>
      </c>
      <c r="N26" s="444">
        <v>872261093</v>
      </c>
      <c r="O26" s="250">
        <v>743619551.5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348607962</v>
      </c>
      <c r="M27" s="244">
        <v>356560086</v>
      </c>
      <c r="N27" s="444">
        <v>411799023</v>
      </c>
      <c r="O27" s="245">
        <v>346346478.5</v>
      </c>
      <c r="P27" s="245"/>
      <c r="Q27" s="246">
        <v>2331751.6666666567</v>
      </c>
      <c r="R27" s="246">
        <v>13737711.040903501</v>
      </c>
      <c r="S27" s="246">
        <v>14576386.8742368</v>
      </c>
      <c r="T27" s="246">
        <v>393367172.87423682</v>
      </c>
      <c r="U27" s="246">
        <v>378815907.66666669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-509685138</v>
      </c>
      <c r="M28" s="250">
        <v>-995872512</v>
      </c>
      <c r="N28" s="444">
        <v>-790589809</v>
      </c>
      <c r="O28" s="250">
        <v>-749720356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198032164</v>
      </c>
      <c r="M29" s="244">
        <v>959399145</v>
      </c>
      <c r="N29" s="444">
        <v>657625546</v>
      </c>
      <c r="O29" s="245">
        <v>624720437.5</v>
      </c>
      <c r="P29" s="245"/>
      <c r="Q29" s="246">
        <v>510000000</v>
      </c>
      <c r="R29" s="246">
        <v>1397260.27397261</v>
      </c>
      <c r="S29" s="246">
        <v>1397260.27397261</v>
      </c>
      <c r="T29" s="246">
        <v>-670621028.72602737</v>
      </c>
      <c r="U29" s="246">
        <v>-162018289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-65066200</v>
      </c>
      <c r="M30" s="250">
        <v>269331259</v>
      </c>
      <c r="N30" s="444">
        <v>14392743</v>
      </c>
      <c r="O30" s="250">
        <v>48965633.5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0</v>
      </c>
      <c r="M31" s="233">
        <v>0</v>
      </c>
      <c r="N31" s="444">
        <v>0</v>
      </c>
      <c r="O31" s="233">
        <v>0</v>
      </c>
      <c r="P31" s="233"/>
      <c r="Q31" s="234">
        <v>-24025952.173913002</v>
      </c>
      <c r="R31" s="234">
        <v>1649887.14711138</v>
      </c>
      <c r="S31" s="234">
        <v>1956608.2800249201</v>
      </c>
      <c r="T31" s="234">
        <v>1956608.2800249201</v>
      </c>
      <c r="U31" s="234">
        <v>357081011.10454714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1447508038</v>
      </c>
      <c r="M33" s="263">
        <v>2414622098</v>
      </c>
      <c r="N33" s="444">
        <v>2015802059.5</v>
      </c>
      <c r="O33" s="263">
        <v>2011935000.5</v>
      </c>
      <c r="P33" s="263"/>
      <c r="Q33" s="264">
        <v>-258695652.17391306</v>
      </c>
      <c r="R33" s="264">
        <v>641744729.00536108</v>
      </c>
      <c r="S33" s="264">
        <v>786879999.21459615</v>
      </c>
      <c r="T33" s="265">
        <v>377165229.21459627</v>
      </c>
      <c r="U33" s="265">
        <v>435801713.51647615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-983510599</v>
      </c>
      <c r="M34" s="250">
        <v>-2077853064</v>
      </c>
      <c r="N34" s="444">
        <v>-1606087289.5</v>
      </c>
      <c r="O34" s="250">
        <v>-1610595266.5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3429267372</v>
      </c>
      <c r="M37" s="263">
        <v>4839352436</v>
      </c>
      <c r="N37" s="444">
        <v>4254027447</v>
      </c>
      <c r="O37" s="263">
        <v>4272733704</v>
      </c>
      <c r="P37" s="263"/>
      <c r="Q37" s="264">
        <v>-247435844.26229507</v>
      </c>
      <c r="R37" s="264">
        <v>755632698.03454697</v>
      </c>
      <c r="S37" s="264">
        <v>765859952.18940699</v>
      </c>
      <c r="T37" s="265">
        <v>-2306755918.3105931</v>
      </c>
      <c r="U37" s="265">
        <v>-2144021349.9520702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-902490901</v>
      </c>
      <c r="M38" s="250">
        <v>-1227102223</v>
      </c>
      <c r="N38" s="444">
        <v>-1181411576.5</v>
      </c>
      <c r="O38" s="250">
        <v>-1199342627.5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2168465001</v>
      </c>
      <c r="M45" s="244">
        <v>684839024</v>
      </c>
      <c r="N45" s="444">
        <v>1345505135</v>
      </c>
      <c r="O45" s="245">
        <v>1369795024.5</v>
      </c>
      <c r="P45" s="245"/>
      <c r="Q45" s="246">
        <v>310465253.02222222</v>
      </c>
      <c r="R45" s="246">
        <v>52787355.110642403</v>
      </c>
      <c r="S45" s="246">
        <v>52787355.110642403</v>
      </c>
      <c r="T45" s="246">
        <v>-184712450.88935757</v>
      </c>
      <c r="U45" s="246">
        <v>-65940901.8904109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-1036757649</v>
      </c>
      <c r="M46" s="250">
        <v>-1287461635</v>
      </c>
      <c r="N46" s="444">
        <v>-1108005329</v>
      </c>
      <c r="O46" s="250">
        <v>-1122209922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2793176595</v>
      </c>
      <c r="M47" s="263">
        <v>3317935137</v>
      </c>
      <c r="N47" s="444">
        <v>3166572979</v>
      </c>
      <c r="O47" s="263">
        <v>3110172821</v>
      </c>
      <c r="P47" s="263"/>
      <c r="Q47" s="264">
        <v>61044395.930099368</v>
      </c>
      <c r="R47" s="264">
        <v>521867585.51138902</v>
      </c>
      <c r="S47" s="264">
        <v>533374036.40457404</v>
      </c>
      <c r="T47" s="265">
        <v>317766096.90457392</v>
      </c>
      <c r="U47" s="265">
        <v>763887950.91094446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-2780698274</v>
      </c>
      <c r="M48" s="250">
        <v>-2958286104</v>
      </c>
      <c r="N48" s="444">
        <v>-2950965039.5</v>
      </c>
      <c r="O48" s="250">
        <v>-2901668159.5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390812370</v>
      </c>
      <c r="M49" s="263">
        <v>2603388031</v>
      </c>
      <c r="N49" s="444">
        <v>1621221456.5</v>
      </c>
      <c r="O49" s="263">
        <v>1558007136.5</v>
      </c>
      <c r="P49" s="263"/>
      <c r="Q49" s="264">
        <v>377934248.30017865</v>
      </c>
      <c r="R49" s="264">
        <v>431176356.16438746</v>
      </c>
      <c r="S49" s="264">
        <v>443900829.42390543</v>
      </c>
      <c r="T49" s="265">
        <v>1082967457.4239054</v>
      </c>
      <c r="U49" s="265">
        <v>1775285806.0821917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-1691537127</v>
      </c>
      <c r="M50" s="250">
        <v>-2641255031</v>
      </c>
      <c r="N50" s="444">
        <v>-2260288084.5</v>
      </c>
      <c r="O50" s="250">
        <v>-2212750578.5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1449660954</v>
      </c>
      <c r="M51" s="263">
        <v>3100846766</v>
      </c>
      <c r="N51" s="444">
        <v>2406575961.5</v>
      </c>
      <c r="O51" s="263">
        <v>2337475442.5</v>
      </c>
      <c r="P51" s="263"/>
      <c r="Q51" s="264">
        <v>1231134247.4777777</v>
      </c>
      <c r="R51" s="284">
        <v>115283456.26975799</v>
      </c>
      <c r="S51" s="264">
        <v>112832538.937886</v>
      </c>
      <c r="T51" s="265">
        <v>107618284.43788624</v>
      </c>
      <c r="U51" s="265">
        <v>909983005.77396178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-1460160729</v>
      </c>
      <c r="M52" s="250">
        <v>-3137596844</v>
      </c>
      <c r="N52" s="444">
        <v>-2401361707</v>
      </c>
      <c r="O52" s="250">
        <v>-2348707076.5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74498630.136986285</v>
      </c>
      <c r="S53" s="234">
        <v>74498630.136986285</v>
      </c>
      <c r="T53" s="234">
        <v>74498630.136986285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555423355</v>
      </c>
      <c r="M55" s="244">
        <v>585157068</v>
      </c>
      <c r="N55" s="444">
        <v>581448830</v>
      </c>
      <c r="O55" s="245">
        <v>530105109.5</v>
      </c>
      <c r="P55" s="245"/>
      <c r="Q55" s="246">
        <v>506783864.07692307</v>
      </c>
      <c r="R55" s="246">
        <v>49183561.643835701</v>
      </c>
      <c r="S55" s="246">
        <v>49183561.643835701</v>
      </c>
      <c r="T55" s="246">
        <v>316869202.14383572</v>
      </c>
      <c r="U55" s="246">
        <v>675685640.49999833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-687538369</v>
      </c>
      <c r="M56" s="250">
        <v>-983631704</v>
      </c>
      <c r="N56" s="444">
        <v>-849134470.5</v>
      </c>
      <c r="O56" s="250">
        <v>-790833363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82078356.164383888</v>
      </c>
      <c r="S57" s="234">
        <v>82078356.164383888</v>
      </c>
      <c r="T57" s="234">
        <v>82078356.164383888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9673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750402040</v>
      </c>
      <c r="M59" s="244">
        <v>441378435</v>
      </c>
      <c r="N59" s="444">
        <v>649180346</v>
      </c>
      <c r="O59" s="245">
        <v>634615152</v>
      </c>
      <c r="P59" s="245"/>
      <c r="Q59" s="246">
        <v>-287288268.09836066</v>
      </c>
      <c r="R59" s="246">
        <v>626246575.342466</v>
      </c>
      <c r="S59" s="246">
        <v>626246575.342466</v>
      </c>
      <c r="T59" s="246">
        <v>-20444702.657534003</v>
      </c>
      <c r="U59" s="246">
        <v>117390913.7808218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361105751</v>
      </c>
      <c r="M60" s="250">
        <v>-72016717</v>
      </c>
      <c r="N60" s="444">
        <v>-2489068</v>
      </c>
      <c r="O60" s="250">
        <v>129837775</v>
      </c>
      <c r="P60" s="250"/>
      <c r="Q60" s="251">
        <v>-6082192.5494505465</v>
      </c>
      <c r="R60" s="251">
        <v>-1808219.1780819893</v>
      </c>
      <c r="S60" s="251">
        <v>-1808219.1780819893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500311645</v>
      </c>
      <c r="M61" s="244">
        <v>-412354651</v>
      </c>
      <c r="N61" s="444">
        <v>178917396</v>
      </c>
      <c r="O61" s="245">
        <v>128149124</v>
      </c>
      <c r="P61" s="245"/>
      <c r="Q61" s="246">
        <v>369589041.0958904</v>
      </c>
      <c r="R61" s="246">
        <v>380000000</v>
      </c>
      <c r="S61" s="246">
        <v>380000000</v>
      </c>
      <c r="T61" s="246">
        <v>1237310382.5</v>
      </c>
      <c r="U61" s="246">
        <v>1793502163.3219199</v>
      </c>
      <c r="V61" s="394"/>
    </row>
    <row r="62" spans="1:22" x14ac:dyDescent="0.3">
      <c r="A62" s="237" t="s">
        <v>405</v>
      </c>
      <c r="B62" s="237" t="s">
        <v>9673</v>
      </c>
      <c r="C62" s="238" t="s">
        <v>207</v>
      </c>
      <c r="D62" s="239"/>
      <c r="E62" s="239"/>
      <c r="F62" s="247">
        <v>1000000</v>
      </c>
      <c r="G62" s="247" t="s">
        <v>9674</v>
      </c>
      <c r="H62" s="248">
        <v>45070</v>
      </c>
      <c r="I62" s="248">
        <v>48814</v>
      </c>
      <c r="J62" s="248">
        <v>48722</v>
      </c>
      <c r="K62" s="249"/>
      <c r="L62" s="250">
        <v>-1486064595</v>
      </c>
      <c r="M62" s="250">
        <v>-345848552</v>
      </c>
      <c r="N62" s="444">
        <v>-1036227778.5</v>
      </c>
      <c r="O62" s="250">
        <v>-990350423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848059284</v>
      </c>
      <c r="M63" s="244">
        <v>434409534</v>
      </c>
      <c r="N63" s="444">
        <v>723343170.5</v>
      </c>
      <c r="O63" s="245">
        <v>694263640</v>
      </c>
      <c r="P63" s="245"/>
      <c r="Q63" s="246">
        <v>-7824656.7230166793</v>
      </c>
      <c r="R63" s="246">
        <v>481249315.06849301</v>
      </c>
      <c r="S63" s="246">
        <v>481249315.06849301</v>
      </c>
      <c r="T63" s="246">
        <v>732692332.06849301</v>
      </c>
      <c r="U63" s="246">
        <v>1120637537.547945</v>
      </c>
      <c r="V63" s="394"/>
    </row>
    <row r="64" spans="1:22" x14ac:dyDescent="0.3">
      <c r="A64" s="237" t="s">
        <v>405</v>
      </c>
      <c r="B64" s="237" t="s">
        <v>9675</v>
      </c>
      <c r="C64" s="238" t="s">
        <v>209</v>
      </c>
      <c r="D64" s="239"/>
      <c r="E64" s="239"/>
      <c r="F64" s="247">
        <v>600000</v>
      </c>
      <c r="G64" s="247" t="s">
        <v>9674</v>
      </c>
      <c r="H64" s="248">
        <v>45086</v>
      </c>
      <c r="I64" s="248">
        <v>48831</v>
      </c>
      <c r="J64" s="248">
        <v>48739</v>
      </c>
      <c r="K64" s="249"/>
      <c r="L64" s="250">
        <v>-1427658741</v>
      </c>
      <c r="M64" s="250">
        <v>-373114077</v>
      </c>
      <c r="N64" s="444">
        <v>-974786187.5</v>
      </c>
      <c r="O64" s="250">
        <v>-948820243.5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643261065</v>
      </c>
      <c r="M65" s="244">
        <v>96654654</v>
      </c>
      <c r="N65" s="444">
        <v>501673688.5</v>
      </c>
      <c r="O65" s="245">
        <v>459036559</v>
      </c>
      <c r="P65" s="245"/>
      <c r="Q65" s="246">
        <v>848493150.68493152</v>
      </c>
      <c r="R65" s="246">
        <v>325342465.753425</v>
      </c>
      <c r="S65" s="246">
        <v>325342465.753425</v>
      </c>
      <c r="T65" s="246">
        <v>1658726007.7534251</v>
      </c>
      <c r="U65" s="246">
        <v>2273657514.6027403</v>
      </c>
      <c r="V65" s="394"/>
    </row>
    <row r="66" spans="1:22" x14ac:dyDescent="0.3">
      <c r="A66" s="237" t="s">
        <v>405</v>
      </c>
      <c r="B66" s="237" t="s">
        <v>9675</v>
      </c>
      <c r="C66" s="238" t="s">
        <v>211</v>
      </c>
      <c r="D66" s="239"/>
      <c r="E66" s="239"/>
      <c r="F66" s="247">
        <v>1000000</v>
      </c>
      <c r="G66" s="247" t="s">
        <v>9674</v>
      </c>
      <c r="H66" s="248">
        <v>45090</v>
      </c>
      <c r="I66" s="248">
        <v>48835</v>
      </c>
      <c r="J66" s="248">
        <v>48743</v>
      </c>
      <c r="K66" s="249"/>
      <c r="L66" s="250">
        <v>-1972248220</v>
      </c>
      <c r="M66" s="250">
        <v>-1457060589</v>
      </c>
      <c r="N66" s="444">
        <v>-1835057230.5</v>
      </c>
      <c r="O66" s="250">
        <v>-1794609283.5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9675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196489605</v>
      </c>
      <c r="M67" s="244">
        <v>-451024639</v>
      </c>
      <c r="N67" s="444">
        <v>18322069.5</v>
      </c>
      <c r="O67" s="245">
        <v>-36087128</v>
      </c>
      <c r="P67" s="245"/>
      <c r="Q67" s="246">
        <v>950000000</v>
      </c>
      <c r="R67" s="246">
        <v>145753424.65753502</v>
      </c>
      <c r="S67" s="246">
        <v>145753424.65753502</v>
      </c>
      <c r="T67" s="246">
        <v>806636709.15753508</v>
      </c>
      <c r="U67" s="246">
        <v>1610883284.5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9674</v>
      </c>
      <c r="H68" s="248">
        <v>45159</v>
      </c>
      <c r="I68" s="248">
        <v>48904</v>
      </c>
      <c r="J68" s="248">
        <v>48812</v>
      </c>
      <c r="K68" s="249"/>
      <c r="L68" s="250">
        <v>-1402744788</v>
      </c>
      <c r="M68" s="250">
        <v>315140143</v>
      </c>
      <c r="N68" s="444">
        <v>-679205354</v>
      </c>
      <c r="O68" s="250">
        <v>-627287086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9676</v>
      </c>
      <c r="B69" s="237" t="s">
        <v>9677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5571240030</v>
      </c>
      <c r="M69" s="244">
        <v>5445737970</v>
      </c>
      <c r="N69" s="444">
        <v>5593703139.5</v>
      </c>
      <c r="O69" s="245">
        <v>5283505232</v>
      </c>
      <c r="P69" s="245"/>
      <c r="Q69" s="246">
        <v>-364205476.83010721</v>
      </c>
      <c r="R69" s="246">
        <v>1487945205.4794497</v>
      </c>
      <c r="S69" s="246">
        <v>1487945205.4794497</v>
      </c>
      <c r="T69" s="246">
        <v>-749093650.52055025</v>
      </c>
      <c r="U69" s="246">
        <v>-10189540.931507111</v>
      </c>
      <c r="V69" s="394"/>
    </row>
    <row r="70" spans="1:22" x14ac:dyDescent="0.3">
      <c r="A70" s="237" t="s">
        <v>9678</v>
      </c>
      <c r="B70" s="237" t="s">
        <v>9679</v>
      </c>
      <c r="C70" s="286" t="s">
        <v>215</v>
      </c>
      <c r="D70" s="287"/>
      <c r="E70" s="287"/>
      <c r="F70" s="247">
        <v>5000000</v>
      </c>
      <c r="G70" s="247" t="s">
        <v>9674</v>
      </c>
      <c r="H70" s="248">
        <v>45390</v>
      </c>
      <c r="I70" s="248">
        <v>50868</v>
      </c>
      <c r="J70" s="248"/>
      <c r="K70" s="249"/>
      <c r="L70" s="250">
        <v>-3013209571</v>
      </c>
      <c r="M70" s="250">
        <v>-3620444200</v>
      </c>
      <c r="N70" s="444">
        <v>-3389714921.5</v>
      </c>
      <c r="O70" s="250">
        <v>-3127139006.5</v>
      </c>
      <c r="P70" s="250"/>
      <c r="Q70" s="251">
        <v>-1131493150.8804348</v>
      </c>
      <c r="R70" s="251"/>
      <c r="S70" s="251"/>
      <c r="T70" s="251"/>
      <c r="U70" s="251"/>
      <c r="V70" s="395"/>
    </row>
    <row r="71" spans="1:22" x14ac:dyDescent="0.3">
      <c r="A71" s="237" t="s">
        <v>9680</v>
      </c>
      <c r="B71" s="237" t="s">
        <v>9681</v>
      </c>
      <c r="C71" s="286" t="s">
        <v>9682</v>
      </c>
      <c r="D71" s="287"/>
      <c r="E71" s="287"/>
      <c r="F71" s="247">
        <v>500000</v>
      </c>
      <c r="G71" s="247" t="s">
        <v>9683</v>
      </c>
      <c r="H71" s="248">
        <v>45665</v>
      </c>
      <c r="I71" s="248">
        <v>45755</v>
      </c>
      <c r="J71" s="248"/>
      <c r="K71" s="249"/>
      <c r="L71" s="250">
        <v>21274763</v>
      </c>
      <c r="M71" s="250">
        <v>24297921</v>
      </c>
      <c r="N71" s="444">
        <v>33050638</v>
      </c>
      <c r="O71" s="250">
        <v>27918572</v>
      </c>
      <c r="P71" s="250"/>
      <c r="Q71" s="251">
        <v>1066301370</v>
      </c>
      <c r="R71" s="251"/>
      <c r="S71" s="251"/>
      <c r="T71" s="251"/>
      <c r="U71" s="251"/>
      <c r="V71" s="395"/>
    </row>
    <row r="72" spans="1:22" x14ac:dyDescent="0.3">
      <c r="A72" s="267" t="s">
        <v>9684</v>
      </c>
      <c r="B72" s="267" t="s">
        <v>9677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9685</v>
      </c>
      <c r="B73" s="267" t="s">
        <v>9686</v>
      </c>
      <c r="C73" s="285" t="s">
        <v>217</v>
      </c>
      <c r="D73" s="268"/>
      <c r="E73" s="268"/>
      <c r="F73" s="230">
        <v>200000</v>
      </c>
      <c r="G73" s="230" t="s">
        <v>9674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9684</v>
      </c>
      <c r="B74" s="267" t="s">
        <v>9677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9685</v>
      </c>
      <c r="B75" s="267" t="s">
        <v>9686</v>
      </c>
      <c r="C75" s="285" t="s">
        <v>219</v>
      </c>
      <c r="D75" s="268"/>
      <c r="E75" s="268"/>
      <c r="F75" s="230">
        <v>200000</v>
      </c>
      <c r="G75" s="230" t="s">
        <v>9674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9684</v>
      </c>
      <c r="B76" s="267" t="s">
        <v>9677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9685</v>
      </c>
      <c r="B77" s="267" t="s">
        <v>9686</v>
      </c>
      <c r="C77" s="285" t="s">
        <v>221</v>
      </c>
      <c r="D77" s="268"/>
      <c r="E77" s="268"/>
      <c r="F77" s="230">
        <v>200000</v>
      </c>
      <c r="G77" s="230" t="s">
        <v>9674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9684</v>
      </c>
      <c r="B78" s="267" t="s">
        <v>9677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9687</v>
      </c>
      <c r="B79" s="267" t="s">
        <v>9688</v>
      </c>
      <c r="C79" s="285" t="s">
        <v>223</v>
      </c>
      <c r="D79" s="268"/>
      <c r="E79" s="268"/>
      <c r="F79" s="230">
        <v>500000</v>
      </c>
      <c r="G79" s="230" t="s">
        <v>9674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9678</v>
      </c>
      <c r="B80" s="267" t="s">
        <v>9679</v>
      </c>
      <c r="C80" s="285" t="s">
        <v>9689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9678</v>
      </c>
      <c r="B81" s="267" t="s">
        <v>9679</v>
      </c>
      <c r="C81" s="285" t="s">
        <v>9690</v>
      </c>
      <c r="D81" s="268"/>
      <c r="E81" s="268"/>
      <c r="F81" s="230">
        <v>500000</v>
      </c>
      <c r="G81" s="230" t="s">
        <v>9674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9678</v>
      </c>
      <c r="B82" s="267" t="s">
        <v>9679</v>
      </c>
      <c r="C82" s="285" t="s">
        <v>9691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9674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9674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9674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9692</v>
      </c>
      <c r="D89" s="268"/>
      <c r="E89" s="268"/>
      <c r="F89" s="230">
        <v>2100000</v>
      </c>
      <c r="G89" s="230" t="s">
        <v>9674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9693</v>
      </c>
      <c r="B90" s="237" t="s">
        <v>9694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-935122556</v>
      </c>
      <c r="M90" s="244">
        <v>814579204</v>
      </c>
      <c r="N90" s="444">
        <v>45104059.5</v>
      </c>
      <c r="O90" s="245">
        <v>-80703659</v>
      </c>
      <c r="P90" s="245"/>
      <c r="Q90" s="246">
        <v>91901370.891304374</v>
      </c>
      <c r="R90" s="246">
        <v>323552876.71232641</v>
      </c>
      <c r="S90" s="246">
        <v>331344963.09081936</v>
      </c>
      <c r="T90" s="246">
        <v>45998849.590819359</v>
      </c>
      <c r="U90" s="246">
        <v>354184210.78659272</v>
      </c>
      <c r="V90" s="394"/>
    </row>
    <row r="91" spans="1:22" x14ac:dyDescent="0.3">
      <c r="A91" s="237" t="s">
        <v>9695</v>
      </c>
      <c r="B91" s="237" t="s">
        <v>9696</v>
      </c>
      <c r="C91" s="238" t="s">
        <v>231</v>
      </c>
      <c r="D91" s="239"/>
      <c r="E91" s="239"/>
      <c r="F91" s="247">
        <v>2000000</v>
      </c>
      <c r="G91" s="247" t="s">
        <v>9697</v>
      </c>
      <c r="H91" s="248">
        <v>45439</v>
      </c>
      <c r="I91" s="248">
        <v>49091</v>
      </c>
      <c r="J91" s="254">
        <v>45804</v>
      </c>
      <c r="K91" s="249"/>
      <c r="L91" s="250">
        <v>765705312</v>
      </c>
      <c r="M91" s="250">
        <v>-94672980</v>
      </c>
      <c r="N91" s="444">
        <v>240242054</v>
      </c>
      <c r="O91" s="250">
        <v>375229804.5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9698</v>
      </c>
      <c r="B92" s="237" t="s">
        <v>9699</v>
      </c>
      <c r="C92" s="291" t="s">
        <v>232</v>
      </c>
      <c r="D92" s="292"/>
      <c r="E92" s="292"/>
      <c r="F92" s="293">
        <v>30000000</v>
      </c>
      <c r="G92" s="240" t="s">
        <v>9700</v>
      </c>
      <c r="H92" s="241">
        <v>45463</v>
      </c>
      <c r="I92" s="241">
        <v>52768</v>
      </c>
      <c r="J92" s="241"/>
      <c r="K92" s="290"/>
      <c r="L92" s="244">
        <v>4774589436</v>
      </c>
      <c r="M92" s="444">
        <v>4400058109</v>
      </c>
      <c r="N92" s="444">
        <v>4815011356.5</v>
      </c>
      <c r="O92" s="245">
        <v>4518261911.5</v>
      </c>
      <c r="P92" s="245"/>
      <c r="Q92" s="246">
        <v>-1574580483.2666667</v>
      </c>
      <c r="R92" s="294">
        <v>5253815317.8619175</v>
      </c>
      <c r="S92" s="246">
        <v>9325180417.8619194</v>
      </c>
      <c r="T92" s="246">
        <v>4092430696.3619194</v>
      </c>
      <c r="U92" s="246">
        <v>1329897291.7433319</v>
      </c>
      <c r="V92" s="394"/>
    </row>
    <row r="93" spans="1:22" x14ac:dyDescent="0.3">
      <c r="A93" s="237" t="s">
        <v>9701</v>
      </c>
      <c r="B93" s="237" t="s">
        <v>9699</v>
      </c>
      <c r="C93" s="291" t="s">
        <v>233</v>
      </c>
      <c r="D93" s="292"/>
      <c r="E93" s="292"/>
      <c r="F93" s="247">
        <v>3000000</v>
      </c>
      <c r="G93" s="247" t="s">
        <v>9700</v>
      </c>
      <c r="H93" s="248">
        <v>45463</v>
      </c>
      <c r="I93" s="248">
        <v>52853</v>
      </c>
      <c r="J93" s="248"/>
      <c r="K93" s="249"/>
      <c r="L93" s="250">
        <v>-4744157404</v>
      </c>
      <c r="M93" s="444">
        <v>-4409100003</v>
      </c>
      <c r="N93" s="444">
        <v>-4812546347.5</v>
      </c>
      <c r="O93" s="250">
        <v>-4511694042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9701</v>
      </c>
      <c r="B94" s="237" t="s">
        <v>9699</v>
      </c>
      <c r="C94" s="291" t="s">
        <v>234</v>
      </c>
      <c r="D94" s="292"/>
      <c r="E94" s="292"/>
      <c r="F94" s="247">
        <v>3000000</v>
      </c>
      <c r="G94" s="247" t="s">
        <v>9700</v>
      </c>
      <c r="H94" s="248">
        <v>45463</v>
      </c>
      <c r="I94" s="248">
        <v>45555</v>
      </c>
      <c r="J94" s="248"/>
      <c r="K94" s="249"/>
      <c r="L94" s="250">
        <v>5273525188</v>
      </c>
      <c r="M94" s="444">
        <v>5010752980</v>
      </c>
      <c r="N94" s="444">
        <v>5230284712.5</v>
      </c>
      <c r="O94" s="250">
        <v>5246285229.5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9702</v>
      </c>
      <c r="B95" s="237" t="s">
        <v>9703</v>
      </c>
      <c r="C95" s="238" t="s">
        <v>235</v>
      </c>
      <c r="D95" s="239"/>
      <c r="E95" s="239"/>
      <c r="F95" s="240">
        <v>2000000</v>
      </c>
      <c r="G95" s="240" t="s">
        <v>9704</v>
      </c>
      <c r="H95" s="241">
        <v>45474</v>
      </c>
      <c r="I95" s="241">
        <v>49126</v>
      </c>
      <c r="J95" s="241"/>
      <c r="K95" s="290"/>
      <c r="L95" s="295">
        <v>-1894519412</v>
      </c>
      <c r="M95" s="295">
        <v>-700897817</v>
      </c>
      <c r="N95" s="444">
        <v>-1194381436.5</v>
      </c>
      <c r="O95" s="296">
        <v>-1266075565.5</v>
      </c>
      <c r="P95" s="296"/>
      <c r="Q95" s="297">
        <v>820000000</v>
      </c>
      <c r="R95" s="246">
        <v>58630136.986301005</v>
      </c>
      <c r="S95" s="297">
        <v>169476434.60311303</v>
      </c>
      <c r="T95" s="246">
        <v>1212444684.6031129</v>
      </c>
      <c r="U95" s="246">
        <v>1621088797.9452009</v>
      </c>
      <c r="V95" s="394"/>
    </row>
    <row r="96" spans="1:22" x14ac:dyDescent="0.3">
      <c r="A96" s="237" t="s">
        <v>9705</v>
      </c>
      <c r="B96" s="237" t="s">
        <v>9703</v>
      </c>
      <c r="C96" s="238" t="s">
        <v>236</v>
      </c>
      <c r="D96" s="239"/>
      <c r="E96" s="239"/>
      <c r="F96" s="247">
        <v>1000000</v>
      </c>
      <c r="G96" s="247" t="s">
        <v>9704</v>
      </c>
      <c r="H96" s="248">
        <v>45474</v>
      </c>
      <c r="I96" s="248">
        <v>49491</v>
      </c>
      <c r="J96" s="248"/>
      <c r="K96" s="249"/>
      <c r="L96" s="298">
        <v>417313494</v>
      </c>
      <c r="M96" s="298">
        <v>48062102</v>
      </c>
      <c r="N96" s="444">
        <v>151413186.5</v>
      </c>
      <c r="O96" s="250">
        <v>212242252.5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9706</v>
      </c>
      <c r="B97" s="237" t="s">
        <v>9707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6866975858</v>
      </c>
      <c r="M97" s="444">
        <v>5848846161</v>
      </c>
      <c r="N97" s="444">
        <v>7045792011.5</v>
      </c>
      <c r="O97" s="245">
        <v>6635147190</v>
      </c>
      <c r="P97" s="245"/>
      <c r="Q97" s="246">
        <v>-2267165917.0643954</v>
      </c>
      <c r="R97" s="246">
        <v>6727359339.4881229</v>
      </c>
      <c r="S97" s="246">
        <v>12038533339.488123</v>
      </c>
      <c r="T97" s="246">
        <v>5114858109.9881229</v>
      </c>
      <c r="U97" s="246">
        <v>1575334348.6866646</v>
      </c>
      <c r="V97" s="394"/>
    </row>
    <row r="98" spans="1:22" x14ac:dyDescent="0.3">
      <c r="A98" s="237" t="s">
        <v>9708</v>
      </c>
      <c r="B98" s="237" t="s">
        <v>9707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5144199913</v>
      </c>
      <c r="M98" s="444">
        <v>4399839279</v>
      </c>
      <c r="N98" s="444">
        <v>5283848431</v>
      </c>
      <c r="O98" s="245">
        <v>4983951683</v>
      </c>
      <c r="P98" s="245"/>
      <c r="Q98" s="246">
        <v>-1700163518.6643956</v>
      </c>
      <c r="R98" s="246">
        <v>5085335655.981575</v>
      </c>
      <c r="S98" s="246">
        <v>9078683055.9815807</v>
      </c>
      <c r="T98" s="246">
        <v>3812579559.4815807</v>
      </c>
      <c r="U98" s="246">
        <v>1161655034.329999</v>
      </c>
      <c r="V98" s="394"/>
    </row>
    <row r="99" spans="1:22" x14ac:dyDescent="0.3">
      <c r="A99" s="237" t="s">
        <v>9709</v>
      </c>
      <c r="B99" s="237" t="s">
        <v>9710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-6437592439</v>
      </c>
      <c r="M99" s="444">
        <v>-5794909490</v>
      </c>
      <c r="N99" s="444">
        <v>-6819058653.5</v>
      </c>
      <c r="O99" s="250">
        <v>-6403157768.5</v>
      </c>
      <c r="P99" s="250"/>
      <c r="Q99" s="251">
        <v>2267165917.0643954</v>
      </c>
      <c r="R99" s="251"/>
      <c r="S99" s="251"/>
      <c r="T99" s="251"/>
      <c r="U99" s="251"/>
      <c r="V99" s="395"/>
    </row>
    <row r="100" spans="1:22" x14ac:dyDescent="0.3">
      <c r="A100" s="237" t="s">
        <v>9709</v>
      </c>
      <c r="B100" s="237" t="s">
        <v>9711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6723689646</v>
      </c>
      <c r="M100" s="444">
        <v>6733835691</v>
      </c>
      <c r="N100" s="444">
        <v>6696941871.5</v>
      </c>
      <c r="O100" s="250">
        <v>6716317102.5</v>
      </c>
      <c r="P100" s="250"/>
      <c r="Q100" s="251">
        <v>-2267165917.0643954</v>
      </c>
      <c r="R100" s="251"/>
      <c r="S100" s="251"/>
      <c r="T100" s="251"/>
      <c r="U100" s="251"/>
      <c r="V100" s="395"/>
    </row>
    <row r="101" spans="1:22" x14ac:dyDescent="0.3">
      <c r="A101" s="237" t="s">
        <v>9709</v>
      </c>
      <c r="B101" s="237" t="s">
        <v>9710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-4677472506</v>
      </c>
      <c r="M101" s="444">
        <v>-5024611231</v>
      </c>
      <c r="N101" s="444">
        <v>-5056844609.5</v>
      </c>
      <c r="O101" s="250">
        <v>-4732250012.5</v>
      </c>
      <c r="P101" s="250"/>
      <c r="Q101" s="251">
        <v>1700166518.6643956</v>
      </c>
      <c r="R101" s="251"/>
      <c r="S101" s="251"/>
      <c r="T101" s="251"/>
      <c r="U101" s="251"/>
      <c r="V101" s="395"/>
    </row>
    <row r="102" spans="1:22" x14ac:dyDescent="0.3">
      <c r="A102" s="237" t="s">
        <v>9709</v>
      </c>
      <c r="B102" s="237" t="s">
        <v>9711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5059128348</v>
      </c>
      <c r="M102" s="444">
        <v>5066664373</v>
      </c>
      <c r="N102" s="444">
        <v>5039099675</v>
      </c>
      <c r="O102" s="250">
        <v>5053531391</v>
      </c>
      <c r="P102" s="250"/>
      <c r="Q102" s="251">
        <v>-1700166518.6643956</v>
      </c>
      <c r="R102" s="251"/>
      <c r="S102" s="251"/>
      <c r="T102" s="251"/>
      <c r="U102" s="251"/>
      <c r="V102" s="395"/>
    </row>
    <row r="103" spans="1:22" x14ac:dyDescent="0.3">
      <c r="A103" s="237" t="s">
        <v>9712</v>
      </c>
      <c r="B103" s="237" t="s">
        <v>9703</v>
      </c>
      <c r="C103" s="299" t="s">
        <v>243</v>
      </c>
      <c r="D103" s="292"/>
      <c r="E103" s="292"/>
      <c r="F103" s="240">
        <v>10000000</v>
      </c>
      <c r="G103" s="240" t="s">
        <v>9713</v>
      </c>
      <c r="H103" s="241">
        <v>45498</v>
      </c>
      <c r="I103" s="241">
        <v>52803</v>
      </c>
      <c r="J103" s="241"/>
      <c r="K103" s="290"/>
      <c r="L103" s="296">
        <v>1344104815</v>
      </c>
      <c r="M103" s="296">
        <v>1237059774</v>
      </c>
      <c r="N103" s="444">
        <v>1373575973.5</v>
      </c>
      <c r="O103" s="296">
        <v>1255290175.5</v>
      </c>
      <c r="P103" s="296"/>
      <c r="Q103" s="297">
        <v>-406695720.5106383</v>
      </c>
      <c r="R103" s="246">
        <v>131978155.25185338</v>
      </c>
      <c r="S103" s="246">
        <v>1441581700.0935249</v>
      </c>
      <c r="T103" s="246">
        <v>-31387896.906475067</v>
      </c>
      <c r="U103" s="246">
        <v>416252787.7486136</v>
      </c>
      <c r="V103" s="394"/>
    </row>
    <row r="104" spans="1:22" x14ac:dyDescent="0.3">
      <c r="A104" s="237" t="s">
        <v>9714</v>
      </c>
      <c r="B104" s="237" t="s">
        <v>9703</v>
      </c>
      <c r="C104" s="299" t="s">
        <v>244</v>
      </c>
      <c r="D104" s="292"/>
      <c r="E104" s="292"/>
      <c r="F104" s="247">
        <v>1000000</v>
      </c>
      <c r="G104" s="247" t="s">
        <v>9713</v>
      </c>
      <c r="H104" s="248">
        <v>45498</v>
      </c>
      <c r="I104" s="248">
        <v>52895</v>
      </c>
      <c r="J104" s="248"/>
      <c r="K104" s="249"/>
      <c r="L104" s="250">
        <v>-1279568160</v>
      </c>
      <c r="M104" s="250">
        <v>-1240781635</v>
      </c>
      <c r="N104" s="444">
        <v>-1332504390</v>
      </c>
      <c r="O104" s="250">
        <v>-1226177649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9714</v>
      </c>
      <c r="B105" s="237" t="s">
        <v>9715</v>
      </c>
      <c r="C105" s="299" t="s">
        <v>245</v>
      </c>
      <c r="D105" s="292"/>
      <c r="E105" s="292"/>
      <c r="F105" s="247">
        <v>1000000</v>
      </c>
      <c r="G105" s="247" t="s">
        <v>9700</v>
      </c>
      <c r="H105" s="248">
        <v>45498</v>
      </c>
      <c r="I105" s="248">
        <v>45590</v>
      </c>
      <c r="J105" s="248"/>
      <c r="K105" s="249"/>
      <c r="L105" s="250">
        <v>1438361250</v>
      </c>
      <c r="M105" s="250">
        <v>1437451352</v>
      </c>
      <c r="N105" s="444">
        <v>1431898013.5</v>
      </c>
      <c r="O105" s="250">
        <v>1435640351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9716</v>
      </c>
      <c r="B106" s="237" t="s">
        <v>9717</v>
      </c>
      <c r="C106" s="238" t="s">
        <v>246</v>
      </c>
      <c r="D106" s="239"/>
      <c r="E106" s="239"/>
      <c r="F106" s="240">
        <v>2000000</v>
      </c>
      <c r="G106" s="240" t="s">
        <v>9704</v>
      </c>
      <c r="H106" s="241">
        <v>45538</v>
      </c>
      <c r="I106" s="241">
        <v>49190</v>
      </c>
      <c r="J106" s="241"/>
      <c r="K106" s="290"/>
      <c r="L106" s="244">
        <v>-1338583444</v>
      </c>
      <c r="M106" s="244">
        <v>-327134631</v>
      </c>
      <c r="N106" s="444">
        <v>-729803103.5</v>
      </c>
      <c r="O106" s="296">
        <v>-805373828.5</v>
      </c>
      <c r="P106" s="296"/>
      <c r="Q106" s="297">
        <v>800000000</v>
      </c>
      <c r="R106" s="246">
        <v>64849959.709912099</v>
      </c>
      <c r="S106" s="297">
        <v>63172887.192154102</v>
      </c>
      <c r="T106" s="246">
        <v>748948772.69215405</v>
      </c>
      <c r="U106" s="246">
        <v>1222010858.1775889</v>
      </c>
      <c r="V106" s="394"/>
    </row>
    <row r="107" spans="1:22" x14ac:dyDescent="0.3">
      <c r="A107" s="237" t="s">
        <v>9718</v>
      </c>
      <c r="B107" s="237" t="s">
        <v>9719</v>
      </c>
      <c r="C107" s="238" t="s">
        <v>247</v>
      </c>
      <c r="D107" s="239"/>
      <c r="E107" s="239"/>
      <c r="F107" s="247">
        <v>1000000</v>
      </c>
      <c r="G107" s="247" t="s">
        <v>9720</v>
      </c>
      <c r="H107" s="248">
        <v>45538</v>
      </c>
      <c r="I107" s="248">
        <v>49251</v>
      </c>
      <c r="J107" s="248"/>
      <c r="K107" s="249"/>
      <c r="L107" s="250">
        <v>772688997</v>
      </c>
      <c r="M107" s="250">
        <v>-499661115</v>
      </c>
      <c r="N107" s="444">
        <v>44027218</v>
      </c>
      <c r="O107" s="250">
        <v>132518230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9721</v>
      </c>
      <c r="B108" s="267" t="s">
        <v>9703</v>
      </c>
      <c r="C108" s="229" t="s">
        <v>248</v>
      </c>
      <c r="D108" s="268"/>
      <c r="E108" s="268"/>
      <c r="F108" s="230">
        <v>5000000</v>
      </c>
      <c r="G108" s="230" t="s">
        <v>9704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110273972.60273901</v>
      </c>
      <c r="S108" s="234">
        <v>110273972.60273901</v>
      </c>
      <c r="T108" s="234">
        <v>110273972.60273901</v>
      </c>
      <c r="U108" s="234">
        <v>1150000000.0000017</v>
      </c>
      <c r="V108" s="394"/>
    </row>
    <row r="109" spans="1:22" x14ac:dyDescent="0.3">
      <c r="A109" s="267" t="s">
        <v>9722</v>
      </c>
      <c r="B109" s="267" t="s">
        <v>9723</v>
      </c>
      <c r="C109" s="229" t="s">
        <v>249</v>
      </c>
      <c r="D109" s="268"/>
      <c r="E109" s="268"/>
      <c r="F109" s="230">
        <v>1000000</v>
      </c>
      <c r="G109" s="230" t="s">
        <v>9674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9724</v>
      </c>
      <c r="B110" s="237" t="s">
        <v>9725</v>
      </c>
      <c r="C110" s="286" t="s">
        <v>250</v>
      </c>
      <c r="D110" s="286"/>
      <c r="E110" s="286"/>
      <c r="F110" s="240">
        <v>3000000</v>
      </c>
      <c r="G110" s="240" t="s">
        <v>9704</v>
      </c>
      <c r="H110" s="241">
        <v>45561</v>
      </c>
      <c r="I110" s="241">
        <v>51039</v>
      </c>
      <c r="J110" s="241"/>
      <c r="K110" s="290"/>
      <c r="L110" s="296">
        <v>647303100</v>
      </c>
      <c r="M110" s="296">
        <v>894757005</v>
      </c>
      <c r="N110" s="444">
        <v>859569666.5</v>
      </c>
      <c r="O110" s="296">
        <v>626184411</v>
      </c>
      <c r="P110" s="296"/>
      <c r="Q110" s="297">
        <v>1137378083.2666667</v>
      </c>
      <c r="R110" s="246">
        <v>54410958.9041095</v>
      </c>
      <c r="S110" s="297">
        <v>54410958.9041095</v>
      </c>
      <c r="T110" s="246">
        <v>62749082.904109478</v>
      </c>
      <c r="U110" s="246">
        <v>1001338123.9999995</v>
      </c>
      <c r="V110" s="394"/>
    </row>
    <row r="111" spans="1:22" x14ac:dyDescent="0.3">
      <c r="A111" s="237" t="s">
        <v>9726</v>
      </c>
      <c r="B111" s="237" t="s">
        <v>9727</v>
      </c>
      <c r="C111" s="286" t="s">
        <v>251</v>
      </c>
      <c r="D111" s="286"/>
      <c r="E111" s="286"/>
      <c r="F111" s="247">
        <v>500000</v>
      </c>
      <c r="G111" s="247" t="s">
        <v>9704</v>
      </c>
      <c r="H111" s="248">
        <v>45561</v>
      </c>
      <c r="I111" s="248">
        <v>51130</v>
      </c>
      <c r="J111" s="248"/>
      <c r="K111" s="249"/>
      <c r="L111" s="250">
        <v>-754789587</v>
      </c>
      <c r="M111" s="250">
        <v>-1098542223</v>
      </c>
      <c r="N111" s="444">
        <v>-1009620729</v>
      </c>
      <c r="O111" s="250">
        <v>-787024068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9728</v>
      </c>
      <c r="B112" s="237" t="s">
        <v>9729</v>
      </c>
      <c r="C112" s="286" t="s">
        <v>9730</v>
      </c>
      <c r="D112" s="286"/>
      <c r="E112" s="286"/>
      <c r="F112" s="247">
        <v>500000</v>
      </c>
      <c r="G112" s="247" t="s">
        <v>9674</v>
      </c>
      <c r="H112" s="248">
        <v>45652</v>
      </c>
      <c r="I112" s="248">
        <v>45742</v>
      </c>
      <c r="J112" s="248"/>
      <c r="K112" s="249"/>
      <c r="L112" s="250">
        <v>47107151</v>
      </c>
      <c r="M112" s="250">
        <v>230340239</v>
      </c>
      <c r="N112" s="444">
        <v>141712938.5</v>
      </c>
      <c r="O112" s="250">
        <v>140218172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9731</v>
      </c>
      <c r="B113" s="237" t="s">
        <v>9732</v>
      </c>
      <c r="C113" s="299" t="s">
        <v>253</v>
      </c>
      <c r="D113" s="292"/>
      <c r="E113" s="292"/>
      <c r="F113" s="240">
        <v>30000000</v>
      </c>
      <c r="G113" s="240" t="s">
        <v>9700</v>
      </c>
      <c r="H113" s="241">
        <v>45575</v>
      </c>
      <c r="I113" s="241">
        <v>52880</v>
      </c>
      <c r="J113" s="241"/>
      <c r="K113" s="290"/>
      <c r="L113" s="296">
        <v>2205188229</v>
      </c>
      <c r="M113" s="296">
        <v>2331176055</v>
      </c>
      <c r="N113" s="444">
        <v>2528362755.5</v>
      </c>
      <c r="O113" s="296">
        <v>2167139605.5</v>
      </c>
      <c r="P113" s="296"/>
      <c r="Q113" s="297">
        <v>-1705682240.318902</v>
      </c>
      <c r="R113" s="246">
        <v>21434767.762397256</v>
      </c>
      <c r="S113" s="246">
        <v>3448561267.7624025</v>
      </c>
      <c r="T113" s="246">
        <v>-99426650.737597466</v>
      </c>
      <c r="U113" s="246">
        <v>1183086953.7124996</v>
      </c>
      <c r="V113" s="394"/>
    </row>
    <row r="114" spans="1:22" x14ac:dyDescent="0.3">
      <c r="A114" s="237" t="s">
        <v>9714</v>
      </c>
      <c r="B114" s="237" t="s">
        <v>9732</v>
      </c>
      <c r="C114" s="299" t="s">
        <v>254</v>
      </c>
      <c r="D114" s="292"/>
      <c r="E114" s="292"/>
      <c r="F114" s="247">
        <v>3000000</v>
      </c>
      <c r="G114" s="247" t="s">
        <v>9700</v>
      </c>
      <c r="H114" s="248">
        <v>45575</v>
      </c>
      <c r="I114" s="248">
        <v>52972</v>
      </c>
      <c r="J114" s="248"/>
      <c r="K114" s="249"/>
      <c r="L114" s="250">
        <v>-2100437387</v>
      </c>
      <c r="M114" s="250">
        <v>-2253936241</v>
      </c>
      <c r="N114" s="444">
        <v>-2429861375</v>
      </c>
      <c r="O114" s="250">
        <v>-2072062213.5</v>
      </c>
      <c r="P114" s="250"/>
      <c r="Q114" s="251">
        <v>1705682240.318902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9714</v>
      </c>
      <c r="B115" s="237" t="s">
        <v>9733</v>
      </c>
      <c r="C115" s="299" t="s">
        <v>255</v>
      </c>
      <c r="D115" s="292"/>
      <c r="E115" s="292"/>
      <c r="F115" s="247">
        <v>3000000</v>
      </c>
      <c r="G115" s="247" t="s">
        <v>9700</v>
      </c>
      <c r="H115" s="248">
        <v>45575</v>
      </c>
      <c r="I115" s="248">
        <v>45667</v>
      </c>
      <c r="J115" s="248"/>
      <c r="K115" s="249"/>
      <c r="L115" s="250">
        <v>3471327229</v>
      </c>
      <c r="M115" s="250">
        <v>3464667352</v>
      </c>
      <c r="N115" s="444">
        <v>3449486538</v>
      </c>
      <c r="O115" s="250">
        <v>3460490462.5</v>
      </c>
      <c r="P115" s="250"/>
      <c r="Q115" s="251">
        <v>-1705682240.318902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9712</v>
      </c>
      <c r="B116" s="237" t="s">
        <v>9732</v>
      </c>
      <c r="C116" s="299" t="s">
        <v>256</v>
      </c>
      <c r="D116" s="292"/>
      <c r="E116" s="292"/>
      <c r="F116" s="240">
        <v>30000000</v>
      </c>
      <c r="G116" s="240" t="s">
        <v>9700</v>
      </c>
      <c r="H116" s="241">
        <v>45575</v>
      </c>
      <c r="I116" s="241">
        <v>52880</v>
      </c>
      <c r="J116" s="241"/>
      <c r="K116" s="290"/>
      <c r="L116" s="296">
        <v>2513459295</v>
      </c>
      <c r="M116" s="296">
        <v>2470401605</v>
      </c>
      <c r="N116" s="444">
        <v>2742950326.5</v>
      </c>
      <c r="O116" s="296">
        <v>2386245884.5</v>
      </c>
      <c r="P116" s="296"/>
      <c r="Q116" s="297">
        <v>-1706126778.8710978</v>
      </c>
      <c r="R116" s="246">
        <v>23394292.145958871</v>
      </c>
      <c r="S116" s="246">
        <v>3569725192.1459527</v>
      </c>
      <c r="T116" s="246">
        <v>-109346650.3540473</v>
      </c>
      <c r="U116" s="246">
        <v>1290411829.7124996</v>
      </c>
      <c r="V116" s="394"/>
    </row>
    <row r="117" spans="1:22" x14ac:dyDescent="0.3">
      <c r="A117" s="237" t="s">
        <v>9714</v>
      </c>
      <c r="B117" s="237" t="s">
        <v>9732</v>
      </c>
      <c r="C117" s="299" t="s">
        <v>257</v>
      </c>
      <c r="D117" s="292"/>
      <c r="E117" s="292"/>
      <c r="F117" s="247">
        <v>3000000</v>
      </c>
      <c r="G117" s="247" t="s">
        <v>9700</v>
      </c>
      <c r="H117" s="248">
        <v>45575</v>
      </c>
      <c r="I117" s="248">
        <v>52972</v>
      </c>
      <c r="J117" s="248"/>
      <c r="K117" s="249"/>
      <c r="L117" s="250">
        <v>-2348466259</v>
      </c>
      <c r="M117" s="250">
        <v>-2402806585</v>
      </c>
      <c r="N117" s="444">
        <v>-2635171813.5</v>
      </c>
      <c r="O117" s="250">
        <v>-2281044910</v>
      </c>
      <c r="P117" s="250"/>
      <c r="Q117" s="251">
        <v>1706126778.8710978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9714</v>
      </c>
      <c r="B118" s="237" t="s">
        <v>9733</v>
      </c>
      <c r="C118" s="299" t="s">
        <v>258</v>
      </c>
      <c r="D118" s="292"/>
      <c r="E118" s="292"/>
      <c r="F118" s="247">
        <v>3000000</v>
      </c>
      <c r="G118" s="247" t="s">
        <v>9700</v>
      </c>
      <c r="H118" s="248">
        <v>45575</v>
      </c>
      <c r="I118" s="248">
        <v>45667</v>
      </c>
      <c r="J118" s="248"/>
      <c r="K118" s="249"/>
      <c r="L118" s="250">
        <v>3593238539</v>
      </c>
      <c r="M118" s="250">
        <v>3586088414</v>
      </c>
      <c r="N118" s="444">
        <v>3571293329.5</v>
      </c>
      <c r="O118" s="250">
        <v>3582196085</v>
      </c>
      <c r="P118" s="250"/>
      <c r="Q118" s="251">
        <v>-1706126778.8710978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9721</v>
      </c>
      <c r="B119" s="237" t="s">
        <v>9732</v>
      </c>
      <c r="C119" s="286" t="s">
        <v>259</v>
      </c>
      <c r="D119" s="287"/>
      <c r="E119" s="287"/>
      <c r="F119" s="240">
        <v>3000000</v>
      </c>
      <c r="G119" s="240" t="s">
        <v>9697</v>
      </c>
      <c r="H119" s="241">
        <v>45579</v>
      </c>
      <c r="I119" s="241">
        <v>51057</v>
      </c>
      <c r="J119" s="242"/>
      <c r="K119" s="243"/>
      <c r="L119" s="296">
        <v>1779538470</v>
      </c>
      <c r="M119" s="296">
        <v>2300811165</v>
      </c>
      <c r="N119" s="444">
        <v>2129817253.5</v>
      </c>
      <c r="O119" s="296">
        <v>1895491151</v>
      </c>
      <c r="P119" s="245"/>
      <c r="Q119" s="297">
        <v>1172498632.173913</v>
      </c>
      <c r="R119" s="246">
        <v>5769863.0136986198</v>
      </c>
      <c r="S119" s="246">
        <v>5769863.0136986198</v>
      </c>
      <c r="T119" s="246">
        <v>-265421778.98630142</v>
      </c>
      <c r="U119" s="246">
        <v>781808358.00000095</v>
      </c>
      <c r="V119" s="394"/>
    </row>
    <row r="120" spans="1:22" x14ac:dyDescent="0.3">
      <c r="A120" s="237" t="s">
        <v>9726</v>
      </c>
      <c r="B120" s="237" t="s">
        <v>9733</v>
      </c>
      <c r="C120" s="286" t="s">
        <v>260</v>
      </c>
      <c r="D120" s="287"/>
      <c r="E120" s="287"/>
      <c r="F120" s="247">
        <v>500000</v>
      </c>
      <c r="G120" s="247" t="s">
        <v>9697</v>
      </c>
      <c r="H120" s="248">
        <v>45579</v>
      </c>
      <c r="I120" s="248">
        <v>51149</v>
      </c>
      <c r="J120" s="248"/>
      <c r="K120" s="249"/>
      <c r="L120" s="250">
        <v>-1467582757</v>
      </c>
      <c r="M120" s="250">
        <v>-2080238486</v>
      </c>
      <c r="N120" s="444">
        <v>-1858798173.5</v>
      </c>
      <c r="O120" s="250">
        <v>-1634012349.5</v>
      </c>
      <c r="P120" s="250"/>
      <c r="Q120" s="251">
        <v>-741608219</v>
      </c>
      <c r="R120" s="251"/>
      <c r="S120" s="251"/>
      <c r="T120" s="251"/>
      <c r="U120" s="251"/>
      <c r="V120" s="395"/>
    </row>
    <row r="121" spans="1:22" x14ac:dyDescent="0.3">
      <c r="A121" s="237" t="s">
        <v>9728</v>
      </c>
      <c r="B121" s="237" t="s">
        <v>9729</v>
      </c>
      <c r="C121" s="286" t="s">
        <v>9730</v>
      </c>
      <c r="D121" s="287"/>
      <c r="E121" s="287"/>
      <c r="F121" s="247">
        <v>500000</v>
      </c>
      <c r="G121" s="247" t="s">
        <v>9683</v>
      </c>
      <c r="H121" s="248">
        <v>45671</v>
      </c>
      <c r="I121" s="248">
        <v>45761</v>
      </c>
      <c r="J121" s="248"/>
      <c r="K121" s="249"/>
      <c r="L121" s="250">
        <v>-17707644</v>
      </c>
      <c r="M121" s="250">
        <v>3743465</v>
      </c>
      <c r="N121" s="444">
        <v>172562</v>
      </c>
      <c r="O121" s="250">
        <v>-3404677</v>
      </c>
      <c r="P121" s="250"/>
      <c r="Q121" s="251">
        <v>730389041</v>
      </c>
      <c r="R121" s="251"/>
      <c r="S121" s="251"/>
      <c r="T121" s="251"/>
      <c r="U121" s="251"/>
      <c r="V121" s="395"/>
    </row>
    <row r="122" spans="1:22" x14ac:dyDescent="0.3">
      <c r="A122" s="237" t="s">
        <v>9734</v>
      </c>
      <c r="B122" s="237" t="s">
        <v>9735</v>
      </c>
      <c r="C122" s="286" t="s">
        <v>261</v>
      </c>
      <c r="D122" s="287"/>
      <c r="E122" s="287"/>
      <c r="F122" s="240">
        <v>3000000</v>
      </c>
      <c r="G122" s="240" t="s">
        <v>9697</v>
      </c>
      <c r="H122" s="241">
        <v>45588</v>
      </c>
      <c r="I122" s="241">
        <v>51066</v>
      </c>
      <c r="J122" s="242"/>
      <c r="K122" s="243"/>
      <c r="L122" s="296">
        <v>3400924488</v>
      </c>
      <c r="M122" s="296">
        <v>3708168406</v>
      </c>
      <c r="N122" s="444">
        <v>3644989493.5</v>
      </c>
      <c r="O122" s="296">
        <v>3422345533</v>
      </c>
      <c r="P122" s="245"/>
      <c r="Q122" s="246">
        <v>-513336984.78260869</v>
      </c>
      <c r="R122" s="246">
        <v>1281082191.780818</v>
      </c>
      <c r="S122" s="246">
        <v>1637794520.5479481</v>
      </c>
      <c r="T122" s="246">
        <v>-202730626.95205188</v>
      </c>
      <c r="U122" s="246">
        <v>-182421037.91095901</v>
      </c>
      <c r="V122" s="394"/>
    </row>
    <row r="123" spans="1:22" x14ac:dyDescent="0.3">
      <c r="A123" s="237" t="s">
        <v>9736</v>
      </c>
      <c r="B123" s="237" t="s">
        <v>9737</v>
      </c>
      <c r="C123" s="286" t="s">
        <v>262</v>
      </c>
      <c r="D123" s="287"/>
      <c r="E123" s="287"/>
      <c r="F123" s="247">
        <v>500000</v>
      </c>
      <c r="G123" s="247" t="s">
        <v>9697</v>
      </c>
      <c r="H123" s="248">
        <v>45588</v>
      </c>
      <c r="I123" s="248">
        <v>51158</v>
      </c>
      <c r="J123" s="248"/>
      <c r="K123" s="249"/>
      <c r="L123" s="250">
        <v>-1759272328</v>
      </c>
      <c r="M123" s="250">
        <v>-2169756247</v>
      </c>
      <c r="N123" s="444">
        <v>-2055923590.5</v>
      </c>
      <c r="O123" s="250">
        <v>-1836721129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9728</v>
      </c>
      <c r="B124" s="237" t="s">
        <v>9729</v>
      </c>
      <c r="C124" s="286" t="s">
        <v>9730</v>
      </c>
      <c r="D124" s="287"/>
      <c r="E124" s="287"/>
      <c r="F124" s="247">
        <v>500000</v>
      </c>
      <c r="G124" s="247" t="s">
        <v>9683</v>
      </c>
      <c r="H124" s="248">
        <v>45314</v>
      </c>
      <c r="I124" s="248">
        <v>45770</v>
      </c>
      <c r="J124" s="248"/>
      <c r="K124" s="249"/>
      <c r="L124" s="250">
        <v>245785162</v>
      </c>
      <c r="M124" s="250">
        <v>242336543</v>
      </c>
      <c r="N124" s="444">
        <v>251459244.5</v>
      </c>
      <c r="O124" s="250">
        <v>247759907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9738</v>
      </c>
      <c r="B125" s="237" t="s">
        <v>9735</v>
      </c>
      <c r="C125" s="299" t="s">
        <v>263</v>
      </c>
      <c r="D125" s="299"/>
      <c r="E125" s="299"/>
      <c r="F125" s="240">
        <v>30000000</v>
      </c>
      <c r="G125" s="240" t="s">
        <v>9700</v>
      </c>
      <c r="H125" s="241">
        <v>45588</v>
      </c>
      <c r="I125" s="241">
        <v>52893</v>
      </c>
      <c r="J125" s="241"/>
      <c r="K125" s="290"/>
      <c r="L125" s="296">
        <v>2588173193</v>
      </c>
      <c r="M125" s="296">
        <v>2659046916</v>
      </c>
      <c r="N125" s="444">
        <v>2875448441.5</v>
      </c>
      <c r="O125" s="296">
        <v>2523590285.5</v>
      </c>
      <c r="P125" s="296"/>
      <c r="Q125" s="246">
        <v>-1222374226.0204349</v>
      </c>
      <c r="R125" s="246">
        <v>2326533428.7467079</v>
      </c>
      <c r="S125" s="246">
        <v>3005372046.2808766</v>
      </c>
      <c r="T125" s="246">
        <v>-21496130.719123363</v>
      </c>
      <c r="U125" s="246">
        <v>5207041.7433328629</v>
      </c>
      <c r="V125" s="394"/>
    </row>
    <row r="126" spans="1:22" x14ac:dyDescent="0.3">
      <c r="A126" s="237" t="s">
        <v>9726</v>
      </c>
      <c r="B126" s="237" t="s">
        <v>9735</v>
      </c>
      <c r="C126" s="299" t="s">
        <v>264</v>
      </c>
      <c r="D126" s="299"/>
      <c r="E126" s="299"/>
      <c r="F126" s="247">
        <v>3000000</v>
      </c>
      <c r="G126" s="247" t="s">
        <v>9700</v>
      </c>
      <c r="H126" s="248">
        <v>45588</v>
      </c>
      <c r="I126" s="248">
        <v>52985</v>
      </c>
      <c r="J126" s="248"/>
      <c r="K126" s="249"/>
      <c r="L126" s="250">
        <v>-2597551225</v>
      </c>
      <c r="M126" s="250">
        <v>-2620247030</v>
      </c>
      <c r="N126" s="444">
        <v>-2858831789.5</v>
      </c>
      <c r="O126" s="250">
        <v>-2511201584.5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9726</v>
      </c>
      <c r="B127" s="237" t="s">
        <v>9737</v>
      </c>
      <c r="C127" s="299" t="s">
        <v>265</v>
      </c>
      <c r="D127" s="299"/>
      <c r="E127" s="299"/>
      <c r="F127" s="247">
        <v>3000000</v>
      </c>
      <c r="G127" s="247" t="s">
        <v>9700</v>
      </c>
      <c r="H127" s="248">
        <v>45588</v>
      </c>
      <c r="I127" s="248">
        <v>45680</v>
      </c>
      <c r="J127" s="248"/>
      <c r="K127" s="249"/>
      <c r="L127" s="250">
        <v>3023187645</v>
      </c>
      <c r="M127" s="250">
        <v>3019490755</v>
      </c>
      <c r="N127" s="444">
        <v>3010251525</v>
      </c>
      <c r="O127" s="250">
        <v>3017289293.5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9739</v>
      </c>
      <c r="B128" s="237" t="s">
        <v>9732</v>
      </c>
      <c r="C128" s="299" t="s">
        <v>266</v>
      </c>
      <c r="D128" s="292"/>
      <c r="E128" s="292"/>
      <c r="F128" s="240">
        <v>30000000</v>
      </c>
      <c r="G128" s="240" t="s">
        <v>9700</v>
      </c>
      <c r="H128" s="241">
        <v>45595</v>
      </c>
      <c r="I128" s="241">
        <v>52900</v>
      </c>
      <c r="J128" s="241"/>
      <c r="K128" s="290"/>
      <c r="L128" s="296">
        <v>2985228538</v>
      </c>
      <c r="M128" s="296">
        <v>2789436781</v>
      </c>
      <c r="N128" s="444">
        <v>3125586271</v>
      </c>
      <c r="O128" s="296">
        <v>2786225782.5</v>
      </c>
      <c r="P128" s="296"/>
      <c r="Q128" s="297">
        <v>-1271591148.8387098</v>
      </c>
      <c r="R128" s="246">
        <v>2510184421.3328505</v>
      </c>
      <c r="S128" s="246">
        <v>3151636407.0509524</v>
      </c>
      <c r="T128" s="246">
        <v>-100776813.94904757</v>
      </c>
      <c r="U128" s="246">
        <v>-40329188.039999962</v>
      </c>
      <c r="V128" s="394"/>
    </row>
    <row r="129" spans="1:22" x14ac:dyDescent="0.3">
      <c r="A129" s="237" t="s">
        <v>9740</v>
      </c>
      <c r="B129" s="237" t="s">
        <v>9732</v>
      </c>
      <c r="C129" s="299" t="s">
        <v>267</v>
      </c>
      <c r="D129" s="292"/>
      <c r="E129" s="292"/>
      <c r="F129" s="247">
        <v>3000000</v>
      </c>
      <c r="G129" s="247" t="s">
        <v>9700</v>
      </c>
      <c r="H129" s="248">
        <v>45595</v>
      </c>
      <c r="I129" s="248">
        <v>52992</v>
      </c>
      <c r="J129" s="248"/>
      <c r="K129" s="249"/>
      <c r="L129" s="250">
        <v>-2840863790</v>
      </c>
      <c r="M129" s="250">
        <v>-2760232342</v>
      </c>
      <c r="N129" s="444">
        <v>-3028543969</v>
      </c>
      <c r="O129" s="250">
        <v>-2697974726.5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9740</v>
      </c>
      <c r="B130" s="237" t="s">
        <v>9733</v>
      </c>
      <c r="C130" s="299" t="s">
        <v>268</v>
      </c>
      <c r="D130" s="292"/>
      <c r="E130" s="292"/>
      <c r="F130" s="247">
        <v>3000000</v>
      </c>
      <c r="G130" s="247" t="s">
        <v>9700</v>
      </c>
      <c r="H130" s="248">
        <v>45595</v>
      </c>
      <c r="I130" s="248">
        <v>45687</v>
      </c>
      <c r="J130" s="248"/>
      <c r="K130" s="249"/>
      <c r="L130" s="300">
        <v>3169704853</v>
      </c>
      <c r="M130" s="250">
        <v>3164125025</v>
      </c>
      <c r="N130" s="444">
        <v>3155370919</v>
      </c>
      <c r="O130" s="250">
        <v>3162886150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9741</v>
      </c>
      <c r="B131" s="237" t="s">
        <v>9732</v>
      </c>
      <c r="C131" s="299" t="s">
        <v>269</v>
      </c>
      <c r="D131" s="292"/>
      <c r="E131" s="292"/>
      <c r="F131" s="240">
        <v>30000000</v>
      </c>
      <c r="G131" s="240" t="s">
        <v>9700</v>
      </c>
      <c r="H131" s="241">
        <v>45595</v>
      </c>
      <c r="I131" s="241">
        <v>52900</v>
      </c>
      <c r="J131" s="241"/>
      <c r="K131" s="290"/>
      <c r="L131" s="296">
        <v>2936750597</v>
      </c>
      <c r="M131" s="296">
        <v>2797171264</v>
      </c>
      <c r="N131" s="444">
        <v>3098767800</v>
      </c>
      <c r="O131" s="296">
        <v>2759668839</v>
      </c>
      <c r="P131" s="296"/>
      <c r="Q131" s="297">
        <v>-1269440621.2580645</v>
      </c>
      <c r="R131" s="246">
        <v>2513492877.5446692</v>
      </c>
      <c r="S131" s="246">
        <v>3155658464.9823236</v>
      </c>
      <c r="T131" s="246">
        <v>-64661966.017676353</v>
      </c>
      <c r="U131" s="246">
        <v>-4063960.220000267</v>
      </c>
      <c r="V131" s="394"/>
    </row>
    <row r="132" spans="1:22" x14ac:dyDescent="0.3">
      <c r="A132" s="237" t="s">
        <v>9740</v>
      </c>
      <c r="B132" s="237" t="s">
        <v>9732</v>
      </c>
      <c r="C132" s="299" t="s">
        <v>270</v>
      </c>
      <c r="D132" s="292"/>
      <c r="E132" s="292"/>
      <c r="F132" s="247">
        <v>3000000</v>
      </c>
      <c r="G132" s="247" t="s">
        <v>9700</v>
      </c>
      <c r="H132" s="248">
        <v>45595</v>
      </c>
      <c r="I132" s="248">
        <v>52992</v>
      </c>
      <c r="J132" s="248"/>
      <c r="K132" s="249"/>
      <c r="L132" s="250">
        <v>-2848713633</v>
      </c>
      <c r="M132" s="250">
        <v>-2769532248</v>
      </c>
      <c r="N132" s="444">
        <v>-3037823723</v>
      </c>
      <c r="O132" s="250">
        <v>-2709633723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9740</v>
      </c>
      <c r="B133" s="237" t="s">
        <v>9733</v>
      </c>
      <c r="C133" s="299" t="s">
        <v>271</v>
      </c>
      <c r="D133" s="292"/>
      <c r="E133" s="292"/>
      <c r="F133" s="247">
        <v>3000000</v>
      </c>
      <c r="G133" s="247" t="s">
        <v>9700</v>
      </c>
      <c r="H133" s="248">
        <v>45595</v>
      </c>
      <c r="I133" s="248">
        <v>45687</v>
      </c>
      <c r="J133" s="248"/>
      <c r="K133" s="249"/>
      <c r="L133" s="300">
        <v>3173784918</v>
      </c>
      <c r="M133" s="250">
        <v>3168214820</v>
      </c>
      <c r="N133" s="444">
        <v>3159376354</v>
      </c>
      <c r="O133" s="250">
        <v>3166966518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9742</v>
      </c>
      <c r="B134" s="237" t="s">
        <v>9743</v>
      </c>
      <c r="C134" s="238" t="s">
        <v>272</v>
      </c>
      <c r="D134" s="239"/>
      <c r="E134" s="239"/>
      <c r="F134" s="240">
        <v>2000000</v>
      </c>
      <c r="G134" s="240" t="s">
        <v>9697</v>
      </c>
      <c r="H134" s="241">
        <v>45601</v>
      </c>
      <c r="I134" s="241">
        <v>49253</v>
      </c>
      <c r="J134" s="242"/>
      <c r="K134" s="243"/>
      <c r="L134" s="244">
        <v>-265804558</v>
      </c>
      <c r="M134" s="244">
        <v>232592090</v>
      </c>
      <c r="N134" s="444">
        <v>61281089</v>
      </c>
      <c r="O134" s="245">
        <v>-50881557.5</v>
      </c>
      <c r="P134" s="245"/>
      <c r="Q134" s="246">
        <v>-366767121.9130435</v>
      </c>
      <c r="R134" s="246">
        <v>873863013.69863093</v>
      </c>
      <c r="S134" s="246">
        <v>1067506849.315071</v>
      </c>
      <c r="T134" s="246">
        <v>379489928.31507099</v>
      </c>
      <c r="U134" s="246">
        <v>418394037.90410995</v>
      </c>
      <c r="V134" s="394"/>
    </row>
    <row r="135" spans="1:22" x14ac:dyDescent="0.3">
      <c r="A135" s="237" t="s">
        <v>9744</v>
      </c>
      <c r="B135" s="237" t="s">
        <v>9745</v>
      </c>
      <c r="C135" s="238" t="s">
        <v>273</v>
      </c>
      <c r="D135" s="239"/>
      <c r="E135" s="239"/>
      <c r="F135" s="247">
        <v>1000000</v>
      </c>
      <c r="G135" s="247" t="s">
        <v>9746</v>
      </c>
      <c r="H135" s="248">
        <v>45601</v>
      </c>
      <c r="I135" s="248">
        <v>49345</v>
      </c>
      <c r="J135" s="248"/>
      <c r="K135" s="249"/>
      <c r="L135" s="250">
        <v>935323286</v>
      </c>
      <c r="M135" s="250">
        <v>392947416</v>
      </c>
      <c r="N135" s="444">
        <v>626735832</v>
      </c>
      <c r="O135" s="250">
        <v>728442174.5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9747</v>
      </c>
      <c r="B136" s="237" t="s">
        <v>9732</v>
      </c>
      <c r="C136" s="299" t="s">
        <v>274</v>
      </c>
      <c r="D136" s="292"/>
      <c r="E136" s="292"/>
      <c r="F136" s="240">
        <v>30000000</v>
      </c>
      <c r="G136" s="240" t="s">
        <v>9700</v>
      </c>
      <c r="H136" s="241">
        <v>45602</v>
      </c>
      <c r="I136" s="241">
        <v>52907</v>
      </c>
      <c r="J136" s="241"/>
      <c r="K136" s="290"/>
      <c r="L136" s="296">
        <v>3297690302</v>
      </c>
      <c r="M136" s="296">
        <v>3205759479</v>
      </c>
      <c r="N136" s="444">
        <v>3477153579</v>
      </c>
      <c r="O136" s="296">
        <v>3146799161.5</v>
      </c>
      <c r="P136" s="296"/>
      <c r="Q136" s="246">
        <v>-1316785576.1304348</v>
      </c>
      <c r="R136" s="246">
        <v>2586243695.1834917</v>
      </c>
      <c r="S136" s="246">
        <v>3161931656.309484</v>
      </c>
      <c r="T136" s="246">
        <v>-46038962.190515995</v>
      </c>
      <c r="U136" s="246">
        <v>47198851.470000267</v>
      </c>
      <c r="V136" s="394"/>
    </row>
    <row r="137" spans="1:22" x14ac:dyDescent="0.3">
      <c r="A137" s="237" t="s">
        <v>9748</v>
      </c>
      <c r="B137" s="237" t="s">
        <v>9732</v>
      </c>
      <c r="C137" s="299" t="s">
        <v>275</v>
      </c>
      <c r="D137" s="292"/>
      <c r="E137" s="292"/>
      <c r="F137" s="247">
        <v>3000000</v>
      </c>
      <c r="G137" s="247" t="s">
        <v>9700</v>
      </c>
      <c r="H137" s="248">
        <v>45602</v>
      </c>
      <c r="I137" s="248">
        <v>52999</v>
      </c>
      <c r="J137" s="248"/>
      <c r="K137" s="249"/>
      <c r="L137" s="250">
        <v>-3232749167</v>
      </c>
      <c r="M137" s="250">
        <v>-3181307446</v>
      </c>
      <c r="N137" s="444">
        <v>-3435361972.5</v>
      </c>
      <c r="O137" s="250">
        <v>-3093634507.5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9748</v>
      </c>
      <c r="B138" s="237" t="s">
        <v>9733</v>
      </c>
      <c r="C138" s="299" t="s">
        <v>276</v>
      </c>
      <c r="D138" s="292"/>
      <c r="E138" s="292"/>
      <c r="F138" s="247">
        <v>3000000</v>
      </c>
      <c r="G138" s="247" t="s">
        <v>9700</v>
      </c>
      <c r="H138" s="248">
        <v>45602</v>
      </c>
      <c r="I138" s="248">
        <v>45694</v>
      </c>
      <c r="J138" s="248"/>
      <c r="K138" s="249"/>
      <c r="L138" s="250">
        <v>3183048751</v>
      </c>
      <c r="M138" s="250">
        <v>3173903049</v>
      </c>
      <c r="N138" s="444">
        <v>3166179012</v>
      </c>
      <c r="O138" s="250">
        <v>3174265351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9743</v>
      </c>
      <c r="C139" s="238" t="s">
        <v>277</v>
      </c>
      <c r="D139" s="239"/>
      <c r="E139" s="239"/>
      <c r="F139" s="240">
        <v>1000000</v>
      </c>
      <c r="G139" s="240" t="s">
        <v>9746</v>
      </c>
      <c r="H139" s="241">
        <v>45587</v>
      </c>
      <c r="I139" s="241">
        <v>49239</v>
      </c>
      <c r="J139" s="242"/>
      <c r="K139" s="243"/>
      <c r="L139" s="244">
        <v>-113825641</v>
      </c>
      <c r="M139" s="244">
        <v>229736376</v>
      </c>
      <c r="N139" s="444">
        <v>98314052</v>
      </c>
      <c r="O139" s="245">
        <v>39618978</v>
      </c>
      <c r="P139" s="245"/>
      <c r="Q139" s="246">
        <v>-168849314.22826087</v>
      </c>
      <c r="R139" s="246">
        <v>426531506.84931529</v>
      </c>
      <c r="S139" s="246">
        <v>547134246.5753423</v>
      </c>
      <c r="T139" s="246">
        <v>163114209.5753423</v>
      </c>
      <c r="U139" s="246">
        <v>168933387.65753424</v>
      </c>
      <c r="V139" s="395"/>
    </row>
    <row r="140" spans="1:22" x14ac:dyDescent="0.3">
      <c r="A140" s="237" t="s">
        <v>9744</v>
      </c>
      <c r="B140" s="237" t="s">
        <v>9743</v>
      </c>
      <c r="C140" s="238" t="s">
        <v>278</v>
      </c>
      <c r="D140" s="239"/>
      <c r="E140" s="239"/>
      <c r="F140" s="247">
        <v>500000</v>
      </c>
      <c r="G140" s="247" t="s">
        <v>9746</v>
      </c>
      <c r="H140" s="248">
        <v>45587</v>
      </c>
      <c r="I140" s="248">
        <v>45679</v>
      </c>
      <c r="J140" s="248"/>
      <c r="K140" s="249"/>
      <c r="L140" s="250">
        <v>457053274</v>
      </c>
      <c r="M140" s="250">
        <v>156060539</v>
      </c>
      <c r="N140" s="444">
        <v>285705985</v>
      </c>
      <c r="O140" s="250">
        <v>338303228.5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9742</v>
      </c>
      <c r="B141" s="237" t="s">
        <v>9743</v>
      </c>
      <c r="C141" s="238" t="s">
        <v>279</v>
      </c>
      <c r="D141" s="239"/>
      <c r="E141" s="239"/>
      <c r="F141" s="240">
        <v>1000000</v>
      </c>
      <c r="G141" s="240" t="s">
        <v>9746</v>
      </c>
      <c r="H141" s="241">
        <v>45593</v>
      </c>
      <c r="I141" s="241">
        <v>49243</v>
      </c>
      <c r="J141" s="242"/>
      <c r="K141" s="243"/>
      <c r="L141" s="244">
        <v>-58362792</v>
      </c>
      <c r="M141" s="244">
        <v>302311621</v>
      </c>
      <c r="N141" s="444">
        <v>163033639</v>
      </c>
      <c r="O141" s="245">
        <v>103252085.5</v>
      </c>
      <c r="P141" s="245"/>
      <c r="Q141" s="246">
        <v>-101628752.04301076</v>
      </c>
      <c r="R141" s="246">
        <v>430904109.58904129</v>
      </c>
      <c r="S141" s="246">
        <v>544712328.76712322</v>
      </c>
      <c r="T141" s="246">
        <v>37131812.767123222</v>
      </c>
      <c r="U141" s="246">
        <v>46101675.780821919</v>
      </c>
      <c r="V141" s="395"/>
    </row>
    <row r="142" spans="1:22" x14ac:dyDescent="0.3">
      <c r="A142" s="237" t="s">
        <v>9744</v>
      </c>
      <c r="B142" s="237" t="s">
        <v>9743</v>
      </c>
      <c r="C142" s="238" t="s">
        <v>280</v>
      </c>
      <c r="D142" s="239"/>
      <c r="E142" s="239"/>
      <c r="F142" s="247">
        <v>500000</v>
      </c>
      <c r="G142" s="247" t="s">
        <v>9746</v>
      </c>
      <c r="H142" s="248">
        <v>45593</v>
      </c>
      <c r="I142" s="248">
        <v>49335</v>
      </c>
      <c r="J142" s="248"/>
      <c r="K142" s="249"/>
      <c r="L142" s="250">
        <v>462777563</v>
      </c>
      <c r="M142" s="250">
        <v>283789369</v>
      </c>
      <c r="N142" s="444">
        <v>344546877</v>
      </c>
      <c r="O142" s="250">
        <v>420722151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9749</v>
      </c>
      <c r="B143" s="237" t="s">
        <v>9732</v>
      </c>
      <c r="C143" s="299" t="s">
        <v>281</v>
      </c>
      <c r="D143" s="292"/>
      <c r="E143" s="292"/>
      <c r="F143" s="240">
        <v>10000000</v>
      </c>
      <c r="G143" s="240" t="s">
        <v>9700</v>
      </c>
      <c r="H143" s="241">
        <v>45609</v>
      </c>
      <c r="I143" s="241">
        <v>52914</v>
      </c>
      <c r="J143" s="241"/>
      <c r="K143" s="290"/>
      <c r="L143" s="296">
        <v>1150802782</v>
      </c>
      <c r="M143" s="296">
        <v>1109610187</v>
      </c>
      <c r="N143" s="444">
        <v>1183873239</v>
      </c>
      <c r="O143" s="296">
        <v>1103899366.5</v>
      </c>
      <c r="P143" s="296"/>
      <c r="Q143" s="246">
        <v>-449461557.8369565</v>
      </c>
      <c r="R143" s="294">
        <v>927870520.81035447</v>
      </c>
      <c r="S143" s="294">
        <v>1104057671.1340029</v>
      </c>
      <c r="T143" s="246">
        <v>6262372.134002924</v>
      </c>
      <c r="U143" s="246">
        <v>52783135.104444742</v>
      </c>
      <c r="V143" s="394"/>
    </row>
    <row r="144" spans="1:22" x14ac:dyDescent="0.3">
      <c r="A144" s="237" t="s">
        <v>9750</v>
      </c>
      <c r="B144" s="237" t="s">
        <v>9732</v>
      </c>
      <c r="C144" s="299" t="s">
        <v>282</v>
      </c>
      <c r="D144" s="292"/>
      <c r="E144" s="292"/>
      <c r="F144" s="247">
        <v>1000000</v>
      </c>
      <c r="G144" s="247" t="s">
        <v>9700</v>
      </c>
      <c r="H144" s="248">
        <v>45609</v>
      </c>
      <c r="I144" s="248">
        <v>53006</v>
      </c>
      <c r="J144" s="248"/>
      <c r="K144" s="249"/>
      <c r="L144" s="250">
        <v>-1142511405</v>
      </c>
      <c r="M144" s="250">
        <v>-1111955035</v>
      </c>
      <c r="N144" s="444">
        <v>-1191275748</v>
      </c>
      <c r="O144" s="250">
        <v>-1093055509.5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9750</v>
      </c>
      <c r="B145" s="237" t="s">
        <v>9733</v>
      </c>
      <c r="C145" s="299" t="s">
        <v>283</v>
      </c>
      <c r="D145" s="292"/>
      <c r="E145" s="292"/>
      <c r="F145" s="247">
        <v>1000000</v>
      </c>
      <c r="G145" s="247" t="s">
        <v>9700</v>
      </c>
      <c r="H145" s="248">
        <v>45609</v>
      </c>
      <c r="I145" s="248">
        <v>45701</v>
      </c>
      <c r="J145" s="248"/>
      <c r="K145" s="249"/>
      <c r="L145" s="250">
        <v>1111547743</v>
      </c>
      <c r="M145" s="250">
        <v>1107204636</v>
      </c>
      <c r="N145" s="444">
        <v>1105197808</v>
      </c>
      <c r="O145" s="250">
        <v>1107998277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9751</v>
      </c>
      <c r="B146" s="237" t="s">
        <v>9732</v>
      </c>
      <c r="C146" s="299" t="s">
        <v>284</v>
      </c>
      <c r="D146" s="292"/>
      <c r="E146" s="292"/>
      <c r="F146" s="240">
        <v>30000000</v>
      </c>
      <c r="G146" s="240" t="s">
        <v>9700</v>
      </c>
      <c r="H146" s="241">
        <v>45609</v>
      </c>
      <c r="I146" s="241">
        <v>52914</v>
      </c>
      <c r="J146" s="241"/>
      <c r="K146" s="290"/>
      <c r="L146" s="296">
        <v>3366003538</v>
      </c>
      <c r="M146" s="296">
        <v>3303117433</v>
      </c>
      <c r="N146" s="444">
        <v>3536899295.5</v>
      </c>
      <c r="O146" s="296">
        <v>3239502514.5</v>
      </c>
      <c r="P146" s="296"/>
      <c r="Q146" s="246">
        <v>-1354380577.2391305</v>
      </c>
      <c r="R146" s="246">
        <v>2699401232.7607303</v>
      </c>
      <c r="S146" s="246">
        <v>3213905198.3335214</v>
      </c>
      <c r="T146" s="246">
        <v>-13700447.166478634</v>
      </c>
      <c r="U146" s="246">
        <v>117697156.81333256</v>
      </c>
      <c r="V146" s="394"/>
    </row>
    <row r="147" spans="1:22" x14ac:dyDescent="0.3">
      <c r="A147" s="237" t="s">
        <v>9750</v>
      </c>
      <c r="B147" s="237" t="s">
        <v>9732</v>
      </c>
      <c r="C147" s="299" t="s">
        <v>285</v>
      </c>
      <c r="D147" s="292"/>
      <c r="E147" s="292"/>
      <c r="F147" s="247">
        <v>3000000</v>
      </c>
      <c r="G147" s="247" t="s">
        <v>9700</v>
      </c>
      <c r="H147" s="248">
        <v>45609</v>
      </c>
      <c r="I147" s="248">
        <v>53006</v>
      </c>
      <c r="J147" s="248"/>
      <c r="K147" s="249"/>
      <c r="L147" s="250">
        <v>-3350408511</v>
      </c>
      <c r="M147" s="250">
        <v>-3291981560</v>
      </c>
      <c r="N147" s="444">
        <v>-3526530249</v>
      </c>
      <c r="O147" s="250">
        <v>-3208438437.5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9750</v>
      </c>
      <c r="B148" s="237" t="s">
        <v>9733</v>
      </c>
      <c r="C148" s="299" t="s">
        <v>286</v>
      </c>
      <c r="D148" s="292"/>
      <c r="E148" s="292"/>
      <c r="F148" s="247">
        <v>3000000</v>
      </c>
      <c r="G148" s="247" t="s">
        <v>9700</v>
      </c>
      <c r="H148" s="248">
        <v>45609</v>
      </c>
      <c r="I148" s="248">
        <v>45701</v>
      </c>
      <c r="J148" s="248"/>
      <c r="K148" s="249"/>
      <c r="L148" s="250">
        <v>3235936748</v>
      </c>
      <c r="M148" s="250">
        <v>3223764964</v>
      </c>
      <c r="N148" s="444">
        <v>3217236599</v>
      </c>
      <c r="O148" s="250">
        <v>3225631204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9752</v>
      </c>
      <c r="B149" s="237" t="s">
        <v>9753</v>
      </c>
      <c r="C149" s="299" t="s">
        <v>287</v>
      </c>
      <c r="D149" s="292"/>
      <c r="E149" s="292"/>
      <c r="F149" s="240">
        <v>30000000</v>
      </c>
      <c r="G149" s="240" t="s">
        <v>9700</v>
      </c>
      <c r="H149" s="241">
        <v>45616</v>
      </c>
      <c r="I149" s="241">
        <v>52921</v>
      </c>
      <c r="J149" s="241"/>
      <c r="K149" s="290"/>
      <c r="L149" s="296">
        <v>3449637572</v>
      </c>
      <c r="M149" s="296">
        <v>3291541789</v>
      </c>
      <c r="N149" s="444">
        <v>3534006104</v>
      </c>
      <c r="O149" s="296">
        <v>3304564554.5</v>
      </c>
      <c r="P149" s="296"/>
      <c r="Q149" s="246">
        <v>-1697454032.1304348</v>
      </c>
      <c r="R149" s="246">
        <v>2842876641.3209572</v>
      </c>
      <c r="S149" s="246">
        <v>3297093316.768806</v>
      </c>
      <c r="T149" s="246">
        <v>30655160.268805981</v>
      </c>
      <c r="U149" s="246">
        <v>207496458.23666716</v>
      </c>
      <c r="V149" s="394"/>
    </row>
    <row r="150" spans="1:22" x14ac:dyDescent="0.3">
      <c r="A150" s="237" t="s">
        <v>9754</v>
      </c>
      <c r="B150" s="237" t="s">
        <v>9753</v>
      </c>
      <c r="C150" s="299" t="s">
        <v>288</v>
      </c>
      <c r="D150" s="292"/>
      <c r="E150" s="292"/>
      <c r="F150" s="247">
        <v>3000000</v>
      </c>
      <c r="G150" s="247" t="s">
        <v>9700</v>
      </c>
      <c r="H150" s="248">
        <v>45616</v>
      </c>
      <c r="I150" s="248">
        <v>53013</v>
      </c>
      <c r="J150" s="248"/>
      <c r="K150" s="249"/>
      <c r="L150" s="250">
        <v>-3501375231</v>
      </c>
      <c r="M150" s="250">
        <v>-3308936933</v>
      </c>
      <c r="N150" s="444">
        <v>-3567503364</v>
      </c>
      <c r="O150" s="250">
        <v>-3322628906.5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9754</v>
      </c>
      <c r="B151" s="237" t="s">
        <v>9755</v>
      </c>
      <c r="C151" s="299" t="s">
        <v>289</v>
      </c>
      <c r="D151" s="292"/>
      <c r="E151" s="292"/>
      <c r="F151" s="247">
        <v>3000000</v>
      </c>
      <c r="G151" s="247" t="s">
        <v>9700</v>
      </c>
      <c r="H151" s="248">
        <v>45616</v>
      </c>
      <c r="I151" s="248">
        <v>45708</v>
      </c>
      <c r="J151" s="248"/>
      <c r="K151" s="249"/>
      <c r="L151" s="250">
        <v>3317598814</v>
      </c>
      <c r="M151" s="250">
        <v>3308016788</v>
      </c>
      <c r="N151" s="444">
        <v>3299935416.5</v>
      </c>
      <c r="O151" s="250">
        <v>3308594765.5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9756</v>
      </c>
      <c r="B152" s="237" t="s">
        <v>9757</v>
      </c>
      <c r="C152" s="299" t="s">
        <v>290</v>
      </c>
      <c r="D152" s="292"/>
      <c r="E152" s="292"/>
      <c r="F152" s="240">
        <v>30000000</v>
      </c>
      <c r="G152" s="240" t="s">
        <v>9700</v>
      </c>
      <c r="H152" s="241">
        <v>45644</v>
      </c>
      <c r="I152" s="241">
        <v>52949</v>
      </c>
      <c r="J152" s="241"/>
      <c r="K152" s="290"/>
      <c r="L152" s="296">
        <v>2839475499</v>
      </c>
      <c r="M152" s="296">
        <v>2973498901</v>
      </c>
      <c r="N152" s="444">
        <v>3131295553</v>
      </c>
      <c r="O152" s="296">
        <v>2822438900.5</v>
      </c>
      <c r="P152" s="250"/>
      <c r="Q152" s="246">
        <v>-1548947119.5999999</v>
      </c>
      <c r="R152" s="246">
        <v>2782721056.9082098</v>
      </c>
      <c r="S152" s="246">
        <v>2917528080.0905051</v>
      </c>
      <c r="T152" s="246">
        <v>32579220.090505123</v>
      </c>
      <c r="U152" s="246">
        <v>305107074.95166683</v>
      </c>
      <c r="V152" s="394"/>
    </row>
    <row r="153" spans="1:22" x14ac:dyDescent="0.3">
      <c r="A153" s="237" t="s">
        <v>9758</v>
      </c>
      <c r="B153" s="237" t="s">
        <v>9757</v>
      </c>
      <c r="C153" s="299" t="s">
        <v>291</v>
      </c>
      <c r="D153" s="292"/>
      <c r="E153" s="292"/>
      <c r="F153" s="247">
        <v>3000000</v>
      </c>
      <c r="G153" s="247" t="s">
        <v>9700</v>
      </c>
      <c r="H153" s="248">
        <v>45644</v>
      </c>
      <c r="I153" s="248">
        <v>53039</v>
      </c>
      <c r="J153" s="248"/>
      <c r="K153" s="249"/>
      <c r="L153" s="250">
        <v>-2916816678</v>
      </c>
      <c r="M153" s="250">
        <v>-2936559923</v>
      </c>
      <c r="N153" s="444">
        <v>-3156537953.5</v>
      </c>
      <c r="O153" s="250">
        <v>-2826520951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9758</v>
      </c>
      <c r="B154" s="237" t="s">
        <v>9759</v>
      </c>
      <c r="C154" s="299" t="s">
        <v>292</v>
      </c>
      <c r="D154" s="292"/>
      <c r="E154" s="292"/>
      <c r="F154" s="247">
        <v>3000000</v>
      </c>
      <c r="G154" s="247" t="s">
        <v>9700</v>
      </c>
      <c r="H154" s="248">
        <v>45644</v>
      </c>
      <c r="I154" s="248">
        <v>45734</v>
      </c>
      <c r="J154" s="248"/>
      <c r="K154" s="249"/>
      <c r="L154" s="250">
        <v>2936555214</v>
      </c>
      <c r="M154" s="250">
        <v>2909754910</v>
      </c>
      <c r="N154" s="444">
        <v>2910191260.5</v>
      </c>
      <c r="O154" s="250">
        <v>2918725973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9760</v>
      </c>
      <c r="B155" s="237" t="s">
        <v>9761</v>
      </c>
      <c r="C155" s="299" t="s">
        <v>293</v>
      </c>
      <c r="D155" s="292"/>
      <c r="E155" s="292"/>
      <c r="F155" s="240">
        <v>10000000</v>
      </c>
      <c r="G155" s="240" t="s">
        <v>9700</v>
      </c>
      <c r="H155" s="241">
        <v>45644</v>
      </c>
      <c r="I155" s="241">
        <v>52949</v>
      </c>
      <c r="J155" s="241"/>
      <c r="K155" s="290"/>
      <c r="L155" s="296">
        <v>988055894</v>
      </c>
      <c r="M155" s="296">
        <v>1016702286</v>
      </c>
      <c r="N155" s="444">
        <v>1063420069</v>
      </c>
      <c r="O155" s="296">
        <v>976898121.5</v>
      </c>
      <c r="P155" s="296"/>
      <c r="Q155" s="246">
        <v>-516315700.86666667</v>
      </c>
      <c r="R155" s="246">
        <v>972485861.46024418</v>
      </c>
      <c r="S155" s="246">
        <v>1019475738.1123592</v>
      </c>
      <c r="T155" s="246">
        <v>24006566.112359166</v>
      </c>
      <c r="U155" s="246">
        <v>124646806.31722212</v>
      </c>
      <c r="V155" s="394"/>
    </row>
    <row r="156" spans="1:22" x14ac:dyDescent="0.3">
      <c r="A156" s="237" t="s">
        <v>9762</v>
      </c>
      <c r="B156" s="237" t="s">
        <v>9761</v>
      </c>
      <c r="C156" s="299" t="s">
        <v>294</v>
      </c>
      <c r="D156" s="292"/>
      <c r="E156" s="292"/>
      <c r="F156" s="247">
        <v>1000000</v>
      </c>
      <c r="G156" s="247" t="s">
        <v>9700</v>
      </c>
      <c r="H156" s="248">
        <v>45644</v>
      </c>
      <c r="I156" s="248">
        <v>53039</v>
      </c>
      <c r="J156" s="248"/>
      <c r="K156" s="249"/>
      <c r="L156" s="250">
        <v>-1029014256</v>
      </c>
      <c r="M156" s="250">
        <v>-1013390117</v>
      </c>
      <c r="N156" s="444">
        <v>-1084632068.5</v>
      </c>
      <c r="O156" s="250">
        <v>-988193090.5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9762</v>
      </c>
      <c r="B157" s="237" t="s">
        <v>9763</v>
      </c>
      <c r="C157" s="299" t="s">
        <v>295</v>
      </c>
      <c r="D157" s="292"/>
      <c r="E157" s="292"/>
      <c r="F157" s="247">
        <v>1000000</v>
      </c>
      <c r="G157" s="247" t="s">
        <v>9700</v>
      </c>
      <c r="H157" s="248">
        <v>45644</v>
      </c>
      <c r="I157" s="248">
        <v>45734</v>
      </c>
      <c r="J157" s="248"/>
      <c r="K157" s="249"/>
      <c r="L157" s="250">
        <v>1025637316</v>
      </c>
      <c r="M157" s="250">
        <v>1016188712</v>
      </c>
      <c r="N157" s="444">
        <v>1016681171.5</v>
      </c>
      <c r="O157" s="250">
        <v>1019502402.5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9764</v>
      </c>
      <c r="B158" s="237" t="s">
        <v>9765</v>
      </c>
      <c r="C158" s="286" t="s">
        <v>296</v>
      </c>
      <c r="D158" s="287"/>
      <c r="E158" s="287"/>
      <c r="F158" s="240">
        <v>30000000</v>
      </c>
      <c r="G158" s="240" t="s">
        <v>9700</v>
      </c>
      <c r="H158" s="241">
        <v>45650</v>
      </c>
      <c r="I158" s="241">
        <v>51128</v>
      </c>
      <c r="J158" s="242"/>
      <c r="K158" s="243"/>
      <c r="L158" s="296">
        <v>6207046559</v>
      </c>
      <c r="M158" s="296">
        <v>8019183955</v>
      </c>
      <c r="N158" s="444">
        <v>7486924417</v>
      </c>
      <c r="O158" s="296">
        <v>7035337149.5</v>
      </c>
      <c r="P158" s="245"/>
      <c r="Q158" s="246">
        <v>0</v>
      </c>
      <c r="R158" s="301">
        <v>1629973915.160547</v>
      </c>
      <c r="S158" s="301">
        <v>1675250968.359453</v>
      </c>
      <c r="T158" s="246">
        <v>-530005240.6405468</v>
      </c>
      <c r="U158" s="246">
        <v>-182536347.60000038</v>
      </c>
      <c r="V158" s="395"/>
    </row>
    <row r="159" spans="1:22" x14ac:dyDescent="0.3">
      <c r="A159" s="237" t="s">
        <v>9766</v>
      </c>
      <c r="B159" s="237" t="s">
        <v>9765</v>
      </c>
      <c r="C159" s="286" t="s">
        <v>297</v>
      </c>
      <c r="D159" s="287"/>
      <c r="E159" s="287"/>
      <c r="F159" s="247">
        <v>3000000</v>
      </c>
      <c r="G159" s="247" t="s">
        <v>9700</v>
      </c>
      <c r="H159" s="248">
        <v>45650</v>
      </c>
      <c r="I159" s="248">
        <v>51219</v>
      </c>
      <c r="J159" s="248"/>
      <c r="K159" s="249"/>
      <c r="L159" s="250">
        <v>-4340302519</v>
      </c>
      <c r="M159" s="250">
        <v>-5749753344</v>
      </c>
      <c r="N159" s="444">
        <v>-5395262602.5</v>
      </c>
      <c r="O159" s="250">
        <v>-5019972761.5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9766</v>
      </c>
      <c r="B160" s="237" t="s">
        <v>9729</v>
      </c>
      <c r="C160" s="286" t="s">
        <v>9730</v>
      </c>
      <c r="D160" s="287"/>
      <c r="E160" s="287"/>
      <c r="F160" s="247">
        <v>3000000</v>
      </c>
      <c r="G160" s="247" t="s">
        <v>9700</v>
      </c>
      <c r="H160" s="248">
        <v>45650</v>
      </c>
      <c r="I160" s="248">
        <v>45740</v>
      </c>
      <c r="J160" s="248"/>
      <c r="K160" s="249"/>
      <c r="L160" s="250">
        <v>118773055</v>
      </c>
      <c r="M160" s="250">
        <v>91118822</v>
      </c>
      <c r="N160" s="444">
        <v>113594394.5</v>
      </c>
      <c r="O160" s="250">
        <v>110112766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9764</v>
      </c>
      <c r="B161" s="237" t="s">
        <v>9765</v>
      </c>
      <c r="C161" s="286" t="s">
        <v>298</v>
      </c>
      <c r="D161" s="287"/>
      <c r="E161" s="287"/>
      <c r="F161" s="240">
        <v>30000000</v>
      </c>
      <c r="G161" s="240" t="s">
        <v>9700</v>
      </c>
      <c r="H161" s="241">
        <v>45652</v>
      </c>
      <c r="I161" s="241">
        <v>51130</v>
      </c>
      <c r="J161" s="242"/>
      <c r="K161" s="243"/>
      <c r="L161" s="296">
        <v>6439804666</v>
      </c>
      <c r="M161" s="296">
        <v>8371537641</v>
      </c>
      <c r="N161" s="444">
        <v>7759840918</v>
      </c>
      <c r="O161" s="296">
        <v>7353799158</v>
      </c>
      <c r="P161" s="245"/>
      <c r="Q161" s="246">
        <v>0</v>
      </c>
      <c r="R161" s="246">
        <v>1940154471.8728712</v>
      </c>
      <c r="S161" s="246">
        <v>1766895156.7035568</v>
      </c>
      <c r="T161" s="246">
        <v>-511829745.79644299</v>
      </c>
      <c r="U161" s="246">
        <v>-137193731.80000019</v>
      </c>
      <c r="V161" s="395"/>
    </row>
    <row r="162" spans="1:22" x14ac:dyDescent="0.3">
      <c r="A162" s="237" t="s">
        <v>9766</v>
      </c>
      <c r="B162" s="237" t="s">
        <v>9765</v>
      </c>
      <c r="C162" s="286" t="s">
        <v>299</v>
      </c>
      <c r="D162" s="287"/>
      <c r="E162" s="287"/>
      <c r="F162" s="247">
        <v>3000000</v>
      </c>
      <c r="G162" s="247" t="s">
        <v>9700</v>
      </c>
      <c r="H162" s="248">
        <v>45652</v>
      </c>
      <c r="I162" s="248">
        <v>51221</v>
      </c>
      <c r="J162" s="248"/>
      <c r="K162" s="249"/>
      <c r="L162" s="250">
        <v>-4505433759</v>
      </c>
      <c r="M162" s="250">
        <v>-6001630249</v>
      </c>
      <c r="N162" s="444">
        <v>-5591595841</v>
      </c>
      <c r="O162" s="250">
        <v>-5228027834.5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9767</v>
      </c>
      <c r="B163" s="237" t="s">
        <v>9729</v>
      </c>
      <c r="C163" s="286" t="s">
        <v>9730</v>
      </c>
      <c r="D163" s="287"/>
      <c r="E163" s="287"/>
      <c r="F163" s="247">
        <v>3000000</v>
      </c>
      <c r="G163" s="247" t="s">
        <v>9700</v>
      </c>
      <c r="H163" s="248">
        <v>45652</v>
      </c>
      <c r="I163" s="248">
        <v>45742</v>
      </c>
      <c r="J163" s="248"/>
      <c r="K163" s="249"/>
      <c r="L163" s="250">
        <v>104476605</v>
      </c>
      <c r="M163" s="250">
        <v>94531097</v>
      </c>
      <c r="N163" s="444">
        <v>110479825.5</v>
      </c>
      <c r="O163" s="250">
        <v>105677556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9768</v>
      </c>
      <c r="B164" s="237" t="s">
        <v>9769</v>
      </c>
      <c r="C164" s="238" t="s">
        <v>9770</v>
      </c>
      <c r="D164" s="238"/>
      <c r="E164" s="238"/>
      <c r="F164" s="240">
        <v>1500000</v>
      </c>
      <c r="G164" s="240" t="s">
        <v>9746</v>
      </c>
      <c r="H164" s="241">
        <v>45677</v>
      </c>
      <c r="I164" s="241">
        <v>49329</v>
      </c>
      <c r="J164" s="242"/>
      <c r="K164" s="243"/>
      <c r="L164" s="244">
        <v>-246284797</v>
      </c>
      <c r="M164" s="296">
        <v>208024163</v>
      </c>
      <c r="N164" s="444">
        <v>40692383.5</v>
      </c>
      <c r="O164" s="296">
        <v>-55729029</v>
      </c>
      <c r="P164" s="245"/>
      <c r="Q164" s="246">
        <v>-223093150</v>
      </c>
      <c r="R164" s="246">
        <v>567826027.39726067</v>
      </c>
      <c r="S164" s="246">
        <v>567826027.39726067</v>
      </c>
      <c r="T164" s="246">
        <v>201383822.39726067</v>
      </c>
      <c r="U164" s="246">
        <v>332759164.86301363</v>
      </c>
      <c r="V164" s="395"/>
    </row>
    <row r="165" spans="1:22" x14ac:dyDescent="0.3">
      <c r="A165" s="237" t="s">
        <v>9771</v>
      </c>
      <c r="B165" s="237" t="s">
        <v>9769</v>
      </c>
      <c r="C165" s="238" t="s">
        <v>9772</v>
      </c>
      <c r="D165" s="238"/>
      <c r="E165" s="238"/>
      <c r="F165" s="247">
        <v>500000</v>
      </c>
      <c r="G165" s="247" t="s">
        <v>9746</v>
      </c>
      <c r="H165" s="248">
        <v>45677</v>
      </c>
      <c r="I165" s="248">
        <v>49419</v>
      </c>
      <c r="J165" s="248"/>
      <c r="K165" s="249"/>
      <c r="L165" s="250">
        <v>565140373</v>
      </c>
      <c r="M165" s="250">
        <v>106690152</v>
      </c>
      <c r="N165" s="444">
        <v>325749821.5</v>
      </c>
      <c r="O165" s="250">
        <v>387012884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9768</v>
      </c>
      <c r="B166" s="237" t="s">
        <v>9769</v>
      </c>
      <c r="C166" s="238" t="s">
        <v>9773</v>
      </c>
      <c r="D166" s="238"/>
      <c r="E166" s="238"/>
      <c r="F166" s="240">
        <v>1500000</v>
      </c>
      <c r="G166" s="240" t="s">
        <v>9746</v>
      </c>
      <c r="H166" s="241">
        <v>45681</v>
      </c>
      <c r="I166" s="241">
        <v>49333</v>
      </c>
      <c r="J166" s="242"/>
      <c r="K166" s="243"/>
      <c r="L166" s="296">
        <v>-333468451</v>
      </c>
      <c r="M166" s="296">
        <v>120465182</v>
      </c>
      <c r="N166" s="444">
        <v>-62030594.5</v>
      </c>
      <c r="O166" s="296">
        <v>-142161981</v>
      </c>
      <c r="P166" s="245"/>
      <c r="Q166" s="246">
        <v>-117616438</v>
      </c>
      <c r="R166" s="246">
        <v>561600000.00000048</v>
      </c>
      <c r="S166" s="246">
        <v>561600000.00000048</v>
      </c>
      <c r="T166" s="246">
        <v>173444673.50000048</v>
      </c>
      <c r="U166" s="246">
        <v>310704947.47260201</v>
      </c>
      <c r="V166" s="395"/>
    </row>
    <row r="167" spans="1:22" x14ac:dyDescent="0.3">
      <c r="A167" s="237" t="s">
        <v>9771</v>
      </c>
      <c r="B167" s="237" t="s">
        <v>9769</v>
      </c>
      <c r="C167" s="238" t="s">
        <v>9774</v>
      </c>
      <c r="D167" s="238"/>
      <c r="E167" s="238"/>
      <c r="F167" s="247">
        <v>500000</v>
      </c>
      <c r="G167" s="247" t="s">
        <v>9746</v>
      </c>
      <c r="H167" s="248">
        <v>45681</v>
      </c>
      <c r="I167" s="248">
        <v>49423</v>
      </c>
      <c r="J167" s="248"/>
      <c r="K167" s="249"/>
      <c r="L167" s="250">
        <v>700408653</v>
      </c>
      <c r="M167" s="250">
        <v>233118698</v>
      </c>
      <c r="N167" s="444">
        <v>450185921</v>
      </c>
      <c r="O167" s="250">
        <v>513248609.5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9775</v>
      </c>
      <c r="B168" s="237" t="s">
        <v>9769</v>
      </c>
      <c r="C168" s="299" t="s">
        <v>9776</v>
      </c>
      <c r="D168" s="292"/>
      <c r="E168" s="292"/>
      <c r="F168" s="240">
        <v>30000000</v>
      </c>
      <c r="G168" s="240" t="s">
        <v>9700</v>
      </c>
      <c r="H168" s="241">
        <v>45678</v>
      </c>
      <c r="I168" s="241">
        <v>52983</v>
      </c>
      <c r="J168" s="241"/>
      <c r="K168" s="290"/>
      <c r="L168" s="296">
        <v>3477385060</v>
      </c>
      <c r="M168" s="296">
        <v>3334634798</v>
      </c>
      <c r="N168" s="444">
        <v>3507126030.5</v>
      </c>
      <c r="O168" s="296">
        <v>3312411957</v>
      </c>
      <c r="P168" s="296"/>
      <c r="Q168" s="246">
        <v>-1081865957</v>
      </c>
      <c r="R168" s="246">
        <v>2512573615.3157501</v>
      </c>
      <c r="S168" s="246">
        <v>2511379031.3657503</v>
      </c>
      <c r="T168" s="246">
        <v>134494659.86575031</v>
      </c>
      <c r="U168" s="246">
        <v>569784442.39333439</v>
      </c>
      <c r="V168" s="395"/>
    </row>
    <row r="169" spans="1:22" x14ac:dyDescent="0.3">
      <c r="A169" s="237" t="s">
        <v>9777</v>
      </c>
      <c r="B169" s="237" t="s">
        <v>9769</v>
      </c>
      <c r="C169" s="299" t="s">
        <v>9778</v>
      </c>
      <c r="D169" s="292"/>
      <c r="E169" s="292"/>
      <c r="F169" s="247">
        <v>3000000</v>
      </c>
      <c r="G169" s="247" t="s">
        <v>9700</v>
      </c>
      <c r="H169" s="248">
        <v>45679</v>
      </c>
      <c r="I169" s="248">
        <v>53073</v>
      </c>
      <c r="J169" s="248"/>
      <c r="K169" s="249"/>
      <c r="L169" s="250">
        <v>-3604823433</v>
      </c>
      <c r="M169" s="250">
        <v>-3422307545</v>
      </c>
      <c r="N169" s="444">
        <v>-3583755298.5</v>
      </c>
      <c r="O169" s="250">
        <v>-3426862559.5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9777</v>
      </c>
      <c r="B170" s="237" t="s">
        <v>9769</v>
      </c>
      <c r="C170" s="299" t="s">
        <v>9779</v>
      </c>
      <c r="D170" s="292"/>
      <c r="E170" s="292"/>
      <c r="F170" s="247">
        <v>3000000</v>
      </c>
      <c r="G170" s="247" t="s">
        <v>9700</v>
      </c>
      <c r="H170" s="248">
        <v>45679</v>
      </c>
      <c r="I170" s="248">
        <v>45768</v>
      </c>
      <c r="J170" s="248"/>
      <c r="K170" s="249"/>
      <c r="L170" s="250">
        <v>2460127534</v>
      </c>
      <c r="M170" s="250">
        <v>2462572246</v>
      </c>
      <c r="N170" s="444">
        <v>2453513639.5</v>
      </c>
      <c r="O170" s="250">
        <v>2458023512.5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9775</v>
      </c>
      <c r="B171" s="237" t="s">
        <v>9780</v>
      </c>
      <c r="C171" s="302" t="s">
        <v>9781</v>
      </c>
      <c r="D171" s="302"/>
      <c r="E171" s="302"/>
      <c r="F171" s="240">
        <v>50000000</v>
      </c>
      <c r="G171" s="240" t="s">
        <v>9700</v>
      </c>
      <c r="H171" s="241">
        <v>45679</v>
      </c>
      <c r="I171" s="241">
        <v>51157</v>
      </c>
      <c r="J171" s="241"/>
      <c r="K171" s="290"/>
      <c r="L171" s="296">
        <v>4817201009</v>
      </c>
      <c r="M171" s="296">
        <v>4707586352</v>
      </c>
      <c r="N171" s="444">
        <v>5054096789</v>
      </c>
      <c r="O171" s="296">
        <v>4649042928.5</v>
      </c>
      <c r="P171" s="296"/>
      <c r="Q171" s="246">
        <v>1730474067</v>
      </c>
      <c r="R171" s="246">
        <v>817260120.81919837</v>
      </c>
      <c r="S171" s="246">
        <v>815278135.43586493</v>
      </c>
      <c r="T171" s="246">
        <v>-260453527.56413507</v>
      </c>
      <c r="U171" s="246">
        <v>645778073.96666574</v>
      </c>
      <c r="V171" s="395"/>
    </row>
    <row r="172" spans="1:22" x14ac:dyDescent="0.3">
      <c r="A172" s="237" t="s">
        <v>9777</v>
      </c>
      <c r="B172" s="237" t="s">
        <v>9780</v>
      </c>
      <c r="C172" s="302" t="s">
        <v>9782</v>
      </c>
      <c r="D172" s="302"/>
      <c r="E172" s="302"/>
      <c r="F172" s="247">
        <v>5000000</v>
      </c>
      <c r="G172" s="247" t="s">
        <v>9700</v>
      </c>
      <c r="H172" s="248">
        <v>45679</v>
      </c>
      <c r="I172" s="248">
        <v>51248</v>
      </c>
      <c r="J172" s="248"/>
      <c r="K172" s="249"/>
      <c r="L172" s="250">
        <v>-4514006781</v>
      </c>
      <c r="M172" s="250">
        <v>-4393768543</v>
      </c>
      <c r="N172" s="444">
        <v>-4779401717</v>
      </c>
      <c r="O172" s="250">
        <v>-4302947158.5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9783</v>
      </c>
      <c r="B173" s="237" t="s">
        <v>9780</v>
      </c>
      <c r="C173" s="302" t="s">
        <v>9784</v>
      </c>
      <c r="D173" s="302"/>
      <c r="E173" s="302"/>
      <c r="F173" s="247">
        <v>5000000</v>
      </c>
      <c r="G173" s="247" t="s">
        <v>9700</v>
      </c>
      <c r="H173" s="248">
        <v>45679</v>
      </c>
      <c r="I173" s="248">
        <v>45769</v>
      </c>
      <c r="J173" s="248"/>
      <c r="K173" s="249"/>
      <c r="L173" s="250">
        <v>786103617</v>
      </c>
      <c r="M173" s="250">
        <v>781353879</v>
      </c>
      <c r="N173" s="444">
        <v>801036591</v>
      </c>
      <c r="O173" s="250">
        <v>792882798.5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9785</v>
      </c>
      <c r="B174" s="237" t="s">
        <v>9780</v>
      </c>
      <c r="C174" s="302" t="s">
        <v>9786</v>
      </c>
      <c r="D174" s="302"/>
      <c r="E174" s="302"/>
      <c r="F174" s="240">
        <v>50000000</v>
      </c>
      <c r="G174" s="240" t="s">
        <v>9700</v>
      </c>
      <c r="H174" s="241">
        <v>45680</v>
      </c>
      <c r="I174" s="241">
        <v>51158</v>
      </c>
      <c r="J174" s="241"/>
      <c r="K174" s="290"/>
      <c r="L174" s="296">
        <v>3888728453</v>
      </c>
      <c r="M174" s="296">
        <v>3874788917</v>
      </c>
      <c r="N174" s="444">
        <v>4122477753</v>
      </c>
      <c r="O174" s="296">
        <v>3780756334</v>
      </c>
      <c r="P174" s="296"/>
      <c r="Q174" s="246">
        <v>1668789576</v>
      </c>
      <c r="R174" s="246">
        <v>781226499.3686626</v>
      </c>
      <c r="S174" s="246">
        <v>779402846.68116176</v>
      </c>
      <c r="T174" s="246">
        <v>-51042344.81883812</v>
      </c>
      <c r="U174" s="246">
        <v>838852860.58888912</v>
      </c>
      <c r="V174" s="395"/>
    </row>
    <row r="175" spans="1:22" x14ac:dyDescent="0.3">
      <c r="A175" s="237" t="s">
        <v>9777</v>
      </c>
      <c r="B175" s="237" t="s">
        <v>9780</v>
      </c>
      <c r="C175" s="302" t="s">
        <v>9787</v>
      </c>
      <c r="D175" s="302"/>
      <c r="E175" s="302"/>
      <c r="F175" s="247">
        <v>5000000</v>
      </c>
      <c r="G175" s="247" t="s">
        <v>9700</v>
      </c>
      <c r="H175" s="248">
        <v>45680</v>
      </c>
      <c r="I175" s="248">
        <v>51249</v>
      </c>
      <c r="J175" s="248"/>
      <c r="K175" s="249"/>
      <c r="L175" s="250">
        <v>-4052504471</v>
      </c>
      <c r="M175" s="250">
        <v>-3627943910</v>
      </c>
      <c r="N175" s="444">
        <v>-4075221918</v>
      </c>
      <c r="O175" s="250">
        <v>-3759978002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9783</v>
      </c>
      <c r="B176" s="237" t="s">
        <v>9780</v>
      </c>
      <c r="C176" s="302" t="s">
        <v>9788</v>
      </c>
      <c r="D176" s="302"/>
      <c r="E176" s="302"/>
      <c r="F176" s="247">
        <v>5000000</v>
      </c>
      <c r="G176" s="247" t="s">
        <v>9700</v>
      </c>
      <c r="H176" s="248">
        <v>45680</v>
      </c>
      <c r="I176" s="248">
        <v>45770</v>
      </c>
      <c r="J176" s="248"/>
      <c r="K176" s="249"/>
      <c r="L176" s="250">
        <v>754644450</v>
      </c>
      <c r="M176" s="250">
        <v>780125098</v>
      </c>
      <c r="N176" s="444">
        <v>783189356.5</v>
      </c>
      <c r="O176" s="250">
        <v>776055701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9789</v>
      </c>
      <c r="B177" s="237" t="s">
        <v>9780</v>
      </c>
      <c r="C177" s="302" t="s">
        <v>9790</v>
      </c>
      <c r="D177" s="302"/>
      <c r="E177" s="302"/>
      <c r="F177" s="240">
        <v>30000000</v>
      </c>
      <c r="G177" s="240" t="s">
        <v>9791</v>
      </c>
      <c r="H177" s="241">
        <v>45691</v>
      </c>
      <c r="I177" s="241">
        <v>51169</v>
      </c>
      <c r="J177" s="241"/>
      <c r="K177" s="290"/>
      <c r="L177" s="296">
        <v>2224777597</v>
      </c>
      <c r="M177" s="296">
        <v>1813912190</v>
      </c>
      <c r="N177" s="444">
        <v>2130466032</v>
      </c>
      <c r="O177" s="296">
        <v>1976489378</v>
      </c>
      <c r="P177" s="296"/>
      <c r="Q177" s="246">
        <v>1013996671</v>
      </c>
      <c r="R177" s="246">
        <v>408109102.89120847</v>
      </c>
      <c r="S177" s="246">
        <v>408109102.89120847</v>
      </c>
      <c r="T177" s="246">
        <v>-169204676.60879159</v>
      </c>
      <c r="U177" s="246">
        <v>421885005.3293407</v>
      </c>
      <c r="V177" s="395"/>
    </row>
    <row r="178" spans="1:22" x14ac:dyDescent="0.3">
      <c r="A178" s="237" t="s">
        <v>9777</v>
      </c>
      <c r="B178" s="237" t="s">
        <v>9780</v>
      </c>
      <c r="C178" s="302" t="s">
        <v>9792</v>
      </c>
      <c r="D178" s="302"/>
      <c r="E178" s="302"/>
      <c r="F178" s="247">
        <v>5000000</v>
      </c>
      <c r="G178" s="247" t="s">
        <v>9700</v>
      </c>
      <c r="H178" s="248">
        <v>45691</v>
      </c>
      <c r="I178" s="248">
        <v>51259</v>
      </c>
      <c r="J178" s="248"/>
      <c r="K178" s="249"/>
      <c r="L178" s="250">
        <v>-1924949385</v>
      </c>
      <c r="M178" s="250">
        <v>-1723058986</v>
      </c>
      <c r="N178" s="444">
        <v>-1950252238.5</v>
      </c>
      <c r="O178" s="250">
        <v>-1775444512.5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9777</v>
      </c>
      <c r="B179" s="237" t="s">
        <v>9780</v>
      </c>
      <c r="C179" s="302" t="s">
        <v>9793</v>
      </c>
      <c r="D179" s="302"/>
      <c r="E179" s="302"/>
      <c r="F179" s="247">
        <v>5000000</v>
      </c>
      <c r="G179" s="247" t="s">
        <v>9700</v>
      </c>
      <c r="H179" s="248">
        <v>45691</v>
      </c>
      <c r="I179" s="248">
        <v>45780</v>
      </c>
      <c r="J179" s="248"/>
      <c r="K179" s="249"/>
      <c r="L179" s="250">
        <v>390101257</v>
      </c>
      <c r="M179" s="250">
        <v>386261558</v>
      </c>
      <c r="N179" s="444">
        <v>397099986</v>
      </c>
      <c r="O179" s="250">
        <v>393229136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9789</v>
      </c>
      <c r="B180" s="237" t="s">
        <v>9780</v>
      </c>
      <c r="C180" s="302" t="s">
        <v>9794</v>
      </c>
      <c r="D180" s="302"/>
      <c r="E180" s="302"/>
      <c r="F180" s="240">
        <v>30000000</v>
      </c>
      <c r="G180" s="240" t="s">
        <v>9791</v>
      </c>
      <c r="H180" s="241">
        <v>45693</v>
      </c>
      <c r="I180" s="241">
        <v>51171</v>
      </c>
      <c r="J180" s="241"/>
      <c r="K180" s="290"/>
      <c r="L180" s="296">
        <v>1667061200</v>
      </c>
      <c r="M180" s="296">
        <v>1911622353</v>
      </c>
      <c r="N180" s="444">
        <v>1947477509.5</v>
      </c>
      <c r="O180" s="296">
        <v>1724572152</v>
      </c>
      <c r="P180" s="296"/>
      <c r="Q180" s="246">
        <v>990048483</v>
      </c>
      <c r="R180" s="246">
        <v>396407934.17739159</v>
      </c>
      <c r="S180" s="246">
        <v>396407934.17739159</v>
      </c>
      <c r="T180" s="246">
        <v>14755134.677391529</v>
      </c>
      <c r="U180" s="246">
        <v>602471385.57333422</v>
      </c>
      <c r="V180" s="395"/>
    </row>
    <row r="181" spans="1:22" x14ac:dyDescent="0.3">
      <c r="A181" s="237" t="s">
        <v>9795</v>
      </c>
      <c r="B181" s="237" t="s">
        <v>9780</v>
      </c>
      <c r="C181" s="302" t="s">
        <v>9796</v>
      </c>
      <c r="D181" s="302"/>
      <c r="E181" s="302"/>
      <c r="F181" s="247">
        <v>3000000</v>
      </c>
      <c r="G181" s="247" t="s">
        <v>9700</v>
      </c>
      <c r="H181" s="248">
        <v>45693</v>
      </c>
      <c r="I181" s="248">
        <v>51261</v>
      </c>
      <c r="J181" s="248"/>
      <c r="K181" s="249"/>
      <c r="L181" s="250">
        <v>-1797591641</v>
      </c>
      <c r="M181" s="250">
        <v>-1778182954</v>
      </c>
      <c r="N181" s="444">
        <v>-1946201717</v>
      </c>
      <c r="O181" s="250">
        <v>-1734143692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9795</v>
      </c>
      <c r="B182" s="237" t="s">
        <v>9780</v>
      </c>
      <c r="C182" s="302" t="s">
        <v>9797</v>
      </c>
      <c r="D182" s="302"/>
      <c r="E182" s="302"/>
      <c r="F182" s="247">
        <v>3000000</v>
      </c>
      <c r="G182" s="247" t="s">
        <v>9700</v>
      </c>
      <c r="H182" s="248">
        <v>45693</v>
      </c>
      <c r="I182" s="248">
        <v>45782</v>
      </c>
      <c r="J182" s="248"/>
      <c r="K182" s="249"/>
      <c r="L182" s="250">
        <v>376108663</v>
      </c>
      <c r="M182" s="250">
        <v>367233918</v>
      </c>
      <c r="N182" s="444">
        <v>380377007</v>
      </c>
      <c r="O182" s="250">
        <v>376619344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9798</v>
      </c>
      <c r="B183" s="237" t="s">
        <v>9799</v>
      </c>
      <c r="C183" s="299" t="s">
        <v>9800</v>
      </c>
      <c r="D183" s="292"/>
      <c r="E183" s="292"/>
      <c r="F183" s="240">
        <v>30000000</v>
      </c>
      <c r="G183" s="240" t="s">
        <v>9700</v>
      </c>
      <c r="H183" s="241">
        <v>45693</v>
      </c>
      <c r="I183" s="241">
        <v>52998</v>
      </c>
      <c r="J183" s="241"/>
      <c r="K183" s="290"/>
      <c r="L183" s="296">
        <v>3096573259</v>
      </c>
      <c r="M183" s="296">
        <v>2984721665</v>
      </c>
      <c r="N183" s="444">
        <v>3180501748.5</v>
      </c>
      <c r="O183" s="296">
        <v>2944077224.5</v>
      </c>
      <c r="P183" s="296"/>
      <c r="Q183" s="246">
        <v>-1082289651</v>
      </c>
      <c r="R183" s="246">
        <v>2396345799.0969911</v>
      </c>
      <c r="S183" s="246">
        <v>2396345799.0969911</v>
      </c>
      <c r="T183" s="246">
        <v>10937090.596991062</v>
      </c>
      <c r="U183" s="246">
        <v>493213976.57333374</v>
      </c>
      <c r="V183" s="395"/>
    </row>
    <row r="184" spans="1:22" x14ac:dyDescent="0.3">
      <c r="A184" s="237" t="s">
        <v>9795</v>
      </c>
      <c r="B184" s="237" t="s">
        <v>9799</v>
      </c>
      <c r="C184" s="299" t="s">
        <v>9801</v>
      </c>
      <c r="D184" s="292"/>
      <c r="E184" s="292"/>
      <c r="F184" s="247">
        <v>3000000</v>
      </c>
      <c r="G184" s="247" t="s">
        <v>9700</v>
      </c>
      <c r="H184" s="248">
        <v>45693</v>
      </c>
      <c r="I184" s="248">
        <v>53087</v>
      </c>
      <c r="J184" s="248"/>
      <c r="K184" s="249"/>
      <c r="L184" s="250">
        <v>-2992261716</v>
      </c>
      <c r="M184" s="250">
        <v>-2991272955</v>
      </c>
      <c r="N184" s="444">
        <v>-3136472720</v>
      </c>
      <c r="O184" s="250">
        <v>-2892923115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9795</v>
      </c>
      <c r="B185" s="237" t="s">
        <v>9719</v>
      </c>
      <c r="C185" s="299" t="s">
        <v>9802</v>
      </c>
      <c r="D185" s="292"/>
      <c r="E185" s="292"/>
      <c r="F185" s="247">
        <v>3000000</v>
      </c>
      <c r="G185" s="247" t="s">
        <v>9700</v>
      </c>
      <c r="H185" s="248">
        <v>45693</v>
      </c>
      <c r="I185" s="248">
        <v>45782</v>
      </c>
      <c r="J185" s="248"/>
      <c r="K185" s="249"/>
      <c r="L185" s="250">
        <v>2350842839</v>
      </c>
      <c r="M185" s="250">
        <v>2342858621</v>
      </c>
      <c r="N185" s="444">
        <v>2341379680</v>
      </c>
      <c r="O185" s="250">
        <v>2345652464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9789</v>
      </c>
      <c r="B186" s="237" t="s">
        <v>9803</v>
      </c>
      <c r="C186" s="302" t="s">
        <v>9804</v>
      </c>
      <c r="D186" s="302"/>
      <c r="E186" s="302"/>
      <c r="F186" s="240">
        <v>20000000</v>
      </c>
      <c r="G186" s="240" t="s">
        <v>9700</v>
      </c>
      <c r="H186" s="241">
        <v>45700</v>
      </c>
      <c r="I186" s="241">
        <v>51178</v>
      </c>
      <c r="J186" s="241"/>
      <c r="K186" s="290"/>
      <c r="L186" s="296">
        <v>1494362217</v>
      </c>
      <c r="M186" s="296">
        <v>1446860330</v>
      </c>
      <c r="N186" s="444">
        <v>1568284165</v>
      </c>
      <c r="O186" s="296">
        <v>1430964205.5</v>
      </c>
      <c r="P186" s="296"/>
      <c r="Q186" s="246">
        <v>701733029</v>
      </c>
      <c r="R186" s="246">
        <v>232610451.19565284</v>
      </c>
      <c r="S186" s="246">
        <v>232610451.19565284</v>
      </c>
      <c r="T186" s="246">
        <v>18724623.695652962</v>
      </c>
      <c r="U186" s="246">
        <v>428996746.63333428</v>
      </c>
      <c r="V186" s="395"/>
    </row>
    <row r="187" spans="1:22" x14ac:dyDescent="0.3">
      <c r="A187" s="237" t="s">
        <v>9783</v>
      </c>
      <c r="B187" s="237" t="s">
        <v>9803</v>
      </c>
      <c r="C187" s="302" t="s">
        <v>9805</v>
      </c>
      <c r="D187" s="302"/>
      <c r="E187" s="302"/>
      <c r="F187" s="247">
        <v>2000000</v>
      </c>
      <c r="G187" s="247" t="s">
        <v>9700</v>
      </c>
      <c r="H187" s="248">
        <v>45700</v>
      </c>
      <c r="I187" s="248">
        <v>51268</v>
      </c>
      <c r="J187" s="248"/>
      <c r="K187" s="249"/>
      <c r="L187" s="250">
        <v>-1529190333</v>
      </c>
      <c r="M187" s="250">
        <v>-1440175764</v>
      </c>
      <c r="N187" s="444">
        <v>-1577627333</v>
      </c>
      <c r="O187" s="250">
        <v>-1443967806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9783</v>
      </c>
      <c r="B188" s="237" t="s">
        <v>9803</v>
      </c>
      <c r="C188" s="302" t="s">
        <v>9806</v>
      </c>
      <c r="D188" s="302"/>
      <c r="E188" s="302"/>
      <c r="F188" s="247">
        <v>2000000</v>
      </c>
      <c r="G188" s="247" t="s">
        <v>9700</v>
      </c>
      <c r="H188" s="248">
        <v>45700</v>
      </c>
      <c r="I188" s="248">
        <v>45789</v>
      </c>
      <c r="J188" s="248"/>
      <c r="K188" s="249"/>
      <c r="L188" s="250">
        <v>221827255</v>
      </c>
      <c r="M188" s="250">
        <v>213926321</v>
      </c>
      <c r="N188" s="444">
        <v>223228995.5</v>
      </c>
      <c r="O188" s="250">
        <v>221037871.5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9807</v>
      </c>
      <c r="C189" s="286" t="s">
        <v>9808</v>
      </c>
      <c r="D189" s="287"/>
      <c r="E189" s="287"/>
      <c r="F189" s="240">
        <v>3000000</v>
      </c>
      <c r="G189" s="240" t="s">
        <v>9697</v>
      </c>
      <c r="H189" s="241">
        <v>45714</v>
      </c>
      <c r="I189" s="241">
        <v>51192</v>
      </c>
      <c r="J189" s="241"/>
      <c r="K189" s="290"/>
      <c r="L189" s="296">
        <v>1436047593</v>
      </c>
      <c r="M189" s="296">
        <v>1736503961</v>
      </c>
      <c r="N189" s="444">
        <v>1653520731</v>
      </c>
      <c r="O189" s="296">
        <v>1428879873</v>
      </c>
      <c r="P189" s="296"/>
      <c r="Q189" s="297">
        <v>-432690410</v>
      </c>
      <c r="R189" s="246">
        <v>841084931.50685</v>
      </c>
      <c r="S189" s="246">
        <v>841084931.50685</v>
      </c>
      <c r="T189" s="246">
        <v>21677346.506850004</v>
      </c>
      <c r="U189" s="246">
        <v>275288305.41095805</v>
      </c>
      <c r="V189" s="395"/>
    </row>
    <row r="190" spans="1:22" x14ac:dyDescent="0.3">
      <c r="A190" s="237" t="s">
        <v>9783</v>
      </c>
      <c r="B190" s="237" t="s">
        <v>9803</v>
      </c>
      <c r="C190" s="286" t="s">
        <v>9809</v>
      </c>
      <c r="D190" s="287"/>
      <c r="E190" s="287"/>
      <c r="F190" s="247">
        <v>300000</v>
      </c>
      <c r="G190" s="247" t="s">
        <v>9697</v>
      </c>
      <c r="H190" s="248">
        <v>45714</v>
      </c>
      <c r="I190" s="248">
        <v>51282</v>
      </c>
      <c r="J190" s="248"/>
      <c r="K190" s="249"/>
      <c r="L190" s="250">
        <v>-688063107</v>
      </c>
      <c r="M190" s="250">
        <v>-1032860814</v>
      </c>
      <c r="N190" s="444">
        <v>-924534187.5</v>
      </c>
      <c r="O190" s="250">
        <v>-710792926.5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9783</v>
      </c>
      <c r="B191" s="237" t="s">
        <v>9803</v>
      </c>
      <c r="C191" s="286" t="s">
        <v>252</v>
      </c>
      <c r="D191" s="287"/>
      <c r="E191" s="287"/>
      <c r="F191" s="247">
        <v>300000</v>
      </c>
      <c r="G191" s="247" t="s">
        <v>9697</v>
      </c>
      <c r="H191" s="248">
        <v>45714</v>
      </c>
      <c r="I191" s="248">
        <v>45803</v>
      </c>
      <c r="J191" s="248"/>
      <c r="K191" s="249"/>
      <c r="L191" s="250">
        <v>87707083</v>
      </c>
      <c r="M191" s="250">
        <v>83933407</v>
      </c>
      <c r="N191" s="444">
        <v>90421041.5</v>
      </c>
      <c r="O191" s="250">
        <v>88120374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9810</v>
      </c>
      <c r="B192" s="237" t="s">
        <v>9811</v>
      </c>
      <c r="C192" s="286" t="s">
        <v>9812</v>
      </c>
      <c r="D192" s="287"/>
      <c r="E192" s="287"/>
      <c r="F192" s="240">
        <v>3000000</v>
      </c>
      <c r="G192" s="240" t="s">
        <v>9697</v>
      </c>
      <c r="H192" s="241">
        <v>45700</v>
      </c>
      <c r="I192" s="241">
        <v>51178</v>
      </c>
      <c r="J192" s="241"/>
      <c r="K192" s="290"/>
      <c r="L192" s="296">
        <v>1926178212</v>
      </c>
      <c r="M192" s="296">
        <v>1997662222</v>
      </c>
      <c r="N192" s="444">
        <v>2027092301</v>
      </c>
      <c r="O192" s="296">
        <v>1806338287.5</v>
      </c>
      <c r="P192" s="296"/>
      <c r="Q192" s="246">
        <v>-443687670</v>
      </c>
      <c r="R192" s="246">
        <v>889602739.72602701</v>
      </c>
      <c r="S192" s="246">
        <v>889602739.72602701</v>
      </c>
      <c r="T192" s="246">
        <v>80991087.226027012</v>
      </c>
      <c r="U192" s="246">
        <v>320621224.21232796</v>
      </c>
      <c r="V192" s="394"/>
    </row>
    <row r="193" spans="1:22" x14ac:dyDescent="0.3">
      <c r="A193" s="237" t="s">
        <v>9783</v>
      </c>
      <c r="B193" s="237" t="s">
        <v>9681</v>
      </c>
      <c r="C193" s="286" t="s">
        <v>9813</v>
      </c>
      <c r="D193" s="287"/>
      <c r="E193" s="287"/>
      <c r="F193" s="247">
        <v>300000</v>
      </c>
      <c r="G193" s="247" t="s">
        <v>9697</v>
      </c>
      <c r="H193" s="248">
        <v>45700</v>
      </c>
      <c r="I193" s="248">
        <v>51268</v>
      </c>
      <c r="J193" s="248"/>
      <c r="K193" s="249"/>
      <c r="L193" s="250">
        <v>-1126025989</v>
      </c>
      <c r="M193" s="250">
        <v>-1433525569</v>
      </c>
      <c r="N193" s="444">
        <v>-1342218122</v>
      </c>
      <c r="O193" s="250">
        <v>-1133360485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9783</v>
      </c>
      <c r="B194" s="237" t="s">
        <v>9681</v>
      </c>
      <c r="C194" s="286" t="s">
        <v>252</v>
      </c>
      <c r="D194" s="287"/>
      <c r="E194" s="287"/>
      <c r="F194" s="247">
        <v>300000</v>
      </c>
      <c r="G194" s="247" t="s">
        <v>9697</v>
      </c>
      <c r="H194" s="248">
        <v>45700</v>
      </c>
      <c r="I194" s="248">
        <v>45789</v>
      </c>
      <c r="J194" s="248"/>
      <c r="K194" s="249"/>
      <c r="L194" s="250">
        <v>121073712</v>
      </c>
      <c r="M194" s="250">
        <v>116805534</v>
      </c>
      <c r="N194" s="444">
        <v>123737473.5</v>
      </c>
      <c r="O194" s="250">
        <v>121338318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9814</v>
      </c>
      <c r="B195" s="237" t="s">
        <v>9803</v>
      </c>
      <c r="C195" s="302" t="s">
        <v>9815</v>
      </c>
      <c r="D195" s="302"/>
      <c r="E195" s="302"/>
      <c r="F195" s="240">
        <v>20000000</v>
      </c>
      <c r="G195" s="240" t="s">
        <v>9700</v>
      </c>
      <c r="H195" s="241">
        <v>45714</v>
      </c>
      <c r="I195" s="241">
        <v>51192</v>
      </c>
      <c r="J195" s="241"/>
      <c r="K195" s="290"/>
      <c r="L195" s="296">
        <v>811697247</v>
      </c>
      <c r="M195" s="296">
        <v>681448930</v>
      </c>
      <c r="N195" s="444">
        <v>882554262</v>
      </c>
      <c r="O195" s="296">
        <v>708660706</v>
      </c>
      <c r="P195" s="296"/>
      <c r="Q195" s="246">
        <v>584721594</v>
      </c>
      <c r="R195" s="246">
        <v>166433510.3558698</v>
      </c>
      <c r="S195" s="246">
        <v>166433510.3558698</v>
      </c>
      <c r="T195" s="246">
        <v>-70099876.14413023</v>
      </c>
      <c r="U195" s="246">
        <v>359064081.85111046</v>
      </c>
      <c r="V195" s="395"/>
    </row>
    <row r="196" spans="1:22" x14ac:dyDescent="0.3">
      <c r="A196" s="237" t="s">
        <v>9783</v>
      </c>
      <c r="B196" s="237" t="s">
        <v>9803</v>
      </c>
      <c r="C196" s="302" t="s">
        <v>302</v>
      </c>
      <c r="D196" s="302"/>
      <c r="E196" s="302"/>
      <c r="F196" s="247">
        <v>2000000</v>
      </c>
      <c r="G196" s="247" t="s">
        <v>9700</v>
      </c>
      <c r="H196" s="248">
        <v>45714</v>
      </c>
      <c r="I196" s="248">
        <v>51282</v>
      </c>
      <c r="J196" s="248"/>
      <c r="K196" s="249"/>
      <c r="L196" s="250">
        <v>-699535137</v>
      </c>
      <c r="M196" s="250">
        <v>-682931599</v>
      </c>
      <c r="N196" s="444">
        <v>-806861033</v>
      </c>
      <c r="O196" s="250">
        <v>-639814763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9783</v>
      </c>
      <c r="B197" s="237" t="s">
        <v>9803</v>
      </c>
      <c r="C197" s="302" t="s">
        <v>9816</v>
      </c>
      <c r="D197" s="302"/>
      <c r="E197" s="302"/>
      <c r="F197" s="247">
        <v>2000000</v>
      </c>
      <c r="G197" s="247" t="s">
        <v>9700</v>
      </c>
      <c r="H197" s="248">
        <v>45714</v>
      </c>
      <c r="I197" s="248">
        <v>45803</v>
      </c>
      <c r="J197" s="248"/>
      <c r="K197" s="249"/>
      <c r="L197" s="250">
        <v>159335440</v>
      </c>
      <c r="M197" s="250">
        <v>153719954</v>
      </c>
      <c r="N197" s="444">
        <v>160840157.5</v>
      </c>
      <c r="O197" s="250">
        <v>159272723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9817</v>
      </c>
      <c r="C198" s="302" t="s">
        <v>303</v>
      </c>
      <c r="D198" s="302"/>
      <c r="E198" s="302"/>
      <c r="F198" s="240">
        <v>20000000</v>
      </c>
      <c r="G198" s="240" t="s">
        <v>9700</v>
      </c>
      <c r="H198" s="241">
        <v>45707</v>
      </c>
      <c r="I198" s="241">
        <v>51185</v>
      </c>
      <c r="J198" s="241"/>
      <c r="K198" s="290"/>
      <c r="L198" s="296">
        <v>1446357827</v>
      </c>
      <c r="M198" s="296">
        <v>1332781724</v>
      </c>
      <c r="N198" s="444">
        <v>1476552544.5</v>
      </c>
      <c r="O198" s="296">
        <v>1356704011</v>
      </c>
      <c r="P198" s="296"/>
      <c r="Q198" s="246">
        <v>670468580</v>
      </c>
      <c r="R198" s="246">
        <v>217935325.51449278</v>
      </c>
      <c r="S198" s="246">
        <v>217935325.51449278</v>
      </c>
      <c r="T198" s="246">
        <v>-52990175.98550725</v>
      </c>
      <c r="U198" s="246">
        <v>408580574.7222209</v>
      </c>
      <c r="V198" s="395"/>
    </row>
    <row r="199" spans="1:22" x14ac:dyDescent="0.3">
      <c r="A199" s="237" t="s">
        <v>9818</v>
      </c>
      <c r="B199" s="237" t="s">
        <v>9817</v>
      </c>
      <c r="C199" s="302" t="s">
        <v>9819</v>
      </c>
      <c r="D199" s="302"/>
      <c r="E199" s="302"/>
      <c r="F199" s="247">
        <v>2000000</v>
      </c>
      <c r="G199" s="247" t="s">
        <v>9820</v>
      </c>
      <c r="H199" s="248">
        <v>45707</v>
      </c>
      <c r="I199" s="248">
        <v>51275</v>
      </c>
      <c r="J199" s="248"/>
      <c r="K199" s="249"/>
      <c r="L199" s="250">
        <v>-1384153284</v>
      </c>
      <c r="M199" s="250">
        <v>-1260431084</v>
      </c>
      <c r="N199" s="444">
        <v>-1417057234.5</v>
      </c>
      <c r="O199" s="250">
        <v>-1278033909.5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9818</v>
      </c>
      <c r="B200" s="237" t="s">
        <v>9817</v>
      </c>
      <c r="C200" s="302" t="s">
        <v>304</v>
      </c>
      <c r="D200" s="302"/>
      <c r="E200" s="302"/>
      <c r="F200" s="247">
        <v>2000000</v>
      </c>
      <c r="G200" s="247" t="s">
        <v>9820</v>
      </c>
      <c r="H200" s="248">
        <v>45707</v>
      </c>
      <c r="I200" s="248">
        <v>45796</v>
      </c>
      <c r="J200" s="248"/>
      <c r="K200" s="249"/>
      <c r="L200" s="250">
        <v>210315311</v>
      </c>
      <c r="M200" s="250">
        <v>201478180</v>
      </c>
      <c r="N200" s="444">
        <v>211430191.5</v>
      </c>
      <c r="O200" s="250">
        <v>209181514.5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9821</v>
      </c>
      <c r="B201" s="237" t="s">
        <v>9807</v>
      </c>
      <c r="C201" s="238" t="s">
        <v>305</v>
      </c>
      <c r="D201" s="238"/>
      <c r="E201" s="238"/>
      <c r="F201" s="240">
        <v>1500000</v>
      </c>
      <c r="G201" s="240" t="s">
        <v>9704</v>
      </c>
      <c r="H201" s="241">
        <v>45730</v>
      </c>
      <c r="I201" s="241">
        <v>49382</v>
      </c>
      <c r="J201" s="241"/>
      <c r="K201" s="290"/>
      <c r="L201" s="296">
        <v>-255641473</v>
      </c>
      <c r="M201" s="296">
        <v>-40407799</v>
      </c>
      <c r="N201" s="444">
        <v>-118483854</v>
      </c>
      <c r="O201" s="296">
        <v>-188975919</v>
      </c>
      <c r="P201" s="296"/>
      <c r="Q201" s="297">
        <v>-216850684</v>
      </c>
      <c r="R201" s="246">
        <v>498332876.71232843</v>
      </c>
      <c r="S201" s="246">
        <v>498332876.71232843</v>
      </c>
      <c r="T201" s="246">
        <v>-32824128.287671566</v>
      </c>
      <c r="U201" s="246">
        <v>169856693.63013756</v>
      </c>
      <c r="V201" s="395"/>
    </row>
    <row r="202" spans="1:22" x14ac:dyDescent="0.3">
      <c r="A202" s="237" t="s">
        <v>9822</v>
      </c>
      <c r="B202" s="237" t="s">
        <v>9807</v>
      </c>
      <c r="C202" s="238" t="s">
        <v>9823</v>
      </c>
      <c r="D202" s="238"/>
      <c r="E202" s="238"/>
      <c r="F202" s="247">
        <v>500000</v>
      </c>
      <c r="G202" s="247" t="s">
        <v>9704</v>
      </c>
      <c r="H202" s="248">
        <v>45730</v>
      </c>
      <c r="I202" s="248">
        <v>49474</v>
      </c>
      <c r="J202" s="248"/>
      <c r="K202" s="249"/>
      <c r="L202" s="250">
        <v>873875858</v>
      </c>
      <c r="M202" s="250">
        <v>407723643</v>
      </c>
      <c r="N202" s="444">
        <v>608045762</v>
      </c>
      <c r="O202" s="250">
        <v>690552336.5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9822</v>
      </c>
      <c r="B203" s="237" t="s">
        <v>9803</v>
      </c>
      <c r="C203" s="238" t="s">
        <v>9730</v>
      </c>
      <c r="D203" s="238"/>
      <c r="E203" s="238"/>
      <c r="F203" s="247">
        <v>500000</v>
      </c>
      <c r="G203" s="247" t="s">
        <v>9704</v>
      </c>
      <c r="H203" s="248">
        <v>45730</v>
      </c>
      <c r="I203" s="248">
        <v>45822</v>
      </c>
      <c r="J203" s="248"/>
      <c r="K203" s="249"/>
      <c r="L203" s="250">
        <v>40089570</v>
      </c>
      <c r="M203" s="250">
        <v>36433591</v>
      </c>
      <c r="N203" s="444">
        <v>41595097</v>
      </c>
      <c r="O203" s="250">
        <v>39928197.5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9821</v>
      </c>
      <c r="B204" s="237" t="s">
        <v>9807</v>
      </c>
      <c r="C204" s="238" t="s">
        <v>305</v>
      </c>
      <c r="D204" s="238"/>
      <c r="E204" s="238"/>
      <c r="F204" s="240">
        <v>1500000</v>
      </c>
      <c r="G204" s="240" t="s">
        <v>9704</v>
      </c>
      <c r="H204" s="241">
        <v>45733</v>
      </c>
      <c r="I204" s="241">
        <v>49385</v>
      </c>
      <c r="J204" s="241"/>
      <c r="K204" s="290"/>
      <c r="L204" s="296">
        <v>-238444576</v>
      </c>
      <c r="M204" s="296">
        <v>-59002111</v>
      </c>
      <c r="N204" s="444">
        <v>-118494528</v>
      </c>
      <c r="O204" s="296">
        <v>-194080143.5</v>
      </c>
      <c r="P204" s="296"/>
      <c r="Q204" s="297">
        <v>-215506848</v>
      </c>
      <c r="R204" s="246">
        <v>492908219.17808235</v>
      </c>
      <c r="S204" s="246">
        <v>492908219.17808235</v>
      </c>
      <c r="T204" s="246">
        <v>-60109103.321917653</v>
      </c>
      <c r="U204" s="246">
        <v>145403225.44520497</v>
      </c>
      <c r="V204" s="395"/>
    </row>
    <row r="205" spans="1:22" x14ac:dyDescent="0.3">
      <c r="A205" s="237" t="s">
        <v>9822</v>
      </c>
      <c r="B205" s="237" t="s">
        <v>9807</v>
      </c>
      <c r="C205" s="238" t="s">
        <v>9823</v>
      </c>
      <c r="D205" s="238"/>
      <c r="E205" s="238"/>
      <c r="F205" s="247">
        <v>500000</v>
      </c>
      <c r="G205" s="247" t="s">
        <v>9704</v>
      </c>
      <c r="H205" s="248">
        <v>45733</v>
      </c>
      <c r="I205" s="248">
        <v>49477</v>
      </c>
      <c r="J205" s="248"/>
      <c r="K205" s="249"/>
      <c r="L205" s="250">
        <v>887599703</v>
      </c>
      <c r="M205" s="250">
        <v>441574220</v>
      </c>
      <c r="N205" s="444">
        <v>635718961</v>
      </c>
      <c r="O205" s="250">
        <v>716657616.5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9822</v>
      </c>
      <c r="B206" s="237" t="s">
        <v>9803</v>
      </c>
      <c r="C206" s="238" t="s">
        <v>9730</v>
      </c>
      <c r="D206" s="238"/>
      <c r="E206" s="238"/>
      <c r="F206" s="247">
        <v>500000</v>
      </c>
      <c r="G206" s="247" t="s">
        <v>9704</v>
      </c>
      <c r="H206" s="248">
        <v>45733</v>
      </c>
      <c r="I206" s="248">
        <v>45825</v>
      </c>
      <c r="J206" s="248"/>
      <c r="K206" s="249"/>
      <c r="L206" s="250">
        <v>35223090</v>
      </c>
      <c r="M206" s="250">
        <v>29719722</v>
      </c>
      <c r="N206" s="444">
        <v>35792889.5</v>
      </c>
      <c r="O206" s="250">
        <v>34131998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9821</v>
      </c>
      <c r="B207" s="237" t="s">
        <v>9807</v>
      </c>
      <c r="C207" s="286" t="s">
        <v>9824</v>
      </c>
      <c r="D207" s="286"/>
      <c r="E207" s="286"/>
      <c r="F207" s="240">
        <v>3000000</v>
      </c>
      <c r="G207" s="240" t="s">
        <v>9704</v>
      </c>
      <c r="H207" s="241">
        <v>45720</v>
      </c>
      <c r="I207" s="241">
        <v>51199</v>
      </c>
      <c r="J207" s="241"/>
      <c r="K207" s="290"/>
      <c r="L207" s="296">
        <v>1435601349</v>
      </c>
      <c r="M207" s="296">
        <v>1681733034</v>
      </c>
      <c r="N207" s="444">
        <v>1627751073</v>
      </c>
      <c r="O207" s="296">
        <v>1408321831</v>
      </c>
      <c r="P207" s="296"/>
      <c r="Q207" s="297">
        <v>-437063013</v>
      </c>
      <c r="R207" s="246">
        <v>882690410.95890427</v>
      </c>
      <c r="S207" s="246">
        <v>882690410.95890427</v>
      </c>
      <c r="T207" s="246">
        <v>36437443.458904266</v>
      </c>
      <c r="U207" s="246">
        <v>330051142.08904123</v>
      </c>
      <c r="V207" s="395"/>
    </row>
    <row r="208" spans="1:22" x14ac:dyDescent="0.3">
      <c r="A208" s="237" t="s">
        <v>9783</v>
      </c>
      <c r="B208" s="237" t="s">
        <v>9807</v>
      </c>
      <c r="C208" s="286" t="s">
        <v>9825</v>
      </c>
      <c r="D208" s="286"/>
      <c r="E208" s="286"/>
      <c r="F208" s="247">
        <v>300000</v>
      </c>
      <c r="G208" s="247" t="s">
        <v>9720</v>
      </c>
      <c r="H208" s="248">
        <v>45720</v>
      </c>
      <c r="I208" s="248">
        <v>51291</v>
      </c>
      <c r="J208" s="248"/>
      <c r="K208" s="249"/>
      <c r="L208" s="250">
        <v>-663400697</v>
      </c>
      <c r="M208" s="250">
        <v>-946104374</v>
      </c>
      <c r="N208" s="444">
        <v>-865125520.5</v>
      </c>
      <c r="O208" s="250">
        <v>-656317450.5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9783</v>
      </c>
      <c r="B209" s="237" t="s">
        <v>9803</v>
      </c>
      <c r="C209" s="286" t="s">
        <v>9730</v>
      </c>
      <c r="D209" s="286"/>
      <c r="E209" s="286"/>
      <c r="F209" s="247">
        <v>300000</v>
      </c>
      <c r="G209" s="247" t="s">
        <v>9704</v>
      </c>
      <c r="H209" s="248">
        <v>45720</v>
      </c>
      <c r="I209" s="248">
        <v>45812</v>
      </c>
      <c r="J209" s="248"/>
      <c r="K209" s="249"/>
      <c r="L209" s="250">
        <v>82031592</v>
      </c>
      <c r="M209" s="250">
        <v>74968516</v>
      </c>
      <c r="N209" s="444">
        <v>83627415</v>
      </c>
      <c r="O209" s="250">
        <v>81063420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9742</v>
      </c>
      <c r="B210" s="237" t="s">
        <v>9826</v>
      </c>
      <c r="C210" s="286" t="s">
        <v>9827</v>
      </c>
      <c r="D210" s="286"/>
      <c r="E210" s="286"/>
      <c r="F210" s="240">
        <v>3000000</v>
      </c>
      <c r="G210" s="240" t="s">
        <v>9704</v>
      </c>
      <c r="H210" s="241">
        <v>45728</v>
      </c>
      <c r="I210" s="241">
        <v>51207</v>
      </c>
      <c r="J210" s="241"/>
      <c r="K210" s="290"/>
      <c r="L210" s="296">
        <v>1555223523</v>
      </c>
      <c r="M210" s="296">
        <v>1274756593</v>
      </c>
      <c r="N210" s="444">
        <v>1479419066.5</v>
      </c>
      <c r="O210" s="296">
        <v>1261994358.5</v>
      </c>
      <c r="P210" s="296"/>
      <c r="Q210" s="297">
        <v>-431769862</v>
      </c>
      <c r="R210" s="246">
        <v>874471232.87671208</v>
      </c>
      <c r="S210" s="246">
        <v>874471232.87671208</v>
      </c>
      <c r="T210" s="246">
        <v>33075757.376712084</v>
      </c>
      <c r="U210" s="246">
        <v>348420962.8561635</v>
      </c>
      <c r="V210" s="395"/>
    </row>
    <row r="211" spans="1:22" x14ac:dyDescent="0.3">
      <c r="A211" s="237" t="s">
        <v>9828</v>
      </c>
      <c r="B211" s="237" t="s">
        <v>9829</v>
      </c>
      <c r="C211" s="286" t="s">
        <v>9830</v>
      </c>
      <c r="D211" s="286"/>
      <c r="E211" s="286"/>
      <c r="F211" s="247">
        <v>300000</v>
      </c>
      <c r="G211" s="247" t="s">
        <v>9720</v>
      </c>
      <c r="H211" s="248">
        <v>45728</v>
      </c>
      <c r="I211" s="248">
        <v>51299</v>
      </c>
      <c r="J211" s="248"/>
      <c r="K211" s="249"/>
      <c r="L211" s="250">
        <v>-788596992</v>
      </c>
      <c r="M211" s="250">
        <v>-494013951</v>
      </c>
      <c r="N211" s="444">
        <v>-705272170.5</v>
      </c>
      <c r="O211" s="250">
        <v>-493268377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9828</v>
      </c>
      <c r="B212" s="237" t="s">
        <v>9829</v>
      </c>
      <c r="C212" s="286" t="s">
        <v>9730</v>
      </c>
      <c r="D212" s="286"/>
      <c r="E212" s="286"/>
      <c r="F212" s="247">
        <v>300000</v>
      </c>
      <c r="G212" s="247" t="s">
        <v>9704</v>
      </c>
      <c r="H212" s="248">
        <v>45728</v>
      </c>
      <c r="I212" s="248">
        <v>45820</v>
      </c>
      <c r="J212" s="248"/>
      <c r="K212" s="249"/>
      <c r="L212" s="250">
        <v>66851687</v>
      </c>
      <c r="M212" s="250">
        <v>57222442</v>
      </c>
      <c r="N212" s="444">
        <v>67248579.5</v>
      </c>
      <c r="O212" s="250">
        <v>64642551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9831</v>
      </c>
      <c r="B213" s="237" t="s">
        <v>9832</v>
      </c>
      <c r="C213" s="286" t="s">
        <v>306</v>
      </c>
      <c r="D213" s="286"/>
      <c r="E213" s="286"/>
      <c r="F213" s="240">
        <v>2000000</v>
      </c>
      <c r="G213" s="240" t="s">
        <v>9704</v>
      </c>
      <c r="H213" s="241">
        <v>45735</v>
      </c>
      <c r="I213" s="241">
        <v>51214</v>
      </c>
      <c r="J213" s="241"/>
      <c r="K213" s="290"/>
      <c r="L213" s="296">
        <v>1235340536</v>
      </c>
      <c r="M213" s="296">
        <v>1471029058</v>
      </c>
      <c r="N213" s="444">
        <v>1394509074.5</v>
      </c>
      <c r="O213" s="296">
        <v>1253134090.5</v>
      </c>
      <c r="P213" s="296"/>
      <c r="Q213" s="297">
        <v>-287495890</v>
      </c>
      <c r="R213" s="246">
        <v>578454794.52054846</v>
      </c>
      <c r="S213" s="246">
        <v>578454794.52054846</v>
      </c>
      <c r="T213" s="246">
        <v>130649501.02054846</v>
      </c>
      <c r="U213" s="246">
        <v>353422103.76027322</v>
      </c>
      <c r="V213" s="395"/>
    </row>
    <row r="214" spans="1:22" x14ac:dyDescent="0.3">
      <c r="A214" s="237" t="s">
        <v>9833</v>
      </c>
      <c r="B214" s="237" t="s">
        <v>9834</v>
      </c>
      <c r="C214" s="286" t="s">
        <v>307</v>
      </c>
      <c r="D214" s="286"/>
      <c r="E214" s="286"/>
      <c r="F214" s="247">
        <v>200000</v>
      </c>
      <c r="G214" s="247" t="s">
        <v>9720</v>
      </c>
      <c r="H214" s="248">
        <v>45735</v>
      </c>
      <c r="I214" s="248">
        <v>51306</v>
      </c>
      <c r="J214" s="248"/>
      <c r="K214" s="249"/>
      <c r="L214" s="250">
        <v>-910188278</v>
      </c>
      <c r="M214" s="250">
        <v>-964333459</v>
      </c>
      <c r="N214" s="444">
        <v>-980255029</v>
      </c>
      <c r="O214" s="250">
        <v>-839364313.5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9828</v>
      </c>
      <c r="B215" s="237" t="s">
        <v>9834</v>
      </c>
      <c r="C215" s="286" t="s">
        <v>9730</v>
      </c>
      <c r="D215" s="286"/>
      <c r="E215" s="286"/>
      <c r="F215" s="247">
        <v>200000</v>
      </c>
      <c r="G215" s="247" t="s">
        <v>9704</v>
      </c>
      <c r="H215" s="248">
        <v>45735</v>
      </c>
      <c r="I215" s="248">
        <v>45827</v>
      </c>
      <c r="J215" s="248"/>
      <c r="K215" s="249"/>
      <c r="L215" s="250">
        <v>32556146</v>
      </c>
      <c r="M215" s="250">
        <v>27404657</v>
      </c>
      <c r="N215" s="444">
        <v>33551248</v>
      </c>
      <c r="O215" s="250">
        <v>31765675.5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9835</v>
      </c>
      <c r="B216" s="237" t="s">
        <v>9836</v>
      </c>
      <c r="C216" s="302" t="s">
        <v>308</v>
      </c>
      <c r="D216" s="302"/>
      <c r="E216" s="302"/>
      <c r="F216" s="240">
        <v>20000000</v>
      </c>
      <c r="G216" s="240" t="s">
        <v>9700</v>
      </c>
      <c r="H216" s="241">
        <v>45737</v>
      </c>
      <c r="I216" s="241">
        <v>51216</v>
      </c>
      <c r="J216" s="241"/>
      <c r="K216" s="290"/>
      <c r="L216" s="296">
        <v>608741305</v>
      </c>
      <c r="M216" s="296">
        <v>513537985</v>
      </c>
      <c r="N216" s="444">
        <v>704818733</v>
      </c>
      <c r="O216" s="296">
        <v>510348736</v>
      </c>
      <c r="P216" s="296"/>
      <c r="Q216" s="246">
        <v>504321601</v>
      </c>
      <c r="R216" s="246">
        <v>82183818.071208403</v>
      </c>
      <c r="S216" s="246">
        <v>82183818.071208403</v>
      </c>
      <c r="T216" s="246">
        <v>41483666.071208358</v>
      </c>
      <c r="U216" s="246">
        <v>515816459.55005491</v>
      </c>
      <c r="V216" s="395"/>
    </row>
    <row r="217" spans="1:22" x14ac:dyDescent="0.3">
      <c r="A217" s="237" t="s">
        <v>9837</v>
      </c>
      <c r="B217" s="237" t="s">
        <v>9836</v>
      </c>
      <c r="C217" s="302" t="s">
        <v>9838</v>
      </c>
      <c r="D217" s="302"/>
      <c r="E217" s="302"/>
      <c r="F217" s="247">
        <v>2000000</v>
      </c>
      <c r="G217" s="247" t="s">
        <v>9820</v>
      </c>
      <c r="H217" s="248">
        <v>45737</v>
      </c>
      <c r="I217" s="248">
        <v>51308</v>
      </c>
      <c r="J217" s="248"/>
      <c r="K217" s="249"/>
      <c r="L217" s="250">
        <v>-715434201</v>
      </c>
      <c r="M217" s="250">
        <v>-492802420</v>
      </c>
      <c r="N217" s="444">
        <v>-739374532</v>
      </c>
      <c r="O217" s="250">
        <v>-554612129.5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9828</v>
      </c>
      <c r="B218" s="237" t="s">
        <v>9836</v>
      </c>
      <c r="C218" s="302" t="s">
        <v>309</v>
      </c>
      <c r="D218" s="302"/>
      <c r="E218" s="302"/>
      <c r="F218" s="247">
        <v>2000000</v>
      </c>
      <c r="G218" s="247" t="s">
        <v>9820</v>
      </c>
      <c r="H218" s="248">
        <v>45737</v>
      </c>
      <c r="I218" s="248">
        <v>45829</v>
      </c>
      <c r="J218" s="248"/>
      <c r="K218" s="249"/>
      <c r="L218" s="250">
        <v>81094176</v>
      </c>
      <c r="M218" s="250">
        <v>61812164</v>
      </c>
      <c r="N218" s="444">
        <v>75255951</v>
      </c>
      <c r="O218" s="250">
        <v>73824645.5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9839</v>
      </c>
      <c r="B219" s="237" t="s">
        <v>9840</v>
      </c>
      <c r="C219" s="238" t="s">
        <v>310</v>
      </c>
      <c r="D219" s="238"/>
      <c r="E219" s="238"/>
      <c r="F219" s="240">
        <v>1000000</v>
      </c>
      <c r="G219" s="240" t="s">
        <v>9704</v>
      </c>
      <c r="H219" s="241">
        <v>45736</v>
      </c>
      <c r="I219" s="241">
        <v>49388</v>
      </c>
      <c r="J219" s="241"/>
      <c r="K219" s="290"/>
      <c r="L219" s="296">
        <v>-18448703</v>
      </c>
      <c r="M219" s="296">
        <v>-149122490</v>
      </c>
      <c r="N219" s="444">
        <v>-50274091</v>
      </c>
      <c r="O219" s="296">
        <v>-108229690</v>
      </c>
      <c r="P219" s="296"/>
      <c r="Q219" s="297">
        <v>158686759</v>
      </c>
      <c r="R219" s="246">
        <v>21891604.805999901</v>
      </c>
      <c r="S219" s="246">
        <v>21891604.805999901</v>
      </c>
      <c r="T219" s="246">
        <v>-53027083.694000095</v>
      </c>
      <c r="U219" s="246">
        <v>88356197.344749153</v>
      </c>
      <c r="V219" s="395"/>
    </row>
    <row r="220" spans="1:22" x14ac:dyDescent="0.3">
      <c r="A220" s="237" t="s">
        <v>9828</v>
      </c>
      <c r="B220" s="237" t="s">
        <v>9836</v>
      </c>
      <c r="C220" s="238" t="s">
        <v>9841</v>
      </c>
      <c r="D220" s="238"/>
      <c r="E220" s="238"/>
      <c r="F220" s="247">
        <v>1000000</v>
      </c>
      <c r="G220" s="247" t="s">
        <v>9704</v>
      </c>
      <c r="H220" s="248">
        <v>45736</v>
      </c>
      <c r="I220" s="248">
        <v>49480</v>
      </c>
      <c r="J220" s="248"/>
      <c r="K220" s="249"/>
      <c r="L220" s="250">
        <v>75041175</v>
      </c>
      <c r="M220" s="250">
        <v>202643492</v>
      </c>
      <c r="N220" s="444">
        <v>125192779.5</v>
      </c>
      <c r="O220" s="250">
        <v>179087158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9842</v>
      </c>
      <c r="B221" s="237" t="s">
        <v>9843</v>
      </c>
      <c r="C221" s="286" t="s">
        <v>311</v>
      </c>
      <c r="D221" s="286"/>
      <c r="E221" s="286"/>
      <c r="F221" s="240">
        <v>2500000</v>
      </c>
      <c r="G221" s="240" t="s">
        <v>9697</v>
      </c>
      <c r="H221" s="241">
        <v>45749</v>
      </c>
      <c r="I221" s="241">
        <v>51228</v>
      </c>
      <c r="J221" s="241"/>
      <c r="K221" s="290"/>
      <c r="L221" s="296">
        <v>1398224675</v>
      </c>
      <c r="M221" s="296">
        <v>1295551158</v>
      </c>
      <c r="N221" s="444">
        <v>1396942162</v>
      </c>
      <c r="O221" s="296">
        <v>1222862384</v>
      </c>
      <c r="P221" s="296"/>
      <c r="Q221" s="297">
        <v>-355869862</v>
      </c>
      <c r="R221" s="246">
        <v>702643835.61643791</v>
      </c>
      <c r="S221" s="246">
        <v>702643835.61643791</v>
      </c>
      <c r="T221" s="246">
        <v>68830800.116437912</v>
      </c>
      <c r="U221" s="246">
        <v>356617687.19178128</v>
      </c>
      <c r="V221" s="395"/>
    </row>
    <row r="222" spans="1:22" x14ac:dyDescent="0.3">
      <c r="A222" s="237" t="s">
        <v>9844</v>
      </c>
      <c r="B222" s="237" t="s">
        <v>9845</v>
      </c>
      <c r="C222" s="286" t="s">
        <v>312</v>
      </c>
      <c r="D222" s="286"/>
      <c r="E222" s="286"/>
      <c r="F222" s="247">
        <v>250000</v>
      </c>
      <c r="G222" s="247" t="s">
        <v>9697</v>
      </c>
      <c r="H222" s="248">
        <v>45749</v>
      </c>
      <c r="I222" s="248">
        <v>51319</v>
      </c>
      <c r="J222" s="248"/>
      <c r="K222" s="249"/>
      <c r="L222" s="250">
        <v>-784460322</v>
      </c>
      <c r="M222" s="250">
        <v>-645950249</v>
      </c>
      <c r="N222" s="444">
        <v>-763129126.5</v>
      </c>
      <c r="O222" s="250">
        <v>-593714181.5</v>
      </c>
      <c r="P222" s="250"/>
      <c r="Q222" s="251">
        <v>-319130138</v>
      </c>
      <c r="R222" s="251"/>
      <c r="S222" s="251"/>
      <c r="T222" s="251"/>
      <c r="U222" s="251"/>
      <c r="V222" s="395"/>
    </row>
    <row r="223" spans="1:22" x14ac:dyDescent="0.3">
      <c r="A223" s="237" t="s">
        <v>9844</v>
      </c>
      <c r="B223" s="237" t="s">
        <v>9845</v>
      </c>
      <c r="C223" s="286" t="s">
        <v>9730</v>
      </c>
      <c r="D223" s="286"/>
      <c r="E223" s="286"/>
      <c r="F223" s="247">
        <v>250000</v>
      </c>
      <c r="G223" s="247" t="s">
        <v>9697</v>
      </c>
      <c r="H223" s="248">
        <v>45749</v>
      </c>
      <c r="I223" s="248">
        <v>45840</v>
      </c>
      <c r="J223" s="248"/>
      <c r="K223" s="249"/>
      <c r="L223" s="250">
        <v>21876895</v>
      </c>
      <c r="M223" s="250">
        <v>12572837</v>
      </c>
      <c r="N223" s="444">
        <v>21747359.5</v>
      </c>
      <c r="O223" s="250">
        <v>19486101</v>
      </c>
      <c r="P223" s="250"/>
      <c r="Q223" s="251">
        <v>308445205</v>
      </c>
      <c r="R223" s="251"/>
      <c r="S223" s="251"/>
      <c r="T223" s="251"/>
      <c r="U223" s="251"/>
      <c r="V223" s="395"/>
    </row>
    <row r="224" spans="1:22" x14ac:dyDescent="0.3">
      <c r="A224" s="237" t="s">
        <v>9785</v>
      </c>
      <c r="B224" s="237" t="s">
        <v>9836</v>
      </c>
      <c r="C224" s="302" t="s">
        <v>9846</v>
      </c>
      <c r="D224" s="302"/>
      <c r="E224" s="302"/>
      <c r="F224" s="240">
        <v>30000000</v>
      </c>
      <c r="G224" s="240" t="s">
        <v>9700</v>
      </c>
      <c r="H224" s="241">
        <v>45754</v>
      </c>
      <c r="I224" s="241">
        <v>51233</v>
      </c>
      <c r="J224" s="241"/>
      <c r="K224" s="290"/>
      <c r="L224" s="296">
        <v>-333151271</v>
      </c>
      <c r="M224" s="296">
        <v>-413706153</v>
      </c>
      <c r="N224" s="444">
        <v>-167336744</v>
      </c>
      <c r="O224" s="296">
        <v>-450766120.5</v>
      </c>
      <c r="P224" s="296"/>
      <c r="Q224" s="246">
        <v>578734303</v>
      </c>
      <c r="R224" s="303">
        <v>47266651.632898577</v>
      </c>
      <c r="S224" s="246">
        <v>47266651.632898577</v>
      </c>
      <c r="T224" s="246">
        <v>-62408426.867101431</v>
      </c>
      <c r="U224" s="246">
        <v>726514565.86583233</v>
      </c>
      <c r="V224" s="395"/>
    </row>
    <row r="225" spans="1:22" x14ac:dyDescent="0.3">
      <c r="A225" s="237" t="s">
        <v>9847</v>
      </c>
      <c r="B225" s="237" t="s">
        <v>9836</v>
      </c>
      <c r="C225" s="302" t="s">
        <v>9848</v>
      </c>
      <c r="D225" s="302"/>
      <c r="E225" s="302"/>
      <c r="F225" s="247">
        <v>3000000</v>
      </c>
      <c r="G225" s="247" t="s">
        <v>9820</v>
      </c>
      <c r="H225" s="248">
        <v>45754</v>
      </c>
      <c r="I225" s="248">
        <v>51324</v>
      </c>
      <c r="J225" s="248"/>
      <c r="K225" s="249"/>
      <c r="L225" s="250">
        <v>546608385</v>
      </c>
      <c r="M225" s="250">
        <v>435550523</v>
      </c>
      <c r="N225" s="444">
        <v>253469750.5</v>
      </c>
      <c r="O225" s="250">
        <v>561214025</v>
      </c>
      <c r="P225" s="250"/>
      <c r="Q225" s="251">
        <v>-578734303</v>
      </c>
      <c r="R225" s="251"/>
      <c r="S225" s="251"/>
      <c r="T225" s="251"/>
      <c r="U225" s="251"/>
      <c r="V225" s="395"/>
    </row>
    <row r="226" spans="1:22" x14ac:dyDescent="0.3">
      <c r="A226" s="237" t="s">
        <v>9847</v>
      </c>
      <c r="B226" s="237" t="s">
        <v>9836</v>
      </c>
      <c r="C226" s="302" t="s">
        <v>309</v>
      </c>
      <c r="D226" s="302"/>
      <c r="E226" s="302"/>
      <c r="F226" s="247">
        <v>3000000</v>
      </c>
      <c r="G226" s="247" t="s">
        <v>9820</v>
      </c>
      <c r="H226" s="248">
        <v>45754</v>
      </c>
      <c r="I226" s="248">
        <v>45845</v>
      </c>
      <c r="J226" s="248"/>
      <c r="K226" s="249"/>
      <c r="L226" s="250">
        <v>26571470</v>
      </c>
      <c r="M226" s="250">
        <v>12020679</v>
      </c>
      <c r="N226" s="444">
        <v>23542072</v>
      </c>
      <c r="O226" s="250">
        <v>20730554</v>
      </c>
      <c r="P226" s="250"/>
      <c r="Q226" s="251">
        <v>752638955</v>
      </c>
      <c r="R226" s="251"/>
      <c r="S226" s="251"/>
      <c r="T226" s="251"/>
      <c r="U226" s="251"/>
      <c r="V226" s="395"/>
    </row>
    <row r="227" spans="1:22" x14ac:dyDescent="0.3">
      <c r="A227" s="237" t="s">
        <v>9764</v>
      </c>
      <c r="B227" s="237" t="s">
        <v>9849</v>
      </c>
      <c r="C227" s="286" t="s">
        <v>9850</v>
      </c>
      <c r="D227" s="286"/>
      <c r="E227" s="286"/>
      <c r="F227" s="240">
        <v>3000000</v>
      </c>
      <c r="G227" s="240" t="s">
        <v>9697</v>
      </c>
      <c r="H227" s="241">
        <v>45756</v>
      </c>
      <c r="I227" s="241">
        <v>51235</v>
      </c>
      <c r="J227" s="241"/>
      <c r="K227" s="290"/>
      <c r="L227" s="296">
        <v>1192858905</v>
      </c>
      <c r="M227" s="296">
        <v>872112831</v>
      </c>
      <c r="N227" s="444">
        <v>1094328467</v>
      </c>
      <c r="O227" s="296">
        <v>881527195</v>
      </c>
      <c r="P227" s="296"/>
      <c r="Q227" s="297">
        <v>-418717807</v>
      </c>
      <c r="R227" s="246">
        <v>829972602.73972631</v>
      </c>
      <c r="S227" s="246">
        <v>829972602.73972631</v>
      </c>
      <c r="T227" s="246">
        <v>43054383.739726305</v>
      </c>
      <c r="U227" s="246">
        <v>414994982.62328768</v>
      </c>
      <c r="V227" s="395"/>
    </row>
    <row r="228" spans="1:22" x14ac:dyDescent="0.3">
      <c r="A228" s="237" t="s">
        <v>9851</v>
      </c>
      <c r="B228" s="237" t="s">
        <v>9849</v>
      </c>
      <c r="C228" s="286" t="s">
        <v>9852</v>
      </c>
      <c r="D228" s="286"/>
      <c r="E228" s="286"/>
      <c r="F228" s="247">
        <v>300000</v>
      </c>
      <c r="G228" s="247" t="s">
        <v>9697</v>
      </c>
      <c r="H228" s="248">
        <v>45756</v>
      </c>
      <c r="I228" s="248">
        <v>51235</v>
      </c>
      <c r="J228" s="248"/>
      <c r="K228" s="249"/>
      <c r="L228" s="250">
        <v>-412980852</v>
      </c>
      <c r="M228" s="250">
        <v>-65139165</v>
      </c>
      <c r="N228" s="444">
        <v>-307410248</v>
      </c>
      <c r="O228" s="250">
        <v>-93151591</v>
      </c>
      <c r="P228" s="250"/>
      <c r="Q228" s="251">
        <v>-391282193</v>
      </c>
      <c r="R228" s="251"/>
      <c r="S228" s="251"/>
      <c r="T228" s="251"/>
      <c r="U228" s="251"/>
      <c r="V228" s="395"/>
    </row>
    <row r="229" spans="1:22" x14ac:dyDescent="0.3">
      <c r="A229" s="237" t="s">
        <v>9828</v>
      </c>
      <c r="B229" s="237" t="s">
        <v>9853</v>
      </c>
      <c r="C229" s="286" t="s">
        <v>9730</v>
      </c>
      <c r="D229" s="286"/>
      <c r="E229" s="286"/>
      <c r="F229" s="247">
        <v>300000</v>
      </c>
      <c r="G229" s="247" t="s">
        <v>9697</v>
      </c>
      <c r="H229" s="248">
        <v>45756</v>
      </c>
      <c r="I229" s="248">
        <v>45847</v>
      </c>
      <c r="J229" s="248"/>
      <c r="K229" s="249"/>
      <c r="L229" s="250">
        <v>10881263</v>
      </c>
      <c r="M229" s="250">
        <v>11711778</v>
      </c>
      <c r="N229" s="444">
        <v>16415565.5</v>
      </c>
      <c r="O229" s="250">
        <v>13856101</v>
      </c>
      <c r="P229" s="250"/>
      <c r="Q229" s="251">
        <v>382816438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9854</v>
      </c>
      <c r="C230" s="302" t="s">
        <v>313</v>
      </c>
      <c r="D230" s="302"/>
      <c r="E230" s="302"/>
      <c r="F230" s="240">
        <v>20000000</v>
      </c>
      <c r="G230" s="240" t="s">
        <v>9700</v>
      </c>
      <c r="H230" s="241">
        <v>45761</v>
      </c>
      <c r="I230" s="241">
        <v>51240</v>
      </c>
      <c r="J230" s="241"/>
      <c r="K230" s="290"/>
      <c r="L230" s="296">
        <v>1701407732</v>
      </c>
      <c r="M230" s="296">
        <v>1379011226</v>
      </c>
      <c r="N230" s="444">
        <v>1562717403</v>
      </c>
      <c r="O230" s="296">
        <v>1345080074</v>
      </c>
      <c r="P230" s="296"/>
      <c r="Q230" s="246">
        <v>495784525</v>
      </c>
      <c r="R230" s="303">
        <v>5796380.5391304316</v>
      </c>
      <c r="S230" s="246">
        <v>5796380.5391304316</v>
      </c>
      <c r="T230" s="246">
        <v>4430148.5391304493</v>
      </c>
      <c r="U230" s="246">
        <v>514579156.54444504</v>
      </c>
      <c r="V230" s="395"/>
    </row>
    <row r="231" spans="1:22" x14ac:dyDescent="0.3">
      <c r="A231" s="237" t="s">
        <v>9855</v>
      </c>
      <c r="B231" s="237" t="s">
        <v>9854</v>
      </c>
      <c r="C231" s="302" t="s">
        <v>9856</v>
      </c>
      <c r="D231" s="302"/>
      <c r="E231" s="302"/>
      <c r="F231" s="247">
        <v>2000000</v>
      </c>
      <c r="G231" s="247" t="s">
        <v>9700</v>
      </c>
      <c r="H231" s="248">
        <v>45761</v>
      </c>
      <c r="I231" s="248">
        <v>51240</v>
      </c>
      <c r="J231" s="248"/>
      <c r="K231" s="249"/>
      <c r="L231" s="250">
        <v>-1701639646</v>
      </c>
      <c r="M231" s="250">
        <v>-1379006312</v>
      </c>
      <c r="N231" s="444">
        <v>-1562830051</v>
      </c>
      <c r="O231" s="250">
        <v>-1345193200</v>
      </c>
      <c r="P231" s="250"/>
      <c r="Q231" s="251">
        <v>-495784525</v>
      </c>
      <c r="R231" s="251"/>
      <c r="S231" s="251"/>
      <c r="T231" s="251"/>
      <c r="U231" s="251"/>
      <c r="V231" s="395"/>
    </row>
    <row r="232" spans="1:22" x14ac:dyDescent="0.3">
      <c r="A232" s="237" t="s">
        <v>9855</v>
      </c>
      <c r="B232" s="237" t="s">
        <v>9854</v>
      </c>
      <c r="C232" s="302" t="s">
        <v>314</v>
      </c>
      <c r="D232" s="302"/>
      <c r="E232" s="302"/>
      <c r="F232" s="247">
        <v>2000000</v>
      </c>
      <c r="G232" s="247" t="s">
        <v>9700</v>
      </c>
      <c r="H232" s="248">
        <v>45761</v>
      </c>
      <c r="I232" s="248">
        <v>45852</v>
      </c>
      <c r="J232" s="248"/>
      <c r="K232" s="249"/>
      <c r="L232" s="250">
        <v>226657532</v>
      </c>
      <c r="M232" s="250">
        <v>247118618</v>
      </c>
      <c r="N232" s="444">
        <v>1478880</v>
      </c>
      <c r="O232" s="250">
        <v>-4005948.5</v>
      </c>
      <c r="P232" s="250"/>
      <c r="Q232" s="251">
        <v>481750027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9854</v>
      </c>
      <c r="C233" s="302" t="s">
        <v>315</v>
      </c>
      <c r="D233" s="302"/>
      <c r="E233" s="302"/>
      <c r="F233" s="240">
        <v>30000000</v>
      </c>
      <c r="G233" s="240" t="s">
        <v>9700</v>
      </c>
      <c r="H233" s="241">
        <v>45763</v>
      </c>
      <c r="I233" s="241">
        <v>51242</v>
      </c>
      <c r="J233" s="241"/>
      <c r="K233" s="290"/>
      <c r="L233" s="296">
        <v>2047242837</v>
      </c>
      <c r="M233" s="296">
        <v>1796550099</v>
      </c>
      <c r="N233" s="444">
        <v>2204370953.5</v>
      </c>
      <c r="O233" s="296">
        <v>1919039362.5</v>
      </c>
      <c r="P233" s="296"/>
      <c r="Q233" s="246">
        <v>401793117</v>
      </c>
      <c r="R233" s="303">
        <v>0</v>
      </c>
      <c r="S233" s="301">
        <v>0</v>
      </c>
      <c r="T233" s="301">
        <v>-410870528</v>
      </c>
      <c r="U233" s="301">
        <v>424275858.31666732</v>
      </c>
      <c r="V233" s="395"/>
    </row>
    <row r="234" spans="1:22" x14ac:dyDescent="0.3">
      <c r="A234" s="237" t="s">
        <v>9855</v>
      </c>
      <c r="B234" s="237" t="s">
        <v>9854</v>
      </c>
      <c r="C234" s="302" t="s">
        <v>9857</v>
      </c>
      <c r="D234" s="302"/>
      <c r="E234" s="302"/>
      <c r="F234" s="247">
        <v>3000000</v>
      </c>
      <c r="G234" s="247" t="s">
        <v>9700</v>
      </c>
      <c r="H234" s="248">
        <v>45763</v>
      </c>
      <c r="I234" s="248">
        <v>51242</v>
      </c>
      <c r="J234" s="248"/>
      <c r="K234" s="249"/>
      <c r="L234" s="250">
        <v>-2047229510</v>
      </c>
      <c r="M234" s="250">
        <v>-1796556870</v>
      </c>
      <c r="N234" s="444">
        <v>-2210985882.5</v>
      </c>
      <c r="O234" s="250">
        <v>-1925680919</v>
      </c>
      <c r="P234" s="250"/>
      <c r="Q234" s="251">
        <v>-401793118</v>
      </c>
      <c r="R234" s="251"/>
      <c r="S234" s="304"/>
      <c r="T234" s="304"/>
      <c r="U234" s="304"/>
      <c r="V234" s="395"/>
    </row>
    <row r="235" spans="1:22" x14ac:dyDescent="0.3">
      <c r="A235" s="237" t="s">
        <v>9855</v>
      </c>
      <c r="B235" s="237" t="s">
        <v>9854</v>
      </c>
      <c r="C235" s="302" t="s">
        <v>316</v>
      </c>
      <c r="D235" s="302"/>
      <c r="E235" s="302"/>
      <c r="F235" s="247">
        <v>3000000</v>
      </c>
      <c r="G235" s="247" t="s">
        <v>9700</v>
      </c>
      <c r="H235" s="248">
        <v>45763</v>
      </c>
      <c r="I235" s="248">
        <v>45854</v>
      </c>
      <c r="J235" s="248"/>
      <c r="K235" s="249"/>
      <c r="L235" s="250">
        <v>392471199</v>
      </c>
      <c r="M235" s="250">
        <v>390661576</v>
      </c>
      <c r="N235" s="444">
        <v>417485457</v>
      </c>
      <c r="O235" s="250">
        <v>402489881</v>
      </c>
      <c r="P235" s="250"/>
      <c r="Q235" s="251">
        <v>391362868</v>
      </c>
      <c r="R235" s="251"/>
      <c r="S235" s="304"/>
      <c r="T235" s="304"/>
      <c r="U235" s="304"/>
      <c r="V235" s="395"/>
    </row>
    <row r="236" spans="1:22" x14ac:dyDescent="0.3">
      <c r="A236" s="237" t="s">
        <v>9858</v>
      </c>
      <c r="B236" s="237" t="s">
        <v>9859</v>
      </c>
      <c r="C236" s="302" t="s">
        <v>317</v>
      </c>
      <c r="D236" s="302"/>
      <c r="E236" s="302"/>
      <c r="F236" s="240">
        <v>30000000</v>
      </c>
      <c r="G236" s="240" t="s">
        <v>9700</v>
      </c>
      <c r="H236" s="241">
        <v>45769</v>
      </c>
      <c r="I236" s="241">
        <v>51248</v>
      </c>
      <c r="J236" s="241"/>
      <c r="K236" s="290"/>
      <c r="L236" s="296">
        <v>2257709440</v>
      </c>
      <c r="M236" s="296">
        <v>2145293903</v>
      </c>
      <c r="N236" s="444">
        <v>2382225831</v>
      </c>
      <c r="O236" s="296">
        <v>2117405610.5</v>
      </c>
      <c r="P236" s="296"/>
      <c r="Q236" s="246">
        <v>436499140</v>
      </c>
      <c r="R236" s="303">
        <v>411079565.42891353</v>
      </c>
      <c r="S236" s="301">
        <v>411079565.42891353</v>
      </c>
      <c r="T236" s="301">
        <v>3071186.9289135933</v>
      </c>
      <c r="U236" s="301">
        <v>901894847.35500002</v>
      </c>
      <c r="V236" s="395"/>
    </row>
    <row r="237" spans="1:22" x14ac:dyDescent="0.3">
      <c r="A237" s="237" t="s">
        <v>9860</v>
      </c>
      <c r="B237" s="237" t="s">
        <v>9859</v>
      </c>
      <c r="C237" s="302" t="s">
        <v>318</v>
      </c>
      <c r="D237" s="302"/>
      <c r="E237" s="302"/>
      <c r="F237" s="247">
        <v>3000000</v>
      </c>
      <c r="G237" s="247" t="s">
        <v>9700</v>
      </c>
      <c r="H237" s="248">
        <v>45769</v>
      </c>
      <c r="I237" s="248">
        <v>51248</v>
      </c>
      <c r="J237" s="248"/>
      <c r="K237" s="249"/>
      <c r="L237" s="250">
        <v>-2257718697</v>
      </c>
      <c r="M237" s="250">
        <v>-2145290046</v>
      </c>
      <c r="N237" s="444">
        <v>-2382228597.5</v>
      </c>
      <c r="O237" s="250">
        <v>-2117408345.5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9861</v>
      </c>
      <c r="B238" s="237" t="s">
        <v>9854</v>
      </c>
      <c r="C238" s="302" t="s">
        <v>319</v>
      </c>
      <c r="D238" s="302"/>
      <c r="E238" s="302"/>
      <c r="F238" s="247">
        <v>3000000</v>
      </c>
      <c r="G238" s="247" t="s">
        <v>9700</v>
      </c>
      <c r="H238" s="248">
        <v>45769</v>
      </c>
      <c r="I238" s="248">
        <v>45860</v>
      </c>
      <c r="J238" s="248"/>
      <c r="K238" s="249"/>
      <c r="L238" s="250">
        <v>400457913</v>
      </c>
      <c r="M238" s="250">
        <v>398097763</v>
      </c>
      <c r="N238" s="444">
        <v>408011145</v>
      </c>
      <c r="O238" s="250">
        <v>403908119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9789</v>
      </c>
      <c r="B239" s="237" t="s">
        <v>9733</v>
      </c>
      <c r="C239" s="302" t="s">
        <v>320</v>
      </c>
      <c r="D239" s="302"/>
      <c r="E239" s="302"/>
      <c r="F239" s="240">
        <v>30000000</v>
      </c>
      <c r="G239" s="240" t="s">
        <v>9700</v>
      </c>
      <c r="H239" s="241">
        <v>45776</v>
      </c>
      <c r="I239" s="241">
        <v>51255</v>
      </c>
      <c r="J239" s="241"/>
      <c r="K239" s="290"/>
      <c r="L239" s="296">
        <v>1382650552</v>
      </c>
      <c r="M239" s="296">
        <v>1273821638</v>
      </c>
      <c r="N239" s="444">
        <v>1591320373</v>
      </c>
      <c r="O239" s="296">
        <v>1239139592.5</v>
      </c>
      <c r="P239" s="296"/>
      <c r="Q239" s="246">
        <v>392391087</v>
      </c>
      <c r="R239" s="301">
        <v>349237806.44673896</v>
      </c>
      <c r="S239" s="301">
        <v>349237806.44673896</v>
      </c>
      <c r="T239" s="301">
        <v>132899139.94673896</v>
      </c>
      <c r="U239" s="301">
        <v>2568863300.9749999</v>
      </c>
      <c r="V239" s="395"/>
    </row>
    <row r="240" spans="1:22" x14ac:dyDescent="0.3">
      <c r="A240" s="237" t="s">
        <v>9795</v>
      </c>
      <c r="B240" s="237" t="s">
        <v>9733</v>
      </c>
      <c r="C240" s="302" t="s">
        <v>321</v>
      </c>
      <c r="D240" s="302"/>
      <c r="E240" s="302"/>
      <c r="F240" s="247">
        <v>3000000</v>
      </c>
      <c r="G240" s="247" t="s">
        <v>9700</v>
      </c>
      <c r="H240" s="248">
        <v>45776</v>
      </c>
      <c r="I240" s="248">
        <v>51255</v>
      </c>
      <c r="J240" s="248"/>
      <c r="K240" s="249"/>
      <c r="L240" s="250">
        <v>-1594710386</v>
      </c>
      <c r="M240" s="250">
        <v>-1303486467</v>
      </c>
      <c r="N240" s="444">
        <v>-1713734058</v>
      </c>
      <c r="O240" s="250">
        <v>-1346135346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9795</v>
      </c>
      <c r="B241" s="237" t="s">
        <v>9733</v>
      </c>
      <c r="C241" s="302" t="s">
        <v>304</v>
      </c>
      <c r="D241" s="302"/>
      <c r="E241" s="302"/>
      <c r="F241" s="247">
        <v>3000000</v>
      </c>
      <c r="G241" s="247" t="s">
        <v>9700</v>
      </c>
      <c r="H241" s="248">
        <v>45776</v>
      </c>
      <c r="I241" s="248">
        <v>45867</v>
      </c>
      <c r="J241" s="248"/>
      <c r="K241" s="249"/>
      <c r="L241" s="250">
        <v>333321480</v>
      </c>
      <c r="M241" s="250">
        <v>329487596</v>
      </c>
      <c r="N241" s="444">
        <v>338752351.5</v>
      </c>
      <c r="O241" s="250">
        <v>335491254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9862</v>
      </c>
      <c r="B242" s="237" t="s">
        <v>9863</v>
      </c>
      <c r="C242" s="302" t="s">
        <v>9864</v>
      </c>
      <c r="D242" s="302"/>
      <c r="E242" s="302"/>
      <c r="F242" s="240">
        <v>30000000</v>
      </c>
      <c r="G242" s="240" t="s">
        <v>9700</v>
      </c>
      <c r="H242" s="241">
        <v>45789</v>
      </c>
      <c r="I242" s="241">
        <v>51268</v>
      </c>
      <c r="J242" s="241"/>
      <c r="K242" s="290"/>
      <c r="L242" s="296">
        <v>2481908353</v>
      </c>
      <c r="M242" s="296">
        <v>2440874068</v>
      </c>
      <c r="N242" s="444">
        <v>2707096119.5</v>
      </c>
      <c r="O242" s="296">
        <v>2352768784.5</v>
      </c>
      <c r="P242" s="296"/>
      <c r="Q242" s="246">
        <v>347828860</v>
      </c>
      <c r="R242" s="301">
        <v>251763432.86956477</v>
      </c>
      <c r="S242" s="301">
        <v>251763432.86956477</v>
      </c>
      <c r="T242" s="301">
        <v>-171787065.13043499</v>
      </c>
      <c r="U242" s="301">
        <v>2071338485.3999996</v>
      </c>
      <c r="V242" s="395"/>
    </row>
    <row r="243" spans="1:22" x14ac:dyDescent="0.3">
      <c r="A243" s="237" t="s">
        <v>9865</v>
      </c>
      <c r="B243" s="237" t="s">
        <v>9863</v>
      </c>
      <c r="C243" s="302" t="s">
        <v>9866</v>
      </c>
      <c r="D243" s="302"/>
      <c r="E243" s="302"/>
      <c r="F243" s="247">
        <v>3000000</v>
      </c>
      <c r="G243" s="247" t="s">
        <v>9700</v>
      </c>
      <c r="H243" s="248">
        <v>45789</v>
      </c>
      <c r="I243" s="248">
        <v>51268</v>
      </c>
      <c r="J243" s="248"/>
      <c r="K243" s="249"/>
      <c r="L243" s="250">
        <v>-2641334923</v>
      </c>
      <c r="M243" s="250">
        <v>-2440881525</v>
      </c>
      <c r="N243" s="444">
        <v>-2802309518</v>
      </c>
      <c r="O243" s="250">
        <v>-2433762638.5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9865</v>
      </c>
      <c r="B244" s="237" t="s">
        <v>9863</v>
      </c>
      <c r="C244" s="302" t="s">
        <v>9867</v>
      </c>
      <c r="D244" s="302"/>
      <c r="E244" s="302"/>
      <c r="F244" s="247">
        <v>3000000</v>
      </c>
      <c r="G244" s="247" t="s">
        <v>9700</v>
      </c>
      <c r="H244" s="248">
        <v>45789</v>
      </c>
      <c r="I244" s="248">
        <v>45881</v>
      </c>
      <c r="J244" s="248"/>
      <c r="K244" s="249"/>
      <c r="L244" s="250">
        <v>247343166</v>
      </c>
      <c r="M244" s="250">
        <v>237457927</v>
      </c>
      <c r="N244" s="444">
        <v>247671978</v>
      </c>
      <c r="O244" s="250">
        <v>245718736.5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9863</v>
      </c>
      <c r="C245" s="302" t="s">
        <v>322</v>
      </c>
      <c r="D245" s="302"/>
      <c r="E245" s="302"/>
      <c r="F245" s="240">
        <v>30000000</v>
      </c>
      <c r="G245" s="240" t="s">
        <v>9700</v>
      </c>
      <c r="H245" s="241">
        <v>45797</v>
      </c>
      <c r="I245" s="241">
        <v>51276</v>
      </c>
      <c r="J245" s="241"/>
      <c r="K245" s="290"/>
      <c r="L245" s="296">
        <v>2589434122</v>
      </c>
      <c r="M245" s="296">
        <v>2363134591</v>
      </c>
      <c r="N245" s="444">
        <v>2726143324.5</v>
      </c>
      <c r="O245" s="296">
        <v>2371491951.5</v>
      </c>
      <c r="P245" s="296"/>
      <c r="Q245" s="246">
        <v>433389405</v>
      </c>
      <c r="R245" s="301">
        <v>274123622.19782662</v>
      </c>
      <c r="S245" s="301">
        <v>274123622.19782662</v>
      </c>
      <c r="T245" s="301">
        <v>3031703.6978263855</v>
      </c>
      <c r="U245" s="301">
        <v>2843478206.5216699</v>
      </c>
      <c r="V245" s="395"/>
    </row>
    <row r="246" spans="1:22" x14ac:dyDescent="0.3">
      <c r="A246" s="237" t="s">
        <v>9868</v>
      </c>
      <c r="B246" s="237" t="s">
        <v>9863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-2589420154</v>
      </c>
      <c r="M246" s="250">
        <v>-2363122035</v>
      </c>
      <c r="N246" s="444">
        <v>-2726129892</v>
      </c>
      <c r="O246" s="250">
        <v>-2371478597.5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9868</v>
      </c>
      <c r="B247" s="237" t="s">
        <v>9863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269090634</v>
      </c>
      <c r="M247" s="250">
        <v>259329515</v>
      </c>
      <c r="N247" s="444">
        <v>271078486</v>
      </c>
      <c r="O247" s="250">
        <v>268439712.5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9739</v>
      </c>
      <c r="B248" s="237" t="s">
        <v>9869</v>
      </c>
      <c r="C248" s="302" t="s">
        <v>9870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2618972382</v>
      </c>
      <c r="M248" s="296">
        <v>2522748706</v>
      </c>
      <c r="N248" s="444">
        <v>2832045244.5</v>
      </c>
      <c r="O248" s="296">
        <v>2465245053</v>
      </c>
      <c r="P248" s="296"/>
      <c r="Q248" s="246">
        <v>380307069</v>
      </c>
      <c r="R248" s="301">
        <v>235262126.90217376</v>
      </c>
      <c r="S248" s="301">
        <v>206886447.55434746</v>
      </c>
      <c r="T248" s="301">
        <v>2122125.5543475151</v>
      </c>
      <c r="U248" s="301">
        <v>2498404974.2587495</v>
      </c>
      <c r="V248" s="395"/>
    </row>
    <row r="249" spans="1:22" x14ac:dyDescent="0.3">
      <c r="A249" s="237" t="s">
        <v>9868</v>
      </c>
      <c r="B249" s="237" t="s">
        <v>9869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-2658601743</v>
      </c>
      <c r="M249" s="250">
        <v>-2488105749</v>
      </c>
      <c r="N249" s="444">
        <v>-2833893318.5</v>
      </c>
      <c r="O249" s="250">
        <v>-2467916218.5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9868</v>
      </c>
      <c r="B250" s="237" t="s">
        <v>9869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204301278</v>
      </c>
      <c r="M250" s="250">
        <v>198661683</v>
      </c>
      <c r="N250" s="444">
        <v>206612396</v>
      </c>
      <c r="O250" s="250">
        <v>204908395.5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9798</v>
      </c>
      <c r="B251" s="237" t="s">
        <v>9871</v>
      </c>
      <c r="C251" s="299" t="s">
        <v>9872</v>
      </c>
      <c r="D251" s="299"/>
      <c r="E251" s="299"/>
      <c r="F251" s="240">
        <v>10000000</v>
      </c>
      <c r="G251" s="240" t="s">
        <v>9700</v>
      </c>
      <c r="H251" s="241">
        <v>45805</v>
      </c>
      <c r="I251" s="241">
        <v>53110</v>
      </c>
      <c r="J251" s="241"/>
      <c r="K251" s="290"/>
      <c r="L251" s="296">
        <v>912623729</v>
      </c>
      <c r="M251" s="296">
        <v>879724528</v>
      </c>
      <c r="N251" s="444">
        <v>945186023</v>
      </c>
      <c r="O251" s="296">
        <v>865378675.5</v>
      </c>
      <c r="P251" s="296"/>
      <c r="Q251" s="246">
        <v>-181329562</v>
      </c>
      <c r="R251" s="246">
        <v>413597908.82321894</v>
      </c>
      <c r="S251" s="246">
        <v>413597908.82321894</v>
      </c>
      <c r="T251" s="246">
        <v>93425575.823218942</v>
      </c>
      <c r="U251" s="246">
        <v>499957983.43499994</v>
      </c>
      <c r="V251" s="395"/>
    </row>
    <row r="252" spans="1:22" x14ac:dyDescent="0.3">
      <c r="A252" s="237" t="s">
        <v>9868</v>
      </c>
      <c r="B252" s="237" t="s">
        <v>9871</v>
      </c>
      <c r="C252" s="299" t="s">
        <v>9873</v>
      </c>
      <c r="D252" s="299"/>
      <c r="E252" s="299"/>
      <c r="F252" s="247">
        <v>1000000</v>
      </c>
      <c r="G252" s="247" t="s">
        <v>9700</v>
      </c>
      <c r="H252" s="248">
        <v>45805</v>
      </c>
      <c r="I252" s="248">
        <v>53202</v>
      </c>
      <c r="J252" s="248"/>
      <c r="K252" s="249"/>
      <c r="L252" s="250">
        <v>-901348085</v>
      </c>
      <c r="M252" s="250">
        <v>-886110245</v>
      </c>
      <c r="N252" s="444">
        <v>-950480407</v>
      </c>
      <c r="O252" s="250">
        <v>-858516160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9868</v>
      </c>
      <c r="B253" s="237" t="s">
        <v>9869</v>
      </c>
      <c r="C253" s="299" t="s">
        <v>9874</v>
      </c>
      <c r="D253" s="299"/>
      <c r="E253" s="299"/>
      <c r="F253" s="247">
        <v>1000000</v>
      </c>
      <c r="G253" s="247" t="s">
        <v>9700</v>
      </c>
      <c r="H253" s="248">
        <v>45805</v>
      </c>
      <c r="I253" s="248">
        <v>45897</v>
      </c>
      <c r="J253" s="248"/>
      <c r="K253" s="249"/>
      <c r="L253" s="250">
        <v>233403748</v>
      </c>
      <c r="M253" s="250">
        <v>416084626</v>
      </c>
      <c r="N253" s="444">
        <v>325466717</v>
      </c>
      <c r="O253" s="250">
        <v>325511416.5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9875</v>
      </c>
      <c r="B254" s="237" t="s">
        <v>9871</v>
      </c>
      <c r="C254" s="299" t="s">
        <v>9876</v>
      </c>
      <c r="D254" s="299"/>
      <c r="E254" s="299"/>
      <c r="F254" s="240">
        <v>20000000</v>
      </c>
      <c r="G254" s="240" t="s">
        <v>9700</v>
      </c>
      <c r="H254" s="241">
        <v>45805</v>
      </c>
      <c r="I254" s="241">
        <v>53110</v>
      </c>
      <c r="J254" s="241"/>
      <c r="K254" s="290"/>
      <c r="L254" s="296">
        <v>1667711524</v>
      </c>
      <c r="M254" s="296">
        <v>1712280909</v>
      </c>
      <c r="N254" s="444">
        <v>1789782899.5</v>
      </c>
      <c r="O254" s="296">
        <v>1634204472</v>
      </c>
      <c r="P254" s="296"/>
      <c r="Q254" s="246">
        <v>-362659137</v>
      </c>
      <c r="R254" s="246">
        <v>854681778.1943835</v>
      </c>
      <c r="S254" s="246">
        <v>854681778.1943835</v>
      </c>
      <c r="T254" s="246">
        <v>258859983.1943835</v>
      </c>
      <c r="U254" s="246">
        <v>1118232037.8699999</v>
      </c>
      <c r="V254" s="395"/>
    </row>
    <row r="255" spans="1:22" x14ac:dyDescent="0.3">
      <c r="A255" s="237" t="s">
        <v>9868</v>
      </c>
      <c r="B255" s="237" t="s">
        <v>9871</v>
      </c>
      <c r="C255" s="299" t="s">
        <v>9877</v>
      </c>
      <c r="D255" s="299"/>
      <c r="E255" s="299"/>
      <c r="F255" s="247">
        <v>2000000</v>
      </c>
      <c r="G255" s="247" t="s">
        <v>9700</v>
      </c>
      <c r="H255" s="248">
        <v>45805</v>
      </c>
      <c r="I255" s="248">
        <v>53202</v>
      </c>
      <c r="J255" s="248"/>
      <c r="K255" s="249"/>
      <c r="L255" s="250">
        <v>-1790049443</v>
      </c>
      <c r="M255" s="250">
        <v>-1760630795</v>
      </c>
      <c r="N255" s="444">
        <v>-1867550891</v>
      </c>
      <c r="O255" s="250">
        <v>-1720900984.5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9868</v>
      </c>
      <c r="B256" s="237" t="s">
        <v>9869</v>
      </c>
      <c r="C256" s="299" t="s">
        <v>9878</v>
      </c>
      <c r="D256" s="299"/>
      <c r="E256" s="299"/>
      <c r="F256" s="247">
        <v>2000000</v>
      </c>
      <c r="G256" s="247" t="s">
        <v>9700</v>
      </c>
      <c r="H256" s="248">
        <v>45805</v>
      </c>
      <c r="I256" s="248">
        <v>45897</v>
      </c>
      <c r="J256" s="248"/>
      <c r="K256" s="249"/>
      <c r="L256" s="250">
        <v>489432674</v>
      </c>
      <c r="M256" s="250">
        <v>854333544</v>
      </c>
      <c r="N256" s="444">
        <v>673589786.5</v>
      </c>
      <c r="O256" s="250">
        <v>673559236.5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9879</v>
      </c>
      <c r="B257" s="237" t="s">
        <v>9880</v>
      </c>
      <c r="C257" s="299" t="s">
        <v>9881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2350176206</v>
      </c>
      <c r="M257" s="296">
        <v>2433569200</v>
      </c>
      <c r="N257" s="444">
        <v>2542893036</v>
      </c>
      <c r="O257" s="296">
        <v>2301405425</v>
      </c>
      <c r="P257" s="296"/>
      <c r="Q257" s="246">
        <v>-543144770</v>
      </c>
      <c r="R257" s="246">
        <v>1237984917.6729231</v>
      </c>
      <c r="S257" s="246">
        <v>1237984917.6729231</v>
      </c>
      <c r="T257" s="246">
        <v>97856700.672923088</v>
      </c>
      <c r="U257" s="246">
        <v>1366015758.017498</v>
      </c>
      <c r="V257" s="395"/>
    </row>
    <row r="258" spans="1:22" x14ac:dyDescent="0.3">
      <c r="A258" s="237" t="s">
        <v>9882</v>
      </c>
      <c r="B258" s="237" t="s">
        <v>9880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-2440407275</v>
      </c>
      <c r="M258" s="250">
        <v>-2547370391</v>
      </c>
      <c r="N258" s="444">
        <v>-2650881351.5</v>
      </c>
      <c r="O258" s="250">
        <v>-2388793819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9882</v>
      </c>
      <c r="B259" s="237" t="s">
        <v>9883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1257064825</v>
      </c>
      <c r="M259" s="250">
        <v>1237997926</v>
      </c>
      <c r="N259" s="444">
        <v>1248116532.5</v>
      </c>
      <c r="O259" s="250">
        <v>1249199360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9884</v>
      </c>
      <c r="B260" s="237" t="s">
        <v>9885</v>
      </c>
      <c r="C260" s="286" t="s">
        <v>328</v>
      </c>
      <c r="D260" s="286"/>
      <c r="E260" s="286"/>
      <c r="F260" s="240">
        <v>5000000</v>
      </c>
      <c r="G260" s="240" t="s">
        <v>9746</v>
      </c>
      <c r="H260" s="241">
        <v>45820</v>
      </c>
      <c r="I260" s="241">
        <v>51299</v>
      </c>
      <c r="J260" s="241"/>
      <c r="K260" s="290"/>
      <c r="L260" s="296">
        <v>412406640</v>
      </c>
      <c r="M260" s="296">
        <v>-675973751</v>
      </c>
      <c r="N260" s="444">
        <v>3595769.5</v>
      </c>
      <c r="O260" s="296">
        <v>-458834298.5</v>
      </c>
      <c r="P260" s="296"/>
      <c r="Q260" s="297">
        <v>-342794520</v>
      </c>
      <c r="R260" s="246">
        <v>770849315.06849301</v>
      </c>
      <c r="S260" s="246">
        <v>770849315.06849301</v>
      </c>
      <c r="T260" s="246">
        <v>847969588.06849301</v>
      </c>
      <c r="U260" s="246">
        <v>914433898.04794502</v>
      </c>
      <c r="V260" s="395"/>
    </row>
    <row r="261" spans="1:22" x14ac:dyDescent="0.3">
      <c r="A261" s="237" t="s">
        <v>9886</v>
      </c>
      <c r="B261" s="237" t="s">
        <v>9885</v>
      </c>
      <c r="C261" s="286" t="s">
        <v>329</v>
      </c>
      <c r="D261" s="286"/>
      <c r="E261" s="286"/>
      <c r="F261" s="247">
        <v>500000</v>
      </c>
      <c r="G261" s="247" t="s">
        <v>9746</v>
      </c>
      <c r="H261" s="248">
        <v>45820</v>
      </c>
      <c r="I261" s="248">
        <v>51299</v>
      </c>
      <c r="J261" s="248"/>
      <c r="K261" s="249"/>
      <c r="L261" s="250">
        <v>-547481697</v>
      </c>
      <c r="M261" s="250">
        <v>642507688</v>
      </c>
      <c r="N261" s="444">
        <v>-80716042.5</v>
      </c>
      <c r="O261" s="250">
        <v>391695252.5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9868</v>
      </c>
      <c r="B262" s="237" t="s">
        <v>9854</v>
      </c>
      <c r="C262" s="286" t="s">
        <v>9887</v>
      </c>
      <c r="D262" s="286"/>
      <c r="E262" s="286"/>
      <c r="F262" s="247">
        <v>500000</v>
      </c>
      <c r="G262" s="247" t="s">
        <v>9746</v>
      </c>
      <c r="H262" s="248">
        <v>45820</v>
      </c>
      <c r="I262" s="248">
        <v>45912</v>
      </c>
      <c r="J262" s="248"/>
      <c r="K262" s="249"/>
      <c r="L262" s="250">
        <v>745102785</v>
      </c>
      <c r="M262" s="250">
        <v>729181483</v>
      </c>
      <c r="N262" s="444">
        <v>745480895.5</v>
      </c>
      <c r="O262" s="250">
        <v>741310113.5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9888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2347111302</v>
      </c>
      <c r="M263" s="296">
        <v>2375404422</v>
      </c>
      <c r="N263" s="444">
        <v>2527922734</v>
      </c>
      <c r="O263" s="296">
        <v>2277323755.5</v>
      </c>
      <c r="P263" s="296"/>
      <c r="Q263" s="246">
        <v>-544624308</v>
      </c>
      <c r="R263" s="246">
        <v>1166028332.6958899</v>
      </c>
      <c r="S263" s="246">
        <v>1166028332.6958899</v>
      </c>
      <c r="T263" s="246">
        <v>134554584.69588995</v>
      </c>
      <c r="U263" s="246">
        <v>1510810836.9700003</v>
      </c>
      <c r="V263" s="395"/>
    </row>
    <row r="264" spans="1:22" x14ac:dyDescent="0.3">
      <c r="A264" s="237" t="s">
        <v>9889</v>
      </c>
      <c r="B264" s="237" t="s">
        <v>9888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-2543811844</v>
      </c>
      <c r="M264" s="250">
        <v>-2439679364</v>
      </c>
      <c r="N264" s="444">
        <v>-2677506345.5</v>
      </c>
      <c r="O264" s="250">
        <v>-2409504153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9868</v>
      </c>
      <c r="B265" s="237" t="s">
        <v>9890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1195870800</v>
      </c>
      <c r="M265" s="250">
        <v>1164516245</v>
      </c>
      <c r="N265" s="444">
        <v>1181057359.5</v>
      </c>
      <c r="O265" s="250">
        <v>1181933487.5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9891</v>
      </c>
      <c r="B266" s="237" t="s">
        <v>160</v>
      </c>
      <c r="C266" s="299" t="s">
        <v>9892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151550232</v>
      </c>
      <c r="M266" s="296">
        <v>300645861</v>
      </c>
      <c r="N266" s="444">
        <v>197766982</v>
      </c>
      <c r="O266" s="296">
        <v>110410269.5</v>
      </c>
      <c r="P266" s="296"/>
      <c r="Q266" s="246">
        <v>-137117808</v>
      </c>
      <c r="R266" s="246">
        <v>249435616.4383561</v>
      </c>
      <c r="S266" s="246">
        <v>249435616.4383561</v>
      </c>
      <c r="T266" s="246">
        <v>10162600.438356102</v>
      </c>
      <c r="U266" s="246">
        <v>256348901.80821997</v>
      </c>
      <c r="V266" s="395"/>
    </row>
    <row r="267" spans="1:22" x14ac:dyDescent="0.3">
      <c r="A267" s="237" t="s">
        <v>9893</v>
      </c>
      <c r="B267" s="237" t="s">
        <v>9894</v>
      </c>
      <c r="C267" s="299" t="s">
        <v>9895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-151536491</v>
      </c>
      <c r="M267" s="250">
        <v>-300645941</v>
      </c>
      <c r="N267" s="444">
        <v>-197760111.5</v>
      </c>
      <c r="O267" s="250">
        <v>-110403419.5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9893</v>
      </c>
      <c r="B268" s="237" t="s">
        <v>9896</v>
      </c>
      <c r="C268" s="299" t="s">
        <v>9897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239178401</v>
      </c>
      <c r="M268" s="250">
        <v>234616465</v>
      </c>
      <c r="N268" s="444">
        <v>239266145.5</v>
      </c>
      <c r="O268" s="250">
        <v>238081559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9775</v>
      </c>
      <c r="B269" s="237" t="s">
        <v>9898</v>
      </c>
      <c r="C269" s="299" t="s">
        <v>9899</v>
      </c>
      <c r="D269" s="299"/>
      <c r="E269" s="299"/>
      <c r="F269" s="240">
        <v>4000000</v>
      </c>
      <c r="G269" s="240" t="s">
        <v>9697</v>
      </c>
      <c r="H269" s="241">
        <v>45839</v>
      </c>
      <c r="I269" s="241">
        <v>53144</v>
      </c>
      <c r="J269" s="241"/>
      <c r="K269" s="290"/>
      <c r="L269" s="296">
        <v>537134016</v>
      </c>
      <c r="M269" s="296">
        <v>558360917</v>
      </c>
      <c r="N269" s="444">
        <v>475200399.5</v>
      </c>
      <c r="O269" s="296">
        <v>332569206</v>
      </c>
      <c r="P269" s="296"/>
      <c r="Q269" s="246">
        <v>-260826301</v>
      </c>
      <c r="R269" s="246">
        <v>491632876.71232831</v>
      </c>
      <c r="S269" s="246">
        <v>491632876.71232831</v>
      </c>
      <c r="T269" s="246">
        <v>34077565.212328315</v>
      </c>
      <c r="U269" s="246">
        <v>599839756.99315047</v>
      </c>
      <c r="V269" s="395"/>
    </row>
    <row r="270" spans="1:22" x14ac:dyDescent="0.3">
      <c r="A270" s="237" t="s">
        <v>9900</v>
      </c>
      <c r="B270" s="237" t="s">
        <v>9898</v>
      </c>
      <c r="C270" s="299" t="s">
        <v>9901</v>
      </c>
      <c r="D270" s="299"/>
      <c r="E270" s="299"/>
      <c r="F270" s="247">
        <v>400000</v>
      </c>
      <c r="G270" s="247" t="s">
        <v>9697</v>
      </c>
      <c r="H270" s="248">
        <v>45839</v>
      </c>
      <c r="I270" s="248">
        <v>53144</v>
      </c>
      <c r="J270" s="248"/>
      <c r="K270" s="249"/>
      <c r="L270" s="250">
        <v>-537148297</v>
      </c>
      <c r="M270" s="250">
        <v>-580495967</v>
      </c>
      <c r="N270" s="444">
        <v>-490647397.5</v>
      </c>
      <c r="O270" s="250">
        <v>-344258037.5</v>
      </c>
      <c r="P270" s="250"/>
      <c r="Q270" s="251">
        <v>260826301</v>
      </c>
      <c r="R270" s="251"/>
      <c r="S270" s="251"/>
      <c r="T270" s="251"/>
      <c r="U270" s="251"/>
      <c r="V270" s="395"/>
    </row>
    <row r="271" spans="1:22" x14ac:dyDescent="0.3">
      <c r="A271" s="237" t="s">
        <v>9900</v>
      </c>
      <c r="B271" s="237" t="s">
        <v>9902</v>
      </c>
      <c r="C271" s="299" t="s">
        <v>9897</v>
      </c>
      <c r="D271" s="299"/>
      <c r="E271" s="299"/>
      <c r="F271" s="247">
        <v>400000</v>
      </c>
      <c r="G271" s="247" t="s">
        <v>9697</v>
      </c>
      <c r="H271" s="248">
        <v>45839</v>
      </c>
      <c r="I271" s="248">
        <v>45931</v>
      </c>
      <c r="J271" s="248"/>
      <c r="K271" s="249"/>
      <c r="L271" s="250">
        <v>471336975</v>
      </c>
      <c r="M271" s="250">
        <v>464485726</v>
      </c>
      <c r="N271" s="444">
        <v>473002309.5</v>
      </c>
      <c r="O271" s="250">
        <v>470456795</v>
      </c>
      <c r="P271" s="250"/>
      <c r="Q271" s="251">
        <v>-260826301</v>
      </c>
      <c r="R271" s="251"/>
      <c r="S271" s="251"/>
      <c r="T271" s="251"/>
      <c r="U271" s="251"/>
      <c r="V271" s="395"/>
    </row>
    <row r="272" spans="1:22" x14ac:dyDescent="0.3">
      <c r="A272" s="237" t="s">
        <v>9903</v>
      </c>
      <c r="B272" s="237" t="s">
        <v>9904</v>
      </c>
      <c r="C272" s="299" t="s">
        <v>9905</v>
      </c>
      <c r="D272" s="299"/>
      <c r="E272" s="299"/>
      <c r="F272" s="240">
        <v>20000000</v>
      </c>
      <c r="G272" s="240" t="s">
        <v>9700</v>
      </c>
      <c r="H272" s="241">
        <v>45847</v>
      </c>
      <c r="I272" s="241">
        <v>53152</v>
      </c>
      <c r="J272" s="241"/>
      <c r="K272" s="290"/>
      <c r="L272" s="296">
        <v>1406502050</v>
      </c>
      <c r="M272" s="296">
        <v>1513547613</v>
      </c>
      <c r="N272" s="444">
        <v>1604333351.5</v>
      </c>
      <c r="O272" s="296">
        <v>1390757428.5</v>
      </c>
      <c r="P272" s="296"/>
      <c r="Q272" s="246">
        <v>-374381634</v>
      </c>
      <c r="R272" s="246">
        <v>658811647.52876759</v>
      </c>
      <c r="S272" s="246">
        <v>658811647.52876759</v>
      </c>
      <c r="T272" s="246">
        <v>-4251073.4712324142</v>
      </c>
      <c r="U272" s="246">
        <v>2438267179.4266691</v>
      </c>
      <c r="V272" s="395"/>
    </row>
    <row r="273" spans="1:22" x14ac:dyDescent="0.3">
      <c r="A273" s="237" t="s">
        <v>9906</v>
      </c>
      <c r="B273" s="237" t="s">
        <v>9904</v>
      </c>
      <c r="C273" s="299" t="s">
        <v>333</v>
      </c>
      <c r="D273" s="299"/>
      <c r="E273" s="299"/>
      <c r="F273" s="247">
        <v>2000000</v>
      </c>
      <c r="G273" s="247" t="s">
        <v>9700</v>
      </c>
      <c r="H273" s="248">
        <v>45847</v>
      </c>
      <c r="I273" s="248">
        <v>53152</v>
      </c>
      <c r="J273" s="248"/>
      <c r="K273" s="249"/>
      <c r="L273" s="250">
        <v>-1411886077</v>
      </c>
      <c r="M273" s="250">
        <v>-1518657180</v>
      </c>
      <c r="N273" s="444">
        <v>-1604524655</v>
      </c>
      <c r="O273" s="250">
        <v>-1390833035.5</v>
      </c>
      <c r="P273" s="250"/>
      <c r="Q273" s="251">
        <v>374381634</v>
      </c>
      <c r="R273" s="251"/>
      <c r="S273" s="251"/>
      <c r="T273" s="251"/>
      <c r="U273" s="251"/>
      <c r="V273" s="395"/>
    </row>
    <row r="274" spans="1:22" x14ac:dyDescent="0.3">
      <c r="A274" s="237" t="s">
        <v>9906</v>
      </c>
      <c r="B274" s="237" t="s">
        <v>9907</v>
      </c>
      <c r="C274" s="299" t="s">
        <v>334</v>
      </c>
      <c r="D274" s="299"/>
      <c r="E274" s="299"/>
      <c r="F274" s="247">
        <v>2000000</v>
      </c>
      <c r="G274" s="247" t="s">
        <v>9700</v>
      </c>
      <c r="H274" s="248">
        <v>45847</v>
      </c>
      <c r="I274" s="248">
        <v>45939</v>
      </c>
      <c r="J274" s="248"/>
      <c r="K274" s="249"/>
      <c r="L274" s="250">
        <v>662681604</v>
      </c>
      <c r="M274" s="250">
        <v>662941506</v>
      </c>
      <c r="N274" s="444">
        <v>663254024.5</v>
      </c>
      <c r="O274" s="250">
        <v>663585475.5</v>
      </c>
      <c r="P274" s="250"/>
      <c r="Q274" s="251">
        <v>-374381634</v>
      </c>
      <c r="R274" s="251"/>
      <c r="S274" s="251"/>
      <c r="T274" s="251"/>
      <c r="U274" s="251"/>
      <c r="V274" s="395"/>
    </row>
    <row r="275" spans="1:22" x14ac:dyDescent="0.3">
      <c r="A275" s="237" t="s">
        <v>9908</v>
      </c>
      <c r="B275" s="237" t="s">
        <v>9909</v>
      </c>
      <c r="C275" s="299" t="s">
        <v>9910</v>
      </c>
      <c r="D275" s="299"/>
      <c r="E275" s="299"/>
      <c r="F275" s="240">
        <v>30000000</v>
      </c>
      <c r="G275" s="240" t="s">
        <v>9791</v>
      </c>
      <c r="H275" s="241">
        <v>45854</v>
      </c>
      <c r="I275" s="241">
        <v>53159</v>
      </c>
      <c r="J275" s="241"/>
      <c r="K275" s="290"/>
      <c r="L275" s="296">
        <v>1721851420</v>
      </c>
      <c r="M275" s="296">
        <v>2162678369</v>
      </c>
      <c r="N275" s="444">
        <v>2697037566</v>
      </c>
      <c r="O275" s="296">
        <v>2390948854.5</v>
      </c>
      <c r="P275" s="296"/>
      <c r="Q275" s="246">
        <v>-555228200</v>
      </c>
      <c r="R275" s="246">
        <v>961904613.69862974</v>
      </c>
      <c r="S275" s="246">
        <v>961904613.69862974</v>
      </c>
      <c r="T275" s="246">
        <v>13450630.198629856</v>
      </c>
      <c r="U275" s="246">
        <v>3705533425.4500027</v>
      </c>
      <c r="V275" s="395"/>
    </row>
    <row r="276" spans="1:22" x14ac:dyDescent="0.3">
      <c r="A276" s="237" t="s">
        <v>9911</v>
      </c>
      <c r="B276" s="237" t="s">
        <v>9909</v>
      </c>
      <c r="C276" s="299" t="s">
        <v>9912</v>
      </c>
      <c r="D276" s="299"/>
      <c r="E276" s="299"/>
      <c r="F276" s="247">
        <v>3000000</v>
      </c>
      <c r="G276" s="247" t="s">
        <v>9791</v>
      </c>
      <c r="H276" s="248">
        <v>45854</v>
      </c>
      <c r="I276" s="248">
        <v>53159</v>
      </c>
      <c r="J276" s="248"/>
      <c r="K276" s="249"/>
      <c r="L276" s="250">
        <v>-1710518363</v>
      </c>
      <c r="M276" s="250">
        <v>-2196645468</v>
      </c>
      <c r="N276" s="444">
        <v>-2712199162.5</v>
      </c>
      <c r="O276" s="250">
        <v>-2396756133</v>
      </c>
      <c r="P276" s="250"/>
      <c r="Q276" s="251">
        <v>555228200</v>
      </c>
      <c r="R276" s="251"/>
      <c r="S276" s="251"/>
      <c r="T276" s="251"/>
      <c r="U276" s="251"/>
      <c r="V276" s="395"/>
    </row>
    <row r="277" spans="1:22" x14ac:dyDescent="0.3">
      <c r="A277" s="237" t="s">
        <v>9911</v>
      </c>
      <c r="B277" s="237" t="s">
        <v>9913</v>
      </c>
      <c r="C277" s="299" t="s">
        <v>9914</v>
      </c>
      <c r="D277" s="299"/>
      <c r="E277" s="299"/>
      <c r="F277" s="247">
        <v>3000000</v>
      </c>
      <c r="G277" s="247" t="s">
        <v>9791</v>
      </c>
      <c r="H277" s="248">
        <v>45854</v>
      </c>
      <c r="I277" s="248">
        <v>45946</v>
      </c>
      <c r="J277" s="248"/>
      <c r="K277" s="249"/>
      <c r="L277" s="250">
        <v>406248782</v>
      </c>
      <c r="M277" s="250">
        <v>405777700</v>
      </c>
      <c r="N277" s="444">
        <v>963615580</v>
      </c>
      <c r="O277" s="250">
        <v>963662145.5</v>
      </c>
      <c r="P277" s="250"/>
      <c r="Q277" s="251">
        <v>-555228200</v>
      </c>
      <c r="R277" s="251"/>
      <c r="S277" s="251"/>
      <c r="T277" s="251"/>
      <c r="U277" s="251"/>
      <c r="V277" s="395"/>
    </row>
    <row r="278" spans="1:22" x14ac:dyDescent="0.3">
      <c r="A278" s="237" t="s">
        <v>9915</v>
      </c>
      <c r="B278" s="237" t="s">
        <v>9869</v>
      </c>
      <c r="C278" s="302" t="s">
        <v>9916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968597204</v>
      </c>
      <c r="M278" s="296">
        <v>977248410</v>
      </c>
      <c r="N278" s="444">
        <v>1073464337</v>
      </c>
      <c r="O278" s="296">
        <v>927364493.5</v>
      </c>
      <c r="P278" s="296"/>
      <c r="Q278" s="246">
        <v>0</v>
      </c>
      <c r="R278" s="301">
        <v>133405141.61648513</v>
      </c>
      <c r="S278" s="301">
        <v>133052617.07898466</v>
      </c>
      <c r="T278" s="301">
        <v>-1689205.9210153818</v>
      </c>
      <c r="U278" s="301">
        <v>1034981454.7444494</v>
      </c>
      <c r="V278" s="395"/>
    </row>
    <row r="279" spans="1:22" x14ac:dyDescent="0.3">
      <c r="A279" s="237" t="s">
        <v>9917</v>
      </c>
      <c r="B279" s="237" t="s">
        <v>9869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-968590819</v>
      </c>
      <c r="M279" s="250">
        <v>-977246796</v>
      </c>
      <c r="N279" s="444">
        <v>-1073460264.5</v>
      </c>
      <c r="O279" s="250">
        <v>-927360455.5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9917</v>
      </c>
      <c r="B280" s="237" t="s">
        <v>9869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132931392</v>
      </c>
      <c r="M280" s="250">
        <v>131001076</v>
      </c>
      <c r="N280" s="444">
        <v>134737750.5</v>
      </c>
      <c r="O280" s="250">
        <v>133487706.5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9839</v>
      </c>
      <c r="B281" s="237" t="s">
        <v>9913</v>
      </c>
      <c r="C281" s="299" t="s">
        <v>9918</v>
      </c>
      <c r="D281" s="299"/>
      <c r="E281" s="299"/>
      <c r="F281" s="240">
        <v>30000000</v>
      </c>
      <c r="G281" s="240" t="s">
        <v>9791</v>
      </c>
      <c r="H281" s="241">
        <v>45863</v>
      </c>
      <c r="I281" s="241">
        <v>53168</v>
      </c>
      <c r="J281" s="241"/>
      <c r="K281" s="290"/>
      <c r="L281" s="296">
        <v>1978161599</v>
      </c>
      <c r="M281" s="296">
        <v>2215959675</v>
      </c>
      <c r="N281" s="444">
        <v>2352515561</v>
      </c>
      <c r="O281" s="296">
        <v>1974123367.5</v>
      </c>
      <c r="P281" s="296"/>
      <c r="Q281" s="246">
        <v>0</v>
      </c>
      <c r="R281" s="246">
        <v>388036923.68076044</v>
      </c>
      <c r="S281" s="246">
        <v>387377030.10576046</v>
      </c>
      <c r="T281" s="246">
        <v>4551410.6057605743</v>
      </c>
      <c r="U281" s="246">
        <v>3023302283.2404203</v>
      </c>
      <c r="V281" s="395"/>
    </row>
    <row r="282" spans="1:22" x14ac:dyDescent="0.3">
      <c r="A282" s="237" t="s">
        <v>9919</v>
      </c>
      <c r="B282" s="237" t="s">
        <v>9913</v>
      </c>
      <c r="C282" s="299" t="s">
        <v>9920</v>
      </c>
      <c r="D282" s="299"/>
      <c r="E282" s="299"/>
      <c r="F282" s="247">
        <v>3000000</v>
      </c>
      <c r="G282" s="247" t="s">
        <v>9791</v>
      </c>
      <c r="H282" s="248">
        <v>45863</v>
      </c>
      <c r="I282" s="248">
        <v>53168</v>
      </c>
      <c r="J282" s="248"/>
      <c r="K282" s="249"/>
      <c r="L282" s="250">
        <v>-1978177584</v>
      </c>
      <c r="M282" s="250">
        <v>-2215968417</v>
      </c>
      <c r="N282" s="444">
        <v>-2352528056</v>
      </c>
      <c r="O282" s="250">
        <v>-1974135803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9919</v>
      </c>
      <c r="B283" s="237" t="s">
        <v>9913</v>
      </c>
      <c r="C283" s="299" t="s">
        <v>9921</v>
      </c>
      <c r="D283" s="299"/>
      <c r="E283" s="299"/>
      <c r="F283" s="247">
        <v>3000000</v>
      </c>
      <c r="G283" s="247" t="s">
        <v>9791</v>
      </c>
      <c r="H283" s="248">
        <v>45863</v>
      </c>
      <c r="I283" s="248">
        <v>45955</v>
      </c>
      <c r="J283" s="248"/>
      <c r="K283" s="249"/>
      <c r="L283" s="250">
        <v>376346031</v>
      </c>
      <c r="M283" s="250">
        <v>373121831</v>
      </c>
      <c r="N283" s="444">
        <v>382838114.5</v>
      </c>
      <c r="O283" s="250">
        <v>379184437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9922</v>
      </c>
      <c r="B284" s="237" t="s">
        <v>9923</v>
      </c>
      <c r="C284" s="299" t="s">
        <v>9924</v>
      </c>
      <c r="D284" s="299"/>
      <c r="E284" s="299"/>
      <c r="F284" s="240">
        <v>10000000</v>
      </c>
      <c r="G284" s="240" t="s">
        <v>9791</v>
      </c>
      <c r="H284" s="241">
        <v>45863</v>
      </c>
      <c r="I284" s="241">
        <v>53168</v>
      </c>
      <c r="J284" s="241"/>
      <c r="K284" s="290"/>
      <c r="L284" s="296">
        <v>666023277</v>
      </c>
      <c r="M284" s="296">
        <v>725250975</v>
      </c>
      <c r="N284" s="444">
        <v>775824090</v>
      </c>
      <c r="O284" s="296">
        <v>658866138</v>
      </c>
      <c r="P284" s="296"/>
      <c r="Q284" s="246">
        <v>0</v>
      </c>
      <c r="R284" s="246">
        <v>129536174.23987481</v>
      </c>
      <c r="S284" s="246">
        <v>129316209.71487525</v>
      </c>
      <c r="T284" s="246">
        <v>3983609.2148752213</v>
      </c>
      <c r="U284" s="246">
        <v>1043567211.1472235</v>
      </c>
      <c r="V284" s="395"/>
    </row>
    <row r="285" spans="1:22" x14ac:dyDescent="0.3">
      <c r="A285" s="237" t="s">
        <v>9919</v>
      </c>
      <c r="B285" s="237" t="s">
        <v>9923</v>
      </c>
      <c r="C285" s="299" t="s">
        <v>9925</v>
      </c>
      <c r="D285" s="299"/>
      <c r="E285" s="299"/>
      <c r="F285" s="247">
        <v>1000000</v>
      </c>
      <c r="G285" s="247" t="s">
        <v>9791</v>
      </c>
      <c r="H285" s="248">
        <v>45863</v>
      </c>
      <c r="I285" s="248">
        <v>53168</v>
      </c>
      <c r="J285" s="248"/>
      <c r="K285" s="249"/>
      <c r="L285" s="250">
        <v>-666020620</v>
      </c>
      <c r="M285" s="250">
        <v>-725248818</v>
      </c>
      <c r="N285" s="444">
        <v>-775821592.5</v>
      </c>
      <c r="O285" s="250">
        <v>-658863681.5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9919</v>
      </c>
      <c r="B286" s="237" t="s">
        <v>9926</v>
      </c>
      <c r="C286" s="299" t="s">
        <v>337</v>
      </c>
      <c r="D286" s="299"/>
      <c r="E286" s="299"/>
      <c r="F286" s="247">
        <v>1000000</v>
      </c>
      <c r="G286" s="247" t="s">
        <v>9791</v>
      </c>
      <c r="H286" s="248">
        <v>45863</v>
      </c>
      <c r="I286" s="248">
        <v>45955</v>
      </c>
      <c r="J286" s="248"/>
      <c r="K286" s="249"/>
      <c r="L286" s="250">
        <v>123215154</v>
      </c>
      <c r="M286" s="250">
        <v>122170936</v>
      </c>
      <c r="N286" s="444">
        <v>125330103</v>
      </c>
      <c r="O286" s="250">
        <v>124144602.5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9927</v>
      </c>
      <c r="B287" s="237" t="s">
        <v>9928</v>
      </c>
      <c r="C287" s="299" t="s">
        <v>9929</v>
      </c>
      <c r="D287" s="299"/>
      <c r="E287" s="299"/>
      <c r="F287" s="240">
        <v>3000000</v>
      </c>
      <c r="G287" s="240" t="s">
        <v>9697</v>
      </c>
      <c r="H287" s="241">
        <v>45866</v>
      </c>
      <c r="I287" s="241">
        <v>53901</v>
      </c>
      <c r="J287" s="241"/>
      <c r="K287" s="290"/>
      <c r="L287" s="296">
        <v>93628500</v>
      </c>
      <c r="M287" s="296">
        <v>58423364</v>
      </c>
      <c r="N287" s="444">
        <v>27750318</v>
      </c>
      <c r="O287" s="296">
        <v>-102025579</v>
      </c>
      <c r="P287" s="296"/>
      <c r="Q287" s="246">
        <v>0</v>
      </c>
      <c r="R287" s="246">
        <v>127561643.83561701</v>
      </c>
      <c r="S287" s="246">
        <v>127561643.83561701</v>
      </c>
      <c r="T287" s="246">
        <v>7313468.8356170058</v>
      </c>
      <c r="U287" s="246">
        <v>1043751825.0000019</v>
      </c>
      <c r="V287" s="395"/>
    </row>
    <row r="288" spans="1:22" x14ac:dyDescent="0.3">
      <c r="A288" s="237" t="s">
        <v>9930</v>
      </c>
      <c r="B288" s="237" t="s">
        <v>9931</v>
      </c>
      <c r="C288" s="299" t="s">
        <v>9932</v>
      </c>
      <c r="D288" s="299"/>
      <c r="E288" s="299"/>
      <c r="F288" s="247">
        <v>300000</v>
      </c>
      <c r="G288" s="247" t="s">
        <v>9697</v>
      </c>
      <c r="H288" s="248">
        <v>45866</v>
      </c>
      <c r="I288" s="248">
        <v>53901</v>
      </c>
      <c r="J288" s="248"/>
      <c r="K288" s="249"/>
      <c r="L288" s="250">
        <v>-93642718</v>
      </c>
      <c r="M288" s="250">
        <v>-58423274</v>
      </c>
      <c r="N288" s="444">
        <v>-27757412.5</v>
      </c>
      <c r="O288" s="250">
        <v>102018499.5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9930</v>
      </c>
      <c r="B289" s="237" t="s">
        <v>9931</v>
      </c>
      <c r="C289" s="299" t="s">
        <v>9933</v>
      </c>
      <c r="D289" s="299"/>
      <c r="E289" s="299"/>
      <c r="F289" s="247">
        <v>300000</v>
      </c>
      <c r="G289" s="247" t="s">
        <v>9697</v>
      </c>
      <c r="H289" s="248">
        <v>45866</v>
      </c>
      <c r="I289" s="248">
        <v>45958</v>
      </c>
      <c r="J289" s="248"/>
      <c r="K289" s="249"/>
      <c r="L289" s="250">
        <v>117099245</v>
      </c>
      <c r="M289" s="250">
        <v>115911152</v>
      </c>
      <c r="N289" s="444">
        <v>120255269.5</v>
      </c>
      <c r="O289" s="250">
        <v>118380113.5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9934</v>
      </c>
      <c r="B290" s="237" t="s">
        <v>9935</v>
      </c>
      <c r="C290" s="299" t="s">
        <v>9936</v>
      </c>
      <c r="D290" s="299"/>
      <c r="E290" s="299"/>
      <c r="F290" s="240">
        <v>30000000</v>
      </c>
      <c r="G290" s="240" t="s">
        <v>9791</v>
      </c>
      <c r="H290" s="241">
        <v>45867</v>
      </c>
      <c r="I290" s="241">
        <v>53172</v>
      </c>
      <c r="J290" s="241"/>
      <c r="K290" s="290"/>
      <c r="L290" s="296">
        <v>1949426097</v>
      </c>
      <c r="M290" s="296">
        <v>2057713187</v>
      </c>
      <c r="N290" s="444">
        <v>2244616685.5</v>
      </c>
      <c r="O290" s="296">
        <v>1887400705.5</v>
      </c>
      <c r="P290" s="296"/>
      <c r="Q290" s="246">
        <v>0</v>
      </c>
      <c r="R290" s="246">
        <v>137082306.84261405</v>
      </c>
      <c r="S290" s="246">
        <v>391434163.77020532</v>
      </c>
      <c r="T290" s="246">
        <v>30613630.770205259</v>
      </c>
      <c r="U290" s="246">
        <v>3351449277.75</v>
      </c>
      <c r="V290" s="395"/>
    </row>
    <row r="291" spans="1:22" x14ac:dyDescent="0.3">
      <c r="A291" s="237" t="s">
        <v>9937</v>
      </c>
      <c r="B291" s="237" t="s">
        <v>9935</v>
      </c>
      <c r="C291" s="299" t="s">
        <v>9938</v>
      </c>
      <c r="D291" s="299"/>
      <c r="E291" s="299"/>
      <c r="F291" s="247">
        <v>3000000</v>
      </c>
      <c r="G291" s="247" t="s">
        <v>9791</v>
      </c>
      <c r="H291" s="248">
        <v>45867</v>
      </c>
      <c r="I291" s="248">
        <v>53172</v>
      </c>
      <c r="J291" s="248"/>
      <c r="K291" s="249"/>
      <c r="L291" s="250">
        <v>-2033446644</v>
      </c>
      <c r="M291" s="250">
        <v>-2061848951</v>
      </c>
      <c r="N291" s="444">
        <v>-2274073074</v>
      </c>
      <c r="O291" s="250">
        <v>-1927620998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9937</v>
      </c>
      <c r="B292" s="237" t="s">
        <v>9939</v>
      </c>
      <c r="C292" s="299" t="s">
        <v>338</v>
      </c>
      <c r="D292" s="299"/>
      <c r="E292" s="299"/>
      <c r="F292" s="247">
        <v>3000000</v>
      </c>
      <c r="G292" s="247" t="s">
        <v>9791</v>
      </c>
      <c r="H292" s="248">
        <v>45867</v>
      </c>
      <c r="I292" s="248">
        <v>45959</v>
      </c>
      <c r="J292" s="248"/>
      <c r="K292" s="249"/>
      <c r="L292" s="250">
        <v>385143808</v>
      </c>
      <c r="M292" s="250">
        <v>378587582</v>
      </c>
      <c r="N292" s="444">
        <v>390276921.5</v>
      </c>
      <c r="O292" s="250">
        <v>386543112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9940</v>
      </c>
      <c r="B293" s="237" t="s">
        <v>9803</v>
      </c>
      <c r="C293" s="299" t="s">
        <v>9941</v>
      </c>
      <c r="D293" s="299"/>
      <c r="E293" s="299"/>
      <c r="F293" s="240">
        <v>30000000</v>
      </c>
      <c r="G293" s="240" t="s">
        <v>9700</v>
      </c>
      <c r="H293" s="241">
        <v>45875</v>
      </c>
      <c r="I293" s="241">
        <v>53180</v>
      </c>
      <c r="J293" s="241"/>
      <c r="K293" s="290"/>
      <c r="L293" s="296">
        <v>1056937033</v>
      </c>
      <c r="M293" s="296">
        <v>1169778319</v>
      </c>
      <c r="N293" s="444">
        <v>1353738884</v>
      </c>
      <c r="O293" s="296">
        <v>990865340</v>
      </c>
      <c r="P293" s="296"/>
      <c r="Q293" s="246">
        <v>0</v>
      </c>
      <c r="R293" s="246">
        <v>323808704.37163037</v>
      </c>
      <c r="S293" s="246">
        <v>323808704.37163037</v>
      </c>
      <c r="T293" s="246">
        <v>-1218437.1283695698</v>
      </c>
      <c r="U293" s="246">
        <v>3082062144.6750002</v>
      </c>
      <c r="V293" s="395"/>
    </row>
    <row r="294" spans="1:22" x14ac:dyDescent="0.3">
      <c r="A294" s="237" t="s">
        <v>9942</v>
      </c>
      <c r="B294" s="237" t="s">
        <v>9803</v>
      </c>
      <c r="C294" s="299" t="s">
        <v>9943</v>
      </c>
      <c r="D294" s="299"/>
      <c r="E294" s="299"/>
      <c r="F294" s="247">
        <v>3000000</v>
      </c>
      <c r="G294" s="247" t="s">
        <v>9700</v>
      </c>
      <c r="H294" s="248">
        <v>45875</v>
      </c>
      <c r="I294" s="248">
        <v>53180</v>
      </c>
      <c r="J294" s="248"/>
      <c r="K294" s="249"/>
      <c r="L294" s="250">
        <v>-1056920449</v>
      </c>
      <c r="M294" s="250">
        <v>-1169770692</v>
      </c>
      <c r="N294" s="444">
        <v>-1353726685.5</v>
      </c>
      <c r="O294" s="250">
        <v>-990853182.5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9942</v>
      </c>
      <c r="B295" s="237" t="s">
        <v>9803</v>
      </c>
      <c r="C295" s="299" t="s">
        <v>992</v>
      </c>
      <c r="D295" s="299"/>
      <c r="E295" s="299"/>
      <c r="F295" s="247">
        <v>3000000</v>
      </c>
      <c r="G295" s="247" t="s">
        <v>9700</v>
      </c>
      <c r="H295" s="248">
        <v>45875</v>
      </c>
      <c r="I295" s="248">
        <v>45967</v>
      </c>
      <c r="J295" s="248"/>
      <c r="K295" s="249"/>
      <c r="L295" s="250">
        <v>323907492</v>
      </c>
      <c r="M295" s="250">
        <v>311753922</v>
      </c>
      <c r="N295" s="444">
        <v>325014943</v>
      </c>
      <c r="O295" s="250">
        <v>322045950.5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9944</v>
      </c>
      <c r="B296" s="237" t="s">
        <v>9869</v>
      </c>
      <c r="C296" s="299" t="s">
        <v>9945</v>
      </c>
      <c r="D296" s="299"/>
      <c r="E296" s="299"/>
      <c r="F296" s="240">
        <v>20000000</v>
      </c>
      <c r="G296" s="240" t="s">
        <v>9700</v>
      </c>
      <c r="H296" s="241">
        <v>45881</v>
      </c>
      <c r="I296" s="241">
        <v>53186</v>
      </c>
      <c r="J296" s="241"/>
      <c r="K296" s="290"/>
      <c r="L296" s="296">
        <v>835349891</v>
      </c>
      <c r="M296" s="296">
        <v>888220864</v>
      </c>
      <c r="N296" s="444">
        <v>1024488037</v>
      </c>
      <c r="O296" s="296">
        <v>784412143.5</v>
      </c>
      <c r="P296" s="296"/>
      <c r="Q296" s="246">
        <v>0</v>
      </c>
      <c r="R296" s="246">
        <v>187845943.52898648</v>
      </c>
      <c r="S296" s="246">
        <v>187845943.52898648</v>
      </c>
      <c r="T296" s="246">
        <v>-727741.47101354599</v>
      </c>
      <c r="U296" s="246">
        <v>1967884299.3333368</v>
      </c>
      <c r="V296" s="395"/>
    </row>
    <row r="297" spans="1:22" x14ac:dyDescent="0.3">
      <c r="A297" s="237" t="s">
        <v>9946</v>
      </c>
      <c r="B297" s="237" t="s">
        <v>9869</v>
      </c>
      <c r="C297" s="299" t="s">
        <v>9947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-835345263</v>
      </c>
      <c r="M297" s="250">
        <v>-888222035</v>
      </c>
      <c r="N297" s="444">
        <v>-1024486461</v>
      </c>
      <c r="O297" s="250">
        <v>-784410492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9946</v>
      </c>
      <c r="B298" s="237" t="s">
        <v>9869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188648491</v>
      </c>
      <c r="M298" s="250">
        <v>180151753</v>
      </c>
      <c r="N298" s="444">
        <v>188572109</v>
      </c>
      <c r="O298" s="250">
        <v>186953082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9948</v>
      </c>
      <c r="B299" s="237" t="s">
        <v>2275</v>
      </c>
      <c r="C299" s="302" t="s">
        <v>9870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1806988351</v>
      </c>
      <c r="M299" s="296">
        <v>2055697847</v>
      </c>
      <c r="N299" s="444">
        <v>2220215654.5</v>
      </c>
      <c r="O299" s="296">
        <v>1793910269</v>
      </c>
      <c r="P299" s="296"/>
      <c r="Q299" s="246">
        <v>0</v>
      </c>
      <c r="R299" s="301">
        <v>351202698.97456527</v>
      </c>
      <c r="S299" s="301">
        <v>351202698.97456527</v>
      </c>
      <c r="T299" s="246">
        <v>-18809781.025434732</v>
      </c>
      <c r="U299" s="301">
        <v>4223993484.7583361</v>
      </c>
      <c r="V299" s="395"/>
    </row>
    <row r="300" spans="1:22" x14ac:dyDescent="0.3">
      <c r="A300" s="237" t="s">
        <v>9946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-1767721480</v>
      </c>
      <c r="M300" s="250">
        <v>-2055697804</v>
      </c>
      <c r="N300" s="444">
        <v>-2203974953.5</v>
      </c>
      <c r="O300" s="250">
        <v>-1779306658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9946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354848987</v>
      </c>
      <c r="M301" s="250">
        <v>333193698</v>
      </c>
      <c r="N301" s="444">
        <v>353771779</v>
      </c>
      <c r="O301" s="250">
        <v>349734687.5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1288627768</v>
      </c>
      <c r="M302" s="296">
        <v>1459092245</v>
      </c>
      <c r="N302" s="444">
        <v>1581116765.5</v>
      </c>
      <c r="O302" s="296">
        <v>1288465672.5</v>
      </c>
      <c r="P302" s="296"/>
      <c r="Q302" s="246">
        <v>0</v>
      </c>
      <c r="R302" s="301">
        <v>216984151.15934896</v>
      </c>
      <c r="S302" s="301">
        <v>216984151.15934896</v>
      </c>
      <c r="T302" s="246">
        <v>-3295918.8406510353</v>
      </c>
      <c r="U302" s="301">
        <v>2959056271.827775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-1288640939</v>
      </c>
      <c r="M303" s="250">
        <v>-1459093959</v>
      </c>
      <c r="N303" s="444">
        <v>-1581124301</v>
      </c>
      <c r="O303" s="250">
        <v>-1288473164.5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221222541</v>
      </c>
      <c r="M304" s="250">
        <v>205985997</v>
      </c>
      <c r="N304" s="444">
        <v>220287605.5</v>
      </c>
      <c r="O304" s="250">
        <v>217537991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9949</v>
      </c>
      <c r="B305" s="237" t="s">
        <v>9807</v>
      </c>
      <c r="C305" s="299" t="s">
        <v>9950</v>
      </c>
      <c r="D305" s="299"/>
      <c r="E305" s="299"/>
      <c r="F305" s="240">
        <v>30000000</v>
      </c>
      <c r="G305" s="240" t="s">
        <v>9700</v>
      </c>
      <c r="H305" s="241">
        <v>45902</v>
      </c>
      <c r="I305" s="241">
        <v>53207</v>
      </c>
      <c r="J305" s="241"/>
      <c r="K305" s="290"/>
      <c r="L305" s="296">
        <v>1457788945</v>
      </c>
      <c r="M305" s="296">
        <v>1161017801</v>
      </c>
      <c r="N305" s="444">
        <v>1538409125.5</v>
      </c>
      <c r="O305" s="296">
        <v>1192734190</v>
      </c>
      <c r="P305" s="296"/>
      <c r="Q305" s="246">
        <v>0</v>
      </c>
      <c r="R305" s="246">
        <v>211574252.36913338</v>
      </c>
      <c r="S305" s="246">
        <v>211574252.36913338</v>
      </c>
      <c r="T305" s="246">
        <v>-44578045.130866528</v>
      </c>
      <c r="U305" s="246">
        <v>3321366991.0083294</v>
      </c>
      <c r="V305" s="395"/>
    </row>
    <row r="306" spans="1:22" x14ac:dyDescent="0.3">
      <c r="A306" s="237" t="s">
        <v>9893</v>
      </c>
      <c r="B306" s="237" t="s">
        <v>9803</v>
      </c>
      <c r="C306" s="299" t="s">
        <v>9951</v>
      </c>
      <c r="D306" s="299"/>
      <c r="E306" s="299"/>
      <c r="F306" s="247">
        <v>3000000</v>
      </c>
      <c r="G306" s="247" t="s">
        <v>9700</v>
      </c>
      <c r="H306" s="248">
        <v>45902</v>
      </c>
      <c r="I306" s="248">
        <v>53207</v>
      </c>
      <c r="J306" s="248"/>
      <c r="K306" s="249"/>
      <c r="L306" s="250">
        <v>-1290283174</v>
      </c>
      <c r="M306" s="250">
        <v>-1182036954</v>
      </c>
      <c r="N306" s="444">
        <v>-1493666663.5</v>
      </c>
      <c r="O306" s="250">
        <v>-1135481602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9893</v>
      </c>
      <c r="B307" s="237" t="s">
        <v>9803</v>
      </c>
      <c r="C307" s="299" t="s">
        <v>9952</v>
      </c>
      <c r="D307" s="299"/>
      <c r="E307" s="299"/>
      <c r="F307" s="247">
        <v>3000000</v>
      </c>
      <c r="G307" s="247" t="s">
        <v>9700</v>
      </c>
      <c r="H307" s="248">
        <v>45902</v>
      </c>
      <c r="I307" s="248">
        <v>45993</v>
      </c>
      <c r="J307" s="248"/>
      <c r="K307" s="249"/>
      <c r="L307" s="250">
        <v>214904401</v>
      </c>
      <c r="M307" s="250">
        <v>195362562</v>
      </c>
      <c r="N307" s="444">
        <v>211409835.5</v>
      </c>
      <c r="O307" s="250">
        <v>209175465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237" t="s">
        <v>9922</v>
      </c>
      <c r="B308" s="237" t="s">
        <v>9953</v>
      </c>
      <c r="C308" s="299" t="s">
        <v>9954</v>
      </c>
      <c r="D308" s="299"/>
      <c r="E308" s="299"/>
      <c r="F308" s="240">
        <v>30000000</v>
      </c>
      <c r="G308" s="240" t="s">
        <v>9700</v>
      </c>
      <c r="H308" s="241">
        <v>45943</v>
      </c>
      <c r="I308" s="241">
        <v>53248</v>
      </c>
      <c r="J308" s="241"/>
      <c r="K308" s="290"/>
      <c r="L308" s="296">
        <v>-62614798</v>
      </c>
      <c r="M308" s="296">
        <v>118980861</v>
      </c>
      <c r="N308" s="444">
        <v>293024469</v>
      </c>
      <c r="O308" s="296">
        <v>-72964732</v>
      </c>
      <c r="P308" s="296"/>
      <c r="Q308" s="246">
        <v>0</v>
      </c>
      <c r="R308" s="301">
        <v>12671470.036643842</v>
      </c>
      <c r="S308" s="246">
        <v>12671470.036643842</v>
      </c>
      <c r="T308" s="246">
        <v>-2534882.4633561373</v>
      </c>
      <c r="U308" s="246">
        <v>3065145796.7833371</v>
      </c>
      <c r="V308" s="395"/>
    </row>
    <row r="309" spans="1:22" x14ac:dyDescent="0.3">
      <c r="A309" s="237" t="s">
        <v>9955</v>
      </c>
      <c r="B309" s="237" t="s">
        <v>9953</v>
      </c>
      <c r="C309" s="299"/>
      <c r="D309" s="299"/>
      <c r="E309" s="299"/>
      <c r="F309" s="247">
        <v>3000000</v>
      </c>
      <c r="G309" s="247" t="s">
        <v>9700</v>
      </c>
      <c r="H309" s="248">
        <v>45943</v>
      </c>
      <c r="I309" s="248">
        <v>53248</v>
      </c>
      <c r="J309" s="248"/>
      <c r="K309" s="249"/>
      <c r="L309" s="250">
        <v>62623453</v>
      </c>
      <c r="M309" s="250">
        <v>-118981032</v>
      </c>
      <c r="N309" s="444">
        <v>-293020340.5</v>
      </c>
      <c r="O309" s="250">
        <v>72968918</v>
      </c>
      <c r="P309" s="250"/>
      <c r="Q309" s="251">
        <v>0</v>
      </c>
      <c r="R309" s="251"/>
      <c r="S309" s="251"/>
      <c r="T309" s="251"/>
      <c r="U309" s="251"/>
      <c r="V309" s="395"/>
    </row>
    <row r="310" spans="1:22" x14ac:dyDescent="0.3">
      <c r="A310" s="237" t="s">
        <v>9955</v>
      </c>
      <c r="B310" s="237" t="s">
        <v>9956</v>
      </c>
      <c r="C310" s="299" t="s">
        <v>8518</v>
      </c>
      <c r="D310" s="299"/>
      <c r="E310" s="299"/>
      <c r="F310" s="247">
        <v>3000000</v>
      </c>
      <c r="G310" s="247" t="s">
        <v>9700</v>
      </c>
      <c r="H310" s="248">
        <v>45943</v>
      </c>
      <c r="I310" s="248">
        <v>46035</v>
      </c>
      <c r="J310" s="248"/>
      <c r="K310" s="249"/>
      <c r="L310" s="250">
        <v>6332462</v>
      </c>
      <c r="M310" s="250">
        <v>12514776</v>
      </c>
      <c r="N310" s="444">
        <v>15202224</v>
      </c>
      <c r="O310" s="250">
        <v>12598039.5</v>
      </c>
      <c r="P310" s="250"/>
      <c r="Q310" s="251">
        <v>0</v>
      </c>
      <c r="R310" s="251"/>
      <c r="S310" s="251"/>
      <c r="T310" s="251"/>
      <c r="U310" s="251"/>
      <c r="V310" s="395"/>
    </row>
    <row r="311" spans="1:22" x14ac:dyDescent="0.3">
      <c r="A311" s="237" t="s">
        <v>9891</v>
      </c>
      <c r="B311" s="237" t="s">
        <v>9953</v>
      </c>
      <c r="C311" s="299" t="s">
        <v>9957</v>
      </c>
      <c r="D311" s="299"/>
      <c r="E311" s="299"/>
      <c r="F311" s="240">
        <v>3000000</v>
      </c>
      <c r="G311" s="240" t="s">
        <v>9697</v>
      </c>
      <c r="H311" s="241">
        <v>45943</v>
      </c>
      <c r="I311" s="241">
        <v>53248</v>
      </c>
      <c r="J311" s="241"/>
      <c r="K311" s="290"/>
      <c r="L311" s="296">
        <v>80002989</v>
      </c>
      <c r="M311" s="296">
        <v>58192938</v>
      </c>
      <c r="N311" s="444">
        <v>30769799.5</v>
      </c>
      <c r="O311" s="296">
        <v>-84314892</v>
      </c>
      <c r="P311" s="296"/>
      <c r="Q311" s="246">
        <v>0</v>
      </c>
      <c r="R311" s="246">
        <v>4389041.0958904596</v>
      </c>
      <c r="S311" s="246">
        <v>4339726.0273973094</v>
      </c>
      <c r="T311" s="246">
        <v>-2239596.4726026915</v>
      </c>
      <c r="U311" s="246">
        <v>1049420677.500001</v>
      </c>
      <c r="V311" s="395"/>
    </row>
    <row r="312" spans="1:22" x14ac:dyDescent="0.3">
      <c r="A312" s="237" t="s">
        <v>9955</v>
      </c>
      <c r="B312" s="237" t="s">
        <v>9953</v>
      </c>
      <c r="C312" s="299"/>
      <c r="D312" s="299"/>
      <c r="E312" s="299"/>
      <c r="F312" s="247">
        <v>300000</v>
      </c>
      <c r="G312" s="247" t="s">
        <v>9697</v>
      </c>
      <c r="H312" s="248">
        <v>45943</v>
      </c>
      <c r="I312" s="248">
        <v>53248</v>
      </c>
      <c r="J312" s="248"/>
      <c r="K312" s="249"/>
      <c r="L312" s="250">
        <v>-80012228</v>
      </c>
      <c r="M312" s="250">
        <v>-58192998</v>
      </c>
      <c r="N312" s="444">
        <v>-30774539</v>
      </c>
      <c r="O312" s="250">
        <v>84310196.5</v>
      </c>
      <c r="P312" s="250"/>
      <c r="Q312" s="251">
        <v>0</v>
      </c>
      <c r="R312" s="251"/>
      <c r="S312" s="251"/>
      <c r="T312" s="251"/>
      <c r="U312" s="251"/>
      <c r="V312" s="395"/>
    </row>
    <row r="313" spans="1:22" x14ac:dyDescent="0.3">
      <c r="A313" s="237" t="s">
        <v>9955</v>
      </c>
      <c r="B313" s="237" t="s">
        <v>9956</v>
      </c>
      <c r="C313" s="299"/>
      <c r="D313" s="299"/>
      <c r="E313" s="299"/>
      <c r="F313" s="247">
        <v>300000</v>
      </c>
      <c r="G313" s="247" t="s">
        <v>9697</v>
      </c>
      <c r="H313" s="248">
        <v>45943</v>
      </c>
      <c r="I313" s="248">
        <v>46035</v>
      </c>
      <c r="J313" s="248"/>
      <c r="K313" s="249"/>
      <c r="L313" s="250">
        <v>2709975</v>
      </c>
      <c r="M313" s="250">
        <v>3877854</v>
      </c>
      <c r="N313" s="444">
        <v>6584062</v>
      </c>
      <c r="O313" s="250">
        <v>4939030.5</v>
      </c>
      <c r="P313" s="250"/>
      <c r="Q313" s="251">
        <v>0</v>
      </c>
      <c r="R313" s="251"/>
      <c r="S313" s="251"/>
      <c r="T313" s="251"/>
      <c r="U313" s="251"/>
      <c r="V313" s="395"/>
    </row>
    <row r="314" spans="1:22" x14ac:dyDescent="0.3">
      <c r="A314" s="237" t="s">
        <v>9958</v>
      </c>
      <c r="B314" s="237" t="s">
        <v>9953</v>
      </c>
      <c r="C314" s="299" t="s">
        <v>9957</v>
      </c>
      <c r="D314" s="299"/>
      <c r="E314" s="299"/>
      <c r="F314" s="240">
        <v>3000000</v>
      </c>
      <c r="G314" s="240" t="s">
        <v>9697</v>
      </c>
      <c r="H314" s="241">
        <v>45943</v>
      </c>
      <c r="I314" s="241">
        <v>53248</v>
      </c>
      <c r="J314" s="241"/>
      <c r="K314" s="290"/>
      <c r="L314" s="296">
        <v>124804242</v>
      </c>
      <c r="M314" s="296">
        <v>104045857</v>
      </c>
      <c r="N314" s="444">
        <v>52375513</v>
      </c>
      <c r="O314" s="296">
        <v>-62888395.5</v>
      </c>
      <c r="P314" s="296"/>
      <c r="Q314" s="246">
        <v>0</v>
      </c>
      <c r="R314" s="246">
        <v>6782465.7534246296</v>
      </c>
      <c r="S314" s="246">
        <v>4687397.2602739492</v>
      </c>
      <c r="T314" s="246">
        <v>-6053529.7397260517</v>
      </c>
      <c r="U314" s="246">
        <v>1129859073</v>
      </c>
      <c r="V314" s="395"/>
    </row>
    <row r="315" spans="1:22" x14ac:dyDescent="0.3">
      <c r="A315" s="237" t="s">
        <v>9955</v>
      </c>
      <c r="B315" s="237" t="s">
        <v>9953</v>
      </c>
      <c r="C315" s="299"/>
      <c r="D315" s="299"/>
      <c r="E315" s="299"/>
      <c r="F315" s="247">
        <v>300000</v>
      </c>
      <c r="G315" s="247" t="s">
        <v>9697</v>
      </c>
      <c r="H315" s="248">
        <v>45943</v>
      </c>
      <c r="I315" s="248">
        <v>53248</v>
      </c>
      <c r="J315" s="248"/>
      <c r="K315" s="249"/>
      <c r="L315" s="250">
        <v>-124804362</v>
      </c>
      <c r="M315" s="250">
        <v>-99908822</v>
      </c>
      <c r="N315" s="444">
        <v>-48735656</v>
      </c>
      <c r="O315" s="250">
        <v>65400993</v>
      </c>
      <c r="P315" s="250"/>
      <c r="Q315" s="251">
        <v>0</v>
      </c>
      <c r="R315" s="251"/>
      <c r="S315" s="251"/>
      <c r="T315" s="251"/>
      <c r="U315" s="251"/>
      <c r="V315" s="395"/>
    </row>
    <row r="316" spans="1:22" x14ac:dyDescent="0.3">
      <c r="A316" s="237" t="s">
        <v>9955</v>
      </c>
      <c r="B316" s="237" t="s">
        <v>9956</v>
      </c>
      <c r="C316" s="299"/>
      <c r="D316" s="299"/>
      <c r="E316" s="299"/>
      <c r="F316" s="247">
        <v>300000</v>
      </c>
      <c r="G316" s="247" t="s">
        <v>9697</v>
      </c>
      <c r="H316" s="248">
        <v>45943</v>
      </c>
      <c r="I316" s="248">
        <v>46035</v>
      </c>
      <c r="J316" s="248"/>
      <c r="K316" s="249"/>
      <c r="L316" s="250">
        <v>2911617</v>
      </c>
      <c r="M316" s="250">
        <v>4194425</v>
      </c>
      <c r="N316" s="444">
        <v>7101070</v>
      </c>
      <c r="O316" s="250">
        <v>5327090</v>
      </c>
      <c r="P316" s="250"/>
      <c r="Q316" s="251">
        <v>0</v>
      </c>
      <c r="R316" s="251"/>
      <c r="S316" s="251"/>
      <c r="T316" s="251"/>
      <c r="U316" s="251"/>
      <c r="V316" s="395"/>
    </row>
    <row r="317" spans="1:22" x14ac:dyDescent="0.3">
      <c r="A317" s="184"/>
      <c r="B317" s="184"/>
      <c r="C317" s="305" t="s">
        <v>9959</v>
      </c>
      <c r="D317" s="306">
        <v>355281500</v>
      </c>
      <c r="E317" s="305" t="s">
        <v>9960</v>
      </c>
      <c r="F317" s="307">
        <v>194416699.99999997</v>
      </c>
      <c r="G317" s="184"/>
      <c r="H317" s="308"/>
      <c r="I317" s="309"/>
      <c r="J317" s="309"/>
      <c r="K317" s="309"/>
      <c r="L317" s="310">
        <v>84888509406</v>
      </c>
      <c r="M317" s="310">
        <v>81153202474</v>
      </c>
      <c r="N317" s="310">
        <v>84050066832.5</v>
      </c>
      <c r="O317" s="310">
        <v>84070326754</v>
      </c>
      <c r="P317" s="311"/>
      <c r="Q317" s="312">
        <v>-4654269568.3456612</v>
      </c>
      <c r="R317" s="312">
        <v>77563499328.457504</v>
      </c>
      <c r="S317" s="312">
        <v>104257364554.69318</v>
      </c>
      <c r="T317" s="312">
        <v>20721657843.371265</v>
      </c>
      <c r="U317" s="313"/>
      <c r="V317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{6D5B7991-87AD-409D-AD7F-197F9B2E69AB}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{A70E208C-F5FB-4501-B35C-19A611D7F146}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{F22A0F8D-1672-4BE7-B16D-0BA89878597F}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{489711BF-4D01-42A8-B9C7-9384E34BBB1C}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{CD974206-A32A-42DD-B838-6CD3C1708621}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{B9B78A03-DF1B-4BD4-BAE2-2A321EDB5D96}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{B30D1ABD-3B72-4C12-B691-B7ED034CF1A3}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{BAA76447-F376-46D7-8328-9B99A98B1C1C}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{F0DA50BE-734B-42D9-BC8C-DF5475984804}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{B3AFB7F1-93C0-4281-AA1A-E63F51B64AFA}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{E7C09FD1-806D-4A16-810E-9619BB9D9C34}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{84BC8D1D-6503-4B72-8A28-0D88B67BD3F0}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{CDFD41F9-B75D-4086-8A41-251F846AAC34}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{4C6B2FF2-B59A-4F8F-A46A-DFB75E4E9CBE}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{BF8C08AD-9C33-4337-8C2C-8DCCA942B702}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7991-87AD-409D-AD7F-197F9B2E69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A70E208C-F5FB-4501-B35C-19A611D7F1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F22A0F8D-1672-4BE7-B16D-0BA898785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489711BF-4D01-42A8-B9C7-9384E34BB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CD974206-A32A-42DD-B838-6CD3C17086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B9B78A03-DF1B-4BD4-BAE2-2A321EDB5D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B30D1ABD-3B72-4C12-B691-B7ED034CF1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BAA76447-F376-46D7-8328-9B99A98B1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F0DA50BE-734B-42D9-BC8C-DF5475984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B3AFB7F1-93C0-4281-AA1A-E63F51B64A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E7C09FD1-806D-4A16-810E-9619BB9D9C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84BC8D1D-6503-4B72-8A28-0D88B67BD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CDFD41F9-B75D-4086-8A41-251F846AAC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4C6B2FF2-B59A-4F8F-A46A-DFB75E4E9C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BF8C08AD-9C33-4337-8C2C-8DCCA942B7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78"/>
  <sheetViews>
    <sheetView showGridLines="0" zoomScale="70" zoomScaleNormal="70" workbookViewId="0">
      <selection activeCell="F13" sqref="F13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12100</v>
      </c>
      <c r="G2" s="3"/>
      <c r="H2" s="3"/>
      <c r="M2" s="4" t="s">
        <v>101</v>
      </c>
      <c r="N2" s="5">
        <v>236982126.67720798</v>
      </c>
      <c r="Q2" s="4" t="s">
        <v>7809</v>
      </c>
      <c r="R2" s="6">
        <v>45946</v>
      </c>
    </row>
    <row r="3" spans="1:19" x14ac:dyDescent="0.3">
      <c r="B3" s="7"/>
      <c r="E3" s="1" t="s">
        <v>104</v>
      </c>
      <c r="F3" s="8">
        <v>19268.150000000001</v>
      </c>
      <c r="G3" s="489"/>
      <c r="M3" s="4" t="s">
        <v>105</v>
      </c>
      <c r="N3" s="5">
        <v>1722860528.4660537</v>
      </c>
      <c r="Q3" s="4" t="s">
        <v>7810</v>
      </c>
      <c r="R3" s="6">
        <v>45950</v>
      </c>
      <c r="S3" s="387"/>
    </row>
    <row r="4" spans="1:19" x14ac:dyDescent="0.3">
      <c r="B4" s="7" t="s">
        <v>9961</v>
      </c>
      <c r="G4" s="203"/>
      <c r="H4" s="119"/>
      <c r="K4" s="203"/>
      <c r="L4" s="203"/>
      <c r="S4" s="387"/>
    </row>
    <row r="5" spans="1:19" x14ac:dyDescent="0.3">
      <c r="A5" s="9" t="s">
        <v>9962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7813</v>
      </c>
      <c r="Q5" s="636"/>
      <c r="R5" s="635"/>
      <c r="S5" s="476"/>
    </row>
    <row r="6" spans="1:19" x14ac:dyDescent="0.3">
      <c r="A6" s="10" t="s">
        <v>9963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9964</v>
      </c>
      <c r="Q6" s="414" t="s">
        <v>3922</v>
      </c>
      <c r="R6" s="19" t="s">
        <v>7816</v>
      </c>
      <c r="S6" s="477"/>
    </row>
    <row r="7" spans="1:19" ht="17.25" x14ac:dyDescent="0.3">
      <c r="A7" s="20"/>
      <c r="B7" s="20" t="s">
        <v>6</v>
      </c>
      <c r="C7" s="21" t="s">
        <v>129</v>
      </c>
      <c r="D7" s="22">
        <v>300</v>
      </c>
      <c r="E7" s="23">
        <v>45953</v>
      </c>
      <c r="F7" s="24">
        <v>45946</v>
      </c>
      <c r="G7" s="25">
        <v>2136618.4333333331</v>
      </c>
      <c r="H7" s="26">
        <v>133485.12065313369</v>
      </c>
      <c r="I7" s="27">
        <v>2136618.4333333331</v>
      </c>
      <c r="J7" s="28">
        <v>1849187.0352236703</v>
      </c>
      <c r="K7" s="25">
        <v>281260.58083832334</v>
      </c>
      <c r="L7" s="29">
        <v>2130447.6160619939</v>
      </c>
      <c r="M7" s="30">
        <v>6170.8172713392414</v>
      </c>
      <c r="N7" s="31">
        <v>2130447.6160619939</v>
      </c>
      <c r="O7" s="32">
        <v>2056.939090446414</v>
      </c>
      <c r="P7" s="356"/>
      <c r="Q7" s="355">
        <v>3462.2225629771128</v>
      </c>
      <c r="R7" s="34">
        <v>9068.818062744569</v>
      </c>
      <c r="S7" s="203"/>
    </row>
    <row r="8" spans="1:19" ht="17.25" x14ac:dyDescent="0.3">
      <c r="A8" s="20"/>
      <c r="B8" s="20" t="s">
        <v>7</v>
      </c>
      <c r="C8" s="21" t="s">
        <v>129</v>
      </c>
      <c r="D8" s="22">
        <v>300</v>
      </c>
      <c r="E8" s="23">
        <v>45960</v>
      </c>
      <c r="F8" s="24">
        <v>45953</v>
      </c>
      <c r="G8" s="25">
        <v>2263465.6</v>
      </c>
      <c r="H8" s="26">
        <v>135417.49892640187</v>
      </c>
      <c r="I8" s="27">
        <v>2263465.6</v>
      </c>
      <c r="J8" s="28">
        <v>2049941.0147939415</v>
      </c>
      <c r="K8" s="25">
        <v>251136.55160267701</v>
      </c>
      <c r="L8" s="29">
        <v>2301077.5663966187</v>
      </c>
      <c r="M8" s="30">
        <v>-37611.966396618634</v>
      </c>
      <c r="N8" s="31">
        <v>2301077.5663966187</v>
      </c>
      <c r="O8" s="32">
        <v>-3761.1966396618636</v>
      </c>
      <c r="P8" s="356"/>
      <c r="Q8" s="355">
        <v>18616.736573535483</v>
      </c>
      <c r="R8" s="34">
        <v>9706.4363989206031</v>
      </c>
      <c r="S8" s="203"/>
    </row>
    <row r="9" spans="1:19" ht="17.25" x14ac:dyDescent="0.3">
      <c r="A9" s="20"/>
      <c r="B9" s="20" t="s">
        <v>8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2266405.7999999998</v>
      </c>
      <c r="H9" s="26">
        <v>135748.48948356305</v>
      </c>
      <c r="I9" s="27">
        <v>2266405.7999999998</v>
      </c>
      <c r="J9" s="28">
        <v>2031545.9869672421</v>
      </c>
      <c r="K9" s="25">
        <v>245129.64882000705</v>
      </c>
      <c r="L9" s="29">
        <v>2276675.6357872491</v>
      </c>
      <c r="M9" s="30">
        <v>-10269.835787249263</v>
      </c>
      <c r="N9" s="31">
        <v>2276675.6357872491</v>
      </c>
      <c r="O9" s="32">
        <v>-1026.9835787249262</v>
      </c>
      <c r="P9" s="356"/>
      <c r="Q9" s="355">
        <v>18179.683807468042</v>
      </c>
      <c r="R9" s="34">
        <v>9747.5633092802018</v>
      </c>
      <c r="S9" s="203"/>
    </row>
    <row r="10" spans="1:19" ht="17.25" x14ac:dyDescent="0.3">
      <c r="A10" s="20"/>
      <c r="B10" s="20" t="s">
        <v>9</v>
      </c>
      <c r="C10" s="21" t="s">
        <v>129</v>
      </c>
      <c r="D10" s="22">
        <v>300</v>
      </c>
      <c r="E10" s="23">
        <v>45967</v>
      </c>
      <c r="F10" s="24">
        <v>45960</v>
      </c>
      <c r="G10" s="25">
        <v>2293826.7000000002</v>
      </c>
      <c r="H10" s="26">
        <v>123463.02720907902</v>
      </c>
      <c r="I10" s="27">
        <v>2293826.7000000002</v>
      </c>
      <c r="J10" s="28">
        <v>2302384.0799577315</v>
      </c>
      <c r="K10" s="25">
        <v>-29904.081366678409</v>
      </c>
      <c r="L10" s="29">
        <v>2272479.9985910533</v>
      </c>
      <c r="M10" s="30">
        <v>21346.701408946887</v>
      </c>
      <c r="N10" s="31">
        <v>2272479.9985910533</v>
      </c>
      <c r="O10" s="32">
        <v>1255.6883181733463</v>
      </c>
      <c r="P10" s="356"/>
      <c r="Q10" s="355">
        <v>6662.8088971474208</v>
      </c>
      <c r="R10" s="34">
        <v>9311.7903705448844</v>
      </c>
      <c r="S10" s="203"/>
    </row>
    <row r="11" spans="1:19" ht="17.25" x14ac:dyDescent="0.3">
      <c r="A11" s="20"/>
      <c r="B11" s="20" t="s">
        <v>10</v>
      </c>
      <c r="C11" s="21" t="s">
        <v>129</v>
      </c>
      <c r="D11" s="22">
        <v>100</v>
      </c>
      <c r="E11" s="23">
        <v>45974</v>
      </c>
      <c r="F11" s="24">
        <v>45966</v>
      </c>
      <c r="G11" s="25">
        <v>810780.37777777796</v>
      </c>
      <c r="H11" s="26">
        <v>40240.262102708359</v>
      </c>
      <c r="I11" s="27">
        <v>810780.37777777796</v>
      </c>
      <c r="J11" s="28">
        <v>801770.0267699894</v>
      </c>
      <c r="K11" s="25">
        <v>-18667.015498414934</v>
      </c>
      <c r="L11" s="29">
        <v>783103.01127157442</v>
      </c>
      <c r="M11" s="30">
        <v>27677.366506203543</v>
      </c>
      <c r="N11" s="31">
        <v>783103.01127157442</v>
      </c>
      <c r="O11" s="32">
        <v>1153.2236044251476</v>
      </c>
      <c r="P11" s="356"/>
      <c r="Q11" s="355">
        <v>-2380.0931934633991</v>
      </c>
      <c r="R11" s="34">
        <v>3405.3408640868729</v>
      </c>
      <c r="S11" s="203"/>
    </row>
    <row r="12" spans="1:19" ht="17.25" x14ac:dyDescent="0.3">
      <c r="A12" s="20"/>
      <c r="B12" s="20" t="s">
        <v>11</v>
      </c>
      <c r="C12" s="21" t="s">
        <v>129</v>
      </c>
      <c r="D12" s="22">
        <v>300</v>
      </c>
      <c r="E12" s="23">
        <v>45974</v>
      </c>
      <c r="F12" s="24">
        <v>45966</v>
      </c>
      <c r="G12" s="25">
        <v>2357341.1333333328</v>
      </c>
      <c r="H12" s="26">
        <v>113772.55545315494</v>
      </c>
      <c r="I12" s="27">
        <v>2357341.1333333328</v>
      </c>
      <c r="J12" s="28">
        <v>2366095.4311377248</v>
      </c>
      <c r="K12" s="25">
        <v>-77497.285311729487</v>
      </c>
      <c r="L12" s="29">
        <v>2288598.1458259951</v>
      </c>
      <c r="M12" s="30">
        <v>68742.987507337704</v>
      </c>
      <c r="N12" s="31">
        <v>2288598.1458259951</v>
      </c>
      <c r="O12" s="32">
        <v>2864.2911461390709</v>
      </c>
      <c r="P12" s="356"/>
      <c r="Q12" s="355">
        <v>2235.2695272029378</v>
      </c>
      <c r="R12" s="34">
        <v>9495.9001572653651</v>
      </c>
      <c r="S12" s="203"/>
    </row>
    <row r="13" spans="1:19" ht="17.25" x14ac:dyDescent="0.3">
      <c r="A13" s="20"/>
      <c r="B13" s="20" t="s">
        <v>12</v>
      </c>
      <c r="C13" s="21" t="s">
        <v>129</v>
      </c>
      <c r="D13" s="22">
        <v>300</v>
      </c>
      <c r="E13" s="23">
        <v>45981</v>
      </c>
      <c r="F13" s="24">
        <v>45974</v>
      </c>
      <c r="G13" s="25">
        <v>2447984.3666666672</v>
      </c>
      <c r="H13" s="26">
        <v>104501.83790356434</v>
      </c>
      <c r="I13" s="27">
        <v>2447984.3666666672</v>
      </c>
      <c r="J13" s="28">
        <v>2422083.379711166</v>
      </c>
      <c r="K13" s="25">
        <v>-119016.53856991898</v>
      </c>
      <c r="L13" s="29">
        <v>2303066.8411412472</v>
      </c>
      <c r="M13" s="30">
        <v>144917.52552541997</v>
      </c>
      <c r="N13" s="31">
        <v>2303066.8411412472</v>
      </c>
      <c r="O13" s="32">
        <v>4674.7588879167733</v>
      </c>
      <c r="P13" s="356"/>
      <c r="Q13" s="355">
        <v>-7049.9894540910609</v>
      </c>
      <c r="R13" s="34">
        <v>9960.5305758719333</v>
      </c>
      <c r="S13" s="203"/>
    </row>
    <row r="14" spans="1:19" ht="17.25" x14ac:dyDescent="0.3">
      <c r="A14" s="20"/>
      <c r="B14" s="42" t="s">
        <v>13</v>
      </c>
      <c r="C14" s="43" t="s">
        <v>129</v>
      </c>
      <c r="D14" s="44">
        <v>300</v>
      </c>
      <c r="E14" s="45">
        <v>46009</v>
      </c>
      <c r="F14" s="46">
        <v>46002</v>
      </c>
      <c r="G14" s="35">
        <v>2247943.0166666671</v>
      </c>
      <c r="H14" s="36">
        <v>28436.595945900299</v>
      </c>
      <c r="I14" s="37">
        <v>2247943.0166666671</v>
      </c>
      <c r="J14" s="38">
        <v>2063996.9513913349</v>
      </c>
      <c r="K14" s="35">
        <v>-580.0570623458965</v>
      </c>
      <c r="L14" s="39">
        <v>2063416.8943289891</v>
      </c>
      <c r="M14" s="40">
        <v>184526.12233767798</v>
      </c>
      <c r="N14" s="49">
        <v>2063416.8943289891</v>
      </c>
      <c r="O14" s="50">
        <v>3127.5613955538643</v>
      </c>
      <c r="P14" s="356"/>
      <c r="Q14" s="358">
        <v>17191.169462378602</v>
      </c>
      <c r="R14" s="34">
        <v>7103.4307777232025</v>
      </c>
      <c r="S14" s="203"/>
    </row>
    <row r="15" spans="1:19" ht="17.25" x14ac:dyDescent="0.3">
      <c r="A15" s="20"/>
      <c r="B15" s="20" t="s">
        <v>14</v>
      </c>
      <c r="C15" s="21" t="s">
        <v>129</v>
      </c>
      <c r="D15" s="22">
        <v>100</v>
      </c>
      <c r="E15" s="23">
        <v>46009</v>
      </c>
      <c r="F15" s="24">
        <v>46002</v>
      </c>
      <c r="G15" s="25">
        <v>789314.33888888883</v>
      </c>
      <c r="H15" s="26">
        <v>10482.498661018015</v>
      </c>
      <c r="I15" s="27">
        <v>789314.33888888883</v>
      </c>
      <c r="J15" s="28">
        <v>713979.08594575559</v>
      </c>
      <c r="K15" s="25">
        <v>-7137.7928848185984</v>
      </c>
      <c r="L15" s="29">
        <v>706841.29306093697</v>
      </c>
      <c r="M15" s="30">
        <v>82473.045827951864</v>
      </c>
      <c r="N15" s="31">
        <v>706841.29306093697</v>
      </c>
      <c r="O15" s="32">
        <v>1397.8482343720655</v>
      </c>
      <c r="P15" s="356"/>
      <c r="Q15" s="355">
        <v>-970.72147149767261</v>
      </c>
      <c r="R15" s="34">
        <v>2762.1920197713189</v>
      </c>
      <c r="S15" s="203"/>
    </row>
    <row r="16" spans="1:19" ht="17.25" x14ac:dyDescent="0.3">
      <c r="A16" s="20"/>
      <c r="B16" s="20" t="s">
        <v>15</v>
      </c>
      <c r="C16" s="21" t="s">
        <v>129</v>
      </c>
      <c r="D16" s="22">
        <v>300</v>
      </c>
      <c r="E16" s="23">
        <v>46043</v>
      </c>
      <c r="F16" s="24">
        <v>45944</v>
      </c>
      <c r="G16" s="25">
        <v>2076434.933333334</v>
      </c>
      <c r="H16" s="26">
        <v>0</v>
      </c>
      <c r="I16" s="27">
        <v>2076434.933333334</v>
      </c>
      <c r="J16" s="28">
        <v>2381706.352236703</v>
      </c>
      <c r="K16" s="25">
        <v>-699644.13138429029</v>
      </c>
      <c r="L16" s="29">
        <v>1682062.2208524127</v>
      </c>
      <c r="M16" s="30">
        <v>394372.7124809213</v>
      </c>
      <c r="N16" s="31">
        <v>1682062.2208524127</v>
      </c>
      <c r="O16" s="32">
        <v>4240.5668008701214</v>
      </c>
      <c r="P16" s="356"/>
      <c r="Q16" s="355">
        <v>36756.892293019453</v>
      </c>
      <c r="R16" s="34">
        <v>8999.7846600522753</v>
      </c>
      <c r="S16" s="203"/>
    </row>
    <row r="17" spans="1:19" ht="17.25" x14ac:dyDescent="0.3">
      <c r="A17" s="20"/>
      <c r="B17" s="20" t="s">
        <v>16</v>
      </c>
      <c r="C17" s="21" t="s">
        <v>129</v>
      </c>
      <c r="D17" s="22">
        <v>300</v>
      </c>
      <c r="E17" s="23">
        <v>46058</v>
      </c>
      <c r="F17" s="24">
        <v>45959</v>
      </c>
      <c r="G17" s="25">
        <v>2028484.7333333341</v>
      </c>
      <c r="H17" s="26">
        <v>0</v>
      </c>
      <c r="I17" s="27">
        <v>2028484.7333333341</v>
      </c>
      <c r="J17" s="28">
        <v>2146179.7721028533</v>
      </c>
      <c r="K17" s="25">
        <v>-450850.80626981333</v>
      </c>
      <c r="L17" s="29">
        <v>1695328.96583304</v>
      </c>
      <c r="M17" s="30">
        <v>333155.76750029414</v>
      </c>
      <c r="N17" s="31">
        <v>1695328.96583304</v>
      </c>
      <c r="O17" s="32">
        <v>3084.7756250027237</v>
      </c>
      <c r="P17" s="356"/>
      <c r="Q17" s="355">
        <v>12650.944560925476</v>
      </c>
      <c r="R17" s="34">
        <v>10575.583916264819</v>
      </c>
      <c r="S17" s="203"/>
    </row>
    <row r="18" spans="1:19" ht="17.25" x14ac:dyDescent="0.3">
      <c r="A18" s="20"/>
      <c r="B18" s="20" t="s">
        <v>17</v>
      </c>
      <c r="C18" s="21" t="s">
        <v>4</v>
      </c>
      <c r="D18" s="22">
        <v>100</v>
      </c>
      <c r="E18" s="23">
        <v>46170</v>
      </c>
      <c r="F18" s="24">
        <v>45981</v>
      </c>
      <c r="G18" s="25">
        <v>577922.85</v>
      </c>
      <c r="H18" s="26">
        <v>0</v>
      </c>
      <c r="I18" s="27">
        <v>577922.85</v>
      </c>
      <c r="J18" s="28">
        <v>633851.87178584014</v>
      </c>
      <c r="K18" s="25">
        <v>-399275.66819302569</v>
      </c>
      <c r="L18" s="29">
        <v>234576.20359281445</v>
      </c>
      <c r="M18" s="30">
        <v>343346.64640718553</v>
      </c>
      <c r="N18" s="31">
        <v>234576.20359281445</v>
      </c>
      <c r="O18" s="32">
        <v>1560.6665745781161</v>
      </c>
      <c r="P18" s="356"/>
      <c r="Q18" s="355">
        <v>1233.0892990767607</v>
      </c>
      <c r="R18" s="34">
        <v>3184.6579065715196</v>
      </c>
      <c r="S18" s="203"/>
    </row>
    <row r="19" spans="1:19" ht="17.25" x14ac:dyDescent="0.3">
      <c r="A19" s="20"/>
      <c r="B19" s="20" t="s">
        <v>18</v>
      </c>
      <c r="C19" s="21" t="s">
        <v>4</v>
      </c>
      <c r="D19" s="22">
        <v>200</v>
      </c>
      <c r="E19" s="23">
        <v>46170</v>
      </c>
      <c r="F19" s="24">
        <v>45981</v>
      </c>
      <c r="G19" s="25">
        <v>1207845.7</v>
      </c>
      <c r="H19" s="26">
        <v>0</v>
      </c>
      <c r="I19" s="27">
        <v>1207845.7</v>
      </c>
      <c r="J19" s="28">
        <v>1194489.8390278267</v>
      </c>
      <c r="K19" s="25">
        <v>-769169.60443818243</v>
      </c>
      <c r="L19" s="29">
        <v>425320.23458964424</v>
      </c>
      <c r="M19" s="30">
        <v>782525.46541035571</v>
      </c>
      <c r="N19" s="31">
        <v>425320.23458964424</v>
      </c>
      <c r="O19" s="32">
        <v>3556.933933683435</v>
      </c>
      <c r="P19" s="356"/>
      <c r="Q19" s="355">
        <v>13313.267445583595</v>
      </c>
      <c r="R19" s="34">
        <v>6776.4498326060129</v>
      </c>
      <c r="S19" s="203"/>
    </row>
    <row r="20" spans="1:19" ht="17.25" x14ac:dyDescent="0.3">
      <c r="A20" s="20"/>
      <c r="B20" s="20" t="s">
        <v>19</v>
      </c>
      <c r="C20" s="21" t="s">
        <v>4</v>
      </c>
      <c r="D20" s="22">
        <v>300</v>
      </c>
      <c r="E20" s="23">
        <v>46175</v>
      </c>
      <c r="F20" s="24">
        <v>45985</v>
      </c>
      <c r="G20" s="25">
        <v>1766009.4249999989</v>
      </c>
      <c r="H20" s="26">
        <v>0</v>
      </c>
      <c r="I20" s="27">
        <v>1766009.4249999989</v>
      </c>
      <c r="J20" s="28">
        <v>1686425.3293413173</v>
      </c>
      <c r="K20" s="25">
        <v>-875477.29446988378</v>
      </c>
      <c r="L20" s="29">
        <v>810948.03487143351</v>
      </c>
      <c r="M20" s="30">
        <v>955061.39012856537</v>
      </c>
      <c r="N20" s="31">
        <v>810948.03487143351</v>
      </c>
      <c r="O20" s="32">
        <v>4244.7172894602909</v>
      </c>
      <c r="P20" s="356"/>
      <c r="Q20" s="355">
        <v>-4701.3374958790373</v>
      </c>
      <c r="R20" s="34">
        <v>9702.9893810674548</v>
      </c>
      <c r="S20" s="203"/>
    </row>
    <row r="21" spans="1:19" ht="17.25" x14ac:dyDescent="0.3">
      <c r="A21" s="20"/>
      <c r="B21" s="20" t="s">
        <v>20</v>
      </c>
      <c r="C21" s="21" t="s">
        <v>4</v>
      </c>
      <c r="D21" s="22">
        <v>300</v>
      </c>
      <c r="E21" s="23">
        <v>46189</v>
      </c>
      <c r="F21" s="24">
        <v>46000</v>
      </c>
      <c r="G21" s="25">
        <v>1791476.7</v>
      </c>
      <c r="H21" s="26">
        <v>0</v>
      </c>
      <c r="I21" s="27">
        <v>1791476.7</v>
      </c>
      <c r="J21" s="28">
        <v>1674838.0993307503</v>
      </c>
      <c r="K21" s="25">
        <v>-930108.94434660091</v>
      </c>
      <c r="L21" s="29">
        <v>744729.15498414938</v>
      </c>
      <c r="M21" s="30">
        <v>1046747.5450158506</v>
      </c>
      <c r="N21" s="31">
        <v>744729.15498414938</v>
      </c>
      <c r="O21" s="32">
        <v>4379.6968410705049</v>
      </c>
      <c r="P21" s="356"/>
      <c r="Q21" s="355">
        <v>7750.0128892322537</v>
      </c>
      <c r="R21" s="34">
        <v>9385.7099701929837</v>
      </c>
      <c r="S21" s="203"/>
    </row>
    <row r="22" spans="1:19" ht="17.25" x14ac:dyDescent="0.3">
      <c r="A22" s="20"/>
      <c r="B22" s="20" t="s">
        <v>21</v>
      </c>
      <c r="C22" s="21" t="s">
        <v>4</v>
      </c>
      <c r="D22" s="22">
        <v>300</v>
      </c>
      <c r="E22" s="23">
        <v>46195</v>
      </c>
      <c r="F22" s="24">
        <v>46006</v>
      </c>
      <c r="G22" s="35">
        <v>4624513.4333333327</v>
      </c>
      <c r="H22" s="36">
        <v>0</v>
      </c>
      <c r="I22" s="37">
        <v>4624513.4333333327</v>
      </c>
      <c r="J22" s="38">
        <v>3254497.2402254315</v>
      </c>
      <c r="K22" s="35">
        <v>444728.55019373016</v>
      </c>
      <c r="L22" s="39">
        <v>3699225.7904191618</v>
      </c>
      <c r="M22" s="40">
        <v>925287.64291417086</v>
      </c>
      <c r="N22" s="31">
        <v>3699225.7904191618</v>
      </c>
      <c r="O22" s="32">
        <v>3776.6842567925341</v>
      </c>
      <c r="P22" s="356"/>
      <c r="Q22" s="355">
        <v>11460.346021520905</v>
      </c>
      <c r="R22" s="34">
        <v>9231.6681305854581</v>
      </c>
      <c r="S22" s="203"/>
    </row>
    <row r="23" spans="1:19" ht="17.25" x14ac:dyDescent="0.3">
      <c r="A23" s="20"/>
      <c r="B23" s="20" t="s">
        <v>22</v>
      </c>
      <c r="C23" s="21" t="s">
        <v>4</v>
      </c>
      <c r="D23" s="22">
        <v>400</v>
      </c>
      <c r="E23" s="23">
        <v>46209</v>
      </c>
      <c r="F23" s="24">
        <v>46015</v>
      </c>
      <c r="G23" s="35">
        <v>5989013.8666666653</v>
      </c>
      <c r="H23" s="36">
        <v>0</v>
      </c>
      <c r="I23" s="37">
        <v>5989013.8666666653</v>
      </c>
      <c r="J23" s="38">
        <v>4785770.1884466363</v>
      </c>
      <c r="K23" s="35">
        <v>111727.38182458612</v>
      </c>
      <c r="L23" s="39">
        <v>4897497.5702712229</v>
      </c>
      <c r="M23" s="40">
        <v>1091516.2963954424</v>
      </c>
      <c r="N23" s="31">
        <v>4897497.5702712229</v>
      </c>
      <c r="O23" s="32">
        <v>4214.3486347314383</v>
      </c>
      <c r="P23" s="356"/>
      <c r="Q23" s="355">
        <v>19439.072658194229</v>
      </c>
      <c r="R23" s="34">
        <v>12842.741884312592</v>
      </c>
      <c r="S23" s="203"/>
    </row>
    <row r="24" spans="1:19" ht="17.25" x14ac:dyDescent="0.3">
      <c r="A24" s="20"/>
      <c r="B24" s="20" t="s">
        <v>23</v>
      </c>
      <c r="C24" s="21" t="s">
        <v>4</v>
      </c>
      <c r="D24" s="22">
        <v>300</v>
      </c>
      <c r="E24" s="23">
        <v>46209</v>
      </c>
      <c r="F24" s="24">
        <v>46014</v>
      </c>
      <c r="G24" s="35">
        <v>4529461.3</v>
      </c>
      <c r="H24" s="36">
        <v>0</v>
      </c>
      <c r="I24" s="37">
        <v>4529461.3</v>
      </c>
      <c r="J24" s="38">
        <v>3590476.4786896794</v>
      </c>
      <c r="K24" s="35">
        <v>139328.04085945754</v>
      </c>
      <c r="L24" s="39">
        <v>3729804.519549137</v>
      </c>
      <c r="M24" s="40">
        <v>799656.78045086283</v>
      </c>
      <c r="N24" s="31">
        <v>3729804.519549137</v>
      </c>
      <c r="O24" s="32">
        <v>3087.4779167986981</v>
      </c>
      <c r="P24" s="356"/>
      <c r="Q24" s="355">
        <v>5265.7232138379477</v>
      </c>
      <c r="R24" s="34">
        <v>9887.6386377350427</v>
      </c>
      <c r="S24" s="203"/>
    </row>
    <row r="25" spans="1:19" ht="17.25" x14ac:dyDescent="0.3">
      <c r="A25" s="20"/>
      <c r="B25" s="20" t="s">
        <v>24</v>
      </c>
      <c r="C25" s="21" t="s">
        <v>129</v>
      </c>
      <c r="D25" s="22">
        <v>100</v>
      </c>
      <c r="E25" s="23">
        <v>46230</v>
      </c>
      <c r="F25" s="24">
        <v>45950</v>
      </c>
      <c r="G25" s="25">
        <v>1331282.0694444464</v>
      </c>
      <c r="H25" s="26">
        <v>0</v>
      </c>
      <c r="I25" s="27">
        <v>1331282.0694444464</v>
      </c>
      <c r="J25" s="28">
        <v>919106.43712574849</v>
      </c>
      <c r="K25" s="25">
        <v>125395.93448397324</v>
      </c>
      <c r="L25" s="29">
        <v>1044502.3716097217</v>
      </c>
      <c r="M25" s="30">
        <v>286779.69783472468</v>
      </c>
      <c r="N25" s="31">
        <v>1044502.3716097217</v>
      </c>
      <c r="O25" s="32">
        <v>1024.2132065525882</v>
      </c>
      <c r="P25" s="356"/>
      <c r="Q25" s="355">
        <v>16172.634527441463</v>
      </c>
      <c r="R25" s="34">
        <v>3553.086870364612</v>
      </c>
      <c r="S25" s="203"/>
    </row>
    <row r="26" spans="1:19" ht="17.25" x14ac:dyDescent="0.3">
      <c r="A26" s="20"/>
      <c r="B26" s="20" t="s">
        <v>3</v>
      </c>
      <c r="C26" s="21" t="s">
        <v>129</v>
      </c>
      <c r="D26" s="22">
        <v>300</v>
      </c>
      <c r="E26" s="23">
        <v>46308</v>
      </c>
      <c r="F26" s="24">
        <v>46027</v>
      </c>
      <c r="G26" s="25">
        <v>3333855.875</v>
      </c>
      <c r="H26" s="26">
        <v>0</v>
      </c>
      <c r="I26" s="27">
        <v>3333855.875</v>
      </c>
      <c r="J26" s="28">
        <v>1607274.0140894682</v>
      </c>
      <c r="K26" s="25">
        <v>893438.03733709047</v>
      </c>
      <c r="L26" s="29">
        <v>2500712.0514265588</v>
      </c>
      <c r="M26" s="30">
        <v>833143.82357344124</v>
      </c>
      <c r="N26" s="31">
        <v>2500712.0514265588</v>
      </c>
      <c r="O26" s="32">
        <v>2327.2173842833554</v>
      </c>
      <c r="P26" s="356"/>
      <c r="Q26" s="355">
        <v>4525.6890985616483</v>
      </c>
      <c r="R26" s="34">
        <v>4240.6123106633313</v>
      </c>
      <c r="S26" s="203"/>
    </row>
    <row r="27" spans="1:19" ht="17.25" x14ac:dyDescent="0.3">
      <c r="A27" s="20"/>
      <c r="B27" s="20" t="s">
        <v>5</v>
      </c>
      <c r="C27" s="21" t="s">
        <v>129</v>
      </c>
      <c r="D27" s="22">
        <v>300</v>
      </c>
      <c r="E27" s="23">
        <v>46308</v>
      </c>
      <c r="F27" s="24">
        <v>46027</v>
      </c>
      <c r="G27" s="25">
        <v>3501855.875</v>
      </c>
      <c r="H27" s="26">
        <v>0</v>
      </c>
      <c r="I27" s="27">
        <v>3501855.875</v>
      </c>
      <c r="J27" s="28">
        <v>1765225.7787953506</v>
      </c>
      <c r="K27" s="25">
        <v>840318.94188094395</v>
      </c>
      <c r="L27" s="29">
        <v>2605544.7206762945</v>
      </c>
      <c r="M27" s="30">
        <v>896311.15432370547</v>
      </c>
      <c r="N27" s="31">
        <v>2605544.7206762945</v>
      </c>
      <c r="O27" s="32">
        <v>2503.6624422449872</v>
      </c>
      <c r="P27" s="356"/>
      <c r="Q27" s="355">
        <v>16807.666829060763</v>
      </c>
      <c r="R27" s="34">
        <v>5222.9284852170385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46024</v>
      </c>
      <c r="G28" s="35">
        <v>2185420.2666666685</v>
      </c>
      <c r="H28" s="36">
        <v>0</v>
      </c>
      <c r="I28" s="37">
        <v>2185420.2666666685</v>
      </c>
      <c r="J28" s="38">
        <v>1034092.0369848538</v>
      </c>
      <c r="K28" s="35">
        <v>-562285.13561113062</v>
      </c>
      <c r="L28" s="39">
        <v>471806.90137372317</v>
      </c>
      <c r="M28" s="40">
        <v>1713613.3652929454</v>
      </c>
      <c r="N28" s="31">
        <v>471806.90137372306</v>
      </c>
      <c r="O28" s="32">
        <v>2733.0356703236771</v>
      </c>
      <c r="P28" s="356"/>
      <c r="Q28" s="355">
        <v>5989.8075096400571</v>
      </c>
      <c r="R28" s="34">
        <v>4960.1119065947132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46031</v>
      </c>
      <c r="G29" s="35">
        <v>3279534.5000000019</v>
      </c>
      <c r="H29" s="36">
        <v>0</v>
      </c>
      <c r="I29" s="37">
        <v>3279534.5000000019</v>
      </c>
      <c r="J29" s="38">
        <v>1764043.2215568863</v>
      </c>
      <c r="K29" s="35">
        <v>-1082631.5346953152</v>
      </c>
      <c r="L29" s="39">
        <v>681411.68686157116</v>
      </c>
      <c r="M29" s="40">
        <v>2598122.8131384309</v>
      </c>
      <c r="N29" s="31">
        <v>681411.68686157092</v>
      </c>
      <c r="O29" s="32">
        <v>4097.9855096820675</v>
      </c>
      <c r="P29" s="356"/>
      <c r="Q29" s="355">
        <v>8949.6909334610682</v>
      </c>
      <c r="R29" s="34">
        <v>7395.9186889861012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2400202.8769927565</v>
      </c>
      <c r="H30" s="36">
        <v>0</v>
      </c>
      <c r="I30" s="37">
        <v>2400202.8769927565</v>
      </c>
      <c r="J30" s="38">
        <v>1481680.7932370552</v>
      </c>
      <c r="K30" s="35">
        <v>-1204873.5942233182</v>
      </c>
      <c r="L30" s="39">
        <v>276807.19901373703</v>
      </c>
      <c r="M30" s="40">
        <v>2123395.6779790195</v>
      </c>
      <c r="N30" s="31">
        <v>276807.19901373703</v>
      </c>
      <c r="O30" s="32">
        <v>3297.1982577313966</v>
      </c>
      <c r="P30" s="356"/>
      <c r="Q30" s="355">
        <v>10609.50068461604</v>
      </c>
      <c r="R30" s="34">
        <v>10609.680873893201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823690.93907915126</v>
      </c>
      <c r="H31" s="47">
        <v>0</v>
      </c>
      <c r="I31" s="48">
        <v>823690.93907915126</v>
      </c>
      <c r="J31" s="38">
        <v>486444.57661148289</v>
      </c>
      <c r="K31" s="35">
        <v>-395815.27544910181</v>
      </c>
      <c r="L31" s="39">
        <v>90629.301162381074</v>
      </c>
      <c r="M31" s="40">
        <v>733061.63791677018</v>
      </c>
      <c r="N31" s="49">
        <v>90629.301162381074</v>
      </c>
      <c r="O31" s="50">
        <v>1138.2944688148605</v>
      </c>
      <c r="P31" s="357"/>
      <c r="Q31" s="358">
        <v>3471.8601345798961</v>
      </c>
      <c r="R31" s="34">
        <v>3471.789722131638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2615932.5</v>
      </c>
      <c r="H32" s="47">
        <v>0</v>
      </c>
      <c r="I32" s="48">
        <v>2615932.5</v>
      </c>
      <c r="J32" s="38">
        <v>1420197.8816484679</v>
      </c>
      <c r="K32" s="35">
        <v>-1165358.5907009509</v>
      </c>
      <c r="L32" s="39">
        <v>254839.29094751691</v>
      </c>
      <c r="M32" s="40">
        <v>2361093.2090524831</v>
      </c>
      <c r="N32" s="49">
        <v>254839.29094751691</v>
      </c>
      <c r="O32" s="50">
        <v>3649.2939861707623</v>
      </c>
      <c r="P32" s="357"/>
      <c r="Q32" s="358">
        <v>11703.360380260536</v>
      </c>
      <c r="R32" s="34">
        <v>11169.973704209609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2400880.336956522</v>
      </c>
      <c r="H33" s="47">
        <v>0</v>
      </c>
      <c r="I33" s="48">
        <v>2400880.336956522</v>
      </c>
      <c r="J33" s="38">
        <v>798547.99084184575</v>
      </c>
      <c r="K33" s="35">
        <v>-562673.27967594226</v>
      </c>
      <c r="L33" s="39">
        <v>235874.71116590349</v>
      </c>
      <c r="M33" s="40">
        <v>2165005.6257906184</v>
      </c>
      <c r="N33" s="49">
        <v>235874.7111659036</v>
      </c>
      <c r="O33" s="50">
        <v>3305.3521004436921</v>
      </c>
      <c r="P33" s="357"/>
      <c r="Q33" s="358">
        <v>9773.8209665213071</v>
      </c>
      <c r="R33" s="34">
        <v>9773.7157728994207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1519595.5072463795</v>
      </c>
      <c r="H34" s="47">
        <v>0</v>
      </c>
      <c r="I34" s="48">
        <v>1519595.5072463795</v>
      </c>
      <c r="J34" s="38">
        <v>617861.90207819652</v>
      </c>
      <c r="K34" s="35">
        <v>-480858.82740401552</v>
      </c>
      <c r="L34" s="39">
        <v>137003.074674181</v>
      </c>
      <c r="M34" s="40">
        <v>1382592.4325721986</v>
      </c>
      <c r="N34" s="49">
        <v>137003.07467418094</v>
      </c>
      <c r="O34" s="50">
        <v>2091.6678253739765</v>
      </c>
      <c r="P34" s="357"/>
      <c r="Q34" s="358">
        <v>5751.5066455373599</v>
      </c>
      <c r="R34" s="34">
        <v>5751.5966904587112</v>
      </c>
      <c r="S34" s="203"/>
    </row>
    <row r="35" spans="1:19" ht="17.25" x14ac:dyDescent="0.3">
      <c r="A35" s="320"/>
      <c r="B35" s="42" t="s">
        <v>3264</v>
      </c>
      <c r="C35" s="43" t="s">
        <v>4</v>
      </c>
      <c r="D35" s="44">
        <v>300</v>
      </c>
      <c r="E35" s="45">
        <v>46632</v>
      </c>
      <c r="F35" s="46">
        <v>45985</v>
      </c>
      <c r="G35" s="35">
        <v>2520977.5833333307</v>
      </c>
      <c r="H35" s="47">
        <v>0</v>
      </c>
      <c r="I35" s="48">
        <v>2520977.5833333307</v>
      </c>
      <c r="J35" s="38">
        <v>921872.96090172592</v>
      </c>
      <c r="K35" s="35">
        <v>-727127.1261007397</v>
      </c>
      <c r="L35" s="39">
        <v>194745.83480098622</v>
      </c>
      <c r="M35" s="40">
        <v>2326231.7485323446</v>
      </c>
      <c r="N35" s="49">
        <v>194745.83480098611</v>
      </c>
      <c r="O35" s="50">
        <v>3410.8969919829101</v>
      </c>
      <c r="P35" s="357"/>
      <c r="Q35" s="358">
        <v>7700.0239332524652</v>
      </c>
      <c r="R35" s="34">
        <v>8488.0112702391634</v>
      </c>
      <c r="S35" s="203"/>
    </row>
    <row r="36" spans="1:19" ht="17.25" x14ac:dyDescent="0.3">
      <c r="A36" s="52"/>
      <c r="B36" s="52" t="s">
        <v>9965</v>
      </c>
      <c r="C36" s="53" t="s">
        <v>129</v>
      </c>
      <c r="D36" s="54">
        <v>300</v>
      </c>
      <c r="E36" s="55">
        <v>46673</v>
      </c>
      <c r="F36" s="56">
        <v>46028</v>
      </c>
      <c r="G36" s="57">
        <v>2170637.8333333363</v>
      </c>
      <c r="H36" s="58">
        <v>0</v>
      </c>
      <c r="I36" s="59">
        <v>2170637.8333333363</v>
      </c>
      <c r="J36" s="60">
        <v>30488.997182106377</v>
      </c>
      <c r="K36" s="57">
        <v>-15784.134202183868</v>
      </c>
      <c r="L36" s="61">
        <v>14704.862979922509</v>
      </c>
      <c r="M36" s="62">
        <v>2155932.9703534138</v>
      </c>
      <c r="N36" s="63">
        <v>14704.862979922444</v>
      </c>
      <c r="O36" s="64">
        <v>2981.9266533242239</v>
      </c>
      <c r="P36" s="359"/>
      <c r="Q36" s="360">
        <v>5857.4707445953536</v>
      </c>
      <c r="R36" s="66">
        <v>5857.498993959156</v>
      </c>
      <c r="S36" s="478"/>
    </row>
    <row r="37" spans="1:19" ht="17.25" x14ac:dyDescent="0.3">
      <c r="B37" s="67"/>
      <c r="C37" s="67"/>
      <c r="D37" s="68">
        <v>7800</v>
      </c>
      <c r="E37" s="69"/>
      <c r="F37" s="70"/>
      <c r="G37" s="71">
        <v>70288708.871385932</v>
      </c>
      <c r="H37" s="71">
        <v>825547.88633852359</v>
      </c>
      <c r="I37" s="72">
        <v>70288708.871385932</v>
      </c>
      <c r="J37" s="72">
        <v>50796054.754138775</v>
      </c>
      <c r="K37" s="71">
        <v>-7242273.0500176111</v>
      </c>
      <c r="L37" s="71">
        <v>43553781.704121195</v>
      </c>
      <c r="M37" s="71">
        <v>26734927.167264752</v>
      </c>
      <c r="N37" s="71">
        <v>43553781.704121187</v>
      </c>
      <c r="O37" s="71">
        <v>76448.742828556264</v>
      </c>
      <c r="P37" s="71"/>
      <c r="Q37" s="71">
        <v>266428.12998469698</v>
      </c>
      <c r="R37" s="71">
        <v>231644.1521452138</v>
      </c>
      <c r="S37" s="479"/>
    </row>
    <row r="38" spans="1:19" x14ac:dyDescent="0.3">
      <c r="B38" s="73" t="s">
        <v>1954</v>
      </c>
      <c r="C38" s="67"/>
      <c r="D38" s="74"/>
      <c r="E38" s="69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 t="s">
        <v>9966</v>
      </c>
      <c r="R38" s="76">
        <v>43111518.023599871</v>
      </c>
    </row>
    <row r="39" spans="1:19" x14ac:dyDescent="0.3">
      <c r="A39" s="9" t="s">
        <v>9962</v>
      </c>
      <c r="B39" s="633" t="s">
        <v>108</v>
      </c>
      <c r="C39" s="633"/>
      <c r="D39" s="633"/>
      <c r="E39" s="633" t="s">
        <v>109</v>
      </c>
      <c r="F39" s="633"/>
      <c r="G39" s="633"/>
      <c r="H39" s="633"/>
      <c r="I39" s="633"/>
      <c r="J39" s="633" t="s">
        <v>110</v>
      </c>
      <c r="K39" s="633"/>
      <c r="L39" s="633"/>
      <c r="M39" s="633" t="s">
        <v>111</v>
      </c>
      <c r="N39" s="633"/>
      <c r="O39" s="633"/>
      <c r="P39" s="634" t="s">
        <v>7813</v>
      </c>
      <c r="Q39" s="636"/>
      <c r="R39" s="635"/>
    </row>
    <row r="40" spans="1:19" x14ac:dyDescent="0.3">
      <c r="A40" s="10" t="s">
        <v>9963</v>
      </c>
      <c r="B40" s="11" t="s">
        <v>114</v>
      </c>
      <c r="C40" s="12" t="s">
        <v>115</v>
      </c>
      <c r="D40" s="13" t="s">
        <v>674</v>
      </c>
      <c r="E40" s="11" t="s">
        <v>117</v>
      </c>
      <c r="F40" s="14" t="s">
        <v>118</v>
      </c>
      <c r="G40" s="14" t="s">
        <v>119</v>
      </c>
      <c r="H40" s="15" t="s">
        <v>105</v>
      </c>
      <c r="I40" s="16" t="s">
        <v>120</v>
      </c>
      <c r="J40" s="17" t="s">
        <v>121</v>
      </c>
      <c r="K40" s="14" t="s">
        <v>122</v>
      </c>
      <c r="L40" s="18" t="s">
        <v>123</v>
      </c>
      <c r="M40" s="11" t="s">
        <v>124</v>
      </c>
      <c r="N40" s="14" t="s">
        <v>125</v>
      </c>
      <c r="O40" s="18" t="s">
        <v>126</v>
      </c>
      <c r="P40" s="361" t="s">
        <v>9964</v>
      </c>
      <c r="Q40" s="14" t="s">
        <v>127</v>
      </c>
      <c r="R40" s="19" t="s">
        <v>7816</v>
      </c>
      <c r="S40" s="203"/>
    </row>
    <row r="41" spans="1:19" ht="17.25" x14ac:dyDescent="0.3">
      <c r="A41" s="42"/>
      <c r="B41" s="42" t="s">
        <v>30</v>
      </c>
      <c r="C41" s="43" t="s">
        <v>129</v>
      </c>
      <c r="D41" s="44">
        <v>500</v>
      </c>
      <c r="E41" s="45">
        <v>46044</v>
      </c>
      <c r="F41" s="46">
        <v>45945</v>
      </c>
      <c r="G41" s="35">
        <v>1213099.666666666</v>
      </c>
      <c r="H41" s="36">
        <v>0</v>
      </c>
      <c r="I41" s="37">
        <v>1213099.666666666</v>
      </c>
      <c r="J41" s="38">
        <v>3421184.5706234588</v>
      </c>
      <c r="K41" s="35">
        <v>-2578255.7731595631</v>
      </c>
      <c r="L41" s="39">
        <v>842928.79746389575</v>
      </c>
      <c r="M41" s="40">
        <v>370170.86920277029</v>
      </c>
      <c r="N41" s="49">
        <v>842928.79746389575</v>
      </c>
      <c r="O41" s="50">
        <v>3937.9879702422372</v>
      </c>
      <c r="P41" s="362"/>
      <c r="Q41" s="358">
        <v>43308.909440868534</v>
      </c>
      <c r="R41" s="34">
        <v>22497.350793952006</v>
      </c>
      <c r="S41" s="203"/>
    </row>
    <row r="42" spans="1:19" ht="17.25" x14ac:dyDescent="0.3">
      <c r="A42" s="42"/>
      <c r="B42" s="42" t="s">
        <v>31</v>
      </c>
      <c r="C42" s="43" t="s">
        <v>4</v>
      </c>
      <c r="D42" s="44">
        <v>500</v>
      </c>
      <c r="E42" s="45">
        <v>46045</v>
      </c>
      <c r="F42" s="46">
        <v>45946</v>
      </c>
      <c r="G42" s="35">
        <v>1176307.555555556</v>
      </c>
      <c r="H42" s="36">
        <v>0</v>
      </c>
      <c r="I42" s="37">
        <v>1176307.555555556</v>
      </c>
      <c r="J42" s="38">
        <v>2751776.3945051073</v>
      </c>
      <c r="K42" s="35">
        <v>-2157895.5980979218</v>
      </c>
      <c r="L42" s="39">
        <v>593880.79640718549</v>
      </c>
      <c r="M42" s="40">
        <v>582426.75914837047</v>
      </c>
      <c r="N42" s="49">
        <v>593880.79640718549</v>
      </c>
      <c r="O42" s="50">
        <v>6130.8079910354791</v>
      </c>
      <c r="P42" s="357"/>
      <c r="Q42" s="358">
        <v>34463.474727881956</v>
      </c>
      <c r="R42" s="34">
        <v>21290.612525926903</v>
      </c>
      <c r="S42" s="203"/>
    </row>
    <row r="43" spans="1:19" ht="17.25" x14ac:dyDescent="0.3">
      <c r="A43" s="42"/>
      <c r="B43" s="42" t="s">
        <v>32</v>
      </c>
      <c r="C43" s="43" t="s">
        <v>4</v>
      </c>
      <c r="D43" s="44">
        <v>300</v>
      </c>
      <c r="E43" s="45">
        <v>46056</v>
      </c>
      <c r="F43" s="46">
        <v>45957</v>
      </c>
      <c r="G43" s="35">
        <v>704107.38131868141</v>
      </c>
      <c r="H43" s="36">
        <v>0</v>
      </c>
      <c r="I43" s="37">
        <v>704107.38131868141</v>
      </c>
      <c r="J43" s="38">
        <v>1424348.8767171539</v>
      </c>
      <c r="K43" s="35">
        <v>-1013193.6555125044</v>
      </c>
      <c r="L43" s="39">
        <v>411155.22120464954</v>
      </c>
      <c r="M43" s="40">
        <v>292952.16011403187</v>
      </c>
      <c r="N43" s="49">
        <v>411155.22120464954</v>
      </c>
      <c r="O43" s="50">
        <v>2763.6996237172816</v>
      </c>
      <c r="P43" s="357"/>
      <c r="Q43" s="358">
        <v>-6054.8332042243565</v>
      </c>
      <c r="R43" s="34">
        <v>11814.045717574249</v>
      </c>
      <c r="S43" s="203"/>
    </row>
    <row r="44" spans="1:19" ht="17.25" x14ac:dyDescent="0.3">
      <c r="A44" s="42"/>
      <c r="B44" s="42" t="s">
        <v>33</v>
      </c>
      <c r="C44" s="43" t="s">
        <v>129</v>
      </c>
      <c r="D44" s="44">
        <v>300</v>
      </c>
      <c r="E44" s="45">
        <v>46058</v>
      </c>
      <c r="F44" s="46">
        <v>45959</v>
      </c>
      <c r="G44" s="35">
        <v>693484.73333333398</v>
      </c>
      <c r="H44" s="36">
        <v>0</v>
      </c>
      <c r="I44" s="37">
        <v>693484.73333333398</v>
      </c>
      <c r="J44" s="38">
        <v>1270645.7220852412</v>
      </c>
      <c r="K44" s="35">
        <v>-997799.57942937652</v>
      </c>
      <c r="L44" s="39">
        <v>272846.14265586471</v>
      </c>
      <c r="M44" s="40">
        <v>420638.59067746927</v>
      </c>
      <c r="N44" s="49">
        <v>272846.14265586471</v>
      </c>
      <c r="O44" s="50">
        <v>3894.8017655321228</v>
      </c>
      <c r="P44" s="357"/>
      <c r="Q44" s="358">
        <v>15160.237011382851</v>
      </c>
      <c r="R44" s="34">
        <v>11539.57236021047</v>
      </c>
      <c r="S44" s="203"/>
    </row>
    <row r="45" spans="1:19" ht="17.25" x14ac:dyDescent="0.3">
      <c r="A45" s="42"/>
      <c r="B45" s="42" t="s">
        <v>34</v>
      </c>
      <c r="C45" s="43" t="s">
        <v>4</v>
      </c>
      <c r="D45" s="44">
        <v>200</v>
      </c>
      <c r="E45" s="45">
        <v>46065</v>
      </c>
      <c r="F45" s="46">
        <v>45965</v>
      </c>
      <c r="G45" s="35">
        <v>453021.33333333395</v>
      </c>
      <c r="H45" s="36">
        <v>0</v>
      </c>
      <c r="I45" s="37">
        <v>453021.33333333395</v>
      </c>
      <c r="J45" s="38">
        <v>1044212.2916519901</v>
      </c>
      <c r="K45" s="35">
        <v>-884984.17787953501</v>
      </c>
      <c r="L45" s="39">
        <v>159228.11377245514</v>
      </c>
      <c r="M45" s="40">
        <v>293793.21956087882</v>
      </c>
      <c r="N45" s="49">
        <v>159228.11377245514</v>
      </c>
      <c r="O45" s="50">
        <v>2554.723648355468</v>
      </c>
      <c r="P45" s="357"/>
      <c r="Q45" s="358">
        <v>13177.65673791428</v>
      </c>
      <c r="R45" s="34">
        <v>7161.9976818996947</v>
      </c>
      <c r="S45" s="203"/>
    </row>
    <row r="46" spans="1:19" ht="17.25" x14ac:dyDescent="0.3">
      <c r="A46" s="42"/>
      <c r="B46" s="42" t="s">
        <v>35</v>
      </c>
      <c r="C46" s="43" t="s">
        <v>4</v>
      </c>
      <c r="D46" s="44">
        <v>200</v>
      </c>
      <c r="E46" s="45">
        <v>46072</v>
      </c>
      <c r="F46" s="46">
        <v>45973</v>
      </c>
      <c r="G46" s="35">
        <v>478828.888888888</v>
      </c>
      <c r="H46" s="36">
        <v>0</v>
      </c>
      <c r="I46" s="37">
        <v>478828.888888888</v>
      </c>
      <c r="J46" s="38">
        <v>1015200.5713279324</v>
      </c>
      <c r="K46" s="35">
        <v>-798017.68686157092</v>
      </c>
      <c r="L46" s="39">
        <v>217182.88446636149</v>
      </c>
      <c r="M46" s="40">
        <v>261646.00442252652</v>
      </c>
      <c r="N46" s="49">
        <v>217182.88446636149</v>
      </c>
      <c r="O46" s="50">
        <v>2144.6393805125126</v>
      </c>
      <c r="P46" s="357"/>
      <c r="Q46" s="358">
        <v>15096.661495285953</v>
      </c>
      <c r="R46" s="34">
        <v>7338.8663674929703</v>
      </c>
      <c r="S46" s="203"/>
    </row>
    <row r="47" spans="1:19" ht="17.25" x14ac:dyDescent="0.3">
      <c r="A47" s="42"/>
      <c r="B47" s="42" t="s">
        <v>36</v>
      </c>
      <c r="C47" s="43" t="s">
        <v>4</v>
      </c>
      <c r="D47" s="44">
        <v>200</v>
      </c>
      <c r="E47" s="45">
        <v>46079</v>
      </c>
      <c r="F47" s="46">
        <v>45980</v>
      </c>
      <c r="G47" s="35">
        <v>419700.84444444405</v>
      </c>
      <c r="H47" s="36">
        <v>0</v>
      </c>
      <c r="I47" s="37">
        <v>419700.84444444405</v>
      </c>
      <c r="J47" s="38">
        <v>539049.31278619228</v>
      </c>
      <c r="K47" s="35">
        <v>-374110.55301162379</v>
      </c>
      <c r="L47" s="39">
        <v>164938.75977456849</v>
      </c>
      <c r="M47" s="40">
        <v>254762.08466987556</v>
      </c>
      <c r="N47" s="49">
        <v>164938.75977456849</v>
      </c>
      <c r="O47" s="50">
        <v>1974.899881161826</v>
      </c>
      <c r="P47" s="357"/>
      <c r="Q47" s="358">
        <v>4788.0535122826404</v>
      </c>
      <c r="R47" s="34">
        <v>5974.5550006582926</v>
      </c>
      <c r="S47" s="203"/>
    </row>
    <row r="48" spans="1:19" ht="17.25" x14ac:dyDescent="0.3">
      <c r="A48" s="42"/>
      <c r="B48" s="42" t="s">
        <v>37</v>
      </c>
      <c r="C48" s="43" t="s">
        <v>4</v>
      </c>
      <c r="D48" s="44">
        <v>200</v>
      </c>
      <c r="E48" s="45">
        <v>46104</v>
      </c>
      <c r="F48" s="46">
        <v>46006</v>
      </c>
      <c r="G48" s="35">
        <v>392161.65989010985</v>
      </c>
      <c r="H48" s="36">
        <v>0</v>
      </c>
      <c r="I48" s="37">
        <v>392161.65989010985</v>
      </c>
      <c r="J48" s="38">
        <v>408099.41740049311</v>
      </c>
      <c r="K48" s="35">
        <v>-383006.42902430432</v>
      </c>
      <c r="L48" s="39">
        <v>25092.98837618879</v>
      </c>
      <c r="M48" s="40">
        <v>367068.67151392106</v>
      </c>
      <c r="N48" s="49">
        <v>25092.98837618879</v>
      </c>
      <c r="O48" s="50">
        <v>2383.5628020384484</v>
      </c>
      <c r="P48" s="357"/>
      <c r="Q48" s="358">
        <v>4339.5118246583224</v>
      </c>
      <c r="R48" s="34">
        <v>4657.2332494187067</v>
      </c>
      <c r="S48" s="203"/>
    </row>
    <row r="49" spans="1:19" ht="17.25" x14ac:dyDescent="0.3">
      <c r="A49" s="42"/>
      <c r="B49" s="42" t="s">
        <v>38</v>
      </c>
      <c r="C49" s="43" t="s">
        <v>4</v>
      </c>
      <c r="D49" s="44">
        <v>300</v>
      </c>
      <c r="E49" s="45">
        <v>46119</v>
      </c>
      <c r="F49" s="46">
        <v>46021</v>
      </c>
      <c r="G49" s="35">
        <v>589239.40833333263</v>
      </c>
      <c r="H49" s="36">
        <v>0</v>
      </c>
      <c r="I49" s="37">
        <v>589239.40833333263</v>
      </c>
      <c r="J49" s="38">
        <v>-241056.95949277913</v>
      </c>
      <c r="K49" s="35">
        <v>340865.30116238113</v>
      </c>
      <c r="L49" s="39">
        <v>99808.341669601999</v>
      </c>
      <c r="M49" s="40">
        <v>489431.06666373066</v>
      </c>
      <c r="N49" s="49">
        <v>99808.34166960197</v>
      </c>
      <c r="O49" s="50">
        <v>2896.0418145782878</v>
      </c>
      <c r="P49" s="460"/>
      <c r="Q49" s="461">
        <v>7714.5067215536983</v>
      </c>
      <c r="R49" s="340">
        <v>7120.7531082836558</v>
      </c>
      <c r="S49" s="203"/>
    </row>
    <row r="50" spans="1:19" ht="17.25" x14ac:dyDescent="0.3">
      <c r="A50" s="42"/>
      <c r="B50" s="42" t="s">
        <v>39</v>
      </c>
      <c r="C50" s="43" t="s">
        <v>4</v>
      </c>
      <c r="D50" s="44">
        <v>200</v>
      </c>
      <c r="E50" s="45">
        <v>46126</v>
      </c>
      <c r="F50" s="46">
        <v>46029</v>
      </c>
      <c r="G50" s="35">
        <v>363572.25603864779</v>
      </c>
      <c r="H50" s="36">
        <v>0</v>
      </c>
      <c r="I50" s="37">
        <v>363572.25603864779</v>
      </c>
      <c r="J50" s="38">
        <v>1004869.9933075026</v>
      </c>
      <c r="K50" s="35">
        <v>-1000597.4078901021</v>
      </c>
      <c r="L50" s="39">
        <v>4272.5854174004635</v>
      </c>
      <c r="M50" s="40">
        <v>359299.67062124732</v>
      </c>
      <c r="N50" s="49">
        <v>4272.5854174004635</v>
      </c>
      <c r="O50" s="50">
        <v>2041.475401257087</v>
      </c>
      <c r="P50" s="357"/>
      <c r="Q50" s="358">
        <v>7164.3816122895396</v>
      </c>
      <c r="R50" s="34">
        <v>7164.2609067755757</v>
      </c>
      <c r="S50" s="203"/>
    </row>
    <row r="51" spans="1:19" ht="17.25" x14ac:dyDescent="0.3">
      <c r="A51" s="42"/>
      <c r="B51" s="42" t="s">
        <v>40</v>
      </c>
      <c r="C51" s="43" t="s">
        <v>4</v>
      </c>
      <c r="D51" s="44">
        <v>300</v>
      </c>
      <c r="E51" s="45">
        <v>46128</v>
      </c>
      <c r="F51" s="46">
        <v>46031</v>
      </c>
      <c r="G51" s="35">
        <v>588504.25362318894</v>
      </c>
      <c r="H51" s="36">
        <v>0</v>
      </c>
      <c r="I51" s="37">
        <v>588504.25362318894</v>
      </c>
      <c r="J51" s="38">
        <v>1130263.6171187037</v>
      </c>
      <c r="K51" s="35">
        <v>-1111952.4085945755</v>
      </c>
      <c r="L51" s="39">
        <v>18311.208524128189</v>
      </c>
      <c r="M51" s="40">
        <v>570193.04509906075</v>
      </c>
      <c r="N51" s="49">
        <v>18311.208524128189</v>
      </c>
      <c r="O51" s="50">
        <v>3203.3317140396671</v>
      </c>
      <c r="P51" s="357">
        <v>281394.06672418752</v>
      </c>
      <c r="Q51" s="358">
        <v>21799.964591196913</v>
      </c>
      <c r="R51" s="34">
        <v>17132.370193714101</v>
      </c>
      <c r="S51" s="203"/>
    </row>
    <row r="52" spans="1:19" ht="17.25" x14ac:dyDescent="0.3">
      <c r="A52" s="42"/>
      <c r="B52" s="42" t="s">
        <v>41</v>
      </c>
      <c r="C52" s="43" t="s">
        <v>4</v>
      </c>
      <c r="D52" s="44">
        <v>300</v>
      </c>
      <c r="E52" s="45">
        <v>46134</v>
      </c>
      <c r="F52" s="46">
        <v>45945</v>
      </c>
      <c r="G52" s="35">
        <v>923052.09347826091</v>
      </c>
      <c r="H52" s="36">
        <v>0</v>
      </c>
      <c r="I52" s="37">
        <v>923052.09347826091</v>
      </c>
      <c r="J52" s="38">
        <v>1549670.0831278618</v>
      </c>
      <c r="K52" s="35">
        <v>-1254700.1144769285</v>
      </c>
      <c r="L52" s="39">
        <v>294969.96865093336</v>
      </c>
      <c r="M52" s="40">
        <v>628082.12482732756</v>
      </c>
      <c r="N52" s="49">
        <v>294969.96865093336</v>
      </c>
      <c r="O52" s="50">
        <v>3413.4898088441714</v>
      </c>
      <c r="P52" s="357"/>
      <c r="Q52" s="358">
        <v>11408.199484968733</v>
      </c>
      <c r="R52" s="34">
        <v>4</v>
      </c>
      <c r="S52" s="203"/>
    </row>
    <row r="53" spans="1:19" ht="17.25" x14ac:dyDescent="0.3">
      <c r="A53" s="42"/>
      <c r="B53" s="42" t="s">
        <v>42</v>
      </c>
      <c r="C53" s="43" t="s">
        <v>4</v>
      </c>
      <c r="D53" s="44">
        <v>300</v>
      </c>
      <c r="E53" s="45">
        <v>46506</v>
      </c>
      <c r="F53" s="46">
        <v>45952</v>
      </c>
      <c r="G53" s="35">
        <v>1962653.7717391306</v>
      </c>
      <c r="H53" s="36">
        <v>0</v>
      </c>
      <c r="I53" s="37">
        <v>1962653.7717391306</v>
      </c>
      <c r="J53" s="38">
        <v>953618.79535047547</v>
      </c>
      <c r="K53" s="35">
        <v>-792480.30538922152</v>
      </c>
      <c r="L53" s="39">
        <v>161138.48996125394</v>
      </c>
      <c r="M53" s="40">
        <v>1801515.2817778767</v>
      </c>
      <c r="N53" s="49">
        <v>161138.48996125394</v>
      </c>
      <c r="O53" s="50">
        <v>3240.1353988810733</v>
      </c>
      <c r="P53" s="357"/>
      <c r="Q53" s="358">
        <v>723.22704353422159</v>
      </c>
      <c r="R53" s="34">
        <v>9760.6294383827772</v>
      </c>
      <c r="S53" s="203"/>
    </row>
    <row r="54" spans="1:19" ht="17.25" x14ac:dyDescent="0.3">
      <c r="A54" s="42"/>
      <c r="B54" s="42" t="s">
        <v>43</v>
      </c>
      <c r="C54" s="43" t="s">
        <v>4</v>
      </c>
      <c r="D54" s="44">
        <v>300</v>
      </c>
      <c r="E54" s="45">
        <v>46519</v>
      </c>
      <c r="F54" s="46">
        <v>45965</v>
      </c>
      <c r="G54" s="35">
        <v>1758078.3478260869</v>
      </c>
      <c r="H54" s="36">
        <v>0</v>
      </c>
      <c r="I54" s="37">
        <v>1758078.3478260869</v>
      </c>
      <c r="J54" s="38">
        <v>1736040.8083832336</v>
      </c>
      <c r="K54" s="35">
        <v>-1618210.476928496</v>
      </c>
      <c r="L54" s="39">
        <v>117830.33145473758</v>
      </c>
      <c r="M54" s="40">
        <v>1640248.0163713493</v>
      </c>
      <c r="N54" s="49">
        <v>117830.33145473758</v>
      </c>
      <c r="O54" s="50">
        <v>2882.6854417774152</v>
      </c>
      <c r="P54" s="357"/>
      <c r="Q54" s="358">
        <v>2185.2300085146126</v>
      </c>
      <c r="R54" s="34">
        <v>7456.2018274022557</v>
      </c>
      <c r="S54" s="203"/>
    </row>
    <row r="55" spans="1:19" ht="17.25" x14ac:dyDescent="0.3">
      <c r="A55" s="42"/>
      <c r="B55" s="42" t="s">
        <v>44</v>
      </c>
      <c r="C55" s="43" t="s">
        <v>4</v>
      </c>
      <c r="D55" s="44">
        <v>300</v>
      </c>
      <c r="E55" s="45">
        <v>46527</v>
      </c>
      <c r="F55" s="46">
        <v>45974</v>
      </c>
      <c r="G55" s="35">
        <v>2194750.2818840602</v>
      </c>
      <c r="H55" s="36">
        <v>0</v>
      </c>
      <c r="I55" s="37">
        <v>2194750.2818840602</v>
      </c>
      <c r="J55" s="38">
        <v>1772754.1426558648</v>
      </c>
      <c r="K55" s="35">
        <v>-1574903.6921451215</v>
      </c>
      <c r="L55" s="39">
        <v>197850.45051074331</v>
      </c>
      <c r="M55" s="40">
        <v>1996899.8313733169</v>
      </c>
      <c r="N55" s="49">
        <v>197850.45051074331</v>
      </c>
      <c r="O55" s="50">
        <v>3460.8315968341713</v>
      </c>
      <c r="P55" s="357"/>
      <c r="Q55" s="358">
        <v>9382.9789437677537</v>
      </c>
      <c r="R55" s="34">
        <v>9382.8447850075318</v>
      </c>
      <c r="S55" s="203"/>
    </row>
    <row r="56" spans="1:19" ht="17.25" x14ac:dyDescent="0.3">
      <c r="A56" s="42"/>
      <c r="B56" s="42" t="s">
        <v>45</v>
      </c>
      <c r="C56" s="43" t="s">
        <v>4</v>
      </c>
      <c r="D56" s="44">
        <v>300</v>
      </c>
      <c r="E56" s="45">
        <v>46534</v>
      </c>
      <c r="F56" s="46">
        <v>45981</v>
      </c>
      <c r="G56" s="35">
        <v>1904847.6472826086</v>
      </c>
      <c r="H56" s="36">
        <v>0</v>
      </c>
      <c r="I56" s="37">
        <v>1904847.6472826086</v>
      </c>
      <c r="J56" s="38">
        <v>1823303.8182458612</v>
      </c>
      <c r="K56" s="35">
        <v>-1676663.3719619585</v>
      </c>
      <c r="L56" s="39">
        <v>146640.44628390274</v>
      </c>
      <c r="M56" s="40">
        <v>1758207.2009987058</v>
      </c>
      <c r="N56" s="49">
        <v>146640.44628390274</v>
      </c>
      <c r="O56" s="50">
        <v>3010.6287688334005</v>
      </c>
      <c r="P56" s="357"/>
      <c r="Q56" s="358">
        <v>4659.8018020156305</v>
      </c>
      <c r="R56" s="34">
        <v>7313.8496564282686</v>
      </c>
      <c r="S56" s="203"/>
    </row>
    <row r="57" spans="1:19" ht="17.25" x14ac:dyDescent="0.3">
      <c r="A57" s="42"/>
      <c r="B57" s="42" t="s">
        <v>46</v>
      </c>
      <c r="C57" s="43" t="s">
        <v>4</v>
      </c>
      <c r="D57" s="44">
        <v>100</v>
      </c>
      <c r="E57" s="45">
        <v>46591</v>
      </c>
      <c r="F57" s="46">
        <v>45946</v>
      </c>
      <c r="G57" s="35">
        <v>824271.21256039001</v>
      </c>
      <c r="H57" s="36">
        <v>0</v>
      </c>
      <c r="I57" s="37">
        <v>824271.21256039001</v>
      </c>
      <c r="J57" s="38">
        <v>670566.89151109545</v>
      </c>
      <c r="K57" s="35">
        <v>-573129.35752025363</v>
      </c>
      <c r="L57" s="39">
        <v>97437.533990841825</v>
      </c>
      <c r="M57" s="40">
        <v>726833.67856954818</v>
      </c>
      <c r="N57" s="49">
        <v>97437.533990841825</v>
      </c>
      <c r="O57" s="50">
        <v>1133.9058948042873</v>
      </c>
      <c r="P57" s="357"/>
      <c r="Q57" s="358">
        <v>3719.6566389743821</v>
      </c>
      <c r="R57" s="34">
        <v>3719.5919042780733</v>
      </c>
      <c r="S57" s="203"/>
    </row>
    <row r="58" spans="1:19" ht="17.25" x14ac:dyDescent="0.3">
      <c r="A58" s="42"/>
      <c r="B58" s="42" t="s">
        <v>1956</v>
      </c>
      <c r="C58" s="43" t="s">
        <v>4</v>
      </c>
      <c r="D58" s="44">
        <v>300</v>
      </c>
      <c r="E58" s="45">
        <v>46619</v>
      </c>
      <c r="F58" s="46">
        <v>45974</v>
      </c>
      <c r="G58" s="35">
        <v>3237267.2572463797</v>
      </c>
      <c r="H58" s="36">
        <v>0</v>
      </c>
      <c r="I58" s="37">
        <v>3237267.2572463797</v>
      </c>
      <c r="J58" s="38">
        <v>1391384.4459316661</v>
      </c>
      <c r="K58" s="35">
        <v>-1115437.2465656921</v>
      </c>
      <c r="L58" s="39">
        <v>275947.19936597394</v>
      </c>
      <c r="M58" s="40">
        <v>2961320.0578804058</v>
      </c>
      <c r="N58" s="49">
        <v>275947.19936597394</v>
      </c>
      <c r="O58" s="50">
        <v>4426.4873809871533</v>
      </c>
      <c r="P58" s="357"/>
      <c r="Q58" s="358">
        <v>20163.502019722888</v>
      </c>
      <c r="R58" s="34">
        <v>12666.104641774524</v>
      </c>
      <c r="S58" s="203"/>
    </row>
    <row r="59" spans="1:19" ht="17.25" x14ac:dyDescent="0.3">
      <c r="A59" s="52"/>
      <c r="B59" s="52" t="s">
        <v>2607</v>
      </c>
      <c r="C59" s="53" t="s">
        <v>129</v>
      </c>
      <c r="D59" s="54">
        <v>200</v>
      </c>
      <c r="E59" s="55">
        <v>46625</v>
      </c>
      <c r="F59" s="56">
        <v>45980</v>
      </c>
      <c r="G59" s="57">
        <v>2240389.2198067615</v>
      </c>
      <c r="H59" s="77">
        <v>0</v>
      </c>
      <c r="I59" s="78">
        <v>2240389.2198067615</v>
      </c>
      <c r="J59" s="60">
        <v>987523.11870376894</v>
      </c>
      <c r="K59" s="57">
        <v>-826251.89890806621</v>
      </c>
      <c r="L59" s="61">
        <v>161271.21979570272</v>
      </c>
      <c r="M59" s="62">
        <v>2079118.0000110588</v>
      </c>
      <c r="N59" s="63">
        <v>161271.21979570272</v>
      </c>
      <c r="O59" s="64">
        <v>3080.1748148311981</v>
      </c>
      <c r="P59" s="359"/>
      <c r="Q59" s="360">
        <v>8553.936027098418</v>
      </c>
      <c r="R59" s="66">
        <v>8553.9865891389782</v>
      </c>
      <c r="S59" s="478"/>
    </row>
    <row r="60" spans="1:19" ht="17.25" x14ac:dyDescent="0.3">
      <c r="B60" s="67"/>
      <c r="C60" s="67"/>
      <c r="D60" s="68">
        <v>5300</v>
      </c>
      <c r="E60" s="69"/>
      <c r="F60" s="70"/>
      <c r="G60" s="79">
        <v>22117337.813249856</v>
      </c>
      <c r="H60" s="79">
        <v>0</v>
      </c>
      <c r="I60" s="80">
        <v>22117337.813249856</v>
      </c>
      <c r="J60" s="80">
        <v>24653455.911940821</v>
      </c>
      <c r="K60" s="79">
        <v>-20390724.432194434</v>
      </c>
      <c r="L60" s="79">
        <v>4262731.4797463901</v>
      </c>
      <c r="M60" s="79">
        <v>17854606.333503474</v>
      </c>
      <c r="N60" s="79">
        <v>4262731.4797463901</v>
      </c>
      <c r="O60" s="79">
        <v>58574.311098263286</v>
      </c>
      <c r="P60" s="79"/>
      <c r="Q60" s="79">
        <v>221755.05643968697</v>
      </c>
      <c r="R60" s="79">
        <v>182548.826748319</v>
      </c>
      <c r="S60" s="479"/>
    </row>
    <row r="61" spans="1:19" ht="17.25" x14ac:dyDescent="0.3">
      <c r="A61" s="67"/>
      <c r="B61" s="73" t="s">
        <v>47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 t="s">
        <v>9966</v>
      </c>
      <c r="R61" s="81">
        <v>3830380.3596336739</v>
      </c>
    </row>
    <row r="62" spans="1:19" x14ac:dyDescent="0.3">
      <c r="A62" s="9" t="s">
        <v>9962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634" t="s">
        <v>7813</v>
      </c>
      <c r="Q62" s="636"/>
      <c r="R62" s="635"/>
      <c r="S62" s="480"/>
    </row>
    <row r="63" spans="1:19" x14ac:dyDescent="0.3">
      <c r="A63" s="10" t="s">
        <v>9963</v>
      </c>
      <c r="B63" s="11" t="s">
        <v>114</v>
      </c>
      <c r="C63" s="12" t="s">
        <v>115</v>
      </c>
      <c r="D63" s="13" t="s">
        <v>674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361" t="s">
        <v>9964</v>
      </c>
      <c r="Q63" s="15" t="s">
        <v>127</v>
      </c>
      <c r="R63" s="19" t="s">
        <v>7816</v>
      </c>
      <c r="S63" s="203"/>
    </row>
    <row r="64" spans="1:19" ht="17.25" x14ac:dyDescent="0.3">
      <c r="A64" s="20"/>
      <c r="B64" s="20" t="s">
        <v>48</v>
      </c>
      <c r="C64" s="21" t="s">
        <v>129</v>
      </c>
      <c r="D64" s="22">
        <v>300</v>
      </c>
      <c r="E64" s="23">
        <v>46015</v>
      </c>
      <c r="F64" s="24">
        <v>46013</v>
      </c>
      <c r="G64" s="25">
        <v>1425354</v>
      </c>
      <c r="H64" s="26">
        <v>19257.172359551649</v>
      </c>
      <c r="I64" s="27">
        <v>1425354</v>
      </c>
      <c r="J64" s="28">
        <v>4933460.2962310677</v>
      </c>
      <c r="K64" s="25">
        <v>-3361903.8052131031</v>
      </c>
      <c r="L64" s="29">
        <v>1571556.4910179647</v>
      </c>
      <c r="M64" s="30">
        <v>-146202.49101796467</v>
      </c>
      <c r="N64" s="31">
        <v>1571556.4910179647</v>
      </c>
      <c r="O64" s="32">
        <v>-2249.269092584072</v>
      </c>
      <c r="P64" s="354"/>
      <c r="Q64" s="363">
        <v>79365.284896088997</v>
      </c>
      <c r="R64" s="364">
        <v>10238.42540509942</v>
      </c>
      <c r="S64" s="203"/>
    </row>
    <row r="65" spans="1:19" ht="17.25" x14ac:dyDescent="0.3">
      <c r="A65" s="86"/>
      <c r="B65" s="86" t="s">
        <v>49</v>
      </c>
      <c r="C65" s="87" t="s">
        <v>129</v>
      </c>
      <c r="D65" s="88">
        <v>300</v>
      </c>
      <c r="E65" s="89">
        <v>46017</v>
      </c>
      <c r="F65" s="90">
        <v>46014</v>
      </c>
      <c r="G65" s="91">
        <v>1509077</v>
      </c>
      <c r="H65" s="92">
        <v>14770.085936105228</v>
      </c>
      <c r="I65" s="93">
        <v>1509077</v>
      </c>
      <c r="J65" s="94">
        <v>5117428.8309263829</v>
      </c>
      <c r="K65" s="91">
        <v>-3504961.2648820006</v>
      </c>
      <c r="L65" s="95">
        <v>1612467.5660443823</v>
      </c>
      <c r="M65" s="96">
        <v>-103390.56604438229</v>
      </c>
      <c r="N65" s="97">
        <v>1612467.5660443823</v>
      </c>
      <c r="O65" s="98">
        <v>-1543.1427767818252</v>
      </c>
      <c r="P65" s="365"/>
      <c r="Q65" s="366">
        <v>45878.911523180548</v>
      </c>
      <c r="R65" s="66">
        <v>12406.294146431363</v>
      </c>
      <c r="S65" s="478"/>
    </row>
    <row r="66" spans="1:19" ht="17.25" x14ac:dyDescent="0.3">
      <c r="B66" s="67"/>
      <c r="C66" s="67"/>
      <c r="D66" s="68">
        <v>600</v>
      </c>
      <c r="E66" s="69"/>
      <c r="F66" s="70"/>
      <c r="G66" s="79">
        <v>2934431</v>
      </c>
      <c r="H66" s="79">
        <v>34027.25829565688</v>
      </c>
      <c r="I66" s="80">
        <v>2934431</v>
      </c>
      <c r="J66" s="80">
        <v>10050889.12715745</v>
      </c>
      <c r="K66" s="79">
        <v>-6866865.0700951032</v>
      </c>
      <c r="L66" s="79">
        <v>3184024.057062347</v>
      </c>
      <c r="M66" s="79">
        <v>-249593.05706234695</v>
      </c>
      <c r="N66" s="79">
        <v>3184024.057062347</v>
      </c>
      <c r="O66" s="79">
        <v>-3792.4118693658975</v>
      </c>
      <c r="P66" s="79"/>
      <c r="Q66" s="79">
        <v>125244.19641926955</v>
      </c>
      <c r="R66" s="79">
        <v>22644.719551530783</v>
      </c>
      <c r="S66" s="479"/>
    </row>
    <row r="67" spans="1:19" ht="17.25" x14ac:dyDescent="0.3">
      <c r="B67" s="73" t="s">
        <v>50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 t="s">
        <v>9966</v>
      </c>
      <c r="R67" s="81">
        <v>174140.31208171893</v>
      </c>
    </row>
    <row r="68" spans="1:19" x14ac:dyDescent="0.3">
      <c r="A68" s="9" t="s">
        <v>9962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634" t="s">
        <v>7813</v>
      </c>
      <c r="Q68" s="636"/>
      <c r="R68" s="635"/>
    </row>
    <row r="69" spans="1:19" x14ac:dyDescent="0.3">
      <c r="A69" s="10" t="s">
        <v>9963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11" t="s">
        <v>9964</v>
      </c>
      <c r="Q69" s="361" t="s">
        <v>127</v>
      </c>
      <c r="R69" s="19" t="s">
        <v>135</v>
      </c>
      <c r="S69" s="203"/>
    </row>
    <row r="70" spans="1:19" ht="17.25" x14ac:dyDescent="0.3">
      <c r="A70" s="102"/>
      <c r="B70" s="103" t="s">
        <v>9967</v>
      </c>
      <c r="C70" s="367" t="s">
        <v>137</v>
      </c>
      <c r="D70" s="105">
        <v>200</v>
      </c>
      <c r="E70" s="106">
        <v>46197</v>
      </c>
      <c r="F70" s="107">
        <v>46014</v>
      </c>
      <c r="G70" s="108">
        <v>495621917.80821997</v>
      </c>
      <c r="H70" s="109">
        <v>0</v>
      </c>
      <c r="I70" s="110">
        <v>495621917.80821997</v>
      </c>
      <c r="J70" s="111">
        <v>140219342</v>
      </c>
      <c r="K70" s="108">
        <v>101211125</v>
      </c>
      <c r="L70" s="112">
        <v>241430467</v>
      </c>
      <c r="M70" s="113">
        <v>254191450.80821997</v>
      </c>
      <c r="N70" s="114">
        <v>241430467</v>
      </c>
      <c r="O70" s="115">
        <v>1029115.1854583805</v>
      </c>
      <c r="P70" s="368"/>
      <c r="Q70" s="114">
        <v>3342058</v>
      </c>
      <c r="R70" s="34">
        <v>3341988</v>
      </c>
      <c r="S70" s="203"/>
    </row>
    <row r="71" spans="1:19" ht="17.25" x14ac:dyDescent="0.3">
      <c r="A71" s="369"/>
      <c r="B71" s="20" t="s">
        <v>3925</v>
      </c>
      <c r="C71" s="370" t="s">
        <v>51</v>
      </c>
      <c r="D71" s="22">
        <v>400</v>
      </c>
      <c r="E71" s="23">
        <v>46204</v>
      </c>
      <c r="F71" s="24">
        <v>46022</v>
      </c>
      <c r="G71" s="25">
        <v>1057395068.4931505</v>
      </c>
      <c r="H71" s="26">
        <v>0</v>
      </c>
      <c r="I71" s="27">
        <v>1057395068.4931505</v>
      </c>
      <c r="J71" s="28">
        <v>401329498</v>
      </c>
      <c r="K71" s="25">
        <v>59960093.5</v>
      </c>
      <c r="L71" s="29">
        <v>461289591.5</v>
      </c>
      <c r="M71" s="30">
        <v>596105476.99315047</v>
      </c>
      <c r="N71" s="31">
        <v>461289591.5</v>
      </c>
      <c r="O71" s="32">
        <v>2346871.9566659466</v>
      </c>
      <c r="P71" s="71"/>
      <c r="Q71" s="31">
        <v>2521628</v>
      </c>
      <c r="R71" s="34">
        <v>7174926</v>
      </c>
      <c r="S71" s="203"/>
    </row>
    <row r="72" spans="1:19" ht="17.25" x14ac:dyDescent="0.3">
      <c r="A72" s="369"/>
      <c r="B72" s="20" t="s">
        <v>3925</v>
      </c>
      <c r="C72" s="370" t="s">
        <v>51</v>
      </c>
      <c r="D72" s="22">
        <v>300</v>
      </c>
      <c r="E72" s="23">
        <v>46596</v>
      </c>
      <c r="F72" s="24">
        <v>45957</v>
      </c>
      <c r="G72" s="25">
        <v>1164000000.0000019</v>
      </c>
      <c r="H72" s="26">
        <v>0</v>
      </c>
      <c r="I72" s="27">
        <v>1164000000.0000019</v>
      </c>
      <c r="J72" s="28">
        <v>-61232722</v>
      </c>
      <c r="K72" s="25">
        <v>184847581.5</v>
      </c>
      <c r="L72" s="29">
        <v>123614859.5</v>
      </c>
      <c r="M72" s="30">
        <v>1040385140.5000019</v>
      </c>
      <c r="N72" s="31">
        <v>123614859.5</v>
      </c>
      <c r="O72" s="32">
        <v>1610503.3134674951</v>
      </c>
      <c r="P72" s="71"/>
      <c r="Q72" s="31">
        <v>5241825.5</v>
      </c>
      <c r="R72" s="34">
        <v>5241901</v>
      </c>
      <c r="S72" s="478"/>
    </row>
    <row r="73" spans="1:19" ht="17.25" x14ac:dyDescent="0.3">
      <c r="A73" s="369"/>
      <c r="B73" s="20" t="s">
        <v>3925</v>
      </c>
      <c r="C73" s="370" t="s">
        <v>51</v>
      </c>
      <c r="D73" s="22">
        <v>300</v>
      </c>
      <c r="E73" s="23">
        <v>46673</v>
      </c>
      <c r="F73" s="24">
        <v>46028</v>
      </c>
      <c r="G73" s="25">
        <v>1056000000.000001</v>
      </c>
      <c r="H73" s="26">
        <v>0</v>
      </c>
      <c r="I73" s="27">
        <v>1056000000.000001</v>
      </c>
      <c r="J73" s="28">
        <v>-45258225</v>
      </c>
      <c r="K73" s="25">
        <v>54842551</v>
      </c>
      <c r="L73" s="29">
        <v>9584326</v>
      </c>
      <c r="M73" s="30">
        <v>1046415674.000001</v>
      </c>
      <c r="N73" s="31">
        <v>9584326</v>
      </c>
      <c r="O73" s="32">
        <v>1447324.5836791161</v>
      </c>
      <c r="P73" s="71"/>
      <c r="Q73" s="31">
        <v>4649991</v>
      </c>
      <c r="R73" s="34">
        <v>4650065</v>
      </c>
      <c r="S73" s="479"/>
    </row>
    <row r="74" spans="1:19" ht="17.25" x14ac:dyDescent="0.3">
      <c r="A74" s="86"/>
      <c r="B74" s="86" t="s">
        <v>9967</v>
      </c>
      <c r="C74" s="87" t="s">
        <v>137</v>
      </c>
      <c r="D74" s="88">
        <v>300</v>
      </c>
      <c r="E74" s="89">
        <v>46673</v>
      </c>
      <c r="F74" s="90">
        <v>46028</v>
      </c>
      <c r="G74" s="91">
        <v>1140600000</v>
      </c>
      <c r="H74" s="118">
        <v>0</v>
      </c>
      <c r="I74" s="93">
        <v>1140600000</v>
      </c>
      <c r="J74" s="94">
        <v>-6758709</v>
      </c>
      <c r="K74" s="91">
        <v>19327963</v>
      </c>
      <c r="L74" s="95">
        <v>12569254</v>
      </c>
      <c r="M74" s="96">
        <v>1128030746</v>
      </c>
      <c r="N74" s="97">
        <v>12569254</v>
      </c>
      <c r="O74" s="98">
        <v>1560208.5006915629</v>
      </c>
      <c r="P74" s="371"/>
      <c r="Q74" s="97">
        <v>4729566.5</v>
      </c>
      <c r="R74" s="66">
        <v>5008304.5</v>
      </c>
      <c r="S74" s="479"/>
    </row>
    <row r="75" spans="1:19" x14ac:dyDescent="0.3">
      <c r="D75" s="119">
        <v>1500</v>
      </c>
      <c r="G75" s="120">
        <v>4913616986.3013735</v>
      </c>
      <c r="I75" s="120">
        <v>4913616986.3013735</v>
      </c>
      <c r="J75" s="120">
        <v>428299184</v>
      </c>
      <c r="K75" s="120">
        <v>420189314</v>
      </c>
      <c r="L75" s="120">
        <v>848488498</v>
      </c>
      <c r="M75" s="120">
        <v>4065128488.3013735</v>
      </c>
      <c r="N75" s="120">
        <v>848488498</v>
      </c>
      <c r="O75" s="120">
        <v>7994023.5399625013</v>
      </c>
      <c r="P75" s="120"/>
      <c r="Q75" s="120">
        <v>20485069</v>
      </c>
      <c r="R75" s="120">
        <v>25417184.5</v>
      </c>
    </row>
    <row r="76" spans="1:19" ht="17.25" x14ac:dyDescent="0.3">
      <c r="B76" s="121"/>
      <c r="C76" s="67"/>
      <c r="D76" s="74"/>
      <c r="E76" s="69"/>
      <c r="F76" s="70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 t="s">
        <v>9968</v>
      </c>
      <c r="R76" s="81">
        <v>862601772.5</v>
      </c>
    </row>
    <row r="77" spans="1:19" x14ac:dyDescent="0.3">
      <c r="A77" s="67"/>
      <c r="B77" s="73" t="s">
        <v>1000</v>
      </c>
      <c r="C77" s="67"/>
      <c r="D77" s="74"/>
      <c r="E77" s="69"/>
      <c r="F77" s="70"/>
      <c r="G77" s="74"/>
      <c r="H77" s="74"/>
      <c r="I77" s="74"/>
      <c r="J77" s="74"/>
      <c r="K77" s="74"/>
      <c r="L77" s="74"/>
      <c r="M77" s="74"/>
      <c r="N77" s="74"/>
      <c r="O77" s="74"/>
      <c r="P77" s="74"/>
      <c r="S77" s="203"/>
    </row>
    <row r="78" spans="1:19" x14ac:dyDescent="0.3">
      <c r="A78" s="9" t="s">
        <v>9962</v>
      </c>
      <c r="B78" s="633" t="s">
        <v>108</v>
      </c>
      <c r="C78" s="633"/>
      <c r="D78" s="633"/>
      <c r="E78" s="633" t="s">
        <v>109</v>
      </c>
      <c r="F78" s="633"/>
      <c r="G78" s="633"/>
      <c r="H78" s="633"/>
      <c r="I78" s="633"/>
      <c r="J78" s="633" t="s">
        <v>110</v>
      </c>
      <c r="K78" s="633"/>
      <c r="L78" s="633"/>
      <c r="M78" s="633" t="s">
        <v>111</v>
      </c>
      <c r="N78" s="633"/>
      <c r="O78" s="633"/>
      <c r="P78" s="634" t="s">
        <v>112</v>
      </c>
      <c r="Q78" s="636"/>
      <c r="R78" s="635"/>
      <c r="S78" s="203"/>
    </row>
    <row r="79" spans="1:19" x14ac:dyDescent="0.3">
      <c r="A79" s="10" t="s">
        <v>9963</v>
      </c>
      <c r="B79" s="11" t="s">
        <v>114</v>
      </c>
      <c r="C79" s="12" t="s">
        <v>115</v>
      </c>
      <c r="D79" s="13" t="s">
        <v>677</v>
      </c>
      <c r="E79" s="11" t="s">
        <v>117</v>
      </c>
      <c r="F79" s="14" t="s">
        <v>118</v>
      </c>
      <c r="G79" s="14" t="s">
        <v>119</v>
      </c>
      <c r="H79" s="15" t="s">
        <v>105</v>
      </c>
      <c r="I79" s="16" t="s">
        <v>120</v>
      </c>
      <c r="J79" s="17" t="s">
        <v>121</v>
      </c>
      <c r="K79" s="14" t="s">
        <v>122</v>
      </c>
      <c r="L79" s="18" t="s">
        <v>123</v>
      </c>
      <c r="M79" s="11" t="s">
        <v>124</v>
      </c>
      <c r="N79" s="14" t="s">
        <v>125</v>
      </c>
      <c r="O79" s="18" t="s">
        <v>126</v>
      </c>
      <c r="P79" s="11" t="s">
        <v>9964</v>
      </c>
      <c r="Q79" s="361" t="s">
        <v>127</v>
      </c>
      <c r="R79" s="19" t="s">
        <v>135</v>
      </c>
      <c r="S79" s="203"/>
    </row>
    <row r="80" spans="1:19" ht="17.25" x14ac:dyDescent="0.3">
      <c r="A80" s="20"/>
      <c r="B80" s="20" t="s">
        <v>53</v>
      </c>
      <c r="C80" s="21" t="s">
        <v>137</v>
      </c>
      <c r="D80" s="22">
        <v>300</v>
      </c>
      <c r="E80" s="23">
        <v>46293</v>
      </c>
      <c r="F80" s="24">
        <v>46015</v>
      </c>
      <c r="G80" s="25">
        <v>992999999.99999952</v>
      </c>
      <c r="H80" s="26">
        <v>0</v>
      </c>
      <c r="I80" s="27">
        <v>992999999.99999952</v>
      </c>
      <c r="J80" s="28">
        <v>668400788.5</v>
      </c>
      <c r="K80" s="25">
        <v>-677371882</v>
      </c>
      <c r="L80" s="29">
        <v>-8971093.5</v>
      </c>
      <c r="M80" s="30">
        <v>1001971093.4999995</v>
      </c>
      <c r="N80" s="31">
        <v>-8971093.5</v>
      </c>
      <c r="O80" s="32">
        <v>2921198.5233236137</v>
      </c>
      <c r="P80" s="357"/>
      <c r="Q80" s="358">
        <v>11650391.5</v>
      </c>
      <c r="R80" s="34">
        <v>5737857</v>
      </c>
      <c r="S80" s="203"/>
    </row>
    <row r="81" spans="1:19" ht="17.25" x14ac:dyDescent="0.3">
      <c r="A81" s="20"/>
      <c r="B81" s="20" t="s">
        <v>54</v>
      </c>
      <c r="C81" s="21" t="s">
        <v>137</v>
      </c>
      <c r="D81" s="22">
        <v>300</v>
      </c>
      <c r="E81" s="23">
        <v>46309</v>
      </c>
      <c r="F81" s="24">
        <v>46035</v>
      </c>
      <c r="G81" s="25">
        <v>1053000000.0000008</v>
      </c>
      <c r="H81" s="26">
        <v>0</v>
      </c>
      <c r="I81" s="27">
        <v>1053000000.0000008</v>
      </c>
      <c r="J81" s="28">
        <v>1933965331</v>
      </c>
      <c r="K81" s="25">
        <v>-1665932405</v>
      </c>
      <c r="L81" s="29">
        <v>268032926</v>
      </c>
      <c r="M81" s="30">
        <v>784967074.00000083</v>
      </c>
      <c r="N81" s="31">
        <v>268032926</v>
      </c>
      <c r="O81" s="32">
        <v>2186537.8105849605</v>
      </c>
      <c r="P81" s="356"/>
      <c r="Q81" s="355">
        <v>9958801.5</v>
      </c>
      <c r="R81" s="34">
        <v>10242298.5</v>
      </c>
      <c r="S81" s="203"/>
    </row>
    <row r="82" spans="1:19" ht="17.25" x14ac:dyDescent="0.3">
      <c r="A82" s="20"/>
      <c r="B82" s="20" t="s">
        <v>55</v>
      </c>
      <c r="C82" s="21" t="s">
        <v>51</v>
      </c>
      <c r="D82" s="22">
        <v>300</v>
      </c>
      <c r="E82" s="23">
        <v>45953</v>
      </c>
      <c r="F82" s="24">
        <v>45952</v>
      </c>
      <c r="G82" s="25">
        <v>1658104109.589041</v>
      </c>
      <c r="H82" s="26">
        <v>200194520.5479452</v>
      </c>
      <c r="I82" s="27">
        <v>1658104109.589041</v>
      </c>
      <c r="J82" s="28">
        <v>3455718059.5</v>
      </c>
      <c r="K82" s="25">
        <v>-1604182100</v>
      </c>
      <c r="L82" s="29">
        <v>1851535959.5</v>
      </c>
      <c r="M82" s="30">
        <v>-193431849.91095901</v>
      </c>
      <c r="N82" s="31">
        <v>1851535959.5</v>
      </c>
      <c r="O82" s="32">
        <v>-64477283.303653002</v>
      </c>
      <c r="P82" s="356"/>
      <c r="Q82" s="355">
        <v>18151648.5</v>
      </c>
      <c r="R82" s="34">
        <v>10345856</v>
      </c>
      <c r="S82" s="203"/>
    </row>
    <row r="83" spans="1:19" ht="17.25" x14ac:dyDescent="0.3">
      <c r="A83" s="20"/>
      <c r="B83" s="20" t="s">
        <v>56</v>
      </c>
      <c r="C83" s="21" t="s">
        <v>51</v>
      </c>
      <c r="D83" s="22">
        <v>300</v>
      </c>
      <c r="E83" s="23">
        <v>46065</v>
      </c>
      <c r="F83" s="24">
        <v>45972</v>
      </c>
      <c r="G83" s="25">
        <v>1129232876.712328</v>
      </c>
      <c r="H83" s="26">
        <v>0</v>
      </c>
      <c r="I83" s="27">
        <v>1129232876.712328</v>
      </c>
      <c r="J83" s="28">
        <v>1882240594</v>
      </c>
      <c r="K83" s="25">
        <v>-1072886344.5</v>
      </c>
      <c r="L83" s="29">
        <v>809354249.5</v>
      </c>
      <c r="M83" s="30">
        <v>319878627.21232796</v>
      </c>
      <c r="N83" s="31">
        <v>809354249.5</v>
      </c>
      <c r="O83" s="32">
        <v>2781553.2801071997</v>
      </c>
      <c r="P83" s="356"/>
      <c r="Q83" s="355">
        <v>15038129</v>
      </c>
      <c r="R83" s="34">
        <v>6722354.5</v>
      </c>
      <c r="S83" s="203"/>
    </row>
    <row r="84" spans="1:19" ht="17.25" x14ac:dyDescent="0.3">
      <c r="A84" s="20"/>
      <c r="B84" s="20" t="s">
        <v>57</v>
      </c>
      <c r="C84" s="21" t="s">
        <v>51</v>
      </c>
      <c r="D84" s="22">
        <v>300</v>
      </c>
      <c r="E84" s="23">
        <v>46079</v>
      </c>
      <c r="F84" s="24">
        <v>45986</v>
      </c>
      <c r="G84" s="25">
        <v>1094695890.4109581</v>
      </c>
      <c r="H84" s="26">
        <v>0</v>
      </c>
      <c r="I84" s="27">
        <v>1094695890.4109581</v>
      </c>
      <c r="J84" s="28">
        <v>1511996496.5</v>
      </c>
      <c r="K84" s="25">
        <v>-688246145.5</v>
      </c>
      <c r="L84" s="29">
        <v>823750351</v>
      </c>
      <c r="M84" s="30">
        <v>270945539.41095805</v>
      </c>
      <c r="N84" s="31">
        <v>823750351</v>
      </c>
      <c r="O84" s="32">
        <v>2100353.0186895975</v>
      </c>
      <c r="P84" s="356"/>
      <c r="Q84" s="355">
        <v>17543030.5</v>
      </c>
      <c r="R84" s="34">
        <v>6520669</v>
      </c>
      <c r="S84" s="203"/>
    </row>
    <row r="85" spans="1:19" ht="17.25" x14ac:dyDescent="0.3">
      <c r="A85" s="20"/>
      <c r="B85" s="20" t="s">
        <v>58</v>
      </c>
      <c r="C85" s="21" t="s">
        <v>51</v>
      </c>
      <c r="D85" s="22">
        <v>300</v>
      </c>
      <c r="E85" s="23">
        <v>46085</v>
      </c>
      <c r="F85" s="24">
        <v>45994</v>
      </c>
      <c r="G85" s="25">
        <v>1176304109.5890412</v>
      </c>
      <c r="H85" s="26">
        <v>0</v>
      </c>
      <c r="I85" s="27">
        <v>1176304109.5890412</v>
      </c>
      <c r="J85" s="28">
        <v>1485496592.5</v>
      </c>
      <c r="K85" s="25">
        <v>-633235045.5</v>
      </c>
      <c r="L85" s="29">
        <v>852261547</v>
      </c>
      <c r="M85" s="30">
        <v>324042562.58904123</v>
      </c>
      <c r="N85" s="31">
        <v>852261547</v>
      </c>
      <c r="O85" s="32">
        <v>2400315.2784373425</v>
      </c>
      <c r="P85" s="356"/>
      <c r="Q85" s="355">
        <v>19193746.5</v>
      </c>
      <c r="R85" s="34">
        <v>7194150.5</v>
      </c>
      <c r="S85" s="203"/>
    </row>
    <row r="86" spans="1:19" ht="17.25" x14ac:dyDescent="0.3">
      <c r="A86" s="20"/>
      <c r="B86" s="20" t="s">
        <v>59</v>
      </c>
      <c r="C86" s="21" t="s">
        <v>51</v>
      </c>
      <c r="D86" s="22">
        <v>300</v>
      </c>
      <c r="E86" s="23">
        <v>46093</v>
      </c>
      <c r="F86" s="24">
        <v>46002</v>
      </c>
      <c r="G86" s="25">
        <v>1189816438.3561635</v>
      </c>
      <c r="H86" s="26">
        <v>0</v>
      </c>
      <c r="I86" s="27">
        <v>1189816438.3561635</v>
      </c>
      <c r="J86" s="28">
        <v>1340269053.5</v>
      </c>
      <c r="K86" s="25">
        <v>-490594088</v>
      </c>
      <c r="L86" s="29">
        <v>849674965.5</v>
      </c>
      <c r="M86" s="30">
        <v>340141472.8561635</v>
      </c>
      <c r="N86" s="31">
        <v>849674965.5</v>
      </c>
      <c r="O86" s="32">
        <v>2378611.6982948496</v>
      </c>
      <c r="P86" s="356"/>
      <c r="Q86" s="355">
        <v>16306433</v>
      </c>
      <c r="R86" s="34">
        <v>7308386</v>
      </c>
      <c r="S86" s="203"/>
    </row>
    <row r="87" spans="1:19" ht="17.25" x14ac:dyDescent="0.3">
      <c r="A87" s="20"/>
      <c r="B87" s="20" t="s">
        <v>60</v>
      </c>
      <c r="C87" s="21" t="s">
        <v>51</v>
      </c>
      <c r="D87" s="22">
        <v>200</v>
      </c>
      <c r="E87" s="23">
        <v>46100</v>
      </c>
      <c r="F87" s="24">
        <v>46009</v>
      </c>
      <c r="G87" s="25">
        <v>801227397.26027322</v>
      </c>
      <c r="H87" s="26">
        <v>0</v>
      </c>
      <c r="I87" s="27">
        <v>801227397.26027322</v>
      </c>
      <c r="J87" s="28">
        <v>1304534639</v>
      </c>
      <c r="K87" s="25">
        <v>-843342508</v>
      </c>
      <c r="L87" s="29">
        <v>461192131</v>
      </c>
      <c r="M87" s="30">
        <v>340035266.26027322</v>
      </c>
      <c r="N87" s="31">
        <v>461192131</v>
      </c>
      <c r="O87" s="32">
        <v>2266901.775068488</v>
      </c>
      <c r="P87" s="356"/>
      <c r="Q87" s="355">
        <v>15656678.5</v>
      </c>
      <c r="R87" s="34">
        <v>5027007.5</v>
      </c>
      <c r="S87" s="203"/>
    </row>
    <row r="88" spans="1:19" ht="17.25" x14ac:dyDescent="0.3">
      <c r="A88" s="20"/>
      <c r="B88" s="20" t="s">
        <v>61</v>
      </c>
      <c r="C88" s="21" t="s">
        <v>51</v>
      </c>
      <c r="D88" s="22">
        <v>250</v>
      </c>
      <c r="E88" s="23">
        <v>46114</v>
      </c>
      <c r="F88" s="24">
        <v>46022</v>
      </c>
      <c r="G88" s="25">
        <v>1012178082.1917813</v>
      </c>
      <c r="H88" s="26">
        <v>0</v>
      </c>
      <c r="I88" s="27">
        <v>1012178082.1917813</v>
      </c>
      <c r="J88" s="28">
        <v>1278848570</v>
      </c>
      <c r="K88" s="25">
        <v>-621106042</v>
      </c>
      <c r="L88" s="29">
        <v>657742528</v>
      </c>
      <c r="M88" s="30">
        <v>354435554.19178128</v>
      </c>
      <c r="N88" s="31">
        <v>657742528</v>
      </c>
      <c r="O88" s="32">
        <v>2161192.4036084223</v>
      </c>
      <c r="P88" s="356"/>
      <c r="Q88" s="355">
        <v>9108224.5</v>
      </c>
      <c r="R88" s="34">
        <v>6322450.5</v>
      </c>
      <c r="S88" s="203"/>
    </row>
    <row r="89" spans="1:19" ht="17.25" x14ac:dyDescent="0.3">
      <c r="A89" s="20"/>
      <c r="B89" s="20" t="s">
        <v>62</v>
      </c>
      <c r="C89" s="21" t="s">
        <v>137</v>
      </c>
      <c r="D89" s="22">
        <v>500</v>
      </c>
      <c r="E89" s="23">
        <v>46120</v>
      </c>
      <c r="F89" s="24">
        <v>46029</v>
      </c>
      <c r="G89" s="122">
        <v>2226849315.0684929</v>
      </c>
      <c r="H89" s="26">
        <v>0</v>
      </c>
      <c r="I89" s="27">
        <v>2226849315.0684929</v>
      </c>
      <c r="J89" s="28">
        <v>5358713128</v>
      </c>
      <c r="K89" s="25">
        <v>-3130448569.5</v>
      </c>
      <c r="L89" s="29">
        <v>2228264558.5</v>
      </c>
      <c r="M89" s="30">
        <v>280076606.7367332</v>
      </c>
      <c r="N89" s="31">
        <v>1946772708.3317597</v>
      </c>
      <c r="O89" s="32">
        <v>1647509.4513925482</v>
      </c>
      <c r="P89" s="356"/>
      <c r="Q89" s="355">
        <v>43979761</v>
      </c>
      <c r="R89" s="34">
        <v>14463958</v>
      </c>
      <c r="S89" s="478"/>
    </row>
    <row r="90" spans="1:19" ht="17.25" x14ac:dyDescent="0.3">
      <c r="A90" s="20"/>
      <c r="B90" s="20" t="s">
        <v>63</v>
      </c>
      <c r="C90" s="21" t="s">
        <v>137</v>
      </c>
      <c r="D90" s="22">
        <v>300</v>
      </c>
      <c r="E90" s="23">
        <v>46121</v>
      </c>
      <c r="F90" s="24">
        <v>46030</v>
      </c>
      <c r="G90" s="122">
        <v>1218328767.1232877</v>
      </c>
      <c r="H90" s="26">
        <v>0</v>
      </c>
      <c r="I90" s="27">
        <v>1218328767.1232877</v>
      </c>
      <c r="J90" s="28">
        <v>951537967.5</v>
      </c>
      <c r="K90" s="25">
        <v>-143137530</v>
      </c>
      <c r="L90" s="29">
        <v>808400437.5</v>
      </c>
      <c r="M90" s="30">
        <v>491851486.1340093</v>
      </c>
      <c r="N90" s="31">
        <v>726477280.98927832</v>
      </c>
      <c r="O90" s="32">
        <v>2876324.4803158441</v>
      </c>
      <c r="P90" s="356"/>
      <c r="Q90" s="355">
        <v>6168732.5</v>
      </c>
      <c r="R90" s="34">
        <v>7266747.5</v>
      </c>
      <c r="S90" s="479"/>
    </row>
    <row r="91" spans="1:19" ht="17.25" x14ac:dyDescent="0.3">
      <c r="A91" s="86"/>
      <c r="B91" s="86" t="s">
        <v>9969</v>
      </c>
      <c r="C91" s="87" t="s">
        <v>137</v>
      </c>
      <c r="D91" s="88">
        <v>500</v>
      </c>
      <c r="E91" s="89">
        <v>46185</v>
      </c>
      <c r="F91" s="90">
        <v>45996</v>
      </c>
      <c r="G91" s="91">
        <v>1582794520.547945</v>
      </c>
      <c r="H91" s="92">
        <v>0</v>
      </c>
      <c r="I91" s="93">
        <v>1582794520.547945</v>
      </c>
      <c r="J91" s="94">
        <v>-204281770</v>
      </c>
      <c r="K91" s="91">
        <v>909260294</v>
      </c>
      <c r="L91" s="95">
        <v>704978524</v>
      </c>
      <c r="M91" s="96">
        <v>877815996.54794502</v>
      </c>
      <c r="N91" s="97">
        <v>704978524</v>
      </c>
      <c r="O91" s="98">
        <v>3735387.2193529573</v>
      </c>
      <c r="P91" s="365"/>
      <c r="Q91" s="366">
        <v>30807456.5</v>
      </c>
      <c r="R91" s="66">
        <v>11756511.5</v>
      </c>
    </row>
    <row r="92" spans="1:19" ht="17.25" x14ac:dyDescent="0.3">
      <c r="B92" s="67"/>
      <c r="C92" s="67"/>
      <c r="D92" s="68">
        <v>3850</v>
      </c>
      <c r="E92" s="69"/>
      <c r="F92" s="70"/>
      <c r="G92" s="79">
        <v>15135531506.849312</v>
      </c>
      <c r="H92" s="79">
        <v>200194520.5479452</v>
      </c>
      <c r="I92" s="80">
        <v>15135531506.849312</v>
      </c>
      <c r="J92" s="80">
        <v>20967439450</v>
      </c>
      <c r="K92" s="79">
        <v>-10661222366</v>
      </c>
      <c r="L92" s="79">
        <v>10306217084</v>
      </c>
      <c r="M92" s="79">
        <v>5192729429.5282745</v>
      </c>
      <c r="N92" s="79">
        <v>9942802077.3210373</v>
      </c>
      <c r="O92" s="79">
        <v>-37021398.364477187</v>
      </c>
      <c r="P92" s="79"/>
      <c r="Q92" s="79">
        <v>213563033.5</v>
      </c>
      <c r="R92" s="71">
        <v>98908246.5</v>
      </c>
    </row>
    <row r="93" spans="1:19" ht="17.25" x14ac:dyDescent="0.3">
      <c r="B93" s="73" t="s">
        <v>64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 t="s">
        <v>9968</v>
      </c>
      <c r="R93" s="81">
        <v>1672982874.5</v>
      </c>
    </row>
    <row r="94" spans="1:19" x14ac:dyDescent="0.3">
      <c r="A94" s="9" t="s">
        <v>9962</v>
      </c>
      <c r="B94" s="633" t="s">
        <v>108</v>
      </c>
      <c r="C94" s="633"/>
      <c r="D94" s="633"/>
      <c r="E94" s="633" t="s">
        <v>109</v>
      </c>
      <c r="F94" s="633"/>
      <c r="G94" s="633"/>
      <c r="H94" s="633"/>
      <c r="I94" s="633"/>
      <c r="J94" s="633" t="s">
        <v>110</v>
      </c>
      <c r="K94" s="633"/>
      <c r="L94" s="633"/>
      <c r="M94" s="633" t="s">
        <v>111</v>
      </c>
      <c r="N94" s="633"/>
      <c r="O94" s="633"/>
      <c r="P94" s="507"/>
      <c r="Q94" s="507" t="s">
        <v>133</v>
      </c>
      <c r="R94" s="505" t="s">
        <v>132</v>
      </c>
    </row>
    <row r="95" spans="1:19" x14ac:dyDescent="0.3">
      <c r="A95" s="10" t="s">
        <v>9963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1" t="s">
        <v>9964</v>
      </c>
      <c r="Q95" s="361" t="s">
        <v>101</v>
      </c>
      <c r="R95" s="18" t="s">
        <v>127</v>
      </c>
    </row>
    <row r="96" spans="1:19" ht="17.25" x14ac:dyDescent="0.3">
      <c r="A96" s="418" t="s">
        <v>140</v>
      </c>
      <c r="B96" s="418" t="s">
        <v>65</v>
      </c>
      <c r="C96" s="419" t="s">
        <v>137</v>
      </c>
      <c r="D96" s="420">
        <v>200</v>
      </c>
      <c r="E96" s="421">
        <v>46049</v>
      </c>
      <c r="F96" s="422" t="s">
        <v>66</v>
      </c>
      <c r="G96" s="423">
        <v>-130319961.33333333</v>
      </c>
      <c r="H96" s="424">
        <v>-17024498.630136993</v>
      </c>
      <c r="I96" s="425">
        <v>25121.666666665973</v>
      </c>
      <c r="J96" s="426">
        <v>347417629</v>
      </c>
      <c r="K96" s="423">
        <v>-749502801.5</v>
      </c>
      <c r="L96" s="427">
        <v>-402085172.5</v>
      </c>
      <c r="M96" s="428">
        <v>402110294.16666669</v>
      </c>
      <c r="N96" s="429">
        <v>-532430255.5</v>
      </c>
      <c r="O96" s="430">
        <v>4061720.1430976433</v>
      </c>
      <c r="P96" s="431">
        <v>-51390781</v>
      </c>
      <c r="Q96" s="432">
        <v>5348413.8268962465</v>
      </c>
      <c r="R96" s="433">
        <v>-50102076</v>
      </c>
    </row>
    <row r="97" spans="1:19" ht="17.25" x14ac:dyDescent="0.3">
      <c r="B97" s="67"/>
      <c r="C97" s="67"/>
      <c r="D97" s="68">
        <v>200</v>
      </c>
      <c r="E97" s="69"/>
      <c r="F97" s="70"/>
      <c r="G97" s="79">
        <v>-130319961.33333333</v>
      </c>
      <c r="H97" s="79">
        <v>-17024498.630136993</v>
      </c>
      <c r="I97" s="80">
        <v>25121.666666665973</v>
      </c>
      <c r="J97" s="80">
        <v>347417629</v>
      </c>
      <c r="K97" s="79">
        <v>-749502801.5</v>
      </c>
      <c r="L97" s="79">
        <v>-402085172.5</v>
      </c>
      <c r="M97" s="79">
        <v>402110294.16666669</v>
      </c>
      <c r="N97" s="79">
        <v>-532430255.5</v>
      </c>
      <c r="O97" s="79">
        <v>4061720.1430976433</v>
      </c>
      <c r="P97" s="79"/>
      <c r="Q97" s="79">
        <v>5348413.8268962465</v>
      </c>
      <c r="R97" s="79">
        <v>-50102076</v>
      </c>
    </row>
    <row r="98" spans="1:19" x14ac:dyDescent="0.3">
      <c r="B98" s="125" t="s">
        <v>9970</v>
      </c>
      <c r="C98" s="67"/>
      <c r="D98" s="74"/>
      <c r="E98" s="69"/>
      <c r="F98" s="70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</row>
    <row r="99" spans="1:19" x14ac:dyDescent="0.3">
      <c r="A99" s="9" t="s">
        <v>9962</v>
      </c>
      <c r="B99" s="633" t="s">
        <v>108</v>
      </c>
      <c r="C99" s="633"/>
      <c r="D99" s="633"/>
      <c r="E99" s="633" t="s">
        <v>109</v>
      </c>
      <c r="F99" s="633"/>
      <c r="G99" s="633"/>
      <c r="H99" s="633"/>
      <c r="I99" s="633"/>
      <c r="J99" s="633" t="s">
        <v>110</v>
      </c>
      <c r="K99" s="633"/>
      <c r="L99" s="633"/>
      <c r="M99" s="634" t="s">
        <v>142</v>
      </c>
      <c r="N99" s="636"/>
      <c r="O99" s="636"/>
      <c r="P99" s="506"/>
      <c r="Q99" s="505" t="s">
        <v>133</v>
      </c>
      <c r="R99" s="505" t="s">
        <v>9971</v>
      </c>
      <c r="S99" s="203"/>
    </row>
    <row r="100" spans="1:19" x14ac:dyDescent="0.3">
      <c r="A100" s="10" t="s">
        <v>9963</v>
      </c>
      <c r="B100" s="11" t="s">
        <v>114</v>
      </c>
      <c r="C100" s="12" t="s">
        <v>115</v>
      </c>
      <c r="D100" s="13" t="s">
        <v>677</v>
      </c>
      <c r="E100" s="11" t="s">
        <v>117</v>
      </c>
      <c r="F100" s="14" t="s">
        <v>118</v>
      </c>
      <c r="G100" s="14" t="s">
        <v>119</v>
      </c>
      <c r="H100" s="15" t="s">
        <v>105</v>
      </c>
      <c r="I100" s="16" t="s">
        <v>120</v>
      </c>
      <c r="J100" s="17" t="s">
        <v>121</v>
      </c>
      <c r="K100" s="14" t="s">
        <v>122</v>
      </c>
      <c r="L100" s="18" t="s">
        <v>123</v>
      </c>
      <c r="M100" s="11" t="s">
        <v>124</v>
      </c>
      <c r="N100" s="14" t="s">
        <v>125</v>
      </c>
      <c r="O100" s="18" t="s">
        <v>126</v>
      </c>
      <c r="P100" s="18" t="s">
        <v>9964</v>
      </c>
      <c r="Q100" s="14" t="s">
        <v>101</v>
      </c>
      <c r="R100" s="373" t="s">
        <v>144</v>
      </c>
    </row>
    <row r="101" spans="1:19" ht="17.25" x14ac:dyDescent="0.3">
      <c r="A101" s="20" t="s">
        <v>145</v>
      </c>
      <c r="B101" s="20" t="s">
        <v>70</v>
      </c>
      <c r="C101" s="21" t="s">
        <v>137</v>
      </c>
      <c r="D101" s="22">
        <v>300</v>
      </c>
      <c r="E101" s="23">
        <v>46266</v>
      </c>
      <c r="F101" s="24">
        <v>45989</v>
      </c>
      <c r="G101" s="126">
        <v>1779172604.2739618</v>
      </c>
      <c r="H101" s="127">
        <v>0</v>
      </c>
      <c r="I101" s="128">
        <v>915197260.27396178</v>
      </c>
      <c r="J101" s="129">
        <v>2429193632</v>
      </c>
      <c r="K101" s="126">
        <v>-2429688588</v>
      </c>
      <c r="L101" s="130">
        <v>-494956</v>
      </c>
      <c r="M101" s="131">
        <v>915692216.27396178</v>
      </c>
      <c r="N101" s="132">
        <v>863480388</v>
      </c>
      <c r="O101" s="133">
        <v>2897760.1780821574</v>
      </c>
      <c r="P101" s="374"/>
      <c r="Q101" s="375">
        <v>12717947.448249469</v>
      </c>
      <c r="R101" s="135">
        <v>10736678</v>
      </c>
    </row>
    <row r="102" spans="1:19" ht="17.25" x14ac:dyDescent="0.3">
      <c r="A102" s="20" t="s">
        <v>146</v>
      </c>
      <c r="B102" s="20" t="s">
        <v>71</v>
      </c>
      <c r="C102" s="21" t="s">
        <v>137</v>
      </c>
      <c r="D102" s="22">
        <v>200</v>
      </c>
      <c r="E102" s="23">
        <v>46268</v>
      </c>
      <c r="F102" s="24" t="s">
        <v>66</v>
      </c>
      <c r="G102" s="126">
        <v>1336234972.6775889</v>
      </c>
      <c r="H102" s="127">
        <v>0</v>
      </c>
      <c r="I102" s="128">
        <v>536234972.67758906</v>
      </c>
      <c r="J102" s="129">
        <v>-670214136</v>
      </c>
      <c r="K102" s="126">
        <v>-24818554</v>
      </c>
      <c r="L102" s="130">
        <v>-695032690</v>
      </c>
      <c r="M102" s="131">
        <v>1231267662.6775889</v>
      </c>
      <c r="N102" s="132">
        <v>104967310</v>
      </c>
      <c r="O102" s="133">
        <v>3871910.8889232357</v>
      </c>
      <c r="P102" s="376"/>
      <c r="Q102" s="377">
        <v>17100939.759410959</v>
      </c>
      <c r="R102" s="135">
        <v>-22177091.5</v>
      </c>
    </row>
    <row r="103" spans="1:19" ht="17.25" x14ac:dyDescent="0.3">
      <c r="A103" s="20" t="s">
        <v>69</v>
      </c>
      <c r="B103" s="20" t="s">
        <v>61</v>
      </c>
      <c r="C103" s="21" t="s">
        <v>137</v>
      </c>
      <c r="D103" s="22">
        <v>100</v>
      </c>
      <c r="E103" s="23">
        <v>46101</v>
      </c>
      <c r="F103" s="24">
        <v>46010</v>
      </c>
      <c r="G103" s="126">
        <v>321961644.84474915</v>
      </c>
      <c r="H103" s="127">
        <v>0</v>
      </c>
      <c r="I103" s="128">
        <v>163274885.84474915</v>
      </c>
      <c r="J103" s="129">
        <v>-33759649.5</v>
      </c>
      <c r="K103" s="126">
        <v>103084384</v>
      </c>
      <c r="L103" s="130">
        <v>69324734.5</v>
      </c>
      <c r="M103" s="131">
        <v>93950151.344749153</v>
      </c>
      <c r="N103" s="132">
        <v>228011493.5</v>
      </c>
      <c r="O103" s="133">
        <v>622186.43274668313</v>
      </c>
      <c r="P103" s="376"/>
      <c r="Q103" s="377">
        <v>1304863.2131215159</v>
      </c>
      <c r="R103" s="135">
        <v>-1532733.5</v>
      </c>
    </row>
    <row r="104" spans="1:19" ht="17.25" x14ac:dyDescent="0.3">
      <c r="A104" s="20"/>
      <c r="B104" s="20" t="s">
        <v>72</v>
      </c>
      <c r="C104" s="21" t="s">
        <v>137</v>
      </c>
      <c r="D104" s="22">
        <v>100</v>
      </c>
      <c r="E104" s="45">
        <v>45952</v>
      </c>
      <c r="F104" s="24">
        <v>45951</v>
      </c>
      <c r="G104" s="126">
        <v>315243836.65753424</v>
      </c>
      <c r="H104" s="127">
        <v>67890410.958904102</v>
      </c>
      <c r="I104" s="128">
        <v>552953424.65753424</v>
      </c>
      <c r="J104" s="129">
        <v>106668128.5</v>
      </c>
      <c r="K104" s="126">
        <v>284390563</v>
      </c>
      <c r="L104" s="130">
        <v>391058691.5</v>
      </c>
      <c r="M104" s="131">
        <v>161894733.15753424</v>
      </c>
      <c r="N104" s="132">
        <v>153349103.5</v>
      </c>
      <c r="O104" s="133">
        <v>80947366.578767121</v>
      </c>
      <c r="P104" s="376"/>
      <c r="Q104" s="377">
        <v>3191460.3349505323</v>
      </c>
      <c r="R104" s="135">
        <v>13136485</v>
      </c>
    </row>
    <row r="105" spans="1:19" ht="17.25" x14ac:dyDescent="0.3">
      <c r="A105" s="20" t="s">
        <v>146</v>
      </c>
      <c r="B105" s="20" t="s">
        <v>73</v>
      </c>
      <c r="C105" s="21" t="s">
        <v>137</v>
      </c>
      <c r="D105" s="22">
        <v>100</v>
      </c>
      <c r="E105" s="23">
        <v>45957</v>
      </c>
      <c r="F105" s="24">
        <v>45954</v>
      </c>
      <c r="G105" s="126">
        <v>385487671.78082192</v>
      </c>
      <c r="H105" s="127">
        <v>63041095.89041096</v>
      </c>
      <c r="I105" s="128">
        <v>553682191.78082192</v>
      </c>
      <c r="J105" s="129">
        <v>169863623.5</v>
      </c>
      <c r="K105" s="126">
        <v>327497669</v>
      </c>
      <c r="L105" s="130">
        <v>497361292.5</v>
      </c>
      <c r="M105" s="131">
        <v>56320899.280821919</v>
      </c>
      <c r="N105" s="132">
        <v>329166772.5</v>
      </c>
      <c r="O105" s="133">
        <v>8045842.7544031311</v>
      </c>
      <c r="P105" s="376"/>
      <c r="Q105" s="377">
        <v>1657805.4884893456</v>
      </c>
      <c r="R105" s="135">
        <v>-26612944</v>
      </c>
    </row>
    <row r="106" spans="1:19" ht="17.25" x14ac:dyDescent="0.3">
      <c r="A106" s="20"/>
      <c r="B106" s="20" t="s">
        <v>74</v>
      </c>
      <c r="C106" s="21" t="s">
        <v>137</v>
      </c>
      <c r="D106" s="22">
        <v>200</v>
      </c>
      <c r="E106" s="23">
        <v>45966</v>
      </c>
      <c r="F106" s="24">
        <v>45965</v>
      </c>
      <c r="G106" s="126">
        <v>627830138.90410995</v>
      </c>
      <c r="H106" s="127">
        <v>108931506.84931506</v>
      </c>
      <c r="I106" s="128">
        <v>1106410958.90411</v>
      </c>
      <c r="J106" s="129">
        <v>79058401</v>
      </c>
      <c r="K106" s="126">
        <v>623614052</v>
      </c>
      <c r="L106" s="130">
        <v>702672453</v>
      </c>
      <c r="M106" s="131">
        <v>403738505.90410995</v>
      </c>
      <c r="N106" s="132">
        <v>224091633</v>
      </c>
      <c r="O106" s="133">
        <v>25233656.619006872</v>
      </c>
      <c r="P106" s="376"/>
      <c r="Q106" s="377">
        <v>7120416.8437975692</v>
      </c>
      <c r="R106" s="135">
        <v>25111836</v>
      </c>
    </row>
    <row r="107" spans="1:19" ht="17.25" x14ac:dyDescent="0.3">
      <c r="A107" s="20"/>
      <c r="B107" s="20" t="s">
        <v>75</v>
      </c>
      <c r="C107" s="21" t="s">
        <v>137</v>
      </c>
      <c r="D107" s="22">
        <v>200</v>
      </c>
      <c r="E107" s="23">
        <v>45985</v>
      </c>
      <c r="F107" s="24" t="s">
        <v>66</v>
      </c>
      <c r="G107" s="126">
        <v>1472090253.5164762</v>
      </c>
      <c r="H107" s="127">
        <v>55298931.205779761</v>
      </c>
      <c r="I107" s="128">
        <v>845516483.51647604</v>
      </c>
      <c r="J107" s="129">
        <v>2024930592.5</v>
      </c>
      <c r="K107" s="126">
        <v>-1630417845.5</v>
      </c>
      <c r="L107" s="130">
        <v>394512747</v>
      </c>
      <c r="M107" s="131">
        <v>451003736.51647604</v>
      </c>
      <c r="N107" s="132">
        <v>1021086517.0000001</v>
      </c>
      <c r="O107" s="133">
        <v>12885821.043327887</v>
      </c>
      <c r="P107" s="376"/>
      <c r="Q107" s="377">
        <v>7031981.4961424423</v>
      </c>
      <c r="R107" s="135">
        <v>-6826987</v>
      </c>
    </row>
    <row r="108" spans="1:19" ht="17.25" x14ac:dyDescent="0.3">
      <c r="A108" s="20"/>
      <c r="B108" s="20" t="s">
        <v>76</v>
      </c>
      <c r="C108" s="21" t="s">
        <v>137</v>
      </c>
      <c r="D108" s="22">
        <v>300</v>
      </c>
      <c r="E108" s="23">
        <v>46042</v>
      </c>
      <c r="F108" s="24" t="s">
        <v>66</v>
      </c>
      <c r="G108" s="126">
        <v>771094520.54793</v>
      </c>
      <c r="H108" s="127">
        <v>0</v>
      </c>
      <c r="I108" s="128">
        <v>1086094520.54793</v>
      </c>
      <c r="J108" s="129">
        <v>4442242103.5</v>
      </c>
      <c r="K108" s="126">
        <v>-1222983965.5</v>
      </c>
      <c r="L108" s="130">
        <v>3219258138</v>
      </c>
      <c r="M108" s="131">
        <v>-2133163617.45207</v>
      </c>
      <c r="N108" s="132">
        <v>2904258138</v>
      </c>
      <c r="O108" s="133">
        <v>-23186561.059261631</v>
      </c>
      <c r="P108" s="376">
        <v>-157500000</v>
      </c>
      <c r="Q108" s="377">
        <v>-29627272.464612082</v>
      </c>
      <c r="R108" s="135">
        <v>-11632938.5</v>
      </c>
    </row>
    <row r="109" spans="1:19" ht="17.25" x14ac:dyDescent="0.3">
      <c r="A109" s="20"/>
      <c r="B109" s="20" t="s">
        <v>77</v>
      </c>
      <c r="C109" s="21" t="s">
        <v>137</v>
      </c>
      <c r="D109" s="22">
        <v>150</v>
      </c>
      <c r="E109" s="23">
        <v>46042</v>
      </c>
      <c r="F109" s="24">
        <v>46038</v>
      </c>
      <c r="G109" s="126">
        <v>575202740.41095901</v>
      </c>
      <c r="H109" s="127">
        <v>0</v>
      </c>
      <c r="I109" s="128">
        <v>798295890.41095901</v>
      </c>
      <c r="J109" s="129">
        <v>161898335</v>
      </c>
      <c r="K109" s="126">
        <v>330556948.5</v>
      </c>
      <c r="L109" s="130">
        <v>492455283.5</v>
      </c>
      <c r="M109" s="131">
        <v>305840606.91095901</v>
      </c>
      <c r="N109" s="132">
        <v>269362133.5</v>
      </c>
      <c r="O109" s="133">
        <v>3324354.4229452065</v>
      </c>
      <c r="P109" s="376"/>
      <c r="Q109" s="377">
        <v>4247786.2070966531</v>
      </c>
      <c r="R109" s="135">
        <v>161171428.5</v>
      </c>
    </row>
    <row r="110" spans="1:19" ht="17.25" x14ac:dyDescent="0.3">
      <c r="A110" s="20"/>
      <c r="B110" s="20" t="s">
        <v>78</v>
      </c>
      <c r="C110" s="21" t="s">
        <v>137</v>
      </c>
      <c r="D110" s="22">
        <v>150</v>
      </c>
      <c r="E110" s="23">
        <v>46048</v>
      </c>
      <c r="F110" s="24">
        <v>45953</v>
      </c>
      <c r="G110" s="126">
        <v>581243835.97260201</v>
      </c>
      <c r="H110" s="127">
        <v>0</v>
      </c>
      <c r="I110" s="128">
        <v>698860273.97260201</v>
      </c>
      <c r="J110" s="129">
        <v>-46088222.5</v>
      </c>
      <c r="K110" s="126">
        <v>443976738</v>
      </c>
      <c r="L110" s="130">
        <v>397888515.5</v>
      </c>
      <c r="M110" s="131">
        <v>300971758.47260201</v>
      </c>
      <c r="N110" s="132">
        <v>280272077.5</v>
      </c>
      <c r="O110" s="133">
        <v>3071140.3925775713</v>
      </c>
      <c r="P110" s="376"/>
      <c r="Q110" s="377">
        <v>4180163.3121194723</v>
      </c>
      <c r="R110" s="135">
        <v>26801887</v>
      </c>
    </row>
    <row r="111" spans="1:19" ht="17.25" x14ac:dyDescent="0.3">
      <c r="A111" s="20" t="s">
        <v>146</v>
      </c>
      <c r="B111" s="20" t="s">
        <v>79</v>
      </c>
      <c r="C111" s="21" t="s">
        <v>137</v>
      </c>
      <c r="D111" s="22">
        <v>150</v>
      </c>
      <c r="E111" s="23">
        <v>46097</v>
      </c>
      <c r="F111" s="24">
        <v>46003</v>
      </c>
      <c r="G111" s="126">
        <v>484163014.63013756</v>
      </c>
      <c r="H111" s="127">
        <v>0</v>
      </c>
      <c r="I111" s="128">
        <v>701013698.63013756</v>
      </c>
      <c r="J111" s="129">
        <v>-103831273.5</v>
      </c>
      <c r="K111" s="126">
        <v>638892373.5</v>
      </c>
      <c r="L111" s="130">
        <v>535061100</v>
      </c>
      <c r="M111" s="131">
        <v>165952598.63013756</v>
      </c>
      <c r="N111" s="132">
        <v>318210416</v>
      </c>
      <c r="O111" s="133">
        <v>1128929.2423818882</v>
      </c>
      <c r="P111" s="376"/>
      <c r="Q111" s="377">
        <v>2304897.2031963551</v>
      </c>
      <c r="R111" s="135">
        <v>33484682.5</v>
      </c>
    </row>
    <row r="112" spans="1:19" ht="17.25" x14ac:dyDescent="0.3">
      <c r="A112" s="20"/>
      <c r="B112" s="20" t="s">
        <v>80</v>
      </c>
      <c r="C112" s="21" t="s">
        <v>51</v>
      </c>
      <c r="D112" s="22">
        <v>150</v>
      </c>
      <c r="E112" s="23">
        <v>46098</v>
      </c>
      <c r="F112" s="24">
        <v>46007</v>
      </c>
      <c r="G112" s="126">
        <v>482913699.94520497</v>
      </c>
      <c r="H112" s="127">
        <v>0</v>
      </c>
      <c r="I112" s="128">
        <v>698420547.94520497</v>
      </c>
      <c r="J112" s="129">
        <v>-109549811.5</v>
      </c>
      <c r="K112" s="126">
        <v>660237211.5</v>
      </c>
      <c r="L112" s="130">
        <v>550687400</v>
      </c>
      <c r="M112" s="131">
        <v>147733147.94520497</v>
      </c>
      <c r="N112" s="132">
        <v>335180552</v>
      </c>
      <c r="O112" s="133">
        <v>998196.94557570922</v>
      </c>
      <c r="P112" s="376"/>
      <c r="Q112" s="377">
        <v>2051849.2770167356</v>
      </c>
      <c r="R112" s="135">
        <v>28109927</v>
      </c>
    </row>
    <row r="113" spans="1:18" ht="17.25" x14ac:dyDescent="0.3">
      <c r="A113" s="20"/>
      <c r="B113" s="20" t="s">
        <v>81</v>
      </c>
      <c r="C113" s="21" t="s">
        <v>51</v>
      </c>
      <c r="D113" s="22">
        <v>200</v>
      </c>
      <c r="E113" s="23">
        <v>46169</v>
      </c>
      <c r="F113" s="24">
        <v>45987</v>
      </c>
      <c r="G113" s="126">
        <v>1028593340.2865927</v>
      </c>
      <c r="H113" s="127">
        <v>0</v>
      </c>
      <c r="I113" s="128">
        <v>639530324.28659272</v>
      </c>
      <c r="J113" s="129">
        <v>79658417</v>
      </c>
      <c r="K113" s="126">
        <v>202975797.5</v>
      </c>
      <c r="L113" s="130">
        <v>282634214.5</v>
      </c>
      <c r="M113" s="131">
        <v>356896109.78659272</v>
      </c>
      <c r="N113" s="132">
        <v>671697230.5</v>
      </c>
      <c r="O113" s="133">
        <v>1629662.6017652636</v>
      </c>
      <c r="P113" s="376"/>
      <c r="Q113" s="377">
        <v>4956890.413702677</v>
      </c>
      <c r="R113" s="135">
        <v>-11891931</v>
      </c>
    </row>
    <row r="114" spans="1:18" ht="17.25" x14ac:dyDescent="0.3">
      <c r="A114" s="20"/>
      <c r="B114" s="20" t="s">
        <v>82</v>
      </c>
      <c r="C114" s="21" t="s">
        <v>51</v>
      </c>
      <c r="D114" s="22">
        <v>100</v>
      </c>
      <c r="E114" s="23">
        <v>46181</v>
      </c>
      <c r="F114" s="24" t="s">
        <v>66</v>
      </c>
      <c r="G114" s="126">
        <v>1083871553.1973009</v>
      </c>
      <c r="H114" s="127">
        <v>0</v>
      </c>
      <c r="I114" s="128">
        <v>314428054.19730103</v>
      </c>
      <c r="J114" s="129">
        <v>1332852432</v>
      </c>
      <c r="K114" s="126">
        <v>-1848674226.5</v>
      </c>
      <c r="L114" s="130">
        <v>-515821794.5</v>
      </c>
      <c r="M114" s="131">
        <v>830249848.69730103</v>
      </c>
      <c r="N114" s="132">
        <v>253621704.49999988</v>
      </c>
      <c r="O114" s="133">
        <v>3594155.1891658055</v>
      </c>
      <c r="P114" s="376"/>
      <c r="Q114" s="377">
        <v>11531247.898573626</v>
      </c>
      <c r="R114" s="135">
        <v>3255890.5</v>
      </c>
    </row>
    <row r="115" spans="1:18" ht="17.25" x14ac:dyDescent="0.3">
      <c r="A115" s="20"/>
      <c r="B115" s="20" t="s">
        <v>83</v>
      </c>
      <c r="C115" s="21" t="s">
        <v>51</v>
      </c>
      <c r="D115" s="22">
        <v>100</v>
      </c>
      <c r="E115" s="23">
        <v>46188</v>
      </c>
      <c r="F115" s="24" t="s">
        <v>66</v>
      </c>
      <c r="G115" s="126">
        <v>1218282253.5491452</v>
      </c>
      <c r="H115" s="127">
        <v>0</v>
      </c>
      <c r="I115" s="128">
        <v>359898464.5491451</v>
      </c>
      <c r="J115" s="129">
        <v>1197685350.5</v>
      </c>
      <c r="K115" s="126">
        <v>-1592795805.5</v>
      </c>
      <c r="L115" s="130">
        <v>-395110455</v>
      </c>
      <c r="M115" s="131">
        <v>755008919.5491451</v>
      </c>
      <c r="N115" s="132">
        <v>463273334.00000012</v>
      </c>
      <c r="O115" s="133">
        <v>3172306.3846602733</v>
      </c>
      <c r="P115" s="376"/>
      <c r="Q115" s="377">
        <v>10486234.993738126</v>
      </c>
      <c r="R115" s="135">
        <v>-47237.5</v>
      </c>
    </row>
    <row r="116" spans="1:18" ht="17.25" x14ac:dyDescent="0.3">
      <c r="A116" s="52"/>
      <c r="B116" s="52" t="s">
        <v>68</v>
      </c>
      <c r="C116" s="53" t="s">
        <v>137</v>
      </c>
      <c r="D116" s="54">
        <v>200</v>
      </c>
      <c r="E116" s="55">
        <v>46204</v>
      </c>
      <c r="F116" s="56" t="s">
        <v>66</v>
      </c>
      <c r="G116" s="137">
        <v>1398120547.9452009</v>
      </c>
      <c r="H116" s="138">
        <v>0</v>
      </c>
      <c r="I116" s="139">
        <v>578120547.94520104</v>
      </c>
      <c r="J116" s="140">
        <v>-1122330952</v>
      </c>
      <c r="K116" s="137">
        <v>86866507</v>
      </c>
      <c r="L116" s="141">
        <v>-1035464445</v>
      </c>
      <c r="M116" s="142">
        <v>1613584992.9452009</v>
      </c>
      <c r="N116" s="143">
        <v>-215464445</v>
      </c>
      <c r="O116" s="144">
        <v>6352696.8226189008</v>
      </c>
      <c r="P116" s="378"/>
      <c r="Q116" s="379">
        <v>22410902.679794457</v>
      </c>
      <c r="R116" s="146">
        <v>18368868</v>
      </c>
    </row>
    <row r="117" spans="1:18" ht="17.25" x14ac:dyDescent="0.3">
      <c r="D117" s="68">
        <v>2700</v>
      </c>
      <c r="G117" s="147">
        <v>13861506629.140316</v>
      </c>
      <c r="H117" s="147">
        <v>295161944.90440989</v>
      </c>
      <c r="I117" s="148">
        <v>10547932500.140316</v>
      </c>
      <c r="J117" s="148">
        <v>9938276970.5</v>
      </c>
      <c r="K117" s="147">
        <v>-5047286741</v>
      </c>
      <c r="L117" s="147">
        <v>4890990229.5</v>
      </c>
      <c r="M117" s="147">
        <v>5656942270.6403151</v>
      </c>
      <c r="N117" s="147">
        <v>8204564358.5</v>
      </c>
      <c r="O117" s="147">
        <v>134589425.43768606</v>
      </c>
      <c r="P117" s="147"/>
      <c r="Q117" s="147">
        <v>82668114.104787856</v>
      </c>
      <c r="R117" s="147">
        <v>239455819.5</v>
      </c>
    </row>
    <row r="118" spans="1:18" x14ac:dyDescent="0.3">
      <c r="B118" s="7" t="s">
        <v>9972</v>
      </c>
      <c r="D118" s="74"/>
      <c r="E118" s="69"/>
      <c r="F118" s="70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x14ac:dyDescent="0.3">
      <c r="A119" s="9" t="s">
        <v>9962</v>
      </c>
      <c r="B119" s="633" t="s">
        <v>108</v>
      </c>
      <c r="C119" s="633"/>
      <c r="D119" s="633"/>
      <c r="E119" s="633" t="s">
        <v>109</v>
      </c>
      <c r="F119" s="633"/>
      <c r="G119" s="633"/>
      <c r="H119" s="633"/>
      <c r="I119" s="633"/>
      <c r="J119" s="633" t="s">
        <v>110</v>
      </c>
      <c r="K119" s="633"/>
      <c r="L119" s="633"/>
      <c r="M119" s="633" t="s">
        <v>111</v>
      </c>
      <c r="N119" s="633"/>
      <c r="O119" s="633"/>
      <c r="P119" s="507"/>
      <c r="Q119" s="149" t="s">
        <v>133</v>
      </c>
      <c r="R119" s="505" t="s">
        <v>112</v>
      </c>
    </row>
    <row r="120" spans="1:18" x14ac:dyDescent="0.3">
      <c r="A120" s="10" t="s">
        <v>9963</v>
      </c>
      <c r="B120" s="11" t="s">
        <v>114</v>
      </c>
      <c r="C120" s="12" t="s">
        <v>115</v>
      </c>
      <c r="D120" s="13" t="s">
        <v>677</v>
      </c>
      <c r="E120" s="11" t="s">
        <v>117</v>
      </c>
      <c r="F120" s="14" t="s">
        <v>118</v>
      </c>
      <c r="G120" s="14" t="s">
        <v>119</v>
      </c>
      <c r="H120" s="15" t="s">
        <v>105</v>
      </c>
      <c r="I120" s="16" t="s">
        <v>120</v>
      </c>
      <c r="J120" s="17" t="s">
        <v>121</v>
      </c>
      <c r="K120" s="14" t="s">
        <v>122</v>
      </c>
      <c r="L120" s="18" t="s">
        <v>123</v>
      </c>
      <c r="M120" s="11" t="s">
        <v>124</v>
      </c>
      <c r="N120" s="14" t="s">
        <v>125</v>
      </c>
      <c r="O120" s="18" t="s">
        <v>126</v>
      </c>
      <c r="P120" s="11" t="s">
        <v>9964</v>
      </c>
      <c r="Q120" s="14" t="s">
        <v>101</v>
      </c>
      <c r="R120" s="373" t="s">
        <v>127</v>
      </c>
    </row>
    <row r="121" spans="1:18" ht="17.25" x14ac:dyDescent="0.3">
      <c r="A121" s="20" t="s">
        <v>145</v>
      </c>
      <c r="B121" s="20" t="s">
        <v>84</v>
      </c>
      <c r="C121" s="21" t="s">
        <v>137</v>
      </c>
      <c r="D121" s="22">
        <v>300</v>
      </c>
      <c r="E121" s="23">
        <v>46182</v>
      </c>
      <c r="F121" s="24" t="s">
        <v>66</v>
      </c>
      <c r="G121" s="126">
        <v>1797073974.547945</v>
      </c>
      <c r="H121" s="127">
        <v>0</v>
      </c>
      <c r="I121" s="150">
        <v>869194520.54794502</v>
      </c>
      <c r="J121" s="151">
        <v>744911508.5</v>
      </c>
      <c r="K121" s="126">
        <v>-1000448865.5</v>
      </c>
      <c r="L121" s="130">
        <v>-255537357</v>
      </c>
      <c r="M121" s="131">
        <v>1124731877.547945</v>
      </c>
      <c r="N121" s="132">
        <v>672342097</v>
      </c>
      <c r="O121" s="133">
        <v>4847982.2308101077</v>
      </c>
      <c r="P121" s="376"/>
      <c r="Q121" s="380">
        <v>15621276.077054791</v>
      </c>
      <c r="R121" s="135">
        <v>-980753.5</v>
      </c>
    </row>
    <row r="122" spans="1:18" ht="17.25" x14ac:dyDescent="0.3">
      <c r="A122" s="20" t="s">
        <v>145</v>
      </c>
      <c r="B122" s="20" t="s">
        <v>85</v>
      </c>
      <c r="C122" s="21" t="s">
        <v>137</v>
      </c>
      <c r="D122" s="22">
        <v>500</v>
      </c>
      <c r="E122" s="23">
        <v>46188</v>
      </c>
      <c r="F122" s="24" t="s">
        <v>66</v>
      </c>
      <c r="G122" s="126">
        <v>3785410959.6027403</v>
      </c>
      <c r="H122" s="127">
        <v>0</v>
      </c>
      <c r="I122" s="150">
        <v>940273972.60274005</v>
      </c>
      <c r="J122" s="151">
        <v>534412429</v>
      </c>
      <c r="K122" s="126">
        <v>-1872731378</v>
      </c>
      <c r="L122" s="130">
        <v>-1338318949</v>
      </c>
      <c r="M122" s="131">
        <v>2278592921.6027403</v>
      </c>
      <c r="N122" s="132">
        <v>1506818038</v>
      </c>
      <c r="O122" s="133">
        <v>9573919.8386669755</v>
      </c>
      <c r="P122" s="376"/>
      <c r="Q122" s="132">
        <v>31647123.91114917</v>
      </c>
      <c r="R122" s="135">
        <v>-2746224.5</v>
      </c>
    </row>
    <row r="123" spans="1:18" ht="17.25" x14ac:dyDescent="0.3">
      <c r="A123" s="20" t="s">
        <v>145</v>
      </c>
      <c r="B123" s="20" t="s">
        <v>86</v>
      </c>
      <c r="C123" s="21" t="s">
        <v>137</v>
      </c>
      <c r="D123" s="22">
        <v>500</v>
      </c>
      <c r="E123" s="23">
        <v>46255</v>
      </c>
      <c r="F123" s="24" t="s">
        <v>66</v>
      </c>
      <c r="G123" s="126">
        <v>2844794521</v>
      </c>
      <c r="H123" s="127">
        <v>0</v>
      </c>
      <c r="I123" s="150">
        <v>950000000</v>
      </c>
      <c r="J123" s="151">
        <v>59410901.5</v>
      </c>
      <c r="K123" s="126">
        <v>-727684178.5</v>
      </c>
      <c r="L123" s="130">
        <v>-668273277</v>
      </c>
      <c r="M123" s="131">
        <v>1618273277</v>
      </c>
      <c r="N123" s="132">
        <v>1226521244</v>
      </c>
      <c r="O123" s="133">
        <v>5305814.0229508197</v>
      </c>
      <c r="P123" s="376"/>
      <c r="Q123" s="132">
        <v>22476017.736111112</v>
      </c>
      <c r="R123" s="135">
        <v>-4899063</v>
      </c>
    </row>
    <row r="124" spans="1:18" ht="17.25" x14ac:dyDescent="0.3">
      <c r="A124" s="20"/>
      <c r="B124" s="20" t="s">
        <v>87</v>
      </c>
      <c r="C124" s="153" t="s">
        <v>137</v>
      </c>
      <c r="D124" s="22">
        <v>200</v>
      </c>
      <c r="E124" s="23">
        <v>46310</v>
      </c>
      <c r="F124" s="24" t="s">
        <v>66</v>
      </c>
      <c r="G124" s="126">
        <v>1020000000</v>
      </c>
      <c r="H124" s="127">
        <v>0</v>
      </c>
      <c r="I124" s="150">
        <v>510000000</v>
      </c>
      <c r="J124" s="151">
        <v>684538206.5</v>
      </c>
      <c r="K124" s="126">
        <v>-15352809</v>
      </c>
      <c r="L124" s="130">
        <v>669185397.5</v>
      </c>
      <c r="M124" s="131">
        <v>-159185397.5</v>
      </c>
      <c r="N124" s="132">
        <v>1179185397.5</v>
      </c>
      <c r="O124" s="133">
        <v>-442181.65972222225</v>
      </c>
      <c r="P124" s="376"/>
      <c r="Q124" s="132">
        <v>-2210908.298611111</v>
      </c>
      <c r="R124" s="135">
        <v>-4500673.5</v>
      </c>
    </row>
    <row r="125" spans="1:18" ht="17.25" x14ac:dyDescent="0.3">
      <c r="A125" s="86" t="s">
        <v>146</v>
      </c>
      <c r="B125" s="86" t="s">
        <v>88</v>
      </c>
      <c r="C125" s="87" t="s">
        <v>137</v>
      </c>
      <c r="D125" s="88">
        <v>500</v>
      </c>
      <c r="E125" s="89">
        <v>46168</v>
      </c>
      <c r="F125" s="90" t="s">
        <v>66</v>
      </c>
      <c r="G125" s="154">
        <v>2831589041.8219199</v>
      </c>
      <c r="H125" s="154">
        <v>0</v>
      </c>
      <c r="I125" s="155">
        <v>936191780.82191992</v>
      </c>
      <c r="J125" s="156">
        <v>225049959</v>
      </c>
      <c r="K125" s="154">
        <v>-1075753670</v>
      </c>
      <c r="L125" s="157">
        <v>-850703711</v>
      </c>
      <c r="M125" s="158">
        <v>1786895491.8219199</v>
      </c>
      <c r="N125" s="159">
        <v>1044693550</v>
      </c>
      <c r="O125" s="160">
        <v>8196768.3111097245</v>
      </c>
      <c r="P125" s="381"/>
      <c r="Q125" s="159">
        <v>24817992.941971108</v>
      </c>
      <c r="R125" s="162">
        <v>11497588</v>
      </c>
    </row>
    <row r="126" spans="1:18" ht="17.25" x14ac:dyDescent="0.3">
      <c r="D126" s="68">
        <v>2000</v>
      </c>
      <c r="E126" s="69"/>
      <c r="G126" s="163">
        <v>12278868496.972605</v>
      </c>
      <c r="H126" s="163">
        <v>0</v>
      </c>
      <c r="I126" s="164">
        <v>4205660273.9726052</v>
      </c>
      <c r="J126" s="164">
        <v>2248323004.5</v>
      </c>
      <c r="K126" s="163">
        <v>-4691970901</v>
      </c>
      <c r="L126" s="163">
        <v>-2443647896.5</v>
      </c>
      <c r="M126" s="163">
        <v>6649308170.4726048</v>
      </c>
      <c r="N126" s="163">
        <v>5629560326.5</v>
      </c>
      <c r="O126" s="163">
        <v>27482302.743815403</v>
      </c>
      <c r="P126" s="163"/>
      <c r="Q126" s="163">
        <v>92351502.367675081</v>
      </c>
      <c r="R126" s="163">
        <v>-1629126.5</v>
      </c>
    </row>
    <row r="127" spans="1:18" x14ac:dyDescent="0.3">
      <c r="B127" s="7" t="s">
        <v>9973</v>
      </c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  <row r="128" spans="1:18" x14ac:dyDescent="0.3">
      <c r="A128" s="9" t="s">
        <v>9962</v>
      </c>
      <c r="B128" s="633" t="s">
        <v>108</v>
      </c>
      <c r="C128" s="633"/>
      <c r="D128" s="633"/>
      <c r="E128" s="633" t="s">
        <v>109</v>
      </c>
      <c r="F128" s="633"/>
      <c r="G128" s="633"/>
      <c r="H128" s="633"/>
      <c r="I128" s="633"/>
      <c r="J128" s="633" t="s">
        <v>110</v>
      </c>
      <c r="K128" s="633"/>
      <c r="L128" s="633"/>
      <c r="M128" s="633" t="s">
        <v>111</v>
      </c>
      <c r="N128" s="633"/>
      <c r="O128" s="633"/>
      <c r="P128" s="507"/>
      <c r="Q128" s="507" t="s">
        <v>133</v>
      </c>
      <c r="R128" s="505" t="s">
        <v>132</v>
      </c>
    </row>
    <row r="129" spans="1:18" x14ac:dyDescent="0.3">
      <c r="A129" s="10" t="s">
        <v>9963</v>
      </c>
      <c r="B129" s="11" t="s">
        <v>114</v>
      </c>
      <c r="C129" s="12" t="s">
        <v>115</v>
      </c>
      <c r="D129" s="13" t="s">
        <v>677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1" t="s">
        <v>9964</v>
      </c>
      <c r="Q129" s="14" t="s">
        <v>101</v>
      </c>
      <c r="R129" s="373" t="s">
        <v>127</v>
      </c>
    </row>
    <row r="130" spans="1:18" ht="17.25" x14ac:dyDescent="0.3">
      <c r="A130" s="20" t="s">
        <v>146</v>
      </c>
      <c r="B130" s="20" t="s">
        <v>89</v>
      </c>
      <c r="C130" s="21" t="s">
        <v>137</v>
      </c>
      <c r="D130" s="22">
        <v>200</v>
      </c>
      <c r="E130" s="23">
        <v>46204</v>
      </c>
      <c r="F130" s="24" t="s">
        <v>66</v>
      </c>
      <c r="G130" s="126">
        <v>529921098</v>
      </c>
      <c r="H130" s="127">
        <v>0</v>
      </c>
      <c r="I130" s="150">
        <v>470000000</v>
      </c>
      <c r="J130" s="151">
        <v>-1597379955.5</v>
      </c>
      <c r="K130" s="126">
        <v>1421008277.5</v>
      </c>
      <c r="L130" s="130">
        <v>-176371678</v>
      </c>
      <c r="M130" s="131">
        <v>646371678</v>
      </c>
      <c r="N130" s="132">
        <v>-116450580</v>
      </c>
      <c r="O130" s="133">
        <v>2544770.3858267716</v>
      </c>
      <c r="P130" s="376"/>
      <c r="Q130" s="380">
        <v>8977384.416666666</v>
      </c>
      <c r="R130" s="135">
        <v>-560327.5</v>
      </c>
    </row>
    <row r="131" spans="1:18" ht="17.25" x14ac:dyDescent="0.3">
      <c r="A131" s="20" t="s">
        <v>140</v>
      </c>
      <c r="B131" s="20" t="s">
        <v>90</v>
      </c>
      <c r="C131" s="21" t="s">
        <v>137</v>
      </c>
      <c r="D131" s="22">
        <v>200</v>
      </c>
      <c r="E131" s="23">
        <v>46239</v>
      </c>
      <c r="F131" s="24" t="s">
        <v>66</v>
      </c>
      <c r="G131" s="126">
        <v>-333637878.89039582</v>
      </c>
      <c r="H131" s="127">
        <v>0</v>
      </c>
      <c r="I131" s="150">
        <v>-341561095.89039582</v>
      </c>
      <c r="J131" s="151">
        <v>-1064348035.5</v>
      </c>
      <c r="K131" s="126">
        <v>595983572</v>
      </c>
      <c r="L131" s="130">
        <v>-468364463.5</v>
      </c>
      <c r="M131" s="131">
        <v>126803367.60960418</v>
      </c>
      <c r="N131" s="132">
        <v>-460441246.5</v>
      </c>
      <c r="O131" s="133">
        <v>438765.97788790375</v>
      </c>
      <c r="P131" s="376"/>
      <c r="Q131" s="132">
        <v>1761157.8834667248</v>
      </c>
      <c r="R131" s="135">
        <v>2812301</v>
      </c>
    </row>
    <row r="132" spans="1:18" ht="17.25" x14ac:dyDescent="0.3">
      <c r="A132" s="86" t="s">
        <v>140</v>
      </c>
      <c r="B132" s="86" t="s">
        <v>91</v>
      </c>
      <c r="C132" s="87" t="s">
        <v>137</v>
      </c>
      <c r="D132" s="88">
        <v>200</v>
      </c>
      <c r="E132" s="89">
        <v>46279</v>
      </c>
      <c r="F132" s="90" t="s">
        <v>66</v>
      </c>
      <c r="G132" s="154">
        <v>-405998293.12365437</v>
      </c>
      <c r="H132" s="154">
        <v>0</v>
      </c>
      <c r="I132" s="155">
        <v>-345008597.12365437</v>
      </c>
      <c r="J132" s="156">
        <v>-1207177036</v>
      </c>
      <c r="K132" s="154">
        <v>849247497</v>
      </c>
      <c r="L132" s="157">
        <v>-357929539</v>
      </c>
      <c r="M132" s="158">
        <v>12920941.876345634</v>
      </c>
      <c r="N132" s="159">
        <v>-418919235</v>
      </c>
      <c r="O132" s="160">
        <v>39273.379563360591</v>
      </c>
      <c r="P132" s="381"/>
      <c r="Q132" s="382">
        <v>179457.52606035603</v>
      </c>
      <c r="R132" s="167">
        <v>20026767.5</v>
      </c>
    </row>
    <row r="133" spans="1:18" ht="17.25" x14ac:dyDescent="0.3">
      <c r="B133" s="67"/>
      <c r="C133" s="67"/>
      <c r="D133" s="68">
        <v>600</v>
      </c>
      <c r="E133" s="69"/>
      <c r="F133" s="70"/>
      <c r="G133" s="168">
        <v>-209715074.01405019</v>
      </c>
      <c r="H133" s="168">
        <v>0</v>
      </c>
      <c r="I133" s="169">
        <v>-216569693.01405019</v>
      </c>
      <c r="J133" s="169">
        <v>-3868905027</v>
      </c>
      <c r="K133" s="168">
        <v>2866239346.5</v>
      </c>
      <c r="L133" s="168">
        <v>-1002665680.5</v>
      </c>
      <c r="M133" s="168">
        <v>786095987.48594975</v>
      </c>
      <c r="N133" s="168">
        <v>-995811061.5</v>
      </c>
      <c r="O133" s="168">
        <v>3022809.7432780359</v>
      </c>
      <c r="P133" s="168"/>
      <c r="Q133" s="168">
        <v>10917999.826193746</v>
      </c>
      <c r="R133" s="163">
        <v>22278741</v>
      </c>
    </row>
    <row r="134" spans="1:18" x14ac:dyDescent="0.3">
      <c r="B134" s="73" t="s">
        <v>149</v>
      </c>
      <c r="C134" s="6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 spans="1:18" x14ac:dyDescent="0.3">
      <c r="A135" s="9" t="s">
        <v>9962</v>
      </c>
      <c r="B135" s="633" t="s">
        <v>108</v>
      </c>
      <c r="C135" s="633"/>
      <c r="D135" s="633"/>
      <c r="E135" s="633" t="s">
        <v>109</v>
      </c>
      <c r="F135" s="633"/>
      <c r="G135" s="633"/>
      <c r="H135" s="633"/>
      <c r="I135" s="633"/>
      <c r="J135" s="633" t="s">
        <v>110</v>
      </c>
      <c r="K135" s="633"/>
      <c r="L135" s="633"/>
      <c r="M135" s="633" t="s">
        <v>111</v>
      </c>
      <c r="N135" s="633"/>
      <c r="O135" s="633"/>
      <c r="P135" s="507"/>
      <c r="Q135" s="507" t="s">
        <v>133</v>
      </c>
      <c r="R135" s="505" t="s">
        <v>132</v>
      </c>
    </row>
    <row r="136" spans="1:18" x14ac:dyDescent="0.3">
      <c r="A136" s="10" t="s">
        <v>9963</v>
      </c>
      <c r="B136" s="11" t="s">
        <v>114</v>
      </c>
      <c r="C136" s="12" t="s">
        <v>115</v>
      </c>
      <c r="D136" s="13" t="s">
        <v>677</v>
      </c>
      <c r="E136" s="11" t="s">
        <v>117</v>
      </c>
      <c r="F136" s="14" t="s">
        <v>118</v>
      </c>
      <c r="G136" s="14" t="s">
        <v>119</v>
      </c>
      <c r="H136" s="15" t="s">
        <v>105</v>
      </c>
      <c r="I136" s="16" t="s">
        <v>120</v>
      </c>
      <c r="J136" s="17" t="s">
        <v>121</v>
      </c>
      <c r="K136" s="14" t="s">
        <v>122</v>
      </c>
      <c r="L136" s="18" t="s">
        <v>123</v>
      </c>
      <c r="M136" s="11" t="s">
        <v>124</v>
      </c>
      <c r="N136" s="14" t="s">
        <v>125</v>
      </c>
      <c r="O136" s="18" t="s">
        <v>126</v>
      </c>
      <c r="P136" s="11" t="s">
        <v>9964</v>
      </c>
      <c r="Q136" s="14" t="s">
        <v>101</v>
      </c>
      <c r="R136" s="373" t="s">
        <v>127</v>
      </c>
    </row>
    <row r="137" spans="1:18" ht="17.25" x14ac:dyDescent="0.3">
      <c r="A137" s="20" t="s">
        <v>140</v>
      </c>
      <c r="B137" s="20" t="s">
        <v>92</v>
      </c>
      <c r="C137" s="21" t="s">
        <v>137</v>
      </c>
      <c r="D137" s="22">
        <v>300</v>
      </c>
      <c r="E137" s="23">
        <v>46009</v>
      </c>
      <c r="F137" s="24">
        <v>46008</v>
      </c>
      <c r="G137" s="25">
        <v>388918012.10958898</v>
      </c>
      <c r="H137" s="26">
        <v>24361643.835616443</v>
      </c>
      <c r="I137" s="27">
        <v>171558904.10958901</v>
      </c>
      <c r="J137" s="28">
        <v>1318477319.5</v>
      </c>
      <c r="K137" s="25">
        <v>-1094526653</v>
      </c>
      <c r="L137" s="29">
        <v>223950666.5</v>
      </c>
      <c r="M137" s="30">
        <v>-52391762.39041099</v>
      </c>
      <c r="N137" s="31">
        <v>441309774.5</v>
      </c>
      <c r="O137" s="32">
        <v>-887995.97271883034</v>
      </c>
      <c r="P137" s="356"/>
      <c r="Q137" s="383">
        <v>-389307.20214992424</v>
      </c>
      <c r="R137" s="123">
        <v>-23634436</v>
      </c>
    </row>
    <row r="138" spans="1:18" ht="17.25" x14ac:dyDescent="0.3">
      <c r="A138" s="86" t="s">
        <v>146</v>
      </c>
      <c r="B138" s="86" t="s">
        <v>93</v>
      </c>
      <c r="C138" s="87" t="s">
        <v>137</v>
      </c>
      <c r="D138" s="88">
        <v>150</v>
      </c>
      <c r="E138" s="89">
        <v>46267</v>
      </c>
      <c r="F138" s="90">
        <v>45992</v>
      </c>
      <c r="G138" s="154">
        <v>736167124.99999833</v>
      </c>
      <c r="H138" s="154">
        <v>0</v>
      </c>
      <c r="I138" s="155">
        <v>407999999.99999833</v>
      </c>
      <c r="J138" s="156">
        <v>551270748</v>
      </c>
      <c r="K138" s="154">
        <v>-819594741</v>
      </c>
      <c r="L138" s="157">
        <v>-268323993</v>
      </c>
      <c r="M138" s="158">
        <v>676323992.99999833</v>
      </c>
      <c r="N138" s="159">
        <v>59843132</v>
      </c>
      <c r="O138" s="160">
        <v>2133514.1735015721</v>
      </c>
      <c r="P138" s="381"/>
      <c r="Q138" s="382">
        <v>9393388.7916666437</v>
      </c>
      <c r="R138" s="167">
        <v>-7595739.5</v>
      </c>
    </row>
    <row r="139" spans="1:18" ht="17.25" x14ac:dyDescent="0.3">
      <c r="A139" s="67"/>
      <c r="B139" s="67"/>
      <c r="C139" s="67"/>
      <c r="D139" s="170">
        <v>450</v>
      </c>
      <c r="E139" s="69"/>
      <c r="F139" s="171"/>
      <c r="G139" s="79">
        <v>1125085137.1095872</v>
      </c>
      <c r="H139" s="79">
        <v>24361643.835616443</v>
      </c>
      <c r="I139" s="80">
        <v>579558904.10958731</v>
      </c>
      <c r="J139" s="80">
        <v>1869748067.5</v>
      </c>
      <c r="K139" s="79">
        <v>-1914121394</v>
      </c>
      <c r="L139" s="79">
        <v>-44373326.5</v>
      </c>
      <c r="M139" s="79">
        <v>623932230.60958731</v>
      </c>
      <c r="N139" s="79">
        <v>501152906.5</v>
      </c>
      <c r="O139" s="79">
        <v>1245518.2007827419</v>
      </c>
      <c r="P139" s="79"/>
      <c r="Q139" s="79">
        <v>9004081.5895167198</v>
      </c>
      <c r="R139" s="172">
        <v>-31230175.5</v>
      </c>
    </row>
    <row r="140" spans="1:18" x14ac:dyDescent="0.3">
      <c r="B140" s="7"/>
      <c r="D140" s="74"/>
      <c r="E140" s="69"/>
      <c r="F140" s="70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  <row r="141" spans="1:18" x14ac:dyDescent="0.3">
      <c r="B141" s="7" t="s">
        <v>94</v>
      </c>
    </row>
    <row r="142" spans="1:18" x14ac:dyDescent="0.3">
      <c r="A142" s="9" t="s">
        <v>0</v>
      </c>
      <c r="B142" s="633" t="s">
        <v>108</v>
      </c>
      <c r="C142" s="633"/>
      <c r="D142" s="633"/>
      <c r="E142" s="633" t="s">
        <v>109</v>
      </c>
      <c r="F142" s="633"/>
      <c r="G142" s="633"/>
      <c r="H142" s="633"/>
      <c r="I142" s="633"/>
      <c r="J142" s="633" t="s">
        <v>110</v>
      </c>
      <c r="K142" s="633"/>
      <c r="L142" s="633"/>
      <c r="M142" s="633" t="s">
        <v>111</v>
      </c>
      <c r="N142" s="633"/>
      <c r="O142" s="633"/>
      <c r="P142" s="507"/>
      <c r="Q142" s="507" t="s">
        <v>133</v>
      </c>
      <c r="R142" s="505" t="s">
        <v>132</v>
      </c>
    </row>
    <row r="143" spans="1:18" x14ac:dyDescent="0.3">
      <c r="A143" s="10" t="s">
        <v>1</v>
      </c>
      <c r="B143" s="11" t="s">
        <v>114</v>
      </c>
      <c r="C143" s="12" t="s">
        <v>115</v>
      </c>
      <c r="D143" s="13" t="s">
        <v>677</v>
      </c>
      <c r="E143" s="11" t="s">
        <v>117</v>
      </c>
      <c r="F143" s="14" t="s">
        <v>118</v>
      </c>
      <c r="G143" s="14" t="s">
        <v>119</v>
      </c>
      <c r="H143" s="15" t="s">
        <v>105</v>
      </c>
      <c r="I143" s="16" t="s">
        <v>120</v>
      </c>
      <c r="J143" s="17" t="s">
        <v>121</v>
      </c>
      <c r="K143" s="14" t="s">
        <v>122</v>
      </c>
      <c r="L143" s="18" t="s">
        <v>123</v>
      </c>
      <c r="M143" s="11" t="s">
        <v>124</v>
      </c>
      <c r="N143" s="14" t="s">
        <v>125</v>
      </c>
      <c r="O143" s="18" t="s">
        <v>126</v>
      </c>
      <c r="P143" s="11" t="s">
        <v>9964</v>
      </c>
      <c r="Q143" s="14" t="s">
        <v>101</v>
      </c>
      <c r="R143" s="373" t="s">
        <v>127</v>
      </c>
    </row>
    <row r="144" spans="1:18" ht="17.25" x14ac:dyDescent="0.3">
      <c r="A144" s="20"/>
      <c r="B144" s="178" t="s">
        <v>96</v>
      </c>
      <c r="C144" s="21" t="s">
        <v>137</v>
      </c>
      <c r="D144" s="22">
        <v>300</v>
      </c>
      <c r="E144" s="23">
        <v>46218</v>
      </c>
      <c r="F144" s="24">
        <v>46036</v>
      </c>
      <c r="G144" s="25">
        <v>1136219178.0821917</v>
      </c>
      <c r="H144" s="26">
        <v>0</v>
      </c>
      <c r="I144" s="173">
        <v>1136219178.0821917</v>
      </c>
      <c r="J144" s="28">
        <v>1650345350.5</v>
      </c>
      <c r="K144" s="25">
        <v>-2287002821</v>
      </c>
      <c r="L144" s="174">
        <v>-636657470.5</v>
      </c>
      <c r="M144" s="175">
        <v>1772876648.5821917</v>
      </c>
      <c r="N144" s="31">
        <v>-636657470.5</v>
      </c>
      <c r="O144" s="32">
        <v>6615211.3753066855</v>
      </c>
      <c r="P144" s="356"/>
      <c r="Q144" s="384">
        <v>24623286.785863772</v>
      </c>
      <c r="R144" s="180">
        <v>18085971.5</v>
      </c>
    </row>
    <row r="145" spans="1:19" ht="17.25" x14ac:dyDescent="0.3">
      <c r="A145" s="20" t="s">
        <v>9974</v>
      </c>
      <c r="B145" s="20" t="s">
        <v>97</v>
      </c>
      <c r="C145" s="21" t="s">
        <v>137</v>
      </c>
      <c r="D145" s="22">
        <v>200</v>
      </c>
      <c r="E145" s="23">
        <v>46063</v>
      </c>
      <c r="F145" s="24" t="s">
        <v>66</v>
      </c>
      <c r="G145" s="25">
        <v>764082191.7808218</v>
      </c>
      <c r="H145" s="26">
        <v>0</v>
      </c>
      <c r="I145" s="173">
        <v>764082191.7808218</v>
      </c>
      <c r="J145" s="28">
        <v>661536479.5</v>
      </c>
      <c r="K145" s="25">
        <v>-2489577.5</v>
      </c>
      <c r="L145" s="29">
        <v>659046902</v>
      </c>
      <c r="M145" s="30">
        <v>105035289.7808218</v>
      </c>
      <c r="N145" s="31">
        <v>659046902</v>
      </c>
      <c r="O145" s="32">
        <v>929515.83876833448</v>
      </c>
      <c r="P145" s="356"/>
      <c r="Q145" s="355">
        <v>1458823.4691780806</v>
      </c>
      <c r="R145" s="32">
        <v>-105406025</v>
      </c>
    </row>
    <row r="146" spans="1:19" ht="17.25" x14ac:dyDescent="0.3">
      <c r="A146" s="86"/>
      <c r="B146" s="52" t="s">
        <v>98</v>
      </c>
      <c r="C146" s="53" t="s">
        <v>137</v>
      </c>
      <c r="D146" s="88">
        <v>300</v>
      </c>
      <c r="E146" s="89">
        <v>46155</v>
      </c>
      <c r="F146" s="90">
        <v>45973</v>
      </c>
      <c r="G146" s="91">
        <v>979495890.41094458</v>
      </c>
      <c r="H146" s="92">
        <v>0</v>
      </c>
      <c r="I146" s="181">
        <v>979495890.41094458</v>
      </c>
      <c r="J146" s="94">
        <v>3182504095</v>
      </c>
      <c r="K146" s="91">
        <v>-2966921343.5</v>
      </c>
      <c r="L146" s="182">
        <v>215582751.5</v>
      </c>
      <c r="M146" s="183">
        <v>763913138.91094458</v>
      </c>
      <c r="N146" s="97">
        <v>215582751.5</v>
      </c>
      <c r="O146" s="98">
        <v>3726405.5556631442</v>
      </c>
      <c r="P146" s="365"/>
      <c r="Q146" s="366">
        <v>10609904.707096452</v>
      </c>
      <c r="R146" s="91">
        <v>7078090</v>
      </c>
    </row>
    <row r="147" spans="1:19" ht="17.25" x14ac:dyDescent="0.3">
      <c r="D147" s="68">
        <v>800</v>
      </c>
      <c r="G147" s="71">
        <v>2879797260.2739582</v>
      </c>
      <c r="H147" s="71">
        <v>0</v>
      </c>
      <c r="I147" s="72">
        <v>2879797260.2739582</v>
      </c>
      <c r="J147" s="72">
        <v>5494385925</v>
      </c>
      <c r="K147" s="71">
        <v>-5256413742</v>
      </c>
      <c r="L147" s="71">
        <v>237972183</v>
      </c>
      <c r="M147" s="71">
        <v>2641825077.2739582</v>
      </c>
      <c r="N147" s="71">
        <v>237972183</v>
      </c>
      <c r="O147" s="71">
        <v>11271132.769738164</v>
      </c>
      <c r="P147" s="71"/>
      <c r="Q147" s="71">
        <v>36692014.962138303</v>
      </c>
      <c r="R147" s="71">
        <v>-80241963.5</v>
      </c>
    </row>
    <row r="148" spans="1:19" x14ac:dyDescent="0.3">
      <c r="D148" s="74"/>
      <c r="E148" s="69"/>
      <c r="F148" s="70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</row>
    <row r="150" spans="1:19" x14ac:dyDescent="0.3">
      <c r="S150" s="203"/>
    </row>
    <row r="151" spans="1:19" x14ac:dyDescent="0.3">
      <c r="S151" s="203"/>
    </row>
    <row r="152" spans="1:19" x14ac:dyDescent="0.3">
      <c r="E152" s="385" t="s">
        <v>9975</v>
      </c>
      <c r="F152" s="385" t="s">
        <v>9976</v>
      </c>
      <c r="G152" s="385" t="s">
        <v>9977</v>
      </c>
      <c r="H152" s="385" t="s">
        <v>9978</v>
      </c>
      <c r="I152" s="385" t="s">
        <v>9979</v>
      </c>
      <c r="J152" s="385" t="s">
        <v>9980</v>
      </c>
      <c r="K152" s="385" t="s">
        <v>9981</v>
      </c>
      <c r="L152" s="385" t="s">
        <v>9982</v>
      </c>
      <c r="M152" s="385" t="s">
        <v>9983</v>
      </c>
      <c r="N152" s="412" t="s">
        <v>9984</v>
      </c>
      <c r="O152" s="385" t="s">
        <v>9985</v>
      </c>
      <c r="P152" s="385" t="s">
        <v>9986</v>
      </c>
      <c r="Q152" s="386" t="s">
        <v>9987</v>
      </c>
      <c r="R152" s="386" t="s">
        <v>9988</v>
      </c>
      <c r="S152" s="203"/>
    </row>
    <row r="153" spans="1:19" x14ac:dyDescent="0.3">
      <c r="E153" s="388">
        <v>45908</v>
      </c>
      <c r="F153" s="119">
        <v>5131706066.276001</v>
      </c>
      <c r="G153" s="119">
        <v>40798383268</v>
      </c>
      <c r="H153" s="119">
        <v>46176169954.276001</v>
      </c>
      <c r="I153" s="119"/>
      <c r="J153" s="119"/>
      <c r="K153" s="119"/>
      <c r="L153" s="119"/>
      <c r="M153" s="119">
        <v>526106886.5</v>
      </c>
      <c r="P153" s="119"/>
      <c r="Q153" s="203">
        <v>822331722.09814548</v>
      </c>
      <c r="R153" s="203">
        <v>822331722.09814548</v>
      </c>
      <c r="S153" s="203"/>
    </row>
    <row r="154" spans="1:19" x14ac:dyDescent="0.3">
      <c r="E154" s="388">
        <v>45909</v>
      </c>
      <c r="F154" s="119">
        <v>4862511546.276001</v>
      </c>
      <c r="G154" s="119">
        <v>41313658408</v>
      </c>
      <c r="H154" s="119">
        <v>46176169954.276001</v>
      </c>
      <c r="I154" s="119"/>
      <c r="J154" s="119"/>
      <c r="K154" s="119"/>
      <c r="L154" s="119"/>
      <c r="M154" s="119">
        <v>182024299</v>
      </c>
      <c r="P154" s="203">
        <v>287482293.18119287</v>
      </c>
      <c r="Q154" s="203">
        <v>1109814015.2793384</v>
      </c>
      <c r="R154" s="203">
        <v>822331722.09814548</v>
      </c>
      <c r="S154" s="203"/>
    </row>
    <row r="155" spans="1:19" x14ac:dyDescent="0.3">
      <c r="E155" s="388">
        <v>45910</v>
      </c>
      <c r="F155" s="119">
        <v>4862511546.276001</v>
      </c>
      <c r="G155" s="119">
        <v>42212025129</v>
      </c>
      <c r="H155" s="119">
        <v>47074536675.276001</v>
      </c>
      <c r="I155" s="119"/>
      <c r="J155" s="119"/>
      <c r="K155" s="119"/>
      <c r="L155" s="119"/>
      <c r="M155" s="119">
        <v>898366721</v>
      </c>
      <c r="P155" s="203">
        <v>303621866.6287117</v>
      </c>
      <c r="Q155" s="203">
        <v>1413435881.9080501</v>
      </c>
      <c r="R155" s="119">
        <v>1109814015.2793384</v>
      </c>
      <c r="S155" s="203"/>
    </row>
    <row r="156" spans="1:19" x14ac:dyDescent="0.3">
      <c r="E156" s="388">
        <v>45911</v>
      </c>
      <c r="F156" s="119">
        <v>7020977300.276001</v>
      </c>
      <c r="G156" s="119">
        <v>41234601285.5</v>
      </c>
      <c r="H156" s="119">
        <v>48255578585.776001</v>
      </c>
      <c r="I156" s="119"/>
      <c r="J156" s="119"/>
      <c r="K156" s="119"/>
      <c r="L156" s="119"/>
      <c r="M156" s="119">
        <v>1181041910.5</v>
      </c>
      <c r="P156" s="203">
        <v>330788264.2508595</v>
      </c>
      <c r="Q156" s="203">
        <v>1744224146.15891</v>
      </c>
      <c r="R156" s="203">
        <v>1413435881.9080501</v>
      </c>
      <c r="S156" s="203"/>
    </row>
    <row r="157" spans="1:19" x14ac:dyDescent="0.3">
      <c r="E157" s="388">
        <v>45912</v>
      </c>
      <c r="F157" s="119">
        <v>6468211547.276001</v>
      </c>
      <c r="G157" s="119">
        <v>41796863910.5</v>
      </c>
      <c r="H157" s="119">
        <v>48265075457.776001</v>
      </c>
      <c r="I157" s="119"/>
      <c r="J157" s="119"/>
      <c r="K157" s="119"/>
      <c r="L157" s="119"/>
      <c r="M157" s="119">
        <v>-32231831.349785723</v>
      </c>
      <c r="N157" s="203">
        <v>41728703.349785723</v>
      </c>
      <c r="O157" s="203">
        <v>317070488.24254316</v>
      </c>
      <c r="P157" s="203">
        <v>317070488.24254316</v>
      </c>
      <c r="Q157" s="203">
        <v>0</v>
      </c>
      <c r="R157" s="203">
        <v>0</v>
      </c>
      <c r="S157" s="203"/>
    </row>
    <row r="158" spans="1:19" x14ac:dyDescent="0.3">
      <c r="E158" s="388">
        <v>45915</v>
      </c>
      <c r="F158" s="119">
        <v>7654446068.276001</v>
      </c>
      <c r="G158" s="119">
        <v>41047699016.5</v>
      </c>
      <c r="H158" s="119">
        <v>48702145084.776001</v>
      </c>
      <c r="I158" s="119"/>
      <c r="J158" s="119"/>
      <c r="K158" s="119"/>
      <c r="L158" s="119"/>
      <c r="M158" s="119">
        <v>31083482.404337823</v>
      </c>
      <c r="N158" s="203">
        <v>405986144.59566218</v>
      </c>
      <c r="O158" s="203">
        <v>454242347.0282082</v>
      </c>
      <c r="P158" s="203">
        <v>771312835.27075136</v>
      </c>
      <c r="Q158" s="203">
        <v>317070488.24254316</v>
      </c>
      <c r="R158" s="203">
        <v>317070488.24254316</v>
      </c>
      <c r="S158" s="203"/>
    </row>
    <row r="159" spans="1:19" x14ac:dyDescent="0.3">
      <c r="E159" s="388">
        <v>45916</v>
      </c>
      <c r="F159" s="119">
        <v>6984945597.276001</v>
      </c>
      <c r="G159" s="119">
        <v>41982404545.5</v>
      </c>
      <c r="H159" s="119">
        <v>48967350142.776001</v>
      </c>
      <c r="I159" s="119"/>
      <c r="J159" s="119"/>
      <c r="K159" s="119"/>
      <c r="L159" s="119"/>
      <c r="M159" s="119">
        <v>106137039.01050901</v>
      </c>
      <c r="N159" s="203">
        <v>159068018.98949099</v>
      </c>
      <c r="O159" s="203">
        <v>283500913.52211952</v>
      </c>
      <c r="P159" s="203">
        <v>1054813748.7928709</v>
      </c>
      <c r="Q159" s="203">
        <v>771312835.27075136</v>
      </c>
      <c r="R159" s="203">
        <v>771312835.27075136</v>
      </c>
      <c r="S159" s="203"/>
    </row>
    <row r="160" spans="1:19" x14ac:dyDescent="0.3">
      <c r="E160" s="388">
        <v>45917</v>
      </c>
      <c r="F160" s="119">
        <v>6880553817.276001</v>
      </c>
      <c r="G160" s="119">
        <v>42254363403</v>
      </c>
      <c r="H160" s="119">
        <v>49134917220.276001</v>
      </c>
      <c r="I160" s="119"/>
      <c r="J160" s="119"/>
      <c r="K160" s="119"/>
      <c r="L160" s="119"/>
      <c r="M160" s="119">
        <v>-137796980.37005019</v>
      </c>
      <c r="N160" s="203">
        <v>305364057.87005019</v>
      </c>
      <c r="O160" s="203">
        <v>160719330.53913414</v>
      </c>
      <c r="P160" s="203">
        <v>1215533079.332005</v>
      </c>
      <c r="Q160" s="203">
        <v>1054813748.7928709</v>
      </c>
      <c r="R160" s="203">
        <v>1054813748.7928709</v>
      </c>
      <c r="S160" s="203"/>
    </row>
    <row r="161" spans="5:19" x14ac:dyDescent="0.3">
      <c r="E161" s="388">
        <v>45918</v>
      </c>
      <c r="F161" s="119">
        <v>6157393891.276001</v>
      </c>
      <c r="G161" s="119">
        <v>43020941539</v>
      </c>
      <c r="H161" s="119">
        <v>49178335430.276001</v>
      </c>
      <c r="I161" s="119"/>
      <c r="J161" s="119"/>
      <c r="K161" s="119"/>
      <c r="L161" s="119"/>
      <c r="M161" s="119">
        <v>-512013152.11712337</v>
      </c>
      <c r="N161" s="203">
        <v>555431362.11712337</v>
      </c>
      <c r="O161" s="203">
        <v>486185710.64822006</v>
      </c>
      <c r="P161" s="203">
        <v>1701718789.9802251</v>
      </c>
      <c r="Q161" s="203">
        <v>1215533079.332005</v>
      </c>
      <c r="R161" s="203">
        <v>1215533079.332005</v>
      </c>
      <c r="S161" s="203"/>
    </row>
    <row r="162" spans="5:19" x14ac:dyDescent="0.3">
      <c r="E162" s="388">
        <v>45919</v>
      </c>
      <c r="F162" s="119">
        <v>6189502111.276001</v>
      </c>
      <c r="G162" s="119">
        <v>43928569885.5</v>
      </c>
      <c r="H162" s="119">
        <v>50118071996.776001</v>
      </c>
      <c r="I162" s="462"/>
      <c r="J162" s="119"/>
      <c r="K162" s="119"/>
      <c r="L162" s="119">
        <v>747104988.40500379</v>
      </c>
      <c r="M162" s="119">
        <v>939736566.5</v>
      </c>
      <c r="N162" s="119">
        <v>-779868266.52326071</v>
      </c>
      <c r="O162" s="203">
        <v>779868266.52326071</v>
      </c>
      <c r="P162" s="203">
        <v>293783837.00332636</v>
      </c>
      <c r="Q162" s="203">
        <v>293783837.00332636</v>
      </c>
      <c r="R162" s="203">
        <v>0</v>
      </c>
      <c r="S162" s="203"/>
    </row>
    <row r="163" spans="5:19" x14ac:dyDescent="0.3">
      <c r="E163" s="388">
        <v>45922</v>
      </c>
      <c r="F163" s="119">
        <v>5860895868.276001</v>
      </c>
      <c r="G163" s="119">
        <v>45053599856</v>
      </c>
      <c r="H163" s="119">
        <v>50914495724.276001</v>
      </c>
      <c r="I163" s="462">
        <v>1393.6</v>
      </c>
      <c r="J163" s="119"/>
      <c r="K163" s="119"/>
      <c r="L163" s="119">
        <v>420787976.48418307</v>
      </c>
      <c r="M163" s="119">
        <v>796423727.5</v>
      </c>
      <c r="N163" s="119">
        <v>380906136.79792368</v>
      </c>
      <c r="O163" s="203">
        <v>415517590.70207632</v>
      </c>
      <c r="P163" s="203">
        <v>860862904.84686518</v>
      </c>
      <c r="Q163" s="203">
        <v>1154646741.8501916</v>
      </c>
      <c r="R163" s="203">
        <v>293783837.00332636</v>
      </c>
      <c r="S163" s="203"/>
    </row>
    <row r="164" spans="5:19" x14ac:dyDescent="0.3">
      <c r="E164" s="388">
        <v>45923</v>
      </c>
      <c r="F164" s="119">
        <v>6118346162.276001</v>
      </c>
      <c r="G164" s="119">
        <v>45681806058</v>
      </c>
      <c r="H164" s="119">
        <v>51800152220.276001</v>
      </c>
      <c r="I164" s="462">
        <v>1394</v>
      </c>
      <c r="J164" s="119">
        <v>42696640.739956968</v>
      </c>
      <c r="K164" s="119">
        <v>-17078656.295986671</v>
      </c>
      <c r="L164" s="119">
        <v>868577839.70401335</v>
      </c>
      <c r="M164" s="119">
        <v>885656496</v>
      </c>
      <c r="N164" s="119">
        <v>26091660.35838151</v>
      </c>
      <c r="O164" s="203">
        <v>859564835.64161849</v>
      </c>
      <c r="P164" s="203">
        <v>405883033.95403147</v>
      </c>
      <c r="Q164" s="203">
        <v>1560529775.8042231</v>
      </c>
      <c r="R164" s="203">
        <v>1154646741.8501916</v>
      </c>
      <c r="S164" s="203"/>
    </row>
    <row r="165" spans="5:19" x14ac:dyDescent="0.3">
      <c r="E165" s="388">
        <v>45924</v>
      </c>
      <c r="F165" s="119">
        <v>5975884691.276001</v>
      </c>
      <c r="G165" s="119">
        <v>45984715815</v>
      </c>
      <c r="H165" s="119">
        <v>51960600506.276001</v>
      </c>
      <c r="I165" s="462">
        <v>1393.8</v>
      </c>
      <c r="J165" s="119">
        <v>42527617.841871142</v>
      </c>
      <c r="K165" s="119">
        <v>8505523.568376163</v>
      </c>
      <c r="L165" s="119">
        <v>168255425.06837615</v>
      </c>
      <c r="M165" s="119">
        <v>159749901.5</v>
      </c>
      <c r="N165" s="119">
        <v>232247460.64491105</v>
      </c>
      <c r="O165" s="203">
        <v>-72497559.144911051</v>
      </c>
      <c r="P165" s="203">
        <v>306955034.735636</v>
      </c>
      <c r="Q165" s="203">
        <v>1867484810.5398591</v>
      </c>
      <c r="R165" s="203">
        <v>1560529775.8042231</v>
      </c>
      <c r="S165" s="203"/>
    </row>
    <row r="166" spans="5:19" x14ac:dyDescent="0.3">
      <c r="E166" s="388">
        <v>45925</v>
      </c>
      <c r="F166" s="119">
        <v>5975884691.276001</v>
      </c>
      <c r="G166" s="119">
        <v>46574704230.5</v>
      </c>
      <c r="H166" s="119">
        <v>52550588921.776001</v>
      </c>
      <c r="I166" s="462">
        <v>1394.9</v>
      </c>
      <c r="J166" s="119">
        <v>42726635.508280158</v>
      </c>
      <c r="K166" s="119">
        <v>-46999299.059114002</v>
      </c>
      <c r="L166" s="119">
        <v>542989116.44088602</v>
      </c>
      <c r="M166" s="119">
        <v>589988415.5</v>
      </c>
      <c r="N166" s="119">
        <v>589988415.5</v>
      </c>
      <c r="O166" s="203">
        <v>0</v>
      </c>
      <c r="P166" s="203">
        <v>620536042.38007784</v>
      </c>
      <c r="Q166" s="203">
        <v>2181065818.1843009</v>
      </c>
      <c r="R166" s="203">
        <v>1560529775.8042231</v>
      </c>
      <c r="S166" s="203"/>
    </row>
    <row r="167" spans="5:19" x14ac:dyDescent="0.3">
      <c r="E167" s="388">
        <v>45926</v>
      </c>
      <c r="F167" s="119">
        <v>7775258128.276001</v>
      </c>
      <c r="G167" s="119">
        <v>45514463818.5</v>
      </c>
      <c r="H167" s="119">
        <v>53289721946.776001</v>
      </c>
      <c r="I167" s="462">
        <v>1400.4</v>
      </c>
      <c r="J167" s="119">
        <v>42521639.491573848</v>
      </c>
      <c r="K167" s="119">
        <v>-233869017.20365617</v>
      </c>
      <c r="L167" s="119">
        <v>505264007.7963438</v>
      </c>
      <c r="M167" s="119">
        <v>739133025</v>
      </c>
      <c r="N167" s="119">
        <v>519252045.84754473</v>
      </c>
      <c r="O167" s="203">
        <v>219880979.15245527</v>
      </c>
      <c r="P167" s="203">
        <v>295980313.71201098</v>
      </c>
      <c r="Q167" s="203">
        <v>295980313.71201098</v>
      </c>
      <c r="R167" s="203"/>
      <c r="S167" s="203"/>
    </row>
    <row r="168" spans="5:19" x14ac:dyDescent="0.3">
      <c r="E168" s="388">
        <v>45929</v>
      </c>
      <c r="F168" s="119">
        <v>7723867347.276001</v>
      </c>
      <c r="G168" s="119">
        <v>45863652609</v>
      </c>
      <c r="H168" s="119">
        <v>53587519956.276001</v>
      </c>
      <c r="I168" s="462">
        <v>1411.6</v>
      </c>
      <c r="J168" s="119">
        <v>42828220.411589682</v>
      </c>
      <c r="K168" s="119">
        <v>-479676068.60979664</v>
      </c>
      <c r="L168" s="119">
        <v>-181878059.10979664</v>
      </c>
      <c r="M168" s="119">
        <v>297798009.5</v>
      </c>
      <c r="N168" s="119">
        <v>-159634456.19538635</v>
      </c>
      <c r="O168" s="203">
        <v>457432465.69538635</v>
      </c>
      <c r="P168" s="203">
        <v>502806124.33011651</v>
      </c>
      <c r="Q168" s="203">
        <v>798786438.04212749</v>
      </c>
      <c r="R168" s="203">
        <v>295980313.71201098</v>
      </c>
      <c r="S168" s="203"/>
    </row>
    <row r="169" spans="5:19" x14ac:dyDescent="0.3">
      <c r="E169" s="388">
        <v>45930</v>
      </c>
      <c r="F169" s="119">
        <v>7723867347.276001</v>
      </c>
      <c r="G169" s="119">
        <v>45656777598</v>
      </c>
      <c r="H169" s="119">
        <v>53380644945.276001</v>
      </c>
      <c r="I169" s="462">
        <v>1402.2</v>
      </c>
      <c r="J169" s="119">
        <v>43036881.031949796</v>
      </c>
      <c r="K169" s="119">
        <v>404546681.70032221</v>
      </c>
      <c r="L169" s="119">
        <v>197671670.70032221</v>
      </c>
      <c r="M169" s="119">
        <v>-206875011</v>
      </c>
      <c r="N169" s="119">
        <v>-524313439.69587612</v>
      </c>
      <c r="O169" s="203">
        <v>317438428.69587612</v>
      </c>
      <c r="P169" s="203">
        <v>332190569.34030783</v>
      </c>
      <c r="Q169" s="203">
        <v>1130977007.3824353</v>
      </c>
      <c r="R169" s="203">
        <v>798786438.04212749</v>
      </c>
      <c r="S169" s="203"/>
    </row>
    <row r="170" spans="5:19" x14ac:dyDescent="0.3">
      <c r="E170" s="388">
        <v>45931</v>
      </c>
      <c r="F170" s="119">
        <v>7463041046.276001</v>
      </c>
      <c r="G170" s="119">
        <v>46358384318.5</v>
      </c>
      <c r="H170" s="119">
        <v>53821425364.776001</v>
      </c>
      <c r="I170" s="462">
        <v>1403.2</v>
      </c>
      <c r="J170" s="119">
        <v>43254589.140535913</v>
      </c>
      <c r="K170" s="119">
        <v>-43254589.140535913</v>
      </c>
      <c r="L170" s="119">
        <v>397525830.35946411</v>
      </c>
      <c r="M170" s="119">
        <v>440780419.5</v>
      </c>
      <c r="N170" s="119">
        <v>28486826.060748696</v>
      </c>
      <c r="O170" s="203">
        <v>412293593.4392513</v>
      </c>
      <c r="P170" s="203">
        <v>346836561.16678452</v>
      </c>
      <c r="Q170" s="203">
        <v>1477813568.5492198</v>
      </c>
      <c r="R170" s="203">
        <v>1130977007.3824353</v>
      </c>
    </row>
    <row r="171" spans="5:19" x14ac:dyDescent="0.3">
      <c r="E171" s="388">
        <v>45932</v>
      </c>
      <c r="F171" s="119">
        <v>7290006799.276001</v>
      </c>
      <c r="G171" s="119">
        <v>47317374535</v>
      </c>
      <c r="H171" s="119">
        <v>54607381334.276001</v>
      </c>
      <c r="I171" s="462">
        <v>1406</v>
      </c>
      <c r="J171" s="119">
        <v>43433526.364864863</v>
      </c>
      <c r="K171" s="119">
        <v>-121613873.82161964</v>
      </c>
      <c r="L171" s="119">
        <v>664342095.67838037</v>
      </c>
      <c r="M171" s="119">
        <v>785955969.5</v>
      </c>
      <c r="N171" s="119">
        <v>504002847.10006976</v>
      </c>
      <c r="O171" s="203">
        <v>281953122.39993024</v>
      </c>
      <c r="P171" s="490">
        <v>310925026.21644998</v>
      </c>
      <c r="Q171" s="203">
        <v>1788738594.7656698</v>
      </c>
      <c r="R171" s="203">
        <v>1477813568.5492198</v>
      </c>
    </row>
    <row r="172" spans="5:19" x14ac:dyDescent="0.3">
      <c r="E172" s="388">
        <v>45940</v>
      </c>
      <c r="F172" s="119">
        <v>3898495392.276001</v>
      </c>
      <c r="G172" s="119">
        <v>51331647503.572502</v>
      </c>
      <c r="H172" s="119">
        <v>55230142895.848503</v>
      </c>
      <c r="I172" s="462">
        <v>1401.9</v>
      </c>
      <c r="J172" s="119">
        <v>46134129.395106643</v>
      </c>
      <c r="K172" s="119">
        <v>189149930.51993304</v>
      </c>
      <c r="L172" s="119">
        <v>811911492.09243512</v>
      </c>
      <c r="M172" s="119">
        <v>622761561.57250214</v>
      </c>
      <c r="N172" s="119">
        <v>1173603600.4193184</v>
      </c>
      <c r="O172" s="203">
        <v>-550842038.8468163</v>
      </c>
      <c r="P172" s="490">
        <v>1207336051.9944322</v>
      </c>
      <c r="Q172" s="203">
        <v>1207336051.9944322</v>
      </c>
      <c r="R172" s="203">
        <v>0</v>
      </c>
    </row>
    <row r="173" spans="5:19" x14ac:dyDescent="0.3">
      <c r="E173" s="388">
        <v>45943</v>
      </c>
      <c r="F173" s="119">
        <v>3898495392.276001</v>
      </c>
      <c r="G173" s="119">
        <v>52819024765.900002</v>
      </c>
      <c r="H173" s="119">
        <v>56717520158.176003</v>
      </c>
      <c r="I173" s="462">
        <v>1420.5</v>
      </c>
      <c r="J173" s="119">
        <v>46462079.526575133</v>
      </c>
      <c r="K173" s="119">
        <v>-864194679.19429326</v>
      </c>
      <c r="L173" s="119">
        <v>623182583.13320613</v>
      </c>
      <c r="M173" s="119">
        <v>1487377262.3274994</v>
      </c>
      <c r="N173" s="119">
        <v>2020619887.953923</v>
      </c>
      <c r="O173" s="203">
        <v>-533242625.6264236</v>
      </c>
      <c r="P173" s="490">
        <v>1135525809.1057065</v>
      </c>
      <c r="Q173" s="203">
        <v>1135525809.1057065</v>
      </c>
      <c r="R173" s="203">
        <v>0</v>
      </c>
    </row>
    <row r="174" spans="5:19" x14ac:dyDescent="0.3">
      <c r="E174" s="388">
        <v>45944</v>
      </c>
      <c r="F174" s="119">
        <v>5849988380.276001</v>
      </c>
      <c r="G174" s="119">
        <v>51435209039</v>
      </c>
      <c r="H174" s="119">
        <v>57285197419.276001</v>
      </c>
      <c r="I174" s="462">
        <v>1427.7</v>
      </c>
      <c r="J174" s="119">
        <v>46525907.852840237</v>
      </c>
      <c r="K174" s="119">
        <v>-334986536.54045182</v>
      </c>
      <c r="L174" s="119">
        <v>232690724.55954665</v>
      </c>
      <c r="M174" s="119">
        <v>567677261.09999847</v>
      </c>
      <c r="N174" s="119">
        <v>289314757.33672452</v>
      </c>
      <c r="O174" s="203">
        <v>278362503.76327395</v>
      </c>
      <c r="P174" s="490">
        <v>-467369184.20898294</v>
      </c>
      <c r="Q174" s="203">
        <v>668156624.89672351</v>
      </c>
      <c r="R174" s="203">
        <v>1135525809.1057065</v>
      </c>
    </row>
    <row r="175" spans="5:19" x14ac:dyDescent="0.3">
      <c r="E175" s="388">
        <v>45945</v>
      </c>
      <c r="F175" s="119">
        <v>6528225959.276001</v>
      </c>
      <c r="G175" s="119">
        <v>51000639175</v>
      </c>
      <c r="H175" s="119">
        <v>57528865134.276001</v>
      </c>
      <c r="I175" s="462">
        <v>1428.4</v>
      </c>
      <c r="J175" s="119">
        <v>46568238.737748533</v>
      </c>
      <c r="K175" s="119">
        <v>-32597767.116426092</v>
      </c>
      <c r="L175" s="119">
        <v>211069947.88357392</v>
      </c>
      <c r="M175" s="119">
        <v>243667715</v>
      </c>
      <c r="N175" s="119">
        <v>-20806581.078636169</v>
      </c>
      <c r="O175" s="203">
        <v>264474296.07863617</v>
      </c>
      <c r="P175" s="490">
        <v>1786641.8569788933</v>
      </c>
      <c r="Q175" s="203">
        <v>1137312450.9626853</v>
      </c>
      <c r="R175" s="203">
        <v>668156624.89672351</v>
      </c>
    </row>
    <row r="176" spans="5:19" x14ac:dyDescent="0.3">
      <c r="E176" s="388">
        <v>45946</v>
      </c>
      <c r="F176" s="119">
        <v>6216090162.276001</v>
      </c>
      <c r="G176" s="119">
        <v>51637919817</v>
      </c>
      <c r="H176" s="119">
        <v>57854009979.276001</v>
      </c>
      <c r="I176" s="462">
        <v>1424.4</v>
      </c>
      <c r="J176" s="119">
        <v>46949190.878615551</v>
      </c>
      <c r="K176" s="119">
        <v>187796763.5144622</v>
      </c>
      <c r="L176" s="119">
        <v>512941608.51446223</v>
      </c>
      <c r="M176" s="119">
        <v>325144845</v>
      </c>
      <c r="N176" s="119">
        <v>74572576.199271202</v>
      </c>
      <c r="O176" s="203">
        <v>250572268.8007288</v>
      </c>
      <c r="P176" s="490">
        <v>274925877.05847526</v>
      </c>
      <c r="Q176" s="203">
        <v>1410451686.1641817</v>
      </c>
      <c r="R176" s="203">
        <v>1137312450.9626853</v>
      </c>
    </row>
    <row r="177" spans="5:18" x14ac:dyDescent="0.3">
      <c r="E177" s="388">
        <v>45947</v>
      </c>
      <c r="F177" s="119">
        <v>6216090162.276001</v>
      </c>
      <c r="G177" s="119">
        <v>51624810249.5</v>
      </c>
      <c r="H177" s="119">
        <v>57840900411.776001</v>
      </c>
      <c r="I177" s="462">
        <v>1419.1</v>
      </c>
      <c r="J177" s="119">
        <v>47091835.76351209</v>
      </c>
      <c r="K177" s="119">
        <v>249586729.54662263</v>
      </c>
      <c r="L177" s="119">
        <v>236477162.04662263</v>
      </c>
      <c r="M177" s="119">
        <v>-13109567.5</v>
      </c>
      <c r="N177" s="119">
        <v>1115027564.5701842</v>
      </c>
      <c r="O177" s="203">
        <v>-1128137132.0701842</v>
      </c>
      <c r="P177" s="490">
        <v>246757975.54662335</v>
      </c>
      <c r="Q177" s="203">
        <v>246757975.54662335</v>
      </c>
      <c r="R177" s="203">
        <v>0</v>
      </c>
    </row>
    <row r="178" spans="5:18" x14ac:dyDescent="0.3">
      <c r="E178" s="388">
        <v>45950</v>
      </c>
      <c r="F178" s="119">
        <v>6354323461.276001</v>
      </c>
      <c r="G178" s="119">
        <v>52328375347</v>
      </c>
      <c r="H178" s="119">
        <v>58682698808.276001</v>
      </c>
      <c r="I178" s="462">
        <v>1419.5</v>
      </c>
      <c r="J178" s="119">
        <v>47116038.695315264</v>
      </c>
      <c r="K178" s="119">
        <v>-18846415.478130389</v>
      </c>
      <c r="L178" s="119">
        <v>822951981.02186966</v>
      </c>
      <c r="M178" s="119">
        <v>841798396.5</v>
      </c>
      <c r="N178" s="119">
        <v>4170191.3596141338</v>
      </c>
      <c r="O178" s="203">
        <v>837628205.14038587</v>
      </c>
      <c r="P178" s="490">
        <v>499799073.11852527</v>
      </c>
      <c r="Q178" s="203">
        <v>746557048.66514862</v>
      </c>
      <c r="R178" s="203">
        <v>246757975.54662335</v>
      </c>
    </row>
  </sheetData>
  <mergeCells count="50">
    <mergeCell ref="B135:D135"/>
    <mergeCell ref="E135:I135"/>
    <mergeCell ref="J135:L135"/>
    <mergeCell ref="M135:O135"/>
    <mergeCell ref="B142:D142"/>
    <mergeCell ref="E142:I142"/>
    <mergeCell ref="J142:L142"/>
    <mergeCell ref="M142:O142"/>
    <mergeCell ref="B119:D119"/>
    <mergeCell ref="E119:I119"/>
    <mergeCell ref="J119:L119"/>
    <mergeCell ref="M119:O119"/>
    <mergeCell ref="B128:D128"/>
    <mergeCell ref="E128:I128"/>
    <mergeCell ref="J128:L128"/>
    <mergeCell ref="M128:O128"/>
    <mergeCell ref="B94:D94"/>
    <mergeCell ref="E94:I94"/>
    <mergeCell ref="J94:L94"/>
    <mergeCell ref="M94:O94"/>
    <mergeCell ref="B99:D99"/>
    <mergeCell ref="E99:I99"/>
    <mergeCell ref="J99:L99"/>
    <mergeCell ref="M99:O99"/>
    <mergeCell ref="B68:D68"/>
    <mergeCell ref="E68:I68"/>
    <mergeCell ref="J68:L68"/>
    <mergeCell ref="M68:O68"/>
    <mergeCell ref="P68:R68"/>
    <mergeCell ref="B78:D78"/>
    <mergeCell ref="E78:I78"/>
    <mergeCell ref="J78:L78"/>
    <mergeCell ref="M78:O78"/>
    <mergeCell ref="P78:R78"/>
    <mergeCell ref="B39:D39"/>
    <mergeCell ref="E39:I39"/>
    <mergeCell ref="J39:L39"/>
    <mergeCell ref="M39:O39"/>
    <mergeCell ref="P39:R39"/>
    <mergeCell ref="B62:D62"/>
    <mergeCell ref="E62:I62"/>
    <mergeCell ref="J62:L62"/>
    <mergeCell ref="M62:O62"/>
    <mergeCell ref="P62:R62"/>
    <mergeCell ref="A1:R1"/>
    <mergeCell ref="B5:D5"/>
    <mergeCell ref="E5:I5"/>
    <mergeCell ref="J5:L5"/>
    <mergeCell ref="M5:O5"/>
    <mergeCell ref="P5:R5"/>
  </mergeCells>
  <phoneticPr fontId="7" type="noConversion"/>
  <conditionalFormatting sqref="A144:A145">
    <cfRule type="expression" dxfId="31" priority="5">
      <formula>#REF!="CRS"</formula>
    </cfRule>
    <cfRule type="expression" dxfId="30" priority="6">
      <formula>#REF!="CPN"</formula>
    </cfRule>
    <cfRule type="expression" dxfId="29" priority="7">
      <formula>#REF!="IRS"</formula>
    </cfRule>
    <cfRule type="expression" dxfId="28" priority="8">
      <formula>#REF!="CDS"</formula>
    </cfRule>
  </conditionalFormatting>
  <conditionalFormatting sqref="A144:A145">
    <cfRule type="expression" dxfId="27" priority="1">
      <formula>#REF!="CRS"</formula>
    </cfRule>
    <cfRule type="expression" dxfId="26" priority="2">
      <formula>#REF!="CPN"</formula>
    </cfRule>
    <cfRule type="expression" dxfId="25" priority="3">
      <formula>#REF!="IRS"</formula>
    </cfRule>
    <cfRule type="expression" dxfId="24" priority="4">
      <formula>#REF!="CDS"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79"/>
  <sheetViews>
    <sheetView showGridLines="0" zoomScale="70" zoomScaleNormal="70" workbookViewId="0">
      <selection activeCell="C14" sqref="C14"/>
    </sheetView>
  </sheetViews>
  <sheetFormatPr defaultRowHeight="16.5" x14ac:dyDescent="0.3"/>
  <cols>
    <col min="1" max="1" width="8.5" bestFit="1" customWidth="1"/>
    <col min="2" max="2" width="26.375" bestFit="1" customWidth="1"/>
    <col min="3" max="3" width="5.5" bestFit="1" customWidth="1"/>
    <col min="4" max="4" width="7.375" bestFit="1" customWidth="1"/>
    <col min="5" max="5" width="13" bestFit="1" customWidth="1"/>
    <col min="6" max="6" width="14.5" customWidth="1"/>
    <col min="7" max="7" width="16.875" bestFit="1" customWidth="1"/>
    <col min="8" max="8" width="17.625" bestFit="1" customWidth="1"/>
    <col min="9" max="10" width="17" bestFit="1" customWidth="1"/>
    <col min="11" max="11" width="17.625" bestFit="1" customWidth="1"/>
    <col min="12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7.375" bestFit="1" customWidth="1"/>
    <col min="17" max="18" width="16.875" bestFit="1" customWidth="1"/>
    <col min="19" max="19" width="15.875" bestFit="1" customWidth="1"/>
  </cols>
  <sheetData>
    <row r="1" spans="1:19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</row>
    <row r="2" spans="1:19" x14ac:dyDescent="0.3">
      <c r="E2" s="1" t="s">
        <v>100</v>
      </c>
      <c r="F2" s="2">
        <v>12100</v>
      </c>
      <c r="G2" s="3"/>
      <c r="H2" s="3"/>
      <c r="M2" s="4" t="s">
        <v>101</v>
      </c>
      <c r="N2" s="5">
        <v>241580032.55998552</v>
      </c>
      <c r="Q2" s="4" t="s">
        <v>7809</v>
      </c>
      <c r="R2" s="6">
        <v>45946</v>
      </c>
    </row>
    <row r="3" spans="1:19" x14ac:dyDescent="0.3">
      <c r="B3" s="7"/>
      <c r="E3" s="1" t="s">
        <v>104</v>
      </c>
      <c r="F3" s="8">
        <v>19268.150000000001</v>
      </c>
      <c r="G3" s="489"/>
      <c r="M3" s="4" t="s">
        <v>105</v>
      </c>
      <c r="N3" s="5">
        <v>1722860528.4660537</v>
      </c>
      <c r="Q3" s="4" t="s">
        <v>7810</v>
      </c>
      <c r="R3" s="6">
        <v>45951</v>
      </c>
      <c r="S3" s="387"/>
    </row>
    <row r="4" spans="1:19" x14ac:dyDescent="0.3">
      <c r="B4" s="7" t="s">
        <v>10320</v>
      </c>
      <c r="G4" s="203"/>
      <c r="H4" s="119"/>
      <c r="K4" s="203"/>
      <c r="L4" s="203"/>
      <c r="S4" s="387"/>
    </row>
    <row r="5" spans="1:19" x14ac:dyDescent="0.3">
      <c r="A5" s="9" t="s">
        <v>10321</v>
      </c>
      <c r="B5" s="633" t="s">
        <v>108</v>
      </c>
      <c r="C5" s="633"/>
      <c r="D5" s="633"/>
      <c r="E5" s="633" t="s">
        <v>109</v>
      </c>
      <c r="F5" s="633"/>
      <c r="G5" s="633"/>
      <c r="H5" s="633"/>
      <c r="I5" s="633"/>
      <c r="J5" s="633" t="s">
        <v>110</v>
      </c>
      <c r="K5" s="633"/>
      <c r="L5" s="633"/>
      <c r="M5" s="633" t="s">
        <v>111</v>
      </c>
      <c r="N5" s="633"/>
      <c r="O5" s="633"/>
      <c r="P5" s="634" t="s">
        <v>7813</v>
      </c>
      <c r="Q5" s="636"/>
      <c r="R5" s="635"/>
      <c r="S5" s="476"/>
    </row>
    <row r="6" spans="1:19" x14ac:dyDescent="0.3">
      <c r="A6" s="10" t="s">
        <v>10322</v>
      </c>
      <c r="B6" s="11" t="s">
        <v>114</v>
      </c>
      <c r="C6" s="12" t="s">
        <v>115</v>
      </c>
      <c r="D6" s="13" t="s">
        <v>674</v>
      </c>
      <c r="E6" s="11" t="s">
        <v>117</v>
      </c>
      <c r="F6" s="14" t="s">
        <v>118</v>
      </c>
      <c r="G6" s="14" t="s">
        <v>119</v>
      </c>
      <c r="H6" s="15" t="s">
        <v>105</v>
      </c>
      <c r="I6" s="16" t="s">
        <v>120</v>
      </c>
      <c r="J6" s="17" t="s">
        <v>121</v>
      </c>
      <c r="K6" s="14" t="s">
        <v>122</v>
      </c>
      <c r="L6" s="18" t="s">
        <v>123</v>
      </c>
      <c r="M6" s="11" t="s">
        <v>124</v>
      </c>
      <c r="N6" s="14" t="s">
        <v>125</v>
      </c>
      <c r="O6" s="18" t="s">
        <v>126</v>
      </c>
      <c r="P6" s="413" t="s">
        <v>10323</v>
      </c>
      <c r="Q6" s="414" t="s">
        <v>3922</v>
      </c>
      <c r="R6" s="19" t="s">
        <v>7816</v>
      </c>
      <c r="S6" s="477"/>
    </row>
    <row r="7" spans="1:19" ht="17.25" x14ac:dyDescent="0.3">
      <c r="A7" s="20"/>
      <c r="B7" s="20" t="s">
        <v>6</v>
      </c>
      <c r="C7" s="21" t="s">
        <v>129</v>
      </c>
      <c r="D7" s="22">
        <v>300</v>
      </c>
      <c r="E7" s="23">
        <v>45953</v>
      </c>
      <c r="F7" s="24">
        <v>45946</v>
      </c>
      <c r="G7" s="25">
        <v>2136618.4333333331</v>
      </c>
      <c r="H7" s="26">
        <v>133419.32739552407</v>
      </c>
      <c r="I7" s="27">
        <v>2136618.4333333331</v>
      </c>
      <c r="J7" s="28">
        <v>2039371.566328686</v>
      </c>
      <c r="K7" s="25">
        <v>90020.422475707644</v>
      </c>
      <c r="L7" s="29">
        <v>2129391.9888043934</v>
      </c>
      <c r="M7" s="30">
        <v>7226.4445289396681</v>
      </c>
      <c r="N7" s="31">
        <v>2129391.9888043934</v>
      </c>
      <c r="O7" s="32">
        <v>3613.222264469834</v>
      </c>
      <c r="P7" s="356"/>
      <c r="Q7" s="355">
        <v>2406.5953053766862</v>
      </c>
      <c r="R7" s="34">
        <v>12453.445082221646</v>
      </c>
      <c r="S7" s="203"/>
    </row>
    <row r="8" spans="1:19" ht="17.25" x14ac:dyDescent="0.3">
      <c r="A8" s="20"/>
      <c r="B8" s="20" t="s">
        <v>7</v>
      </c>
      <c r="C8" s="21" t="s">
        <v>129</v>
      </c>
      <c r="D8" s="22">
        <v>300</v>
      </c>
      <c r="E8" s="23">
        <v>45960</v>
      </c>
      <c r="F8" s="24">
        <v>45953</v>
      </c>
      <c r="G8" s="25">
        <v>2263465.6</v>
      </c>
      <c r="H8" s="26">
        <v>135350.7532221007</v>
      </c>
      <c r="I8" s="27">
        <v>2263465.6</v>
      </c>
      <c r="J8" s="28">
        <v>2226741.8103084071</v>
      </c>
      <c r="K8" s="25">
        <v>73158.672370088723</v>
      </c>
      <c r="L8" s="29">
        <v>2299900.4826784958</v>
      </c>
      <c r="M8" s="30">
        <v>-36434.88267849572</v>
      </c>
      <c r="N8" s="31">
        <v>2299900.4826784958</v>
      </c>
      <c r="O8" s="32">
        <v>-4048.3202976106354</v>
      </c>
      <c r="P8" s="356"/>
      <c r="Q8" s="355">
        <v>17439.652855412569</v>
      </c>
      <c r="R8" s="34">
        <v>14097.811254914384</v>
      </c>
      <c r="S8" s="203"/>
    </row>
    <row r="9" spans="1:19" ht="17.25" x14ac:dyDescent="0.3">
      <c r="A9" s="20"/>
      <c r="B9" s="20" t="s">
        <v>8</v>
      </c>
      <c r="C9" s="21" t="s">
        <v>129</v>
      </c>
      <c r="D9" s="22">
        <v>300</v>
      </c>
      <c r="E9" s="23">
        <v>45960</v>
      </c>
      <c r="F9" s="24">
        <v>45953</v>
      </c>
      <c r="G9" s="25">
        <v>2266405.7999999998</v>
      </c>
      <c r="H9" s="26">
        <v>135681.58063788043</v>
      </c>
      <c r="I9" s="27">
        <v>2266405.7999999998</v>
      </c>
      <c r="J9" s="28">
        <v>2205269.2983382624</v>
      </c>
      <c r="K9" s="25">
        <v>67223.567455287979</v>
      </c>
      <c r="L9" s="29">
        <v>2272492.8657935504</v>
      </c>
      <c r="M9" s="30">
        <v>-6087.0657935505733</v>
      </c>
      <c r="N9" s="31">
        <v>2272492.8657935504</v>
      </c>
      <c r="O9" s="32">
        <v>-676.34064372784144</v>
      </c>
      <c r="P9" s="356"/>
      <c r="Q9" s="355">
        <v>13996.913813769352</v>
      </c>
      <c r="R9" s="34">
        <v>14149.217334091663</v>
      </c>
      <c r="S9" s="203"/>
    </row>
    <row r="10" spans="1:19" ht="17.25" x14ac:dyDescent="0.3">
      <c r="A10" s="20"/>
      <c r="B10" s="20" t="s">
        <v>9</v>
      </c>
      <c r="C10" s="21" t="s">
        <v>129</v>
      </c>
      <c r="D10" s="22">
        <v>300</v>
      </c>
      <c r="E10" s="23">
        <v>45967</v>
      </c>
      <c r="F10" s="24">
        <v>45960</v>
      </c>
      <c r="G10" s="25">
        <v>2293826.7000000002</v>
      </c>
      <c r="H10" s="26">
        <v>123402.17372432593</v>
      </c>
      <c r="I10" s="27">
        <v>2293826.7000000002</v>
      </c>
      <c r="J10" s="28">
        <v>2474777.1729333894</v>
      </c>
      <c r="K10" s="25">
        <v>-200508.03372764398</v>
      </c>
      <c r="L10" s="29">
        <v>2274269.1392057454</v>
      </c>
      <c r="M10" s="30">
        <v>19557.560794254765</v>
      </c>
      <c r="N10" s="31">
        <v>2274269.1392057454</v>
      </c>
      <c r="O10" s="32">
        <v>1222.3475496409228</v>
      </c>
      <c r="P10" s="356"/>
      <c r="Q10" s="355">
        <v>8451.9495118395425</v>
      </c>
      <c r="R10" s="34">
        <v>14337.589684142265</v>
      </c>
      <c r="S10" s="203"/>
    </row>
    <row r="11" spans="1:19" ht="17.25" x14ac:dyDescent="0.3">
      <c r="A11" s="20"/>
      <c r="B11" s="20" t="s">
        <v>10</v>
      </c>
      <c r="C11" s="21" t="s">
        <v>129</v>
      </c>
      <c r="D11" s="22">
        <v>100</v>
      </c>
      <c r="E11" s="23">
        <v>45974</v>
      </c>
      <c r="F11" s="24">
        <v>45966</v>
      </c>
      <c r="G11" s="25">
        <v>810780.37777777796</v>
      </c>
      <c r="H11" s="26">
        <v>40220.428147299339</v>
      </c>
      <c r="I11" s="27">
        <v>810780.37777777796</v>
      </c>
      <c r="J11" s="28">
        <v>840854.01035065483</v>
      </c>
      <c r="K11" s="25">
        <v>-65199.975707646809</v>
      </c>
      <c r="L11" s="29">
        <v>775654.03464300802</v>
      </c>
      <c r="M11" s="30">
        <v>35126.343134769937</v>
      </c>
      <c r="N11" s="31">
        <v>775654.03464300802</v>
      </c>
      <c r="O11" s="32">
        <v>1527.2323102073885</v>
      </c>
      <c r="P11" s="356"/>
      <c r="Q11" s="355">
        <v>-9829.0698220297927</v>
      </c>
      <c r="R11" s="34">
        <v>5419.4104592337972</v>
      </c>
      <c r="S11" s="203"/>
    </row>
    <row r="12" spans="1:19" ht="17.25" x14ac:dyDescent="0.3">
      <c r="A12" s="20"/>
      <c r="B12" s="20" t="s">
        <v>11</v>
      </c>
      <c r="C12" s="21" t="s">
        <v>129</v>
      </c>
      <c r="D12" s="22">
        <v>300</v>
      </c>
      <c r="E12" s="23">
        <v>45974</v>
      </c>
      <c r="F12" s="24">
        <v>45966</v>
      </c>
      <c r="G12" s="25">
        <v>2357341.1333333328</v>
      </c>
      <c r="H12" s="26">
        <v>113716.47828879977</v>
      </c>
      <c r="I12" s="27">
        <v>2357341.1333333328</v>
      </c>
      <c r="J12" s="28">
        <v>2523886.1963103786</v>
      </c>
      <c r="K12" s="25">
        <v>-234816.87825658359</v>
      </c>
      <c r="L12" s="29">
        <v>2289069.318053795</v>
      </c>
      <c r="M12" s="30">
        <v>68271.815279537812</v>
      </c>
      <c r="N12" s="31">
        <v>2289069.318053795</v>
      </c>
      <c r="O12" s="32">
        <v>2968.3397947625135</v>
      </c>
      <c r="P12" s="356"/>
      <c r="Q12" s="355">
        <v>2706.4417550028302</v>
      </c>
      <c r="R12" s="34">
        <v>15280.75041135354</v>
      </c>
      <c r="S12" s="203"/>
    </row>
    <row r="13" spans="1:19" ht="17.25" x14ac:dyDescent="0.3">
      <c r="A13" s="20"/>
      <c r="B13" s="20" t="s">
        <v>12</v>
      </c>
      <c r="C13" s="21" t="s">
        <v>129</v>
      </c>
      <c r="D13" s="22">
        <v>300</v>
      </c>
      <c r="E13" s="23">
        <v>45981</v>
      </c>
      <c r="F13" s="24">
        <v>45974</v>
      </c>
      <c r="G13" s="25">
        <v>2447984.3666666672</v>
      </c>
      <c r="H13" s="26">
        <v>104450.33016765919</v>
      </c>
      <c r="I13" s="27">
        <v>2447984.3666666672</v>
      </c>
      <c r="J13" s="28">
        <v>2546335.372130686</v>
      </c>
      <c r="K13" s="25">
        <v>-240276.88881847626</v>
      </c>
      <c r="L13" s="29">
        <v>2306058.4833122096</v>
      </c>
      <c r="M13" s="30">
        <v>141925.88335445756</v>
      </c>
      <c r="N13" s="31">
        <v>2306058.4833122096</v>
      </c>
      <c r="O13" s="32">
        <v>4730.8627784819191</v>
      </c>
      <c r="P13" s="356"/>
      <c r="Q13" s="355">
        <v>-4058.347283128649</v>
      </c>
      <c r="R13" s="34">
        <v>16513.404039139394</v>
      </c>
      <c r="S13" s="203"/>
    </row>
    <row r="14" spans="1:19" ht="17.25" x14ac:dyDescent="0.3">
      <c r="A14" s="20"/>
      <c r="B14" s="42" t="s">
        <v>13</v>
      </c>
      <c r="C14" s="43" t="s">
        <v>129</v>
      </c>
      <c r="D14" s="44">
        <v>300</v>
      </c>
      <c r="E14" s="45">
        <v>46009</v>
      </c>
      <c r="F14" s="46">
        <v>46002</v>
      </c>
      <c r="G14" s="35">
        <v>2247943.0166666671</v>
      </c>
      <c r="H14" s="36">
        <v>28422.5798797391</v>
      </c>
      <c r="I14" s="37">
        <v>2247943.0166666671</v>
      </c>
      <c r="J14" s="38">
        <v>2235762.2496831431</v>
      </c>
      <c r="K14" s="35">
        <v>-179467.97282072948</v>
      </c>
      <c r="L14" s="39">
        <v>2056294.2768624136</v>
      </c>
      <c r="M14" s="40">
        <v>191648.73980425345</v>
      </c>
      <c r="N14" s="49">
        <v>2056294.2768624136</v>
      </c>
      <c r="O14" s="50">
        <v>3304.2886173147144</v>
      </c>
      <c r="P14" s="356"/>
      <c r="Q14" s="358">
        <v>10068.551995803136</v>
      </c>
      <c r="R14" s="34">
        <v>14416.449034730438</v>
      </c>
      <c r="S14" s="203"/>
    </row>
    <row r="15" spans="1:19" ht="17.25" x14ac:dyDescent="0.3">
      <c r="A15" s="20"/>
      <c r="B15" s="20" t="s">
        <v>14</v>
      </c>
      <c r="C15" s="21" t="s">
        <v>129</v>
      </c>
      <c r="D15" s="22">
        <v>100</v>
      </c>
      <c r="E15" s="23">
        <v>46009</v>
      </c>
      <c r="F15" s="24">
        <v>46002</v>
      </c>
      <c r="G15" s="25">
        <v>789314.33888888895</v>
      </c>
      <c r="H15" s="26">
        <v>10477.331959805008</v>
      </c>
      <c r="I15" s="27">
        <v>789314.33888888895</v>
      </c>
      <c r="J15" s="28">
        <v>765150.88297422894</v>
      </c>
      <c r="K15" s="25">
        <v>-54268.969863399521</v>
      </c>
      <c r="L15" s="29">
        <v>710881.91311082942</v>
      </c>
      <c r="M15" s="30">
        <v>78432.425778059522</v>
      </c>
      <c r="N15" s="31">
        <v>710881.91311082942</v>
      </c>
      <c r="O15" s="32">
        <v>1352.2832030699917</v>
      </c>
      <c r="P15" s="356"/>
      <c r="Q15" s="355">
        <v>3069.8985783947865</v>
      </c>
      <c r="R15" s="34">
        <v>5339.5897894051159</v>
      </c>
      <c r="S15" s="203"/>
    </row>
    <row r="16" spans="1:19" ht="17.25" x14ac:dyDescent="0.3">
      <c r="A16" s="20"/>
      <c r="B16" s="20" t="s">
        <v>15</v>
      </c>
      <c r="C16" s="21" t="s">
        <v>129</v>
      </c>
      <c r="D16" s="22">
        <v>300</v>
      </c>
      <c r="E16" s="23">
        <v>46043</v>
      </c>
      <c r="F16" s="24">
        <v>46035</v>
      </c>
      <c r="G16" s="25">
        <v>2468755.1333333328</v>
      </c>
      <c r="H16" s="26">
        <v>0</v>
      </c>
      <c r="I16" s="27">
        <v>2468755.1333333328</v>
      </c>
      <c r="J16" s="28">
        <v>2905214.0645683706</v>
      </c>
      <c r="K16" s="25">
        <v>-820061.07062385581</v>
      </c>
      <c r="L16" s="29">
        <v>2085152.9939445148</v>
      </c>
      <c r="M16" s="30">
        <v>383602.13938881806</v>
      </c>
      <c r="N16" s="31">
        <v>2085152.9939445148</v>
      </c>
      <c r="O16" s="32">
        <v>4169.5884716175879</v>
      </c>
      <c r="P16" s="356">
        <v>-381560.42316258349</v>
      </c>
      <c r="Q16" s="355">
        <v>58287.242222537985</v>
      </c>
      <c r="R16" s="34">
        <v>24718.615750412922</v>
      </c>
      <c r="S16" s="203"/>
    </row>
    <row r="17" spans="1:19" ht="17.25" x14ac:dyDescent="0.3">
      <c r="A17" s="20"/>
      <c r="B17" s="20" t="s">
        <v>16</v>
      </c>
      <c r="C17" s="21" t="s">
        <v>129</v>
      </c>
      <c r="D17" s="22">
        <v>300</v>
      </c>
      <c r="E17" s="23">
        <v>46058</v>
      </c>
      <c r="F17" s="24">
        <v>45959</v>
      </c>
      <c r="G17" s="25">
        <v>2028484.7333333339</v>
      </c>
      <c r="H17" s="26">
        <v>0</v>
      </c>
      <c r="I17" s="27">
        <v>2028484.7333333339</v>
      </c>
      <c r="J17" s="28">
        <v>2266887.5218279115</v>
      </c>
      <c r="K17" s="25">
        <v>-573534.91268835368</v>
      </c>
      <c r="L17" s="29">
        <v>1693352.6091395579</v>
      </c>
      <c r="M17" s="30">
        <v>335132.12419377593</v>
      </c>
      <c r="N17" s="31">
        <v>1693352.6091395579</v>
      </c>
      <c r="O17" s="32">
        <v>3132.0759270446347</v>
      </c>
      <c r="P17" s="356"/>
      <c r="Q17" s="355">
        <v>10674.58786744345</v>
      </c>
      <c r="R17" s="34">
        <v>15955.076167826308</v>
      </c>
      <c r="S17" s="203"/>
    </row>
    <row r="18" spans="1:19" ht="17.25" x14ac:dyDescent="0.3">
      <c r="A18" s="20"/>
      <c r="B18" s="20" t="s">
        <v>17</v>
      </c>
      <c r="C18" s="21" t="s">
        <v>4</v>
      </c>
      <c r="D18" s="22">
        <v>100</v>
      </c>
      <c r="E18" s="23">
        <v>46170</v>
      </c>
      <c r="F18" s="24">
        <v>45981</v>
      </c>
      <c r="G18" s="25">
        <v>577922.85</v>
      </c>
      <c r="H18" s="26">
        <v>0</v>
      </c>
      <c r="I18" s="27">
        <v>577922.85</v>
      </c>
      <c r="J18" s="28">
        <v>674292.38029854943</v>
      </c>
      <c r="K18" s="25">
        <v>-442704.36593437544</v>
      </c>
      <c r="L18" s="29">
        <v>231588.01436417399</v>
      </c>
      <c r="M18" s="30">
        <v>346334.83563582599</v>
      </c>
      <c r="N18" s="31">
        <v>231588.01436417399</v>
      </c>
      <c r="O18" s="32">
        <v>1581.437605643041</v>
      </c>
      <c r="P18" s="356"/>
      <c r="Q18" s="355">
        <v>-1755.0999295637012</v>
      </c>
      <c r="R18" s="34">
        <v>5519.54210576677</v>
      </c>
      <c r="S18" s="203"/>
    </row>
    <row r="19" spans="1:19" ht="17.25" x14ac:dyDescent="0.3">
      <c r="A19" s="20"/>
      <c r="B19" s="20" t="s">
        <v>18</v>
      </c>
      <c r="C19" s="21" t="s">
        <v>4</v>
      </c>
      <c r="D19" s="22">
        <v>200</v>
      </c>
      <c r="E19" s="23">
        <v>46170</v>
      </c>
      <c r="F19" s="24">
        <v>45981</v>
      </c>
      <c r="G19" s="25">
        <v>1207845.7</v>
      </c>
      <c r="H19" s="26">
        <v>0</v>
      </c>
      <c r="I19" s="27">
        <v>1207845.7</v>
      </c>
      <c r="J19" s="28">
        <v>1275221.6867342629</v>
      </c>
      <c r="K19" s="25">
        <v>-855724.70602732012</v>
      </c>
      <c r="L19" s="29">
        <v>419496.98070694273</v>
      </c>
      <c r="M19" s="30">
        <v>788348.71929305722</v>
      </c>
      <c r="N19" s="31">
        <v>419496.98070694273</v>
      </c>
      <c r="O19" s="32">
        <v>3599.7658415208093</v>
      </c>
      <c r="P19" s="356"/>
      <c r="Q19" s="355">
        <v>7490.0135628820863</v>
      </c>
      <c r="R19" s="34">
        <v>11590.837178295362</v>
      </c>
      <c r="S19" s="203"/>
    </row>
    <row r="20" spans="1:19" ht="17.25" x14ac:dyDescent="0.3">
      <c r="A20" s="20"/>
      <c r="B20" s="20" t="s">
        <v>19</v>
      </c>
      <c r="C20" s="21" t="s">
        <v>4</v>
      </c>
      <c r="D20" s="22">
        <v>300</v>
      </c>
      <c r="E20" s="23">
        <v>46175</v>
      </c>
      <c r="F20" s="24">
        <v>45985</v>
      </c>
      <c r="G20" s="25">
        <v>1766009.4249999986</v>
      </c>
      <c r="H20" s="26">
        <v>0</v>
      </c>
      <c r="I20" s="27">
        <v>1766009.4249999986</v>
      </c>
      <c r="J20" s="28">
        <v>1814831.5832277143</v>
      </c>
      <c r="K20" s="25">
        <v>-1005194.4398676242</v>
      </c>
      <c r="L20" s="29">
        <v>809637.14336009009</v>
      </c>
      <c r="M20" s="30">
        <v>956372.28163990856</v>
      </c>
      <c r="N20" s="31">
        <v>809637.14336009009</v>
      </c>
      <c r="O20" s="32">
        <v>4269.5191144638775</v>
      </c>
      <c r="P20" s="356"/>
      <c r="Q20" s="355">
        <v>-6012.2290072224569</v>
      </c>
      <c r="R20" s="34">
        <v>17113.088051838917</v>
      </c>
      <c r="S20" s="203"/>
    </row>
    <row r="21" spans="1:19" ht="17.25" x14ac:dyDescent="0.3">
      <c r="A21" s="20"/>
      <c r="B21" s="20" t="s">
        <v>20</v>
      </c>
      <c r="C21" s="21" t="s">
        <v>4</v>
      </c>
      <c r="D21" s="22">
        <v>300</v>
      </c>
      <c r="E21" s="23">
        <v>46189</v>
      </c>
      <c r="F21" s="24">
        <v>46000</v>
      </c>
      <c r="G21" s="25">
        <v>1791476.7</v>
      </c>
      <c r="H21" s="26">
        <v>0</v>
      </c>
      <c r="I21" s="27">
        <v>1791476.7</v>
      </c>
      <c r="J21" s="28">
        <v>1808188.9744402196</v>
      </c>
      <c r="K21" s="25">
        <v>-1061413.3681875791</v>
      </c>
      <c r="L21" s="29">
        <v>746775.60625264049</v>
      </c>
      <c r="M21" s="30">
        <v>1044701.0937473595</v>
      </c>
      <c r="N21" s="31">
        <v>746775.60625264049</v>
      </c>
      <c r="O21" s="32">
        <v>4389.5003938964683</v>
      </c>
      <c r="P21" s="356"/>
      <c r="Q21" s="355">
        <v>9796.464157723356</v>
      </c>
      <c r="R21" s="34">
        <v>17458.115287196357</v>
      </c>
      <c r="S21" s="203"/>
    </row>
    <row r="22" spans="1:19" ht="17.25" x14ac:dyDescent="0.3">
      <c r="A22" s="20"/>
      <c r="B22" s="20" t="s">
        <v>21</v>
      </c>
      <c r="C22" s="21" t="s">
        <v>4</v>
      </c>
      <c r="D22" s="22">
        <v>300</v>
      </c>
      <c r="E22" s="23">
        <v>46195</v>
      </c>
      <c r="F22" s="24">
        <v>46006</v>
      </c>
      <c r="G22" s="35">
        <v>4624513.4333333327</v>
      </c>
      <c r="H22" s="36">
        <v>0</v>
      </c>
      <c r="I22" s="37">
        <v>4624513.4333333327</v>
      </c>
      <c r="J22" s="38">
        <v>3406964.8623433318</v>
      </c>
      <c r="K22" s="35">
        <v>285316.13188283338</v>
      </c>
      <c r="L22" s="39">
        <v>3692280.9942261651</v>
      </c>
      <c r="M22" s="40">
        <v>932232.43910716753</v>
      </c>
      <c r="N22" s="31">
        <v>3692280.9942261651</v>
      </c>
      <c r="O22" s="32">
        <v>3820.6247504392113</v>
      </c>
      <c r="P22" s="356"/>
      <c r="Q22" s="355">
        <v>4515.5498285242356</v>
      </c>
      <c r="R22" s="34">
        <v>17502.870920413174</v>
      </c>
      <c r="S22" s="203"/>
    </row>
    <row r="23" spans="1:19" ht="17.25" x14ac:dyDescent="0.3">
      <c r="A23" s="20"/>
      <c r="B23" s="20" t="s">
        <v>22</v>
      </c>
      <c r="C23" s="21" t="s">
        <v>4</v>
      </c>
      <c r="D23" s="22">
        <v>400</v>
      </c>
      <c r="E23" s="23">
        <v>46209</v>
      </c>
      <c r="F23" s="24">
        <v>46015</v>
      </c>
      <c r="G23" s="35">
        <v>5989013.8666666653</v>
      </c>
      <c r="H23" s="36">
        <v>0</v>
      </c>
      <c r="I23" s="37">
        <v>5989013.8666666653</v>
      </c>
      <c r="J23" s="38">
        <v>4997918.0340797072</v>
      </c>
      <c r="K23" s="35">
        <v>-94857.676031544848</v>
      </c>
      <c r="L23" s="39">
        <v>4903060.3580481624</v>
      </c>
      <c r="M23" s="40">
        <v>1085953.5086185029</v>
      </c>
      <c r="N23" s="31">
        <v>4903060.3580481624</v>
      </c>
      <c r="O23" s="32">
        <v>4209.1221264283058</v>
      </c>
      <c r="P23" s="356"/>
      <c r="Q23" s="355">
        <v>25001.8604351338</v>
      </c>
      <c r="R23" s="34">
        <v>24278.703263996169</v>
      </c>
      <c r="S23" s="203"/>
    </row>
    <row r="24" spans="1:19" ht="17.25" x14ac:dyDescent="0.3">
      <c r="A24" s="20"/>
      <c r="B24" s="20" t="s">
        <v>23</v>
      </c>
      <c r="C24" s="21" t="s">
        <v>4</v>
      </c>
      <c r="D24" s="22">
        <v>300</v>
      </c>
      <c r="E24" s="23">
        <v>46209</v>
      </c>
      <c r="F24" s="24">
        <v>46014</v>
      </c>
      <c r="G24" s="35">
        <v>4529461.3</v>
      </c>
      <c r="H24" s="36">
        <v>0</v>
      </c>
      <c r="I24" s="37">
        <v>4529461.3</v>
      </c>
      <c r="J24" s="38">
        <v>3747061.4691592734</v>
      </c>
      <c r="K24" s="35">
        <v>-19946.362484157162</v>
      </c>
      <c r="L24" s="39">
        <v>3727115.1066751163</v>
      </c>
      <c r="M24" s="40">
        <v>802346.19332488347</v>
      </c>
      <c r="N24" s="31">
        <v>3727115.1066751163</v>
      </c>
      <c r="O24" s="32">
        <v>3109.8689663755172</v>
      </c>
      <c r="P24" s="356"/>
      <c r="Q24" s="355">
        <v>2576.3103398173116</v>
      </c>
      <c r="R24" s="34">
        <v>18378.803616954479</v>
      </c>
      <c r="S24" s="203"/>
    </row>
    <row r="25" spans="1:19" ht="17.25" x14ac:dyDescent="0.3">
      <c r="A25" s="20"/>
      <c r="B25" s="20" t="s">
        <v>24</v>
      </c>
      <c r="C25" s="21" t="s">
        <v>129</v>
      </c>
      <c r="D25" s="22">
        <v>100</v>
      </c>
      <c r="E25" s="23">
        <v>46230</v>
      </c>
      <c r="F25" s="24">
        <v>45950</v>
      </c>
      <c r="G25" s="25">
        <v>1331282.0694444464</v>
      </c>
      <c r="H25" s="26">
        <v>0</v>
      </c>
      <c r="I25" s="27">
        <v>1331282.0694444464</v>
      </c>
      <c r="J25" s="28">
        <v>972345.41613857204</v>
      </c>
      <c r="K25" s="25">
        <v>68988.455499225456</v>
      </c>
      <c r="L25" s="29">
        <v>1041333.8716377974</v>
      </c>
      <c r="M25" s="30">
        <v>289948.19780664891</v>
      </c>
      <c r="N25" s="31">
        <v>1041333.8716377974</v>
      </c>
      <c r="O25" s="32">
        <v>1039.2408523535803</v>
      </c>
      <c r="P25" s="356"/>
      <c r="Q25" s="355">
        <v>13004.13455551723</v>
      </c>
      <c r="R25" s="34">
        <v>5038.6339323329739</v>
      </c>
      <c r="S25" s="203"/>
    </row>
    <row r="26" spans="1:19" ht="17.25" x14ac:dyDescent="0.3">
      <c r="A26" s="20"/>
      <c r="B26" s="20" t="s">
        <v>3</v>
      </c>
      <c r="C26" s="21" t="s">
        <v>129</v>
      </c>
      <c r="D26" s="22">
        <v>300</v>
      </c>
      <c r="E26" s="23">
        <v>46308</v>
      </c>
      <c r="F26" s="24">
        <v>46027</v>
      </c>
      <c r="G26" s="25">
        <v>3333855.875</v>
      </c>
      <c r="H26" s="26">
        <v>0</v>
      </c>
      <c r="I26" s="27">
        <v>3333855.875</v>
      </c>
      <c r="J26" s="28">
        <v>1797241.5853400929</v>
      </c>
      <c r="K26" s="25">
        <v>702824.63702295453</v>
      </c>
      <c r="L26" s="29">
        <v>2500066.2223630473</v>
      </c>
      <c r="M26" s="30">
        <v>833789.6526369527</v>
      </c>
      <c r="N26" s="31">
        <v>2500066.2223630473</v>
      </c>
      <c r="O26" s="32">
        <v>2335.54524548166</v>
      </c>
      <c r="P26" s="356"/>
      <c r="Q26" s="355">
        <v>3879.8600350501947</v>
      </c>
      <c r="R26" s="34">
        <v>11017.547231770121</v>
      </c>
      <c r="S26" s="203"/>
    </row>
    <row r="27" spans="1:19" ht="17.25" x14ac:dyDescent="0.3">
      <c r="A27" s="20"/>
      <c r="B27" s="20" t="s">
        <v>5</v>
      </c>
      <c r="C27" s="21" t="s">
        <v>129</v>
      </c>
      <c r="D27" s="22">
        <v>300</v>
      </c>
      <c r="E27" s="23">
        <v>46308</v>
      </c>
      <c r="F27" s="24">
        <v>46027</v>
      </c>
      <c r="G27" s="25">
        <v>3501855.875</v>
      </c>
      <c r="H27" s="26">
        <v>0</v>
      </c>
      <c r="I27" s="27">
        <v>3501855.875</v>
      </c>
      <c r="J27" s="28">
        <v>1950069.4719053654</v>
      </c>
      <c r="K27" s="25">
        <v>650076.38501619489</v>
      </c>
      <c r="L27" s="29">
        <v>2600145.8569215601</v>
      </c>
      <c r="M27" s="30">
        <v>901710.01807843987</v>
      </c>
      <c r="N27" s="31">
        <v>2600145.8569215601</v>
      </c>
      <c r="O27" s="32">
        <v>2525.7983699676188</v>
      </c>
      <c r="P27" s="356"/>
      <c r="Q27" s="355">
        <v>11408.803074326366</v>
      </c>
      <c r="R27" s="34">
        <v>12134.91972042108</v>
      </c>
      <c r="S27" s="203"/>
    </row>
    <row r="28" spans="1:19" ht="17.25" x14ac:dyDescent="0.3">
      <c r="A28" s="20"/>
      <c r="B28" s="20" t="s">
        <v>25</v>
      </c>
      <c r="C28" s="21" t="s">
        <v>4</v>
      </c>
      <c r="D28" s="22">
        <v>200</v>
      </c>
      <c r="E28" s="23">
        <v>46577</v>
      </c>
      <c r="F28" s="24">
        <v>46024</v>
      </c>
      <c r="G28" s="35">
        <v>2185420.2666666685</v>
      </c>
      <c r="H28" s="36">
        <v>0</v>
      </c>
      <c r="I28" s="37">
        <v>2185420.2666666685</v>
      </c>
      <c r="J28" s="38">
        <v>1147669.1233629065</v>
      </c>
      <c r="K28" s="35">
        <v>-672726.91381495562</v>
      </c>
      <c r="L28" s="39">
        <v>474942.20954795089</v>
      </c>
      <c r="M28" s="40">
        <v>1710478.0571187176</v>
      </c>
      <c r="N28" s="31">
        <v>474942.20954795089</v>
      </c>
      <c r="O28" s="32">
        <v>2732.393062489964</v>
      </c>
      <c r="P28" s="356"/>
      <c r="Q28" s="355">
        <v>9125.1156838677707</v>
      </c>
      <c r="R28" s="34">
        <v>10217.246324307111</v>
      </c>
      <c r="S28" s="203"/>
    </row>
    <row r="29" spans="1:19" ht="17.25" x14ac:dyDescent="0.3">
      <c r="A29" s="20"/>
      <c r="B29" s="20" t="s">
        <v>26</v>
      </c>
      <c r="C29" s="21" t="s">
        <v>4</v>
      </c>
      <c r="D29" s="22">
        <v>300</v>
      </c>
      <c r="E29" s="23">
        <v>46584</v>
      </c>
      <c r="F29" s="24">
        <v>46031</v>
      </c>
      <c r="G29" s="35">
        <v>3279534.5000000019</v>
      </c>
      <c r="H29" s="36">
        <v>0</v>
      </c>
      <c r="I29" s="37">
        <v>3279534.5000000019</v>
      </c>
      <c r="J29" s="38">
        <v>1931985.0549218419</v>
      </c>
      <c r="K29" s="35">
        <v>-1242296.4698633994</v>
      </c>
      <c r="L29" s="39">
        <v>689688.58505844255</v>
      </c>
      <c r="M29" s="40">
        <v>2589845.9149415595</v>
      </c>
      <c r="N29" s="31">
        <v>689688.58505844232</v>
      </c>
      <c r="O29" s="32">
        <v>4091.3837518824007</v>
      </c>
      <c r="P29" s="356"/>
      <c r="Q29" s="355">
        <v>17226.589130332461</v>
      </c>
      <c r="R29" s="34">
        <v>15261.416900446056</v>
      </c>
      <c r="S29" s="203"/>
    </row>
    <row r="30" spans="1:19" ht="17.25" x14ac:dyDescent="0.3">
      <c r="A30" s="20"/>
      <c r="B30" s="20" t="s">
        <v>27</v>
      </c>
      <c r="C30" s="21" t="s">
        <v>4</v>
      </c>
      <c r="D30" s="22">
        <v>300</v>
      </c>
      <c r="E30" s="23">
        <v>46594</v>
      </c>
      <c r="F30" s="24">
        <v>45950</v>
      </c>
      <c r="G30" s="35">
        <v>2400202.8769927565</v>
      </c>
      <c r="H30" s="36">
        <v>0</v>
      </c>
      <c r="I30" s="37">
        <v>2400202.8769927565</v>
      </c>
      <c r="J30" s="38">
        <v>1663147.092310942</v>
      </c>
      <c r="K30" s="35">
        <v>-1381815.7551753274</v>
      </c>
      <c r="L30" s="39">
        <v>281331.33713561459</v>
      </c>
      <c r="M30" s="40">
        <v>2118871.5398571417</v>
      </c>
      <c r="N30" s="31">
        <v>281331.33713561483</v>
      </c>
      <c r="O30" s="32">
        <v>3295.2901086425222</v>
      </c>
      <c r="P30" s="356"/>
      <c r="Q30" s="355">
        <v>15133.638806493604</v>
      </c>
      <c r="R30" s="34">
        <v>15133.893818068726</v>
      </c>
      <c r="S30" s="203"/>
    </row>
    <row r="31" spans="1:19" ht="17.25" x14ac:dyDescent="0.3">
      <c r="A31" s="41"/>
      <c r="B31" s="42" t="s">
        <v>28</v>
      </c>
      <c r="C31" s="43" t="s">
        <v>129</v>
      </c>
      <c r="D31" s="44">
        <v>100</v>
      </c>
      <c r="E31" s="45">
        <v>46594</v>
      </c>
      <c r="F31" s="46">
        <v>45950</v>
      </c>
      <c r="G31" s="35">
        <v>823690.93907915126</v>
      </c>
      <c r="H31" s="47">
        <v>0</v>
      </c>
      <c r="I31" s="48">
        <v>823690.93907915126</v>
      </c>
      <c r="J31" s="38">
        <v>546998.01964512037</v>
      </c>
      <c r="K31" s="35">
        <v>-454935.3900859034</v>
      </c>
      <c r="L31" s="39">
        <v>92062.629559216963</v>
      </c>
      <c r="M31" s="40">
        <v>731628.30951993424</v>
      </c>
      <c r="N31" s="49">
        <v>92062.629559217021</v>
      </c>
      <c r="O31" s="50">
        <v>1137.835629113428</v>
      </c>
      <c r="P31" s="357"/>
      <c r="Q31" s="358">
        <v>4905.1885314157844</v>
      </c>
      <c r="R31" s="34">
        <v>4905.0778123197088</v>
      </c>
      <c r="S31" s="203"/>
    </row>
    <row r="32" spans="1:19" ht="17.25" x14ac:dyDescent="0.3">
      <c r="A32" s="320"/>
      <c r="B32" s="42" t="s">
        <v>29</v>
      </c>
      <c r="C32" s="43" t="s">
        <v>4</v>
      </c>
      <c r="D32" s="44">
        <v>300</v>
      </c>
      <c r="E32" s="45">
        <v>46597</v>
      </c>
      <c r="F32" s="46">
        <v>45952</v>
      </c>
      <c r="G32" s="35">
        <v>2615932.5</v>
      </c>
      <c r="H32" s="47">
        <v>0</v>
      </c>
      <c r="I32" s="48">
        <v>2615932.5</v>
      </c>
      <c r="J32" s="38">
        <v>1599415.3626249824</v>
      </c>
      <c r="K32" s="35">
        <v>-1350902.2655259822</v>
      </c>
      <c r="L32" s="39">
        <v>248513.09709900012</v>
      </c>
      <c r="M32" s="40">
        <v>2367419.4029009999</v>
      </c>
      <c r="N32" s="49">
        <v>248513.09709900012</v>
      </c>
      <c r="O32" s="50">
        <v>3664.7359178034053</v>
      </c>
      <c r="P32" s="357"/>
      <c r="Q32" s="358">
        <v>5377.1665317437437</v>
      </c>
      <c r="R32" s="34">
        <v>15972.312253681885</v>
      </c>
      <c r="S32" s="203"/>
    </row>
    <row r="33" spans="1:19" ht="17.25" x14ac:dyDescent="0.3">
      <c r="A33" s="320"/>
      <c r="B33" s="42" t="s">
        <v>675</v>
      </c>
      <c r="C33" s="43" t="s">
        <v>4</v>
      </c>
      <c r="D33" s="44">
        <v>300</v>
      </c>
      <c r="E33" s="45">
        <v>46605</v>
      </c>
      <c r="F33" s="46">
        <v>45960</v>
      </c>
      <c r="G33" s="35">
        <v>2400880.336956522</v>
      </c>
      <c r="H33" s="47">
        <v>0</v>
      </c>
      <c r="I33" s="48">
        <v>2400880.336956522</v>
      </c>
      <c r="J33" s="38">
        <v>974442.94535980839</v>
      </c>
      <c r="K33" s="35">
        <v>-733343.10378819879</v>
      </c>
      <c r="L33" s="39">
        <v>241099.84157160961</v>
      </c>
      <c r="M33" s="40">
        <v>2159780.4953849125</v>
      </c>
      <c r="N33" s="49">
        <v>241099.84157160949</v>
      </c>
      <c r="O33" s="50">
        <v>3302.4166596099581</v>
      </c>
      <c r="P33" s="357"/>
      <c r="Q33" s="358">
        <v>14998.951372227428</v>
      </c>
      <c r="R33" s="34">
        <v>14998.786361858918</v>
      </c>
      <c r="S33" s="203"/>
    </row>
    <row r="34" spans="1:19" ht="17.25" x14ac:dyDescent="0.3">
      <c r="A34" s="320"/>
      <c r="B34" s="42" t="s">
        <v>1953</v>
      </c>
      <c r="C34" s="43" t="s">
        <v>4</v>
      </c>
      <c r="D34" s="44">
        <v>200</v>
      </c>
      <c r="E34" s="45">
        <v>46611</v>
      </c>
      <c r="F34" s="46">
        <v>45965</v>
      </c>
      <c r="G34" s="35">
        <v>1519595.5072463795</v>
      </c>
      <c r="H34" s="47">
        <v>0</v>
      </c>
      <c r="I34" s="48">
        <v>1519595.5072463795</v>
      </c>
      <c r="J34" s="38">
        <v>737702.53344599355</v>
      </c>
      <c r="K34" s="35">
        <v>-597059.81340656243</v>
      </c>
      <c r="L34" s="39">
        <v>140642.72003943112</v>
      </c>
      <c r="M34" s="40">
        <v>1378952.7872069483</v>
      </c>
      <c r="N34" s="49">
        <v>140642.72003943124</v>
      </c>
      <c r="O34" s="50">
        <v>2089.3224048590127</v>
      </c>
      <c r="P34" s="357"/>
      <c r="Q34" s="358">
        <v>9391.1520107874821</v>
      </c>
      <c r="R34" s="34">
        <v>9391.2908154421893</v>
      </c>
      <c r="S34" s="203"/>
    </row>
    <row r="35" spans="1:19" ht="17.25" x14ac:dyDescent="0.3">
      <c r="A35" s="320"/>
      <c r="B35" s="42" t="s">
        <v>3264</v>
      </c>
      <c r="C35" s="43" t="s">
        <v>4</v>
      </c>
      <c r="D35" s="44">
        <v>300</v>
      </c>
      <c r="E35" s="45">
        <v>46632</v>
      </c>
      <c r="F35" s="46">
        <v>45985</v>
      </c>
      <c r="G35" s="35">
        <v>2520977.5833333307</v>
      </c>
      <c r="H35" s="47">
        <v>0</v>
      </c>
      <c r="I35" s="48">
        <v>2520977.5833333307</v>
      </c>
      <c r="J35" s="38">
        <v>1100121.0586537106</v>
      </c>
      <c r="K35" s="35">
        <v>-908344.1050556259</v>
      </c>
      <c r="L35" s="39">
        <v>191776.95359808474</v>
      </c>
      <c r="M35" s="40">
        <v>2329200.6297352458</v>
      </c>
      <c r="N35" s="49">
        <v>191776.95359808486</v>
      </c>
      <c r="O35" s="50">
        <v>3420.2652419019764</v>
      </c>
      <c r="P35" s="357"/>
      <c r="Q35" s="358">
        <v>4731.1427303509845</v>
      </c>
      <c r="R35" s="34">
        <v>15475.451947273716</v>
      </c>
      <c r="S35" s="203"/>
    </row>
    <row r="36" spans="1:19" ht="17.25" x14ac:dyDescent="0.3">
      <c r="A36" s="52"/>
      <c r="B36" s="52" t="s">
        <v>10324</v>
      </c>
      <c r="C36" s="53" t="s">
        <v>129</v>
      </c>
      <c r="D36" s="54">
        <v>300</v>
      </c>
      <c r="E36" s="55">
        <v>46673</v>
      </c>
      <c r="F36" s="56">
        <v>46028</v>
      </c>
      <c r="G36" s="57">
        <v>2170637.8333333363</v>
      </c>
      <c r="H36" s="58">
        <v>0</v>
      </c>
      <c r="I36" s="59">
        <v>2170637.8333333363</v>
      </c>
      <c r="J36" s="60">
        <v>228016.50506970848</v>
      </c>
      <c r="K36" s="57">
        <v>-206099.42261653289</v>
      </c>
      <c r="L36" s="61">
        <v>21917.082453175593</v>
      </c>
      <c r="M36" s="62">
        <v>2148720.7508801608</v>
      </c>
      <c r="N36" s="63">
        <v>21917.082453175448</v>
      </c>
      <c r="O36" s="64">
        <v>2976.0675219946825</v>
      </c>
      <c r="P36" s="359"/>
      <c r="Q36" s="360">
        <v>13069.690217848438</v>
      </c>
      <c r="R36" s="66">
        <v>13069.748770952798</v>
      </c>
      <c r="S36" s="478"/>
    </row>
    <row r="37" spans="1:19" ht="17.25" x14ac:dyDescent="0.3">
      <c r="B37" s="67"/>
      <c r="C37" s="67"/>
      <c r="D37" s="68">
        <v>7800</v>
      </c>
      <c r="E37" s="69"/>
      <c r="F37" s="70"/>
      <c r="G37" s="71">
        <v>70681029.07138592</v>
      </c>
      <c r="H37" s="71">
        <v>825140.9834231335</v>
      </c>
      <c r="I37" s="72">
        <v>70681029.07138592</v>
      </c>
      <c r="J37" s="72">
        <v>55403883.304816224</v>
      </c>
      <c r="K37" s="71">
        <v>-11457890.588649487</v>
      </c>
      <c r="L37" s="71">
        <v>43945992.716166742</v>
      </c>
      <c r="M37" s="71">
        <v>26735036.355219185</v>
      </c>
      <c r="N37" s="71">
        <v>43945992.716166742</v>
      </c>
      <c r="O37" s="71">
        <v>78885.713540138458</v>
      </c>
      <c r="P37" s="71"/>
      <c r="Q37" s="71">
        <v>277078.71886767802</v>
      </c>
      <c r="R37" s="71">
        <v>407139.64532080793</v>
      </c>
      <c r="S37" s="479"/>
    </row>
    <row r="38" spans="1:19" x14ac:dyDescent="0.3">
      <c r="B38" s="73" t="s">
        <v>1954</v>
      </c>
      <c r="C38" s="67"/>
      <c r="D38" s="74"/>
      <c r="E38" s="69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 t="s">
        <v>10325</v>
      </c>
      <c r="R38" s="76">
        <v>43668573.939938031</v>
      </c>
    </row>
    <row r="39" spans="1:19" x14ac:dyDescent="0.3">
      <c r="A39" s="9" t="s">
        <v>10321</v>
      </c>
      <c r="B39" s="633" t="s">
        <v>108</v>
      </c>
      <c r="C39" s="633"/>
      <c r="D39" s="633"/>
      <c r="E39" s="633" t="s">
        <v>109</v>
      </c>
      <c r="F39" s="633"/>
      <c r="G39" s="633"/>
      <c r="H39" s="633"/>
      <c r="I39" s="633"/>
      <c r="J39" s="633" t="s">
        <v>110</v>
      </c>
      <c r="K39" s="633"/>
      <c r="L39" s="633"/>
      <c r="M39" s="633" t="s">
        <v>111</v>
      </c>
      <c r="N39" s="633"/>
      <c r="O39" s="633"/>
      <c r="P39" s="634" t="s">
        <v>7813</v>
      </c>
      <c r="Q39" s="636"/>
      <c r="R39" s="635"/>
    </row>
    <row r="40" spans="1:19" x14ac:dyDescent="0.3">
      <c r="A40" s="10" t="s">
        <v>10322</v>
      </c>
      <c r="B40" s="11" t="s">
        <v>114</v>
      </c>
      <c r="C40" s="12" t="s">
        <v>115</v>
      </c>
      <c r="D40" s="13" t="s">
        <v>674</v>
      </c>
      <c r="E40" s="11" t="s">
        <v>117</v>
      </c>
      <c r="F40" s="14" t="s">
        <v>118</v>
      </c>
      <c r="G40" s="14" t="s">
        <v>119</v>
      </c>
      <c r="H40" s="15" t="s">
        <v>105</v>
      </c>
      <c r="I40" s="16" t="s">
        <v>120</v>
      </c>
      <c r="J40" s="17" t="s">
        <v>121</v>
      </c>
      <c r="K40" s="14" t="s">
        <v>122</v>
      </c>
      <c r="L40" s="18" t="s">
        <v>123</v>
      </c>
      <c r="M40" s="11" t="s">
        <v>124</v>
      </c>
      <c r="N40" s="14" t="s">
        <v>125</v>
      </c>
      <c r="O40" s="18" t="s">
        <v>126</v>
      </c>
      <c r="P40" s="361" t="s">
        <v>10323</v>
      </c>
      <c r="Q40" s="14" t="s">
        <v>127</v>
      </c>
      <c r="R40" s="19" t="s">
        <v>7816</v>
      </c>
      <c r="S40" s="203"/>
    </row>
    <row r="41" spans="1:19" ht="17.25" x14ac:dyDescent="0.3">
      <c r="A41" s="42"/>
      <c r="B41" s="42" t="s">
        <v>30</v>
      </c>
      <c r="C41" s="43" t="s">
        <v>129</v>
      </c>
      <c r="D41" s="44">
        <v>500</v>
      </c>
      <c r="E41" s="45">
        <v>46044</v>
      </c>
      <c r="F41" s="46">
        <v>45945</v>
      </c>
      <c r="G41" s="35">
        <v>1213099.666666666</v>
      </c>
      <c r="H41" s="36">
        <v>0</v>
      </c>
      <c r="I41" s="37">
        <v>1213099.666666666</v>
      </c>
      <c r="J41" s="38">
        <v>3661070.2816504715</v>
      </c>
      <c r="K41" s="35">
        <v>-2817227.363399521</v>
      </c>
      <c r="L41" s="39">
        <v>843842.91825095052</v>
      </c>
      <c r="M41" s="40">
        <v>369256.74841571553</v>
      </c>
      <c r="N41" s="49">
        <v>843842.91825095052</v>
      </c>
      <c r="O41" s="50">
        <v>3970.5026711367259</v>
      </c>
      <c r="P41" s="362"/>
      <c r="Q41" s="358">
        <v>44223.0302279233</v>
      </c>
      <c r="R41" s="34">
        <v>33973.360865882947</v>
      </c>
      <c r="S41" s="203"/>
    </row>
    <row r="42" spans="1:19" ht="17.25" x14ac:dyDescent="0.3">
      <c r="A42" s="42"/>
      <c r="B42" s="42" t="s">
        <v>31</v>
      </c>
      <c r="C42" s="43" t="s">
        <v>4</v>
      </c>
      <c r="D42" s="44">
        <v>500</v>
      </c>
      <c r="E42" s="45">
        <v>46045</v>
      </c>
      <c r="F42" s="46">
        <v>45946</v>
      </c>
      <c r="G42" s="35">
        <v>1176307.555555556</v>
      </c>
      <c r="H42" s="36">
        <v>0</v>
      </c>
      <c r="I42" s="37">
        <v>1176307.555555556</v>
      </c>
      <c r="J42" s="38">
        <v>2986207.4700746373</v>
      </c>
      <c r="K42" s="35">
        <v>-2276675.4988733982</v>
      </c>
      <c r="L42" s="39">
        <v>709531.97120123915</v>
      </c>
      <c r="M42" s="40">
        <v>466775.58435431682</v>
      </c>
      <c r="N42" s="49">
        <v>709531.97120123915</v>
      </c>
      <c r="O42" s="50">
        <v>4965.6977058969878</v>
      </c>
      <c r="P42" s="357"/>
      <c r="Q42" s="358">
        <v>150114.64952193561</v>
      </c>
      <c r="R42" s="34">
        <v>29987.42152848898</v>
      </c>
      <c r="S42" s="203"/>
    </row>
    <row r="43" spans="1:19" ht="17.25" x14ac:dyDescent="0.3">
      <c r="A43" s="42"/>
      <c r="B43" s="42" t="s">
        <v>32</v>
      </c>
      <c r="C43" s="43" t="s">
        <v>4</v>
      </c>
      <c r="D43" s="44">
        <v>300</v>
      </c>
      <c r="E43" s="45">
        <v>46056</v>
      </c>
      <c r="F43" s="46">
        <v>45957</v>
      </c>
      <c r="G43" s="35">
        <v>704107.38131868141</v>
      </c>
      <c r="H43" s="36">
        <v>0</v>
      </c>
      <c r="I43" s="37">
        <v>704107.38131868141</v>
      </c>
      <c r="J43" s="38">
        <v>1522057.0254189551</v>
      </c>
      <c r="K43" s="35">
        <v>-1099330.4861991268</v>
      </c>
      <c r="L43" s="39">
        <v>422726.53921982832</v>
      </c>
      <c r="M43" s="40">
        <v>281380.84209885309</v>
      </c>
      <c r="N43" s="49">
        <v>422726.53921982832</v>
      </c>
      <c r="O43" s="50">
        <v>2679.817543798601</v>
      </c>
      <c r="P43" s="357"/>
      <c r="Q43" s="358">
        <v>5516.4848109544255</v>
      </c>
      <c r="R43" s="34">
        <v>17519.294704627129</v>
      </c>
      <c r="S43" s="203"/>
    </row>
    <row r="44" spans="1:19" ht="17.25" x14ac:dyDescent="0.3">
      <c r="A44" s="42"/>
      <c r="B44" s="42" t="s">
        <v>33</v>
      </c>
      <c r="C44" s="43" t="s">
        <v>129</v>
      </c>
      <c r="D44" s="44">
        <v>300</v>
      </c>
      <c r="E44" s="45">
        <v>46058</v>
      </c>
      <c r="F44" s="46">
        <v>45959</v>
      </c>
      <c r="G44" s="35">
        <v>693484.73333333398</v>
      </c>
      <c r="H44" s="36">
        <v>0</v>
      </c>
      <c r="I44" s="37">
        <v>693484.73333333398</v>
      </c>
      <c r="J44" s="38">
        <v>1380372.331009717</v>
      </c>
      <c r="K44" s="35">
        <v>-1108396.7655963949</v>
      </c>
      <c r="L44" s="39">
        <v>271975.56541332207</v>
      </c>
      <c r="M44" s="40">
        <v>421509.16792001191</v>
      </c>
      <c r="N44" s="49">
        <v>271975.56541332207</v>
      </c>
      <c r="O44" s="50">
        <v>3939.3380179440364</v>
      </c>
      <c r="P44" s="357"/>
      <c r="Q44" s="358">
        <v>14289.659768840211</v>
      </c>
      <c r="R44" s="34">
        <v>17283.695283552865</v>
      </c>
      <c r="S44" s="203"/>
    </row>
    <row r="45" spans="1:19" ht="17.25" x14ac:dyDescent="0.3">
      <c r="A45" s="42"/>
      <c r="B45" s="42" t="s">
        <v>34</v>
      </c>
      <c r="C45" s="43" t="s">
        <v>4</v>
      </c>
      <c r="D45" s="44">
        <v>200</v>
      </c>
      <c r="E45" s="45">
        <v>46065</v>
      </c>
      <c r="F45" s="46">
        <v>45965</v>
      </c>
      <c r="G45" s="35">
        <v>453021.33333333401</v>
      </c>
      <c r="H45" s="36">
        <v>0</v>
      </c>
      <c r="I45" s="37">
        <v>453021.33333333401</v>
      </c>
      <c r="J45" s="38">
        <v>1119874.4863399521</v>
      </c>
      <c r="K45" s="35">
        <v>-962483.57273623429</v>
      </c>
      <c r="L45" s="39">
        <v>157390.91360371781</v>
      </c>
      <c r="M45" s="40">
        <v>295630.4197296162</v>
      </c>
      <c r="N45" s="49">
        <v>157390.91360371781</v>
      </c>
      <c r="O45" s="50">
        <v>2593.2492958738262</v>
      </c>
      <c r="P45" s="357"/>
      <c r="Q45" s="358">
        <v>11340.456569176953</v>
      </c>
      <c r="R45" s="34">
        <v>11296.204031297355</v>
      </c>
      <c r="S45" s="203"/>
    </row>
    <row r="46" spans="1:19" ht="17.25" x14ac:dyDescent="0.3">
      <c r="A46" s="42"/>
      <c r="B46" s="42" t="s">
        <v>35</v>
      </c>
      <c r="C46" s="43" t="s">
        <v>4</v>
      </c>
      <c r="D46" s="44">
        <v>200</v>
      </c>
      <c r="E46" s="45">
        <v>46072</v>
      </c>
      <c r="F46" s="46">
        <v>45973</v>
      </c>
      <c r="G46" s="35">
        <v>478828.88888888806</v>
      </c>
      <c r="H46" s="36">
        <v>0</v>
      </c>
      <c r="I46" s="37">
        <v>478828.88888888806</v>
      </c>
      <c r="J46" s="38">
        <v>1069322.4559921138</v>
      </c>
      <c r="K46" s="35">
        <v>-859015.77489086043</v>
      </c>
      <c r="L46" s="39">
        <v>210306.68110125337</v>
      </c>
      <c r="M46" s="40">
        <v>268522.20778763469</v>
      </c>
      <c r="N46" s="49">
        <v>210306.68110125337</v>
      </c>
      <c r="O46" s="50">
        <v>2219.1917998978074</v>
      </c>
      <c r="P46" s="357"/>
      <c r="Q46" s="358">
        <v>8220.458130177838</v>
      </c>
      <c r="R46" s="34">
        <v>11865.998586913076</v>
      </c>
      <c r="S46" s="203"/>
    </row>
    <row r="47" spans="1:19" ht="17.25" x14ac:dyDescent="0.3">
      <c r="A47" s="42"/>
      <c r="B47" s="42" t="s">
        <v>36</v>
      </c>
      <c r="C47" s="43" t="s">
        <v>4</v>
      </c>
      <c r="D47" s="44">
        <v>200</v>
      </c>
      <c r="E47" s="45">
        <v>46079</v>
      </c>
      <c r="F47" s="46">
        <v>45980</v>
      </c>
      <c r="G47" s="35">
        <v>419700.844444444</v>
      </c>
      <c r="H47" s="36">
        <v>0</v>
      </c>
      <c r="I47" s="37">
        <v>419700.844444444</v>
      </c>
      <c r="J47" s="38">
        <v>627250.16652584146</v>
      </c>
      <c r="K47" s="35">
        <v>-456481.62195465429</v>
      </c>
      <c r="L47" s="39">
        <v>170768.54457118717</v>
      </c>
      <c r="M47" s="40">
        <v>248932.29987325682</v>
      </c>
      <c r="N47" s="49">
        <v>170768.54457118717</v>
      </c>
      <c r="O47" s="50">
        <v>1944.7835927598189</v>
      </c>
      <c r="P47" s="357"/>
      <c r="Q47" s="358">
        <v>10617.838308901322</v>
      </c>
      <c r="R47" s="34">
        <v>10437.500798741297</v>
      </c>
      <c r="S47" s="203"/>
    </row>
    <row r="48" spans="1:19" ht="17.25" x14ac:dyDescent="0.3">
      <c r="A48" s="42"/>
      <c r="B48" s="42" t="s">
        <v>37</v>
      </c>
      <c r="C48" s="43" t="s">
        <v>4</v>
      </c>
      <c r="D48" s="44">
        <v>200</v>
      </c>
      <c r="E48" s="45">
        <v>46104</v>
      </c>
      <c r="F48" s="46">
        <v>46006</v>
      </c>
      <c r="G48" s="35">
        <v>392161.65989010991</v>
      </c>
      <c r="H48" s="36">
        <v>0</v>
      </c>
      <c r="I48" s="37">
        <v>392161.65989010991</v>
      </c>
      <c r="J48" s="38">
        <v>532503.91177298967</v>
      </c>
      <c r="K48" s="35">
        <v>-493396.28714265593</v>
      </c>
      <c r="L48" s="39">
        <v>39107.624630333739</v>
      </c>
      <c r="M48" s="40">
        <v>353054.03525977617</v>
      </c>
      <c r="N48" s="49">
        <v>39107.624630333739</v>
      </c>
      <c r="O48" s="50">
        <v>2307.542714116184</v>
      </c>
      <c r="P48" s="357"/>
      <c r="Q48" s="358">
        <v>18354.148078803271</v>
      </c>
      <c r="R48" s="34">
        <v>9550.0454750134886</v>
      </c>
      <c r="S48" s="203"/>
    </row>
    <row r="49" spans="1:19" ht="17.25" x14ac:dyDescent="0.3">
      <c r="A49" s="42"/>
      <c r="B49" s="42" t="s">
        <v>38</v>
      </c>
      <c r="C49" s="43" t="s">
        <v>4</v>
      </c>
      <c r="D49" s="44">
        <v>300</v>
      </c>
      <c r="E49" s="45">
        <v>46119</v>
      </c>
      <c r="F49" s="46">
        <v>46021</v>
      </c>
      <c r="G49" s="35">
        <v>589239.40833333263</v>
      </c>
      <c r="H49" s="36">
        <v>0</v>
      </c>
      <c r="I49" s="37">
        <v>589239.40833333263</v>
      </c>
      <c r="J49" s="38">
        <v>-96982.476763836079</v>
      </c>
      <c r="K49" s="35">
        <v>180263.22278552316</v>
      </c>
      <c r="L49" s="39">
        <v>83280.746021687082</v>
      </c>
      <c r="M49" s="40">
        <v>505958.66231164557</v>
      </c>
      <c r="N49" s="49">
        <v>83280.746021687053</v>
      </c>
      <c r="O49" s="50">
        <v>3011.6587042359856</v>
      </c>
      <c r="P49" s="460"/>
      <c r="Q49" s="461">
        <v>-8813.0889263612189</v>
      </c>
      <c r="R49" s="340">
        <v>14858.579297005641</v>
      </c>
      <c r="S49" s="203"/>
    </row>
    <row r="50" spans="1:19" ht="17.25" x14ac:dyDescent="0.3">
      <c r="A50" s="42"/>
      <c r="B50" s="42" t="s">
        <v>39</v>
      </c>
      <c r="C50" s="43" t="s">
        <v>4</v>
      </c>
      <c r="D50" s="44">
        <v>200</v>
      </c>
      <c r="E50" s="45">
        <v>46126</v>
      </c>
      <c r="F50" s="46">
        <v>46029</v>
      </c>
      <c r="G50" s="35">
        <v>363572.25603864779</v>
      </c>
      <c r="H50" s="36">
        <v>0</v>
      </c>
      <c r="I50" s="37">
        <v>363572.25603864779</v>
      </c>
      <c r="J50" s="38">
        <v>1122554.8334741585</v>
      </c>
      <c r="K50" s="35">
        <v>-1115660.0200675961</v>
      </c>
      <c r="L50" s="39">
        <v>6894.8134065624326</v>
      </c>
      <c r="M50" s="40">
        <v>356677.44263208535</v>
      </c>
      <c r="N50" s="49">
        <v>6894.8134065624326</v>
      </c>
      <c r="O50" s="50">
        <v>2038.1568150404878</v>
      </c>
      <c r="P50" s="357"/>
      <c r="Q50" s="358">
        <v>9786.6096014515097</v>
      </c>
      <c r="R50" s="34">
        <v>9786.4498101884619</v>
      </c>
      <c r="S50" s="203"/>
    </row>
    <row r="51" spans="1:19" ht="17.25" x14ac:dyDescent="0.3">
      <c r="A51" s="42"/>
      <c r="B51" s="42" t="s">
        <v>40</v>
      </c>
      <c r="C51" s="43" t="s">
        <v>4</v>
      </c>
      <c r="D51" s="44">
        <v>300</v>
      </c>
      <c r="E51" s="45">
        <v>46128</v>
      </c>
      <c r="F51" s="46">
        <v>46031</v>
      </c>
      <c r="G51" s="35">
        <v>588504.25362318894</v>
      </c>
      <c r="H51" s="36">
        <v>0</v>
      </c>
      <c r="I51" s="37">
        <v>588504.25362318894</v>
      </c>
      <c r="J51" s="38">
        <v>1263495.1915223207</v>
      </c>
      <c r="K51" s="35">
        <v>-1241203.0706942684</v>
      </c>
      <c r="L51" s="39">
        <v>22292.120828052284</v>
      </c>
      <c r="M51" s="40">
        <v>566212.13279513665</v>
      </c>
      <c r="N51" s="49">
        <v>22292.120828052284</v>
      </c>
      <c r="O51" s="50">
        <v>3198.9386033623541</v>
      </c>
      <c r="P51" s="357">
        <v>281394.06672418752</v>
      </c>
      <c r="Q51" s="358">
        <v>25780.876895121008</v>
      </c>
      <c r="R51" s="34">
        <v>21113.312016596814</v>
      </c>
      <c r="S51" s="203"/>
    </row>
    <row r="52" spans="1:19" ht="17.25" x14ac:dyDescent="0.3">
      <c r="A52" s="42"/>
      <c r="B52" s="42" t="s">
        <v>41</v>
      </c>
      <c r="C52" s="43" t="s">
        <v>4</v>
      </c>
      <c r="D52" s="44">
        <v>300</v>
      </c>
      <c r="E52" s="45">
        <v>46134</v>
      </c>
      <c r="F52" s="46">
        <v>45945</v>
      </c>
      <c r="G52" s="35">
        <v>923052.09347826091</v>
      </c>
      <c r="H52" s="36">
        <v>0</v>
      </c>
      <c r="I52" s="37">
        <v>923052.09347826091</v>
      </c>
      <c r="J52" s="38">
        <v>1702492.5785100691</v>
      </c>
      <c r="K52" s="35">
        <v>-1401676.2977045486</v>
      </c>
      <c r="L52" s="39">
        <v>300816.28080552048</v>
      </c>
      <c r="M52" s="40">
        <v>622235.81267274043</v>
      </c>
      <c r="N52" s="49">
        <v>300816.28080552048</v>
      </c>
      <c r="O52" s="50">
        <v>3400.1956976652482</v>
      </c>
      <c r="P52" s="357"/>
      <c r="Q52" s="358">
        <v>17254.511639555858</v>
      </c>
      <c r="R52" s="34">
        <v>4</v>
      </c>
      <c r="S52" s="203"/>
    </row>
    <row r="53" spans="1:19" ht="17.25" x14ac:dyDescent="0.3">
      <c r="A53" s="42"/>
      <c r="B53" s="42" t="s">
        <v>42</v>
      </c>
      <c r="C53" s="43" t="s">
        <v>4</v>
      </c>
      <c r="D53" s="44">
        <v>300</v>
      </c>
      <c r="E53" s="45">
        <v>46506</v>
      </c>
      <c r="F53" s="46">
        <v>45952</v>
      </c>
      <c r="G53" s="35">
        <v>1962653.7717391306</v>
      </c>
      <c r="H53" s="36">
        <v>0</v>
      </c>
      <c r="I53" s="37">
        <v>1962653.7717391306</v>
      </c>
      <c r="J53" s="38">
        <v>1171647.7098296015</v>
      </c>
      <c r="K53" s="35">
        <v>-928957.26552598225</v>
      </c>
      <c r="L53" s="39">
        <v>242690.44430361921</v>
      </c>
      <c r="M53" s="40">
        <v>1719963.3274355114</v>
      </c>
      <c r="N53" s="49">
        <v>242690.44430361921</v>
      </c>
      <c r="O53" s="50">
        <v>3099.0330224063268</v>
      </c>
      <c r="P53" s="357"/>
      <c r="Q53" s="358">
        <v>82275.181385899486</v>
      </c>
      <c r="R53" s="34">
        <v>14042.352377603354</v>
      </c>
      <c r="S53" s="203"/>
    </row>
    <row r="54" spans="1:19" ht="17.25" x14ac:dyDescent="0.3">
      <c r="A54" s="42"/>
      <c r="B54" s="42" t="s">
        <v>43</v>
      </c>
      <c r="C54" s="43" t="s">
        <v>4</v>
      </c>
      <c r="D54" s="44">
        <v>300</v>
      </c>
      <c r="E54" s="45">
        <v>46519</v>
      </c>
      <c r="F54" s="46">
        <v>45965</v>
      </c>
      <c r="G54" s="35">
        <v>1758078.3478260869</v>
      </c>
      <c r="H54" s="36">
        <v>0</v>
      </c>
      <c r="I54" s="37">
        <v>1758078.3478260869</v>
      </c>
      <c r="J54" s="38">
        <v>1935410.0070412618</v>
      </c>
      <c r="K54" s="35">
        <v>-1817116.8169976058</v>
      </c>
      <c r="L54" s="39">
        <v>118293.19004365592</v>
      </c>
      <c r="M54" s="40">
        <v>1639785.157782431</v>
      </c>
      <c r="N54" s="49">
        <v>118293.19004365592</v>
      </c>
      <c r="O54" s="50">
        <v>2886.9457003211814</v>
      </c>
      <c r="P54" s="357"/>
      <c r="Q54" s="358">
        <v>2648.0885974329576</v>
      </c>
      <c r="R54" s="34">
        <v>12487.896570300451</v>
      </c>
      <c r="S54" s="203"/>
    </row>
    <row r="55" spans="1:19" ht="17.25" x14ac:dyDescent="0.3">
      <c r="A55" s="42"/>
      <c r="B55" s="42" t="s">
        <v>44</v>
      </c>
      <c r="C55" s="43" t="s">
        <v>4</v>
      </c>
      <c r="D55" s="44">
        <v>300</v>
      </c>
      <c r="E55" s="45">
        <v>46527</v>
      </c>
      <c r="F55" s="46">
        <v>45974</v>
      </c>
      <c r="G55" s="35">
        <v>2194750.2818840602</v>
      </c>
      <c r="H55" s="36">
        <v>0</v>
      </c>
      <c r="I55" s="37">
        <v>2194750.2818840602</v>
      </c>
      <c r="J55" s="38">
        <v>1961619.7123644557</v>
      </c>
      <c r="K55" s="35">
        <v>-1757400.349246585</v>
      </c>
      <c r="L55" s="39">
        <v>204219.36311787064</v>
      </c>
      <c r="M55" s="40">
        <v>1990530.9187661896</v>
      </c>
      <c r="N55" s="49">
        <v>204219.36311787064</v>
      </c>
      <c r="O55" s="50">
        <v>3455.7828450801903</v>
      </c>
      <c r="P55" s="357"/>
      <c r="Q55" s="358">
        <v>15751.891550895089</v>
      </c>
      <c r="R55" s="34">
        <v>15751.666670077539</v>
      </c>
      <c r="S55" s="203"/>
    </row>
    <row r="56" spans="1:19" ht="17.25" x14ac:dyDescent="0.3">
      <c r="A56" s="42"/>
      <c r="B56" s="42" t="s">
        <v>45</v>
      </c>
      <c r="C56" s="43" t="s">
        <v>4</v>
      </c>
      <c r="D56" s="44">
        <v>300</v>
      </c>
      <c r="E56" s="45">
        <v>46534</v>
      </c>
      <c r="F56" s="46">
        <v>45981</v>
      </c>
      <c r="G56" s="35">
        <v>1904847.6472826086</v>
      </c>
      <c r="H56" s="36">
        <v>0</v>
      </c>
      <c r="I56" s="37">
        <v>1904847.6472826086</v>
      </c>
      <c r="J56" s="38">
        <v>2015001.1160399944</v>
      </c>
      <c r="K56" s="35">
        <v>-1863834.1465990704</v>
      </c>
      <c r="L56" s="39">
        <v>151166.969440924</v>
      </c>
      <c r="M56" s="40">
        <v>1753680.6778416845</v>
      </c>
      <c r="N56" s="49">
        <v>151166.969440924</v>
      </c>
      <c r="O56" s="50">
        <v>3008.0286069325634</v>
      </c>
      <c r="P56" s="357"/>
      <c r="Q56" s="358">
        <v>9186.3249590368941</v>
      </c>
      <c r="R56" s="34">
        <v>13610.255901965458</v>
      </c>
      <c r="S56" s="203"/>
    </row>
    <row r="57" spans="1:19" ht="17.25" x14ac:dyDescent="0.3">
      <c r="A57" s="42"/>
      <c r="B57" s="42" t="s">
        <v>46</v>
      </c>
      <c r="C57" s="43" t="s">
        <v>4</v>
      </c>
      <c r="D57" s="44">
        <v>100</v>
      </c>
      <c r="E57" s="45">
        <v>46591</v>
      </c>
      <c r="F57" s="46">
        <v>45946</v>
      </c>
      <c r="G57" s="35">
        <v>824271.21256039001</v>
      </c>
      <c r="H57" s="36">
        <v>0</v>
      </c>
      <c r="I57" s="37">
        <v>824271.21256039001</v>
      </c>
      <c r="J57" s="38">
        <v>766546.11146317422</v>
      </c>
      <c r="K57" s="35">
        <v>-667642.04478242504</v>
      </c>
      <c r="L57" s="39">
        <v>98904.06668074918</v>
      </c>
      <c r="M57" s="40">
        <v>725367.14587964083</v>
      </c>
      <c r="N57" s="49">
        <v>98904.06668074918</v>
      </c>
      <c r="O57" s="50">
        <v>1133.3861654369389</v>
      </c>
      <c r="P57" s="357"/>
      <c r="Q57" s="358">
        <v>5186.1893288817373</v>
      </c>
      <c r="R57" s="34">
        <v>5186.0890567461611</v>
      </c>
      <c r="S57" s="203"/>
    </row>
    <row r="58" spans="1:19" ht="17.25" x14ac:dyDescent="0.3">
      <c r="A58" s="42"/>
      <c r="B58" s="42" t="s">
        <v>1956</v>
      </c>
      <c r="C58" s="43" t="s">
        <v>4</v>
      </c>
      <c r="D58" s="44">
        <v>300</v>
      </c>
      <c r="E58" s="45">
        <v>46619</v>
      </c>
      <c r="F58" s="46">
        <v>45974</v>
      </c>
      <c r="G58" s="35">
        <v>3237267.2572463793</v>
      </c>
      <c r="H58" s="36">
        <v>0</v>
      </c>
      <c r="I58" s="37">
        <v>3237267.2572463793</v>
      </c>
      <c r="J58" s="38">
        <v>1624448.8265737221</v>
      </c>
      <c r="K58" s="35">
        <v>-1343659.5828052387</v>
      </c>
      <c r="L58" s="39">
        <v>280789.2437684834</v>
      </c>
      <c r="M58" s="40">
        <v>2956478.0134778959</v>
      </c>
      <c r="N58" s="49">
        <v>280789.2437684834</v>
      </c>
      <c r="O58" s="50">
        <v>4425.8652896375688</v>
      </c>
      <c r="P58" s="357"/>
      <c r="Q58" s="358">
        <v>25005.54642223235</v>
      </c>
      <c r="R58" s="34">
        <v>20238.277479428827</v>
      </c>
      <c r="S58" s="203"/>
    </row>
    <row r="59" spans="1:19" ht="17.25" x14ac:dyDescent="0.3">
      <c r="A59" s="52"/>
      <c r="B59" s="52" t="s">
        <v>2607</v>
      </c>
      <c r="C59" s="53" t="s">
        <v>129</v>
      </c>
      <c r="D59" s="54">
        <v>200</v>
      </c>
      <c r="E59" s="55">
        <v>46625</v>
      </c>
      <c r="F59" s="56">
        <v>45980</v>
      </c>
      <c r="G59" s="57">
        <v>2240389.2198067615</v>
      </c>
      <c r="H59" s="77">
        <v>0</v>
      </c>
      <c r="I59" s="78">
        <v>2240389.2198067615</v>
      </c>
      <c r="J59" s="60">
        <v>1145342.3774820447</v>
      </c>
      <c r="K59" s="57">
        <v>-978661.28503027745</v>
      </c>
      <c r="L59" s="61">
        <v>166681.0924517673</v>
      </c>
      <c r="M59" s="62">
        <v>2073708.1273549942</v>
      </c>
      <c r="N59" s="63">
        <v>166681.0924517673</v>
      </c>
      <c r="O59" s="64">
        <v>3076.7182898442052</v>
      </c>
      <c r="P59" s="359"/>
      <c r="Q59" s="360">
        <v>13963.808683162992</v>
      </c>
      <c r="R59" s="66">
        <v>13963.908733145887</v>
      </c>
      <c r="S59" s="478"/>
    </row>
    <row r="60" spans="1:19" ht="17.25" x14ac:dyDescent="0.3">
      <c r="B60" s="67"/>
      <c r="C60" s="67"/>
      <c r="D60" s="68">
        <v>5300</v>
      </c>
      <c r="E60" s="69"/>
      <c r="F60" s="70"/>
      <c r="G60" s="79">
        <v>22117337.813249856</v>
      </c>
      <c r="H60" s="79">
        <v>0</v>
      </c>
      <c r="I60" s="80">
        <v>22117337.813249856</v>
      </c>
      <c r="J60" s="80">
        <v>27510234.116321646</v>
      </c>
      <c r="K60" s="79">
        <v>-23008555.027460918</v>
      </c>
      <c r="L60" s="79">
        <v>4501679.0888607241</v>
      </c>
      <c r="M60" s="79">
        <v>17615658.724389136</v>
      </c>
      <c r="N60" s="79">
        <v>4501679.0888607241</v>
      </c>
      <c r="O60" s="79">
        <v>57354.833081387049</v>
      </c>
      <c r="P60" s="79"/>
      <c r="Q60" s="79">
        <v>460702.6655540216</v>
      </c>
      <c r="R60" s="79">
        <v>282956.30918757571</v>
      </c>
      <c r="S60" s="479"/>
    </row>
    <row r="61" spans="1:19" ht="17.25" x14ac:dyDescent="0.3">
      <c r="A61" s="67"/>
      <c r="B61" s="73" t="s">
        <v>47</v>
      </c>
      <c r="C61" s="67"/>
      <c r="D61" s="74"/>
      <c r="E61" s="69"/>
      <c r="F61" s="70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 t="s">
        <v>10325</v>
      </c>
      <c r="R61" s="81">
        <v>3936634.1835656944</v>
      </c>
    </row>
    <row r="62" spans="1:19" x14ac:dyDescent="0.3">
      <c r="A62" s="9" t="s">
        <v>10321</v>
      </c>
      <c r="B62" s="633" t="s">
        <v>108</v>
      </c>
      <c r="C62" s="633"/>
      <c r="D62" s="633"/>
      <c r="E62" s="633" t="s">
        <v>109</v>
      </c>
      <c r="F62" s="633"/>
      <c r="G62" s="633"/>
      <c r="H62" s="633"/>
      <c r="I62" s="633"/>
      <c r="J62" s="633" t="s">
        <v>110</v>
      </c>
      <c r="K62" s="633"/>
      <c r="L62" s="633"/>
      <c r="M62" s="633" t="s">
        <v>111</v>
      </c>
      <c r="N62" s="633"/>
      <c r="O62" s="633"/>
      <c r="P62" s="634" t="s">
        <v>7813</v>
      </c>
      <c r="Q62" s="636"/>
      <c r="R62" s="635"/>
      <c r="S62" s="480"/>
    </row>
    <row r="63" spans="1:19" x14ac:dyDescent="0.3">
      <c r="A63" s="10" t="s">
        <v>10322</v>
      </c>
      <c r="B63" s="11" t="s">
        <v>114</v>
      </c>
      <c r="C63" s="12" t="s">
        <v>115</v>
      </c>
      <c r="D63" s="13" t="s">
        <v>674</v>
      </c>
      <c r="E63" s="11" t="s">
        <v>117</v>
      </c>
      <c r="F63" s="14" t="s">
        <v>118</v>
      </c>
      <c r="G63" s="14" t="s">
        <v>119</v>
      </c>
      <c r="H63" s="15" t="s">
        <v>105</v>
      </c>
      <c r="I63" s="16" t="s">
        <v>120</v>
      </c>
      <c r="J63" s="17" t="s">
        <v>121</v>
      </c>
      <c r="K63" s="14" t="s">
        <v>122</v>
      </c>
      <c r="L63" s="18" t="s">
        <v>123</v>
      </c>
      <c r="M63" s="11" t="s">
        <v>124</v>
      </c>
      <c r="N63" s="14" t="s">
        <v>125</v>
      </c>
      <c r="O63" s="18" t="s">
        <v>126</v>
      </c>
      <c r="P63" s="361" t="s">
        <v>10323</v>
      </c>
      <c r="Q63" s="15" t="s">
        <v>127</v>
      </c>
      <c r="R63" s="19" t="s">
        <v>7816</v>
      </c>
      <c r="S63" s="203"/>
    </row>
    <row r="64" spans="1:19" ht="17.25" x14ac:dyDescent="0.3">
      <c r="A64" s="20"/>
      <c r="B64" s="20" t="s">
        <v>48</v>
      </c>
      <c r="C64" s="21" t="s">
        <v>129</v>
      </c>
      <c r="D64" s="22">
        <v>300</v>
      </c>
      <c r="E64" s="23">
        <v>46015</v>
      </c>
      <c r="F64" s="24">
        <v>46013</v>
      </c>
      <c r="G64" s="25">
        <v>1425354</v>
      </c>
      <c r="H64" s="26">
        <v>19247.680724111793</v>
      </c>
      <c r="I64" s="27">
        <v>1425354</v>
      </c>
      <c r="J64" s="28">
        <v>5142269.9415575266</v>
      </c>
      <c r="K64" s="25">
        <v>-3560295.5439374736</v>
      </c>
      <c r="L64" s="29">
        <v>1581974.397620053</v>
      </c>
      <c r="M64" s="30">
        <v>-156620.39762005303</v>
      </c>
      <c r="N64" s="31">
        <v>1581974.397620053</v>
      </c>
      <c r="O64" s="32">
        <v>-2447.1937128133286</v>
      </c>
      <c r="P64" s="354"/>
      <c r="Q64" s="363">
        <v>89783.191498177359</v>
      </c>
      <c r="R64" s="364">
        <v>19093.829810211013</v>
      </c>
      <c r="S64" s="203"/>
    </row>
    <row r="65" spans="1:19" ht="17.25" x14ac:dyDescent="0.3">
      <c r="A65" s="86"/>
      <c r="B65" s="86" t="s">
        <v>49</v>
      </c>
      <c r="C65" s="87" t="s">
        <v>129</v>
      </c>
      <c r="D65" s="88">
        <v>300</v>
      </c>
      <c r="E65" s="89">
        <v>46017</v>
      </c>
      <c r="F65" s="90">
        <v>46014</v>
      </c>
      <c r="G65" s="91">
        <v>1509077</v>
      </c>
      <c r="H65" s="92">
        <v>14762.80593317939</v>
      </c>
      <c r="I65" s="93">
        <v>1509077</v>
      </c>
      <c r="J65" s="94">
        <v>5333484.2870722432</v>
      </c>
      <c r="K65" s="91">
        <v>-3694997.2774961274</v>
      </c>
      <c r="L65" s="95">
        <v>1638487.0095761158</v>
      </c>
      <c r="M65" s="96">
        <v>-129410.00957611576</v>
      </c>
      <c r="N65" s="97">
        <v>1638487.0095761158</v>
      </c>
      <c r="O65" s="98">
        <v>-1960.7577208502387</v>
      </c>
      <c r="P65" s="365"/>
      <c r="Q65" s="366">
        <v>71898.35505491402</v>
      </c>
      <c r="R65" s="66">
        <v>21885.031257685623</v>
      </c>
      <c r="S65" s="478"/>
    </row>
    <row r="66" spans="1:19" ht="17.25" x14ac:dyDescent="0.3">
      <c r="B66" s="67"/>
      <c r="C66" s="67"/>
      <c r="D66" s="68">
        <v>600</v>
      </c>
      <c r="E66" s="69"/>
      <c r="F66" s="70"/>
      <c r="G66" s="79">
        <v>2934431</v>
      </c>
      <c r="H66" s="79">
        <v>34010.486657291185</v>
      </c>
      <c r="I66" s="80">
        <v>2934431</v>
      </c>
      <c r="J66" s="80">
        <v>10475754.22862977</v>
      </c>
      <c r="K66" s="79">
        <v>-7255292.821433601</v>
      </c>
      <c r="L66" s="79">
        <v>3220461.4071961688</v>
      </c>
      <c r="M66" s="79">
        <v>-286030.40719616879</v>
      </c>
      <c r="N66" s="79">
        <v>3220461.4071961688</v>
      </c>
      <c r="O66" s="79">
        <v>-4407.9514336635675</v>
      </c>
      <c r="P66" s="79"/>
      <c r="Q66" s="79">
        <v>161681.54655309138</v>
      </c>
      <c r="R66" s="79">
        <v>40978.861067896636</v>
      </c>
      <c r="S66" s="479"/>
    </row>
    <row r="67" spans="1:19" ht="17.25" x14ac:dyDescent="0.3">
      <c r="B67" s="73" t="s">
        <v>50</v>
      </c>
      <c r="C67" s="67"/>
      <c r="D67" s="74"/>
      <c r="E67" s="69"/>
      <c r="F67" s="70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 t="s">
        <v>10325</v>
      </c>
      <c r="R67" s="81">
        <v>192474.45359808477</v>
      </c>
    </row>
    <row r="68" spans="1:19" x14ac:dyDescent="0.3">
      <c r="A68" s="9" t="s">
        <v>10321</v>
      </c>
      <c r="B68" s="633" t="s">
        <v>108</v>
      </c>
      <c r="C68" s="633"/>
      <c r="D68" s="633"/>
      <c r="E68" s="633" t="s">
        <v>109</v>
      </c>
      <c r="F68" s="633"/>
      <c r="G68" s="633"/>
      <c r="H68" s="633"/>
      <c r="I68" s="633"/>
      <c r="J68" s="633" t="s">
        <v>110</v>
      </c>
      <c r="K68" s="633"/>
      <c r="L68" s="633"/>
      <c r="M68" s="633" t="s">
        <v>111</v>
      </c>
      <c r="N68" s="633"/>
      <c r="O68" s="633"/>
      <c r="P68" s="634" t="s">
        <v>7813</v>
      </c>
      <c r="Q68" s="636"/>
      <c r="R68" s="635"/>
    </row>
    <row r="69" spans="1:19" x14ac:dyDescent="0.3">
      <c r="A69" s="10" t="s">
        <v>10322</v>
      </c>
      <c r="B69" s="11" t="s">
        <v>114</v>
      </c>
      <c r="C69" s="12" t="s">
        <v>115</v>
      </c>
      <c r="D69" s="13" t="s">
        <v>677</v>
      </c>
      <c r="E69" s="11" t="s">
        <v>117</v>
      </c>
      <c r="F69" s="14" t="s">
        <v>118</v>
      </c>
      <c r="G69" s="14" t="s">
        <v>119</v>
      </c>
      <c r="H69" s="15" t="s">
        <v>105</v>
      </c>
      <c r="I69" s="16" t="s">
        <v>120</v>
      </c>
      <c r="J69" s="17" t="s">
        <v>121</v>
      </c>
      <c r="K69" s="14" t="s">
        <v>122</v>
      </c>
      <c r="L69" s="18" t="s">
        <v>123</v>
      </c>
      <c r="M69" s="11" t="s">
        <v>124</v>
      </c>
      <c r="N69" s="14" t="s">
        <v>125</v>
      </c>
      <c r="O69" s="18" t="s">
        <v>126</v>
      </c>
      <c r="P69" s="11" t="s">
        <v>10323</v>
      </c>
      <c r="Q69" s="361" t="s">
        <v>127</v>
      </c>
      <c r="R69" s="19" t="s">
        <v>135</v>
      </c>
      <c r="S69" s="203"/>
    </row>
    <row r="70" spans="1:19" ht="17.25" x14ac:dyDescent="0.3">
      <c r="A70" s="102"/>
      <c r="B70" s="103" t="s">
        <v>10326</v>
      </c>
      <c r="C70" s="367" t="s">
        <v>137</v>
      </c>
      <c r="D70" s="105">
        <v>200</v>
      </c>
      <c r="E70" s="106">
        <v>46197</v>
      </c>
      <c r="F70" s="107">
        <v>46014</v>
      </c>
      <c r="G70" s="108">
        <v>495621917.80821997</v>
      </c>
      <c r="H70" s="109">
        <v>0</v>
      </c>
      <c r="I70" s="110">
        <v>495621917.80821997</v>
      </c>
      <c r="J70" s="111">
        <v>84498251</v>
      </c>
      <c r="K70" s="108">
        <v>158119389</v>
      </c>
      <c r="L70" s="112">
        <v>242617640</v>
      </c>
      <c r="M70" s="113">
        <v>253004277.80821997</v>
      </c>
      <c r="N70" s="114">
        <v>242617640</v>
      </c>
      <c r="O70" s="115">
        <v>1028472.6740171544</v>
      </c>
      <c r="P70" s="368"/>
      <c r="Q70" s="114">
        <v>4529231</v>
      </c>
      <c r="R70" s="34">
        <v>4529141</v>
      </c>
      <c r="S70" s="203"/>
    </row>
    <row r="71" spans="1:19" ht="17.25" x14ac:dyDescent="0.3">
      <c r="A71" s="369"/>
      <c r="B71" s="20" t="s">
        <v>3925</v>
      </c>
      <c r="C71" s="370" t="s">
        <v>51</v>
      </c>
      <c r="D71" s="22">
        <v>400</v>
      </c>
      <c r="E71" s="23">
        <v>46204</v>
      </c>
      <c r="F71" s="24">
        <v>46022</v>
      </c>
      <c r="G71" s="25">
        <v>1057395068.4931505</v>
      </c>
      <c r="H71" s="26">
        <v>0</v>
      </c>
      <c r="I71" s="27">
        <v>1057395068.4931505</v>
      </c>
      <c r="J71" s="28">
        <v>319230060</v>
      </c>
      <c r="K71" s="25">
        <v>146944953.5</v>
      </c>
      <c r="L71" s="29">
        <v>466175013.5</v>
      </c>
      <c r="M71" s="30">
        <v>591220054.99315047</v>
      </c>
      <c r="N71" s="31">
        <v>466175013.5</v>
      </c>
      <c r="O71" s="32">
        <v>2336838.1620282629</v>
      </c>
      <c r="P71" s="71"/>
      <c r="Q71" s="31">
        <v>7407050</v>
      </c>
      <c r="R71" s="34">
        <v>9724657.5</v>
      </c>
      <c r="S71" s="203"/>
    </row>
    <row r="72" spans="1:19" ht="17.25" x14ac:dyDescent="0.3">
      <c r="A72" s="369"/>
      <c r="B72" s="20" t="s">
        <v>3925</v>
      </c>
      <c r="C72" s="370" t="s">
        <v>51</v>
      </c>
      <c r="D72" s="22">
        <v>300</v>
      </c>
      <c r="E72" s="23">
        <v>46596</v>
      </c>
      <c r="F72" s="24">
        <v>45957</v>
      </c>
      <c r="G72" s="25">
        <v>1164000000.0000019</v>
      </c>
      <c r="H72" s="26">
        <v>0</v>
      </c>
      <c r="I72" s="27">
        <v>1164000000.0000019</v>
      </c>
      <c r="J72" s="28">
        <v>-147247060</v>
      </c>
      <c r="K72" s="25">
        <v>272737416</v>
      </c>
      <c r="L72" s="29">
        <v>125490356</v>
      </c>
      <c r="M72" s="30">
        <v>1038509644.0000019</v>
      </c>
      <c r="N72" s="31">
        <v>125490356</v>
      </c>
      <c r="O72" s="32">
        <v>1610092.4713178324</v>
      </c>
      <c r="P72" s="71"/>
      <c r="Q72" s="31">
        <v>7117322</v>
      </c>
      <c r="R72" s="34">
        <v>7117413</v>
      </c>
      <c r="S72" s="478"/>
    </row>
    <row r="73" spans="1:19" ht="17.25" x14ac:dyDescent="0.3">
      <c r="A73" s="369"/>
      <c r="B73" s="20" t="s">
        <v>3925</v>
      </c>
      <c r="C73" s="370" t="s">
        <v>51</v>
      </c>
      <c r="D73" s="22">
        <v>300</v>
      </c>
      <c r="E73" s="23">
        <v>46673</v>
      </c>
      <c r="F73" s="24">
        <v>46028</v>
      </c>
      <c r="G73" s="25">
        <v>1056000000.000001</v>
      </c>
      <c r="H73" s="26">
        <v>0</v>
      </c>
      <c r="I73" s="27">
        <v>1056000000.000001</v>
      </c>
      <c r="J73" s="28">
        <v>-118263245.5</v>
      </c>
      <c r="K73" s="25">
        <v>129493016.5</v>
      </c>
      <c r="L73" s="29">
        <v>11229771</v>
      </c>
      <c r="M73" s="30">
        <v>1044770229.000001</v>
      </c>
      <c r="N73" s="31">
        <v>11229771</v>
      </c>
      <c r="O73" s="32">
        <v>1447050.1786703614</v>
      </c>
      <c r="P73" s="71"/>
      <c r="Q73" s="31">
        <v>6295436</v>
      </c>
      <c r="R73" s="34">
        <v>6295556</v>
      </c>
      <c r="S73" s="479"/>
    </row>
    <row r="74" spans="1:19" ht="17.25" x14ac:dyDescent="0.3">
      <c r="A74" s="86"/>
      <c r="B74" s="86" t="s">
        <v>10326</v>
      </c>
      <c r="C74" s="87" t="s">
        <v>137</v>
      </c>
      <c r="D74" s="88">
        <v>300</v>
      </c>
      <c r="E74" s="89">
        <v>46673</v>
      </c>
      <c r="F74" s="90">
        <v>46028</v>
      </c>
      <c r="G74" s="91">
        <v>1140600000</v>
      </c>
      <c r="H74" s="118">
        <v>0</v>
      </c>
      <c r="I74" s="93">
        <v>1140600000</v>
      </c>
      <c r="J74" s="94">
        <v>-71674344.5</v>
      </c>
      <c r="K74" s="91">
        <v>85425700</v>
      </c>
      <c r="L74" s="95">
        <v>13751355.5</v>
      </c>
      <c r="M74" s="96">
        <v>1126848644.5</v>
      </c>
      <c r="N74" s="97">
        <v>13751355.5</v>
      </c>
      <c r="O74" s="98">
        <v>1560732.1945983379</v>
      </c>
      <c r="P74" s="371"/>
      <c r="Q74" s="97">
        <v>5911668</v>
      </c>
      <c r="R74" s="66">
        <v>6782778.5</v>
      </c>
      <c r="S74" s="479"/>
    </row>
    <row r="75" spans="1:19" x14ac:dyDescent="0.3">
      <c r="D75" s="119">
        <v>1500</v>
      </c>
      <c r="G75" s="120">
        <v>4913616986.3013735</v>
      </c>
      <c r="I75" s="120">
        <v>4913616986.3013735</v>
      </c>
      <c r="J75" s="120">
        <v>66543661</v>
      </c>
      <c r="K75" s="120">
        <v>792720475</v>
      </c>
      <c r="L75" s="120">
        <v>859264136</v>
      </c>
      <c r="M75" s="120">
        <v>4054352850.3013735</v>
      </c>
      <c r="N75" s="120">
        <v>859264136</v>
      </c>
      <c r="O75" s="120">
        <v>7983185.6806319486</v>
      </c>
      <c r="P75" s="120"/>
      <c r="Q75" s="120">
        <v>31260707</v>
      </c>
      <c r="R75" s="120">
        <v>34449546</v>
      </c>
    </row>
    <row r="76" spans="1:19" ht="17.25" x14ac:dyDescent="0.3">
      <c r="B76" s="121"/>
      <c r="C76" s="67"/>
      <c r="D76" s="74"/>
      <c r="E76" s="69"/>
      <c r="F76" s="70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 t="s">
        <v>10327</v>
      </c>
      <c r="R76" s="81">
        <v>871634134</v>
      </c>
    </row>
    <row r="77" spans="1:19" x14ac:dyDescent="0.3">
      <c r="A77" s="67"/>
      <c r="B77" s="73" t="s">
        <v>1000</v>
      </c>
      <c r="C77" s="67"/>
      <c r="D77" s="74"/>
      <c r="E77" s="69"/>
      <c r="F77" s="70"/>
      <c r="G77" s="74"/>
      <c r="H77" s="74"/>
      <c r="I77" s="74"/>
      <c r="J77" s="74"/>
      <c r="K77" s="74"/>
      <c r="L77" s="74"/>
      <c r="M77" s="74"/>
      <c r="N77" s="74"/>
      <c r="O77" s="74"/>
      <c r="P77" s="74"/>
      <c r="S77" s="203"/>
    </row>
    <row r="78" spans="1:19" x14ac:dyDescent="0.3">
      <c r="A78" s="9" t="s">
        <v>10321</v>
      </c>
      <c r="B78" s="633" t="s">
        <v>108</v>
      </c>
      <c r="C78" s="633"/>
      <c r="D78" s="633"/>
      <c r="E78" s="633" t="s">
        <v>109</v>
      </c>
      <c r="F78" s="633"/>
      <c r="G78" s="633"/>
      <c r="H78" s="633"/>
      <c r="I78" s="633"/>
      <c r="J78" s="633" t="s">
        <v>110</v>
      </c>
      <c r="K78" s="633"/>
      <c r="L78" s="633"/>
      <c r="M78" s="633" t="s">
        <v>111</v>
      </c>
      <c r="N78" s="633"/>
      <c r="O78" s="633"/>
      <c r="P78" s="634" t="s">
        <v>112</v>
      </c>
      <c r="Q78" s="636"/>
      <c r="R78" s="635"/>
      <c r="S78" s="203"/>
    </row>
    <row r="79" spans="1:19" x14ac:dyDescent="0.3">
      <c r="A79" s="10" t="s">
        <v>10322</v>
      </c>
      <c r="B79" s="11" t="s">
        <v>114</v>
      </c>
      <c r="C79" s="12" t="s">
        <v>115</v>
      </c>
      <c r="D79" s="13" t="s">
        <v>677</v>
      </c>
      <c r="E79" s="11" t="s">
        <v>117</v>
      </c>
      <c r="F79" s="14" t="s">
        <v>118</v>
      </c>
      <c r="G79" s="14" t="s">
        <v>119</v>
      </c>
      <c r="H79" s="15" t="s">
        <v>105</v>
      </c>
      <c r="I79" s="16" t="s">
        <v>120</v>
      </c>
      <c r="J79" s="17" t="s">
        <v>121</v>
      </c>
      <c r="K79" s="14" t="s">
        <v>122</v>
      </c>
      <c r="L79" s="18" t="s">
        <v>123</v>
      </c>
      <c r="M79" s="11" t="s">
        <v>124</v>
      </c>
      <c r="N79" s="14" t="s">
        <v>125</v>
      </c>
      <c r="O79" s="18" t="s">
        <v>126</v>
      </c>
      <c r="P79" s="11" t="s">
        <v>10323</v>
      </c>
      <c r="Q79" s="361" t="s">
        <v>127</v>
      </c>
      <c r="R79" s="19" t="s">
        <v>135</v>
      </c>
      <c r="S79" s="203"/>
    </row>
    <row r="80" spans="1:19" ht="17.25" x14ac:dyDescent="0.3">
      <c r="A80" s="20"/>
      <c r="B80" s="20" t="s">
        <v>53</v>
      </c>
      <c r="C80" s="21" t="s">
        <v>137</v>
      </c>
      <c r="D80" s="22">
        <v>300</v>
      </c>
      <c r="E80" s="23">
        <v>46293</v>
      </c>
      <c r="F80" s="24">
        <v>46015</v>
      </c>
      <c r="G80" s="25">
        <v>992999999.99999952</v>
      </c>
      <c r="H80" s="26">
        <v>0</v>
      </c>
      <c r="I80" s="27">
        <v>992999999.99999952</v>
      </c>
      <c r="J80" s="28">
        <v>675576815.5</v>
      </c>
      <c r="K80" s="25">
        <v>-680218407.5</v>
      </c>
      <c r="L80" s="29">
        <v>-4641592</v>
      </c>
      <c r="M80" s="30">
        <v>997641591.99999952</v>
      </c>
      <c r="N80" s="31">
        <v>-4641592</v>
      </c>
      <c r="O80" s="32">
        <v>2917080.6783625716</v>
      </c>
      <c r="P80" s="357"/>
      <c r="Q80" s="358">
        <v>15979893</v>
      </c>
      <c r="R80" s="34">
        <v>7234592.5</v>
      </c>
      <c r="S80" s="203"/>
    </row>
    <row r="81" spans="1:19" ht="17.25" x14ac:dyDescent="0.3">
      <c r="A81" s="20"/>
      <c r="B81" s="20" t="s">
        <v>54</v>
      </c>
      <c r="C81" s="21" t="s">
        <v>137</v>
      </c>
      <c r="D81" s="22">
        <v>300</v>
      </c>
      <c r="E81" s="23">
        <v>46309</v>
      </c>
      <c r="F81" s="24">
        <v>46035</v>
      </c>
      <c r="G81" s="25">
        <v>1053000000.0000008</v>
      </c>
      <c r="H81" s="26">
        <v>0</v>
      </c>
      <c r="I81" s="27">
        <v>1053000000.0000008</v>
      </c>
      <c r="J81" s="28">
        <v>1951706343.5</v>
      </c>
      <c r="K81" s="25">
        <v>-1656940240</v>
      </c>
      <c r="L81" s="29">
        <v>294766103.5</v>
      </c>
      <c r="M81" s="30">
        <v>758233896.50000083</v>
      </c>
      <c r="N81" s="31">
        <v>294766103.5</v>
      </c>
      <c r="O81" s="32">
        <v>2117971.7779329633</v>
      </c>
      <c r="P81" s="356"/>
      <c r="Q81" s="355">
        <v>36691979</v>
      </c>
      <c r="R81" s="34">
        <v>13820422</v>
      </c>
      <c r="S81" s="203"/>
    </row>
    <row r="82" spans="1:19" ht="17.25" x14ac:dyDescent="0.3">
      <c r="A82" s="20"/>
      <c r="B82" s="20" t="s">
        <v>55</v>
      </c>
      <c r="C82" s="21" t="s">
        <v>51</v>
      </c>
      <c r="D82" s="22">
        <v>300</v>
      </c>
      <c r="E82" s="23">
        <v>45953</v>
      </c>
      <c r="F82" s="24">
        <v>45952</v>
      </c>
      <c r="G82" s="25">
        <v>1658104109.589041</v>
      </c>
      <c r="H82" s="26">
        <v>200194520.5479452</v>
      </c>
      <c r="I82" s="27">
        <v>1658104109.589041</v>
      </c>
      <c r="J82" s="28">
        <v>3457747627.5</v>
      </c>
      <c r="K82" s="25">
        <v>-1604818023.5</v>
      </c>
      <c r="L82" s="29">
        <v>1852929604</v>
      </c>
      <c r="M82" s="30">
        <v>-194825494.41095901</v>
      </c>
      <c r="N82" s="31">
        <v>1852929604</v>
      </c>
      <c r="O82" s="32">
        <v>-97412747.205479503</v>
      </c>
      <c r="P82" s="356"/>
      <c r="Q82" s="355">
        <v>19545293</v>
      </c>
      <c r="R82" s="34">
        <v>14045395</v>
      </c>
      <c r="S82" s="203"/>
    </row>
    <row r="83" spans="1:19" ht="17.25" x14ac:dyDescent="0.3">
      <c r="A83" s="20"/>
      <c r="B83" s="20" t="s">
        <v>56</v>
      </c>
      <c r="C83" s="21" t="s">
        <v>51</v>
      </c>
      <c r="D83" s="22">
        <v>300</v>
      </c>
      <c r="E83" s="23">
        <v>46065</v>
      </c>
      <c r="F83" s="24">
        <v>45972</v>
      </c>
      <c r="G83" s="25">
        <v>1129232876.712328</v>
      </c>
      <c r="H83" s="26">
        <v>0</v>
      </c>
      <c r="I83" s="27">
        <v>1129232876.712328</v>
      </c>
      <c r="J83" s="28">
        <v>1835374280.5</v>
      </c>
      <c r="K83" s="25">
        <v>-1025218299</v>
      </c>
      <c r="L83" s="29">
        <v>810155981.5</v>
      </c>
      <c r="M83" s="30">
        <v>319076895.21232796</v>
      </c>
      <c r="N83" s="31">
        <v>810155981.5</v>
      </c>
      <c r="O83" s="32">
        <v>2798920.1334414734</v>
      </c>
      <c r="P83" s="356"/>
      <c r="Q83" s="355">
        <v>15839861</v>
      </c>
      <c r="R83" s="34">
        <v>9122712.5</v>
      </c>
      <c r="S83" s="203"/>
    </row>
    <row r="84" spans="1:19" ht="17.25" x14ac:dyDescent="0.3">
      <c r="A84" s="20"/>
      <c r="B84" s="20" t="s">
        <v>57</v>
      </c>
      <c r="C84" s="21" t="s">
        <v>51</v>
      </c>
      <c r="D84" s="22">
        <v>300</v>
      </c>
      <c r="E84" s="23">
        <v>46079</v>
      </c>
      <c r="F84" s="24">
        <v>45986</v>
      </c>
      <c r="G84" s="25">
        <v>1094695890.4109581</v>
      </c>
      <c r="H84" s="26">
        <v>0</v>
      </c>
      <c r="I84" s="27">
        <v>1094695890.4109581</v>
      </c>
      <c r="J84" s="28">
        <v>1463432081</v>
      </c>
      <c r="K84" s="25">
        <v>-640003241</v>
      </c>
      <c r="L84" s="29">
        <v>823428840</v>
      </c>
      <c r="M84" s="30">
        <v>271267050.41095805</v>
      </c>
      <c r="N84" s="31">
        <v>823428840</v>
      </c>
      <c r="O84" s="32">
        <v>2119273.8313356098</v>
      </c>
      <c r="P84" s="356"/>
      <c r="Q84" s="355">
        <v>17221519.5</v>
      </c>
      <c r="R84" s="34">
        <v>8822860.5</v>
      </c>
      <c r="S84" s="203"/>
    </row>
    <row r="85" spans="1:19" ht="17.25" x14ac:dyDescent="0.3">
      <c r="A85" s="20"/>
      <c r="B85" s="20" t="s">
        <v>58</v>
      </c>
      <c r="C85" s="21" t="s">
        <v>51</v>
      </c>
      <c r="D85" s="22">
        <v>300</v>
      </c>
      <c r="E85" s="23">
        <v>46085</v>
      </c>
      <c r="F85" s="24">
        <v>45994</v>
      </c>
      <c r="G85" s="25">
        <v>1176304109.5890412</v>
      </c>
      <c r="H85" s="26">
        <v>0</v>
      </c>
      <c r="I85" s="27">
        <v>1176304109.5890412</v>
      </c>
      <c r="J85" s="28">
        <v>1437876623.5</v>
      </c>
      <c r="K85" s="25">
        <v>-588208093</v>
      </c>
      <c r="L85" s="29">
        <v>849668530.5</v>
      </c>
      <c r="M85" s="30">
        <v>326635579.08904123</v>
      </c>
      <c r="N85" s="31">
        <v>849668530.5</v>
      </c>
      <c r="O85" s="32">
        <v>2437578.9484256809</v>
      </c>
      <c r="P85" s="356"/>
      <c r="Q85" s="355">
        <v>16600730</v>
      </c>
      <c r="R85" s="34">
        <v>9759915.5</v>
      </c>
      <c r="S85" s="203"/>
    </row>
    <row r="86" spans="1:19" ht="17.25" x14ac:dyDescent="0.3">
      <c r="A86" s="20"/>
      <c r="B86" s="20" t="s">
        <v>59</v>
      </c>
      <c r="C86" s="21" t="s">
        <v>51</v>
      </c>
      <c r="D86" s="22">
        <v>300</v>
      </c>
      <c r="E86" s="23">
        <v>46093</v>
      </c>
      <c r="F86" s="24">
        <v>46002</v>
      </c>
      <c r="G86" s="25">
        <v>1189816438.3561635</v>
      </c>
      <c r="H86" s="26">
        <v>0</v>
      </c>
      <c r="I86" s="27">
        <v>1189816438.3561635</v>
      </c>
      <c r="J86" s="28">
        <v>1291556149</v>
      </c>
      <c r="K86" s="25">
        <v>-443419840</v>
      </c>
      <c r="L86" s="29">
        <v>848136309</v>
      </c>
      <c r="M86" s="30">
        <v>341680129.3561635</v>
      </c>
      <c r="N86" s="31">
        <v>848136309</v>
      </c>
      <c r="O86" s="32">
        <v>2406198.0940574897</v>
      </c>
      <c r="P86" s="356"/>
      <c r="Q86" s="355">
        <v>14767776.5</v>
      </c>
      <c r="R86" s="34">
        <v>9916202.5</v>
      </c>
      <c r="S86" s="203"/>
    </row>
    <row r="87" spans="1:19" ht="17.25" x14ac:dyDescent="0.3">
      <c r="A87" s="20"/>
      <c r="B87" s="20" t="s">
        <v>60</v>
      </c>
      <c r="C87" s="21" t="s">
        <v>51</v>
      </c>
      <c r="D87" s="22">
        <v>200</v>
      </c>
      <c r="E87" s="23">
        <v>46100</v>
      </c>
      <c r="F87" s="24">
        <v>46009</v>
      </c>
      <c r="G87" s="25">
        <v>801227397.26027322</v>
      </c>
      <c r="H87" s="26">
        <v>0</v>
      </c>
      <c r="I87" s="27">
        <v>801227397.26027322</v>
      </c>
      <c r="J87" s="28">
        <v>1274455346.5</v>
      </c>
      <c r="K87" s="25">
        <v>-811616163</v>
      </c>
      <c r="L87" s="29">
        <v>462839183.5</v>
      </c>
      <c r="M87" s="30">
        <v>338388213.76027322</v>
      </c>
      <c r="N87" s="31">
        <v>462839183.5</v>
      </c>
      <c r="O87" s="32">
        <v>2271061.8373172698</v>
      </c>
      <c r="P87" s="356"/>
      <c r="Q87" s="355">
        <v>17303731</v>
      </c>
      <c r="R87" s="34">
        <v>6813723</v>
      </c>
      <c r="S87" s="203"/>
    </row>
    <row r="88" spans="1:19" ht="17.25" x14ac:dyDescent="0.3">
      <c r="A88" s="20"/>
      <c r="B88" s="20" t="s">
        <v>61</v>
      </c>
      <c r="C88" s="21" t="s">
        <v>51</v>
      </c>
      <c r="D88" s="22">
        <v>250</v>
      </c>
      <c r="E88" s="23">
        <v>46114</v>
      </c>
      <c r="F88" s="24">
        <v>46022</v>
      </c>
      <c r="G88" s="25">
        <v>1012178082.1917813</v>
      </c>
      <c r="H88" s="26">
        <v>0</v>
      </c>
      <c r="I88" s="27">
        <v>1012178082.1917813</v>
      </c>
      <c r="J88" s="28">
        <v>1241229746</v>
      </c>
      <c r="K88" s="25">
        <v>-581932750.5</v>
      </c>
      <c r="L88" s="29">
        <v>659296995.5</v>
      </c>
      <c r="M88" s="30">
        <v>352881086.69178128</v>
      </c>
      <c r="N88" s="31">
        <v>659296995.5</v>
      </c>
      <c r="O88" s="32">
        <v>2164914.6422808669</v>
      </c>
      <c r="P88" s="356"/>
      <c r="Q88" s="355">
        <v>10662692</v>
      </c>
      <c r="R88" s="34">
        <v>8584800.5</v>
      </c>
      <c r="S88" s="203"/>
    </row>
    <row r="89" spans="1:19" ht="17.25" x14ac:dyDescent="0.3">
      <c r="A89" s="20"/>
      <c r="B89" s="20" t="s">
        <v>62</v>
      </c>
      <c r="C89" s="21" t="s">
        <v>137</v>
      </c>
      <c r="D89" s="22">
        <v>500</v>
      </c>
      <c r="E89" s="23">
        <v>46120</v>
      </c>
      <c r="F89" s="24">
        <v>46029</v>
      </c>
      <c r="G89" s="122">
        <v>2226849315.0684929</v>
      </c>
      <c r="H89" s="26">
        <v>0</v>
      </c>
      <c r="I89" s="27">
        <v>2226849315.0684929</v>
      </c>
      <c r="J89" s="28">
        <v>5309232691</v>
      </c>
      <c r="K89" s="25">
        <v>-3079664543.5</v>
      </c>
      <c r="L89" s="29">
        <v>2229568147.5</v>
      </c>
      <c r="M89" s="30">
        <v>278186632.55213422</v>
      </c>
      <c r="N89" s="31">
        <v>1948662682.5163586</v>
      </c>
      <c r="O89" s="32">
        <v>1646074.7488291964</v>
      </c>
      <c r="P89" s="356"/>
      <c r="Q89" s="355">
        <v>45283350</v>
      </c>
      <c r="R89" s="34">
        <v>19597973</v>
      </c>
      <c r="S89" s="478"/>
    </row>
    <row r="90" spans="1:19" ht="17.25" x14ac:dyDescent="0.3">
      <c r="A90" s="20"/>
      <c r="B90" s="20" t="s">
        <v>63</v>
      </c>
      <c r="C90" s="21" t="s">
        <v>137</v>
      </c>
      <c r="D90" s="22">
        <v>300</v>
      </c>
      <c r="E90" s="23">
        <v>46121</v>
      </c>
      <c r="F90" s="24">
        <v>46030</v>
      </c>
      <c r="G90" s="122">
        <v>1218328767.1232877</v>
      </c>
      <c r="H90" s="26">
        <v>0</v>
      </c>
      <c r="I90" s="27">
        <v>1218328767.1232877</v>
      </c>
      <c r="J90" s="28">
        <v>905626935</v>
      </c>
      <c r="K90" s="25">
        <v>-92834169.5</v>
      </c>
      <c r="L90" s="29">
        <v>812792765.5</v>
      </c>
      <c r="M90" s="30">
        <v>490587301.2411167</v>
      </c>
      <c r="N90" s="31">
        <v>727741465.88217092</v>
      </c>
      <c r="O90" s="32">
        <v>2885807.6543595102</v>
      </c>
      <c r="P90" s="356"/>
      <c r="Q90" s="355">
        <v>10561060.5</v>
      </c>
      <c r="R90" s="34">
        <v>9827161.5</v>
      </c>
      <c r="S90" s="479"/>
    </row>
    <row r="91" spans="1:19" ht="17.25" x14ac:dyDescent="0.3">
      <c r="A91" s="86"/>
      <c r="B91" s="86" t="s">
        <v>10328</v>
      </c>
      <c r="C91" s="87" t="s">
        <v>137</v>
      </c>
      <c r="D91" s="88">
        <v>500</v>
      </c>
      <c r="E91" s="89">
        <v>46185</v>
      </c>
      <c r="F91" s="90">
        <v>46002</v>
      </c>
      <c r="G91" s="91">
        <v>1594013698.630136</v>
      </c>
      <c r="H91" s="92">
        <v>0</v>
      </c>
      <c r="I91" s="93">
        <v>1594013698.630136</v>
      </c>
      <c r="J91" s="94">
        <v>-338872639</v>
      </c>
      <c r="K91" s="91">
        <v>1062869962.5</v>
      </c>
      <c r="L91" s="95">
        <v>723997323.5</v>
      </c>
      <c r="M91" s="96">
        <v>870016375.13013601</v>
      </c>
      <c r="N91" s="97">
        <v>723997323.5</v>
      </c>
      <c r="O91" s="98">
        <v>3718018.6971373335</v>
      </c>
      <c r="P91" s="365"/>
      <c r="Q91" s="366">
        <v>49826256</v>
      </c>
      <c r="R91" s="66">
        <v>15936271</v>
      </c>
    </row>
    <row r="92" spans="1:19" ht="17.25" x14ac:dyDescent="0.3">
      <c r="B92" s="67"/>
      <c r="C92" s="67"/>
      <c r="D92" s="68">
        <v>3850</v>
      </c>
      <c r="E92" s="69"/>
      <c r="F92" s="70"/>
      <c r="G92" s="79">
        <v>15146750684.931503</v>
      </c>
      <c r="H92" s="79">
        <v>200194520.5479452</v>
      </c>
      <c r="I92" s="80">
        <v>15146750684.931503</v>
      </c>
      <c r="J92" s="80">
        <v>20504942000</v>
      </c>
      <c r="K92" s="79">
        <v>-10142003808</v>
      </c>
      <c r="L92" s="79">
        <v>10362938192</v>
      </c>
      <c r="M92" s="79">
        <v>5149769257.5329733</v>
      </c>
      <c r="N92" s="79">
        <v>9996981427.3985291</v>
      </c>
      <c r="O92" s="79">
        <v>-69929846.161999553</v>
      </c>
      <c r="P92" s="79"/>
      <c r="Q92" s="79">
        <v>270284141.5</v>
      </c>
      <c r="R92" s="71">
        <v>133482029.5</v>
      </c>
    </row>
    <row r="93" spans="1:19" ht="17.25" x14ac:dyDescent="0.3">
      <c r="B93" s="73" t="s">
        <v>64</v>
      </c>
      <c r="C93" s="67"/>
      <c r="D93" s="74"/>
      <c r="E93" s="69"/>
      <c r="F93" s="70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 t="s">
        <v>10327</v>
      </c>
      <c r="R93" s="81">
        <v>1707556657.5</v>
      </c>
    </row>
    <row r="94" spans="1:19" x14ac:dyDescent="0.3">
      <c r="A94" s="9" t="s">
        <v>10321</v>
      </c>
      <c r="B94" s="633" t="s">
        <v>108</v>
      </c>
      <c r="C94" s="633"/>
      <c r="D94" s="633"/>
      <c r="E94" s="633" t="s">
        <v>109</v>
      </c>
      <c r="F94" s="633"/>
      <c r="G94" s="633"/>
      <c r="H94" s="633"/>
      <c r="I94" s="633"/>
      <c r="J94" s="633" t="s">
        <v>110</v>
      </c>
      <c r="K94" s="633"/>
      <c r="L94" s="633"/>
      <c r="M94" s="633" t="s">
        <v>111</v>
      </c>
      <c r="N94" s="633"/>
      <c r="O94" s="633"/>
      <c r="P94" s="511"/>
      <c r="Q94" s="511" t="s">
        <v>133</v>
      </c>
      <c r="R94" s="509" t="s">
        <v>132</v>
      </c>
    </row>
    <row r="95" spans="1:19" x14ac:dyDescent="0.3">
      <c r="A95" s="10" t="s">
        <v>10322</v>
      </c>
      <c r="B95" s="11" t="s">
        <v>114</v>
      </c>
      <c r="C95" s="12" t="s">
        <v>115</v>
      </c>
      <c r="D95" s="13" t="s">
        <v>677</v>
      </c>
      <c r="E95" s="11" t="s">
        <v>117</v>
      </c>
      <c r="F95" s="14" t="s">
        <v>118</v>
      </c>
      <c r="G95" s="14" t="s">
        <v>119</v>
      </c>
      <c r="H95" s="15" t="s">
        <v>105</v>
      </c>
      <c r="I95" s="16" t="s">
        <v>120</v>
      </c>
      <c r="J95" s="17" t="s">
        <v>121</v>
      </c>
      <c r="K95" s="14" t="s">
        <v>122</v>
      </c>
      <c r="L95" s="18" t="s">
        <v>123</v>
      </c>
      <c r="M95" s="11" t="s">
        <v>124</v>
      </c>
      <c r="N95" s="14" t="s">
        <v>125</v>
      </c>
      <c r="O95" s="18" t="s">
        <v>126</v>
      </c>
      <c r="P95" s="11" t="s">
        <v>10323</v>
      </c>
      <c r="Q95" s="361" t="s">
        <v>101</v>
      </c>
      <c r="R95" s="18" t="s">
        <v>127</v>
      </c>
    </row>
    <row r="96" spans="1:19" ht="17.25" x14ac:dyDescent="0.3">
      <c r="A96" s="418" t="s">
        <v>140</v>
      </c>
      <c r="B96" s="418" t="s">
        <v>65</v>
      </c>
      <c r="C96" s="419" t="s">
        <v>137</v>
      </c>
      <c r="D96" s="420">
        <v>200</v>
      </c>
      <c r="E96" s="421">
        <v>46049</v>
      </c>
      <c r="F96" s="422" t="s">
        <v>66</v>
      </c>
      <c r="G96" s="423">
        <v>-130319961.33333333</v>
      </c>
      <c r="H96" s="424">
        <v>-17024498.630136993</v>
      </c>
      <c r="I96" s="425">
        <v>25121.666666665973</v>
      </c>
      <c r="J96" s="426">
        <v>339440453.5</v>
      </c>
      <c r="K96" s="423">
        <v>-743903516.5</v>
      </c>
      <c r="L96" s="427">
        <v>-404463063</v>
      </c>
      <c r="M96" s="428">
        <v>404488184.66666669</v>
      </c>
      <c r="N96" s="429">
        <v>-534808146</v>
      </c>
      <c r="O96" s="430">
        <v>4127430.4557823129</v>
      </c>
      <c r="P96" s="431">
        <v>-51390781</v>
      </c>
      <c r="Q96" s="432">
        <v>5457235.0145990103</v>
      </c>
      <c r="R96" s="433">
        <v>-52479966.5</v>
      </c>
    </row>
    <row r="97" spans="1:19" ht="17.25" x14ac:dyDescent="0.3">
      <c r="B97" s="67"/>
      <c r="C97" s="67"/>
      <c r="D97" s="68">
        <v>200</v>
      </c>
      <c r="E97" s="69"/>
      <c r="F97" s="70"/>
      <c r="G97" s="79">
        <v>-130319961.33333333</v>
      </c>
      <c r="H97" s="79">
        <v>-17024498.630136993</v>
      </c>
      <c r="I97" s="80">
        <v>25121.666666665973</v>
      </c>
      <c r="J97" s="80">
        <v>339440453.5</v>
      </c>
      <c r="K97" s="79">
        <v>-743903516.5</v>
      </c>
      <c r="L97" s="79">
        <v>-404463063</v>
      </c>
      <c r="M97" s="79">
        <v>404488184.66666669</v>
      </c>
      <c r="N97" s="79">
        <v>-534808146</v>
      </c>
      <c r="O97" s="79">
        <v>4127430.4557823129</v>
      </c>
      <c r="P97" s="79"/>
      <c r="Q97" s="79">
        <v>5457235.0145990103</v>
      </c>
      <c r="R97" s="79">
        <v>-52479966.5</v>
      </c>
    </row>
    <row r="98" spans="1:19" x14ac:dyDescent="0.3">
      <c r="B98" s="125" t="s">
        <v>10329</v>
      </c>
      <c r="C98" s="67"/>
      <c r="D98" s="74"/>
      <c r="E98" s="69"/>
      <c r="F98" s="70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</row>
    <row r="99" spans="1:19" x14ac:dyDescent="0.3">
      <c r="A99" s="9" t="s">
        <v>10321</v>
      </c>
      <c r="B99" s="633" t="s">
        <v>108</v>
      </c>
      <c r="C99" s="633"/>
      <c r="D99" s="633"/>
      <c r="E99" s="633" t="s">
        <v>109</v>
      </c>
      <c r="F99" s="633"/>
      <c r="G99" s="633"/>
      <c r="H99" s="633"/>
      <c r="I99" s="633"/>
      <c r="J99" s="633" t="s">
        <v>110</v>
      </c>
      <c r="K99" s="633"/>
      <c r="L99" s="633"/>
      <c r="M99" s="634" t="s">
        <v>142</v>
      </c>
      <c r="N99" s="636"/>
      <c r="O99" s="636"/>
      <c r="P99" s="510"/>
      <c r="Q99" s="509" t="s">
        <v>133</v>
      </c>
      <c r="R99" s="509" t="s">
        <v>10330</v>
      </c>
      <c r="S99" s="203"/>
    </row>
    <row r="100" spans="1:19" x14ac:dyDescent="0.3">
      <c r="A100" s="10" t="s">
        <v>10322</v>
      </c>
      <c r="B100" s="11" t="s">
        <v>114</v>
      </c>
      <c r="C100" s="12" t="s">
        <v>115</v>
      </c>
      <c r="D100" s="13" t="s">
        <v>677</v>
      </c>
      <c r="E100" s="11" t="s">
        <v>117</v>
      </c>
      <c r="F100" s="14" t="s">
        <v>118</v>
      </c>
      <c r="G100" s="14" t="s">
        <v>119</v>
      </c>
      <c r="H100" s="15" t="s">
        <v>105</v>
      </c>
      <c r="I100" s="16" t="s">
        <v>120</v>
      </c>
      <c r="J100" s="17" t="s">
        <v>121</v>
      </c>
      <c r="K100" s="14" t="s">
        <v>122</v>
      </c>
      <c r="L100" s="18" t="s">
        <v>123</v>
      </c>
      <c r="M100" s="11" t="s">
        <v>124</v>
      </c>
      <c r="N100" s="14" t="s">
        <v>125</v>
      </c>
      <c r="O100" s="18" t="s">
        <v>126</v>
      </c>
      <c r="P100" s="18" t="s">
        <v>10323</v>
      </c>
      <c r="Q100" s="14" t="s">
        <v>101</v>
      </c>
      <c r="R100" s="373" t="s">
        <v>144</v>
      </c>
    </row>
    <row r="101" spans="1:19" ht="17.25" x14ac:dyDescent="0.3">
      <c r="A101" s="20" t="s">
        <v>145</v>
      </c>
      <c r="B101" s="20" t="s">
        <v>70</v>
      </c>
      <c r="C101" s="21" t="s">
        <v>137</v>
      </c>
      <c r="D101" s="22">
        <v>300</v>
      </c>
      <c r="E101" s="23">
        <v>46266</v>
      </c>
      <c r="F101" s="24">
        <v>45989</v>
      </c>
      <c r="G101" s="126">
        <v>1779172604.2739618</v>
      </c>
      <c r="H101" s="127">
        <v>0</v>
      </c>
      <c r="I101" s="128">
        <v>915197260.27396178</v>
      </c>
      <c r="J101" s="129">
        <v>2515640369</v>
      </c>
      <c r="K101" s="126">
        <v>-2540870083.5</v>
      </c>
      <c r="L101" s="130">
        <v>-25229714.5</v>
      </c>
      <c r="M101" s="131">
        <v>940426974.77396178</v>
      </c>
      <c r="N101" s="132">
        <v>838745629.5</v>
      </c>
      <c r="O101" s="133">
        <v>2985482.4595998786</v>
      </c>
      <c r="P101" s="374"/>
      <c r="Q101" s="375">
        <v>13245450.348929038</v>
      </c>
      <c r="R101" s="135">
        <v>-13998080.5</v>
      </c>
    </row>
    <row r="102" spans="1:19" ht="17.25" x14ac:dyDescent="0.3">
      <c r="A102" s="20" t="s">
        <v>146</v>
      </c>
      <c r="B102" s="20" t="s">
        <v>71</v>
      </c>
      <c r="C102" s="21" t="s">
        <v>137</v>
      </c>
      <c r="D102" s="22">
        <v>200</v>
      </c>
      <c r="E102" s="23">
        <v>46268</v>
      </c>
      <c r="F102" s="24" t="s">
        <v>66</v>
      </c>
      <c r="G102" s="126">
        <v>1336234972.6775889</v>
      </c>
      <c r="H102" s="127">
        <v>0</v>
      </c>
      <c r="I102" s="128">
        <v>536234972.67758906</v>
      </c>
      <c r="J102" s="129">
        <v>-578058123</v>
      </c>
      <c r="K102" s="126">
        <v>-147583062</v>
      </c>
      <c r="L102" s="130">
        <v>-725641185</v>
      </c>
      <c r="M102" s="131">
        <v>1261876157.6775889</v>
      </c>
      <c r="N102" s="132">
        <v>74358815</v>
      </c>
      <c r="O102" s="133">
        <v>3980681.8854182619</v>
      </c>
      <c r="P102" s="376"/>
      <c r="Q102" s="377">
        <v>17772903.629261818</v>
      </c>
      <c r="R102" s="135">
        <v>-52785586.5</v>
      </c>
    </row>
    <row r="103" spans="1:19" ht="17.25" x14ac:dyDescent="0.3">
      <c r="A103" s="20" t="s">
        <v>69</v>
      </c>
      <c r="B103" s="20" t="s">
        <v>61</v>
      </c>
      <c r="C103" s="21" t="s">
        <v>137</v>
      </c>
      <c r="D103" s="22">
        <v>100</v>
      </c>
      <c r="E103" s="23">
        <v>46101</v>
      </c>
      <c r="F103" s="24">
        <v>46010</v>
      </c>
      <c r="G103" s="126">
        <v>321961644.84474915</v>
      </c>
      <c r="H103" s="127">
        <v>0</v>
      </c>
      <c r="I103" s="128">
        <v>163274885.84474915</v>
      </c>
      <c r="J103" s="129">
        <v>18697096</v>
      </c>
      <c r="K103" s="126">
        <v>43434399</v>
      </c>
      <c r="L103" s="130">
        <v>62131495</v>
      </c>
      <c r="M103" s="131">
        <v>101143390.84474915</v>
      </c>
      <c r="N103" s="132">
        <v>220818254</v>
      </c>
      <c r="O103" s="133">
        <v>674289.27229832765</v>
      </c>
      <c r="P103" s="376"/>
      <c r="Q103" s="377">
        <v>1424554.8006302698</v>
      </c>
      <c r="R103" s="135">
        <v>-8725973</v>
      </c>
    </row>
    <row r="104" spans="1:19" ht="17.25" x14ac:dyDescent="0.3">
      <c r="A104" s="20"/>
      <c r="B104" s="20" t="s">
        <v>72</v>
      </c>
      <c r="C104" s="21" t="s">
        <v>137</v>
      </c>
      <c r="D104" s="22">
        <v>100</v>
      </c>
      <c r="E104" s="45">
        <v>45952</v>
      </c>
      <c r="F104" s="24">
        <v>45951</v>
      </c>
      <c r="G104" s="126">
        <v>315243836.65753424</v>
      </c>
      <c r="H104" s="127">
        <v>67890410.958904102</v>
      </c>
      <c r="I104" s="128">
        <v>552953424.65753424</v>
      </c>
      <c r="J104" s="129">
        <v>166977627.5</v>
      </c>
      <c r="K104" s="126">
        <v>249641714.5</v>
      </c>
      <c r="L104" s="130">
        <v>416619342</v>
      </c>
      <c r="M104" s="131">
        <v>136334082.65753424</v>
      </c>
      <c r="N104" s="132">
        <v>178909754</v>
      </c>
      <c r="O104" s="133">
        <v>136334082.65753424</v>
      </c>
      <c r="P104" s="376"/>
      <c r="Q104" s="377">
        <v>2876401.3185413848</v>
      </c>
      <c r="R104" s="135">
        <v>38697135.5</v>
      </c>
    </row>
    <row r="105" spans="1:19" ht="17.25" x14ac:dyDescent="0.3">
      <c r="A105" s="20" t="s">
        <v>146</v>
      </c>
      <c r="B105" s="20" t="s">
        <v>73</v>
      </c>
      <c r="C105" s="21" t="s">
        <v>137</v>
      </c>
      <c r="D105" s="22">
        <v>100</v>
      </c>
      <c r="E105" s="23">
        <v>45957</v>
      </c>
      <c r="F105" s="24">
        <v>45954</v>
      </c>
      <c r="G105" s="126">
        <v>385487671.78082192</v>
      </c>
      <c r="H105" s="127">
        <v>63041095.89041096</v>
      </c>
      <c r="I105" s="128">
        <v>553682191.78082192</v>
      </c>
      <c r="J105" s="129">
        <v>208262138.5</v>
      </c>
      <c r="K105" s="126">
        <v>279561527.5</v>
      </c>
      <c r="L105" s="130">
        <v>487823666</v>
      </c>
      <c r="M105" s="131">
        <v>65858525.780821919</v>
      </c>
      <c r="N105" s="132">
        <v>319629146</v>
      </c>
      <c r="O105" s="133">
        <v>10976420.963470319</v>
      </c>
      <c r="P105" s="376"/>
      <c r="Q105" s="377">
        <v>1815487.6291722942</v>
      </c>
      <c r="R105" s="135">
        <v>-36150570.5</v>
      </c>
    </row>
    <row r="106" spans="1:19" ht="17.25" x14ac:dyDescent="0.3">
      <c r="A106" s="20"/>
      <c r="B106" s="20" t="s">
        <v>74</v>
      </c>
      <c r="C106" s="21" t="s">
        <v>137</v>
      </c>
      <c r="D106" s="22">
        <v>200</v>
      </c>
      <c r="E106" s="23">
        <v>45966</v>
      </c>
      <c r="F106" s="24">
        <v>45965</v>
      </c>
      <c r="G106" s="126">
        <v>627830138.90410995</v>
      </c>
      <c r="H106" s="127">
        <v>108931506.84931506</v>
      </c>
      <c r="I106" s="128">
        <v>1106410958.90411</v>
      </c>
      <c r="J106" s="129">
        <v>156578206</v>
      </c>
      <c r="K106" s="126">
        <v>562234361</v>
      </c>
      <c r="L106" s="130">
        <v>718812567</v>
      </c>
      <c r="M106" s="131">
        <v>387598391.90410995</v>
      </c>
      <c r="N106" s="132">
        <v>240231747</v>
      </c>
      <c r="O106" s="133">
        <v>25839892.793607332</v>
      </c>
      <c r="P106" s="376"/>
      <c r="Q106" s="377">
        <v>6993378.8556820424</v>
      </c>
      <c r="R106" s="135">
        <v>41251950</v>
      </c>
    </row>
    <row r="107" spans="1:19" ht="17.25" x14ac:dyDescent="0.3">
      <c r="A107" s="20"/>
      <c r="B107" s="20" t="s">
        <v>75</v>
      </c>
      <c r="C107" s="21" t="s">
        <v>137</v>
      </c>
      <c r="D107" s="22">
        <v>200</v>
      </c>
      <c r="E107" s="23">
        <v>45985</v>
      </c>
      <c r="F107" s="24" t="s">
        <v>66</v>
      </c>
      <c r="G107" s="126">
        <v>1472090253.5164762</v>
      </c>
      <c r="H107" s="127">
        <v>55298931.205779761</v>
      </c>
      <c r="I107" s="128">
        <v>845516483.51647604</v>
      </c>
      <c r="J107" s="129">
        <v>2081543481</v>
      </c>
      <c r="K107" s="126">
        <v>-1705183539.5</v>
      </c>
      <c r="L107" s="130">
        <v>376359941.5</v>
      </c>
      <c r="M107" s="131">
        <v>469156542.01647604</v>
      </c>
      <c r="N107" s="132">
        <v>1002933711.5000001</v>
      </c>
      <c r="O107" s="133">
        <v>13798721.824014001</v>
      </c>
      <c r="P107" s="376"/>
      <c r="Q107" s="377">
        <v>7386696.8059472656</v>
      </c>
      <c r="R107" s="135">
        <v>-24979792.5</v>
      </c>
    </row>
    <row r="108" spans="1:19" ht="17.25" x14ac:dyDescent="0.3">
      <c r="A108" s="20"/>
      <c r="B108" s="20" t="s">
        <v>76</v>
      </c>
      <c r="C108" s="21" t="s">
        <v>137</v>
      </c>
      <c r="D108" s="22">
        <v>300</v>
      </c>
      <c r="E108" s="23">
        <v>46042</v>
      </c>
      <c r="F108" s="24" t="s">
        <v>66</v>
      </c>
      <c r="G108" s="126">
        <v>771094520.54793</v>
      </c>
      <c r="H108" s="127">
        <v>0</v>
      </c>
      <c r="I108" s="128">
        <v>1086094520.54793</v>
      </c>
      <c r="J108" s="129">
        <v>4538153543</v>
      </c>
      <c r="K108" s="126">
        <v>-1326735077.5</v>
      </c>
      <c r="L108" s="130">
        <v>3211418465.5</v>
      </c>
      <c r="M108" s="131">
        <v>-2125323944.95207</v>
      </c>
      <c r="N108" s="132">
        <v>2896418465.5</v>
      </c>
      <c r="O108" s="133">
        <v>-23355208.186286483</v>
      </c>
      <c r="P108" s="376">
        <v>-157500000</v>
      </c>
      <c r="Q108" s="377">
        <v>-29934140.069747467</v>
      </c>
      <c r="R108" s="135">
        <v>-19472611</v>
      </c>
    </row>
    <row r="109" spans="1:19" ht="17.25" x14ac:dyDescent="0.3">
      <c r="A109" s="20"/>
      <c r="B109" s="20" t="s">
        <v>77</v>
      </c>
      <c r="C109" s="21" t="s">
        <v>137</v>
      </c>
      <c r="D109" s="22">
        <v>150</v>
      </c>
      <c r="E109" s="23">
        <v>46042</v>
      </c>
      <c r="F109" s="24">
        <v>46038</v>
      </c>
      <c r="G109" s="126">
        <v>575202740.41095901</v>
      </c>
      <c r="H109" s="127">
        <v>0</v>
      </c>
      <c r="I109" s="128">
        <v>798295890.41095901</v>
      </c>
      <c r="J109" s="129">
        <v>232741857</v>
      </c>
      <c r="K109" s="126">
        <v>276324857.5</v>
      </c>
      <c r="L109" s="130">
        <v>509066714.5</v>
      </c>
      <c r="M109" s="131">
        <v>289229175.91095901</v>
      </c>
      <c r="N109" s="132">
        <v>285973564.5</v>
      </c>
      <c r="O109" s="133">
        <v>3178342.5924281208</v>
      </c>
      <c r="P109" s="376"/>
      <c r="Q109" s="377">
        <v>4073650.3649430848</v>
      </c>
      <c r="R109" s="135">
        <v>177782859.5</v>
      </c>
    </row>
    <row r="110" spans="1:19" ht="17.25" x14ac:dyDescent="0.3">
      <c r="A110" s="20"/>
      <c r="B110" s="20" t="s">
        <v>78</v>
      </c>
      <c r="C110" s="21" t="s">
        <v>137</v>
      </c>
      <c r="D110" s="22">
        <v>150</v>
      </c>
      <c r="E110" s="23">
        <v>46048</v>
      </c>
      <c r="F110" s="24">
        <v>45953</v>
      </c>
      <c r="G110" s="126">
        <v>581243835.97260201</v>
      </c>
      <c r="H110" s="127">
        <v>0</v>
      </c>
      <c r="I110" s="128">
        <v>698860273.97260201</v>
      </c>
      <c r="J110" s="129">
        <v>24183919</v>
      </c>
      <c r="K110" s="126">
        <v>388254819.5</v>
      </c>
      <c r="L110" s="130">
        <v>412438738.5</v>
      </c>
      <c r="M110" s="131">
        <v>286421535.47260201</v>
      </c>
      <c r="N110" s="132">
        <v>294822300.5</v>
      </c>
      <c r="O110" s="133">
        <v>2952799.334769093</v>
      </c>
      <c r="P110" s="376"/>
      <c r="Q110" s="377">
        <v>4034106.1334169297</v>
      </c>
      <c r="R110" s="135">
        <v>41352110</v>
      </c>
    </row>
    <row r="111" spans="1:19" ht="17.25" x14ac:dyDescent="0.3">
      <c r="A111" s="20" t="s">
        <v>146</v>
      </c>
      <c r="B111" s="20" t="s">
        <v>79</v>
      </c>
      <c r="C111" s="21" t="s">
        <v>137</v>
      </c>
      <c r="D111" s="22">
        <v>150</v>
      </c>
      <c r="E111" s="23">
        <v>46097</v>
      </c>
      <c r="F111" s="24">
        <v>46003</v>
      </c>
      <c r="G111" s="126">
        <v>484163014.63013756</v>
      </c>
      <c r="H111" s="127">
        <v>0</v>
      </c>
      <c r="I111" s="128">
        <v>701013698.63013756</v>
      </c>
      <c r="J111" s="129">
        <v>-27113183.5</v>
      </c>
      <c r="K111" s="126">
        <v>565832522.5</v>
      </c>
      <c r="L111" s="130">
        <v>538719339</v>
      </c>
      <c r="M111" s="131">
        <v>162294359.63013756</v>
      </c>
      <c r="N111" s="132">
        <v>321868655</v>
      </c>
      <c r="O111" s="133">
        <v>1111605.2029461476</v>
      </c>
      <c r="P111" s="376"/>
      <c r="Q111" s="377">
        <v>2285836.051128698</v>
      </c>
      <c r="R111" s="135">
        <v>37142921.5</v>
      </c>
    </row>
    <row r="112" spans="1:19" ht="17.25" x14ac:dyDescent="0.3">
      <c r="A112" s="20"/>
      <c r="B112" s="20" t="s">
        <v>80</v>
      </c>
      <c r="C112" s="21" t="s">
        <v>51</v>
      </c>
      <c r="D112" s="22">
        <v>150</v>
      </c>
      <c r="E112" s="23">
        <v>46098</v>
      </c>
      <c r="F112" s="24">
        <v>46007</v>
      </c>
      <c r="G112" s="126">
        <v>482913699.94520497</v>
      </c>
      <c r="H112" s="127">
        <v>0</v>
      </c>
      <c r="I112" s="128">
        <v>698420547.94520497</v>
      </c>
      <c r="J112" s="129">
        <v>-33097998</v>
      </c>
      <c r="K112" s="126">
        <v>589676785</v>
      </c>
      <c r="L112" s="130">
        <v>556578787</v>
      </c>
      <c r="M112" s="131">
        <v>141841760.94520497</v>
      </c>
      <c r="N112" s="132">
        <v>341071939</v>
      </c>
      <c r="O112" s="133">
        <v>964909.93840275495</v>
      </c>
      <c r="P112" s="376"/>
      <c r="Q112" s="377">
        <v>1997771.28091838</v>
      </c>
      <c r="R112" s="135">
        <v>34001314</v>
      </c>
    </row>
    <row r="113" spans="1:18" ht="17.25" x14ac:dyDescent="0.3">
      <c r="A113" s="20"/>
      <c r="B113" s="20" t="s">
        <v>81</v>
      </c>
      <c r="C113" s="21" t="s">
        <v>51</v>
      </c>
      <c r="D113" s="22">
        <v>200</v>
      </c>
      <c r="E113" s="23">
        <v>46169</v>
      </c>
      <c r="F113" s="24">
        <v>45987</v>
      </c>
      <c r="G113" s="126">
        <v>1028593340.2865927</v>
      </c>
      <c r="H113" s="127">
        <v>0</v>
      </c>
      <c r="I113" s="128">
        <v>639530324.28659272</v>
      </c>
      <c r="J113" s="129">
        <v>148828047.5</v>
      </c>
      <c r="K113" s="126">
        <v>150434047</v>
      </c>
      <c r="L113" s="130">
        <v>299262094.5</v>
      </c>
      <c r="M113" s="131">
        <v>340268229.78659272</v>
      </c>
      <c r="N113" s="132">
        <v>688325110.5</v>
      </c>
      <c r="O113" s="133">
        <v>1560863.43938804</v>
      </c>
      <c r="P113" s="376"/>
      <c r="Q113" s="377">
        <v>4792510.2786844047</v>
      </c>
      <c r="R113" s="135">
        <v>4735949</v>
      </c>
    </row>
    <row r="114" spans="1:18" ht="17.25" x14ac:dyDescent="0.3">
      <c r="A114" s="20"/>
      <c r="B114" s="20" t="s">
        <v>82</v>
      </c>
      <c r="C114" s="21" t="s">
        <v>51</v>
      </c>
      <c r="D114" s="22">
        <v>100</v>
      </c>
      <c r="E114" s="23">
        <v>46181</v>
      </c>
      <c r="F114" s="24" t="s">
        <v>66</v>
      </c>
      <c r="G114" s="126">
        <v>1083871553.1973009</v>
      </c>
      <c r="H114" s="127">
        <v>0</v>
      </c>
      <c r="I114" s="128">
        <v>314428054.19730103</v>
      </c>
      <c r="J114" s="129">
        <v>1354910526.5</v>
      </c>
      <c r="K114" s="126">
        <v>-1883627097</v>
      </c>
      <c r="L114" s="130">
        <v>-528716570.5</v>
      </c>
      <c r="M114" s="131">
        <v>843144624.69730103</v>
      </c>
      <c r="N114" s="132">
        <v>240726928.49999988</v>
      </c>
      <c r="O114" s="133">
        <v>3665846.1943360916</v>
      </c>
      <c r="P114" s="376"/>
      <c r="Q114" s="377">
        <v>11875276.404187338</v>
      </c>
      <c r="R114" s="135">
        <v>-9638885.5</v>
      </c>
    </row>
    <row r="115" spans="1:18" ht="17.25" x14ac:dyDescent="0.3">
      <c r="A115" s="20"/>
      <c r="B115" s="20" t="s">
        <v>83</v>
      </c>
      <c r="C115" s="21" t="s">
        <v>51</v>
      </c>
      <c r="D115" s="22">
        <v>100</v>
      </c>
      <c r="E115" s="23">
        <v>46188</v>
      </c>
      <c r="F115" s="24" t="s">
        <v>66</v>
      </c>
      <c r="G115" s="126">
        <v>1218282253.5491452</v>
      </c>
      <c r="H115" s="127">
        <v>0</v>
      </c>
      <c r="I115" s="128">
        <v>359898464.5491451</v>
      </c>
      <c r="J115" s="129">
        <v>1221073607.5</v>
      </c>
      <c r="K115" s="126">
        <v>-1615959655</v>
      </c>
      <c r="L115" s="130">
        <v>-394886047.5</v>
      </c>
      <c r="M115" s="131">
        <v>754784512.0491451</v>
      </c>
      <c r="N115" s="132">
        <v>463497741.50000012</v>
      </c>
      <c r="O115" s="133">
        <v>3184744.7765786713</v>
      </c>
      <c r="P115" s="376"/>
      <c r="Q115" s="377">
        <v>10630767.775340071</v>
      </c>
      <c r="R115" s="135">
        <v>177170</v>
      </c>
    </row>
    <row r="116" spans="1:18" ht="17.25" x14ac:dyDescent="0.3">
      <c r="A116" s="52"/>
      <c r="B116" s="52" t="s">
        <v>68</v>
      </c>
      <c r="C116" s="53" t="s">
        <v>137</v>
      </c>
      <c r="D116" s="54">
        <v>200</v>
      </c>
      <c r="E116" s="55">
        <v>46204</v>
      </c>
      <c r="F116" s="56" t="s">
        <v>66</v>
      </c>
      <c r="G116" s="137">
        <v>1398120547.9452009</v>
      </c>
      <c r="H116" s="138">
        <v>0</v>
      </c>
      <c r="I116" s="139">
        <v>578120547.94520104</v>
      </c>
      <c r="J116" s="140">
        <v>-1022614357</v>
      </c>
      <c r="K116" s="137">
        <v>7935668.5</v>
      </c>
      <c r="L116" s="141">
        <v>-1014678688.5</v>
      </c>
      <c r="M116" s="142">
        <v>1592799236.4452009</v>
      </c>
      <c r="N116" s="143">
        <v>-194678688.5</v>
      </c>
      <c r="O116" s="144">
        <v>6295649.1559098847</v>
      </c>
      <c r="P116" s="378"/>
      <c r="Q116" s="379">
        <v>22433792.062608462</v>
      </c>
      <c r="R116" s="146">
        <v>39154624.5</v>
      </c>
    </row>
    <row r="117" spans="1:18" ht="17.25" x14ac:dyDescent="0.3">
      <c r="D117" s="68">
        <v>2700</v>
      </c>
      <c r="G117" s="147">
        <v>13861506629.140316</v>
      </c>
      <c r="H117" s="147">
        <v>295161944.90440989</v>
      </c>
      <c r="I117" s="148">
        <v>10547932500.140316</v>
      </c>
      <c r="J117" s="148">
        <v>11006706757</v>
      </c>
      <c r="K117" s="147">
        <v>-6106627812.5</v>
      </c>
      <c r="L117" s="147">
        <v>4900078944.5</v>
      </c>
      <c r="M117" s="147">
        <v>5647853555.6403141</v>
      </c>
      <c r="N117" s="147">
        <v>8213653073.5</v>
      </c>
      <c r="O117" s="147">
        <v>194149124.30441466</v>
      </c>
      <c r="P117" s="147"/>
      <c r="Q117" s="147">
        <v>83704443.669644013</v>
      </c>
      <c r="R117" s="147">
        <v>248544534.5</v>
      </c>
    </row>
    <row r="118" spans="1:18" x14ac:dyDescent="0.3">
      <c r="B118" s="7" t="s">
        <v>10331</v>
      </c>
      <c r="D118" s="74"/>
      <c r="E118" s="69"/>
      <c r="F118" s="70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</row>
    <row r="119" spans="1:18" x14ac:dyDescent="0.3">
      <c r="A119" s="9" t="s">
        <v>10321</v>
      </c>
      <c r="B119" s="633" t="s">
        <v>108</v>
      </c>
      <c r="C119" s="633"/>
      <c r="D119" s="633"/>
      <c r="E119" s="633" t="s">
        <v>109</v>
      </c>
      <c r="F119" s="633"/>
      <c r="G119" s="633"/>
      <c r="H119" s="633"/>
      <c r="I119" s="633"/>
      <c r="J119" s="633" t="s">
        <v>110</v>
      </c>
      <c r="K119" s="633"/>
      <c r="L119" s="633"/>
      <c r="M119" s="633" t="s">
        <v>111</v>
      </c>
      <c r="N119" s="633"/>
      <c r="O119" s="633"/>
      <c r="P119" s="511"/>
      <c r="Q119" s="149" t="s">
        <v>133</v>
      </c>
      <c r="R119" s="509" t="s">
        <v>112</v>
      </c>
    </row>
    <row r="120" spans="1:18" x14ac:dyDescent="0.3">
      <c r="A120" s="10" t="s">
        <v>10322</v>
      </c>
      <c r="B120" s="11" t="s">
        <v>114</v>
      </c>
      <c r="C120" s="12" t="s">
        <v>115</v>
      </c>
      <c r="D120" s="13" t="s">
        <v>677</v>
      </c>
      <c r="E120" s="11" t="s">
        <v>117</v>
      </c>
      <c r="F120" s="14" t="s">
        <v>118</v>
      </c>
      <c r="G120" s="14" t="s">
        <v>119</v>
      </c>
      <c r="H120" s="15" t="s">
        <v>105</v>
      </c>
      <c r="I120" s="16" t="s">
        <v>120</v>
      </c>
      <c r="J120" s="17" t="s">
        <v>121</v>
      </c>
      <c r="K120" s="14" t="s">
        <v>122</v>
      </c>
      <c r="L120" s="18" t="s">
        <v>123</v>
      </c>
      <c r="M120" s="11" t="s">
        <v>124</v>
      </c>
      <c r="N120" s="14" t="s">
        <v>125</v>
      </c>
      <c r="O120" s="18" t="s">
        <v>126</v>
      </c>
      <c r="P120" s="11" t="s">
        <v>10323</v>
      </c>
      <c r="Q120" s="14" t="s">
        <v>101</v>
      </c>
      <c r="R120" s="373" t="s">
        <v>127</v>
      </c>
    </row>
    <row r="121" spans="1:18" ht="17.25" x14ac:dyDescent="0.3">
      <c r="A121" s="20" t="s">
        <v>145</v>
      </c>
      <c r="B121" s="20" t="s">
        <v>84</v>
      </c>
      <c r="C121" s="21" t="s">
        <v>137</v>
      </c>
      <c r="D121" s="22">
        <v>300</v>
      </c>
      <c r="E121" s="23">
        <v>46182</v>
      </c>
      <c r="F121" s="24" t="s">
        <v>66</v>
      </c>
      <c r="G121" s="126">
        <v>1797073974.547945</v>
      </c>
      <c r="H121" s="127">
        <v>0</v>
      </c>
      <c r="I121" s="150">
        <v>869194520.54794502</v>
      </c>
      <c r="J121" s="151">
        <v>815724586.5</v>
      </c>
      <c r="K121" s="126">
        <v>-1083939275</v>
      </c>
      <c r="L121" s="130">
        <v>-268214688.5</v>
      </c>
      <c r="M121" s="131">
        <v>1137409209.047945</v>
      </c>
      <c r="N121" s="132">
        <v>659664765.5</v>
      </c>
      <c r="O121" s="133">
        <v>4923849.3898179438</v>
      </c>
      <c r="P121" s="376"/>
      <c r="Q121" s="380">
        <v>16019848.014759788</v>
      </c>
      <c r="R121" s="135">
        <v>-13658085</v>
      </c>
    </row>
    <row r="122" spans="1:18" ht="17.25" x14ac:dyDescent="0.3">
      <c r="A122" s="20" t="s">
        <v>145</v>
      </c>
      <c r="B122" s="20" t="s">
        <v>85</v>
      </c>
      <c r="C122" s="21" t="s">
        <v>137</v>
      </c>
      <c r="D122" s="22">
        <v>500</v>
      </c>
      <c r="E122" s="23">
        <v>46188</v>
      </c>
      <c r="F122" s="24" t="s">
        <v>66</v>
      </c>
      <c r="G122" s="126">
        <v>3785410959.6027403</v>
      </c>
      <c r="H122" s="127">
        <v>0</v>
      </c>
      <c r="I122" s="150">
        <v>940273972.60274005</v>
      </c>
      <c r="J122" s="151">
        <v>656664749</v>
      </c>
      <c r="K122" s="126">
        <v>-2010672979.5</v>
      </c>
      <c r="L122" s="130">
        <v>-1354008230.5</v>
      </c>
      <c r="M122" s="131">
        <v>2294282203.1027403</v>
      </c>
      <c r="N122" s="132">
        <v>1491128756.5</v>
      </c>
      <c r="O122" s="133">
        <v>9680515.624906078</v>
      </c>
      <c r="P122" s="376"/>
      <c r="Q122" s="132">
        <v>32313833.84651747</v>
      </c>
      <c r="R122" s="135">
        <v>-18435506</v>
      </c>
    </row>
    <row r="123" spans="1:18" ht="17.25" x14ac:dyDescent="0.3">
      <c r="A123" s="20" t="s">
        <v>145</v>
      </c>
      <c r="B123" s="20" t="s">
        <v>86</v>
      </c>
      <c r="C123" s="21" t="s">
        <v>137</v>
      </c>
      <c r="D123" s="22">
        <v>500</v>
      </c>
      <c r="E123" s="23">
        <v>46255</v>
      </c>
      <c r="F123" s="24" t="s">
        <v>66</v>
      </c>
      <c r="G123" s="126">
        <v>2844794521</v>
      </c>
      <c r="H123" s="127">
        <v>0</v>
      </c>
      <c r="I123" s="150">
        <v>950000000</v>
      </c>
      <c r="J123" s="151">
        <v>178047623</v>
      </c>
      <c r="K123" s="126">
        <v>-869150487.5</v>
      </c>
      <c r="L123" s="130">
        <v>-691102864.5</v>
      </c>
      <c r="M123" s="131">
        <v>1641102864.5</v>
      </c>
      <c r="N123" s="132">
        <v>1203691656.5</v>
      </c>
      <c r="O123" s="133">
        <v>5398364.6858552629</v>
      </c>
      <c r="P123" s="376"/>
      <c r="Q123" s="132">
        <v>23114124.852112677</v>
      </c>
      <c r="R123" s="135">
        <v>-27728650.5</v>
      </c>
    </row>
    <row r="124" spans="1:18" ht="17.25" x14ac:dyDescent="0.3">
      <c r="A124" s="20"/>
      <c r="B124" s="20" t="s">
        <v>87</v>
      </c>
      <c r="C124" s="153" t="s">
        <v>137</v>
      </c>
      <c r="D124" s="22">
        <v>200</v>
      </c>
      <c r="E124" s="23">
        <v>46310</v>
      </c>
      <c r="F124" s="24" t="s">
        <v>66</v>
      </c>
      <c r="G124" s="126">
        <v>1020000000</v>
      </c>
      <c r="H124" s="127">
        <v>0</v>
      </c>
      <c r="I124" s="150">
        <v>510000000</v>
      </c>
      <c r="J124" s="151">
        <v>750031601.5</v>
      </c>
      <c r="K124" s="126">
        <v>-108137831</v>
      </c>
      <c r="L124" s="130">
        <v>641893770.5</v>
      </c>
      <c r="M124" s="131">
        <v>-131893770.5</v>
      </c>
      <c r="N124" s="132">
        <v>1151893770.5</v>
      </c>
      <c r="O124" s="133">
        <v>-367392.11838440114</v>
      </c>
      <c r="P124" s="376"/>
      <c r="Q124" s="132">
        <v>-1857658.7394366197</v>
      </c>
      <c r="R124" s="135">
        <v>-31792300.5</v>
      </c>
    </row>
    <row r="125" spans="1:18" ht="17.25" x14ac:dyDescent="0.3">
      <c r="A125" s="86" t="s">
        <v>146</v>
      </c>
      <c r="B125" s="86" t="s">
        <v>88</v>
      </c>
      <c r="C125" s="87" t="s">
        <v>137</v>
      </c>
      <c r="D125" s="88">
        <v>500</v>
      </c>
      <c r="E125" s="89">
        <v>46168</v>
      </c>
      <c r="F125" s="90" t="s">
        <v>66</v>
      </c>
      <c r="G125" s="154">
        <v>2831589041.8219199</v>
      </c>
      <c r="H125" s="154">
        <v>0</v>
      </c>
      <c r="I125" s="155">
        <v>936191780.82191992</v>
      </c>
      <c r="J125" s="156">
        <v>349379870.5</v>
      </c>
      <c r="K125" s="154">
        <v>-1205637064</v>
      </c>
      <c r="L125" s="157">
        <v>-856257193.5</v>
      </c>
      <c r="M125" s="158">
        <v>1792448974.3219199</v>
      </c>
      <c r="N125" s="159">
        <v>1039140067.5</v>
      </c>
      <c r="O125" s="160">
        <v>8260133.5222208295</v>
      </c>
      <c r="P125" s="381"/>
      <c r="Q125" s="159">
        <v>25245760.201717183</v>
      </c>
      <c r="R125" s="162">
        <v>5944105.5</v>
      </c>
    </row>
    <row r="126" spans="1:18" ht="17.25" x14ac:dyDescent="0.3">
      <c r="D126" s="68">
        <v>2000</v>
      </c>
      <c r="E126" s="69"/>
      <c r="G126" s="163">
        <v>12278868496.972605</v>
      </c>
      <c r="H126" s="163">
        <v>0</v>
      </c>
      <c r="I126" s="164">
        <v>4205660273.9726052</v>
      </c>
      <c r="J126" s="164">
        <v>2749848430.5</v>
      </c>
      <c r="K126" s="163">
        <v>-5277537637</v>
      </c>
      <c r="L126" s="163">
        <v>-2527689206.5</v>
      </c>
      <c r="M126" s="163">
        <v>6733349480.4726048</v>
      </c>
      <c r="N126" s="163">
        <v>5545519016.5</v>
      </c>
      <c r="O126" s="163">
        <v>27895471.104415715</v>
      </c>
      <c r="P126" s="163"/>
      <c r="Q126" s="163">
        <v>94835908.17567049</v>
      </c>
      <c r="R126" s="163">
        <v>-85670436.5</v>
      </c>
    </row>
    <row r="127" spans="1:18" x14ac:dyDescent="0.3">
      <c r="B127" s="7" t="s">
        <v>10332</v>
      </c>
      <c r="D127" s="74"/>
      <c r="E127" s="69"/>
      <c r="F127" s="70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  <row r="128" spans="1:18" x14ac:dyDescent="0.3">
      <c r="A128" s="9" t="s">
        <v>10321</v>
      </c>
      <c r="B128" s="633" t="s">
        <v>108</v>
      </c>
      <c r="C128" s="633"/>
      <c r="D128" s="633"/>
      <c r="E128" s="633" t="s">
        <v>109</v>
      </c>
      <c r="F128" s="633"/>
      <c r="G128" s="633"/>
      <c r="H128" s="633"/>
      <c r="I128" s="633"/>
      <c r="J128" s="633" t="s">
        <v>110</v>
      </c>
      <c r="K128" s="633"/>
      <c r="L128" s="633"/>
      <c r="M128" s="633" t="s">
        <v>111</v>
      </c>
      <c r="N128" s="633"/>
      <c r="O128" s="633"/>
      <c r="P128" s="511"/>
      <c r="Q128" s="511" t="s">
        <v>133</v>
      </c>
      <c r="R128" s="509" t="s">
        <v>132</v>
      </c>
    </row>
    <row r="129" spans="1:18" x14ac:dyDescent="0.3">
      <c r="A129" s="10" t="s">
        <v>10322</v>
      </c>
      <c r="B129" s="11" t="s">
        <v>114</v>
      </c>
      <c r="C129" s="12" t="s">
        <v>115</v>
      </c>
      <c r="D129" s="13" t="s">
        <v>677</v>
      </c>
      <c r="E129" s="11" t="s">
        <v>117</v>
      </c>
      <c r="F129" s="14" t="s">
        <v>118</v>
      </c>
      <c r="G129" s="14" t="s">
        <v>119</v>
      </c>
      <c r="H129" s="15" t="s">
        <v>105</v>
      </c>
      <c r="I129" s="16" t="s">
        <v>120</v>
      </c>
      <c r="J129" s="17" t="s">
        <v>121</v>
      </c>
      <c r="K129" s="14" t="s">
        <v>122</v>
      </c>
      <c r="L129" s="18" t="s">
        <v>123</v>
      </c>
      <c r="M129" s="11" t="s">
        <v>124</v>
      </c>
      <c r="N129" s="14" t="s">
        <v>125</v>
      </c>
      <c r="O129" s="18" t="s">
        <v>126</v>
      </c>
      <c r="P129" s="11" t="s">
        <v>10323</v>
      </c>
      <c r="Q129" s="14" t="s">
        <v>101</v>
      </c>
      <c r="R129" s="373" t="s">
        <v>127</v>
      </c>
    </row>
    <row r="130" spans="1:18" ht="17.25" x14ac:dyDescent="0.3">
      <c r="A130" s="20" t="s">
        <v>146</v>
      </c>
      <c r="B130" s="20" t="s">
        <v>89</v>
      </c>
      <c r="C130" s="21" t="s">
        <v>137</v>
      </c>
      <c r="D130" s="22">
        <v>200</v>
      </c>
      <c r="E130" s="23">
        <v>46204</v>
      </c>
      <c r="F130" s="24" t="s">
        <v>66</v>
      </c>
      <c r="G130" s="126">
        <v>529921098</v>
      </c>
      <c r="H130" s="127">
        <v>0</v>
      </c>
      <c r="I130" s="150">
        <v>470000000</v>
      </c>
      <c r="J130" s="151">
        <v>-1683161304.5</v>
      </c>
      <c r="K130" s="126">
        <v>1500527027.5</v>
      </c>
      <c r="L130" s="130">
        <v>-182634277</v>
      </c>
      <c r="M130" s="131">
        <v>652634277</v>
      </c>
      <c r="N130" s="132">
        <v>-122713179</v>
      </c>
      <c r="O130" s="133">
        <v>2579582.1225296441</v>
      </c>
      <c r="P130" s="376"/>
      <c r="Q130" s="380">
        <v>9192032.0704225358</v>
      </c>
      <c r="R130" s="135">
        <v>-6822926.5</v>
      </c>
    </row>
    <row r="131" spans="1:18" ht="17.25" x14ac:dyDescent="0.3">
      <c r="A131" s="20" t="s">
        <v>140</v>
      </c>
      <c r="B131" s="20" t="s">
        <v>90</v>
      </c>
      <c r="C131" s="21" t="s">
        <v>137</v>
      </c>
      <c r="D131" s="22">
        <v>200</v>
      </c>
      <c r="E131" s="23">
        <v>46239</v>
      </c>
      <c r="F131" s="24" t="s">
        <v>66</v>
      </c>
      <c r="G131" s="126">
        <v>-333637878.89039582</v>
      </c>
      <c r="H131" s="127">
        <v>0</v>
      </c>
      <c r="I131" s="150">
        <v>-341561095.89039582</v>
      </c>
      <c r="J131" s="151">
        <v>-1153107755</v>
      </c>
      <c r="K131" s="126">
        <v>678066977</v>
      </c>
      <c r="L131" s="130">
        <v>-475040778</v>
      </c>
      <c r="M131" s="131">
        <v>133479682.10960418</v>
      </c>
      <c r="N131" s="132">
        <v>-467117561</v>
      </c>
      <c r="O131" s="133">
        <v>463471.11843612563</v>
      </c>
      <c r="P131" s="376"/>
      <c r="Q131" s="132">
        <v>1879995.5226704814</v>
      </c>
      <c r="R131" s="135">
        <v>-3864013.5</v>
      </c>
    </row>
    <row r="132" spans="1:18" ht="17.25" x14ac:dyDescent="0.3">
      <c r="A132" s="86" t="s">
        <v>140</v>
      </c>
      <c r="B132" s="86" t="s">
        <v>91</v>
      </c>
      <c r="C132" s="87" t="s">
        <v>137</v>
      </c>
      <c r="D132" s="88">
        <v>200</v>
      </c>
      <c r="E132" s="89">
        <v>46279</v>
      </c>
      <c r="F132" s="90" t="s">
        <v>66</v>
      </c>
      <c r="G132" s="154">
        <v>-405998293.12365437</v>
      </c>
      <c r="H132" s="154">
        <v>0</v>
      </c>
      <c r="I132" s="155">
        <v>-345008597.12365437</v>
      </c>
      <c r="J132" s="156">
        <v>-1291917923.5</v>
      </c>
      <c r="K132" s="154">
        <v>918842596.5</v>
      </c>
      <c r="L132" s="157">
        <v>-373075327</v>
      </c>
      <c r="M132" s="158">
        <v>28066729.876345634</v>
      </c>
      <c r="N132" s="159">
        <v>-434065023</v>
      </c>
      <c r="O132" s="160">
        <v>85569.298403492794</v>
      </c>
      <c r="P132" s="381"/>
      <c r="Q132" s="382">
        <v>395306.05459641741</v>
      </c>
      <c r="R132" s="167">
        <v>4880979.5</v>
      </c>
    </row>
    <row r="133" spans="1:18" ht="17.25" x14ac:dyDescent="0.3">
      <c r="B133" s="67"/>
      <c r="C133" s="67"/>
      <c r="D133" s="68">
        <v>600</v>
      </c>
      <c r="E133" s="69"/>
      <c r="F133" s="70"/>
      <c r="G133" s="168">
        <v>-209715074.01405019</v>
      </c>
      <c r="H133" s="168">
        <v>0</v>
      </c>
      <c r="I133" s="169">
        <v>-216569693.01405019</v>
      </c>
      <c r="J133" s="169">
        <v>-4128186983</v>
      </c>
      <c r="K133" s="168">
        <v>3097436601</v>
      </c>
      <c r="L133" s="168">
        <v>-1030750382</v>
      </c>
      <c r="M133" s="168">
        <v>814180688.98594975</v>
      </c>
      <c r="N133" s="168">
        <v>-1023895763</v>
      </c>
      <c r="O133" s="168">
        <v>3128622.5393692623</v>
      </c>
      <c r="P133" s="168"/>
      <c r="Q133" s="168">
        <v>11467333.647689434</v>
      </c>
      <c r="R133" s="163">
        <v>-5805960.5</v>
      </c>
    </row>
    <row r="134" spans="1:18" x14ac:dyDescent="0.3">
      <c r="B134" s="73" t="s">
        <v>149</v>
      </c>
      <c r="C134" s="67"/>
      <c r="D134" s="74"/>
      <c r="E134" s="69"/>
      <c r="F134" s="70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 spans="1:18" x14ac:dyDescent="0.3">
      <c r="A135" s="9" t="s">
        <v>10321</v>
      </c>
      <c r="B135" s="633" t="s">
        <v>108</v>
      </c>
      <c r="C135" s="633"/>
      <c r="D135" s="633"/>
      <c r="E135" s="633" t="s">
        <v>109</v>
      </c>
      <c r="F135" s="633"/>
      <c r="G135" s="633"/>
      <c r="H135" s="633"/>
      <c r="I135" s="633"/>
      <c r="J135" s="633" t="s">
        <v>110</v>
      </c>
      <c r="K135" s="633"/>
      <c r="L135" s="633"/>
      <c r="M135" s="633" t="s">
        <v>111</v>
      </c>
      <c r="N135" s="633"/>
      <c r="O135" s="633"/>
      <c r="P135" s="511"/>
      <c r="Q135" s="511" t="s">
        <v>133</v>
      </c>
      <c r="R135" s="509" t="s">
        <v>132</v>
      </c>
    </row>
    <row r="136" spans="1:18" x14ac:dyDescent="0.3">
      <c r="A136" s="10" t="s">
        <v>10322</v>
      </c>
      <c r="B136" s="11" t="s">
        <v>114</v>
      </c>
      <c r="C136" s="12" t="s">
        <v>115</v>
      </c>
      <c r="D136" s="13" t="s">
        <v>677</v>
      </c>
      <c r="E136" s="11" t="s">
        <v>117</v>
      </c>
      <c r="F136" s="14" t="s">
        <v>118</v>
      </c>
      <c r="G136" s="14" t="s">
        <v>119</v>
      </c>
      <c r="H136" s="15" t="s">
        <v>105</v>
      </c>
      <c r="I136" s="16" t="s">
        <v>120</v>
      </c>
      <c r="J136" s="17" t="s">
        <v>121</v>
      </c>
      <c r="K136" s="14" t="s">
        <v>122</v>
      </c>
      <c r="L136" s="18" t="s">
        <v>123</v>
      </c>
      <c r="M136" s="11" t="s">
        <v>124</v>
      </c>
      <c r="N136" s="14" t="s">
        <v>125</v>
      </c>
      <c r="O136" s="18" t="s">
        <v>126</v>
      </c>
      <c r="P136" s="11" t="s">
        <v>10323</v>
      </c>
      <c r="Q136" s="14" t="s">
        <v>101</v>
      </c>
      <c r="R136" s="373" t="s">
        <v>127</v>
      </c>
    </row>
    <row r="137" spans="1:18" ht="17.25" x14ac:dyDescent="0.3">
      <c r="A137" s="20" t="s">
        <v>140</v>
      </c>
      <c r="B137" s="20" t="s">
        <v>92</v>
      </c>
      <c r="C137" s="21" t="s">
        <v>137</v>
      </c>
      <c r="D137" s="22">
        <v>300</v>
      </c>
      <c r="E137" s="23">
        <v>46009</v>
      </c>
      <c r="F137" s="24">
        <v>46008</v>
      </c>
      <c r="G137" s="25">
        <v>388918012.10958898</v>
      </c>
      <c r="H137" s="26">
        <v>24361643.835616443</v>
      </c>
      <c r="I137" s="27">
        <v>171558904.10958901</v>
      </c>
      <c r="J137" s="28">
        <v>1295531840.5</v>
      </c>
      <c r="K137" s="25">
        <v>-1079553307</v>
      </c>
      <c r="L137" s="29">
        <v>215978533.5</v>
      </c>
      <c r="M137" s="30">
        <v>-44419629.39041099</v>
      </c>
      <c r="N137" s="31">
        <v>433337641.5</v>
      </c>
      <c r="O137" s="32">
        <v>-765855.67914501706</v>
      </c>
      <c r="P137" s="356"/>
      <c r="Q137" s="383">
        <v>-282506.83879992319</v>
      </c>
      <c r="R137" s="123">
        <v>-31606569</v>
      </c>
    </row>
    <row r="138" spans="1:18" ht="17.25" x14ac:dyDescent="0.3">
      <c r="A138" s="86" t="s">
        <v>146</v>
      </c>
      <c r="B138" s="86" t="s">
        <v>93</v>
      </c>
      <c r="C138" s="87" t="s">
        <v>137</v>
      </c>
      <c r="D138" s="88">
        <v>150</v>
      </c>
      <c r="E138" s="89">
        <v>46267</v>
      </c>
      <c r="F138" s="90">
        <v>45992</v>
      </c>
      <c r="G138" s="154">
        <v>736167124.99999833</v>
      </c>
      <c r="H138" s="154">
        <v>0</v>
      </c>
      <c r="I138" s="155">
        <v>407999999.99999833</v>
      </c>
      <c r="J138" s="156">
        <v>570792222</v>
      </c>
      <c r="K138" s="154">
        <v>-835032856.5</v>
      </c>
      <c r="L138" s="157">
        <v>-264240634.5</v>
      </c>
      <c r="M138" s="158">
        <v>672240634.49999833</v>
      </c>
      <c r="N138" s="159">
        <v>63926490.5</v>
      </c>
      <c r="O138" s="160">
        <v>2127343.780063286</v>
      </c>
      <c r="P138" s="381"/>
      <c r="Q138" s="382">
        <v>9468177.9507042021</v>
      </c>
      <c r="R138" s="167">
        <v>-3512381</v>
      </c>
    </row>
    <row r="139" spans="1:18" ht="17.25" x14ac:dyDescent="0.3">
      <c r="A139" s="67"/>
      <c r="B139" s="67"/>
      <c r="C139" s="67"/>
      <c r="D139" s="170">
        <v>450</v>
      </c>
      <c r="E139" s="69"/>
      <c r="F139" s="171"/>
      <c r="G139" s="79">
        <v>1125085137.1095872</v>
      </c>
      <c r="H139" s="79">
        <v>24361643.835616443</v>
      </c>
      <c r="I139" s="80">
        <v>579558904.10958731</v>
      </c>
      <c r="J139" s="80">
        <v>1866324062.5</v>
      </c>
      <c r="K139" s="79">
        <v>-1914586163.5</v>
      </c>
      <c r="L139" s="79">
        <v>-48262101</v>
      </c>
      <c r="M139" s="79">
        <v>627821005.10958731</v>
      </c>
      <c r="N139" s="79">
        <v>497264132</v>
      </c>
      <c r="O139" s="79">
        <v>1361488.1009182688</v>
      </c>
      <c r="P139" s="79"/>
      <c r="Q139" s="79">
        <v>9185671.1119042784</v>
      </c>
      <c r="R139" s="172">
        <v>-35118950</v>
      </c>
    </row>
    <row r="140" spans="1:18" x14ac:dyDescent="0.3">
      <c r="B140" s="7"/>
      <c r="D140" s="74"/>
      <c r="E140" s="69"/>
      <c r="F140" s="70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  <row r="141" spans="1:18" x14ac:dyDescent="0.3">
      <c r="B141" s="7" t="s">
        <v>94</v>
      </c>
    </row>
    <row r="142" spans="1:18" x14ac:dyDescent="0.3">
      <c r="A142" s="9" t="s">
        <v>0</v>
      </c>
      <c r="B142" s="633" t="s">
        <v>108</v>
      </c>
      <c r="C142" s="633"/>
      <c r="D142" s="633"/>
      <c r="E142" s="633" t="s">
        <v>109</v>
      </c>
      <c r="F142" s="633"/>
      <c r="G142" s="633"/>
      <c r="H142" s="633"/>
      <c r="I142" s="633"/>
      <c r="J142" s="633" t="s">
        <v>110</v>
      </c>
      <c r="K142" s="633"/>
      <c r="L142" s="633"/>
      <c r="M142" s="633" t="s">
        <v>111</v>
      </c>
      <c r="N142" s="633"/>
      <c r="O142" s="633"/>
      <c r="P142" s="511"/>
      <c r="Q142" s="511" t="s">
        <v>133</v>
      </c>
      <c r="R142" s="509" t="s">
        <v>132</v>
      </c>
    </row>
    <row r="143" spans="1:18" x14ac:dyDescent="0.3">
      <c r="A143" s="10" t="s">
        <v>1</v>
      </c>
      <c r="B143" s="11" t="s">
        <v>114</v>
      </c>
      <c r="C143" s="12" t="s">
        <v>115</v>
      </c>
      <c r="D143" s="13" t="s">
        <v>677</v>
      </c>
      <c r="E143" s="11" t="s">
        <v>117</v>
      </c>
      <c r="F143" s="14" t="s">
        <v>118</v>
      </c>
      <c r="G143" s="14" t="s">
        <v>119</v>
      </c>
      <c r="H143" s="15" t="s">
        <v>105</v>
      </c>
      <c r="I143" s="16" t="s">
        <v>120</v>
      </c>
      <c r="J143" s="17" t="s">
        <v>121</v>
      </c>
      <c r="K143" s="14" t="s">
        <v>122</v>
      </c>
      <c r="L143" s="18" t="s">
        <v>123</v>
      </c>
      <c r="M143" s="11" t="s">
        <v>124</v>
      </c>
      <c r="N143" s="14" t="s">
        <v>125</v>
      </c>
      <c r="O143" s="18" t="s">
        <v>126</v>
      </c>
      <c r="P143" s="11" t="s">
        <v>10323</v>
      </c>
      <c r="Q143" s="14" t="s">
        <v>101</v>
      </c>
      <c r="R143" s="373" t="s">
        <v>127</v>
      </c>
    </row>
    <row r="144" spans="1:18" ht="17.25" x14ac:dyDescent="0.3">
      <c r="A144" s="20"/>
      <c r="B144" s="178" t="s">
        <v>96</v>
      </c>
      <c r="C144" s="21" t="s">
        <v>137</v>
      </c>
      <c r="D144" s="22">
        <v>300</v>
      </c>
      <c r="E144" s="23">
        <v>46218</v>
      </c>
      <c r="F144" s="24">
        <v>46036</v>
      </c>
      <c r="G144" s="25">
        <v>1136219178.0821917</v>
      </c>
      <c r="H144" s="26">
        <v>0</v>
      </c>
      <c r="I144" s="173">
        <v>1136219178.0821917</v>
      </c>
      <c r="J144" s="28">
        <v>1734563919</v>
      </c>
      <c r="K144" s="25">
        <v>-2399150155</v>
      </c>
      <c r="L144" s="174">
        <v>-664586236</v>
      </c>
      <c r="M144" s="175">
        <v>1800805414.0821917</v>
      </c>
      <c r="N144" s="31">
        <v>-664586236</v>
      </c>
      <c r="O144" s="32">
        <v>6744589.5658509051</v>
      </c>
      <c r="P144" s="356"/>
      <c r="Q144" s="384">
        <v>25363456.536368899</v>
      </c>
      <c r="R144" s="180">
        <v>-9842794</v>
      </c>
    </row>
    <row r="145" spans="1:19" ht="17.25" x14ac:dyDescent="0.3">
      <c r="A145" s="20" t="s">
        <v>10333</v>
      </c>
      <c r="B145" s="20" t="s">
        <v>97</v>
      </c>
      <c r="C145" s="21" t="s">
        <v>137</v>
      </c>
      <c r="D145" s="22">
        <v>200</v>
      </c>
      <c r="E145" s="23">
        <v>46063</v>
      </c>
      <c r="F145" s="24" t="s">
        <v>66</v>
      </c>
      <c r="G145" s="25">
        <v>764082191.7808218</v>
      </c>
      <c r="H145" s="26">
        <v>0</v>
      </c>
      <c r="I145" s="173">
        <v>764082191.7808218</v>
      </c>
      <c r="J145" s="28">
        <v>705056160.5</v>
      </c>
      <c r="K145" s="25">
        <v>-2489767</v>
      </c>
      <c r="L145" s="29">
        <v>702566393.5</v>
      </c>
      <c r="M145" s="30">
        <v>61515798.2808218</v>
      </c>
      <c r="N145" s="31">
        <v>702566393.5</v>
      </c>
      <c r="O145" s="32">
        <v>549248.19893590896</v>
      </c>
      <c r="P145" s="356"/>
      <c r="Q145" s="355">
        <v>866419.69409608166</v>
      </c>
      <c r="R145" s="32">
        <v>-61886533.5</v>
      </c>
    </row>
    <row r="146" spans="1:19" ht="17.25" x14ac:dyDescent="0.3">
      <c r="A146" s="86"/>
      <c r="B146" s="52" t="s">
        <v>98</v>
      </c>
      <c r="C146" s="53" t="s">
        <v>137</v>
      </c>
      <c r="D146" s="88">
        <v>300</v>
      </c>
      <c r="E146" s="89">
        <v>46155</v>
      </c>
      <c r="F146" s="90">
        <v>45973</v>
      </c>
      <c r="G146" s="91">
        <v>979495890.41094458</v>
      </c>
      <c r="H146" s="92">
        <v>0</v>
      </c>
      <c r="I146" s="181">
        <v>979495890.41094458</v>
      </c>
      <c r="J146" s="94">
        <v>3276151497.5</v>
      </c>
      <c r="K146" s="91">
        <v>-3056324701.5</v>
      </c>
      <c r="L146" s="182">
        <v>219826796</v>
      </c>
      <c r="M146" s="183">
        <v>759669094.41094458</v>
      </c>
      <c r="N146" s="97">
        <v>219826796</v>
      </c>
      <c r="O146" s="98">
        <v>3723868.1098575713</v>
      </c>
      <c r="P146" s="365"/>
      <c r="Q146" s="366">
        <v>10699564.710013304</v>
      </c>
      <c r="R146" s="91">
        <v>11322134.5</v>
      </c>
    </row>
    <row r="147" spans="1:19" ht="17.25" x14ac:dyDescent="0.3">
      <c r="D147" s="68">
        <v>800</v>
      </c>
      <c r="G147" s="71">
        <v>2879797260.2739582</v>
      </c>
      <c r="H147" s="71">
        <v>0</v>
      </c>
      <c r="I147" s="72">
        <v>2879797260.2739582</v>
      </c>
      <c r="J147" s="72">
        <v>5715771577</v>
      </c>
      <c r="K147" s="71">
        <v>-5457964623.5</v>
      </c>
      <c r="L147" s="71">
        <v>257806953.5</v>
      </c>
      <c r="M147" s="71">
        <v>2621990306.7739582</v>
      </c>
      <c r="N147" s="71">
        <v>257806953.5</v>
      </c>
      <c r="O147" s="71">
        <v>11017705.874644386</v>
      </c>
      <c r="P147" s="71"/>
      <c r="Q147" s="71">
        <v>36929440.94047828</v>
      </c>
      <c r="R147" s="71">
        <v>-60407193</v>
      </c>
    </row>
    <row r="148" spans="1:19" x14ac:dyDescent="0.3">
      <c r="D148" s="74"/>
      <c r="E148" s="69"/>
      <c r="F148" s="70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</row>
    <row r="150" spans="1:19" x14ac:dyDescent="0.3">
      <c r="S150" s="203"/>
    </row>
    <row r="151" spans="1:19" x14ac:dyDescent="0.3">
      <c r="S151" s="203"/>
    </row>
    <row r="152" spans="1:19" x14ac:dyDescent="0.3">
      <c r="E152" s="385" t="s">
        <v>10334</v>
      </c>
      <c r="F152" s="385" t="s">
        <v>10335</v>
      </c>
      <c r="G152" s="385" t="s">
        <v>10336</v>
      </c>
      <c r="H152" s="385" t="s">
        <v>10337</v>
      </c>
      <c r="I152" s="385" t="s">
        <v>10338</v>
      </c>
      <c r="J152" s="385" t="s">
        <v>10339</v>
      </c>
      <c r="K152" s="385" t="s">
        <v>10340</v>
      </c>
      <c r="L152" s="385" t="s">
        <v>10341</v>
      </c>
      <c r="M152" s="385" t="s">
        <v>10342</v>
      </c>
      <c r="N152" s="412" t="s">
        <v>10343</v>
      </c>
      <c r="O152" s="385" t="s">
        <v>10344</v>
      </c>
      <c r="P152" s="385" t="s">
        <v>10345</v>
      </c>
      <c r="Q152" s="386" t="s">
        <v>10346</v>
      </c>
      <c r="R152" s="386" t="s">
        <v>10347</v>
      </c>
      <c r="S152" s="203"/>
    </row>
    <row r="153" spans="1:19" x14ac:dyDescent="0.3">
      <c r="E153" s="388">
        <v>45908</v>
      </c>
      <c r="F153" s="119">
        <v>5131706066.276001</v>
      </c>
      <c r="G153" s="119">
        <v>40798383268</v>
      </c>
      <c r="H153" s="119">
        <v>46176169954.276001</v>
      </c>
      <c r="I153" s="119"/>
      <c r="J153" s="119"/>
      <c r="K153" s="119"/>
      <c r="L153" s="119"/>
      <c r="M153" s="119">
        <v>526106886.5</v>
      </c>
      <c r="P153" s="119"/>
      <c r="Q153" s="203">
        <v>822331722.09814548</v>
      </c>
      <c r="R153" s="203">
        <v>822331722.09814548</v>
      </c>
      <c r="S153" s="203"/>
    </row>
    <row r="154" spans="1:19" x14ac:dyDescent="0.3">
      <c r="E154" s="388">
        <v>45909</v>
      </c>
      <c r="F154" s="119">
        <v>4862511546.276001</v>
      </c>
      <c r="G154" s="119">
        <v>41313658408</v>
      </c>
      <c r="H154" s="119">
        <v>46176169954.276001</v>
      </c>
      <c r="I154" s="119"/>
      <c r="J154" s="119"/>
      <c r="K154" s="119"/>
      <c r="L154" s="119"/>
      <c r="M154" s="119">
        <v>182024299</v>
      </c>
      <c r="P154" s="203">
        <v>287482293.18119287</v>
      </c>
      <c r="Q154" s="203">
        <v>1109814015.2793384</v>
      </c>
      <c r="R154" s="203">
        <v>822331722.09814548</v>
      </c>
      <c r="S154" s="203"/>
    </row>
    <row r="155" spans="1:19" x14ac:dyDescent="0.3">
      <c r="E155" s="388">
        <v>45910</v>
      </c>
      <c r="F155" s="119">
        <v>4862511546.276001</v>
      </c>
      <c r="G155" s="119">
        <v>42212025129</v>
      </c>
      <c r="H155" s="119">
        <v>47074536675.276001</v>
      </c>
      <c r="I155" s="119"/>
      <c r="J155" s="119"/>
      <c r="K155" s="119"/>
      <c r="L155" s="119"/>
      <c r="M155" s="119">
        <v>898366721</v>
      </c>
      <c r="P155" s="203">
        <v>303621866.6287117</v>
      </c>
      <c r="Q155" s="203">
        <v>1413435881.9080501</v>
      </c>
      <c r="R155" s="119">
        <v>1109814015.2793384</v>
      </c>
      <c r="S155" s="203"/>
    </row>
    <row r="156" spans="1:19" x14ac:dyDescent="0.3">
      <c r="E156" s="388">
        <v>45911</v>
      </c>
      <c r="F156" s="119">
        <v>7020977300.276001</v>
      </c>
      <c r="G156" s="119">
        <v>41234601285.5</v>
      </c>
      <c r="H156" s="119">
        <v>48255578585.776001</v>
      </c>
      <c r="I156" s="119"/>
      <c r="J156" s="119"/>
      <c r="K156" s="119"/>
      <c r="L156" s="119"/>
      <c r="M156" s="119">
        <v>1181041910.5</v>
      </c>
      <c r="P156" s="203">
        <v>330788264.2508595</v>
      </c>
      <c r="Q156" s="203">
        <v>1744224146.15891</v>
      </c>
      <c r="R156" s="203">
        <v>1413435881.9080501</v>
      </c>
      <c r="S156" s="203"/>
    </row>
    <row r="157" spans="1:19" x14ac:dyDescent="0.3">
      <c r="E157" s="388">
        <v>45912</v>
      </c>
      <c r="F157" s="119">
        <v>6468211547.276001</v>
      </c>
      <c r="G157" s="119">
        <v>41796863910.5</v>
      </c>
      <c r="H157" s="119">
        <v>48265075457.776001</v>
      </c>
      <c r="I157" s="119"/>
      <c r="J157" s="119"/>
      <c r="K157" s="119"/>
      <c r="L157" s="119"/>
      <c r="M157" s="119">
        <v>-32231831.349785723</v>
      </c>
      <c r="N157" s="203">
        <v>41728703.349785723</v>
      </c>
      <c r="O157" s="203">
        <v>317070488.24254316</v>
      </c>
      <c r="P157" s="203">
        <v>317070488.24254316</v>
      </c>
      <c r="Q157" s="203">
        <v>0</v>
      </c>
      <c r="R157" s="203">
        <v>0</v>
      </c>
      <c r="S157" s="203"/>
    </row>
    <row r="158" spans="1:19" x14ac:dyDescent="0.3">
      <c r="E158" s="388">
        <v>45915</v>
      </c>
      <c r="F158" s="119">
        <v>7654446068.276001</v>
      </c>
      <c r="G158" s="119">
        <v>41047699016.5</v>
      </c>
      <c r="H158" s="119">
        <v>48702145084.776001</v>
      </c>
      <c r="I158" s="119"/>
      <c r="J158" s="119"/>
      <c r="K158" s="119"/>
      <c r="L158" s="119"/>
      <c r="M158" s="119">
        <v>31083482.404337823</v>
      </c>
      <c r="N158" s="203">
        <v>405986144.59566218</v>
      </c>
      <c r="O158" s="203">
        <v>454242347.0282082</v>
      </c>
      <c r="P158" s="203">
        <v>771312835.27075136</v>
      </c>
      <c r="Q158" s="203">
        <v>317070488.24254316</v>
      </c>
      <c r="R158" s="203">
        <v>317070488.24254316</v>
      </c>
      <c r="S158" s="203"/>
    </row>
    <row r="159" spans="1:19" x14ac:dyDescent="0.3">
      <c r="E159" s="388">
        <v>45916</v>
      </c>
      <c r="F159" s="119">
        <v>6984945597.276001</v>
      </c>
      <c r="G159" s="119">
        <v>41982404545.5</v>
      </c>
      <c r="H159" s="119">
        <v>48967350142.776001</v>
      </c>
      <c r="I159" s="119"/>
      <c r="J159" s="119"/>
      <c r="K159" s="119"/>
      <c r="L159" s="119"/>
      <c r="M159" s="119">
        <v>106137039.01050901</v>
      </c>
      <c r="N159" s="203">
        <v>159068018.98949099</v>
      </c>
      <c r="O159" s="203">
        <v>283500913.52211952</v>
      </c>
      <c r="P159" s="203">
        <v>1054813748.7928709</v>
      </c>
      <c r="Q159" s="203">
        <v>771312835.27075136</v>
      </c>
      <c r="R159" s="203">
        <v>771312835.27075136</v>
      </c>
      <c r="S159" s="203"/>
    </row>
    <row r="160" spans="1:19" x14ac:dyDescent="0.3">
      <c r="E160" s="388">
        <v>45917</v>
      </c>
      <c r="F160" s="119">
        <v>6880553817.276001</v>
      </c>
      <c r="G160" s="119">
        <v>42254363403</v>
      </c>
      <c r="H160" s="119">
        <v>49134917220.276001</v>
      </c>
      <c r="I160" s="119"/>
      <c r="J160" s="119"/>
      <c r="K160" s="119"/>
      <c r="L160" s="119"/>
      <c r="M160" s="119">
        <v>-137796980.37005019</v>
      </c>
      <c r="N160" s="203">
        <v>305364057.87005019</v>
      </c>
      <c r="O160" s="203">
        <v>160719330.53913414</v>
      </c>
      <c r="P160" s="203">
        <v>1215533079.332005</v>
      </c>
      <c r="Q160" s="203">
        <v>1054813748.7928709</v>
      </c>
      <c r="R160" s="203">
        <v>1054813748.7928709</v>
      </c>
      <c r="S160" s="203"/>
    </row>
    <row r="161" spans="5:19" x14ac:dyDescent="0.3">
      <c r="E161" s="388">
        <v>45918</v>
      </c>
      <c r="F161" s="119">
        <v>6157393891.276001</v>
      </c>
      <c r="G161" s="119">
        <v>43020941539</v>
      </c>
      <c r="H161" s="119">
        <v>49178335430.276001</v>
      </c>
      <c r="I161" s="119"/>
      <c r="J161" s="119"/>
      <c r="K161" s="119"/>
      <c r="L161" s="119"/>
      <c r="M161" s="119">
        <v>-512013152.11712337</v>
      </c>
      <c r="N161" s="203">
        <v>555431362.11712337</v>
      </c>
      <c r="O161" s="203">
        <v>486185710.64822006</v>
      </c>
      <c r="P161" s="203">
        <v>1701718789.9802251</v>
      </c>
      <c r="Q161" s="203">
        <v>1215533079.332005</v>
      </c>
      <c r="R161" s="203">
        <v>1215533079.332005</v>
      </c>
      <c r="S161" s="203"/>
    </row>
    <row r="162" spans="5:19" x14ac:dyDescent="0.3">
      <c r="E162" s="388">
        <v>45919</v>
      </c>
      <c r="F162" s="119">
        <v>6189502111.276001</v>
      </c>
      <c r="G162" s="119">
        <v>43928569885.5</v>
      </c>
      <c r="H162" s="119">
        <v>50118071996.776001</v>
      </c>
      <c r="I162" s="462"/>
      <c r="J162" s="119"/>
      <c r="K162" s="119"/>
      <c r="L162" s="119">
        <v>747104988.40500379</v>
      </c>
      <c r="M162" s="119">
        <v>939736566.5</v>
      </c>
      <c r="N162" s="119">
        <v>-779868266.52326071</v>
      </c>
      <c r="O162" s="203">
        <v>779868266.52326071</v>
      </c>
      <c r="P162" s="203">
        <v>293783837.00332636</v>
      </c>
      <c r="Q162" s="203">
        <v>293783837.00332636</v>
      </c>
      <c r="R162" s="203">
        <v>0</v>
      </c>
      <c r="S162" s="203"/>
    </row>
    <row r="163" spans="5:19" x14ac:dyDescent="0.3">
      <c r="E163" s="388">
        <v>45922</v>
      </c>
      <c r="F163" s="119">
        <v>5860895868.276001</v>
      </c>
      <c r="G163" s="119">
        <v>45053599856</v>
      </c>
      <c r="H163" s="119">
        <v>50914495724.276001</v>
      </c>
      <c r="I163" s="462">
        <v>1393.6</v>
      </c>
      <c r="J163" s="119"/>
      <c r="K163" s="119"/>
      <c r="L163" s="119">
        <v>420787976.48418307</v>
      </c>
      <c r="M163" s="119">
        <v>796423727.5</v>
      </c>
      <c r="N163" s="119">
        <v>380906136.79792368</v>
      </c>
      <c r="O163" s="203">
        <v>415517590.70207632</v>
      </c>
      <c r="P163" s="203">
        <v>860862904.84686518</v>
      </c>
      <c r="Q163" s="203">
        <v>1154646741.8501916</v>
      </c>
      <c r="R163" s="203">
        <v>293783837.00332636</v>
      </c>
      <c r="S163" s="203"/>
    </row>
    <row r="164" spans="5:19" x14ac:dyDescent="0.3">
      <c r="E164" s="388">
        <v>45923</v>
      </c>
      <c r="F164" s="119">
        <v>6118346162.276001</v>
      </c>
      <c r="G164" s="119">
        <v>45681806058</v>
      </c>
      <c r="H164" s="119">
        <v>51800152220.276001</v>
      </c>
      <c r="I164" s="462">
        <v>1394</v>
      </c>
      <c r="J164" s="119">
        <v>42696640.739956968</v>
      </c>
      <c r="K164" s="119">
        <v>-17078656.295986671</v>
      </c>
      <c r="L164" s="119">
        <v>868577839.70401335</v>
      </c>
      <c r="M164" s="119">
        <v>885656496</v>
      </c>
      <c r="N164" s="119">
        <v>26091660.35838151</v>
      </c>
      <c r="O164" s="203">
        <v>859564835.64161849</v>
      </c>
      <c r="P164" s="203">
        <v>405883033.95403147</v>
      </c>
      <c r="Q164" s="203">
        <v>1560529775.8042231</v>
      </c>
      <c r="R164" s="203">
        <v>1154646741.8501916</v>
      </c>
      <c r="S164" s="203"/>
    </row>
    <row r="165" spans="5:19" x14ac:dyDescent="0.3">
      <c r="E165" s="388">
        <v>45924</v>
      </c>
      <c r="F165" s="119">
        <v>5975884691.276001</v>
      </c>
      <c r="G165" s="119">
        <v>45984715815</v>
      </c>
      <c r="H165" s="119">
        <v>51960600506.276001</v>
      </c>
      <c r="I165" s="462">
        <v>1393.8</v>
      </c>
      <c r="J165" s="119">
        <v>42527617.841871142</v>
      </c>
      <c r="K165" s="119">
        <v>8505523.568376163</v>
      </c>
      <c r="L165" s="119">
        <v>168255425.06837615</v>
      </c>
      <c r="M165" s="119">
        <v>159749901.5</v>
      </c>
      <c r="N165" s="119">
        <v>232247460.64491105</v>
      </c>
      <c r="O165" s="203">
        <v>-72497559.144911051</v>
      </c>
      <c r="P165" s="203">
        <v>306955034.735636</v>
      </c>
      <c r="Q165" s="203">
        <v>1867484810.5398591</v>
      </c>
      <c r="R165" s="203">
        <v>1560529775.8042231</v>
      </c>
      <c r="S165" s="203"/>
    </row>
    <row r="166" spans="5:19" x14ac:dyDescent="0.3">
      <c r="E166" s="388">
        <v>45925</v>
      </c>
      <c r="F166" s="119">
        <v>5975884691.276001</v>
      </c>
      <c r="G166" s="119">
        <v>46574704230.5</v>
      </c>
      <c r="H166" s="119">
        <v>52550588921.776001</v>
      </c>
      <c r="I166" s="462">
        <v>1394.9</v>
      </c>
      <c r="J166" s="119">
        <v>42726635.508280158</v>
      </c>
      <c r="K166" s="119">
        <v>-46999299.059114002</v>
      </c>
      <c r="L166" s="119">
        <v>542989116.44088602</v>
      </c>
      <c r="M166" s="119">
        <v>589988415.5</v>
      </c>
      <c r="N166" s="119">
        <v>589988415.5</v>
      </c>
      <c r="O166" s="203">
        <v>0</v>
      </c>
      <c r="P166" s="203">
        <v>620536042.38007784</v>
      </c>
      <c r="Q166" s="203">
        <v>2181065818.1843009</v>
      </c>
      <c r="R166" s="203">
        <v>1560529775.8042231</v>
      </c>
      <c r="S166" s="203"/>
    </row>
    <row r="167" spans="5:19" x14ac:dyDescent="0.3">
      <c r="E167" s="388">
        <v>45926</v>
      </c>
      <c r="F167" s="119">
        <v>7775258128.276001</v>
      </c>
      <c r="G167" s="119">
        <v>45514463818.5</v>
      </c>
      <c r="H167" s="119">
        <v>53289721946.776001</v>
      </c>
      <c r="I167" s="462">
        <v>1400.4</v>
      </c>
      <c r="J167" s="119">
        <v>42521639.491573848</v>
      </c>
      <c r="K167" s="119">
        <v>-233869017.20365617</v>
      </c>
      <c r="L167" s="119">
        <v>505264007.7963438</v>
      </c>
      <c r="M167" s="119">
        <v>739133025</v>
      </c>
      <c r="N167" s="119">
        <v>519252045.84754473</v>
      </c>
      <c r="O167" s="203">
        <v>219880979.15245527</v>
      </c>
      <c r="P167" s="203">
        <v>295980313.71201098</v>
      </c>
      <c r="Q167" s="203">
        <v>295980313.71201098</v>
      </c>
      <c r="R167" s="203"/>
      <c r="S167" s="203"/>
    </row>
    <row r="168" spans="5:19" x14ac:dyDescent="0.3">
      <c r="E168" s="388">
        <v>45929</v>
      </c>
      <c r="F168" s="119">
        <v>7723867347.276001</v>
      </c>
      <c r="G168" s="119">
        <v>45863652609</v>
      </c>
      <c r="H168" s="119">
        <v>53587519956.276001</v>
      </c>
      <c r="I168" s="462">
        <v>1411.6</v>
      </c>
      <c r="J168" s="119">
        <v>42828220.411589682</v>
      </c>
      <c r="K168" s="119">
        <v>-479676068.60979664</v>
      </c>
      <c r="L168" s="119">
        <v>-181878059.10979664</v>
      </c>
      <c r="M168" s="119">
        <v>297798009.5</v>
      </c>
      <c r="N168" s="119">
        <v>-159634456.19538635</v>
      </c>
      <c r="O168" s="203">
        <v>457432465.69538635</v>
      </c>
      <c r="P168" s="203">
        <v>502806124.33011651</v>
      </c>
      <c r="Q168" s="203">
        <v>798786438.04212749</v>
      </c>
      <c r="R168" s="203">
        <v>295980313.71201098</v>
      </c>
      <c r="S168" s="203"/>
    </row>
    <row r="169" spans="5:19" x14ac:dyDescent="0.3">
      <c r="E169" s="388">
        <v>45930</v>
      </c>
      <c r="F169" s="119">
        <v>7723867347.276001</v>
      </c>
      <c r="G169" s="119">
        <v>45656777598</v>
      </c>
      <c r="H169" s="119">
        <v>53380644945.276001</v>
      </c>
      <c r="I169" s="462">
        <v>1402.2</v>
      </c>
      <c r="J169" s="119">
        <v>43036881.031949796</v>
      </c>
      <c r="K169" s="119">
        <v>404546681.70032221</v>
      </c>
      <c r="L169" s="119">
        <v>197671670.70032221</v>
      </c>
      <c r="M169" s="119">
        <v>-206875011</v>
      </c>
      <c r="N169" s="119">
        <v>-524313439.69587612</v>
      </c>
      <c r="O169" s="203">
        <v>317438428.69587612</v>
      </c>
      <c r="P169" s="203">
        <v>332190569.34030783</v>
      </c>
      <c r="Q169" s="203">
        <v>1130977007.3824353</v>
      </c>
      <c r="R169" s="203">
        <v>798786438.04212749</v>
      </c>
      <c r="S169" s="203"/>
    </row>
    <row r="170" spans="5:19" x14ac:dyDescent="0.3">
      <c r="E170" s="388">
        <v>45931</v>
      </c>
      <c r="F170" s="119">
        <v>7463041046.276001</v>
      </c>
      <c r="G170" s="119">
        <v>46358384318.5</v>
      </c>
      <c r="H170" s="119">
        <v>53821425364.776001</v>
      </c>
      <c r="I170" s="462">
        <v>1403.2</v>
      </c>
      <c r="J170" s="119">
        <v>43254589.140535913</v>
      </c>
      <c r="K170" s="119">
        <v>-43254589.140535913</v>
      </c>
      <c r="L170" s="119">
        <v>397525830.35946411</v>
      </c>
      <c r="M170" s="119">
        <v>440780419.5</v>
      </c>
      <c r="N170" s="119">
        <v>28486826.060748696</v>
      </c>
      <c r="O170" s="203">
        <v>412293593.4392513</v>
      </c>
      <c r="P170" s="203">
        <v>346836561.16678452</v>
      </c>
      <c r="Q170" s="203">
        <v>1477813568.5492198</v>
      </c>
      <c r="R170" s="203">
        <v>1130977007.3824353</v>
      </c>
    </row>
    <row r="171" spans="5:19" x14ac:dyDescent="0.3">
      <c r="E171" s="388">
        <v>45932</v>
      </c>
      <c r="F171" s="119">
        <v>7290006799.276001</v>
      </c>
      <c r="G171" s="119">
        <v>47317374535</v>
      </c>
      <c r="H171" s="119">
        <v>54607381334.276001</v>
      </c>
      <c r="I171" s="462">
        <v>1406</v>
      </c>
      <c r="J171" s="119">
        <v>43433526.364864863</v>
      </c>
      <c r="K171" s="119">
        <v>-121613873.82161964</v>
      </c>
      <c r="L171" s="119">
        <v>664342095.67838037</v>
      </c>
      <c r="M171" s="119">
        <v>785955969.5</v>
      </c>
      <c r="N171" s="119">
        <v>504002847.10006976</v>
      </c>
      <c r="O171" s="203">
        <v>281953122.39993024</v>
      </c>
      <c r="P171" s="490">
        <v>310925026.21644998</v>
      </c>
      <c r="Q171" s="203">
        <v>1788738594.7656698</v>
      </c>
      <c r="R171" s="203">
        <v>1477813568.5492198</v>
      </c>
    </row>
    <row r="172" spans="5:19" x14ac:dyDescent="0.3">
      <c r="E172" s="388">
        <v>45940</v>
      </c>
      <c r="F172" s="119">
        <v>3898495392.276001</v>
      </c>
      <c r="G172" s="119">
        <v>51331647503.572502</v>
      </c>
      <c r="H172" s="119">
        <v>55230142895.848503</v>
      </c>
      <c r="I172" s="462">
        <v>1401.9</v>
      </c>
      <c r="J172" s="119">
        <v>46134129.395106643</v>
      </c>
      <c r="K172" s="119">
        <v>189149930.51993304</v>
      </c>
      <c r="L172" s="119">
        <v>811911492.09243512</v>
      </c>
      <c r="M172" s="119">
        <v>622761561.57250214</v>
      </c>
      <c r="N172" s="119">
        <v>1173603600.4193184</v>
      </c>
      <c r="O172" s="203">
        <v>-550842038.8468163</v>
      </c>
      <c r="P172" s="490">
        <v>1207336051.9944322</v>
      </c>
      <c r="Q172" s="203">
        <v>1207336051.9944322</v>
      </c>
      <c r="R172" s="203">
        <v>0</v>
      </c>
    </row>
    <row r="173" spans="5:19" x14ac:dyDescent="0.3">
      <c r="E173" s="388">
        <v>45943</v>
      </c>
      <c r="F173" s="119">
        <v>3898495392.276001</v>
      </c>
      <c r="G173" s="119">
        <v>52819024765.900002</v>
      </c>
      <c r="H173" s="119">
        <v>56717520158.176003</v>
      </c>
      <c r="I173" s="462">
        <v>1420.5</v>
      </c>
      <c r="J173" s="119">
        <v>46462079.526575133</v>
      </c>
      <c r="K173" s="119">
        <v>-864194679.19429326</v>
      </c>
      <c r="L173" s="119">
        <v>623182583.13320613</v>
      </c>
      <c r="M173" s="119">
        <v>1487377262.3274994</v>
      </c>
      <c r="N173" s="119">
        <v>2020619887.953923</v>
      </c>
      <c r="O173" s="203">
        <v>-533242625.6264236</v>
      </c>
      <c r="P173" s="490">
        <v>1135525809.1057065</v>
      </c>
      <c r="Q173" s="203">
        <v>1135525809.1057065</v>
      </c>
      <c r="R173" s="203">
        <v>0</v>
      </c>
    </row>
    <row r="174" spans="5:19" x14ac:dyDescent="0.3">
      <c r="E174" s="388">
        <v>45944</v>
      </c>
      <c r="F174" s="119">
        <v>5849988380.276001</v>
      </c>
      <c r="G174" s="119">
        <v>51435209039</v>
      </c>
      <c r="H174" s="119">
        <v>57285197419.276001</v>
      </c>
      <c r="I174" s="462">
        <v>1427.7</v>
      </c>
      <c r="J174" s="119">
        <v>46525907.852840237</v>
      </c>
      <c r="K174" s="119">
        <v>-334986536.54045182</v>
      </c>
      <c r="L174" s="119">
        <v>232690724.55954665</v>
      </c>
      <c r="M174" s="119">
        <v>567677261.09999847</v>
      </c>
      <c r="N174" s="119">
        <v>289314757.33672452</v>
      </c>
      <c r="O174" s="203">
        <v>278362503.76327395</v>
      </c>
      <c r="P174" s="490">
        <v>-467369184.20898294</v>
      </c>
      <c r="Q174" s="203">
        <v>668156624.89672351</v>
      </c>
      <c r="R174" s="203">
        <v>1135525809.1057065</v>
      </c>
    </row>
    <row r="175" spans="5:19" x14ac:dyDescent="0.3">
      <c r="E175" s="388">
        <v>45945</v>
      </c>
      <c r="F175" s="119">
        <v>6528225959.276001</v>
      </c>
      <c r="G175" s="119">
        <v>51000639175</v>
      </c>
      <c r="H175" s="119">
        <v>57528865134.276001</v>
      </c>
      <c r="I175" s="462">
        <v>1428.4</v>
      </c>
      <c r="J175" s="119">
        <v>46568238.737748533</v>
      </c>
      <c r="K175" s="119">
        <v>-32597767.116426092</v>
      </c>
      <c r="L175" s="119">
        <v>211069947.88357392</v>
      </c>
      <c r="M175" s="119">
        <v>243667715</v>
      </c>
      <c r="N175" s="119">
        <v>-20806581.078636169</v>
      </c>
      <c r="O175" s="203">
        <v>264474296.07863617</v>
      </c>
      <c r="P175" s="490">
        <v>1786641.8569788933</v>
      </c>
      <c r="Q175" s="203">
        <v>1137312450.9626853</v>
      </c>
      <c r="R175" s="203">
        <v>668156624.89672351</v>
      </c>
    </row>
    <row r="176" spans="5:19" x14ac:dyDescent="0.3">
      <c r="E176" s="388">
        <v>45946</v>
      </c>
      <c r="F176" s="119">
        <v>6216090162.276001</v>
      </c>
      <c r="G176" s="119">
        <v>51637919817</v>
      </c>
      <c r="H176" s="119">
        <v>57854009979.276001</v>
      </c>
      <c r="I176" s="462">
        <v>1424.4</v>
      </c>
      <c r="J176" s="119">
        <v>46949190.878615551</v>
      </c>
      <c r="K176" s="119">
        <v>187796763.5144622</v>
      </c>
      <c r="L176" s="119">
        <v>512941608.51446223</v>
      </c>
      <c r="M176" s="119">
        <v>325144845</v>
      </c>
      <c r="N176" s="119">
        <v>74572576.199271202</v>
      </c>
      <c r="O176" s="203">
        <v>250572268.8007288</v>
      </c>
      <c r="P176" s="490">
        <v>274925877.05847526</v>
      </c>
      <c r="Q176" s="203">
        <v>1410451686.1641817</v>
      </c>
      <c r="R176" s="203">
        <v>1137312450.9626853</v>
      </c>
    </row>
    <row r="177" spans="5:18" x14ac:dyDescent="0.3">
      <c r="E177" s="388">
        <v>45947</v>
      </c>
      <c r="F177" s="119">
        <v>6216090162.276001</v>
      </c>
      <c r="G177" s="119">
        <v>51624810249.5</v>
      </c>
      <c r="H177" s="119">
        <v>57840900411.776001</v>
      </c>
      <c r="I177" s="462">
        <v>1419.1</v>
      </c>
      <c r="J177" s="119">
        <v>47091835.76351209</v>
      </c>
      <c r="K177" s="119">
        <v>249586729.54662263</v>
      </c>
      <c r="L177" s="119">
        <v>236477162.04662263</v>
      </c>
      <c r="M177" s="119">
        <v>-13109567.5</v>
      </c>
      <c r="N177" s="119">
        <v>1115027564.5701842</v>
      </c>
      <c r="O177" s="203">
        <v>-1128137132.0701842</v>
      </c>
      <c r="P177" s="490">
        <v>246757975.54662335</v>
      </c>
      <c r="Q177" s="203">
        <v>246757975.54662335</v>
      </c>
      <c r="R177" s="203">
        <v>0</v>
      </c>
    </row>
    <row r="178" spans="5:18" x14ac:dyDescent="0.3">
      <c r="E178" s="388">
        <v>45950</v>
      </c>
      <c r="F178" s="119">
        <v>6354323461.276001</v>
      </c>
      <c r="G178" s="119">
        <v>52328375347</v>
      </c>
      <c r="H178" s="119">
        <v>58682698808.276001</v>
      </c>
      <c r="I178" s="462">
        <v>1419.5</v>
      </c>
      <c r="J178" s="119">
        <v>47116038.695315264</v>
      </c>
      <c r="K178" s="119">
        <v>-18846415.478130389</v>
      </c>
      <c r="L178" s="119">
        <v>822951981.02186966</v>
      </c>
      <c r="M178" s="119">
        <v>841798396.5</v>
      </c>
      <c r="N178" s="119">
        <v>4170191.3596141338</v>
      </c>
      <c r="O178" s="203">
        <v>837628205.14038587</v>
      </c>
      <c r="P178" s="490">
        <v>499799073.11852527</v>
      </c>
      <c r="Q178" s="203">
        <v>746557048.66514862</v>
      </c>
      <c r="R178" s="203">
        <v>246757975.54662335</v>
      </c>
    </row>
    <row r="179" spans="5:18" x14ac:dyDescent="0.3">
      <c r="E179" s="388">
        <v>45951</v>
      </c>
      <c r="F179" s="119">
        <v>5802116806.276001</v>
      </c>
      <c r="G179" s="119">
        <v>53246125959.5</v>
      </c>
      <c r="H179" s="119">
        <v>59048242765.776001</v>
      </c>
      <c r="I179" s="462">
        <v>1420.2</v>
      </c>
      <c r="J179" s="119">
        <v>47797682.577101804</v>
      </c>
      <c r="K179" s="119">
        <v>-33458377.803973436</v>
      </c>
      <c r="L179" s="119">
        <v>332085579.69602656</v>
      </c>
      <c r="M179" s="119">
        <v>365543957.5</v>
      </c>
      <c r="N179" s="119">
        <v>-109381823.25799227</v>
      </c>
      <c r="O179" s="203">
        <v>474925780.75799227</v>
      </c>
      <c r="P179" s="490">
        <v>462717494.14170516</v>
      </c>
      <c r="Q179" s="203">
        <v>1209274542.8068538</v>
      </c>
      <c r="R179" s="203">
        <v>746557048.66514862</v>
      </c>
    </row>
  </sheetData>
  <mergeCells count="50">
    <mergeCell ref="B135:D135"/>
    <mergeCell ref="E135:I135"/>
    <mergeCell ref="J135:L135"/>
    <mergeCell ref="M135:O135"/>
    <mergeCell ref="B142:D142"/>
    <mergeCell ref="E142:I142"/>
    <mergeCell ref="J142:L142"/>
    <mergeCell ref="M142:O142"/>
    <mergeCell ref="B119:D119"/>
    <mergeCell ref="E119:I119"/>
    <mergeCell ref="J119:L119"/>
    <mergeCell ref="M119:O119"/>
    <mergeCell ref="B128:D128"/>
    <mergeCell ref="E128:I128"/>
    <mergeCell ref="J128:L128"/>
    <mergeCell ref="M128:O128"/>
    <mergeCell ref="B94:D94"/>
    <mergeCell ref="E94:I94"/>
    <mergeCell ref="J94:L94"/>
    <mergeCell ref="M94:O94"/>
    <mergeCell ref="B99:D99"/>
    <mergeCell ref="E99:I99"/>
    <mergeCell ref="J99:L99"/>
    <mergeCell ref="M99:O99"/>
    <mergeCell ref="B68:D68"/>
    <mergeCell ref="E68:I68"/>
    <mergeCell ref="J68:L68"/>
    <mergeCell ref="M68:O68"/>
    <mergeCell ref="P68:R68"/>
    <mergeCell ref="B78:D78"/>
    <mergeCell ref="E78:I78"/>
    <mergeCell ref="J78:L78"/>
    <mergeCell ref="M78:O78"/>
    <mergeCell ref="P78:R78"/>
    <mergeCell ref="B39:D39"/>
    <mergeCell ref="E39:I39"/>
    <mergeCell ref="J39:L39"/>
    <mergeCell ref="M39:O39"/>
    <mergeCell ref="P39:R39"/>
    <mergeCell ref="B62:D62"/>
    <mergeCell ref="E62:I62"/>
    <mergeCell ref="J62:L62"/>
    <mergeCell ref="M62:O62"/>
    <mergeCell ref="P62:R62"/>
    <mergeCell ref="A1:R1"/>
    <mergeCell ref="B5:D5"/>
    <mergeCell ref="E5:I5"/>
    <mergeCell ref="J5:L5"/>
    <mergeCell ref="M5:O5"/>
    <mergeCell ref="P5:R5"/>
  </mergeCells>
  <phoneticPr fontId="7" type="noConversion"/>
  <conditionalFormatting sqref="A144:A145">
    <cfRule type="expression" dxfId="23" priority="5">
      <formula>#REF!="CRS"</formula>
    </cfRule>
    <cfRule type="expression" dxfId="22" priority="6">
      <formula>#REF!="CPN"</formula>
    </cfRule>
    <cfRule type="expression" dxfId="21" priority="7">
      <formula>#REF!="IRS"</formula>
    </cfRule>
    <cfRule type="expression" dxfId="20" priority="8">
      <formula>#REF!="CDS"</formula>
    </cfRule>
  </conditionalFormatting>
  <conditionalFormatting sqref="A144:A145">
    <cfRule type="expression" dxfId="19" priority="1">
      <formula>#REF!="CRS"</formula>
    </cfRule>
    <cfRule type="expression" dxfId="18" priority="2">
      <formula>#REF!="CPN"</formula>
    </cfRule>
    <cfRule type="expression" dxfId="17" priority="3">
      <formula>#REF!="IRS"</formula>
    </cfRule>
    <cfRule type="expression" dxfId="16" priority="4">
      <formula>#REF!="CDS"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317"/>
  <sheetViews>
    <sheetView showGridLines="0" zoomScale="55" zoomScaleNormal="55" workbookViewId="0">
      <selection activeCell="A8" sqref="A8"/>
    </sheetView>
  </sheetViews>
  <sheetFormatPr defaultRowHeight="16.5" x14ac:dyDescent="0.3"/>
  <cols>
    <col min="3" max="3" width="39.625" customWidth="1"/>
    <col min="4" max="4" width="19.75" customWidth="1"/>
    <col min="5" max="5" width="19.625" customWidth="1"/>
    <col min="6" max="6" width="16.75" bestFit="1" customWidth="1"/>
    <col min="7" max="7" width="19.5" bestFit="1" customWidth="1"/>
    <col min="8" max="8" width="11.125" bestFit="1" customWidth="1"/>
    <col min="9" max="9" width="18.25" customWidth="1"/>
    <col min="10" max="10" width="17.875" bestFit="1" customWidth="1"/>
    <col min="11" max="11" width="12.75" bestFit="1" customWidth="1"/>
    <col min="12" max="12" width="14.75" bestFit="1" customWidth="1"/>
    <col min="13" max="13" width="21.25" bestFit="1" customWidth="1"/>
    <col min="14" max="14" width="17.375" bestFit="1" customWidth="1"/>
    <col min="15" max="15" width="20.25" bestFit="1" customWidth="1"/>
    <col min="16" max="16" width="14.625" bestFit="1" customWidth="1"/>
    <col min="17" max="17" width="16.5" bestFit="1" customWidth="1"/>
    <col min="18" max="18" width="19.75" bestFit="1" customWidth="1"/>
    <col min="19" max="19" width="16.875" bestFit="1" customWidth="1"/>
    <col min="20" max="20" width="20" bestFit="1" customWidth="1"/>
    <col min="21" max="21" width="18.75" bestFit="1" customWidth="1"/>
    <col min="22" max="22" width="24.5" bestFit="1" customWidth="1"/>
  </cols>
  <sheetData>
    <row r="1" spans="1:22" x14ac:dyDescent="0.3">
      <c r="A1" s="184"/>
      <c r="B1" s="185" t="s">
        <v>9989</v>
      </c>
      <c r="C1" s="186">
        <v>45950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9990</v>
      </c>
      <c r="D3" s="191">
        <v>2.5922183554509259E-2</v>
      </c>
      <c r="F3" s="637" t="s">
        <v>9991</v>
      </c>
      <c r="G3" s="637"/>
      <c r="I3" s="638" t="s">
        <v>9992</v>
      </c>
      <c r="J3" s="639"/>
      <c r="L3" s="192" t="s">
        <v>9993</v>
      </c>
      <c r="M3" s="193" t="s">
        <v>9994</v>
      </c>
      <c r="N3" s="194" t="s">
        <v>9995</v>
      </c>
      <c r="O3" s="195" t="s">
        <v>9996</v>
      </c>
      <c r="P3" s="194" t="s">
        <v>9997</v>
      </c>
      <c r="Q3" s="196" t="s">
        <v>9998</v>
      </c>
      <c r="R3" s="197" t="s">
        <v>9999</v>
      </c>
      <c r="S3" s="197" t="s">
        <v>10000</v>
      </c>
      <c r="T3" s="198" t="s">
        <v>10001</v>
      </c>
      <c r="U3" s="194" t="s">
        <v>10002</v>
      </c>
      <c r="V3" s="193" t="s">
        <v>10003</v>
      </c>
    </row>
    <row r="4" spans="1:22" ht="37.5" customHeight="1" x14ac:dyDescent="0.3">
      <c r="A4" s="184"/>
      <c r="B4" s="185"/>
      <c r="C4" s="199" t="s">
        <v>10004</v>
      </c>
      <c r="D4" s="200">
        <v>31368.15</v>
      </c>
      <c r="E4" s="3"/>
      <c r="F4" s="186" t="s">
        <v>10005</v>
      </c>
      <c r="G4" s="201">
        <v>-4516036269.3456612</v>
      </c>
      <c r="I4" s="202" t="s">
        <v>10006</v>
      </c>
      <c r="J4" s="203">
        <v>6354323461.276001</v>
      </c>
      <c r="L4" s="204" t="s">
        <v>10007</v>
      </c>
      <c r="M4" s="205">
        <v>379.50229113932318</v>
      </c>
      <c r="N4" s="205">
        <v>-3.5429734449999999</v>
      </c>
      <c r="O4" s="205">
        <v>250.6376497590818</v>
      </c>
      <c r="P4" s="205">
        <v>48.293144228493119</v>
      </c>
      <c r="Q4" s="206">
        <v>7.5919130527121377</v>
      </c>
      <c r="R4" s="206">
        <v>38.069687451504947</v>
      </c>
      <c r="S4" s="206">
        <v>39.155763369657549</v>
      </c>
      <c r="T4" s="206">
        <v>10.415848330302717</v>
      </c>
      <c r="U4" s="206">
        <v>3.3127981453251483</v>
      </c>
      <c r="V4" s="206">
        <v>0.60277803369863547</v>
      </c>
    </row>
    <row r="5" spans="1:22" ht="31.5" x14ac:dyDescent="0.3">
      <c r="A5" s="202"/>
      <c r="B5" s="185"/>
      <c r="C5" s="207" t="s">
        <v>10008</v>
      </c>
      <c r="D5" s="208">
        <v>1419.5</v>
      </c>
      <c r="F5" s="186" t="s">
        <v>10009</v>
      </c>
      <c r="G5" s="201">
        <v>79048292063.110443</v>
      </c>
      <c r="I5" s="202" t="s">
        <v>10010</v>
      </c>
      <c r="J5" s="209">
        <v>-2569000000</v>
      </c>
      <c r="L5" s="192" t="s">
        <v>10011</v>
      </c>
      <c r="M5" s="210">
        <v>4.0686163599999645</v>
      </c>
      <c r="N5" s="210">
        <v>0.35741037499999351</v>
      </c>
      <c r="O5" s="210">
        <v>-0.75849042000000111</v>
      </c>
      <c r="P5" s="210">
        <v>0.7507178649999986</v>
      </c>
      <c r="Q5" s="210">
        <v>-0.23294386500000286</v>
      </c>
      <c r="R5" s="211">
        <v>2.6429081200000013</v>
      </c>
      <c r="S5" s="211">
        <v>-2.903355000000829E-3</v>
      </c>
      <c r="T5" s="211">
        <v>0.21129335500000002</v>
      </c>
      <c r="U5" s="211">
        <v>-0.14187491999999935</v>
      </c>
      <c r="V5" s="211">
        <v>0.14091745999999716</v>
      </c>
    </row>
    <row r="6" spans="1:22" x14ac:dyDescent="0.3">
      <c r="A6" s="202"/>
      <c r="B6" s="185"/>
      <c r="F6" s="186" t="s">
        <v>10012</v>
      </c>
      <c r="G6" s="201">
        <v>74532255793.764786</v>
      </c>
      <c r="I6" s="202" t="s">
        <v>10013</v>
      </c>
      <c r="J6" s="203">
        <v>52328375347</v>
      </c>
      <c r="N6" s="203"/>
    </row>
    <row r="7" spans="1:22" x14ac:dyDescent="0.3">
      <c r="A7" s="212"/>
      <c r="B7" s="185"/>
      <c r="D7" s="213"/>
      <c r="I7" s="212" t="s">
        <v>10014</v>
      </c>
      <c r="J7" s="201">
        <v>58682698808.276001</v>
      </c>
      <c r="N7" s="119"/>
    </row>
    <row r="8" spans="1:22" ht="17.25" thickBot="1" x14ac:dyDescent="0.35">
      <c r="A8" s="3"/>
      <c r="B8" s="185"/>
      <c r="D8" s="491"/>
      <c r="I8" s="212" t="s">
        <v>10015</v>
      </c>
      <c r="J8" s="201">
        <v>57840900411.776001</v>
      </c>
    </row>
    <row r="9" spans="1:22" ht="17.25" thickBot="1" x14ac:dyDescent="0.35">
      <c r="A9" s="3"/>
      <c r="B9" s="185"/>
      <c r="H9" s="70"/>
      <c r="I9" s="214" t="s">
        <v>10016</v>
      </c>
      <c r="J9" s="215">
        <v>824694254.19249141</v>
      </c>
      <c r="M9" s="70"/>
      <c r="N9" s="224"/>
    </row>
    <row r="10" spans="1:22" ht="17.25" thickBot="1" x14ac:dyDescent="0.35">
      <c r="A10" s="3"/>
      <c r="B10" s="185"/>
      <c r="I10" s="214" t="s">
        <v>10017</v>
      </c>
      <c r="J10" s="215">
        <v>841798396.5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10018</v>
      </c>
      <c r="J11" s="223">
        <v>2.3384666775166849E-2</v>
      </c>
      <c r="O11" s="224"/>
      <c r="P11" s="225"/>
      <c r="Q11" s="225"/>
      <c r="R11" s="508" t="s">
        <v>10019</v>
      </c>
      <c r="S11" s="508" t="s">
        <v>10020</v>
      </c>
      <c r="T11" s="227" t="s">
        <v>10021</v>
      </c>
      <c r="U11" s="227" t="s">
        <v>10022</v>
      </c>
      <c r="V11" s="391"/>
    </row>
    <row r="12" spans="1:22" x14ac:dyDescent="0.2">
      <c r="A12" s="508" t="s">
        <v>372</v>
      </c>
      <c r="B12" s="508" t="s">
        <v>151</v>
      </c>
      <c r="C12" s="640" t="s">
        <v>373</v>
      </c>
      <c r="D12" s="640"/>
      <c r="E12" s="640"/>
      <c r="F12" s="641" t="s">
        <v>10023</v>
      </c>
      <c r="G12" s="641"/>
      <c r="H12" s="508" t="s">
        <v>375</v>
      </c>
      <c r="I12" s="508" t="s">
        <v>376</v>
      </c>
      <c r="J12" s="508" t="s">
        <v>377</v>
      </c>
      <c r="K12" s="508" t="s">
        <v>10024</v>
      </c>
      <c r="L12" s="508" t="s">
        <v>152</v>
      </c>
      <c r="M12" s="508" t="s">
        <v>153</v>
      </c>
      <c r="N12" s="508" t="s">
        <v>154</v>
      </c>
      <c r="O12" s="508" t="s">
        <v>10025</v>
      </c>
      <c r="P12" s="227" t="s">
        <v>380</v>
      </c>
      <c r="Q12" s="508" t="s">
        <v>10026</v>
      </c>
      <c r="R12" s="508" t="s">
        <v>10027</v>
      </c>
      <c r="S12" s="508" t="s">
        <v>10028</v>
      </c>
      <c r="T12" s="227" t="s">
        <v>10029</v>
      </c>
      <c r="U12" s="227" t="s">
        <v>10029</v>
      </c>
      <c r="V12" s="392" t="s">
        <v>10030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10031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>
        <v>52819509.257865399</v>
      </c>
      <c r="S13" s="234">
        <v>52819509.257865399</v>
      </c>
      <c r="T13" s="234">
        <v>52819509.257865399</v>
      </c>
      <c r="U13" s="234">
        <v>200273972.60273969</v>
      </c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>
        <v>81186718.284693092</v>
      </c>
      <c r="S15" s="234">
        <v>81186718.284693092</v>
      </c>
      <c r="T15" s="234">
        <v>81186718.284693092</v>
      </c>
      <c r="U15" s="234">
        <v>99589041.095890403</v>
      </c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1326341167</v>
      </c>
      <c r="M17" s="244">
        <v>1339363696</v>
      </c>
      <c r="N17" s="444">
        <v>1332852432</v>
      </c>
      <c r="O17" s="245">
        <v>1330592009.5</v>
      </c>
      <c r="P17" s="245"/>
      <c r="Q17" s="246">
        <v>374060703</v>
      </c>
      <c r="R17" s="246">
        <v>112429866.87246691</v>
      </c>
      <c r="S17" s="246">
        <v>117188533.4627289</v>
      </c>
      <c r="T17" s="246">
        <v>633010327.96272898</v>
      </c>
      <c r="U17" s="246">
        <v>830249848.69730103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-1688090166</v>
      </c>
      <c r="M18" s="250">
        <v>-2009258286</v>
      </c>
      <c r="N18" s="444">
        <v>-1848674226.5</v>
      </c>
      <c r="O18" s="250">
        <v>-1842840981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1201200178</v>
      </c>
      <c r="M19" s="244">
        <v>1194170522</v>
      </c>
      <c r="N19" s="444">
        <v>1197685350.5</v>
      </c>
      <c r="O19" s="245">
        <v>1194685370</v>
      </c>
      <c r="P19" s="245"/>
      <c r="Q19" s="246">
        <v>429260500.27272725</v>
      </c>
      <c r="R19" s="246">
        <v>154331257.7833122</v>
      </c>
      <c r="S19" s="246">
        <v>159299352.70209119</v>
      </c>
      <c r="T19" s="246">
        <v>554409807.70209122</v>
      </c>
      <c r="U19" s="246">
        <v>755008919.5491451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-1373927152</v>
      </c>
      <c r="M20" s="250">
        <v>-1811664459</v>
      </c>
      <c r="N20" s="444">
        <v>-1592795805.5</v>
      </c>
      <c r="O20" s="250">
        <v>-1590807906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-593945662</v>
      </c>
      <c r="M21" s="244">
        <v>-2600814249</v>
      </c>
      <c r="N21" s="444">
        <v>-1597379955.5</v>
      </c>
      <c r="O21" s="245">
        <v>-1637970108</v>
      </c>
      <c r="P21" s="245"/>
      <c r="Q21" s="246">
        <v>-26588494</v>
      </c>
      <c r="R21" s="246">
        <v>142931506.84931499</v>
      </c>
      <c r="S21" s="246">
        <v>142931506.84931499</v>
      </c>
      <c r="T21" s="246">
        <v>319303184.84931493</v>
      </c>
      <c r="U21" s="246">
        <v>646371678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268716238</v>
      </c>
      <c r="M22" s="250">
        <v>2573300317</v>
      </c>
      <c r="N22" s="444">
        <v>1421008277.5</v>
      </c>
      <c r="O22" s="250">
        <v>1458127900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375186418</v>
      </c>
      <c r="M23" s="244">
        <v>-2503882488</v>
      </c>
      <c r="N23" s="444">
        <v>-1064348035.5</v>
      </c>
      <c r="O23" s="245">
        <v>-1106139428</v>
      </c>
      <c r="P23" s="245"/>
      <c r="Q23" s="246">
        <v>-22177535</v>
      </c>
      <c r="R23" s="246">
        <v>-63963001.670564704</v>
      </c>
      <c r="S23" s="246">
        <v>-71119570.651150897</v>
      </c>
      <c r="T23" s="246">
        <v>397244892.84884906</v>
      </c>
      <c r="U23" s="246">
        <v>126803367.60960412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574790733</v>
      </c>
      <c r="M24" s="250">
        <v>617176411</v>
      </c>
      <c r="N24" s="444">
        <v>595983572</v>
      </c>
      <c r="O24" s="250">
        <v>634734765.5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102756602</v>
      </c>
      <c r="M25" s="244">
        <v>-2517110673</v>
      </c>
      <c r="N25" s="444">
        <v>-1207177036</v>
      </c>
      <c r="O25" s="245">
        <v>-1244809238.5</v>
      </c>
      <c r="P25" s="245"/>
      <c r="Q25" s="246">
        <v>-75013150</v>
      </c>
      <c r="R25" s="246">
        <v>-28608141.663882382</v>
      </c>
      <c r="S25" s="246">
        <v>-32892783.667892285</v>
      </c>
      <c r="T25" s="246">
        <v>325036755.33210778</v>
      </c>
      <c r="U25" s="246">
        <v>12920941.876345634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927798841</v>
      </c>
      <c r="M26" s="250">
        <v>770696152</v>
      </c>
      <c r="N26" s="444">
        <v>849247497</v>
      </c>
      <c r="O26" s="250">
        <v>872261093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347867236</v>
      </c>
      <c r="M27" s="244">
        <v>346968021</v>
      </c>
      <c r="N27" s="444">
        <v>347417629</v>
      </c>
      <c r="O27" s="245">
        <v>411799023</v>
      </c>
      <c r="P27" s="245"/>
      <c r="Q27" s="246">
        <v>2331751.6666666567</v>
      </c>
      <c r="R27" s="246">
        <v>16957579.7008547</v>
      </c>
      <c r="S27" s="246">
        <v>17182404.7008547</v>
      </c>
      <c r="T27" s="246">
        <v>419267577.20085472</v>
      </c>
      <c r="U27" s="246">
        <v>402110294.16666669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-506534651</v>
      </c>
      <c r="M28" s="250">
        <v>-992470952</v>
      </c>
      <c r="N28" s="444">
        <v>-749502801.5</v>
      </c>
      <c r="O28" s="250">
        <v>-790589809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240934554</v>
      </c>
      <c r="M29" s="244">
        <v>1128141859</v>
      </c>
      <c r="N29" s="444">
        <v>684538206.5</v>
      </c>
      <c r="O29" s="245">
        <v>657625546</v>
      </c>
      <c r="P29" s="245"/>
      <c r="Q29" s="246">
        <v>510000000</v>
      </c>
      <c r="R29" s="246">
        <v>6986301.3698629793</v>
      </c>
      <c r="S29" s="246">
        <v>6986301.3698629793</v>
      </c>
      <c r="T29" s="246">
        <v>-662199096.13013697</v>
      </c>
      <c r="U29" s="246">
        <v>-159185397.5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-141454508</v>
      </c>
      <c r="M30" s="250">
        <v>110748889</v>
      </c>
      <c r="N30" s="444">
        <v>-15352809</v>
      </c>
      <c r="O30" s="250">
        <v>14392743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0</v>
      </c>
      <c r="M31" s="233">
        <v>0</v>
      </c>
      <c r="N31" s="444">
        <v>0</v>
      </c>
      <c r="O31" s="233">
        <v>0</v>
      </c>
      <c r="P31" s="233"/>
      <c r="Q31" s="234">
        <v>-24025952.173913002</v>
      </c>
      <c r="R31" s="234">
        <v>5004115.4481834304</v>
      </c>
      <c r="S31" s="234">
        <v>5869824.8400747292</v>
      </c>
      <c r="T31" s="234">
        <v>5869824.8400747292</v>
      </c>
      <c r="U31" s="234">
        <v>357081011.10454714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1483108150</v>
      </c>
      <c r="M33" s="263">
        <v>2566753035</v>
      </c>
      <c r="N33" s="444">
        <v>2024930592.5</v>
      </c>
      <c r="O33" s="263">
        <v>2015802059.5</v>
      </c>
      <c r="P33" s="263"/>
      <c r="Q33" s="264">
        <v>-258695652.17391306</v>
      </c>
      <c r="R33" s="264">
        <v>647294337.36739957</v>
      </c>
      <c r="S33" s="264">
        <v>792893997.6045326</v>
      </c>
      <c r="T33" s="265">
        <v>398381250.60453272</v>
      </c>
      <c r="U33" s="265">
        <v>451003736.51647615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-1046296576</v>
      </c>
      <c r="M34" s="250">
        <v>-2214539114</v>
      </c>
      <c r="N34" s="444">
        <v>-1630417845.5</v>
      </c>
      <c r="O34" s="250">
        <v>-1606087289.5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3638813958</v>
      </c>
      <c r="M37" s="263">
        <v>5245670249</v>
      </c>
      <c r="N37" s="444">
        <v>4442242103.5</v>
      </c>
      <c r="O37" s="263">
        <v>4254027447</v>
      </c>
      <c r="P37" s="263"/>
      <c r="Q37" s="264">
        <v>-404935844.26229507</v>
      </c>
      <c r="R37" s="264">
        <v>920133451.17101502</v>
      </c>
      <c r="S37" s="264">
        <v>930140559.20434594</v>
      </c>
      <c r="T37" s="265">
        <v>-2289117578.7956543</v>
      </c>
      <c r="U37" s="265">
        <v>-2133163617.4520702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-985067763</v>
      </c>
      <c r="M38" s="250">
        <v>-1460900168</v>
      </c>
      <c r="N38" s="444">
        <v>-1222983965.5</v>
      </c>
      <c r="O38" s="250">
        <v>-1181411576.5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2038512795</v>
      </c>
      <c r="M45" s="244">
        <v>598441844</v>
      </c>
      <c r="N45" s="444">
        <v>1318477319.5</v>
      </c>
      <c r="O45" s="245">
        <v>1345505135</v>
      </c>
      <c r="P45" s="245"/>
      <c r="Q45" s="246">
        <v>310465253.02222222</v>
      </c>
      <c r="R45" s="246">
        <v>60328405.84073469</v>
      </c>
      <c r="S45" s="246">
        <v>60328405.84073469</v>
      </c>
      <c r="T45" s="246">
        <v>-163622260.65926528</v>
      </c>
      <c r="U45" s="246">
        <v>-52391762.3904109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-986284863</v>
      </c>
      <c r="M46" s="250">
        <v>-1202768443</v>
      </c>
      <c r="N46" s="444">
        <v>-1094526653</v>
      </c>
      <c r="O46" s="250">
        <v>-1108005329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2833746708</v>
      </c>
      <c r="M47" s="263">
        <v>3531261482</v>
      </c>
      <c r="N47" s="444">
        <v>3182504095</v>
      </c>
      <c r="O47" s="263">
        <v>3166572979</v>
      </c>
      <c r="P47" s="263"/>
      <c r="Q47" s="264">
        <v>61044395.930099368</v>
      </c>
      <c r="R47" s="264">
        <v>530410298.72916603</v>
      </c>
      <c r="S47" s="264">
        <v>541912253.70613205</v>
      </c>
      <c r="T47" s="265">
        <v>326329502.20613194</v>
      </c>
      <c r="U47" s="265">
        <v>763913138.91094446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-2767873117</v>
      </c>
      <c r="M48" s="250">
        <v>-3165969569</v>
      </c>
      <c r="N48" s="444">
        <v>-2966921343.5</v>
      </c>
      <c r="O48" s="250">
        <v>-2950965039.5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469866165</v>
      </c>
      <c r="M49" s="263">
        <v>2830824535</v>
      </c>
      <c r="N49" s="444">
        <v>1650345350.5</v>
      </c>
      <c r="O49" s="263">
        <v>1621221456.5</v>
      </c>
      <c r="P49" s="263"/>
      <c r="Q49" s="264">
        <v>377934248.30017865</v>
      </c>
      <c r="R49" s="264">
        <v>441258465.22144228</v>
      </c>
      <c r="S49" s="264">
        <v>454081981.61005729</v>
      </c>
      <c r="T49" s="265">
        <v>1090739452.1100574</v>
      </c>
      <c r="U49" s="265">
        <v>1772876648.5821917</v>
      </c>
      <c r="V49" s="397"/>
    </row>
    <row r="50" spans="1:22" x14ac:dyDescent="0.3">
      <c r="A50" s="237" t="s">
        <v>401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-1712605483</v>
      </c>
      <c r="M50" s="250">
        <v>-2861400158</v>
      </c>
      <c r="N50" s="444">
        <v>-2287002821</v>
      </c>
      <c r="O50" s="250">
        <v>-2260288084.5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1510231008</v>
      </c>
      <c r="M51" s="263">
        <v>3348156256</v>
      </c>
      <c r="N51" s="444">
        <v>2429193632</v>
      </c>
      <c r="O51" s="263">
        <v>2406575961.5</v>
      </c>
      <c r="P51" s="263"/>
      <c r="Q51" s="264">
        <v>1231134247.4777777</v>
      </c>
      <c r="R51" s="284">
        <v>125281344.956415</v>
      </c>
      <c r="S51" s="264">
        <v>122862097.95458701</v>
      </c>
      <c r="T51" s="265">
        <v>123357053.95458698</v>
      </c>
      <c r="U51" s="265">
        <v>915692216.27396178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-1475120060</v>
      </c>
      <c r="M52" s="250">
        <v>-3384257115</v>
      </c>
      <c r="N52" s="444">
        <v>-2429688588</v>
      </c>
      <c r="O52" s="250">
        <v>-2401361707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>
        <v>81271232.876712501</v>
      </c>
      <c r="S53" s="234">
        <v>81271232.876712501</v>
      </c>
      <c r="T53" s="234">
        <v>81271232.876712501</v>
      </c>
      <c r="U53" s="234">
        <v>617999999.99999833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547956742</v>
      </c>
      <c r="M55" s="244">
        <v>554584752</v>
      </c>
      <c r="N55" s="444">
        <v>551270748</v>
      </c>
      <c r="O55" s="245">
        <v>581448830</v>
      </c>
      <c r="P55" s="245"/>
      <c r="Q55" s="246">
        <v>506783864.07692307</v>
      </c>
      <c r="R55" s="246">
        <v>53654794.520547502</v>
      </c>
      <c r="S55" s="246">
        <v>53654794.520547502</v>
      </c>
      <c r="T55" s="246">
        <v>321978787.52054751</v>
      </c>
      <c r="U55" s="246">
        <v>676323992.99999833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-685501871</v>
      </c>
      <c r="M56" s="250">
        <v>-953687610</v>
      </c>
      <c r="N56" s="444">
        <v>-819594741</v>
      </c>
      <c r="O56" s="250">
        <v>-849134470.5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>
        <v>91652054.79452011</v>
      </c>
      <c r="S57" s="234">
        <v>91652054.79452011</v>
      </c>
      <c r="T57" s="234">
        <v>91652054.79452011</v>
      </c>
      <c r="U57" s="234">
        <v>876695342.4657526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10032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784561976</v>
      </c>
      <c r="M59" s="244">
        <v>538510982</v>
      </c>
      <c r="N59" s="444">
        <v>661536479.5</v>
      </c>
      <c r="O59" s="245">
        <v>649180346</v>
      </c>
      <c r="P59" s="245"/>
      <c r="Q59" s="246">
        <v>-287288268.09836066</v>
      </c>
      <c r="R59" s="246">
        <v>630958904.10958898</v>
      </c>
      <c r="S59" s="246">
        <v>630958904.10958898</v>
      </c>
      <c r="T59" s="246">
        <v>-28087997.890411019</v>
      </c>
      <c r="U59" s="246">
        <v>105035289.7808218</v>
      </c>
      <c r="V59" s="394"/>
    </row>
    <row r="60" spans="1:22" x14ac:dyDescent="0.3">
      <c r="A60" s="237" t="s">
        <v>401</v>
      </c>
      <c r="B60" s="237" t="s">
        <v>386</v>
      </c>
      <c r="C60" s="238" t="s">
        <v>205</v>
      </c>
      <c r="D60" s="239"/>
      <c r="E60" s="239"/>
      <c r="F60" s="247">
        <v>1000000</v>
      </c>
      <c r="G60" s="247" t="s">
        <v>51</v>
      </c>
      <c r="H60" s="248">
        <v>44967</v>
      </c>
      <c r="I60" s="248">
        <v>48620</v>
      </c>
      <c r="J60" s="248">
        <v>46063</v>
      </c>
      <c r="K60" s="249"/>
      <c r="L60" s="250">
        <v>-2489665</v>
      </c>
      <c r="M60" s="250">
        <v>-2489490</v>
      </c>
      <c r="N60" s="444">
        <v>-2489577.5</v>
      </c>
      <c r="O60" s="250">
        <v>-2489068</v>
      </c>
      <c r="P60" s="250"/>
      <c r="Q60" s="251">
        <v>-6082192.5494505465</v>
      </c>
      <c r="R60" s="251">
        <v>-1917808.2191780061</v>
      </c>
      <c r="S60" s="251">
        <v>-1917808.2191780061</v>
      </c>
      <c r="T60" s="251"/>
      <c r="U60" s="251"/>
      <c r="V60" s="395"/>
    </row>
    <row r="61" spans="1:22" x14ac:dyDescent="0.3">
      <c r="A61" s="237" t="s">
        <v>404</v>
      </c>
      <c r="B61" s="237" t="s">
        <v>390</v>
      </c>
      <c r="C61" s="238" t="s">
        <v>206</v>
      </c>
      <c r="D61" s="239"/>
      <c r="E61" s="239"/>
      <c r="F61" s="240">
        <v>5000000</v>
      </c>
      <c r="G61" s="240" t="s">
        <v>51</v>
      </c>
      <c r="H61" s="241">
        <v>45070</v>
      </c>
      <c r="I61" s="241">
        <v>48722</v>
      </c>
      <c r="J61" s="242"/>
      <c r="K61" s="243"/>
      <c r="L61" s="244">
        <v>589191835</v>
      </c>
      <c r="M61" s="244">
        <v>-139091917</v>
      </c>
      <c r="N61" s="444">
        <v>225049959</v>
      </c>
      <c r="O61" s="245">
        <v>178917396</v>
      </c>
      <c r="P61" s="245"/>
      <c r="Q61" s="246">
        <v>369589041.0958904</v>
      </c>
      <c r="R61" s="246">
        <v>390410958.90411091</v>
      </c>
      <c r="S61" s="246">
        <v>390410958.90411091</v>
      </c>
      <c r="T61" s="246">
        <v>1241114669.9041109</v>
      </c>
      <c r="U61" s="246">
        <v>1786895491.8219199</v>
      </c>
      <c r="V61" s="394"/>
    </row>
    <row r="62" spans="1:22" x14ac:dyDescent="0.3">
      <c r="A62" s="237" t="s">
        <v>405</v>
      </c>
      <c r="B62" s="237" t="s">
        <v>10032</v>
      </c>
      <c r="C62" s="238" t="s">
        <v>207</v>
      </c>
      <c r="D62" s="239"/>
      <c r="E62" s="239"/>
      <c r="F62" s="247">
        <v>1000000</v>
      </c>
      <c r="G62" s="247" t="s">
        <v>10033</v>
      </c>
      <c r="H62" s="248">
        <v>45070</v>
      </c>
      <c r="I62" s="248">
        <v>48814</v>
      </c>
      <c r="J62" s="248">
        <v>48722</v>
      </c>
      <c r="K62" s="249"/>
      <c r="L62" s="250">
        <v>-1586484407</v>
      </c>
      <c r="M62" s="250">
        <v>-565022932</v>
      </c>
      <c r="N62" s="444">
        <v>-1075753670</v>
      </c>
      <c r="O62" s="250">
        <v>-1036227778.5</v>
      </c>
      <c r="P62" s="250"/>
      <c r="Q62" s="251">
        <v>0</v>
      </c>
      <c r="R62" s="251"/>
      <c r="S62" s="251"/>
      <c r="T62" s="251"/>
      <c r="U62" s="251"/>
      <c r="V62" s="395"/>
    </row>
    <row r="63" spans="1:22" x14ac:dyDescent="0.3">
      <c r="A63" s="237" t="s">
        <v>407</v>
      </c>
      <c r="B63" s="237" t="s">
        <v>390</v>
      </c>
      <c r="C63" s="238" t="s">
        <v>208</v>
      </c>
      <c r="D63" s="239"/>
      <c r="E63" s="239"/>
      <c r="F63" s="240">
        <v>3000000</v>
      </c>
      <c r="G63" s="240" t="s">
        <v>51</v>
      </c>
      <c r="H63" s="241">
        <v>45086</v>
      </c>
      <c r="I63" s="241">
        <v>48739</v>
      </c>
      <c r="J63" s="242"/>
      <c r="K63" s="243"/>
      <c r="L63" s="244">
        <v>904310361</v>
      </c>
      <c r="M63" s="244">
        <v>585512655</v>
      </c>
      <c r="N63" s="444">
        <v>744911508.5</v>
      </c>
      <c r="O63" s="245">
        <v>723343170.5</v>
      </c>
      <c r="P63" s="245"/>
      <c r="Q63" s="246">
        <v>-7824656.7230166793</v>
      </c>
      <c r="R63" s="246">
        <v>487824657.53424704</v>
      </c>
      <c r="S63" s="246">
        <v>487824657.53424704</v>
      </c>
      <c r="T63" s="246">
        <v>743362014.53424704</v>
      </c>
      <c r="U63" s="246">
        <v>1124731877.547945</v>
      </c>
      <c r="V63" s="394"/>
    </row>
    <row r="64" spans="1:22" x14ac:dyDescent="0.3">
      <c r="A64" s="237" t="s">
        <v>405</v>
      </c>
      <c r="B64" s="237" t="s">
        <v>10034</v>
      </c>
      <c r="C64" s="238" t="s">
        <v>209</v>
      </c>
      <c r="D64" s="239"/>
      <c r="E64" s="239"/>
      <c r="F64" s="247">
        <v>600000</v>
      </c>
      <c r="G64" s="247" t="s">
        <v>10033</v>
      </c>
      <c r="H64" s="248">
        <v>45086</v>
      </c>
      <c r="I64" s="248">
        <v>48831</v>
      </c>
      <c r="J64" s="248">
        <v>48739</v>
      </c>
      <c r="K64" s="249"/>
      <c r="L64" s="250">
        <v>-1486667792</v>
      </c>
      <c r="M64" s="250">
        <v>-514229938</v>
      </c>
      <c r="N64" s="444">
        <v>-1000448865.5</v>
      </c>
      <c r="O64" s="250">
        <v>-974786187.5</v>
      </c>
      <c r="P64" s="250"/>
      <c r="Q64" s="251">
        <v>0</v>
      </c>
      <c r="R64" s="251"/>
      <c r="S64" s="251"/>
      <c r="T64" s="251"/>
      <c r="U64" s="251"/>
      <c r="V64" s="395"/>
    </row>
    <row r="65" spans="1:22" x14ac:dyDescent="0.3">
      <c r="A65" s="237" t="s">
        <v>404</v>
      </c>
      <c r="B65" s="237" t="s">
        <v>390</v>
      </c>
      <c r="C65" s="238" t="s">
        <v>210</v>
      </c>
      <c r="D65" s="239"/>
      <c r="E65" s="239"/>
      <c r="F65" s="240">
        <v>5000000</v>
      </c>
      <c r="G65" s="240" t="s">
        <v>51</v>
      </c>
      <c r="H65" s="241">
        <v>45090</v>
      </c>
      <c r="I65" s="241">
        <v>48743</v>
      </c>
      <c r="J65" s="242"/>
      <c r="K65" s="243"/>
      <c r="L65" s="244">
        <v>736916200</v>
      </c>
      <c r="M65" s="244">
        <v>331908658</v>
      </c>
      <c r="N65" s="444">
        <v>534412429</v>
      </c>
      <c r="O65" s="245">
        <v>501673688.5</v>
      </c>
      <c r="P65" s="245"/>
      <c r="Q65" s="246">
        <v>848493150.68493152</v>
      </c>
      <c r="R65" s="246">
        <v>335753424.657534</v>
      </c>
      <c r="S65" s="246">
        <v>335753424.657534</v>
      </c>
      <c r="T65" s="246">
        <v>1674072373.6575341</v>
      </c>
      <c r="U65" s="246">
        <v>2278592921.6027403</v>
      </c>
      <c r="V65" s="394"/>
    </row>
    <row r="66" spans="1:22" x14ac:dyDescent="0.3">
      <c r="A66" s="237" t="s">
        <v>405</v>
      </c>
      <c r="B66" s="237" t="s">
        <v>10034</v>
      </c>
      <c r="C66" s="238" t="s">
        <v>211</v>
      </c>
      <c r="D66" s="239"/>
      <c r="E66" s="239"/>
      <c r="F66" s="247">
        <v>1000000</v>
      </c>
      <c r="G66" s="247" t="s">
        <v>10033</v>
      </c>
      <c r="H66" s="248">
        <v>45090</v>
      </c>
      <c r="I66" s="248">
        <v>48835</v>
      </c>
      <c r="J66" s="248">
        <v>48743</v>
      </c>
      <c r="K66" s="249"/>
      <c r="L66" s="250">
        <v>-2066918695</v>
      </c>
      <c r="M66" s="250">
        <v>-1678544060</v>
      </c>
      <c r="N66" s="444">
        <v>-1872731378</v>
      </c>
      <c r="O66" s="250">
        <v>-1835057230.5</v>
      </c>
      <c r="P66" s="250"/>
      <c r="Q66" s="251">
        <v>0</v>
      </c>
      <c r="R66" s="251"/>
      <c r="S66" s="251"/>
      <c r="T66" s="251"/>
      <c r="U66" s="251"/>
      <c r="V66" s="395"/>
    </row>
    <row r="67" spans="1:22" x14ac:dyDescent="0.3">
      <c r="A67" s="237" t="s">
        <v>404</v>
      </c>
      <c r="B67" s="237" t="s">
        <v>10034</v>
      </c>
      <c r="C67" s="238" t="s">
        <v>212</v>
      </c>
      <c r="D67" s="239"/>
      <c r="E67" s="239"/>
      <c r="F67" s="240">
        <v>5000000</v>
      </c>
      <c r="G67" s="240" t="s">
        <v>51</v>
      </c>
      <c r="H67" s="241">
        <v>45159</v>
      </c>
      <c r="I67" s="241">
        <v>48812</v>
      </c>
      <c r="J67" s="242"/>
      <c r="K67" s="243"/>
      <c r="L67" s="244">
        <v>303648565</v>
      </c>
      <c r="M67" s="244">
        <v>-184826762</v>
      </c>
      <c r="N67" s="444">
        <v>59410901.5</v>
      </c>
      <c r="O67" s="245">
        <v>18322069.5</v>
      </c>
      <c r="P67" s="245"/>
      <c r="Q67" s="246">
        <v>950000000</v>
      </c>
      <c r="R67" s="246">
        <v>156164383.56164402</v>
      </c>
      <c r="S67" s="246">
        <v>156164383.56164402</v>
      </c>
      <c r="T67" s="246">
        <v>824437660.56164408</v>
      </c>
      <c r="U67" s="246">
        <v>1618273277</v>
      </c>
      <c r="V67" s="394"/>
    </row>
    <row r="68" spans="1:22" x14ac:dyDescent="0.3">
      <c r="A68" s="237" t="s">
        <v>405</v>
      </c>
      <c r="B68" s="237" t="s">
        <v>160</v>
      </c>
      <c r="C68" s="238" t="s">
        <v>213</v>
      </c>
      <c r="D68" s="239"/>
      <c r="E68" s="239"/>
      <c r="F68" s="247">
        <v>1000000</v>
      </c>
      <c r="G68" s="247" t="s">
        <v>10033</v>
      </c>
      <c r="H68" s="248">
        <v>45159</v>
      </c>
      <c r="I68" s="248">
        <v>48904</v>
      </c>
      <c r="J68" s="248">
        <v>48812</v>
      </c>
      <c r="K68" s="249"/>
      <c r="L68" s="250">
        <v>-1523654777</v>
      </c>
      <c r="M68" s="250">
        <v>68286419</v>
      </c>
      <c r="N68" s="444">
        <v>-727684178.5</v>
      </c>
      <c r="O68" s="250">
        <v>-679205354</v>
      </c>
      <c r="P68" s="250"/>
      <c r="Q68" s="251">
        <v>0</v>
      </c>
      <c r="R68" s="251"/>
      <c r="S68" s="251"/>
      <c r="T68" s="251"/>
      <c r="U68" s="251"/>
      <c r="V68" s="395"/>
    </row>
    <row r="69" spans="1:22" x14ac:dyDescent="0.3">
      <c r="A69" s="237" t="s">
        <v>10035</v>
      </c>
      <c r="B69" s="237" t="s">
        <v>10036</v>
      </c>
      <c r="C69" s="286" t="s">
        <v>214</v>
      </c>
      <c r="D69" s="287"/>
      <c r="E69" s="287"/>
      <c r="F69" s="240">
        <v>5000000</v>
      </c>
      <c r="G69" s="240" t="s">
        <v>51</v>
      </c>
      <c r="H69" s="241">
        <v>45390</v>
      </c>
      <c r="I69" s="241">
        <v>50868</v>
      </c>
      <c r="J69" s="242"/>
      <c r="K69" s="243"/>
      <c r="L69" s="244">
        <v>5332530255</v>
      </c>
      <c r="M69" s="244">
        <v>5384896001</v>
      </c>
      <c r="N69" s="444">
        <v>5358713128</v>
      </c>
      <c r="O69" s="245">
        <v>5593703139.5</v>
      </c>
      <c r="P69" s="245"/>
      <c r="Q69" s="246">
        <v>-364205476.83010721</v>
      </c>
      <c r="R69" s="246">
        <v>1504931506.8493145</v>
      </c>
      <c r="S69" s="246">
        <v>1504931506.8493145</v>
      </c>
      <c r="T69" s="246">
        <v>-723333051.65068531</v>
      </c>
      <c r="U69" s="246">
        <v>-1415243.4315071106</v>
      </c>
      <c r="V69" s="394"/>
    </row>
    <row r="70" spans="1:22" x14ac:dyDescent="0.3">
      <c r="A70" s="237" t="s">
        <v>10037</v>
      </c>
      <c r="B70" s="237" t="s">
        <v>10038</v>
      </c>
      <c r="C70" s="286" t="s">
        <v>215</v>
      </c>
      <c r="D70" s="287"/>
      <c r="E70" s="287"/>
      <c r="F70" s="247">
        <v>5000000</v>
      </c>
      <c r="G70" s="247" t="s">
        <v>10033</v>
      </c>
      <c r="H70" s="248">
        <v>45390</v>
      </c>
      <c r="I70" s="248">
        <v>50868</v>
      </c>
      <c r="J70" s="248"/>
      <c r="K70" s="249"/>
      <c r="L70" s="250">
        <v>-2798359398</v>
      </c>
      <c r="M70" s="250">
        <v>-3547302800</v>
      </c>
      <c r="N70" s="444">
        <v>-3172831099.5</v>
      </c>
      <c r="O70" s="250">
        <v>-3389714921.5</v>
      </c>
      <c r="P70" s="250"/>
      <c r="Q70" s="251">
        <v>-1131493150.8804348</v>
      </c>
      <c r="R70" s="251"/>
      <c r="S70" s="251"/>
      <c r="T70" s="251"/>
      <c r="U70" s="251"/>
      <c r="V70" s="395"/>
    </row>
    <row r="71" spans="1:22" x14ac:dyDescent="0.3">
      <c r="A71" s="237" t="s">
        <v>10039</v>
      </c>
      <c r="B71" s="237" t="s">
        <v>10040</v>
      </c>
      <c r="C71" s="286" t="s">
        <v>10041</v>
      </c>
      <c r="D71" s="287"/>
      <c r="E71" s="287"/>
      <c r="F71" s="247">
        <v>500000</v>
      </c>
      <c r="G71" s="247" t="s">
        <v>10042</v>
      </c>
      <c r="H71" s="248">
        <v>45665</v>
      </c>
      <c r="I71" s="248">
        <v>45755</v>
      </c>
      <c r="J71" s="248"/>
      <c r="K71" s="249"/>
      <c r="L71" s="250">
        <v>42142163</v>
      </c>
      <c r="M71" s="250">
        <v>42622897</v>
      </c>
      <c r="N71" s="444">
        <v>42382530</v>
      </c>
      <c r="O71" s="250">
        <v>33050638</v>
      </c>
      <c r="P71" s="250"/>
      <c r="Q71" s="251">
        <v>1066301370</v>
      </c>
      <c r="R71" s="251"/>
      <c r="S71" s="251"/>
      <c r="T71" s="251"/>
      <c r="U71" s="251"/>
      <c r="V71" s="395"/>
    </row>
    <row r="72" spans="1:22" x14ac:dyDescent="0.3">
      <c r="A72" s="267" t="s">
        <v>10043</v>
      </c>
      <c r="B72" s="267" t="s">
        <v>10036</v>
      </c>
      <c r="C72" s="229" t="s">
        <v>216</v>
      </c>
      <c r="D72" s="268"/>
      <c r="E72" s="268"/>
      <c r="F72" s="230">
        <v>2000000</v>
      </c>
      <c r="G72" s="230" t="s">
        <v>51</v>
      </c>
      <c r="H72" s="231">
        <v>45390</v>
      </c>
      <c r="I72" s="231">
        <v>52695</v>
      </c>
      <c r="J72" s="231"/>
      <c r="K72" s="232"/>
      <c r="L72" s="233">
        <v>0</v>
      </c>
      <c r="M72" s="233">
        <v>0</v>
      </c>
      <c r="N72" s="444">
        <v>0</v>
      </c>
      <c r="O72" s="233">
        <v>0</v>
      </c>
      <c r="P72" s="274">
        <v>45755</v>
      </c>
      <c r="Q72" s="234">
        <v>139084932.3092615</v>
      </c>
      <c r="R72" s="234"/>
      <c r="S72" s="234"/>
      <c r="T72" s="234"/>
      <c r="U72" s="234"/>
      <c r="V72" s="398">
        <v>-0.1</v>
      </c>
    </row>
    <row r="73" spans="1:22" x14ac:dyDescent="0.3">
      <c r="A73" s="267" t="s">
        <v>10044</v>
      </c>
      <c r="B73" s="267" t="s">
        <v>10045</v>
      </c>
      <c r="C73" s="285" t="s">
        <v>217</v>
      </c>
      <c r="D73" s="268"/>
      <c r="E73" s="268"/>
      <c r="F73" s="230">
        <v>200000</v>
      </c>
      <c r="G73" s="230" t="s">
        <v>10033</v>
      </c>
      <c r="H73" s="231">
        <v>45588</v>
      </c>
      <c r="I73" s="231">
        <v>52786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33"/>
      <c r="Q73" s="234">
        <v>13846575.293478262</v>
      </c>
      <c r="R73" s="234"/>
      <c r="S73" s="234"/>
      <c r="T73" s="234"/>
      <c r="U73" s="234"/>
      <c r="V73" s="399"/>
    </row>
    <row r="74" spans="1:22" x14ac:dyDescent="0.3">
      <c r="A74" s="267" t="s">
        <v>10043</v>
      </c>
      <c r="B74" s="267" t="s">
        <v>10036</v>
      </c>
      <c r="C74" s="229" t="s">
        <v>218</v>
      </c>
      <c r="D74" s="268"/>
      <c r="E74" s="268"/>
      <c r="F74" s="230">
        <v>5000000</v>
      </c>
      <c r="G74" s="230" t="s">
        <v>51</v>
      </c>
      <c r="H74" s="231">
        <v>45390</v>
      </c>
      <c r="I74" s="231">
        <v>52695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74">
        <v>45755</v>
      </c>
      <c r="Q74" s="234">
        <v>310506850.33427632</v>
      </c>
      <c r="R74" s="234"/>
      <c r="S74" s="234"/>
      <c r="T74" s="234"/>
      <c r="U74" s="234"/>
      <c r="V74" s="398">
        <v>-3.81</v>
      </c>
    </row>
    <row r="75" spans="1:22" x14ac:dyDescent="0.3">
      <c r="A75" s="267" t="s">
        <v>10044</v>
      </c>
      <c r="B75" s="267" t="s">
        <v>10045</v>
      </c>
      <c r="C75" s="285" t="s">
        <v>219</v>
      </c>
      <c r="D75" s="268"/>
      <c r="E75" s="268"/>
      <c r="F75" s="230">
        <v>200000</v>
      </c>
      <c r="G75" s="230" t="s">
        <v>10033</v>
      </c>
      <c r="H75" s="231">
        <v>45588</v>
      </c>
      <c r="I75" s="231">
        <v>52786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33"/>
      <c r="Q75" s="234">
        <v>35095890.336956523</v>
      </c>
      <c r="R75" s="234"/>
      <c r="S75" s="234"/>
      <c r="T75" s="234"/>
      <c r="U75" s="234"/>
      <c r="V75" s="399"/>
    </row>
    <row r="76" spans="1:22" x14ac:dyDescent="0.3">
      <c r="A76" s="267" t="s">
        <v>10043</v>
      </c>
      <c r="B76" s="267" t="s">
        <v>10036</v>
      </c>
      <c r="C76" s="229" t="s">
        <v>220</v>
      </c>
      <c r="D76" s="268"/>
      <c r="E76" s="268"/>
      <c r="F76" s="230">
        <v>2000000</v>
      </c>
      <c r="G76" s="230" t="s">
        <v>51</v>
      </c>
      <c r="H76" s="231">
        <v>45390</v>
      </c>
      <c r="I76" s="231">
        <v>52695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74">
        <v>45755</v>
      </c>
      <c r="Q76" s="234">
        <v>125797260.49687314</v>
      </c>
      <c r="R76" s="234"/>
      <c r="S76" s="234"/>
      <c r="T76" s="234"/>
      <c r="U76" s="234"/>
      <c r="V76" s="398">
        <v>-1.35</v>
      </c>
    </row>
    <row r="77" spans="1:22" x14ac:dyDescent="0.3">
      <c r="A77" s="267" t="s">
        <v>10044</v>
      </c>
      <c r="B77" s="267" t="s">
        <v>10045</v>
      </c>
      <c r="C77" s="285" t="s">
        <v>221</v>
      </c>
      <c r="D77" s="268"/>
      <c r="E77" s="268"/>
      <c r="F77" s="230">
        <v>200000</v>
      </c>
      <c r="G77" s="230" t="s">
        <v>10033</v>
      </c>
      <c r="H77" s="231">
        <v>45588</v>
      </c>
      <c r="I77" s="231">
        <v>52786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33"/>
      <c r="Q77" s="234">
        <v>14038356.119565217</v>
      </c>
      <c r="R77" s="234"/>
      <c r="S77" s="234"/>
      <c r="T77" s="234"/>
      <c r="U77" s="234"/>
      <c r="V77" s="399"/>
    </row>
    <row r="78" spans="1:22" x14ac:dyDescent="0.3">
      <c r="A78" s="267" t="s">
        <v>10043</v>
      </c>
      <c r="B78" s="267" t="s">
        <v>10036</v>
      </c>
      <c r="C78" s="229" t="s">
        <v>222</v>
      </c>
      <c r="D78" s="268"/>
      <c r="E78" s="268"/>
      <c r="F78" s="230">
        <v>5000000</v>
      </c>
      <c r="G78" s="230" t="s">
        <v>51</v>
      </c>
      <c r="H78" s="231">
        <v>45390</v>
      </c>
      <c r="I78" s="231">
        <v>52695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74">
        <v>45755</v>
      </c>
      <c r="Q78" s="234">
        <v>325123288.69044077</v>
      </c>
      <c r="R78" s="234"/>
      <c r="S78" s="234"/>
      <c r="T78" s="234"/>
      <c r="U78" s="234"/>
      <c r="V78" s="398">
        <v>-2.21</v>
      </c>
    </row>
    <row r="79" spans="1:22" x14ac:dyDescent="0.3">
      <c r="A79" s="267" t="s">
        <v>10046</v>
      </c>
      <c r="B79" s="267" t="s">
        <v>10047</v>
      </c>
      <c r="C79" s="285" t="s">
        <v>223</v>
      </c>
      <c r="D79" s="268"/>
      <c r="E79" s="268"/>
      <c r="F79" s="230">
        <v>500000</v>
      </c>
      <c r="G79" s="230" t="s">
        <v>10033</v>
      </c>
      <c r="H79" s="231">
        <v>45588</v>
      </c>
      <c r="I79" s="231">
        <v>52786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33"/>
      <c r="Q79" s="234">
        <v>35095890.336956523</v>
      </c>
      <c r="R79" s="234"/>
      <c r="S79" s="234"/>
      <c r="T79" s="234"/>
      <c r="U79" s="234"/>
      <c r="V79" s="395"/>
    </row>
    <row r="80" spans="1:22" x14ac:dyDescent="0.3">
      <c r="A80" s="267" t="s">
        <v>10037</v>
      </c>
      <c r="B80" s="267" t="s">
        <v>10038</v>
      </c>
      <c r="C80" s="285" t="s">
        <v>10048</v>
      </c>
      <c r="D80" s="268"/>
      <c r="E80" s="268"/>
      <c r="F80" s="230">
        <v>500000</v>
      </c>
      <c r="G80" s="230" t="s">
        <v>51</v>
      </c>
      <c r="H80" s="231">
        <v>45390</v>
      </c>
      <c r="I80" s="288">
        <v>45953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0</v>
      </c>
      <c r="R80" s="234"/>
      <c r="S80" s="234"/>
      <c r="T80" s="234"/>
      <c r="U80" s="234"/>
      <c r="V80" s="399">
        <v>2.87</v>
      </c>
    </row>
    <row r="81" spans="1:22" x14ac:dyDescent="0.3">
      <c r="A81" s="267" t="s">
        <v>10037</v>
      </c>
      <c r="B81" s="267" t="s">
        <v>10038</v>
      </c>
      <c r="C81" s="285" t="s">
        <v>10049</v>
      </c>
      <c r="D81" s="268"/>
      <c r="E81" s="268"/>
      <c r="F81" s="230">
        <v>500000</v>
      </c>
      <c r="G81" s="230" t="s">
        <v>10033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400">
        <v>6</v>
      </c>
    </row>
    <row r="82" spans="1:22" x14ac:dyDescent="0.3">
      <c r="A82" s="267" t="s">
        <v>10037</v>
      </c>
      <c r="B82" s="267" t="s">
        <v>10038</v>
      </c>
      <c r="C82" s="285" t="s">
        <v>10050</v>
      </c>
      <c r="D82" s="268"/>
      <c r="E82" s="268"/>
      <c r="F82" s="230">
        <v>500000</v>
      </c>
      <c r="G82" s="230" t="s">
        <v>51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399">
        <v>2.87</v>
      </c>
    </row>
    <row r="83" spans="1:22" x14ac:dyDescent="0.3">
      <c r="A83" s="267" t="s">
        <v>393</v>
      </c>
      <c r="B83" s="267" t="s">
        <v>390</v>
      </c>
      <c r="C83" s="229" t="s">
        <v>224</v>
      </c>
      <c r="D83" s="268"/>
      <c r="E83" s="268"/>
      <c r="F83" s="230">
        <v>2000000</v>
      </c>
      <c r="G83" s="230" t="s">
        <v>51</v>
      </c>
      <c r="H83" s="231">
        <v>45399</v>
      </c>
      <c r="I83" s="231">
        <v>52695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251129067.35515389</v>
      </c>
      <c r="R83" s="234"/>
      <c r="S83" s="234"/>
      <c r="T83" s="234"/>
      <c r="U83" s="234"/>
      <c r="V83" s="394"/>
    </row>
    <row r="84" spans="1:22" x14ac:dyDescent="0.3">
      <c r="A84" s="267" t="s">
        <v>411</v>
      </c>
      <c r="B84" s="267" t="s">
        <v>386</v>
      </c>
      <c r="C84" s="285" t="s">
        <v>225</v>
      </c>
      <c r="D84" s="268"/>
      <c r="E84" s="268"/>
      <c r="F84" s="230">
        <v>200000</v>
      </c>
      <c r="G84" s="230" t="s">
        <v>10033</v>
      </c>
      <c r="H84" s="231">
        <v>45588</v>
      </c>
      <c r="I84" s="231">
        <v>52786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14038356.119565217</v>
      </c>
      <c r="R84" s="234"/>
      <c r="S84" s="234"/>
      <c r="T84" s="234"/>
      <c r="U84" s="234"/>
      <c r="V84" s="395"/>
    </row>
    <row r="85" spans="1:22" x14ac:dyDescent="0.3">
      <c r="A85" s="267" t="s">
        <v>398</v>
      </c>
      <c r="B85" s="267" t="s">
        <v>390</v>
      </c>
      <c r="C85" s="229" t="s">
        <v>226</v>
      </c>
      <c r="D85" s="268"/>
      <c r="E85" s="268"/>
      <c r="F85" s="230">
        <v>3000000</v>
      </c>
      <c r="G85" s="230" t="s">
        <v>51</v>
      </c>
      <c r="H85" s="231">
        <v>45399</v>
      </c>
      <c r="I85" s="231">
        <v>52695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74">
        <v>45764</v>
      </c>
      <c r="Q85" s="234">
        <v>376693601.13092327</v>
      </c>
      <c r="R85" s="234"/>
      <c r="S85" s="234"/>
      <c r="T85" s="234"/>
      <c r="U85" s="234"/>
      <c r="V85" s="401">
        <v>-4.3</v>
      </c>
    </row>
    <row r="86" spans="1:22" x14ac:dyDescent="0.3">
      <c r="A86" s="267" t="s">
        <v>411</v>
      </c>
      <c r="B86" s="267" t="s">
        <v>386</v>
      </c>
      <c r="C86" s="285" t="s">
        <v>227</v>
      </c>
      <c r="D86" s="268"/>
      <c r="E86" s="268"/>
      <c r="F86" s="230">
        <v>300000</v>
      </c>
      <c r="G86" s="230" t="s">
        <v>10033</v>
      </c>
      <c r="H86" s="231">
        <v>45588</v>
      </c>
      <c r="I86" s="231">
        <v>52786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33"/>
      <c r="Q86" s="234">
        <v>21057534.217391305</v>
      </c>
      <c r="R86" s="234"/>
      <c r="S86" s="234"/>
      <c r="T86" s="234"/>
      <c r="U86" s="234"/>
      <c r="V86" s="395"/>
    </row>
    <row r="87" spans="1:22" x14ac:dyDescent="0.3">
      <c r="A87" s="267" t="s">
        <v>398</v>
      </c>
      <c r="B87" s="267" t="s">
        <v>390</v>
      </c>
      <c r="C87" s="229" t="s">
        <v>228</v>
      </c>
      <c r="D87" s="268"/>
      <c r="E87" s="268"/>
      <c r="F87" s="230">
        <v>2000000</v>
      </c>
      <c r="G87" s="230" t="s">
        <v>51</v>
      </c>
      <c r="H87" s="231">
        <v>45399</v>
      </c>
      <c r="I87" s="231">
        <v>52695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74">
        <v>45764</v>
      </c>
      <c r="Q87" s="234">
        <v>251129067.35515389</v>
      </c>
      <c r="R87" s="234"/>
      <c r="S87" s="234"/>
      <c r="T87" s="234"/>
      <c r="U87" s="234"/>
      <c r="V87" s="401">
        <v>-2.8</v>
      </c>
    </row>
    <row r="88" spans="1:22" x14ac:dyDescent="0.3">
      <c r="A88" s="267" t="s">
        <v>411</v>
      </c>
      <c r="B88" s="267" t="s">
        <v>386</v>
      </c>
      <c r="C88" s="285" t="s">
        <v>229</v>
      </c>
      <c r="D88" s="268"/>
      <c r="E88" s="268"/>
      <c r="F88" s="230">
        <v>200000</v>
      </c>
      <c r="G88" s="230" t="s">
        <v>10033</v>
      </c>
      <c r="H88" s="231">
        <v>45588</v>
      </c>
      <c r="I88" s="231">
        <v>52786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33"/>
      <c r="Q88" s="234">
        <v>14038356.119565217</v>
      </c>
      <c r="R88" s="234"/>
      <c r="S88" s="234"/>
      <c r="T88" s="234"/>
      <c r="U88" s="234"/>
      <c r="V88" s="400"/>
    </row>
    <row r="89" spans="1:22" x14ac:dyDescent="0.3">
      <c r="A89" s="267" t="s">
        <v>411</v>
      </c>
      <c r="B89" s="267" t="s">
        <v>386</v>
      </c>
      <c r="C89" s="285" t="s">
        <v>10051</v>
      </c>
      <c r="D89" s="268"/>
      <c r="E89" s="268"/>
      <c r="F89" s="230">
        <v>2100000</v>
      </c>
      <c r="G89" s="230" t="s">
        <v>10033</v>
      </c>
      <c r="H89" s="231">
        <v>45588</v>
      </c>
      <c r="I89" s="231">
        <v>45665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-152638356.11956522</v>
      </c>
      <c r="R89" s="234"/>
      <c r="S89" s="234"/>
      <c r="T89" s="234"/>
      <c r="U89" s="234"/>
      <c r="V89" s="399">
        <v>-22.86</v>
      </c>
    </row>
    <row r="90" spans="1:22" x14ac:dyDescent="0.3">
      <c r="A90" s="237" t="s">
        <v>10052</v>
      </c>
      <c r="B90" s="237" t="s">
        <v>10053</v>
      </c>
      <c r="C90" s="238" t="s">
        <v>230</v>
      </c>
      <c r="D90" s="239"/>
      <c r="E90" s="239"/>
      <c r="F90" s="240">
        <v>2000000</v>
      </c>
      <c r="G90" s="240" t="s">
        <v>51</v>
      </c>
      <c r="H90" s="241">
        <v>45439</v>
      </c>
      <c r="I90" s="241">
        <v>49091</v>
      </c>
      <c r="J90" s="289">
        <v>45804</v>
      </c>
      <c r="K90" s="290"/>
      <c r="L90" s="244">
        <v>-837459264</v>
      </c>
      <c r="M90" s="244">
        <v>996776097</v>
      </c>
      <c r="N90" s="444">
        <v>79658417</v>
      </c>
      <c r="O90" s="245">
        <v>45104059.5</v>
      </c>
      <c r="P90" s="245"/>
      <c r="Q90" s="246">
        <v>91901370.891304374</v>
      </c>
      <c r="R90" s="246">
        <v>329067382.93490666</v>
      </c>
      <c r="S90" s="246">
        <v>336872951.63244766</v>
      </c>
      <c r="T90" s="246">
        <v>54238737.13244766</v>
      </c>
      <c r="U90" s="246">
        <v>356896109.78659272</v>
      </c>
      <c r="V90" s="394"/>
    </row>
    <row r="91" spans="1:22" x14ac:dyDescent="0.3">
      <c r="A91" s="237" t="s">
        <v>10054</v>
      </c>
      <c r="B91" s="237" t="s">
        <v>10055</v>
      </c>
      <c r="C91" s="238" t="s">
        <v>231</v>
      </c>
      <c r="D91" s="239"/>
      <c r="E91" s="239"/>
      <c r="F91" s="247">
        <v>2000000</v>
      </c>
      <c r="G91" s="247" t="s">
        <v>10056</v>
      </c>
      <c r="H91" s="248">
        <v>45439</v>
      </c>
      <c r="I91" s="248">
        <v>49091</v>
      </c>
      <c r="J91" s="254">
        <v>45804</v>
      </c>
      <c r="K91" s="249"/>
      <c r="L91" s="250">
        <v>669164806</v>
      </c>
      <c r="M91" s="250">
        <v>-263213211</v>
      </c>
      <c r="N91" s="444">
        <v>202975797.5</v>
      </c>
      <c r="O91" s="250">
        <v>240242054</v>
      </c>
      <c r="P91" s="250"/>
      <c r="Q91" s="251">
        <v>0</v>
      </c>
      <c r="R91" s="251"/>
      <c r="S91" s="251"/>
      <c r="T91" s="251"/>
      <c r="U91" s="251"/>
      <c r="V91" s="395"/>
    </row>
    <row r="92" spans="1:22" x14ac:dyDescent="0.3">
      <c r="A92" s="237" t="s">
        <v>10057</v>
      </c>
      <c r="B92" s="237" t="s">
        <v>10058</v>
      </c>
      <c r="C92" s="291" t="s">
        <v>232</v>
      </c>
      <c r="D92" s="292"/>
      <c r="E92" s="292"/>
      <c r="F92" s="293">
        <v>30000000</v>
      </c>
      <c r="G92" s="240" t="s">
        <v>10059</v>
      </c>
      <c r="H92" s="241">
        <v>45463</v>
      </c>
      <c r="I92" s="241">
        <v>52768</v>
      </c>
      <c r="J92" s="241"/>
      <c r="K92" s="290"/>
      <c r="L92" s="244">
        <v>4739504414</v>
      </c>
      <c r="M92" s="444">
        <v>4400058109</v>
      </c>
      <c r="N92" s="444">
        <v>4619758832.5</v>
      </c>
      <c r="O92" s="245">
        <v>4815011356.5</v>
      </c>
      <c r="P92" s="245"/>
      <c r="Q92" s="246">
        <v>-1574580483.2666667</v>
      </c>
      <c r="R92" s="294">
        <v>5276543531.5954323</v>
      </c>
      <c r="S92" s="246">
        <v>9349057031.5954342</v>
      </c>
      <c r="T92" s="246">
        <v>4098006022.0954342</v>
      </c>
      <c r="U92" s="246">
        <v>1313445809.1166658</v>
      </c>
      <c r="V92" s="394"/>
    </row>
    <row r="93" spans="1:22" x14ac:dyDescent="0.3">
      <c r="A93" s="237" t="s">
        <v>10060</v>
      </c>
      <c r="B93" s="237" t="s">
        <v>10058</v>
      </c>
      <c r="C93" s="291" t="s">
        <v>233</v>
      </c>
      <c r="D93" s="292"/>
      <c r="E93" s="292"/>
      <c r="F93" s="247">
        <v>3000000</v>
      </c>
      <c r="G93" s="247" t="s">
        <v>10059</v>
      </c>
      <c r="H93" s="248">
        <v>45463</v>
      </c>
      <c r="I93" s="248">
        <v>52853</v>
      </c>
      <c r="J93" s="248"/>
      <c r="K93" s="249"/>
      <c r="L93" s="250">
        <v>-4717881141</v>
      </c>
      <c r="M93" s="444">
        <v>-4409100003</v>
      </c>
      <c r="N93" s="444">
        <v>-4610049948.5</v>
      </c>
      <c r="O93" s="250">
        <v>-4812546347.5</v>
      </c>
      <c r="P93" s="250"/>
      <c r="Q93" s="251">
        <v>1574580483.2666667</v>
      </c>
      <c r="R93" s="251"/>
      <c r="S93" s="251"/>
      <c r="T93" s="251"/>
      <c r="U93" s="251"/>
      <c r="V93" s="395"/>
    </row>
    <row r="94" spans="1:22" x14ac:dyDescent="0.3">
      <c r="A94" s="237" t="s">
        <v>10060</v>
      </c>
      <c r="B94" s="237" t="s">
        <v>10058</v>
      </c>
      <c r="C94" s="291" t="s">
        <v>234</v>
      </c>
      <c r="D94" s="292"/>
      <c r="E94" s="292"/>
      <c r="F94" s="247">
        <v>3000000</v>
      </c>
      <c r="G94" s="247" t="s">
        <v>10059</v>
      </c>
      <c r="H94" s="248">
        <v>45463</v>
      </c>
      <c r="I94" s="248">
        <v>45555</v>
      </c>
      <c r="J94" s="248"/>
      <c r="K94" s="249"/>
      <c r="L94" s="250">
        <v>5256900237</v>
      </c>
      <c r="M94" s="444">
        <v>5010752980</v>
      </c>
      <c r="N94" s="444">
        <v>5241342125.5</v>
      </c>
      <c r="O94" s="250">
        <v>5230284712.5</v>
      </c>
      <c r="P94" s="250"/>
      <c r="Q94" s="251">
        <v>-1574580483.2666667</v>
      </c>
      <c r="R94" s="251"/>
      <c r="S94" s="251"/>
      <c r="T94" s="251"/>
      <c r="U94" s="251"/>
      <c r="V94" s="395"/>
    </row>
    <row r="95" spans="1:22" x14ac:dyDescent="0.3">
      <c r="A95" s="237" t="s">
        <v>10061</v>
      </c>
      <c r="B95" s="237" t="s">
        <v>10062</v>
      </c>
      <c r="C95" s="238" t="s">
        <v>235</v>
      </c>
      <c r="D95" s="239"/>
      <c r="E95" s="239"/>
      <c r="F95" s="240">
        <v>2000000</v>
      </c>
      <c r="G95" s="240" t="s">
        <v>10063</v>
      </c>
      <c r="H95" s="241">
        <v>45474</v>
      </c>
      <c r="I95" s="241">
        <v>49126</v>
      </c>
      <c r="J95" s="241"/>
      <c r="K95" s="290"/>
      <c r="L95" s="295">
        <v>-1763087174</v>
      </c>
      <c r="M95" s="295">
        <v>-481574730</v>
      </c>
      <c r="N95" s="444">
        <v>-1122330952</v>
      </c>
      <c r="O95" s="296">
        <v>-1194381436.5</v>
      </c>
      <c r="P95" s="296"/>
      <c r="Q95" s="297">
        <v>820000000</v>
      </c>
      <c r="R95" s="246">
        <v>60821917.808219999</v>
      </c>
      <c r="S95" s="297">
        <v>175812002.251829</v>
      </c>
      <c r="T95" s="246">
        <v>1211276447.2518289</v>
      </c>
      <c r="U95" s="246">
        <v>1613584992.9452009</v>
      </c>
      <c r="V95" s="394"/>
    </row>
    <row r="96" spans="1:22" x14ac:dyDescent="0.3">
      <c r="A96" s="237" t="s">
        <v>10064</v>
      </c>
      <c r="B96" s="237" t="s">
        <v>10062</v>
      </c>
      <c r="C96" s="238" t="s">
        <v>236</v>
      </c>
      <c r="D96" s="239"/>
      <c r="E96" s="239"/>
      <c r="F96" s="247">
        <v>1000000</v>
      </c>
      <c r="G96" s="247" t="s">
        <v>10063</v>
      </c>
      <c r="H96" s="248">
        <v>45474</v>
      </c>
      <c r="I96" s="248">
        <v>49491</v>
      </c>
      <c r="J96" s="248"/>
      <c r="K96" s="249"/>
      <c r="L96" s="298">
        <v>321672175</v>
      </c>
      <c r="M96" s="298">
        <v>-147939160</v>
      </c>
      <c r="N96" s="444">
        <v>86866507</v>
      </c>
      <c r="O96" s="250">
        <v>151413186.5</v>
      </c>
      <c r="P96" s="250"/>
      <c r="Q96" s="251">
        <v>0</v>
      </c>
      <c r="R96" s="251"/>
      <c r="S96" s="251"/>
      <c r="T96" s="251"/>
      <c r="U96" s="251"/>
      <c r="V96" s="395"/>
    </row>
    <row r="97" spans="1:22" x14ac:dyDescent="0.3">
      <c r="A97" s="237" t="s">
        <v>10065</v>
      </c>
      <c r="B97" s="237" t="s">
        <v>10066</v>
      </c>
      <c r="C97" s="299" t="s">
        <v>237</v>
      </c>
      <c r="D97" s="292"/>
      <c r="E97" s="292"/>
      <c r="F97" s="293">
        <v>40000000</v>
      </c>
      <c r="G97" s="240" t="s">
        <v>4</v>
      </c>
      <c r="H97" s="241">
        <v>45478</v>
      </c>
      <c r="I97" s="241">
        <v>52783</v>
      </c>
      <c r="J97" s="241"/>
      <c r="K97" s="290"/>
      <c r="L97" s="244">
        <v>6826524394</v>
      </c>
      <c r="M97" s="444">
        <v>5848846161</v>
      </c>
      <c r="N97" s="444">
        <v>6793400782.5</v>
      </c>
      <c r="O97" s="245">
        <v>7045792011.5</v>
      </c>
      <c r="P97" s="245"/>
      <c r="Q97" s="246">
        <v>-2267165917.0643954</v>
      </c>
      <c r="R97" s="246">
        <v>6756311291.3867645</v>
      </c>
      <c r="S97" s="246">
        <v>12068981291.386763</v>
      </c>
      <c r="T97" s="246">
        <v>5116983490.3867626</v>
      </c>
      <c r="U97" s="246">
        <v>1549407382.7333317</v>
      </c>
      <c r="V97" s="394"/>
    </row>
    <row r="98" spans="1:22" x14ac:dyDescent="0.3">
      <c r="A98" s="237" t="s">
        <v>10067</v>
      </c>
      <c r="B98" s="237" t="s">
        <v>10066</v>
      </c>
      <c r="C98" s="299" t="s">
        <v>238</v>
      </c>
      <c r="D98" s="292"/>
      <c r="E98" s="292"/>
      <c r="F98" s="293">
        <v>30000000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5109021319</v>
      </c>
      <c r="M98" s="444">
        <v>4399839279</v>
      </c>
      <c r="N98" s="444">
        <v>5096681361.5</v>
      </c>
      <c r="O98" s="245">
        <v>5283848431</v>
      </c>
      <c r="P98" s="245"/>
      <c r="Q98" s="246">
        <v>-1700163518.6643956</v>
      </c>
      <c r="R98" s="246">
        <v>5107269836.0154104</v>
      </c>
      <c r="S98" s="246">
        <v>9101742836.0154114</v>
      </c>
      <c r="T98" s="246">
        <v>3807285320.5154114</v>
      </c>
      <c r="U98" s="246">
        <v>1135112799.8499994</v>
      </c>
      <c r="V98" s="394"/>
    </row>
    <row r="99" spans="1:22" x14ac:dyDescent="0.3">
      <c r="A99" s="237" t="s">
        <v>10068</v>
      </c>
      <c r="B99" s="237" t="s">
        <v>10069</v>
      </c>
      <c r="C99" s="299" t="s">
        <v>239</v>
      </c>
      <c r="D99" s="292"/>
      <c r="E99" s="292"/>
      <c r="F99" s="247">
        <v>4000000</v>
      </c>
      <c r="G99" s="247" t="s">
        <v>4</v>
      </c>
      <c r="H99" s="248">
        <v>45478</v>
      </c>
      <c r="I99" s="248">
        <v>52853</v>
      </c>
      <c r="J99" s="248"/>
      <c r="K99" s="249"/>
      <c r="L99" s="250">
        <v>-6378866060</v>
      </c>
      <c r="M99" s="444">
        <v>-5794909490</v>
      </c>
      <c r="N99" s="444">
        <v>-6552845923.5</v>
      </c>
      <c r="O99" s="250">
        <v>-6819058653.5</v>
      </c>
      <c r="P99" s="250"/>
      <c r="Q99" s="251">
        <v>2267165917.0643954</v>
      </c>
      <c r="R99" s="251"/>
      <c r="S99" s="251"/>
      <c r="T99" s="251"/>
      <c r="U99" s="251"/>
      <c r="V99" s="395"/>
    </row>
    <row r="100" spans="1:22" x14ac:dyDescent="0.3">
      <c r="A100" s="237" t="s">
        <v>10068</v>
      </c>
      <c r="B100" s="237" t="s">
        <v>10070</v>
      </c>
      <c r="C100" s="299" t="s">
        <v>240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45570</v>
      </c>
      <c r="J100" s="248"/>
      <c r="K100" s="249"/>
      <c r="L100" s="250">
        <v>6703106095</v>
      </c>
      <c r="M100" s="444">
        <v>6719779788</v>
      </c>
      <c r="N100" s="444">
        <v>6711442942</v>
      </c>
      <c r="O100" s="250">
        <v>6696941871.5</v>
      </c>
      <c r="P100" s="250"/>
      <c r="Q100" s="251">
        <v>-2267165917.0643954</v>
      </c>
      <c r="R100" s="251"/>
      <c r="S100" s="251"/>
      <c r="T100" s="251"/>
      <c r="U100" s="251"/>
      <c r="V100" s="395"/>
    </row>
    <row r="101" spans="1:22" x14ac:dyDescent="0.3">
      <c r="A101" s="237" t="s">
        <v>10068</v>
      </c>
      <c r="B101" s="237" t="s">
        <v>10069</v>
      </c>
      <c r="C101" s="299" t="s">
        <v>241</v>
      </c>
      <c r="D101" s="292"/>
      <c r="E101" s="292"/>
      <c r="F101" s="247">
        <v>3000000</v>
      </c>
      <c r="G101" s="247" t="s">
        <v>4</v>
      </c>
      <c r="H101" s="248">
        <v>45478</v>
      </c>
      <c r="I101" s="248">
        <v>52853</v>
      </c>
      <c r="J101" s="248"/>
      <c r="K101" s="249"/>
      <c r="L101" s="250">
        <v>-4642895699</v>
      </c>
      <c r="M101" s="444">
        <v>-5061917031</v>
      </c>
      <c r="N101" s="444">
        <v>-4852406365</v>
      </c>
      <c r="O101" s="250">
        <v>-5056844609.5</v>
      </c>
      <c r="P101" s="250"/>
      <c r="Q101" s="251">
        <v>1700166518.6643956</v>
      </c>
      <c r="R101" s="251"/>
      <c r="S101" s="251"/>
      <c r="T101" s="251"/>
      <c r="U101" s="251"/>
      <c r="V101" s="395"/>
    </row>
    <row r="102" spans="1:22" x14ac:dyDescent="0.3">
      <c r="A102" s="237" t="s">
        <v>10068</v>
      </c>
      <c r="B102" s="237" t="s">
        <v>10070</v>
      </c>
      <c r="C102" s="299" t="s">
        <v>242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45570</v>
      </c>
      <c r="J102" s="248"/>
      <c r="K102" s="249"/>
      <c r="L102" s="250">
        <v>5044184428</v>
      </c>
      <c r="M102" s="444">
        <v>5056180609</v>
      </c>
      <c r="N102" s="444">
        <v>5050182519</v>
      </c>
      <c r="O102" s="250">
        <v>5039099675</v>
      </c>
      <c r="P102" s="250"/>
      <c r="Q102" s="251">
        <v>-1700166518.6643956</v>
      </c>
      <c r="R102" s="251"/>
      <c r="S102" s="251"/>
      <c r="T102" s="251"/>
      <c r="U102" s="251"/>
      <c r="V102" s="395"/>
    </row>
    <row r="103" spans="1:22" x14ac:dyDescent="0.3">
      <c r="A103" s="237" t="s">
        <v>10071</v>
      </c>
      <c r="B103" s="237" t="s">
        <v>10062</v>
      </c>
      <c r="C103" s="299" t="s">
        <v>243</v>
      </c>
      <c r="D103" s="292"/>
      <c r="E103" s="292"/>
      <c r="F103" s="240">
        <v>10000000</v>
      </c>
      <c r="G103" s="240" t="s">
        <v>10072</v>
      </c>
      <c r="H103" s="241">
        <v>45498</v>
      </c>
      <c r="I103" s="241">
        <v>52803</v>
      </c>
      <c r="J103" s="241"/>
      <c r="K103" s="290"/>
      <c r="L103" s="296">
        <v>1356427414</v>
      </c>
      <c r="M103" s="296">
        <v>1252915760</v>
      </c>
      <c r="N103" s="444">
        <v>1304671587.5</v>
      </c>
      <c r="O103" s="296">
        <v>1373575973.5</v>
      </c>
      <c r="P103" s="296"/>
      <c r="Q103" s="297">
        <v>-406695720.5106383</v>
      </c>
      <c r="R103" s="246">
        <v>138377541.59526154</v>
      </c>
      <c r="S103" s="246">
        <v>1448339339.9702659</v>
      </c>
      <c r="T103" s="246">
        <v>-34331776.529734135</v>
      </c>
      <c r="U103" s="246">
        <v>407083781.0763917</v>
      </c>
      <c r="V103" s="394"/>
    </row>
    <row r="104" spans="1:22" x14ac:dyDescent="0.3">
      <c r="A104" s="237" t="s">
        <v>10073</v>
      </c>
      <c r="B104" s="237" t="s">
        <v>10062</v>
      </c>
      <c r="C104" s="299" t="s">
        <v>244</v>
      </c>
      <c r="D104" s="292"/>
      <c r="E104" s="292"/>
      <c r="F104" s="247">
        <v>1000000</v>
      </c>
      <c r="G104" s="247" t="s">
        <v>10072</v>
      </c>
      <c r="H104" s="248">
        <v>45498</v>
      </c>
      <c r="I104" s="248">
        <v>52895</v>
      </c>
      <c r="J104" s="248"/>
      <c r="K104" s="249"/>
      <c r="L104" s="250">
        <v>-1262103474</v>
      </c>
      <c r="M104" s="250">
        <v>-1253388048</v>
      </c>
      <c r="N104" s="444">
        <v>-1257745761.5</v>
      </c>
      <c r="O104" s="250">
        <v>-1332504390</v>
      </c>
      <c r="P104" s="250"/>
      <c r="Q104" s="251">
        <v>405847632.87234044</v>
      </c>
      <c r="R104" s="251"/>
      <c r="S104" s="251"/>
      <c r="T104" s="251"/>
      <c r="U104" s="251"/>
      <c r="V104" s="395"/>
    </row>
    <row r="105" spans="1:22" x14ac:dyDescent="0.3">
      <c r="A105" s="237" t="s">
        <v>10073</v>
      </c>
      <c r="B105" s="237" t="s">
        <v>10074</v>
      </c>
      <c r="C105" s="299" t="s">
        <v>245</v>
      </c>
      <c r="D105" s="292"/>
      <c r="E105" s="292"/>
      <c r="F105" s="247">
        <v>1000000</v>
      </c>
      <c r="G105" s="247" t="s">
        <v>10059</v>
      </c>
      <c r="H105" s="248">
        <v>45498</v>
      </c>
      <c r="I105" s="248">
        <v>45590</v>
      </c>
      <c r="J105" s="248"/>
      <c r="K105" s="249"/>
      <c r="L105" s="250">
        <v>1436642907</v>
      </c>
      <c r="M105" s="250">
        <v>1434847673</v>
      </c>
      <c r="N105" s="444">
        <v>1435745290.5</v>
      </c>
      <c r="O105" s="250">
        <v>1431898013.5</v>
      </c>
      <c r="P105" s="250"/>
      <c r="Q105" s="251">
        <v>-405847632.87234044</v>
      </c>
      <c r="R105" s="251"/>
      <c r="S105" s="251"/>
      <c r="T105" s="251"/>
      <c r="U105" s="251"/>
      <c r="V105" s="395"/>
    </row>
    <row r="106" spans="1:22" x14ac:dyDescent="0.3">
      <c r="A106" s="237" t="s">
        <v>10075</v>
      </c>
      <c r="B106" s="237" t="s">
        <v>10076</v>
      </c>
      <c r="C106" s="238" t="s">
        <v>246</v>
      </c>
      <c r="D106" s="239"/>
      <c r="E106" s="239"/>
      <c r="F106" s="240">
        <v>2000000</v>
      </c>
      <c r="G106" s="240" t="s">
        <v>10063</v>
      </c>
      <c r="H106" s="241">
        <v>45538</v>
      </c>
      <c r="I106" s="241">
        <v>49190</v>
      </c>
      <c r="J106" s="241"/>
      <c r="K106" s="290"/>
      <c r="L106" s="244">
        <v>-1224547170</v>
      </c>
      <c r="M106" s="244">
        <v>-115881102</v>
      </c>
      <c r="N106" s="444">
        <v>-670214136</v>
      </c>
      <c r="O106" s="296">
        <v>-729803103.5</v>
      </c>
      <c r="P106" s="296"/>
      <c r="Q106" s="297">
        <v>800000000</v>
      </c>
      <c r="R106" s="246">
        <v>70712227.295789495</v>
      </c>
      <c r="S106" s="297">
        <v>69049434.837936506</v>
      </c>
      <c r="T106" s="246">
        <v>764082124.83793652</v>
      </c>
      <c r="U106" s="246">
        <v>1231267662.6775889</v>
      </c>
      <c r="V106" s="394"/>
    </row>
    <row r="107" spans="1:22" x14ac:dyDescent="0.3">
      <c r="A107" s="237" t="s">
        <v>10077</v>
      </c>
      <c r="B107" s="237" t="s">
        <v>10078</v>
      </c>
      <c r="C107" s="238" t="s">
        <v>247</v>
      </c>
      <c r="D107" s="239"/>
      <c r="E107" s="239"/>
      <c r="F107" s="247">
        <v>1000000</v>
      </c>
      <c r="G107" s="247" t="s">
        <v>10079</v>
      </c>
      <c r="H107" s="248">
        <v>45538</v>
      </c>
      <c r="I107" s="248">
        <v>49251</v>
      </c>
      <c r="J107" s="248"/>
      <c r="K107" s="249"/>
      <c r="L107" s="250">
        <v>645053294</v>
      </c>
      <c r="M107" s="250">
        <v>-694690401</v>
      </c>
      <c r="N107" s="444">
        <v>-24818554</v>
      </c>
      <c r="O107" s="250">
        <v>44027218</v>
      </c>
      <c r="P107" s="250"/>
      <c r="Q107" s="251">
        <v>0</v>
      </c>
      <c r="R107" s="251"/>
      <c r="S107" s="251"/>
      <c r="T107" s="251"/>
      <c r="U107" s="251"/>
      <c r="V107" s="395"/>
    </row>
    <row r="108" spans="1:22" x14ac:dyDescent="0.3">
      <c r="A108" s="267" t="s">
        <v>10080</v>
      </c>
      <c r="B108" s="267" t="s">
        <v>10062</v>
      </c>
      <c r="C108" s="229" t="s">
        <v>248</v>
      </c>
      <c r="D108" s="268"/>
      <c r="E108" s="268"/>
      <c r="F108" s="230">
        <v>5000000</v>
      </c>
      <c r="G108" s="230" t="s">
        <v>10063</v>
      </c>
      <c r="H108" s="231">
        <v>45546</v>
      </c>
      <c r="I108" s="231">
        <v>49251</v>
      </c>
      <c r="J108" s="231"/>
      <c r="K108" s="232"/>
      <c r="L108" s="233">
        <v>0</v>
      </c>
      <c r="M108" s="233">
        <v>0</v>
      </c>
      <c r="N108" s="444">
        <v>0</v>
      </c>
      <c r="O108" s="233">
        <v>0</v>
      </c>
      <c r="P108" s="274">
        <v>45911</v>
      </c>
      <c r="Q108" s="234">
        <v>1455547947.1666667</v>
      </c>
      <c r="R108" s="234">
        <v>122876712.328767</v>
      </c>
      <c r="S108" s="234">
        <v>122876712.328767</v>
      </c>
      <c r="T108" s="234">
        <v>122876712.328767</v>
      </c>
      <c r="U108" s="234">
        <v>1150000000.0000017</v>
      </c>
      <c r="V108" s="394"/>
    </row>
    <row r="109" spans="1:22" x14ac:dyDescent="0.3">
      <c r="A109" s="267" t="s">
        <v>10081</v>
      </c>
      <c r="B109" s="267" t="s">
        <v>10082</v>
      </c>
      <c r="C109" s="229" t="s">
        <v>249</v>
      </c>
      <c r="D109" s="268"/>
      <c r="E109" s="268"/>
      <c r="F109" s="230">
        <v>1000000</v>
      </c>
      <c r="G109" s="230" t="s">
        <v>10033</v>
      </c>
      <c r="H109" s="231">
        <v>45546</v>
      </c>
      <c r="I109" s="231">
        <v>48924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33"/>
      <c r="Q109" s="234">
        <v>0</v>
      </c>
      <c r="R109" s="234"/>
      <c r="S109" s="234"/>
      <c r="T109" s="234"/>
      <c r="U109" s="234"/>
      <c r="V109" s="402"/>
    </row>
    <row r="110" spans="1:22" x14ac:dyDescent="0.3">
      <c r="A110" s="237" t="s">
        <v>10083</v>
      </c>
      <c r="B110" s="237" t="s">
        <v>10084</v>
      </c>
      <c r="C110" s="286" t="s">
        <v>250</v>
      </c>
      <c r="D110" s="286"/>
      <c r="E110" s="286"/>
      <c r="F110" s="240">
        <v>3000000</v>
      </c>
      <c r="G110" s="240" t="s">
        <v>10063</v>
      </c>
      <c r="H110" s="241">
        <v>45561</v>
      </c>
      <c r="I110" s="241">
        <v>51039</v>
      </c>
      <c r="J110" s="241"/>
      <c r="K110" s="290"/>
      <c r="L110" s="296">
        <v>495571224</v>
      </c>
      <c r="M110" s="296">
        <v>841230353</v>
      </c>
      <c r="N110" s="444">
        <v>668400788.5</v>
      </c>
      <c r="O110" s="296">
        <v>859569666.5</v>
      </c>
      <c r="P110" s="296"/>
      <c r="Q110" s="297">
        <v>1137378083.2666667</v>
      </c>
      <c r="R110" s="246">
        <v>65293150.684931904</v>
      </c>
      <c r="S110" s="297">
        <v>65293150.684931904</v>
      </c>
      <c r="T110" s="246">
        <v>74264244.184931874</v>
      </c>
      <c r="U110" s="246">
        <v>1001971093.4999995</v>
      </c>
      <c r="V110" s="394"/>
    </row>
    <row r="111" spans="1:22" x14ac:dyDescent="0.3">
      <c r="A111" s="237" t="s">
        <v>10085</v>
      </c>
      <c r="B111" s="237" t="s">
        <v>10086</v>
      </c>
      <c r="C111" s="286" t="s">
        <v>251</v>
      </c>
      <c r="D111" s="286"/>
      <c r="E111" s="286"/>
      <c r="F111" s="247">
        <v>500000</v>
      </c>
      <c r="G111" s="247" t="s">
        <v>10063</v>
      </c>
      <c r="H111" s="248">
        <v>45561</v>
      </c>
      <c r="I111" s="248">
        <v>51130</v>
      </c>
      <c r="J111" s="248"/>
      <c r="K111" s="249"/>
      <c r="L111" s="250">
        <v>-608480783</v>
      </c>
      <c r="M111" s="250">
        <v>-1038175038</v>
      </c>
      <c r="N111" s="444">
        <v>-823327911</v>
      </c>
      <c r="O111" s="250">
        <v>-1009620729</v>
      </c>
      <c r="P111" s="250"/>
      <c r="Q111" s="251">
        <v>-655035616.86666667</v>
      </c>
      <c r="R111" s="251">
        <v>0</v>
      </c>
      <c r="S111" s="251">
        <v>0</v>
      </c>
      <c r="T111" s="251"/>
      <c r="U111" s="251"/>
      <c r="V111" s="395"/>
    </row>
    <row r="112" spans="1:22" x14ac:dyDescent="0.3">
      <c r="A112" s="237" t="s">
        <v>10087</v>
      </c>
      <c r="B112" s="237" t="s">
        <v>10088</v>
      </c>
      <c r="C112" s="286" t="s">
        <v>10089</v>
      </c>
      <c r="D112" s="286"/>
      <c r="E112" s="286"/>
      <c r="F112" s="247">
        <v>500000</v>
      </c>
      <c r="G112" s="247" t="s">
        <v>10033</v>
      </c>
      <c r="H112" s="248">
        <v>45652</v>
      </c>
      <c r="I112" s="248">
        <v>45742</v>
      </c>
      <c r="J112" s="248"/>
      <c r="K112" s="249"/>
      <c r="L112" s="250">
        <v>60767290</v>
      </c>
      <c r="M112" s="250">
        <v>231144768</v>
      </c>
      <c r="N112" s="444">
        <v>145956029</v>
      </c>
      <c r="O112" s="250">
        <v>141712938.5</v>
      </c>
      <c r="P112" s="250"/>
      <c r="Q112" s="251">
        <v>644021918.20000005</v>
      </c>
      <c r="R112" s="251"/>
      <c r="S112" s="251"/>
      <c r="T112" s="251"/>
      <c r="U112" s="251"/>
      <c r="V112" s="395"/>
    </row>
    <row r="113" spans="1:22" x14ac:dyDescent="0.3">
      <c r="A113" s="237" t="s">
        <v>10090</v>
      </c>
      <c r="B113" s="237" t="s">
        <v>10091</v>
      </c>
      <c r="C113" s="299" t="s">
        <v>253</v>
      </c>
      <c r="D113" s="292"/>
      <c r="E113" s="292"/>
      <c r="F113" s="240">
        <v>30000000</v>
      </c>
      <c r="G113" s="240" t="s">
        <v>10059</v>
      </c>
      <c r="H113" s="241">
        <v>45575</v>
      </c>
      <c r="I113" s="241">
        <v>52880</v>
      </c>
      <c r="J113" s="241"/>
      <c r="K113" s="290"/>
      <c r="L113" s="296">
        <v>2194245292</v>
      </c>
      <c r="M113" s="296">
        <v>2368805634</v>
      </c>
      <c r="N113" s="444">
        <v>2281525463</v>
      </c>
      <c r="O113" s="296">
        <v>2528362755.5</v>
      </c>
      <c r="P113" s="296"/>
      <c r="Q113" s="297">
        <v>-1705682240.318902</v>
      </c>
      <c r="R113" s="246">
        <v>35734682.590753376</v>
      </c>
      <c r="S113" s="246">
        <v>3463827182.5907478</v>
      </c>
      <c r="T113" s="246">
        <v>-85933574.409252167</v>
      </c>
      <c r="U113" s="246">
        <v>1182647657.5625</v>
      </c>
      <c r="V113" s="394"/>
    </row>
    <row r="114" spans="1:22" x14ac:dyDescent="0.3">
      <c r="A114" s="237" t="s">
        <v>10073</v>
      </c>
      <c r="B114" s="237" t="s">
        <v>10091</v>
      </c>
      <c r="C114" s="299" t="s">
        <v>254</v>
      </c>
      <c r="D114" s="292"/>
      <c r="E114" s="292"/>
      <c r="F114" s="247">
        <v>3000000</v>
      </c>
      <c r="G114" s="247" t="s">
        <v>10059</v>
      </c>
      <c r="H114" s="248">
        <v>45575</v>
      </c>
      <c r="I114" s="248">
        <v>52972</v>
      </c>
      <c r="J114" s="248"/>
      <c r="K114" s="249"/>
      <c r="L114" s="250">
        <v>-2080538146</v>
      </c>
      <c r="M114" s="250">
        <v>-2292202803</v>
      </c>
      <c r="N114" s="444">
        <v>-2186370475</v>
      </c>
      <c r="O114" s="250">
        <v>-2429861375</v>
      </c>
      <c r="P114" s="250"/>
      <c r="Q114" s="251">
        <v>1705682240.318902</v>
      </c>
      <c r="R114" s="251">
        <v>0</v>
      </c>
      <c r="S114" s="251">
        <v>0</v>
      </c>
      <c r="T114" s="251"/>
      <c r="U114" s="251"/>
      <c r="V114" s="395"/>
    </row>
    <row r="115" spans="1:22" x14ac:dyDescent="0.3">
      <c r="A115" s="237" t="s">
        <v>10073</v>
      </c>
      <c r="B115" s="237" t="s">
        <v>10092</v>
      </c>
      <c r="C115" s="299" t="s">
        <v>255</v>
      </c>
      <c r="D115" s="292"/>
      <c r="E115" s="292"/>
      <c r="F115" s="247">
        <v>3000000</v>
      </c>
      <c r="G115" s="247" t="s">
        <v>10059</v>
      </c>
      <c r="H115" s="248">
        <v>45575</v>
      </c>
      <c r="I115" s="248">
        <v>45667</v>
      </c>
      <c r="J115" s="248"/>
      <c r="K115" s="249"/>
      <c r="L115" s="250">
        <v>3453204660</v>
      </c>
      <c r="M115" s="250">
        <v>3456006877</v>
      </c>
      <c r="N115" s="444">
        <v>3454605769</v>
      </c>
      <c r="O115" s="250">
        <v>3449486538</v>
      </c>
      <c r="P115" s="250"/>
      <c r="Q115" s="251">
        <v>-1705682240.318902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10071</v>
      </c>
      <c r="B116" s="237" t="s">
        <v>10091</v>
      </c>
      <c r="C116" s="299" t="s">
        <v>256</v>
      </c>
      <c r="D116" s="292"/>
      <c r="E116" s="292"/>
      <c r="F116" s="240">
        <v>30000000</v>
      </c>
      <c r="G116" s="240" t="s">
        <v>10059</v>
      </c>
      <c r="H116" s="241">
        <v>45575</v>
      </c>
      <c r="I116" s="241">
        <v>52880</v>
      </c>
      <c r="J116" s="241"/>
      <c r="K116" s="290"/>
      <c r="L116" s="296">
        <v>2505189796</v>
      </c>
      <c r="M116" s="296">
        <v>2506286189</v>
      </c>
      <c r="N116" s="444">
        <v>2505737993</v>
      </c>
      <c r="O116" s="296">
        <v>2742950326.5</v>
      </c>
      <c r="P116" s="296"/>
      <c r="Q116" s="297">
        <v>-1706126778.8710978</v>
      </c>
      <c r="R116" s="246">
        <v>39001477.11130131</v>
      </c>
      <c r="S116" s="246">
        <v>3586331977.1113048</v>
      </c>
      <c r="T116" s="246">
        <v>-112238753.88869524</v>
      </c>
      <c r="U116" s="246">
        <v>1272313683.5625</v>
      </c>
      <c r="V116" s="394"/>
    </row>
    <row r="117" spans="1:22" x14ac:dyDescent="0.3">
      <c r="A117" s="237" t="s">
        <v>10073</v>
      </c>
      <c r="B117" s="237" t="s">
        <v>10091</v>
      </c>
      <c r="C117" s="299" t="s">
        <v>257</v>
      </c>
      <c r="D117" s="292"/>
      <c r="E117" s="292"/>
      <c r="F117" s="247">
        <v>3000000</v>
      </c>
      <c r="G117" s="247" t="s">
        <v>10059</v>
      </c>
      <c r="H117" s="248">
        <v>45575</v>
      </c>
      <c r="I117" s="248">
        <v>52972</v>
      </c>
      <c r="J117" s="248"/>
      <c r="K117" s="249"/>
      <c r="L117" s="250">
        <v>-2327115335</v>
      </c>
      <c r="M117" s="250">
        <v>-2441793421</v>
      </c>
      <c r="N117" s="444">
        <v>-2384454378.5</v>
      </c>
      <c r="O117" s="250">
        <v>-2635171813.5</v>
      </c>
      <c r="P117" s="250"/>
      <c r="Q117" s="251">
        <v>1706126778.8710978</v>
      </c>
      <c r="R117" s="251">
        <v>0</v>
      </c>
      <c r="S117" s="251">
        <v>0</v>
      </c>
      <c r="T117" s="251"/>
      <c r="U117" s="251"/>
      <c r="V117" s="395"/>
    </row>
    <row r="118" spans="1:22" x14ac:dyDescent="0.3">
      <c r="A118" s="237" t="s">
        <v>10073</v>
      </c>
      <c r="B118" s="237" t="s">
        <v>10092</v>
      </c>
      <c r="C118" s="299" t="s">
        <v>258</v>
      </c>
      <c r="D118" s="292"/>
      <c r="E118" s="292"/>
      <c r="F118" s="247">
        <v>3000000</v>
      </c>
      <c r="G118" s="247" t="s">
        <v>10059</v>
      </c>
      <c r="H118" s="248">
        <v>45575</v>
      </c>
      <c r="I118" s="248">
        <v>45667</v>
      </c>
      <c r="J118" s="248"/>
      <c r="K118" s="249"/>
      <c r="L118" s="250">
        <v>3576479477</v>
      </c>
      <c r="M118" s="250">
        <v>3578094754</v>
      </c>
      <c r="N118" s="444">
        <v>3577287116.5</v>
      </c>
      <c r="O118" s="250">
        <v>3571293329.5</v>
      </c>
      <c r="P118" s="250"/>
      <c r="Q118" s="251">
        <v>-1706126778.8710978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10080</v>
      </c>
      <c r="B119" s="237" t="s">
        <v>10091</v>
      </c>
      <c r="C119" s="286" t="s">
        <v>259</v>
      </c>
      <c r="D119" s="287"/>
      <c r="E119" s="287"/>
      <c r="F119" s="240">
        <v>3000000</v>
      </c>
      <c r="G119" s="240" t="s">
        <v>10056</v>
      </c>
      <c r="H119" s="241">
        <v>45579</v>
      </c>
      <c r="I119" s="241">
        <v>51057</v>
      </c>
      <c r="J119" s="242"/>
      <c r="K119" s="243"/>
      <c r="L119" s="296">
        <v>1633429107</v>
      </c>
      <c r="M119" s="296">
        <v>2234501554</v>
      </c>
      <c r="N119" s="444">
        <v>1933965331</v>
      </c>
      <c r="O119" s="296">
        <v>2129817253.5</v>
      </c>
      <c r="P119" s="245"/>
      <c r="Q119" s="297">
        <v>1172498632.173913</v>
      </c>
      <c r="R119" s="246">
        <v>17309589.041095898</v>
      </c>
      <c r="S119" s="246">
        <v>17309589.041095898</v>
      </c>
      <c r="T119" s="246">
        <v>-250723336.95890403</v>
      </c>
      <c r="U119" s="246">
        <v>784967074.00000083</v>
      </c>
      <c r="V119" s="394"/>
    </row>
    <row r="120" spans="1:22" x14ac:dyDescent="0.3">
      <c r="A120" s="237" t="s">
        <v>10085</v>
      </c>
      <c r="B120" s="237" t="s">
        <v>10092</v>
      </c>
      <c r="C120" s="286" t="s">
        <v>260</v>
      </c>
      <c r="D120" s="287"/>
      <c r="E120" s="287"/>
      <c r="F120" s="247">
        <v>500000</v>
      </c>
      <c r="G120" s="247" t="s">
        <v>10056</v>
      </c>
      <c r="H120" s="248">
        <v>45579</v>
      </c>
      <c r="I120" s="248">
        <v>51149</v>
      </c>
      <c r="J120" s="248"/>
      <c r="K120" s="249"/>
      <c r="L120" s="250">
        <v>-1322567603</v>
      </c>
      <c r="M120" s="250">
        <v>-2022972449</v>
      </c>
      <c r="N120" s="444">
        <v>-1672770026.5</v>
      </c>
      <c r="O120" s="250">
        <v>-1858798173.5</v>
      </c>
      <c r="P120" s="250"/>
      <c r="Q120" s="251">
        <v>-741608219</v>
      </c>
      <c r="R120" s="251"/>
      <c r="S120" s="251"/>
      <c r="T120" s="251"/>
      <c r="U120" s="251"/>
      <c r="V120" s="395"/>
    </row>
    <row r="121" spans="1:22" x14ac:dyDescent="0.3">
      <c r="A121" s="237" t="s">
        <v>10087</v>
      </c>
      <c r="B121" s="237" t="s">
        <v>10088</v>
      </c>
      <c r="C121" s="286" t="s">
        <v>10089</v>
      </c>
      <c r="D121" s="287"/>
      <c r="E121" s="287"/>
      <c r="F121" s="247">
        <v>500000</v>
      </c>
      <c r="G121" s="247" t="s">
        <v>10042</v>
      </c>
      <c r="H121" s="248">
        <v>45671</v>
      </c>
      <c r="I121" s="248">
        <v>45761</v>
      </c>
      <c r="J121" s="248"/>
      <c r="K121" s="249"/>
      <c r="L121" s="250">
        <v>-2359361</v>
      </c>
      <c r="M121" s="250">
        <v>16034604</v>
      </c>
      <c r="N121" s="444">
        <v>6837621.5</v>
      </c>
      <c r="O121" s="250">
        <v>172562</v>
      </c>
      <c r="P121" s="250"/>
      <c r="Q121" s="251">
        <v>730389041</v>
      </c>
      <c r="R121" s="251"/>
      <c r="S121" s="251"/>
      <c r="T121" s="251"/>
      <c r="U121" s="251"/>
      <c r="V121" s="395"/>
    </row>
    <row r="122" spans="1:22" x14ac:dyDescent="0.3">
      <c r="A122" s="237" t="s">
        <v>10093</v>
      </c>
      <c r="B122" s="237" t="s">
        <v>10094</v>
      </c>
      <c r="C122" s="286" t="s">
        <v>261</v>
      </c>
      <c r="D122" s="287"/>
      <c r="E122" s="287"/>
      <c r="F122" s="240">
        <v>3000000</v>
      </c>
      <c r="G122" s="240" t="s">
        <v>10056</v>
      </c>
      <c r="H122" s="241">
        <v>45588</v>
      </c>
      <c r="I122" s="241">
        <v>51066</v>
      </c>
      <c r="J122" s="242"/>
      <c r="K122" s="243"/>
      <c r="L122" s="296">
        <v>3265237494</v>
      </c>
      <c r="M122" s="296">
        <v>3646198625</v>
      </c>
      <c r="N122" s="444">
        <v>3455718059.5</v>
      </c>
      <c r="O122" s="296">
        <v>3644989493.5</v>
      </c>
      <c r="P122" s="245"/>
      <c r="Q122" s="246">
        <v>-513336984.78260869</v>
      </c>
      <c r="R122" s="246">
        <v>1292687671.232877</v>
      </c>
      <c r="S122" s="246">
        <v>1649399999.9999969</v>
      </c>
      <c r="T122" s="246">
        <v>-202135959.5000031</v>
      </c>
      <c r="U122" s="246">
        <v>-193431849.91095901</v>
      </c>
      <c r="V122" s="394"/>
    </row>
    <row r="123" spans="1:22" x14ac:dyDescent="0.3">
      <c r="A123" s="237" t="s">
        <v>10095</v>
      </c>
      <c r="B123" s="237" t="s">
        <v>10096</v>
      </c>
      <c r="C123" s="286" t="s">
        <v>262</v>
      </c>
      <c r="D123" s="287"/>
      <c r="E123" s="287"/>
      <c r="F123" s="247">
        <v>500000</v>
      </c>
      <c r="G123" s="247" t="s">
        <v>10056</v>
      </c>
      <c r="H123" s="248">
        <v>45588</v>
      </c>
      <c r="I123" s="248">
        <v>51158</v>
      </c>
      <c r="J123" s="248"/>
      <c r="K123" s="249"/>
      <c r="L123" s="250">
        <v>-1616142952</v>
      </c>
      <c r="M123" s="250">
        <v>-2108432772</v>
      </c>
      <c r="N123" s="444">
        <v>-1862287863</v>
      </c>
      <c r="O123" s="250">
        <v>-2055923590.5</v>
      </c>
      <c r="P123" s="250"/>
      <c r="Q123" s="251">
        <v>-485112330</v>
      </c>
      <c r="R123" s="251"/>
      <c r="S123" s="251"/>
      <c r="T123" s="251"/>
      <c r="U123" s="251"/>
      <c r="V123" s="395"/>
    </row>
    <row r="124" spans="1:22" x14ac:dyDescent="0.3">
      <c r="A124" s="237" t="s">
        <v>10087</v>
      </c>
      <c r="B124" s="237" t="s">
        <v>10088</v>
      </c>
      <c r="C124" s="286" t="s">
        <v>10089</v>
      </c>
      <c r="D124" s="287"/>
      <c r="E124" s="287"/>
      <c r="F124" s="247">
        <v>500000</v>
      </c>
      <c r="G124" s="247" t="s">
        <v>10042</v>
      </c>
      <c r="H124" s="248">
        <v>45314</v>
      </c>
      <c r="I124" s="248">
        <v>45770</v>
      </c>
      <c r="J124" s="248"/>
      <c r="K124" s="249"/>
      <c r="L124" s="250">
        <v>260427426</v>
      </c>
      <c r="M124" s="250">
        <v>255784100</v>
      </c>
      <c r="N124" s="444">
        <v>258105763</v>
      </c>
      <c r="O124" s="250">
        <v>251459244.5</v>
      </c>
      <c r="P124" s="250"/>
      <c r="Q124" s="251">
        <v>477673974</v>
      </c>
      <c r="R124" s="251"/>
      <c r="S124" s="251"/>
      <c r="T124" s="251"/>
      <c r="U124" s="251"/>
      <c r="V124" s="395"/>
    </row>
    <row r="125" spans="1:22" x14ac:dyDescent="0.3">
      <c r="A125" s="237" t="s">
        <v>10097</v>
      </c>
      <c r="B125" s="237" t="s">
        <v>10094</v>
      </c>
      <c r="C125" s="299" t="s">
        <v>263</v>
      </c>
      <c r="D125" s="299"/>
      <c r="E125" s="299"/>
      <c r="F125" s="240">
        <v>30000000</v>
      </c>
      <c r="G125" s="240" t="s">
        <v>10059</v>
      </c>
      <c r="H125" s="241">
        <v>45588</v>
      </c>
      <c r="I125" s="241">
        <v>52893</v>
      </c>
      <c r="J125" s="241"/>
      <c r="K125" s="290"/>
      <c r="L125" s="296">
        <v>2547266289</v>
      </c>
      <c r="M125" s="296">
        <v>2702575704</v>
      </c>
      <c r="N125" s="444">
        <v>2624920996.5</v>
      </c>
      <c r="O125" s="296">
        <v>2875448441.5</v>
      </c>
      <c r="P125" s="296"/>
      <c r="Q125" s="246">
        <v>-1222374226.0204349</v>
      </c>
      <c r="R125" s="246">
        <v>2342600776.6851673</v>
      </c>
      <c r="S125" s="246">
        <v>3021482423.579504</v>
      </c>
      <c r="T125" s="246">
        <v>-2687967.4204959869</v>
      </c>
      <c r="U125" s="246">
        <v>8759475.116666317</v>
      </c>
      <c r="V125" s="394"/>
    </row>
    <row r="126" spans="1:22" x14ac:dyDescent="0.3">
      <c r="A126" s="237" t="s">
        <v>10085</v>
      </c>
      <c r="B126" s="237" t="s">
        <v>10094</v>
      </c>
      <c r="C126" s="299" t="s">
        <v>264</v>
      </c>
      <c r="D126" s="299"/>
      <c r="E126" s="299"/>
      <c r="F126" s="247">
        <v>3000000</v>
      </c>
      <c r="G126" s="247" t="s">
        <v>10059</v>
      </c>
      <c r="H126" s="248">
        <v>45588</v>
      </c>
      <c r="I126" s="248">
        <v>52985</v>
      </c>
      <c r="J126" s="248"/>
      <c r="K126" s="249"/>
      <c r="L126" s="250">
        <v>-2588840135</v>
      </c>
      <c r="M126" s="250">
        <v>-2652226815</v>
      </c>
      <c r="N126" s="444">
        <v>-2620533475.5</v>
      </c>
      <c r="O126" s="250">
        <v>-2858831789.5</v>
      </c>
      <c r="P126" s="250"/>
      <c r="Q126" s="251">
        <v>1222374226.0204349</v>
      </c>
      <c r="R126" s="251"/>
      <c r="S126" s="251"/>
      <c r="T126" s="251"/>
      <c r="U126" s="251"/>
      <c r="V126" s="395"/>
    </row>
    <row r="127" spans="1:22" x14ac:dyDescent="0.3">
      <c r="A127" s="237" t="s">
        <v>10085</v>
      </c>
      <c r="B127" s="237" t="s">
        <v>10096</v>
      </c>
      <c r="C127" s="299" t="s">
        <v>265</v>
      </c>
      <c r="D127" s="299"/>
      <c r="E127" s="299"/>
      <c r="F127" s="247">
        <v>3000000</v>
      </c>
      <c r="G127" s="247" t="s">
        <v>10059</v>
      </c>
      <c r="H127" s="248">
        <v>45588</v>
      </c>
      <c r="I127" s="248">
        <v>45680</v>
      </c>
      <c r="J127" s="248"/>
      <c r="K127" s="249"/>
      <c r="L127" s="250">
        <v>3022838171</v>
      </c>
      <c r="M127" s="250">
        <v>3016727569</v>
      </c>
      <c r="N127" s="444">
        <v>3019782870</v>
      </c>
      <c r="O127" s="250">
        <v>3010251525</v>
      </c>
      <c r="P127" s="250"/>
      <c r="Q127" s="251">
        <v>-1222374226.0204349</v>
      </c>
      <c r="R127" s="251"/>
      <c r="S127" s="251"/>
      <c r="T127" s="251"/>
      <c r="U127" s="251"/>
      <c r="V127" s="395"/>
    </row>
    <row r="128" spans="1:22" x14ac:dyDescent="0.3">
      <c r="A128" s="237" t="s">
        <v>10098</v>
      </c>
      <c r="B128" s="237" t="s">
        <v>10091</v>
      </c>
      <c r="C128" s="299" t="s">
        <v>266</v>
      </c>
      <c r="D128" s="292"/>
      <c r="E128" s="292"/>
      <c r="F128" s="240">
        <v>30000000</v>
      </c>
      <c r="G128" s="240" t="s">
        <v>10059</v>
      </c>
      <c r="H128" s="241">
        <v>45595</v>
      </c>
      <c r="I128" s="241">
        <v>52900</v>
      </c>
      <c r="J128" s="241"/>
      <c r="K128" s="290"/>
      <c r="L128" s="296">
        <v>2989981282</v>
      </c>
      <c r="M128" s="296">
        <v>2829801259</v>
      </c>
      <c r="N128" s="444">
        <v>2909891270.5</v>
      </c>
      <c r="O128" s="296">
        <v>3125586271</v>
      </c>
      <c r="P128" s="296"/>
      <c r="Q128" s="297">
        <v>-1271591148.8387098</v>
      </c>
      <c r="R128" s="246">
        <v>2528279500.592855</v>
      </c>
      <c r="S128" s="246">
        <v>3169800373.3369794</v>
      </c>
      <c r="T128" s="246">
        <v>-96579232.163020611</v>
      </c>
      <c r="U128" s="246">
        <v>-53390186.299999714</v>
      </c>
      <c r="V128" s="394"/>
    </row>
    <row r="129" spans="1:22" x14ac:dyDescent="0.3">
      <c r="A129" s="237" t="s">
        <v>10099</v>
      </c>
      <c r="B129" s="237" t="s">
        <v>10091</v>
      </c>
      <c r="C129" s="299" t="s">
        <v>267</v>
      </c>
      <c r="D129" s="292"/>
      <c r="E129" s="292"/>
      <c r="F129" s="247">
        <v>3000000</v>
      </c>
      <c r="G129" s="247" t="s">
        <v>10059</v>
      </c>
      <c r="H129" s="248">
        <v>45595</v>
      </c>
      <c r="I129" s="248">
        <v>52992</v>
      </c>
      <c r="J129" s="248"/>
      <c r="K129" s="249"/>
      <c r="L129" s="250">
        <v>-2820828711</v>
      </c>
      <c r="M129" s="250">
        <v>-2797762549</v>
      </c>
      <c r="N129" s="444">
        <v>-2809295631</v>
      </c>
      <c r="O129" s="250">
        <v>-3028543969</v>
      </c>
      <c r="P129" s="250"/>
      <c r="Q129" s="251">
        <v>1268788947.5483871</v>
      </c>
      <c r="R129" s="251"/>
      <c r="S129" s="251"/>
      <c r="T129" s="251"/>
      <c r="U129" s="251"/>
      <c r="V129" s="395"/>
    </row>
    <row r="130" spans="1:22" x14ac:dyDescent="0.3">
      <c r="A130" s="237" t="s">
        <v>10099</v>
      </c>
      <c r="B130" s="237" t="s">
        <v>10092</v>
      </c>
      <c r="C130" s="299" t="s">
        <v>268</v>
      </c>
      <c r="D130" s="292"/>
      <c r="E130" s="292"/>
      <c r="F130" s="247">
        <v>3000000</v>
      </c>
      <c r="G130" s="247" t="s">
        <v>10059</v>
      </c>
      <c r="H130" s="248">
        <v>45595</v>
      </c>
      <c r="I130" s="248">
        <v>45687</v>
      </c>
      <c r="J130" s="248"/>
      <c r="K130" s="249"/>
      <c r="L130" s="300">
        <v>3170201806</v>
      </c>
      <c r="M130" s="250">
        <v>3161366126</v>
      </c>
      <c r="N130" s="444">
        <v>3165783966</v>
      </c>
      <c r="O130" s="250">
        <v>3155370919</v>
      </c>
      <c r="P130" s="250"/>
      <c r="Q130" s="251">
        <v>-1268788947.5483871</v>
      </c>
      <c r="R130" s="251"/>
      <c r="S130" s="251"/>
      <c r="T130" s="251"/>
      <c r="U130" s="251"/>
      <c r="V130" s="395"/>
    </row>
    <row r="131" spans="1:22" x14ac:dyDescent="0.3">
      <c r="A131" s="237" t="s">
        <v>10100</v>
      </c>
      <c r="B131" s="237" t="s">
        <v>10091</v>
      </c>
      <c r="C131" s="299" t="s">
        <v>269</v>
      </c>
      <c r="D131" s="292"/>
      <c r="E131" s="292"/>
      <c r="F131" s="240">
        <v>30000000</v>
      </c>
      <c r="G131" s="240" t="s">
        <v>10059</v>
      </c>
      <c r="H131" s="241">
        <v>45595</v>
      </c>
      <c r="I131" s="241">
        <v>52900</v>
      </c>
      <c r="J131" s="241"/>
      <c r="K131" s="290"/>
      <c r="L131" s="296">
        <v>2928138489</v>
      </c>
      <c r="M131" s="296">
        <v>2839420568</v>
      </c>
      <c r="N131" s="444">
        <v>2883779528.5</v>
      </c>
      <c r="O131" s="296">
        <v>3098767800</v>
      </c>
      <c r="P131" s="296"/>
      <c r="Q131" s="297">
        <v>-1269440621.2580645</v>
      </c>
      <c r="R131" s="246">
        <v>2531632610.4751763</v>
      </c>
      <c r="S131" s="246">
        <v>3173866542.7541056</v>
      </c>
      <c r="T131" s="246">
        <v>-57874522.245894432</v>
      </c>
      <c r="U131" s="246">
        <v>-14578031.900000095</v>
      </c>
      <c r="V131" s="394"/>
    </row>
    <row r="132" spans="1:22" x14ac:dyDescent="0.3">
      <c r="A132" s="237" t="s">
        <v>10099</v>
      </c>
      <c r="B132" s="237" t="s">
        <v>10091</v>
      </c>
      <c r="C132" s="299" t="s">
        <v>270</v>
      </c>
      <c r="D132" s="292"/>
      <c r="E132" s="292"/>
      <c r="F132" s="247">
        <v>3000000</v>
      </c>
      <c r="G132" s="247" t="s">
        <v>10059</v>
      </c>
      <c r="H132" s="248">
        <v>45595</v>
      </c>
      <c r="I132" s="248">
        <v>52992</v>
      </c>
      <c r="J132" s="248"/>
      <c r="K132" s="249"/>
      <c r="L132" s="250">
        <v>-2832886819</v>
      </c>
      <c r="M132" s="250">
        <v>-2811007461</v>
      </c>
      <c r="N132" s="444">
        <v>-2821947140.5</v>
      </c>
      <c r="O132" s="250">
        <v>-3037823723</v>
      </c>
      <c r="P132" s="250"/>
      <c r="Q132" s="251">
        <v>1269440621.2580645</v>
      </c>
      <c r="R132" s="251"/>
      <c r="S132" s="251"/>
      <c r="T132" s="251"/>
      <c r="U132" s="251"/>
      <c r="V132" s="395"/>
    </row>
    <row r="133" spans="1:22" x14ac:dyDescent="0.3">
      <c r="A133" s="237" t="s">
        <v>10099</v>
      </c>
      <c r="B133" s="237" t="s">
        <v>10092</v>
      </c>
      <c r="C133" s="299" t="s">
        <v>271</v>
      </c>
      <c r="D133" s="292"/>
      <c r="E133" s="292"/>
      <c r="F133" s="247">
        <v>3000000</v>
      </c>
      <c r="G133" s="247" t="s">
        <v>10059</v>
      </c>
      <c r="H133" s="248">
        <v>45595</v>
      </c>
      <c r="I133" s="248">
        <v>45687</v>
      </c>
      <c r="J133" s="248"/>
      <c r="K133" s="249"/>
      <c r="L133" s="300">
        <v>3174333690</v>
      </c>
      <c r="M133" s="250">
        <v>3165483663</v>
      </c>
      <c r="N133" s="444">
        <v>3169908677</v>
      </c>
      <c r="O133" s="250">
        <v>3159376354</v>
      </c>
      <c r="P133" s="250"/>
      <c r="Q133" s="251">
        <v>-1272247865.7741935</v>
      </c>
      <c r="R133" s="251"/>
      <c r="S133" s="251"/>
      <c r="T133" s="251"/>
      <c r="U133" s="251"/>
      <c r="V133" s="395"/>
    </row>
    <row r="134" spans="1:22" x14ac:dyDescent="0.3">
      <c r="A134" s="237" t="s">
        <v>10101</v>
      </c>
      <c r="B134" s="237" t="s">
        <v>10102</v>
      </c>
      <c r="C134" s="238" t="s">
        <v>272</v>
      </c>
      <c r="D134" s="239"/>
      <c r="E134" s="239"/>
      <c r="F134" s="240">
        <v>2000000</v>
      </c>
      <c r="G134" s="240" t="s">
        <v>10056</v>
      </c>
      <c r="H134" s="241">
        <v>45601</v>
      </c>
      <c r="I134" s="241">
        <v>49253</v>
      </c>
      <c r="J134" s="242"/>
      <c r="K134" s="243"/>
      <c r="L134" s="244">
        <v>-244650092</v>
      </c>
      <c r="M134" s="244">
        <v>402766894</v>
      </c>
      <c r="N134" s="444">
        <v>79058401</v>
      </c>
      <c r="O134" s="245">
        <v>61281089</v>
      </c>
      <c r="P134" s="245"/>
      <c r="Q134" s="246">
        <v>-366767121.9130435</v>
      </c>
      <c r="R134" s="246">
        <v>881643835.61643803</v>
      </c>
      <c r="S134" s="246">
        <v>1075287671.232878</v>
      </c>
      <c r="T134" s="246">
        <v>372615218.23287797</v>
      </c>
      <c r="U134" s="246">
        <v>403738505.90410995</v>
      </c>
      <c r="V134" s="394"/>
    </row>
    <row r="135" spans="1:22" x14ac:dyDescent="0.3">
      <c r="A135" s="237" t="s">
        <v>10103</v>
      </c>
      <c r="B135" s="237" t="s">
        <v>10104</v>
      </c>
      <c r="C135" s="238" t="s">
        <v>273</v>
      </c>
      <c r="D135" s="239"/>
      <c r="E135" s="239"/>
      <c r="F135" s="247">
        <v>1000000</v>
      </c>
      <c r="G135" s="247" t="s">
        <v>10105</v>
      </c>
      <c r="H135" s="248">
        <v>45601</v>
      </c>
      <c r="I135" s="248">
        <v>49345</v>
      </c>
      <c r="J135" s="248"/>
      <c r="K135" s="249"/>
      <c r="L135" s="250">
        <v>898395981</v>
      </c>
      <c r="M135" s="250">
        <v>348832122</v>
      </c>
      <c r="N135" s="444">
        <v>623614052</v>
      </c>
      <c r="O135" s="250">
        <v>626735832</v>
      </c>
      <c r="P135" s="250"/>
      <c r="Q135" s="251">
        <v>0</v>
      </c>
      <c r="R135" s="251"/>
      <c r="S135" s="251"/>
      <c r="T135" s="251"/>
      <c r="U135" s="251"/>
      <c r="V135" s="395"/>
    </row>
    <row r="136" spans="1:22" x14ac:dyDescent="0.3">
      <c r="A136" s="237" t="s">
        <v>10106</v>
      </c>
      <c r="B136" s="237" t="s">
        <v>10091</v>
      </c>
      <c r="C136" s="299" t="s">
        <v>274</v>
      </c>
      <c r="D136" s="292"/>
      <c r="E136" s="292"/>
      <c r="F136" s="240">
        <v>30000000</v>
      </c>
      <c r="G136" s="240" t="s">
        <v>10059</v>
      </c>
      <c r="H136" s="241">
        <v>45602</v>
      </c>
      <c r="I136" s="241">
        <v>52907</v>
      </c>
      <c r="J136" s="241"/>
      <c r="K136" s="290"/>
      <c r="L136" s="296">
        <v>3300550574</v>
      </c>
      <c r="M136" s="296">
        <v>3235917828</v>
      </c>
      <c r="N136" s="444">
        <v>3268234201.5</v>
      </c>
      <c r="O136" s="296">
        <v>3477153579</v>
      </c>
      <c r="P136" s="296"/>
      <c r="Q136" s="246">
        <v>-1316785576.1304348</v>
      </c>
      <c r="R136" s="246">
        <v>2604851885.8619566</v>
      </c>
      <c r="S136" s="246">
        <v>3180587495.5864735</v>
      </c>
      <c r="T136" s="246">
        <v>-45197862.413526535</v>
      </c>
      <c r="U136" s="246">
        <v>30301642.650000095</v>
      </c>
      <c r="V136" s="394"/>
    </row>
    <row r="137" spans="1:22" x14ac:dyDescent="0.3">
      <c r="A137" s="237" t="s">
        <v>10107</v>
      </c>
      <c r="B137" s="237" t="s">
        <v>10091</v>
      </c>
      <c r="C137" s="299" t="s">
        <v>275</v>
      </c>
      <c r="D137" s="292"/>
      <c r="E137" s="292"/>
      <c r="F137" s="247">
        <v>3000000</v>
      </c>
      <c r="G137" s="247" t="s">
        <v>10059</v>
      </c>
      <c r="H137" s="248">
        <v>45602</v>
      </c>
      <c r="I137" s="248">
        <v>52999</v>
      </c>
      <c r="J137" s="248"/>
      <c r="K137" s="249"/>
      <c r="L137" s="250">
        <v>-3220110866</v>
      </c>
      <c r="M137" s="250">
        <v>-3217914465</v>
      </c>
      <c r="N137" s="444">
        <v>-3219012665.5</v>
      </c>
      <c r="O137" s="250">
        <v>-3435361972.5</v>
      </c>
      <c r="P137" s="250"/>
      <c r="Q137" s="251">
        <v>1316785576.1304348</v>
      </c>
      <c r="R137" s="251"/>
      <c r="S137" s="251"/>
      <c r="T137" s="251"/>
      <c r="U137" s="251"/>
      <c r="V137" s="395"/>
    </row>
    <row r="138" spans="1:22" x14ac:dyDescent="0.3">
      <c r="A138" s="237" t="s">
        <v>10107</v>
      </c>
      <c r="B138" s="237" t="s">
        <v>10092</v>
      </c>
      <c r="C138" s="299" t="s">
        <v>276</v>
      </c>
      <c r="D138" s="292"/>
      <c r="E138" s="292"/>
      <c r="F138" s="247">
        <v>3000000</v>
      </c>
      <c r="G138" s="247" t="s">
        <v>10059</v>
      </c>
      <c r="H138" s="248">
        <v>45602</v>
      </c>
      <c r="I138" s="248">
        <v>45694</v>
      </c>
      <c r="J138" s="248"/>
      <c r="K138" s="249"/>
      <c r="L138" s="250">
        <v>3182637355</v>
      </c>
      <c r="M138" s="250">
        <v>3170490289</v>
      </c>
      <c r="N138" s="444">
        <v>3176563822</v>
      </c>
      <c r="O138" s="250">
        <v>3166179012</v>
      </c>
      <c r="P138" s="250"/>
      <c r="Q138" s="251">
        <v>-1313785576.1304348</v>
      </c>
      <c r="R138" s="251"/>
      <c r="S138" s="251"/>
      <c r="T138" s="251"/>
      <c r="U138" s="251"/>
      <c r="V138" s="395"/>
    </row>
    <row r="139" spans="1:22" x14ac:dyDescent="0.3">
      <c r="A139" s="237" t="s">
        <v>155</v>
      </c>
      <c r="B139" s="237" t="s">
        <v>10102</v>
      </c>
      <c r="C139" s="238" t="s">
        <v>277</v>
      </c>
      <c r="D139" s="239"/>
      <c r="E139" s="239"/>
      <c r="F139" s="240">
        <v>1000000</v>
      </c>
      <c r="G139" s="240" t="s">
        <v>10105</v>
      </c>
      <c r="H139" s="241">
        <v>45587</v>
      </c>
      <c r="I139" s="241">
        <v>49239</v>
      </c>
      <c r="J139" s="242"/>
      <c r="K139" s="243"/>
      <c r="L139" s="244">
        <v>-104443613</v>
      </c>
      <c r="M139" s="244">
        <v>317779869</v>
      </c>
      <c r="N139" s="444">
        <v>106668128.5</v>
      </c>
      <c r="O139" s="245">
        <v>98314052</v>
      </c>
      <c r="P139" s="245"/>
      <c r="Q139" s="246">
        <v>-168849314.22826087</v>
      </c>
      <c r="R139" s="246">
        <v>430410958.9041096</v>
      </c>
      <c r="S139" s="246">
        <v>551013698.63013661</v>
      </c>
      <c r="T139" s="246">
        <v>159955007.13013661</v>
      </c>
      <c r="U139" s="246">
        <v>161894733.15753424</v>
      </c>
      <c r="V139" s="395"/>
    </row>
    <row r="140" spans="1:22" x14ac:dyDescent="0.3">
      <c r="A140" s="237" t="s">
        <v>10103</v>
      </c>
      <c r="B140" s="237" t="s">
        <v>10102</v>
      </c>
      <c r="C140" s="238" t="s">
        <v>278</v>
      </c>
      <c r="D140" s="239"/>
      <c r="E140" s="239"/>
      <c r="F140" s="247">
        <v>500000</v>
      </c>
      <c r="G140" s="247" t="s">
        <v>10105</v>
      </c>
      <c r="H140" s="248">
        <v>45587</v>
      </c>
      <c r="I140" s="248">
        <v>45679</v>
      </c>
      <c r="J140" s="248"/>
      <c r="K140" s="249"/>
      <c r="L140" s="250">
        <v>439037432</v>
      </c>
      <c r="M140" s="250">
        <v>129743693</v>
      </c>
      <c r="N140" s="444">
        <v>284390563</v>
      </c>
      <c r="O140" s="250">
        <v>285705985</v>
      </c>
      <c r="P140" s="250"/>
      <c r="Q140" s="251">
        <v>0</v>
      </c>
      <c r="R140" s="251"/>
      <c r="S140" s="251"/>
      <c r="T140" s="251"/>
      <c r="U140" s="251"/>
      <c r="V140" s="395"/>
    </row>
    <row r="141" spans="1:22" x14ac:dyDescent="0.3">
      <c r="A141" s="237" t="s">
        <v>10101</v>
      </c>
      <c r="B141" s="237" t="s">
        <v>10102</v>
      </c>
      <c r="C141" s="238" t="s">
        <v>279</v>
      </c>
      <c r="D141" s="239"/>
      <c r="E141" s="239"/>
      <c r="F141" s="240">
        <v>1000000</v>
      </c>
      <c r="G141" s="240" t="s">
        <v>10105</v>
      </c>
      <c r="H141" s="241">
        <v>45593</v>
      </c>
      <c r="I141" s="241">
        <v>49243</v>
      </c>
      <c r="J141" s="242"/>
      <c r="K141" s="243"/>
      <c r="L141" s="244">
        <v>-45237541</v>
      </c>
      <c r="M141" s="244">
        <v>384964787</v>
      </c>
      <c r="N141" s="444">
        <v>169863623.5</v>
      </c>
      <c r="O141" s="245">
        <v>163033639</v>
      </c>
      <c r="P141" s="245"/>
      <c r="Q141" s="246">
        <v>-101628752.04301076</v>
      </c>
      <c r="R141" s="246">
        <v>434783561.6438356</v>
      </c>
      <c r="S141" s="246">
        <v>548591780.82191753</v>
      </c>
      <c r="T141" s="246">
        <v>51230488.321917534</v>
      </c>
      <c r="U141" s="246">
        <v>56320899.280821919</v>
      </c>
      <c r="V141" s="395"/>
    </row>
    <row r="142" spans="1:22" x14ac:dyDescent="0.3">
      <c r="A142" s="237" t="s">
        <v>10103</v>
      </c>
      <c r="B142" s="237" t="s">
        <v>10102</v>
      </c>
      <c r="C142" s="238" t="s">
        <v>280</v>
      </c>
      <c r="D142" s="239"/>
      <c r="E142" s="239"/>
      <c r="F142" s="247">
        <v>500000</v>
      </c>
      <c r="G142" s="247" t="s">
        <v>10105</v>
      </c>
      <c r="H142" s="248">
        <v>45593</v>
      </c>
      <c r="I142" s="248">
        <v>49335</v>
      </c>
      <c r="J142" s="248"/>
      <c r="K142" s="249"/>
      <c r="L142" s="250">
        <v>441634876</v>
      </c>
      <c r="M142" s="250">
        <v>213360461</v>
      </c>
      <c r="N142" s="444">
        <v>327497669</v>
      </c>
      <c r="O142" s="250">
        <v>344546877</v>
      </c>
      <c r="P142" s="250"/>
      <c r="Q142" s="251">
        <v>0</v>
      </c>
      <c r="R142" s="251"/>
      <c r="S142" s="251"/>
      <c r="T142" s="251"/>
      <c r="U142" s="251"/>
      <c r="V142" s="395"/>
    </row>
    <row r="143" spans="1:22" x14ac:dyDescent="0.3">
      <c r="A143" s="237" t="s">
        <v>10108</v>
      </c>
      <c r="B143" s="237" t="s">
        <v>10091</v>
      </c>
      <c r="C143" s="299" t="s">
        <v>281</v>
      </c>
      <c r="D143" s="292"/>
      <c r="E143" s="292"/>
      <c r="F143" s="240">
        <v>10000000</v>
      </c>
      <c r="G143" s="240" t="s">
        <v>10059</v>
      </c>
      <c r="H143" s="241">
        <v>45609</v>
      </c>
      <c r="I143" s="241">
        <v>52914</v>
      </c>
      <c r="J143" s="241"/>
      <c r="K143" s="290"/>
      <c r="L143" s="296">
        <v>1149727482</v>
      </c>
      <c r="M143" s="296">
        <v>1126497622</v>
      </c>
      <c r="N143" s="444">
        <v>1138112553</v>
      </c>
      <c r="O143" s="296">
        <v>1183873239</v>
      </c>
      <c r="P143" s="296"/>
      <c r="Q143" s="246">
        <v>-449461557.8369565</v>
      </c>
      <c r="R143" s="294">
        <v>934819927.59548223</v>
      </c>
      <c r="S143" s="294">
        <v>1111016567.0656016</v>
      </c>
      <c r="T143" s="246">
        <v>-598157.4343984127</v>
      </c>
      <c r="U143" s="246">
        <v>39288021.755555868</v>
      </c>
      <c r="V143" s="394"/>
    </row>
    <row r="144" spans="1:22" x14ac:dyDescent="0.3">
      <c r="A144" s="237" t="s">
        <v>10109</v>
      </c>
      <c r="B144" s="237" t="s">
        <v>10091</v>
      </c>
      <c r="C144" s="299" t="s">
        <v>282</v>
      </c>
      <c r="D144" s="292"/>
      <c r="E144" s="292"/>
      <c r="F144" s="247">
        <v>1000000</v>
      </c>
      <c r="G144" s="247" t="s">
        <v>10059</v>
      </c>
      <c r="H144" s="248">
        <v>45609</v>
      </c>
      <c r="I144" s="248">
        <v>53006</v>
      </c>
      <c r="J144" s="248"/>
      <c r="K144" s="249"/>
      <c r="L144" s="250">
        <v>-1142069023</v>
      </c>
      <c r="M144" s="250">
        <v>-1128967822</v>
      </c>
      <c r="N144" s="444">
        <v>-1135518423</v>
      </c>
      <c r="O144" s="250">
        <v>-1191275748</v>
      </c>
      <c r="P144" s="250"/>
      <c r="Q144" s="251">
        <v>449461557.8369565</v>
      </c>
      <c r="R144" s="251">
        <v>0</v>
      </c>
      <c r="S144" s="251">
        <v>0</v>
      </c>
      <c r="T144" s="251"/>
      <c r="U144" s="251"/>
      <c r="V144" s="395"/>
    </row>
    <row r="145" spans="1:22" x14ac:dyDescent="0.3">
      <c r="A145" s="237" t="s">
        <v>10109</v>
      </c>
      <c r="B145" s="237" t="s">
        <v>10092</v>
      </c>
      <c r="C145" s="299" t="s">
        <v>283</v>
      </c>
      <c r="D145" s="292"/>
      <c r="E145" s="292"/>
      <c r="F145" s="247">
        <v>1000000</v>
      </c>
      <c r="G145" s="247" t="s">
        <v>10059</v>
      </c>
      <c r="H145" s="248">
        <v>45609</v>
      </c>
      <c r="I145" s="248">
        <v>45701</v>
      </c>
      <c r="J145" s="248"/>
      <c r="K145" s="249"/>
      <c r="L145" s="250">
        <v>1111704769</v>
      </c>
      <c r="M145" s="250">
        <v>1106336419</v>
      </c>
      <c r="N145" s="444">
        <v>1109020594.5</v>
      </c>
      <c r="O145" s="250">
        <v>1105197808</v>
      </c>
      <c r="P145" s="250"/>
      <c r="Q145" s="251">
        <v>-449461557.8369565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10110</v>
      </c>
      <c r="B146" s="237" t="s">
        <v>10091</v>
      </c>
      <c r="C146" s="299" t="s">
        <v>284</v>
      </c>
      <c r="D146" s="292"/>
      <c r="E146" s="292"/>
      <c r="F146" s="240">
        <v>30000000</v>
      </c>
      <c r="G146" s="240" t="s">
        <v>10059</v>
      </c>
      <c r="H146" s="241">
        <v>45609</v>
      </c>
      <c r="I146" s="241">
        <v>52914</v>
      </c>
      <c r="J146" s="241"/>
      <c r="K146" s="290"/>
      <c r="L146" s="296">
        <v>3360916830</v>
      </c>
      <c r="M146" s="296">
        <v>3356428098</v>
      </c>
      <c r="N146" s="444">
        <v>3358672464.5</v>
      </c>
      <c r="O146" s="296">
        <v>3536899295.5</v>
      </c>
      <c r="P146" s="296"/>
      <c r="Q146" s="246">
        <v>-1354380577.2391305</v>
      </c>
      <c r="R146" s="246">
        <v>2719055799.2699671</v>
      </c>
      <c r="S146" s="246">
        <v>3233587475.1694078</v>
      </c>
      <c r="T146" s="246">
        <v>-15077592.830592155</v>
      </c>
      <c r="U146" s="246">
        <v>97580670.766665936</v>
      </c>
      <c r="V146" s="394"/>
    </row>
    <row r="147" spans="1:22" x14ac:dyDescent="0.3">
      <c r="A147" s="237" t="s">
        <v>10109</v>
      </c>
      <c r="B147" s="237" t="s">
        <v>10091</v>
      </c>
      <c r="C147" s="299" t="s">
        <v>285</v>
      </c>
      <c r="D147" s="292"/>
      <c r="E147" s="292"/>
      <c r="F147" s="247">
        <v>3000000</v>
      </c>
      <c r="G147" s="247" t="s">
        <v>10059</v>
      </c>
      <c r="H147" s="248">
        <v>45609</v>
      </c>
      <c r="I147" s="248">
        <v>53006</v>
      </c>
      <c r="J147" s="248"/>
      <c r="K147" s="249"/>
      <c r="L147" s="250">
        <v>-3342206887</v>
      </c>
      <c r="M147" s="250">
        <v>-3333836542</v>
      </c>
      <c r="N147" s="444">
        <v>-3338021714.5</v>
      </c>
      <c r="O147" s="250">
        <v>-3526530249</v>
      </c>
      <c r="P147" s="250"/>
      <c r="Q147" s="251">
        <v>1354380577.2391305</v>
      </c>
      <c r="R147" s="251">
        <v>0</v>
      </c>
      <c r="S147" s="251">
        <v>0</v>
      </c>
      <c r="T147" s="251"/>
      <c r="U147" s="251"/>
      <c r="V147" s="395"/>
    </row>
    <row r="148" spans="1:22" x14ac:dyDescent="0.3">
      <c r="A148" s="237" t="s">
        <v>10109</v>
      </c>
      <c r="B148" s="237" t="s">
        <v>10092</v>
      </c>
      <c r="C148" s="299" t="s">
        <v>286</v>
      </c>
      <c r="D148" s="292"/>
      <c r="E148" s="292"/>
      <c r="F148" s="247">
        <v>3000000</v>
      </c>
      <c r="G148" s="247" t="s">
        <v>10059</v>
      </c>
      <c r="H148" s="248">
        <v>45609</v>
      </c>
      <c r="I148" s="248">
        <v>45701</v>
      </c>
      <c r="J148" s="248"/>
      <c r="K148" s="249"/>
      <c r="L148" s="250">
        <v>3235577768</v>
      </c>
      <c r="M148" s="250">
        <v>3220450867</v>
      </c>
      <c r="N148" s="444">
        <v>3228014318</v>
      </c>
      <c r="O148" s="250">
        <v>3217236599</v>
      </c>
      <c r="P148" s="250"/>
      <c r="Q148" s="251">
        <v>-1354380577.2391305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10111</v>
      </c>
      <c r="B149" s="237" t="s">
        <v>10112</v>
      </c>
      <c r="C149" s="299" t="s">
        <v>287</v>
      </c>
      <c r="D149" s="292"/>
      <c r="E149" s="292"/>
      <c r="F149" s="240">
        <v>30000000</v>
      </c>
      <c r="G149" s="240" t="s">
        <v>10059</v>
      </c>
      <c r="H149" s="241">
        <v>45616</v>
      </c>
      <c r="I149" s="241">
        <v>52921</v>
      </c>
      <c r="J149" s="241"/>
      <c r="K149" s="290"/>
      <c r="L149" s="296">
        <v>3442704823</v>
      </c>
      <c r="M149" s="296">
        <v>3433589892</v>
      </c>
      <c r="N149" s="444">
        <v>3438147357.5</v>
      </c>
      <c r="O149" s="296">
        <v>3534006104</v>
      </c>
      <c r="P149" s="296"/>
      <c r="Q149" s="246">
        <v>-1697454032.1304348</v>
      </c>
      <c r="R149" s="246">
        <v>2864015248.8522444</v>
      </c>
      <c r="S149" s="246">
        <v>3318238795.216835</v>
      </c>
      <c r="T149" s="246">
        <v>49035414.216835022</v>
      </c>
      <c r="U149" s="246">
        <v>205710427.48333406</v>
      </c>
      <c r="V149" s="394"/>
    </row>
    <row r="150" spans="1:22" x14ac:dyDescent="0.3">
      <c r="A150" s="237" t="s">
        <v>10113</v>
      </c>
      <c r="B150" s="237" t="s">
        <v>10112</v>
      </c>
      <c r="C150" s="299" t="s">
        <v>288</v>
      </c>
      <c r="D150" s="292"/>
      <c r="E150" s="292"/>
      <c r="F150" s="247">
        <v>3000000</v>
      </c>
      <c r="G150" s="247" t="s">
        <v>10059</v>
      </c>
      <c r="H150" s="248">
        <v>45616</v>
      </c>
      <c r="I150" s="248">
        <v>53013</v>
      </c>
      <c r="J150" s="248"/>
      <c r="K150" s="249"/>
      <c r="L150" s="250">
        <v>-3521762369</v>
      </c>
      <c r="M150" s="250">
        <v>-3438829631</v>
      </c>
      <c r="N150" s="444">
        <v>-3480296000.5</v>
      </c>
      <c r="O150" s="250">
        <v>-3567503364</v>
      </c>
      <c r="P150" s="250"/>
      <c r="Q150" s="251">
        <v>1699818132.1304348</v>
      </c>
      <c r="R150" s="251">
        <v>0</v>
      </c>
      <c r="S150" s="251">
        <v>0</v>
      </c>
      <c r="T150" s="251"/>
      <c r="U150" s="251"/>
      <c r="V150" s="395"/>
    </row>
    <row r="151" spans="1:22" x14ac:dyDescent="0.3">
      <c r="A151" s="237" t="s">
        <v>10113</v>
      </c>
      <c r="B151" s="237" t="s">
        <v>10114</v>
      </c>
      <c r="C151" s="299" t="s">
        <v>289</v>
      </c>
      <c r="D151" s="292"/>
      <c r="E151" s="292"/>
      <c r="F151" s="247">
        <v>3000000</v>
      </c>
      <c r="G151" s="247" t="s">
        <v>10059</v>
      </c>
      <c r="H151" s="248">
        <v>45616</v>
      </c>
      <c r="I151" s="248">
        <v>45708</v>
      </c>
      <c r="J151" s="248"/>
      <c r="K151" s="249"/>
      <c r="L151" s="250">
        <v>3317875626</v>
      </c>
      <c r="M151" s="250">
        <v>3304828422</v>
      </c>
      <c r="N151" s="444">
        <v>3311352024</v>
      </c>
      <c r="O151" s="250">
        <v>3299935416.5</v>
      </c>
      <c r="P151" s="250"/>
      <c r="Q151" s="251">
        <v>-1698818132.1304348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10115</v>
      </c>
      <c r="B152" s="237" t="s">
        <v>10116</v>
      </c>
      <c r="C152" s="299" t="s">
        <v>290</v>
      </c>
      <c r="D152" s="292"/>
      <c r="E152" s="292"/>
      <c r="F152" s="240">
        <v>30000000</v>
      </c>
      <c r="G152" s="240" t="s">
        <v>10059</v>
      </c>
      <c r="H152" s="241">
        <v>45644</v>
      </c>
      <c r="I152" s="241">
        <v>52949</v>
      </c>
      <c r="J152" s="241"/>
      <c r="K152" s="290"/>
      <c r="L152" s="296">
        <v>2852074320</v>
      </c>
      <c r="M152" s="296">
        <v>3007613025</v>
      </c>
      <c r="N152" s="444">
        <v>2929843672.5</v>
      </c>
      <c r="O152" s="296">
        <v>3131295553</v>
      </c>
      <c r="P152" s="250"/>
      <c r="Q152" s="246">
        <v>-1548947119.5999999</v>
      </c>
      <c r="R152" s="246">
        <v>2800925836.1435881</v>
      </c>
      <c r="S152" s="246">
        <v>2935658673.3406396</v>
      </c>
      <c r="T152" s="246">
        <v>6638391.8406395912</v>
      </c>
      <c r="U152" s="246">
        <v>261934830.65833378</v>
      </c>
      <c r="V152" s="394"/>
    </row>
    <row r="153" spans="1:22" x14ac:dyDescent="0.3">
      <c r="A153" s="237" t="s">
        <v>10117</v>
      </c>
      <c r="B153" s="237" t="s">
        <v>10116</v>
      </c>
      <c r="C153" s="299" t="s">
        <v>291</v>
      </c>
      <c r="D153" s="292"/>
      <c r="E153" s="292"/>
      <c r="F153" s="247">
        <v>3000000</v>
      </c>
      <c r="G153" s="247" t="s">
        <v>10059</v>
      </c>
      <c r="H153" s="248">
        <v>45644</v>
      </c>
      <c r="I153" s="248">
        <v>53039</v>
      </c>
      <c r="J153" s="248"/>
      <c r="K153" s="249"/>
      <c r="L153" s="250">
        <v>-2883389990</v>
      </c>
      <c r="M153" s="250">
        <v>-2955794280</v>
      </c>
      <c r="N153" s="444">
        <v>-2919592135.5</v>
      </c>
      <c r="O153" s="250">
        <v>-3156537953.5</v>
      </c>
      <c r="P153" s="250"/>
      <c r="Q153" s="251">
        <v>1548947119.5999999</v>
      </c>
      <c r="R153" s="251"/>
      <c r="S153" s="251"/>
      <c r="T153" s="251"/>
      <c r="U153" s="251"/>
      <c r="V153" s="395"/>
    </row>
    <row r="154" spans="1:22" x14ac:dyDescent="0.3">
      <c r="A154" s="237" t="s">
        <v>10117</v>
      </c>
      <c r="B154" s="237" t="s">
        <v>10118</v>
      </c>
      <c r="C154" s="299" t="s">
        <v>292</v>
      </c>
      <c r="D154" s="292"/>
      <c r="E154" s="292"/>
      <c r="F154" s="247">
        <v>3000000</v>
      </c>
      <c r="G154" s="247" t="s">
        <v>10059</v>
      </c>
      <c r="H154" s="248">
        <v>45644</v>
      </c>
      <c r="I154" s="248">
        <v>45734</v>
      </c>
      <c r="J154" s="248"/>
      <c r="K154" s="249"/>
      <c r="L154" s="250">
        <v>2930973981</v>
      </c>
      <c r="M154" s="250">
        <v>2906563507</v>
      </c>
      <c r="N154" s="444">
        <v>2918768744.5</v>
      </c>
      <c r="O154" s="250">
        <v>2910191260.5</v>
      </c>
      <c r="P154" s="250"/>
      <c r="Q154" s="251">
        <v>-1548947119.5999999</v>
      </c>
      <c r="R154" s="251"/>
      <c r="S154" s="251"/>
      <c r="T154" s="251"/>
      <c r="U154" s="251"/>
      <c r="V154" s="395"/>
    </row>
    <row r="155" spans="1:22" x14ac:dyDescent="0.3">
      <c r="A155" s="237" t="s">
        <v>10119</v>
      </c>
      <c r="B155" s="237" t="s">
        <v>10120</v>
      </c>
      <c r="C155" s="299" t="s">
        <v>293</v>
      </c>
      <c r="D155" s="292"/>
      <c r="E155" s="292"/>
      <c r="F155" s="240">
        <v>10000000</v>
      </c>
      <c r="G155" s="240" t="s">
        <v>10059</v>
      </c>
      <c r="H155" s="241">
        <v>45644</v>
      </c>
      <c r="I155" s="241">
        <v>52949</v>
      </c>
      <c r="J155" s="241"/>
      <c r="K155" s="290"/>
      <c r="L155" s="296">
        <v>985550002</v>
      </c>
      <c r="M155" s="296">
        <v>1041436623</v>
      </c>
      <c r="N155" s="444">
        <v>1013493312.5</v>
      </c>
      <c r="O155" s="296">
        <v>1063420069</v>
      </c>
      <c r="P155" s="296"/>
      <c r="Q155" s="246">
        <v>-516315700.86666667</v>
      </c>
      <c r="R155" s="246">
        <v>979190736.58998764</v>
      </c>
      <c r="S155" s="246">
        <v>1026154754.1272452</v>
      </c>
      <c r="T155" s="246">
        <v>22793538.627245188</v>
      </c>
      <c r="U155" s="246">
        <v>117070488.55277777</v>
      </c>
      <c r="V155" s="394"/>
    </row>
    <row r="156" spans="1:22" x14ac:dyDescent="0.3">
      <c r="A156" s="237" t="s">
        <v>10121</v>
      </c>
      <c r="B156" s="237" t="s">
        <v>10120</v>
      </c>
      <c r="C156" s="299" t="s">
        <v>294</v>
      </c>
      <c r="D156" s="292"/>
      <c r="E156" s="292"/>
      <c r="F156" s="247">
        <v>1000000</v>
      </c>
      <c r="G156" s="247" t="s">
        <v>10059</v>
      </c>
      <c r="H156" s="248">
        <v>45644</v>
      </c>
      <c r="I156" s="248">
        <v>53039</v>
      </c>
      <c r="J156" s="248"/>
      <c r="K156" s="249"/>
      <c r="L156" s="250">
        <v>-1033900931</v>
      </c>
      <c r="M156" s="250">
        <v>-1026195662</v>
      </c>
      <c r="N156" s="444">
        <v>-1030048297</v>
      </c>
      <c r="O156" s="250">
        <v>-1084632068.5</v>
      </c>
      <c r="P156" s="250"/>
      <c r="Q156" s="251">
        <v>516315700.86666667</v>
      </c>
      <c r="R156" s="251"/>
      <c r="S156" s="251"/>
      <c r="T156" s="251"/>
      <c r="U156" s="251"/>
      <c r="V156" s="395"/>
    </row>
    <row r="157" spans="1:22" x14ac:dyDescent="0.3">
      <c r="A157" s="237" t="s">
        <v>10121</v>
      </c>
      <c r="B157" s="237" t="s">
        <v>10122</v>
      </c>
      <c r="C157" s="299" t="s">
        <v>295</v>
      </c>
      <c r="D157" s="292"/>
      <c r="E157" s="292"/>
      <c r="F157" s="247">
        <v>1000000</v>
      </c>
      <c r="G157" s="247" t="s">
        <v>10059</v>
      </c>
      <c r="H157" s="248">
        <v>45644</v>
      </c>
      <c r="I157" s="248">
        <v>45734</v>
      </c>
      <c r="J157" s="248"/>
      <c r="K157" s="249"/>
      <c r="L157" s="250">
        <v>1024291930</v>
      </c>
      <c r="M157" s="250">
        <v>1015540469</v>
      </c>
      <c r="N157" s="444">
        <v>1019916200</v>
      </c>
      <c r="O157" s="250">
        <v>1016681171.5</v>
      </c>
      <c r="P157" s="250"/>
      <c r="Q157" s="251">
        <v>-516315700.86666667</v>
      </c>
      <c r="R157" s="251"/>
      <c r="S157" s="251"/>
      <c r="T157" s="251"/>
      <c r="U157" s="251"/>
      <c r="V157" s="395"/>
    </row>
    <row r="158" spans="1:22" x14ac:dyDescent="0.3">
      <c r="A158" s="237" t="s">
        <v>10123</v>
      </c>
      <c r="B158" s="237" t="s">
        <v>10124</v>
      </c>
      <c r="C158" s="286" t="s">
        <v>296</v>
      </c>
      <c r="D158" s="287"/>
      <c r="E158" s="287"/>
      <c r="F158" s="240">
        <v>30000000</v>
      </c>
      <c r="G158" s="240" t="s">
        <v>10059</v>
      </c>
      <c r="H158" s="241">
        <v>45650</v>
      </c>
      <c r="I158" s="241">
        <v>51128</v>
      </c>
      <c r="J158" s="242"/>
      <c r="K158" s="243"/>
      <c r="L158" s="296">
        <v>5970907255</v>
      </c>
      <c r="M158" s="296">
        <v>8035186524</v>
      </c>
      <c r="N158" s="444">
        <v>7003046890.5</v>
      </c>
      <c r="O158" s="296">
        <v>7486924417</v>
      </c>
      <c r="P158" s="245"/>
      <c r="Q158" s="246">
        <v>0</v>
      </c>
      <c r="R158" s="301">
        <v>1652612441.76</v>
      </c>
      <c r="S158" s="301">
        <v>1697889494.9589069</v>
      </c>
      <c r="T158" s="246">
        <v>-532934944.04109287</v>
      </c>
      <c r="U158" s="246">
        <v>-207534436</v>
      </c>
      <c r="V158" s="395"/>
    </row>
    <row r="159" spans="1:22" x14ac:dyDescent="0.3">
      <c r="A159" s="237" t="s">
        <v>10125</v>
      </c>
      <c r="B159" s="237" t="s">
        <v>10124</v>
      </c>
      <c r="C159" s="286" t="s">
        <v>297</v>
      </c>
      <c r="D159" s="287"/>
      <c r="E159" s="287"/>
      <c r="F159" s="247">
        <v>3000000</v>
      </c>
      <c r="G159" s="247" t="s">
        <v>10059</v>
      </c>
      <c r="H159" s="248">
        <v>45650</v>
      </c>
      <c r="I159" s="248">
        <v>51219</v>
      </c>
      <c r="J159" s="248"/>
      <c r="K159" s="249"/>
      <c r="L159" s="250">
        <v>-4102007154</v>
      </c>
      <c r="M159" s="250">
        <v>-5690972584</v>
      </c>
      <c r="N159" s="444">
        <v>-4896489869.5</v>
      </c>
      <c r="O159" s="250">
        <v>-5395262602.5</v>
      </c>
      <c r="P159" s="250"/>
      <c r="Q159" s="251">
        <v>-1492399338.2222223</v>
      </c>
      <c r="R159" s="251"/>
      <c r="S159" s="251"/>
      <c r="T159" s="251"/>
      <c r="U159" s="251"/>
      <c r="V159" s="395"/>
    </row>
    <row r="160" spans="1:22" x14ac:dyDescent="0.3">
      <c r="A160" s="237" t="s">
        <v>10125</v>
      </c>
      <c r="B160" s="237" t="s">
        <v>10088</v>
      </c>
      <c r="C160" s="286" t="s">
        <v>10089</v>
      </c>
      <c r="D160" s="287"/>
      <c r="E160" s="287"/>
      <c r="F160" s="247">
        <v>3000000</v>
      </c>
      <c r="G160" s="247" t="s">
        <v>10059</v>
      </c>
      <c r="H160" s="248">
        <v>45650</v>
      </c>
      <c r="I160" s="248">
        <v>45740</v>
      </c>
      <c r="J160" s="248"/>
      <c r="K160" s="249"/>
      <c r="L160" s="250">
        <v>136698177</v>
      </c>
      <c r="M160" s="250">
        <v>111836659</v>
      </c>
      <c r="N160" s="444">
        <v>124267418</v>
      </c>
      <c r="O160" s="250">
        <v>113594394.5</v>
      </c>
      <c r="P160" s="250"/>
      <c r="Q160" s="251">
        <v>1476820712.2222223</v>
      </c>
      <c r="R160" s="251"/>
      <c r="S160" s="251"/>
      <c r="T160" s="251"/>
      <c r="U160" s="251"/>
      <c r="V160" s="395"/>
    </row>
    <row r="161" spans="1:22" x14ac:dyDescent="0.3">
      <c r="A161" s="237" t="s">
        <v>10123</v>
      </c>
      <c r="B161" s="237" t="s">
        <v>10124</v>
      </c>
      <c r="C161" s="286" t="s">
        <v>298</v>
      </c>
      <c r="D161" s="287"/>
      <c r="E161" s="287"/>
      <c r="F161" s="240">
        <v>30000000</v>
      </c>
      <c r="G161" s="240" t="s">
        <v>10059</v>
      </c>
      <c r="H161" s="241">
        <v>45652</v>
      </c>
      <c r="I161" s="241">
        <v>51130</v>
      </c>
      <c r="J161" s="242"/>
      <c r="K161" s="243"/>
      <c r="L161" s="296">
        <v>6191954309</v>
      </c>
      <c r="M161" s="296">
        <v>8336426141</v>
      </c>
      <c r="N161" s="444">
        <v>7264190225.5</v>
      </c>
      <c r="O161" s="296">
        <v>7759840918</v>
      </c>
      <c r="P161" s="245"/>
      <c r="Q161" s="246">
        <v>0</v>
      </c>
      <c r="R161" s="246">
        <v>1967101061.76</v>
      </c>
      <c r="S161" s="246">
        <v>1790934546.5906854</v>
      </c>
      <c r="T161" s="246">
        <v>-497963163.40931511</v>
      </c>
      <c r="U161" s="246">
        <v>-146762908.5</v>
      </c>
      <c r="V161" s="395"/>
    </row>
    <row r="162" spans="1:22" x14ac:dyDescent="0.3">
      <c r="A162" s="237" t="s">
        <v>10125</v>
      </c>
      <c r="B162" s="237" t="s">
        <v>10124</v>
      </c>
      <c r="C162" s="286" t="s">
        <v>299</v>
      </c>
      <c r="D162" s="287"/>
      <c r="E162" s="287"/>
      <c r="F162" s="247">
        <v>3000000</v>
      </c>
      <c r="G162" s="247" t="s">
        <v>10059</v>
      </c>
      <c r="H162" s="248">
        <v>45652</v>
      </c>
      <c r="I162" s="248">
        <v>51221</v>
      </c>
      <c r="J162" s="248"/>
      <c r="K162" s="249"/>
      <c r="L162" s="250">
        <v>-4258843341</v>
      </c>
      <c r="M162" s="250">
        <v>-5937591198</v>
      </c>
      <c r="N162" s="444">
        <v>-5098217270.5</v>
      </c>
      <c r="O162" s="250">
        <v>-5591595841</v>
      </c>
      <c r="P162" s="250"/>
      <c r="Q162" s="251">
        <v>-1615733475.6666667</v>
      </c>
      <c r="R162" s="251"/>
      <c r="S162" s="251"/>
      <c r="T162" s="251"/>
      <c r="U162" s="251"/>
      <c r="V162" s="395"/>
    </row>
    <row r="163" spans="1:22" x14ac:dyDescent="0.3">
      <c r="A163" s="237" t="s">
        <v>10126</v>
      </c>
      <c r="B163" s="237" t="s">
        <v>10088</v>
      </c>
      <c r="C163" s="286" t="s">
        <v>10089</v>
      </c>
      <c r="D163" s="287"/>
      <c r="E163" s="287"/>
      <c r="F163" s="247">
        <v>3000000</v>
      </c>
      <c r="G163" s="247" t="s">
        <v>10059</v>
      </c>
      <c r="H163" s="248">
        <v>45652</v>
      </c>
      <c r="I163" s="248">
        <v>45742</v>
      </c>
      <c r="J163" s="248"/>
      <c r="K163" s="249"/>
      <c r="L163" s="250">
        <v>125101113</v>
      </c>
      <c r="M163" s="250">
        <v>120748397</v>
      </c>
      <c r="N163" s="444">
        <v>122924755</v>
      </c>
      <c r="O163" s="250">
        <v>110479825.5</v>
      </c>
      <c r="P163" s="250"/>
      <c r="Q163" s="251">
        <v>1600019718.666667</v>
      </c>
      <c r="R163" s="251"/>
      <c r="S163" s="251"/>
      <c r="T163" s="251"/>
      <c r="U163" s="251"/>
      <c r="V163" s="395"/>
    </row>
    <row r="164" spans="1:22" x14ac:dyDescent="0.3">
      <c r="A164" s="237" t="s">
        <v>10127</v>
      </c>
      <c r="B164" s="237" t="s">
        <v>10128</v>
      </c>
      <c r="C164" s="238" t="s">
        <v>10129</v>
      </c>
      <c r="D164" s="238"/>
      <c r="E164" s="238"/>
      <c r="F164" s="240">
        <v>1500000</v>
      </c>
      <c r="G164" s="240" t="s">
        <v>10105</v>
      </c>
      <c r="H164" s="241">
        <v>45677</v>
      </c>
      <c r="I164" s="241">
        <v>49329</v>
      </c>
      <c r="J164" s="242"/>
      <c r="K164" s="243"/>
      <c r="L164" s="244">
        <v>-75032572</v>
      </c>
      <c r="M164" s="296">
        <v>398829243</v>
      </c>
      <c r="N164" s="444">
        <v>161898335</v>
      </c>
      <c r="O164" s="296">
        <v>40692383.5</v>
      </c>
      <c r="P164" s="245"/>
      <c r="Q164" s="246">
        <v>-322943834</v>
      </c>
      <c r="R164" s="246">
        <v>673150684.93150699</v>
      </c>
      <c r="S164" s="246">
        <v>673150684.93150699</v>
      </c>
      <c r="T164" s="246">
        <v>180695401.43150699</v>
      </c>
      <c r="U164" s="246">
        <v>305840606.91095901</v>
      </c>
      <c r="V164" s="395"/>
    </row>
    <row r="165" spans="1:22" x14ac:dyDescent="0.3">
      <c r="A165" s="237" t="s">
        <v>10130</v>
      </c>
      <c r="B165" s="237" t="s">
        <v>10128</v>
      </c>
      <c r="C165" s="238" t="s">
        <v>10131</v>
      </c>
      <c r="D165" s="238"/>
      <c r="E165" s="238"/>
      <c r="F165" s="247">
        <v>500000</v>
      </c>
      <c r="G165" s="247" t="s">
        <v>10105</v>
      </c>
      <c r="H165" s="248">
        <v>45677</v>
      </c>
      <c r="I165" s="248">
        <v>49419</v>
      </c>
      <c r="J165" s="248"/>
      <c r="K165" s="249"/>
      <c r="L165" s="250">
        <v>569458323</v>
      </c>
      <c r="M165" s="250">
        <v>91655573</v>
      </c>
      <c r="N165" s="444">
        <v>330556948.5</v>
      </c>
      <c r="O165" s="250">
        <v>325749821.5</v>
      </c>
      <c r="P165" s="250"/>
      <c r="Q165" s="251">
        <v>0</v>
      </c>
      <c r="R165" s="251"/>
      <c r="S165" s="251"/>
      <c r="T165" s="251"/>
      <c r="U165" s="251"/>
      <c r="V165" s="395"/>
    </row>
    <row r="166" spans="1:22" x14ac:dyDescent="0.3">
      <c r="A166" s="237" t="s">
        <v>10127</v>
      </c>
      <c r="B166" s="237" t="s">
        <v>10128</v>
      </c>
      <c r="C166" s="238" t="s">
        <v>10132</v>
      </c>
      <c r="D166" s="238"/>
      <c r="E166" s="238"/>
      <c r="F166" s="240">
        <v>1500000</v>
      </c>
      <c r="G166" s="240" t="s">
        <v>10105</v>
      </c>
      <c r="H166" s="241">
        <v>45681</v>
      </c>
      <c r="I166" s="241">
        <v>49333</v>
      </c>
      <c r="J166" s="242"/>
      <c r="K166" s="243"/>
      <c r="L166" s="296">
        <v>-317762254</v>
      </c>
      <c r="M166" s="296">
        <v>225585810</v>
      </c>
      <c r="N166" s="444">
        <v>-46088222.5</v>
      </c>
      <c r="O166" s="296">
        <v>-62030594.5</v>
      </c>
      <c r="P166" s="245"/>
      <c r="Q166" s="246">
        <v>-117616438</v>
      </c>
      <c r="R166" s="246">
        <v>567090410.95890439</v>
      </c>
      <c r="S166" s="246">
        <v>567090410.95890439</v>
      </c>
      <c r="T166" s="246">
        <v>169201895.45890439</v>
      </c>
      <c r="U166" s="246">
        <v>300971758.47260201</v>
      </c>
      <c r="V166" s="395"/>
    </row>
    <row r="167" spans="1:22" x14ac:dyDescent="0.3">
      <c r="A167" s="237" t="s">
        <v>10130</v>
      </c>
      <c r="B167" s="237" t="s">
        <v>10128</v>
      </c>
      <c r="C167" s="238" t="s">
        <v>10133</v>
      </c>
      <c r="D167" s="238"/>
      <c r="E167" s="238"/>
      <c r="F167" s="247">
        <v>500000</v>
      </c>
      <c r="G167" s="247" t="s">
        <v>10105</v>
      </c>
      <c r="H167" s="248">
        <v>45681</v>
      </c>
      <c r="I167" s="248">
        <v>49423</v>
      </c>
      <c r="J167" s="248"/>
      <c r="K167" s="249"/>
      <c r="L167" s="250">
        <v>683797590</v>
      </c>
      <c r="M167" s="250">
        <v>204155884</v>
      </c>
      <c r="N167" s="444">
        <v>443976738</v>
      </c>
      <c r="O167" s="250">
        <v>450185921</v>
      </c>
      <c r="P167" s="250"/>
      <c r="Q167" s="251">
        <v>0</v>
      </c>
      <c r="R167" s="251"/>
      <c r="S167" s="251"/>
      <c r="T167" s="251"/>
      <c r="U167" s="251"/>
      <c r="V167" s="395"/>
    </row>
    <row r="168" spans="1:22" x14ac:dyDescent="0.3">
      <c r="A168" s="237" t="s">
        <v>10134</v>
      </c>
      <c r="B168" s="237" t="s">
        <v>10128</v>
      </c>
      <c r="C168" s="299" t="s">
        <v>10135</v>
      </c>
      <c r="D168" s="292"/>
      <c r="E168" s="292"/>
      <c r="F168" s="240">
        <v>30000000</v>
      </c>
      <c r="G168" s="240" t="s">
        <v>10059</v>
      </c>
      <c r="H168" s="241">
        <v>45678</v>
      </c>
      <c r="I168" s="241">
        <v>52983</v>
      </c>
      <c r="J168" s="241"/>
      <c r="K168" s="290"/>
      <c r="L168" s="296">
        <v>3389615572</v>
      </c>
      <c r="M168" s="296">
        <v>3372048760</v>
      </c>
      <c r="N168" s="444">
        <v>3380832167</v>
      </c>
      <c r="O168" s="296">
        <v>3507126030.5</v>
      </c>
      <c r="P168" s="296"/>
      <c r="Q168" s="246">
        <v>-1081865957</v>
      </c>
      <c r="R168" s="246">
        <v>2533481360.4381299</v>
      </c>
      <c r="S168" s="246">
        <v>2532231853.0881295</v>
      </c>
      <c r="T168" s="246">
        <v>144544530.58812952</v>
      </c>
      <c r="U168" s="246">
        <v>559812065.36666775</v>
      </c>
      <c r="V168" s="395"/>
    </row>
    <row r="169" spans="1:22" x14ac:dyDescent="0.3">
      <c r="A169" s="237" t="s">
        <v>10136</v>
      </c>
      <c r="B169" s="237" t="s">
        <v>10128</v>
      </c>
      <c r="C169" s="299" t="s">
        <v>10137</v>
      </c>
      <c r="D169" s="292"/>
      <c r="E169" s="292"/>
      <c r="F169" s="247">
        <v>3000000</v>
      </c>
      <c r="G169" s="247" t="s">
        <v>10059</v>
      </c>
      <c r="H169" s="248">
        <v>45679</v>
      </c>
      <c r="I169" s="248">
        <v>53073</v>
      </c>
      <c r="J169" s="248"/>
      <c r="K169" s="249"/>
      <c r="L169" s="250">
        <v>-3444476471</v>
      </c>
      <c r="M169" s="250">
        <v>-3466499207</v>
      </c>
      <c r="N169" s="444">
        <v>-3455487840</v>
      </c>
      <c r="O169" s="250">
        <v>-3583755298.5</v>
      </c>
      <c r="P169" s="250"/>
      <c r="Q169" s="251">
        <v>1075841238</v>
      </c>
      <c r="R169" s="251"/>
      <c r="S169" s="251"/>
      <c r="T169" s="251"/>
      <c r="U169" s="251"/>
      <c r="V169" s="395"/>
    </row>
    <row r="170" spans="1:22" x14ac:dyDescent="0.3">
      <c r="A170" s="237" t="s">
        <v>10136</v>
      </c>
      <c r="B170" s="237" t="s">
        <v>10128</v>
      </c>
      <c r="C170" s="299" t="s">
        <v>10138</v>
      </c>
      <c r="D170" s="292"/>
      <c r="E170" s="292"/>
      <c r="F170" s="247">
        <v>3000000</v>
      </c>
      <c r="G170" s="247" t="s">
        <v>10059</v>
      </c>
      <c r="H170" s="248">
        <v>45679</v>
      </c>
      <c r="I170" s="248">
        <v>45768</v>
      </c>
      <c r="J170" s="248"/>
      <c r="K170" s="249"/>
      <c r="L170" s="250">
        <v>2454674312</v>
      </c>
      <c r="M170" s="250">
        <v>2470011678</v>
      </c>
      <c r="N170" s="444">
        <v>2462342995.5</v>
      </c>
      <c r="O170" s="250">
        <v>2453513639.5</v>
      </c>
      <c r="P170" s="250"/>
      <c r="Q170" s="251">
        <v>-1075841238</v>
      </c>
      <c r="R170" s="251"/>
      <c r="S170" s="251"/>
      <c r="T170" s="251"/>
      <c r="U170" s="251"/>
      <c r="V170" s="395"/>
    </row>
    <row r="171" spans="1:22" x14ac:dyDescent="0.3">
      <c r="A171" s="237" t="s">
        <v>10134</v>
      </c>
      <c r="B171" s="237" t="s">
        <v>10139</v>
      </c>
      <c r="C171" s="302" t="s">
        <v>10140</v>
      </c>
      <c r="D171" s="302"/>
      <c r="E171" s="302"/>
      <c r="F171" s="240">
        <v>50000000</v>
      </c>
      <c r="G171" s="240" t="s">
        <v>10059</v>
      </c>
      <c r="H171" s="241">
        <v>45679</v>
      </c>
      <c r="I171" s="241">
        <v>51157</v>
      </c>
      <c r="J171" s="241"/>
      <c r="K171" s="290"/>
      <c r="L171" s="296">
        <v>4983126501</v>
      </c>
      <c r="M171" s="296">
        <v>4729616493</v>
      </c>
      <c r="N171" s="444">
        <v>4856371498</v>
      </c>
      <c r="O171" s="296">
        <v>5054096789</v>
      </c>
      <c r="P171" s="296"/>
      <c r="Q171" s="246">
        <v>1730474067</v>
      </c>
      <c r="R171" s="246">
        <v>855272219.4619503</v>
      </c>
      <c r="S171" s="246">
        <v>853198048.7119503</v>
      </c>
      <c r="T171" s="246">
        <v>-343339379.2880497</v>
      </c>
      <c r="U171" s="246">
        <v>525457548.83333254</v>
      </c>
      <c r="V171" s="395"/>
    </row>
    <row r="172" spans="1:22" x14ac:dyDescent="0.3">
      <c r="A172" s="237" t="s">
        <v>10136</v>
      </c>
      <c r="B172" s="237" t="s">
        <v>10139</v>
      </c>
      <c r="C172" s="302" t="s">
        <v>10141</v>
      </c>
      <c r="D172" s="302"/>
      <c r="E172" s="302"/>
      <c r="F172" s="247">
        <v>5000000</v>
      </c>
      <c r="G172" s="247" t="s">
        <v>10059</v>
      </c>
      <c r="H172" s="248">
        <v>45679</v>
      </c>
      <c r="I172" s="248">
        <v>51248</v>
      </c>
      <c r="J172" s="248"/>
      <c r="K172" s="249"/>
      <c r="L172" s="250">
        <v>-4576788811</v>
      </c>
      <c r="M172" s="250">
        <v>-4387059799</v>
      </c>
      <c r="N172" s="444">
        <v>-4481924305.5</v>
      </c>
      <c r="O172" s="250">
        <v>-4779401717</v>
      </c>
      <c r="P172" s="250"/>
      <c r="Q172" s="251">
        <v>-2130474068</v>
      </c>
      <c r="R172" s="251"/>
      <c r="S172" s="251"/>
      <c r="T172" s="251"/>
      <c r="U172" s="251"/>
      <c r="V172" s="395"/>
    </row>
    <row r="173" spans="1:22" x14ac:dyDescent="0.3">
      <c r="A173" s="237" t="s">
        <v>10142</v>
      </c>
      <c r="B173" s="237" t="s">
        <v>10139</v>
      </c>
      <c r="C173" s="302" t="s">
        <v>10143</v>
      </c>
      <c r="D173" s="302"/>
      <c r="E173" s="302"/>
      <c r="F173" s="247">
        <v>5000000</v>
      </c>
      <c r="G173" s="247" t="s">
        <v>10059</v>
      </c>
      <c r="H173" s="248">
        <v>45679</v>
      </c>
      <c r="I173" s="248">
        <v>45769</v>
      </c>
      <c r="J173" s="248"/>
      <c r="K173" s="249"/>
      <c r="L173" s="250">
        <v>827174752</v>
      </c>
      <c r="M173" s="250">
        <v>817005718</v>
      </c>
      <c r="N173" s="444">
        <v>822090235.5</v>
      </c>
      <c r="O173" s="250">
        <v>801036591</v>
      </c>
      <c r="P173" s="250"/>
      <c r="Q173" s="251">
        <v>1695310193</v>
      </c>
      <c r="R173" s="251"/>
      <c r="S173" s="251"/>
      <c r="T173" s="251"/>
      <c r="U173" s="251"/>
      <c r="V173" s="395"/>
    </row>
    <row r="174" spans="1:22" x14ac:dyDescent="0.3">
      <c r="A174" s="237" t="s">
        <v>10144</v>
      </c>
      <c r="B174" s="237" t="s">
        <v>10139</v>
      </c>
      <c r="C174" s="302" t="s">
        <v>10145</v>
      </c>
      <c r="D174" s="302"/>
      <c r="E174" s="302"/>
      <c r="F174" s="240">
        <v>50000000</v>
      </c>
      <c r="G174" s="240" t="s">
        <v>10059</v>
      </c>
      <c r="H174" s="241">
        <v>45680</v>
      </c>
      <c r="I174" s="241">
        <v>51158</v>
      </c>
      <c r="J174" s="241"/>
      <c r="K174" s="290"/>
      <c r="L174" s="296">
        <v>3906948865</v>
      </c>
      <c r="M174" s="296">
        <v>3905344317</v>
      </c>
      <c r="N174" s="444">
        <v>3906146592</v>
      </c>
      <c r="O174" s="296">
        <v>4122477753</v>
      </c>
      <c r="P174" s="296"/>
      <c r="Q174" s="246">
        <v>1668789576</v>
      </c>
      <c r="R174" s="246">
        <v>817990099.33894253</v>
      </c>
      <c r="S174" s="246">
        <v>816080627.70144212</v>
      </c>
      <c r="T174" s="246">
        <v>-26933162.798557758</v>
      </c>
      <c r="U174" s="246">
        <v>826754784.61111164</v>
      </c>
      <c r="V174" s="395"/>
    </row>
    <row r="175" spans="1:22" x14ac:dyDescent="0.3">
      <c r="A175" s="237" t="s">
        <v>10136</v>
      </c>
      <c r="B175" s="237" t="s">
        <v>10139</v>
      </c>
      <c r="C175" s="302" t="s">
        <v>10146</v>
      </c>
      <c r="D175" s="302"/>
      <c r="E175" s="302"/>
      <c r="F175" s="247">
        <v>5000000</v>
      </c>
      <c r="G175" s="247" t="s">
        <v>10059</v>
      </c>
      <c r="H175" s="248">
        <v>45680</v>
      </c>
      <c r="I175" s="248">
        <v>51249</v>
      </c>
      <c r="J175" s="248"/>
      <c r="K175" s="249"/>
      <c r="L175" s="250">
        <v>-4035947996</v>
      </c>
      <c r="M175" s="250">
        <v>-3697533725</v>
      </c>
      <c r="N175" s="444">
        <v>-3866740860.5</v>
      </c>
      <c r="O175" s="250">
        <v>-4075221918</v>
      </c>
      <c r="P175" s="250"/>
      <c r="Q175" s="251">
        <v>-1668789578</v>
      </c>
      <c r="R175" s="251"/>
      <c r="S175" s="251"/>
      <c r="T175" s="251"/>
      <c r="U175" s="251"/>
      <c r="V175" s="395"/>
    </row>
    <row r="176" spans="1:22" x14ac:dyDescent="0.3">
      <c r="A176" s="237" t="s">
        <v>10142</v>
      </c>
      <c r="B176" s="237" t="s">
        <v>10139</v>
      </c>
      <c r="C176" s="302" t="s">
        <v>10147</v>
      </c>
      <c r="D176" s="302"/>
      <c r="E176" s="302"/>
      <c r="F176" s="247">
        <v>5000000</v>
      </c>
      <c r="G176" s="247" t="s">
        <v>10059</v>
      </c>
      <c r="H176" s="248">
        <v>45680</v>
      </c>
      <c r="I176" s="248">
        <v>45770</v>
      </c>
      <c r="J176" s="248"/>
      <c r="K176" s="249"/>
      <c r="L176" s="250">
        <v>791976071</v>
      </c>
      <c r="M176" s="250">
        <v>815240046</v>
      </c>
      <c r="N176" s="444">
        <v>803608059</v>
      </c>
      <c r="O176" s="250">
        <v>783189356.5</v>
      </c>
      <c r="P176" s="250"/>
      <c r="Q176" s="251">
        <v>1633805828</v>
      </c>
      <c r="R176" s="251"/>
      <c r="S176" s="251"/>
      <c r="T176" s="251"/>
      <c r="U176" s="251"/>
      <c r="V176" s="395"/>
    </row>
    <row r="177" spans="1:22" x14ac:dyDescent="0.3">
      <c r="A177" s="237" t="s">
        <v>10148</v>
      </c>
      <c r="B177" s="237" t="s">
        <v>10139</v>
      </c>
      <c r="C177" s="302" t="s">
        <v>10149</v>
      </c>
      <c r="D177" s="302"/>
      <c r="E177" s="302"/>
      <c r="F177" s="240">
        <v>30000000</v>
      </c>
      <c r="G177" s="240" t="s">
        <v>10150</v>
      </c>
      <c r="H177" s="241">
        <v>45691</v>
      </c>
      <c r="I177" s="241">
        <v>51169</v>
      </c>
      <c r="J177" s="241"/>
      <c r="K177" s="290"/>
      <c r="L177" s="296">
        <v>2210799419</v>
      </c>
      <c r="M177" s="296">
        <v>1832927041</v>
      </c>
      <c r="N177" s="444">
        <v>2021863230.5</v>
      </c>
      <c r="O177" s="296">
        <v>2130466032</v>
      </c>
      <c r="P177" s="296"/>
      <c r="Q177" s="246">
        <v>1013996671</v>
      </c>
      <c r="R177" s="246">
        <v>430471245.51538521</v>
      </c>
      <c r="S177" s="246">
        <v>430471245.51538521</v>
      </c>
      <c r="T177" s="246">
        <v>-153163590.98461485</v>
      </c>
      <c r="U177" s="246">
        <v>415845591.28186822</v>
      </c>
      <c r="V177" s="395"/>
    </row>
    <row r="178" spans="1:22" x14ac:dyDescent="0.3">
      <c r="A178" s="237" t="s">
        <v>10136</v>
      </c>
      <c r="B178" s="237" t="s">
        <v>10139</v>
      </c>
      <c r="C178" s="302" t="s">
        <v>10151</v>
      </c>
      <c r="D178" s="302"/>
      <c r="E178" s="302"/>
      <c r="F178" s="247">
        <v>5000000</v>
      </c>
      <c r="G178" s="247" t="s">
        <v>10059</v>
      </c>
      <c r="H178" s="248">
        <v>45691</v>
      </c>
      <c r="I178" s="248">
        <v>51259</v>
      </c>
      <c r="J178" s="248"/>
      <c r="K178" s="249"/>
      <c r="L178" s="250">
        <v>-1948485074</v>
      </c>
      <c r="M178" s="250">
        <v>-1745264610</v>
      </c>
      <c r="N178" s="444">
        <v>-1846874842</v>
      </c>
      <c r="O178" s="250">
        <v>-1950252238.5</v>
      </c>
      <c r="P178" s="250"/>
      <c r="Q178" s="251">
        <v>-1013996673</v>
      </c>
      <c r="R178" s="251"/>
      <c r="S178" s="251"/>
      <c r="T178" s="251"/>
      <c r="U178" s="251"/>
      <c r="V178" s="395"/>
    </row>
    <row r="179" spans="1:22" x14ac:dyDescent="0.3">
      <c r="A179" s="237" t="s">
        <v>10136</v>
      </c>
      <c r="B179" s="237" t="s">
        <v>10139</v>
      </c>
      <c r="C179" s="302" t="s">
        <v>10152</v>
      </c>
      <c r="D179" s="302"/>
      <c r="E179" s="302"/>
      <c r="F179" s="247">
        <v>5000000</v>
      </c>
      <c r="G179" s="247" t="s">
        <v>10059</v>
      </c>
      <c r="H179" s="248">
        <v>45691</v>
      </c>
      <c r="I179" s="248">
        <v>45780</v>
      </c>
      <c r="J179" s="248"/>
      <c r="K179" s="249"/>
      <c r="L179" s="250">
        <v>412178166</v>
      </c>
      <c r="M179" s="250">
        <v>405114729</v>
      </c>
      <c r="N179" s="444">
        <v>408646448</v>
      </c>
      <c r="O179" s="250">
        <v>397099986</v>
      </c>
      <c r="P179" s="250"/>
      <c r="Q179" s="251">
        <v>992743332</v>
      </c>
      <c r="R179" s="251"/>
      <c r="S179" s="251"/>
      <c r="T179" s="251"/>
      <c r="U179" s="251"/>
      <c r="V179" s="395"/>
    </row>
    <row r="180" spans="1:22" x14ac:dyDescent="0.3">
      <c r="A180" s="237" t="s">
        <v>10148</v>
      </c>
      <c r="B180" s="237" t="s">
        <v>10139</v>
      </c>
      <c r="C180" s="302" t="s">
        <v>10153</v>
      </c>
      <c r="D180" s="302"/>
      <c r="E180" s="302"/>
      <c r="F180" s="240">
        <v>30000000</v>
      </c>
      <c r="G180" s="240" t="s">
        <v>10150</v>
      </c>
      <c r="H180" s="241">
        <v>45693</v>
      </c>
      <c r="I180" s="241">
        <v>51171</v>
      </c>
      <c r="J180" s="241"/>
      <c r="K180" s="290"/>
      <c r="L180" s="296">
        <v>1682879157</v>
      </c>
      <c r="M180" s="296">
        <v>1924484047</v>
      </c>
      <c r="N180" s="444">
        <v>1803681602.5</v>
      </c>
      <c r="O180" s="296">
        <v>1947477509.5</v>
      </c>
      <c r="P180" s="296"/>
      <c r="Q180" s="246">
        <v>990048483</v>
      </c>
      <c r="R180" s="246">
        <v>418430597.18724555</v>
      </c>
      <c r="S180" s="246">
        <v>418430597.18724555</v>
      </c>
      <c r="T180" s="246">
        <v>31125497.687245607</v>
      </c>
      <c r="U180" s="246">
        <v>597096479.46666753</v>
      </c>
      <c r="V180" s="395"/>
    </row>
    <row r="181" spans="1:22" x14ac:dyDescent="0.3">
      <c r="A181" s="237" t="s">
        <v>10154</v>
      </c>
      <c r="B181" s="237" t="s">
        <v>10139</v>
      </c>
      <c r="C181" s="302" t="s">
        <v>10155</v>
      </c>
      <c r="D181" s="302"/>
      <c r="E181" s="302"/>
      <c r="F181" s="247">
        <v>3000000</v>
      </c>
      <c r="G181" s="247" t="s">
        <v>10059</v>
      </c>
      <c r="H181" s="248">
        <v>45693</v>
      </c>
      <c r="I181" s="248">
        <v>51261</v>
      </c>
      <c r="J181" s="248"/>
      <c r="K181" s="249"/>
      <c r="L181" s="250">
        <v>-1809450363</v>
      </c>
      <c r="M181" s="250">
        <v>-1806711001</v>
      </c>
      <c r="N181" s="444">
        <v>-1808080682.5</v>
      </c>
      <c r="O181" s="250">
        <v>-1946201717</v>
      </c>
      <c r="P181" s="250"/>
      <c r="Q181" s="251">
        <v>-990048483</v>
      </c>
      <c r="R181" s="251"/>
      <c r="S181" s="251"/>
      <c r="T181" s="251"/>
      <c r="U181" s="251"/>
      <c r="V181" s="395"/>
    </row>
    <row r="182" spans="1:22" x14ac:dyDescent="0.3">
      <c r="A182" s="237" t="s">
        <v>10154</v>
      </c>
      <c r="B182" s="237" t="s">
        <v>10139</v>
      </c>
      <c r="C182" s="302" t="s">
        <v>10156</v>
      </c>
      <c r="D182" s="302"/>
      <c r="E182" s="302"/>
      <c r="F182" s="247">
        <v>3000000</v>
      </c>
      <c r="G182" s="247" t="s">
        <v>10059</v>
      </c>
      <c r="H182" s="248">
        <v>45693</v>
      </c>
      <c r="I182" s="248">
        <v>45782</v>
      </c>
      <c r="J182" s="248"/>
      <c r="K182" s="249"/>
      <c r="L182" s="250">
        <v>397847697</v>
      </c>
      <c r="M182" s="250">
        <v>385560661</v>
      </c>
      <c r="N182" s="444">
        <v>391704179.5</v>
      </c>
      <c r="O182" s="250">
        <v>380377007</v>
      </c>
      <c r="P182" s="250"/>
      <c r="Q182" s="251">
        <v>968851769</v>
      </c>
      <c r="R182" s="251"/>
      <c r="S182" s="251"/>
      <c r="T182" s="251"/>
      <c r="U182" s="251"/>
      <c r="V182" s="395"/>
    </row>
    <row r="183" spans="1:22" x14ac:dyDescent="0.3">
      <c r="A183" s="237" t="s">
        <v>10157</v>
      </c>
      <c r="B183" s="237" t="s">
        <v>10158</v>
      </c>
      <c r="C183" s="299" t="s">
        <v>10159</v>
      </c>
      <c r="D183" s="292"/>
      <c r="E183" s="292"/>
      <c r="F183" s="240">
        <v>30000000</v>
      </c>
      <c r="G183" s="240" t="s">
        <v>10059</v>
      </c>
      <c r="H183" s="241">
        <v>45693</v>
      </c>
      <c r="I183" s="241">
        <v>52998</v>
      </c>
      <c r="J183" s="241"/>
      <c r="K183" s="290"/>
      <c r="L183" s="296">
        <v>3092046544</v>
      </c>
      <c r="M183" s="296">
        <v>3000957828</v>
      </c>
      <c r="N183" s="444">
        <v>3046502186.5</v>
      </c>
      <c r="O183" s="296">
        <v>3180501748.5</v>
      </c>
      <c r="P183" s="296"/>
      <c r="Q183" s="246">
        <v>-1082289651</v>
      </c>
      <c r="R183" s="246">
        <v>2416590966.9311357</v>
      </c>
      <c r="S183" s="246">
        <v>2416590966.9311357</v>
      </c>
      <c r="T183" s="246">
        <v>10071499.931135654</v>
      </c>
      <c r="U183" s="246">
        <v>472914611.96666765</v>
      </c>
      <c r="V183" s="395"/>
    </row>
    <row r="184" spans="1:22" x14ac:dyDescent="0.3">
      <c r="A184" s="237" t="s">
        <v>10154</v>
      </c>
      <c r="B184" s="237" t="s">
        <v>10158</v>
      </c>
      <c r="C184" s="299" t="s">
        <v>10160</v>
      </c>
      <c r="D184" s="292"/>
      <c r="E184" s="292"/>
      <c r="F184" s="247">
        <v>3000000</v>
      </c>
      <c r="G184" s="247" t="s">
        <v>10059</v>
      </c>
      <c r="H184" s="248">
        <v>45693</v>
      </c>
      <c r="I184" s="248">
        <v>53087</v>
      </c>
      <c r="J184" s="248"/>
      <c r="K184" s="249"/>
      <c r="L184" s="250">
        <v>-2971897395</v>
      </c>
      <c r="M184" s="250">
        <v>-3013258755</v>
      </c>
      <c r="N184" s="444">
        <v>-2992578075</v>
      </c>
      <c r="O184" s="250">
        <v>-3136472720</v>
      </c>
      <c r="P184" s="250"/>
      <c r="Q184" s="251">
        <v>1082289651</v>
      </c>
      <c r="R184" s="251"/>
      <c r="S184" s="251"/>
      <c r="T184" s="251"/>
      <c r="U184" s="251"/>
      <c r="V184" s="395"/>
    </row>
    <row r="185" spans="1:22" x14ac:dyDescent="0.3">
      <c r="A185" s="237" t="s">
        <v>10154</v>
      </c>
      <c r="B185" s="237" t="s">
        <v>10078</v>
      </c>
      <c r="C185" s="299" t="s">
        <v>10161</v>
      </c>
      <c r="D185" s="292"/>
      <c r="E185" s="292"/>
      <c r="F185" s="247">
        <v>3000000</v>
      </c>
      <c r="G185" s="247" t="s">
        <v>10059</v>
      </c>
      <c r="H185" s="248">
        <v>45693</v>
      </c>
      <c r="I185" s="248">
        <v>45782</v>
      </c>
      <c r="J185" s="248"/>
      <c r="K185" s="249"/>
      <c r="L185" s="250">
        <v>2358203467</v>
      </c>
      <c r="M185" s="250">
        <v>2346987244</v>
      </c>
      <c r="N185" s="444">
        <v>2352595355.5</v>
      </c>
      <c r="O185" s="250">
        <v>2341379680</v>
      </c>
      <c r="P185" s="250"/>
      <c r="Q185" s="251">
        <v>-1082289651</v>
      </c>
      <c r="R185" s="251"/>
      <c r="S185" s="251"/>
      <c r="T185" s="251"/>
      <c r="U185" s="251"/>
      <c r="V185" s="395"/>
    </row>
    <row r="186" spans="1:22" x14ac:dyDescent="0.3">
      <c r="A186" s="237" t="s">
        <v>10148</v>
      </c>
      <c r="B186" s="237" t="s">
        <v>10162</v>
      </c>
      <c r="C186" s="302" t="s">
        <v>10163</v>
      </c>
      <c r="D186" s="302"/>
      <c r="E186" s="302"/>
      <c r="F186" s="240">
        <v>20000000</v>
      </c>
      <c r="G186" s="240" t="s">
        <v>10059</v>
      </c>
      <c r="H186" s="241">
        <v>45700</v>
      </c>
      <c r="I186" s="241">
        <v>51178</v>
      </c>
      <c r="J186" s="241"/>
      <c r="K186" s="290"/>
      <c r="L186" s="296">
        <v>1499353109</v>
      </c>
      <c r="M186" s="296">
        <v>1465165587</v>
      </c>
      <c r="N186" s="444">
        <v>1482259348</v>
      </c>
      <c r="O186" s="296">
        <v>1568284165</v>
      </c>
      <c r="P186" s="296"/>
      <c r="Q186" s="246">
        <v>701733029</v>
      </c>
      <c r="R186" s="246">
        <v>246924940.5</v>
      </c>
      <c r="S186" s="246">
        <v>246924940.5</v>
      </c>
      <c r="T186" s="246">
        <v>20900633</v>
      </c>
      <c r="U186" s="246">
        <v>417039475.16666758</v>
      </c>
      <c r="V186" s="395"/>
    </row>
    <row r="187" spans="1:22" x14ac:dyDescent="0.3">
      <c r="A187" s="237" t="s">
        <v>10142</v>
      </c>
      <c r="B187" s="237" t="s">
        <v>10162</v>
      </c>
      <c r="C187" s="302" t="s">
        <v>10164</v>
      </c>
      <c r="D187" s="302"/>
      <c r="E187" s="302"/>
      <c r="F187" s="247">
        <v>2000000</v>
      </c>
      <c r="G187" s="247" t="s">
        <v>10059</v>
      </c>
      <c r="H187" s="248">
        <v>45700</v>
      </c>
      <c r="I187" s="248">
        <v>51268</v>
      </c>
      <c r="J187" s="248"/>
      <c r="K187" s="249"/>
      <c r="L187" s="250">
        <v>-1512433615</v>
      </c>
      <c r="M187" s="250">
        <v>-1460924358</v>
      </c>
      <c r="N187" s="444">
        <v>-1486678987.5</v>
      </c>
      <c r="O187" s="250">
        <v>-1577627333</v>
      </c>
      <c r="P187" s="250"/>
      <c r="Q187" s="251">
        <v>-635733031</v>
      </c>
      <c r="R187" s="251"/>
      <c r="S187" s="251"/>
      <c r="T187" s="251"/>
      <c r="U187" s="251"/>
      <c r="V187" s="395"/>
    </row>
    <row r="188" spans="1:22" x14ac:dyDescent="0.3">
      <c r="A188" s="237" t="s">
        <v>10142</v>
      </c>
      <c r="B188" s="237" t="s">
        <v>10162</v>
      </c>
      <c r="C188" s="302" t="s">
        <v>10165</v>
      </c>
      <c r="D188" s="302"/>
      <c r="E188" s="302"/>
      <c r="F188" s="247">
        <v>2000000</v>
      </c>
      <c r="G188" s="247" t="s">
        <v>10059</v>
      </c>
      <c r="H188" s="248">
        <v>45700</v>
      </c>
      <c r="I188" s="248">
        <v>45789</v>
      </c>
      <c r="J188" s="248"/>
      <c r="K188" s="249"/>
      <c r="L188" s="250">
        <v>235370327</v>
      </c>
      <c r="M188" s="250">
        <v>225517566</v>
      </c>
      <c r="N188" s="444">
        <v>230443947</v>
      </c>
      <c r="O188" s="250">
        <v>223228995.5</v>
      </c>
      <c r="P188" s="250"/>
      <c r="Q188" s="251">
        <v>621824831</v>
      </c>
      <c r="R188" s="251"/>
      <c r="S188" s="251"/>
      <c r="T188" s="251"/>
      <c r="U188" s="251"/>
      <c r="V188" s="395"/>
    </row>
    <row r="189" spans="1:22" x14ac:dyDescent="0.3">
      <c r="A189" s="237" t="s">
        <v>409</v>
      </c>
      <c r="B189" s="237" t="s">
        <v>10166</v>
      </c>
      <c r="C189" s="286" t="s">
        <v>10167</v>
      </c>
      <c r="D189" s="287"/>
      <c r="E189" s="287"/>
      <c r="F189" s="240">
        <v>3000000</v>
      </c>
      <c r="G189" s="240" t="s">
        <v>10056</v>
      </c>
      <c r="H189" s="241">
        <v>45714</v>
      </c>
      <c r="I189" s="241">
        <v>51192</v>
      </c>
      <c r="J189" s="241"/>
      <c r="K189" s="290"/>
      <c r="L189" s="296">
        <v>1304705826</v>
      </c>
      <c r="M189" s="296">
        <v>1719287167</v>
      </c>
      <c r="N189" s="444">
        <v>1511996496.5</v>
      </c>
      <c r="O189" s="296">
        <v>1653520731</v>
      </c>
      <c r="P189" s="296"/>
      <c r="Q189" s="297">
        <v>-432690410</v>
      </c>
      <c r="R189" s="246">
        <v>848712328.76712298</v>
      </c>
      <c r="S189" s="246">
        <v>848712328.76712298</v>
      </c>
      <c r="T189" s="246">
        <v>24961977.767122984</v>
      </c>
      <c r="U189" s="246">
        <v>270945539.41095805</v>
      </c>
      <c r="V189" s="395"/>
    </row>
    <row r="190" spans="1:22" x14ac:dyDescent="0.3">
      <c r="A190" s="237" t="s">
        <v>10142</v>
      </c>
      <c r="B190" s="237" t="s">
        <v>10162</v>
      </c>
      <c r="C190" s="286" t="s">
        <v>10168</v>
      </c>
      <c r="D190" s="287"/>
      <c r="E190" s="287"/>
      <c r="F190" s="247">
        <v>300000</v>
      </c>
      <c r="G190" s="247" t="s">
        <v>10056</v>
      </c>
      <c r="H190" s="248">
        <v>45714</v>
      </c>
      <c r="I190" s="248">
        <v>51282</v>
      </c>
      <c r="J190" s="248"/>
      <c r="K190" s="249"/>
      <c r="L190" s="250">
        <v>-555441105</v>
      </c>
      <c r="M190" s="250">
        <v>-1010333271</v>
      </c>
      <c r="N190" s="444">
        <v>-782887188.5</v>
      </c>
      <c r="O190" s="250">
        <v>-924534187.5</v>
      </c>
      <c r="P190" s="250"/>
      <c r="Q190" s="251">
        <v>-317309590</v>
      </c>
      <c r="R190" s="251"/>
      <c r="S190" s="251"/>
      <c r="T190" s="251"/>
      <c r="U190" s="251"/>
      <c r="V190" s="395"/>
    </row>
    <row r="191" spans="1:22" x14ac:dyDescent="0.3">
      <c r="A191" s="237" t="s">
        <v>10142</v>
      </c>
      <c r="B191" s="237" t="s">
        <v>10162</v>
      </c>
      <c r="C191" s="286" t="s">
        <v>252</v>
      </c>
      <c r="D191" s="287"/>
      <c r="E191" s="287"/>
      <c r="F191" s="247">
        <v>300000</v>
      </c>
      <c r="G191" s="247" t="s">
        <v>10056</v>
      </c>
      <c r="H191" s="248">
        <v>45714</v>
      </c>
      <c r="I191" s="248">
        <v>45803</v>
      </c>
      <c r="J191" s="248"/>
      <c r="K191" s="249"/>
      <c r="L191" s="250">
        <v>97249315</v>
      </c>
      <c r="M191" s="250">
        <v>92032770</v>
      </c>
      <c r="N191" s="444">
        <v>94641043</v>
      </c>
      <c r="O191" s="250">
        <v>90421041.5</v>
      </c>
      <c r="P191" s="250"/>
      <c r="Q191" s="251">
        <v>296268493</v>
      </c>
      <c r="R191" s="251"/>
      <c r="S191" s="251"/>
      <c r="T191" s="251"/>
      <c r="U191" s="251"/>
      <c r="V191" s="395"/>
    </row>
    <row r="192" spans="1:22" x14ac:dyDescent="0.3">
      <c r="A192" s="237" t="s">
        <v>10169</v>
      </c>
      <c r="B192" s="237" t="s">
        <v>10170</v>
      </c>
      <c r="C192" s="286" t="s">
        <v>10171</v>
      </c>
      <c r="D192" s="287"/>
      <c r="E192" s="287"/>
      <c r="F192" s="240">
        <v>3000000</v>
      </c>
      <c r="G192" s="240" t="s">
        <v>10056</v>
      </c>
      <c r="H192" s="241">
        <v>45700</v>
      </c>
      <c r="I192" s="241">
        <v>51178</v>
      </c>
      <c r="J192" s="241"/>
      <c r="K192" s="290"/>
      <c r="L192" s="296">
        <v>1794864219</v>
      </c>
      <c r="M192" s="296">
        <v>1969616969</v>
      </c>
      <c r="N192" s="444">
        <v>1882240594</v>
      </c>
      <c r="O192" s="296">
        <v>2027092301</v>
      </c>
      <c r="P192" s="296"/>
      <c r="Q192" s="246">
        <v>-443687670</v>
      </c>
      <c r="R192" s="246">
        <v>897657534.24657297</v>
      </c>
      <c r="S192" s="246">
        <v>897657534.24657297</v>
      </c>
      <c r="T192" s="246">
        <v>88303284.746572971</v>
      </c>
      <c r="U192" s="246">
        <v>319878627.21232796</v>
      </c>
      <c r="V192" s="394"/>
    </row>
    <row r="193" spans="1:22" x14ac:dyDescent="0.3">
      <c r="A193" s="237" t="s">
        <v>10142</v>
      </c>
      <c r="B193" s="237" t="s">
        <v>10040</v>
      </c>
      <c r="C193" s="286" t="s">
        <v>10172</v>
      </c>
      <c r="D193" s="287"/>
      <c r="E193" s="287"/>
      <c r="F193" s="247">
        <v>300000</v>
      </c>
      <c r="G193" s="247" t="s">
        <v>10056</v>
      </c>
      <c r="H193" s="248">
        <v>45700</v>
      </c>
      <c r="I193" s="248">
        <v>51268</v>
      </c>
      <c r="J193" s="248"/>
      <c r="K193" s="249"/>
      <c r="L193" s="250">
        <v>-992772459</v>
      </c>
      <c r="M193" s="250">
        <v>-1409121575</v>
      </c>
      <c r="N193" s="444">
        <v>-1200947017</v>
      </c>
      <c r="O193" s="250">
        <v>-1342218122</v>
      </c>
      <c r="P193" s="250"/>
      <c r="Q193" s="251">
        <v>-321312330</v>
      </c>
      <c r="R193" s="251"/>
      <c r="S193" s="251"/>
      <c r="T193" s="251"/>
      <c r="U193" s="251"/>
      <c r="V193" s="395"/>
    </row>
    <row r="194" spans="1:22" x14ac:dyDescent="0.3">
      <c r="A194" s="237" t="s">
        <v>10142</v>
      </c>
      <c r="B194" s="237" t="s">
        <v>10040</v>
      </c>
      <c r="C194" s="286" t="s">
        <v>252</v>
      </c>
      <c r="D194" s="287"/>
      <c r="E194" s="287"/>
      <c r="F194" s="247">
        <v>300000</v>
      </c>
      <c r="G194" s="247" t="s">
        <v>10056</v>
      </c>
      <c r="H194" s="248">
        <v>45700</v>
      </c>
      <c r="I194" s="248">
        <v>45789</v>
      </c>
      <c r="J194" s="248"/>
      <c r="K194" s="249"/>
      <c r="L194" s="250">
        <v>130635434</v>
      </c>
      <c r="M194" s="250">
        <v>125485910</v>
      </c>
      <c r="N194" s="444">
        <v>128060672.5</v>
      </c>
      <c r="O194" s="250">
        <v>123737473.5</v>
      </c>
      <c r="P194" s="250"/>
      <c r="Q194" s="251">
        <v>306312330</v>
      </c>
      <c r="R194" s="251"/>
      <c r="S194" s="251"/>
      <c r="T194" s="251"/>
      <c r="U194" s="251"/>
      <c r="V194" s="395"/>
    </row>
    <row r="195" spans="1:22" x14ac:dyDescent="0.3">
      <c r="A195" s="237" t="s">
        <v>10173</v>
      </c>
      <c r="B195" s="237" t="s">
        <v>10162</v>
      </c>
      <c r="C195" s="302" t="s">
        <v>10174</v>
      </c>
      <c r="D195" s="302"/>
      <c r="E195" s="302"/>
      <c r="F195" s="240">
        <v>20000000</v>
      </c>
      <c r="G195" s="240" t="s">
        <v>10059</v>
      </c>
      <c r="H195" s="241">
        <v>45714</v>
      </c>
      <c r="I195" s="241">
        <v>51192</v>
      </c>
      <c r="J195" s="241"/>
      <c r="K195" s="290"/>
      <c r="L195" s="296">
        <v>830637339</v>
      </c>
      <c r="M195" s="296">
        <v>699723659</v>
      </c>
      <c r="N195" s="444">
        <v>765180499.5</v>
      </c>
      <c r="O195" s="296">
        <v>882554262</v>
      </c>
      <c r="P195" s="296"/>
      <c r="Q195" s="246">
        <v>584721594</v>
      </c>
      <c r="R195" s="246">
        <v>179487119.01123187</v>
      </c>
      <c r="S195" s="246">
        <v>179487119.01123187</v>
      </c>
      <c r="T195" s="246">
        <v>-54643450.488768101</v>
      </c>
      <c r="U195" s="246">
        <v>361634779.18888831</v>
      </c>
      <c r="V195" s="395"/>
    </row>
    <row r="196" spans="1:22" x14ac:dyDescent="0.3">
      <c r="A196" s="237" t="s">
        <v>10142</v>
      </c>
      <c r="B196" s="237" t="s">
        <v>10162</v>
      </c>
      <c r="C196" s="302" t="s">
        <v>302</v>
      </c>
      <c r="D196" s="302"/>
      <c r="E196" s="302"/>
      <c r="F196" s="247">
        <v>2000000</v>
      </c>
      <c r="G196" s="247" t="s">
        <v>10059</v>
      </c>
      <c r="H196" s="248">
        <v>45714</v>
      </c>
      <c r="I196" s="248">
        <v>51282</v>
      </c>
      <c r="J196" s="248"/>
      <c r="K196" s="249"/>
      <c r="L196" s="250">
        <v>-703314024</v>
      </c>
      <c r="M196" s="250">
        <v>-693197233</v>
      </c>
      <c r="N196" s="444">
        <v>-698255628.5</v>
      </c>
      <c r="O196" s="250">
        <v>-806861033</v>
      </c>
      <c r="P196" s="250"/>
      <c r="Q196" s="251">
        <v>-584721595</v>
      </c>
      <c r="R196" s="251"/>
      <c r="S196" s="251"/>
      <c r="T196" s="251"/>
      <c r="U196" s="251"/>
      <c r="V196" s="395"/>
    </row>
    <row r="197" spans="1:22" x14ac:dyDescent="0.3">
      <c r="A197" s="237" t="s">
        <v>10142</v>
      </c>
      <c r="B197" s="237" t="s">
        <v>10162</v>
      </c>
      <c r="C197" s="302" t="s">
        <v>10175</v>
      </c>
      <c r="D197" s="302"/>
      <c r="E197" s="302"/>
      <c r="F197" s="247">
        <v>2000000</v>
      </c>
      <c r="G197" s="247" t="s">
        <v>10059</v>
      </c>
      <c r="H197" s="248">
        <v>45714</v>
      </c>
      <c r="I197" s="248">
        <v>45803</v>
      </c>
      <c r="J197" s="248"/>
      <c r="K197" s="249"/>
      <c r="L197" s="250">
        <v>170876146</v>
      </c>
      <c r="M197" s="250">
        <v>163535250</v>
      </c>
      <c r="N197" s="444">
        <v>167205698.5</v>
      </c>
      <c r="O197" s="250">
        <v>160840157.5</v>
      </c>
      <c r="P197" s="250"/>
      <c r="Q197" s="251">
        <v>570860945</v>
      </c>
      <c r="R197" s="251"/>
      <c r="S197" s="251"/>
      <c r="T197" s="251"/>
      <c r="U197" s="251"/>
      <c r="V197" s="395"/>
    </row>
    <row r="198" spans="1:22" x14ac:dyDescent="0.3">
      <c r="A198" s="237" t="s">
        <v>301</v>
      </c>
      <c r="B198" s="237" t="s">
        <v>10176</v>
      </c>
      <c r="C198" s="302" t="s">
        <v>303</v>
      </c>
      <c r="D198" s="302"/>
      <c r="E198" s="302"/>
      <c r="F198" s="240">
        <v>20000000</v>
      </c>
      <c r="G198" s="240" t="s">
        <v>10059</v>
      </c>
      <c r="H198" s="241">
        <v>45707</v>
      </c>
      <c r="I198" s="241">
        <v>51185</v>
      </c>
      <c r="J198" s="241"/>
      <c r="K198" s="290"/>
      <c r="L198" s="296">
        <v>1452547132</v>
      </c>
      <c r="M198" s="296">
        <v>1429607288</v>
      </c>
      <c r="N198" s="444">
        <v>1441077211</v>
      </c>
      <c r="O198" s="296">
        <v>1476552544.5</v>
      </c>
      <c r="P198" s="296"/>
      <c r="Q198" s="246">
        <v>670468580</v>
      </c>
      <c r="R198" s="246">
        <v>232965347.96376878</v>
      </c>
      <c r="S198" s="246">
        <v>232965347.96376878</v>
      </c>
      <c r="T198" s="246">
        <v>-75325756.536231279</v>
      </c>
      <c r="U198" s="246">
        <v>371406503.27777648</v>
      </c>
      <c r="V198" s="395"/>
    </row>
    <row r="199" spans="1:22" x14ac:dyDescent="0.3">
      <c r="A199" s="237" t="s">
        <v>10177</v>
      </c>
      <c r="B199" s="237" t="s">
        <v>10176</v>
      </c>
      <c r="C199" s="302" t="s">
        <v>10178</v>
      </c>
      <c r="D199" s="302"/>
      <c r="E199" s="302"/>
      <c r="F199" s="247">
        <v>2000000</v>
      </c>
      <c r="G199" s="247" t="s">
        <v>10179</v>
      </c>
      <c r="H199" s="248">
        <v>45707</v>
      </c>
      <c r="I199" s="248">
        <v>51275</v>
      </c>
      <c r="J199" s="248"/>
      <c r="K199" s="249"/>
      <c r="L199" s="250">
        <v>-1387454200</v>
      </c>
      <c r="M199" s="250">
        <v>-1315876895</v>
      </c>
      <c r="N199" s="444">
        <v>-1351665548</v>
      </c>
      <c r="O199" s="250">
        <v>-1417057234.5</v>
      </c>
      <c r="P199" s="250"/>
      <c r="Q199" s="251">
        <v>-670468581</v>
      </c>
      <c r="R199" s="251"/>
      <c r="S199" s="251"/>
      <c r="T199" s="251"/>
      <c r="U199" s="251"/>
      <c r="V199" s="395"/>
    </row>
    <row r="200" spans="1:22" x14ac:dyDescent="0.3">
      <c r="A200" s="237" t="s">
        <v>10177</v>
      </c>
      <c r="B200" s="237" t="s">
        <v>10176</v>
      </c>
      <c r="C200" s="302" t="s">
        <v>304</v>
      </c>
      <c r="D200" s="302"/>
      <c r="E200" s="302"/>
      <c r="F200" s="247">
        <v>2000000</v>
      </c>
      <c r="G200" s="247" t="s">
        <v>10179</v>
      </c>
      <c r="H200" s="248">
        <v>45707</v>
      </c>
      <c r="I200" s="248">
        <v>45796</v>
      </c>
      <c r="J200" s="248"/>
      <c r="K200" s="249"/>
      <c r="L200" s="250">
        <v>224386689</v>
      </c>
      <c r="M200" s="250">
        <v>213372192</v>
      </c>
      <c r="N200" s="444">
        <v>218879441.5</v>
      </c>
      <c r="O200" s="250">
        <v>211430191.5</v>
      </c>
      <c r="P200" s="250"/>
      <c r="Q200" s="251">
        <v>656561432</v>
      </c>
      <c r="R200" s="251"/>
      <c r="S200" s="251"/>
      <c r="T200" s="251"/>
      <c r="U200" s="251"/>
      <c r="V200" s="395"/>
    </row>
    <row r="201" spans="1:22" x14ac:dyDescent="0.3">
      <c r="A201" s="237" t="s">
        <v>10180</v>
      </c>
      <c r="B201" s="237" t="s">
        <v>10166</v>
      </c>
      <c r="C201" s="238" t="s">
        <v>305</v>
      </c>
      <c r="D201" s="238"/>
      <c r="E201" s="238"/>
      <c r="F201" s="240">
        <v>1500000</v>
      </c>
      <c r="G201" s="240" t="s">
        <v>10063</v>
      </c>
      <c r="H201" s="241">
        <v>45730</v>
      </c>
      <c r="I201" s="241">
        <v>49382</v>
      </c>
      <c r="J201" s="241"/>
      <c r="K201" s="290"/>
      <c r="L201" s="296">
        <v>-250360720</v>
      </c>
      <c r="M201" s="296">
        <v>42698174</v>
      </c>
      <c r="N201" s="444">
        <v>-103831273.5</v>
      </c>
      <c r="O201" s="296">
        <v>-118483854</v>
      </c>
      <c r="P201" s="296"/>
      <c r="Q201" s="297">
        <v>-216850684</v>
      </c>
      <c r="R201" s="246">
        <v>503773972.60274017</v>
      </c>
      <c r="S201" s="246">
        <v>503773972.60274017</v>
      </c>
      <c r="T201" s="246">
        <v>-31287127.397259831</v>
      </c>
      <c r="U201" s="246">
        <v>165952598.63013756</v>
      </c>
      <c r="V201" s="395"/>
    </row>
    <row r="202" spans="1:22" x14ac:dyDescent="0.3">
      <c r="A202" s="237" t="s">
        <v>10181</v>
      </c>
      <c r="B202" s="237" t="s">
        <v>10166</v>
      </c>
      <c r="C202" s="238" t="s">
        <v>10182</v>
      </c>
      <c r="D202" s="238"/>
      <c r="E202" s="238"/>
      <c r="F202" s="247">
        <v>500000</v>
      </c>
      <c r="G202" s="247" t="s">
        <v>10063</v>
      </c>
      <c r="H202" s="248">
        <v>45730</v>
      </c>
      <c r="I202" s="248">
        <v>49474</v>
      </c>
      <c r="J202" s="248"/>
      <c r="K202" s="249"/>
      <c r="L202" s="250">
        <v>834691602</v>
      </c>
      <c r="M202" s="250">
        <v>353888613</v>
      </c>
      <c r="N202" s="444">
        <v>594290108</v>
      </c>
      <c r="O202" s="250">
        <v>608045762</v>
      </c>
      <c r="P202" s="250"/>
      <c r="Q202" s="251">
        <v>-233149316</v>
      </c>
      <c r="R202" s="251"/>
      <c r="S202" s="251"/>
      <c r="T202" s="251"/>
      <c r="U202" s="251"/>
      <c r="V202" s="395"/>
    </row>
    <row r="203" spans="1:22" x14ac:dyDescent="0.3">
      <c r="A203" s="237" t="s">
        <v>10181</v>
      </c>
      <c r="B203" s="237" t="s">
        <v>10162</v>
      </c>
      <c r="C203" s="238" t="s">
        <v>10089</v>
      </c>
      <c r="D203" s="238"/>
      <c r="E203" s="238"/>
      <c r="F203" s="247">
        <v>500000</v>
      </c>
      <c r="G203" s="247" t="s">
        <v>10063</v>
      </c>
      <c r="H203" s="248">
        <v>45730</v>
      </c>
      <c r="I203" s="248">
        <v>45822</v>
      </c>
      <c r="J203" s="248"/>
      <c r="K203" s="249"/>
      <c r="L203" s="250">
        <v>46750990</v>
      </c>
      <c r="M203" s="250">
        <v>42453540</v>
      </c>
      <c r="N203" s="444">
        <v>44602265.5</v>
      </c>
      <c r="O203" s="250">
        <v>41595097</v>
      </c>
      <c r="P203" s="250"/>
      <c r="Q203" s="251">
        <v>231710959</v>
      </c>
      <c r="R203" s="251"/>
      <c r="S203" s="251"/>
      <c r="T203" s="251"/>
      <c r="U203" s="251"/>
      <c r="V203" s="395"/>
    </row>
    <row r="204" spans="1:22" x14ac:dyDescent="0.3">
      <c r="A204" s="237" t="s">
        <v>10180</v>
      </c>
      <c r="B204" s="237" t="s">
        <v>10166</v>
      </c>
      <c r="C204" s="238" t="s">
        <v>305</v>
      </c>
      <c r="D204" s="238"/>
      <c r="E204" s="238"/>
      <c r="F204" s="240">
        <v>1500000</v>
      </c>
      <c r="G204" s="240" t="s">
        <v>10063</v>
      </c>
      <c r="H204" s="241">
        <v>45733</v>
      </c>
      <c r="I204" s="241">
        <v>49385</v>
      </c>
      <c r="J204" s="241"/>
      <c r="K204" s="290"/>
      <c r="L204" s="296">
        <v>-233960805</v>
      </c>
      <c r="M204" s="296">
        <v>14861181</v>
      </c>
      <c r="N204" s="444">
        <v>-109549811.5</v>
      </c>
      <c r="O204" s="296">
        <v>-118494528</v>
      </c>
      <c r="P204" s="296"/>
      <c r="Q204" s="297">
        <v>-215506848</v>
      </c>
      <c r="R204" s="246">
        <v>498316438.35616452</v>
      </c>
      <c r="S204" s="246">
        <v>498316438.35616452</v>
      </c>
      <c r="T204" s="246">
        <v>-52370961.643835545</v>
      </c>
      <c r="U204" s="246">
        <v>147733147.94520497</v>
      </c>
      <c r="V204" s="395"/>
    </row>
    <row r="205" spans="1:22" x14ac:dyDescent="0.3">
      <c r="A205" s="237" t="s">
        <v>10181</v>
      </c>
      <c r="B205" s="237" t="s">
        <v>10166</v>
      </c>
      <c r="C205" s="238" t="s">
        <v>10182</v>
      </c>
      <c r="D205" s="238"/>
      <c r="E205" s="238"/>
      <c r="F205" s="247">
        <v>500000</v>
      </c>
      <c r="G205" s="247" t="s">
        <v>10063</v>
      </c>
      <c r="H205" s="248">
        <v>45733</v>
      </c>
      <c r="I205" s="248">
        <v>49477</v>
      </c>
      <c r="J205" s="248"/>
      <c r="K205" s="249"/>
      <c r="L205" s="250">
        <v>845950561</v>
      </c>
      <c r="M205" s="250">
        <v>396931889</v>
      </c>
      <c r="N205" s="444">
        <v>621441225.5</v>
      </c>
      <c r="O205" s="250">
        <v>635718961</v>
      </c>
      <c r="P205" s="250"/>
      <c r="Q205" s="251">
        <v>-234493152</v>
      </c>
      <c r="R205" s="251"/>
      <c r="S205" s="251"/>
      <c r="T205" s="251"/>
      <c r="U205" s="251"/>
      <c r="V205" s="395"/>
    </row>
    <row r="206" spans="1:22" x14ac:dyDescent="0.3">
      <c r="A206" s="237" t="s">
        <v>10181</v>
      </c>
      <c r="B206" s="237" t="s">
        <v>10162</v>
      </c>
      <c r="C206" s="238" t="s">
        <v>10089</v>
      </c>
      <c r="D206" s="238"/>
      <c r="E206" s="238"/>
      <c r="F206" s="247">
        <v>500000</v>
      </c>
      <c r="G206" s="247" t="s">
        <v>10063</v>
      </c>
      <c r="H206" s="248">
        <v>45733</v>
      </c>
      <c r="I206" s="248">
        <v>45825</v>
      </c>
      <c r="J206" s="248"/>
      <c r="K206" s="249"/>
      <c r="L206" s="250">
        <v>41894812</v>
      </c>
      <c r="M206" s="250">
        <v>35697159</v>
      </c>
      <c r="N206" s="444">
        <v>38795986</v>
      </c>
      <c r="O206" s="250">
        <v>35792889.5</v>
      </c>
      <c r="P206" s="250"/>
      <c r="Q206" s="251">
        <v>230630138</v>
      </c>
      <c r="R206" s="251"/>
      <c r="S206" s="251"/>
      <c r="T206" s="251"/>
      <c r="U206" s="251"/>
      <c r="V206" s="395"/>
    </row>
    <row r="207" spans="1:22" x14ac:dyDescent="0.3">
      <c r="A207" s="237" t="s">
        <v>10180</v>
      </c>
      <c r="B207" s="237" t="s">
        <v>10166</v>
      </c>
      <c r="C207" s="286" t="s">
        <v>10183</v>
      </c>
      <c r="D207" s="286"/>
      <c r="E207" s="286"/>
      <c r="F207" s="240">
        <v>3000000</v>
      </c>
      <c r="G207" s="240" t="s">
        <v>10063</v>
      </c>
      <c r="H207" s="241">
        <v>45720</v>
      </c>
      <c r="I207" s="241">
        <v>51199</v>
      </c>
      <c r="J207" s="241"/>
      <c r="K207" s="290"/>
      <c r="L207" s="296">
        <v>1305208191</v>
      </c>
      <c r="M207" s="296">
        <v>1665784993</v>
      </c>
      <c r="N207" s="444">
        <v>1485496592.5</v>
      </c>
      <c r="O207" s="296">
        <v>1627751073</v>
      </c>
      <c r="P207" s="296"/>
      <c r="Q207" s="297">
        <v>-437063013</v>
      </c>
      <c r="R207" s="246">
        <v>891139726.02739799</v>
      </c>
      <c r="S207" s="246">
        <v>891139726.02739799</v>
      </c>
      <c r="T207" s="246">
        <v>38878179.02739799</v>
      </c>
      <c r="U207" s="246">
        <v>324042562.58904123</v>
      </c>
      <c r="V207" s="395"/>
    </row>
    <row r="208" spans="1:22" x14ac:dyDescent="0.3">
      <c r="A208" s="237" t="s">
        <v>10142</v>
      </c>
      <c r="B208" s="237" t="s">
        <v>10166</v>
      </c>
      <c r="C208" s="286" t="s">
        <v>10184</v>
      </c>
      <c r="D208" s="286"/>
      <c r="E208" s="286"/>
      <c r="F208" s="247">
        <v>300000</v>
      </c>
      <c r="G208" s="247" t="s">
        <v>10079</v>
      </c>
      <c r="H208" s="248">
        <v>45720</v>
      </c>
      <c r="I208" s="248">
        <v>51291</v>
      </c>
      <c r="J208" s="248"/>
      <c r="K208" s="249"/>
      <c r="L208" s="250">
        <v>-526008718</v>
      </c>
      <c r="M208" s="250">
        <v>-916976513</v>
      </c>
      <c r="N208" s="444">
        <v>-721492616</v>
      </c>
      <c r="O208" s="250">
        <v>-865125520.5</v>
      </c>
      <c r="P208" s="250"/>
      <c r="Q208" s="251">
        <v>-350436987</v>
      </c>
      <c r="R208" s="251"/>
      <c r="S208" s="251"/>
      <c r="T208" s="251"/>
      <c r="U208" s="251"/>
      <c r="V208" s="395"/>
    </row>
    <row r="209" spans="1:22" x14ac:dyDescent="0.3">
      <c r="A209" s="237" t="s">
        <v>10142</v>
      </c>
      <c r="B209" s="237" t="s">
        <v>10162</v>
      </c>
      <c r="C209" s="286" t="s">
        <v>10089</v>
      </c>
      <c r="D209" s="286"/>
      <c r="E209" s="286"/>
      <c r="F209" s="247">
        <v>300000</v>
      </c>
      <c r="G209" s="247" t="s">
        <v>10063</v>
      </c>
      <c r="H209" s="248">
        <v>45720</v>
      </c>
      <c r="I209" s="248">
        <v>45812</v>
      </c>
      <c r="J209" s="248"/>
      <c r="K209" s="249"/>
      <c r="L209" s="250">
        <v>92301352</v>
      </c>
      <c r="M209" s="250">
        <v>84213788</v>
      </c>
      <c r="N209" s="444">
        <v>88257570.5</v>
      </c>
      <c r="O209" s="250">
        <v>83627415</v>
      </c>
      <c r="P209" s="250"/>
      <c r="Q209" s="251">
        <v>341786301</v>
      </c>
      <c r="R209" s="251"/>
      <c r="S209" s="251"/>
      <c r="T209" s="251"/>
      <c r="U209" s="251"/>
      <c r="V209" s="395"/>
    </row>
    <row r="210" spans="1:22" x14ac:dyDescent="0.3">
      <c r="A210" s="237" t="s">
        <v>10101</v>
      </c>
      <c r="B210" s="237" t="s">
        <v>10185</v>
      </c>
      <c r="C210" s="286" t="s">
        <v>10186</v>
      </c>
      <c r="D210" s="286"/>
      <c r="E210" s="286"/>
      <c r="F210" s="240">
        <v>3000000</v>
      </c>
      <c r="G210" s="240" t="s">
        <v>10063</v>
      </c>
      <c r="H210" s="241">
        <v>45728</v>
      </c>
      <c r="I210" s="241">
        <v>51207</v>
      </c>
      <c r="J210" s="241"/>
      <c r="K210" s="290"/>
      <c r="L210" s="296">
        <v>1421972241</v>
      </c>
      <c r="M210" s="296">
        <v>1258565865</v>
      </c>
      <c r="N210" s="444">
        <v>1340269053.5</v>
      </c>
      <c r="O210" s="296">
        <v>1479419066.5</v>
      </c>
      <c r="P210" s="296"/>
      <c r="Q210" s="297">
        <v>-431769862</v>
      </c>
      <c r="R210" s="246">
        <v>883052054.79452062</v>
      </c>
      <c r="S210" s="246">
        <v>883052054.79452062</v>
      </c>
      <c r="T210" s="246">
        <v>33377089.294520617</v>
      </c>
      <c r="U210" s="246">
        <v>340141472.8561635</v>
      </c>
      <c r="V210" s="395"/>
    </row>
    <row r="211" spans="1:22" x14ac:dyDescent="0.3">
      <c r="A211" s="237" t="s">
        <v>10187</v>
      </c>
      <c r="B211" s="237" t="s">
        <v>10188</v>
      </c>
      <c r="C211" s="286" t="s">
        <v>10189</v>
      </c>
      <c r="D211" s="286"/>
      <c r="E211" s="286"/>
      <c r="F211" s="247">
        <v>300000</v>
      </c>
      <c r="G211" s="247" t="s">
        <v>10079</v>
      </c>
      <c r="H211" s="248">
        <v>45728</v>
      </c>
      <c r="I211" s="248">
        <v>51299</v>
      </c>
      <c r="J211" s="248"/>
      <c r="K211" s="249"/>
      <c r="L211" s="250">
        <v>-652090218</v>
      </c>
      <c r="M211" s="250">
        <v>-472999832</v>
      </c>
      <c r="N211" s="444">
        <v>-562545025</v>
      </c>
      <c r="O211" s="250">
        <v>-705272170.5</v>
      </c>
      <c r="P211" s="250"/>
      <c r="Q211" s="251">
        <v>-363230138</v>
      </c>
      <c r="R211" s="251"/>
      <c r="S211" s="251"/>
      <c r="T211" s="251"/>
      <c r="U211" s="251"/>
      <c r="V211" s="395"/>
    </row>
    <row r="212" spans="1:22" x14ac:dyDescent="0.3">
      <c r="A212" s="237" t="s">
        <v>10187</v>
      </c>
      <c r="B212" s="237" t="s">
        <v>10188</v>
      </c>
      <c r="C212" s="286" t="s">
        <v>10089</v>
      </c>
      <c r="D212" s="286"/>
      <c r="E212" s="286"/>
      <c r="F212" s="247">
        <v>300000</v>
      </c>
      <c r="G212" s="247" t="s">
        <v>10063</v>
      </c>
      <c r="H212" s="248">
        <v>45728</v>
      </c>
      <c r="I212" s="248">
        <v>45820</v>
      </c>
      <c r="J212" s="248"/>
      <c r="K212" s="249"/>
      <c r="L212" s="250">
        <v>77271178</v>
      </c>
      <c r="M212" s="250">
        <v>66630695</v>
      </c>
      <c r="N212" s="444">
        <v>71950937</v>
      </c>
      <c r="O212" s="250">
        <v>67248579.5</v>
      </c>
      <c r="P212" s="250"/>
      <c r="Q212" s="251">
        <v>354641096</v>
      </c>
      <c r="R212" s="251"/>
      <c r="S212" s="251"/>
      <c r="T212" s="251"/>
      <c r="U212" s="251"/>
      <c r="V212" s="395"/>
    </row>
    <row r="213" spans="1:22" x14ac:dyDescent="0.3">
      <c r="A213" s="237" t="s">
        <v>10190</v>
      </c>
      <c r="B213" s="237" t="s">
        <v>10191</v>
      </c>
      <c r="C213" s="286" t="s">
        <v>306</v>
      </c>
      <c r="D213" s="286"/>
      <c r="E213" s="286"/>
      <c r="F213" s="240">
        <v>2000000</v>
      </c>
      <c r="G213" s="240" t="s">
        <v>10063</v>
      </c>
      <c r="H213" s="241">
        <v>45735</v>
      </c>
      <c r="I213" s="241">
        <v>51214</v>
      </c>
      <c r="J213" s="241"/>
      <c r="K213" s="290"/>
      <c r="L213" s="296">
        <v>1143803472</v>
      </c>
      <c r="M213" s="296">
        <v>1465265805</v>
      </c>
      <c r="N213" s="444">
        <v>1304534639</v>
      </c>
      <c r="O213" s="296">
        <v>1394509074.5</v>
      </c>
      <c r="P213" s="296"/>
      <c r="Q213" s="297">
        <v>-287495890</v>
      </c>
      <c r="R213" s="246">
        <v>584241095.89041126</v>
      </c>
      <c r="S213" s="246">
        <v>584241095.89041126</v>
      </c>
      <c r="T213" s="246">
        <v>123048964.89041126</v>
      </c>
      <c r="U213" s="246">
        <v>340035266.26027322</v>
      </c>
      <c r="V213" s="395"/>
    </row>
    <row r="214" spans="1:22" x14ac:dyDescent="0.3">
      <c r="A214" s="237" t="s">
        <v>10192</v>
      </c>
      <c r="B214" s="237" t="s">
        <v>10193</v>
      </c>
      <c r="C214" s="286" t="s">
        <v>307</v>
      </c>
      <c r="D214" s="286"/>
      <c r="E214" s="286"/>
      <c r="F214" s="247">
        <v>200000</v>
      </c>
      <c r="G214" s="247" t="s">
        <v>10079</v>
      </c>
      <c r="H214" s="248">
        <v>45735</v>
      </c>
      <c r="I214" s="248">
        <v>51306</v>
      </c>
      <c r="J214" s="248"/>
      <c r="K214" s="249"/>
      <c r="L214" s="250">
        <v>-820779522</v>
      </c>
      <c r="M214" s="250">
        <v>-939490858</v>
      </c>
      <c r="N214" s="444">
        <v>-880135191</v>
      </c>
      <c r="O214" s="250">
        <v>-980255029</v>
      </c>
      <c r="P214" s="250"/>
      <c r="Q214" s="251">
        <v>-247657535</v>
      </c>
      <c r="R214" s="251"/>
      <c r="S214" s="251"/>
      <c r="T214" s="251"/>
      <c r="U214" s="251"/>
      <c r="V214" s="395"/>
    </row>
    <row r="215" spans="1:22" x14ac:dyDescent="0.3">
      <c r="A215" s="237" t="s">
        <v>10187</v>
      </c>
      <c r="B215" s="237" t="s">
        <v>10193</v>
      </c>
      <c r="C215" s="286" t="s">
        <v>10089</v>
      </c>
      <c r="D215" s="286"/>
      <c r="E215" s="286"/>
      <c r="F215" s="247">
        <v>200000</v>
      </c>
      <c r="G215" s="247" t="s">
        <v>10063</v>
      </c>
      <c r="H215" s="248">
        <v>45735</v>
      </c>
      <c r="I215" s="248">
        <v>45827</v>
      </c>
      <c r="J215" s="248"/>
      <c r="K215" s="249"/>
      <c r="L215" s="250">
        <v>39793409</v>
      </c>
      <c r="M215" s="250">
        <v>33791956</v>
      </c>
      <c r="N215" s="444">
        <v>36792683</v>
      </c>
      <c r="O215" s="250">
        <v>33551248</v>
      </c>
      <c r="P215" s="250"/>
      <c r="Q215" s="251">
        <v>241972603</v>
      </c>
      <c r="R215" s="251"/>
      <c r="S215" s="251"/>
      <c r="T215" s="251"/>
      <c r="U215" s="251"/>
      <c r="V215" s="395"/>
    </row>
    <row r="216" spans="1:22" x14ac:dyDescent="0.3">
      <c r="A216" s="237" t="s">
        <v>10194</v>
      </c>
      <c r="B216" s="237" t="s">
        <v>10195</v>
      </c>
      <c r="C216" s="302" t="s">
        <v>308</v>
      </c>
      <c r="D216" s="302"/>
      <c r="E216" s="302"/>
      <c r="F216" s="240">
        <v>20000000</v>
      </c>
      <c r="G216" s="240" t="s">
        <v>10059</v>
      </c>
      <c r="H216" s="241">
        <v>45737</v>
      </c>
      <c r="I216" s="241">
        <v>51216</v>
      </c>
      <c r="J216" s="241"/>
      <c r="K216" s="290"/>
      <c r="L216" s="296">
        <v>608445988</v>
      </c>
      <c r="M216" s="296">
        <v>550148257</v>
      </c>
      <c r="N216" s="444">
        <v>579297123</v>
      </c>
      <c r="O216" s="296">
        <v>704818733</v>
      </c>
      <c r="P216" s="296"/>
      <c r="Q216" s="246">
        <v>504321601</v>
      </c>
      <c r="R216" s="246">
        <v>94691846.35780248</v>
      </c>
      <c r="S216" s="246">
        <v>94691846.35780248</v>
      </c>
      <c r="T216" s="246">
        <v>59072349.35780251</v>
      </c>
      <c r="U216" s="246">
        <v>521053979.21401095</v>
      </c>
      <c r="V216" s="395"/>
    </row>
    <row r="217" spans="1:22" x14ac:dyDescent="0.3">
      <c r="A217" s="237" t="s">
        <v>10196</v>
      </c>
      <c r="B217" s="237" t="s">
        <v>10195</v>
      </c>
      <c r="C217" s="302" t="s">
        <v>10197</v>
      </c>
      <c r="D217" s="302"/>
      <c r="E217" s="302"/>
      <c r="F217" s="247">
        <v>2000000</v>
      </c>
      <c r="G217" s="247" t="s">
        <v>10179</v>
      </c>
      <c r="H217" s="248">
        <v>45737</v>
      </c>
      <c r="I217" s="248">
        <v>51308</v>
      </c>
      <c r="J217" s="248"/>
      <c r="K217" s="249"/>
      <c r="L217" s="250">
        <v>-717065543</v>
      </c>
      <c r="M217" s="250">
        <v>-530652964</v>
      </c>
      <c r="N217" s="444">
        <v>-623859254</v>
      </c>
      <c r="O217" s="250">
        <v>-739374532</v>
      </c>
      <c r="P217" s="250"/>
      <c r="Q217" s="251">
        <v>-504321603</v>
      </c>
      <c r="R217" s="251"/>
      <c r="S217" s="251"/>
      <c r="T217" s="251"/>
      <c r="U217" s="251"/>
      <c r="V217" s="395"/>
    </row>
    <row r="218" spans="1:22" x14ac:dyDescent="0.3">
      <c r="A218" s="237" t="s">
        <v>10187</v>
      </c>
      <c r="B218" s="237" t="s">
        <v>10195</v>
      </c>
      <c r="C218" s="302" t="s">
        <v>309</v>
      </c>
      <c r="D218" s="302"/>
      <c r="E218" s="302"/>
      <c r="F218" s="247">
        <v>2000000</v>
      </c>
      <c r="G218" s="247" t="s">
        <v>10179</v>
      </c>
      <c r="H218" s="248">
        <v>45737</v>
      </c>
      <c r="I218" s="248">
        <v>45829</v>
      </c>
      <c r="J218" s="248"/>
      <c r="K218" s="249"/>
      <c r="L218" s="250">
        <v>88565897</v>
      </c>
      <c r="M218" s="250">
        <v>71797358</v>
      </c>
      <c r="N218" s="444">
        <v>80181628</v>
      </c>
      <c r="O218" s="250">
        <v>75255951</v>
      </c>
      <c r="P218" s="250"/>
      <c r="Q218" s="251">
        <v>490502003</v>
      </c>
      <c r="R218" s="251"/>
      <c r="S218" s="251"/>
      <c r="T218" s="251"/>
      <c r="U218" s="251"/>
      <c r="V218" s="395"/>
    </row>
    <row r="219" spans="1:22" x14ac:dyDescent="0.3">
      <c r="A219" s="237" t="s">
        <v>10198</v>
      </c>
      <c r="B219" s="237" t="s">
        <v>10199</v>
      </c>
      <c r="C219" s="238" t="s">
        <v>310</v>
      </c>
      <c r="D219" s="238"/>
      <c r="E219" s="238"/>
      <c r="F219" s="240">
        <v>1000000</v>
      </c>
      <c r="G219" s="240" t="s">
        <v>10063</v>
      </c>
      <c r="H219" s="241">
        <v>45736</v>
      </c>
      <c r="I219" s="241">
        <v>49388</v>
      </c>
      <c r="J219" s="241"/>
      <c r="K219" s="290"/>
      <c r="L219" s="296">
        <v>-8054529</v>
      </c>
      <c r="M219" s="296">
        <v>-59464769</v>
      </c>
      <c r="N219" s="444">
        <v>-33759649.5</v>
      </c>
      <c r="O219" s="296">
        <v>-50274091</v>
      </c>
      <c r="P219" s="296"/>
      <c r="Q219" s="297">
        <v>158686759</v>
      </c>
      <c r="R219" s="246">
        <v>25540205.606999896</v>
      </c>
      <c r="S219" s="246">
        <v>25540205.606999896</v>
      </c>
      <c r="T219" s="246">
        <v>-43784528.893000104</v>
      </c>
      <c r="U219" s="246">
        <v>93950151.344749153</v>
      </c>
      <c r="V219" s="395"/>
    </row>
    <row r="220" spans="1:22" x14ac:dyDescent="0.3">
      <c r="A220" s="237" t="s">
        <v>10187</v>
      </c>
      <c r="B220" s="237" t="s">
        <v>10195</v>
      </c>
      <c r="C220" s="238" t="s">
        <v>10200</v>
      </c>
      <c r="D220" s="238"/>
      <c r="E220" s="238"/>
      <c r="F220" s="247">
        <v>1000000</v>
      </c>
      <c r="G220" s="247" t="s">
        <v>10063</v>
      </c>
      <c r="H220" s="248">
        <v>45736</v>
      </c>
      <c r="I220" s="248">
        <v>49480</v>
      </c>
      <c r="J220" s="248"/>
      <c r="K220" s="249"/>
      <c r="L220" s="250">
        <v>69030653</v>
      </c>
      <c r="M220" s="250">
        <v>137138114</v>
      </c>
      <c r="N220" s="444">
        <v>103084384</v>
      </c>
      <c r="O220" s="250">
        <v>125192779.5</v>
      </c>
      <c r="P220" s="250"/>
      <c r="Q220" s="251">
        <v>0</v>
      </c>
      <c r="R220" s="251"/>
      <c r="S220" s="251"/>
      <c r="T220" s="251"/>
      <c r="U220" s="251"/>
      <c r="V220" s="395"/>
    </row>
    <row r="221" spans="1:22" x14ac:dyDescent="0.3">
      <c r="A221" s="237" t="s">
        <v>10201</v>
      </c>
      <c r="B221" s="237" t="s">
        <v>10202</v>
      </c>
      <c r="C221" s="286" t="s">
        <v>311</v>
      </c>
      <c r="D221" s="286"/>
      <c r="E221" s="286"/>
      <c r="F221" s="240">
        <v>2500000</v>
      </c>
      <c r="G221" s="240" t="s">
        <v>10056</v>
      </c>
      <c r="H221" s="241">
        <v>45749</v>
      </c>
      <c r="I221" s="241">
        <v>51228</v>
      </c>
      <c r="J221" s="241"/>
      <c r="K221" s="290"/>
      <c r="L221" s="296">
        <v>1285825760</v>
      </c>
      <c r="M221" s="296">
        <v>1271871380</v>
      </c>
      <c r="N221" s="444">
        <v>1278848570</v>
      </c>
      <c r="O221" s="296">
        <v>1396942162</v>
      </c>
      <c r="P221" s="296"/>
      <c r="Q221" s="297">
        <v>-355869862</v>
      </c>
      <c r="R221" s="246">
        <v>710013698.63013744</v>
      </c>
      <c r="S221" s="246">
        <v>710013698.63013744</v>
      </c>
      <c r="T221" s="246">
        <v>78079722.130137444</v>
      </c>
      <c r="U221" s="246">
        <v>354435554.19178128</v>
      </c>
      <c r="V221" s="395"/>
    </row>
    <row r="222" spans="1:22" x14ac:dyDescent="0.3">
      <c r="A222" s="237" t="s">
        <v>10203</v>
      </c>
      <c r="B222" s="237" t="s">
        <v>10204</v>
      </c>
      <c r="C222" s="286" t="s">
        <v>312</v>
      </c>
      <c r="D222" s="286"/>
      <c r="E222" s="286"/>
      <c r="F222" s="247">
        <v>250000</v>
      </c>
      <c r="G222" s="247" t="s">
        <v>10056</v>
      </c>
      <c r="H222" s="248">
        <v>45749</v>
      </c>
      <c r="I222" s="248">
        <v>51319</v>
      </c>
      <c r="J222" s="248"/>
      <c r="K222" s="249"/>
      <c r="L222" s="250">
        <v>-676163673</v>
      </c>
      <c r="M222" s="250">
        <v>-617665513</v>
      </c>
      <c r="N222" s="444">
        <v>-646914593.5</v>
      </c>
      <c r="O222" s="250">
        <v>-763129126.5</v>
      </c>
      <c r="P222" s="250"/>
      <c r="Q222" s="251">
        <v>-319130138</v>
      </c>
      <c r="R222" s="251"/>
      <c r="S222" s="251"/>
      <c r="T222" s="251"/>
      <c r="U222" s="251"/>
      <c r="V222" s="395"/>
    </row>
    <row r="223" spans="1:22" x14ac:dyDescent="0.3">
      <c r="A223" s="237" t="s">
        <v>10203</v>
      </c>
      <c r="B223" s="237" t="s">
        <v>10204</v>
      </c>
      <c r="C223" s="286" t="s">
        <v>10089</v>
      </c>
      <c r="D223" s="286"/>
      <c r="E223" s="286"/>
      <c r="F223" s="247">
        <v>250000</v>
      </c>
      <c r="G223" s="247" t="s">
        <v>10056</v>
      </c>
      <c r="H223" s="248">
        <v>45749</v>
      </c>
      <c r="I223" s="248">
        <v>45840</v>
      </c>
      <c r="J223" s="248"/>
      <c r="K223" s="249"/>
      <c r="L223" s="250">
        <v>30821272</v>
      </c>
      <c r="M223" s="250">
        <v>20795831</v>
      </c>
      <c r="N223" s="444">
        <v>25808551.5</v>
      </c>
      <c r="O223" s="250">
        <v>21747359.5</v>
      </c>
      <c r="P223" s="250"/>
      <c r="Q223" s="251">
        <v>308445205</v>
      </c>
      <c r="R223" s="251"/>
      <c r="S223" s="251"/>
      <c r="T223" s="251"/>
      <c r="U223" s="251"/>
      <c r="V223" s="395"/>
    </row>
    <row r="224" spans="1:22" x14ac:dyDescent="0.3">
      <c r="A224" s="237" t="s">
        <v>10144</v>
      </c>
      <c r="B224" s="237" t="s">
        <v>10195</v>
      </c>
      <c r="C224" s="302" t="s">
        <v>10205</v>
      </c>
      <c r="D224" s="302"/>
      <c r="E224" s="302"/>
      <c r="F224" s="240">
        <v>30000000</v>
      </c>
      <c r="G224" s="240" t="s">
        <v>10059</v>
      </c>
      <c r="H224" s="241">
        <v>45754</v>
      </c>
      <c r="I224" s="241">
        <v>51233</v>
      </c>
      <c r="J224" s="241"/>
      <c r="K224" s="290"/>
      <c r="L224" s="296">
        <v>-313300170</v>
      </c>
      <c r="M224" s="296">
        <v>-371060537</v>
      </c>
      <c r="N224" s="444">
        <v>-342180354</v>
      </c>
      <c r="O224" s="296">
        <v>-167336744</v>
      </c>
      <c r="P224" s="296"/>
      <c r="Q224" s="246">
        <v>578734303</v>
      </c>
      <c r="R224" s="303">
        <v>65649270.248260908</v>
      </c>
      <c r="S224" s="246">
        <v>65649270.248260908</v>
      </c>
      <c r="T224" s="246">
        <v>-76028670.751739085</v>
      </c>
      <c r="U224" s="246">
        <v>694747399.12916565</v>
      </c>
      <c r="V224" s="395"/>
    </row>
    <row r="225" spans="1:22" x14ac:dyDescent="0.3">
      <c r="A225" s="237" t="s">
        <v>10206</v>
      </c>
      <c r="B225" s="237" t="s">
        <v>10195</v>
      </c>
      <c r="C225" s="302" t="s">
        <v>10207</v>
      </c>
      <c r="D225" s="302"/>
      <c r="E225" s="302"/>
      <c r="F225" s="247">
        <v>3000000</v>
      </c>
      <c r="G225" s="247" t="s">
        <v>10179</v>
      </c>
      <c r="H225" s="248">
        <v>45754</v>
      </c>
      <c r="I225" s="248">
        <v>51324</v>
      </c>
      <c r="J225" s="248"/>
      <c r="K225" s="249"/>
      <c r="L225" s="250">
        <v>509997077</v>
      </c>
      <c r="M225" s="250">
        <v>396185214</v>
      </c>
      <c r="N225" s="444">
        <v>453091146</v>
      </c>
      <c r="O225" s="250">
        <v>253469750.5</v>
      </c>
      <c r="P225" s="250"/>
      <c r="Q225" s="251">
        <v>-578734303</v>
      </c>
      <c r="R225" s="251"/>
      <c r="S225" s="251"/>
      <c r="T225" s="251"/>
      <c r="U225" s="251"/>
      <c r="V225" s="395"/>
    </row>
    <row r="226" spans="1:22" x14ac:dyDescent="0.3">
      <c r="A226" s="237" t="s">
        <v>10206</v>
      </c>
      <c r="B226" s="237" t="s">
        <v>10195</v>
      </c>
      <c r="C226" s="302" t="s">
        <v>309</v>
      </c>
      <c r="D226" s="302"/>
      <c r="E226" s="302"/>
      <c r="F226" s="247">
        <v>3000000</v>
      </c>
      <c r="G226" s="247" t="s">
        <v>10179</v>
      </c>
      <c r="H226" s="248">
        <v>45754</v>
      </c>
      <c r="I226" s="248">
        <v>45845</v>
      </c>
      <c r="J226" s="248"/>
      <c r="K226" s="249"/>
      <c r="L226" s="250">
        <v>37945176</v>
      </c>
      <c r="M226" s="250">
        <v>23589121</v>
      </c>
      <c r="N226" s="444">
        <v>30767149</v>
      </c>
      <c r="O226" s="250">
        <v>23542072</v>
      </c>
      <c r="P226" s="250"/>
      <c r="Q226" s="251">
        <v>752638955</v>
      </c>
      <c r="R226" s="251"/>
      <c r="S226" s="251"/>
      <c r="T226" s="251"/>
      <c r="U226" s="251"/>
      <c r="V226" s="395"/>
    </row>
    <row r="227" spans="1:22" x14ac:dyDescent="0.3">
      <c r="A227" s="237" t="s">
        <v>10123</v>
      </c>
      <c r="B227" s="237" t="s">
        <v>10208</v>
      </c>
      <c r="C227" s="286" t="s">
        <v>10209</v>
      </c>
      <c r="D227" s="286"/>
      <c r="E227" s="286"/>
      <c r="F227" s="240">
        <v>3000000</v>
      </c>
      <c r="G227" s="240" t="s">
        <v>10056</v>
      </c>
      <c r="H227" s="241">
        <v>45756</v>
      </c>
      <c r="I227" s="241">
        <v>51235</v>
      </c>
      <c r="J227" s="241"/>
      <c r="K227" s="290"/>
      <c r="L227" s="296">
        <v>1060717827</v>
      </c>
      <c r="M227" s="296">
        <v>842358107</v>
      </c>
      <c r="N227" s="444">
        <v>951537967.5</v>
      </c>
      <c r="O227" s="296">
        <v>1094328467</v>
      </c>
      <c r="P227" s="296"/>
      <c r="Q227" s="297">
        <v>-418717807</v>
      </c>
      <c r="R227" s="246">
        <v>838849315.06849325</v>
      </c>
      <c r="S227" s="246">
        <v>838849315.06849325</v>
      </c>
      <c r="T227" s="246">
        <v>51571726.068493247</v>
      </c>
      <c r="U227" s="246">
        <v>409928329.62328768</v>
      </c>
      <c r="V227" s="395"/>
    </row>
    <row r="228" spans="1:22" x14ac:dyDescent="0.3">
      <c r="A228" s="237" t="s">
        <v>10210</v>
      </c>
      <c r="B228" s="237" t="s">
        <v>10208</v>
      </c>
      <c r="C228" s="286" t="s">
        <v>10211</v>
      </c>
      <c r="D228" s="286"/>
      <c r="E228" s="286"/>
      <c r="F228" s="247">
        <v>300000</v>
      </c>
      <c r="G228" s="247" t="s">
        <v>10056</v>
      </c>
      <c r="H228" s="248">
        <v>45756</v>
      </c>
      <c r="I228" s="248">
        <v>51235</v>
      </c>
      <c r="J228" s="248"/>
      <c r="K228" s="249"/>
      <c r="L228" s="250">
        <v>-271269767</v>
      </c>
      <c r="M228" s="250">
        <v>-57250989</v>
      </c>
      <c r="N228" s="444">
        <v>-164260378.5</v>
      </c>
      <c r="O228" s="250">
        <v>-307410248</v>
      </c>
      <c r="P228" s="250"/>
      <c r="Q228" s="251">
        <v>-391282193</v>
      </c>
      <c r="R228" s="251"/>
      <c r="S228" s="251"/>
      <c r="T228" s="251"/>
      <c r="U228" s="251"/>
      <c r="V228" s="395"/>
    </row>
    <row r="229" spans="1:22" x14ac:dyDescent="0.3">
      <c r="A229" s="237" t="s">
        <v>10187</v>
      </c>
      <c r="B229" s="237" t="s">
        <v>10212</v>
      </c>
      <c r="C229" s="286" t="s">
        <v>10089</v>
      </c>
      <c r="D229" s="286"/>
      <c r="E229" s="286"/>
      <c r="F229" s="247">
        <v>300000</v>
      </c>
      <c r="G229" s="247" t="s">
        <v>10056</v>
      </c>
      <c r="H229" s="248">
        <v>45756</v>
      </c>
      <c r="I229" s="248">
        <v>45847</v>
      </c>
      <c r="J229" s="248"/>
      <c r="K229" s="249"/>
      <c r="L229" s="250">
        <v>21554554</v>
      </c>
      <c r="M229" s="250">
        <v>20691141</v>
      </c>
      <c r="N229" s="444">
        <v>21122848.5</v>
      </c>
      <c r="O229" s="250">
        <v>16415565.5</v>
      </c>
      <c r="P229" s="250"/>
      <c r="Q229" s="251">
        <v>382816438</v>
      </c>
      <c r="R229" s="251"/>
      <c r="S229" s="251"/>
      <c r="T229" s="251"/>
      <c r="U229" s="251"/>
      <c r="V229" s="395"/>
    </row>
    <row r="230" spans="1:22" x14ac:dyDescent="0.3">
      <c r="A230" s="237" t="s">
        <v>300</v>
      </c>
      <c r="B230" s="237" t="s">
        <v>10213</v>
      </c>
      <c r="C230" s="302" t="s">
        <v>313</v>
      </c>
      <c r="D230" s="302"/>
      <c r="E230" s="302"/>
      <c r="F230" s="240">
        <v>20000000</v>
      </c>
      <c r="G230" s="240" t="s">
        <v>10059</v>
      </c>
      <c r="H230" s="241">
        <v>45761</v>
      </c>
      <c r="I230" s="241">
        <v>51240</v>
      </c>
      <c r="J230" s="241"/>
      <c r="K230" s="290"/>
      <c r="L230" s="296">
        <v>1447449407</v>
      </c>
      <c r="M230" s="296">
        <v>1405376503</v>
      </c>
      <c r="N230" s="444">
        <v>1426412955.5</v>
      </c>
      <c r="O230" s="296">
        <v>1562717403</v>
      </c>
      <c r="P230" s="296"/>
      <c r="Q230" s="246">
        <v>495784525</v>
      </c>
      <c r="R230" s="303">
        <v>17389141.617391247</v>
      </c>
      <c r="S230" s="246">
        <v>17389141.617391247</v>
      </c>
      <c r="T230" s="246">
        <v>11324206.617391348</v>
      </c>
      <c r="U230" s="246">
        <v>510025882.44686055</v>
      </c>
      <c r="V230" s="395"/>
    </row>
    <row r="231" spans="1:22" x14ac:dyDescent="0.3">
      <c r="A231" s="237" t="s">
        <v>10214</v>
      </c>
      <c r="B231" s="237" t="s">
        <v>10213</v>
      </c>
      <c r="C231" s="302" t="s">
        <v>10215</v>
      </c>
      <c r="D231" s="302"/>
      <c r="E231" s="302"/>
      <c r="F231" s="247">
        <v>2000000</v>
      </c>
      <c r="G231" s="247" t="s">
        <v>10059</v>
      </c>
      <c r="H231" s="248">
        <v>45761</v>
      </c>
      <c r="I231" s="248">
        <v>51240</v>
      </c>
      <c r="J231" s="248"/>
      <c r="K231" s="249"/>
      <c r="L231" s="250">
        <v>-1447679592</v>
      </c>
      <c r="M231" s="250">
        <v>-1405371450</v>
      </c>
      <c r="N231" s="444">
        <v>-1426525521</v>
      </c>
      <c r="O231" s="250">
        <v>-1562830051</v>
      </c>
      <c r="P231" s="250"/>
      <c r="Q231" s="251">
        <v>-495784525</v>
      </c>
      <c r="R231" s="251"/>
      <c r="S231" s="251"/>
      <c r="T231" s="251"/>
      <c r="U231" s="251"/>
      <c r="V231" s="395"/>
    </row>
    <row r="232" spans="1:22" x14ac:dyDescent="0.3">
      <c r="A232" s="237" t="s">
        <v>10214</v>
      </c>
      <c r="B232" s="237" t="s">
        <v>10213</v>
      </c>
      <c r="C232" s="302" t="s">
        <v>314</v>
      </c>
      <c r="D232" s="302"/>
      <c r="E232" s="302"/>
      <c r="F232" s="247">
        <v>2000000</v>
      </c>
      <c r="G232" s="247" t="s">
        <v>10059</v>
      </c>
      <c r="H232" s="248">
        <v>45761</v>
      </c>
      <c r="I232" s="248">
        <v>45852</v>
      </c>
      <c r="J232" s="248"/>
      <c r="K232" s="249"/>
      <c r="L232" s="250">
        <v>-1913394</v>
      </c>
      <c r="M232" s="250">
        <v>14268396</v>
      </c>
      <c r="N232" s="444">
        <v>6177500.5</v>
      </c>
      <c r="O232" s="250">
        <v>1478880</v>
      </c>
      <c r="P232" s="250"/>
      <c r="Q232" s="251">
        <v>481750027</v>
      </c>
      <c r="R232" s="251"/>
      <c r="S232" s="251"/>
      <c r="T232" s="251"/>
      <c r="U232" s="251"/>
      <c r="V232" s="395"/>
    </row>
    <row r="233" spans="1:22" x14ac:dyDescent="0.3">
      <c r="A233" s="237" t="s">
        <v>300</v>
      </c>
      <c r="B233" s="237" t="s">
        <v>10213</v>
      </c>
      <c r="C233" s="302" t="s">
        <v>315</v>
      </c>
      <c r="D233" s="302"/>
      <c r="E233" s="302"/>
      <c r="F233" s="240">
        <v>30000000</v>
      </c>
      <c r="G233" s="240" t="s">
        <v>10059</v>
      </c>
      <c r="H233" s="241">
        <v>45763</v>
      </c>
      <c r="I233" s="241">
        <v>51242</v>
      </c>
      <c r="J233" s="241"/>
      <c r="K233" s="290"/>
      <c r="L233" s="296">
        <v>1719117795</v>
      </c>
      <c r="M233" s="296">
        <v>1489700613</v>
      </c>
      <c r="N233" s="444">
        <v>1604409204.5</v>
      </c>
      <c r="O233" s="296">
        <v>2204370953.5</v>
      </c>
      <c r="P233" s="296"/>
      <c r="Q233" s="246">
        <v>808022600</v>
      </c>
      <c r="R233" s="303">
        <v>18409189.102898467</v>
      </c>
      <c r="S233" s="301">
        <v>18409189.102898467</v>
      </c>
      <c r="T233" s="301">
        <v>-7583571.3971016407</v>
      </c>
      <c r="U233" s="301">
        <v>809389027.51811671</v>
      </c>
      <c r="V233" s="395"/>
    </row>
    <row r="234" spans="1:22" x14ac:dyDescent="0.3">
      <c r="A234" s="237" t="s">
        <v>10214</v>
      </c>
      <c r="B234" s="237" t="s">
        <v>10213</v>
      </c>
      <c r="C234" s="302" t="s">
        <v>10216</v>
      </c>
      <c r="D234" s="302"/>
      <c r="E234" s="302"/>
      <c r="F234" s="247">
        <v>3000000</v>
      </c>
      <c r="G234" s="247" t="s">
        <v>10059</v>
      </c>
      <c r="H234" s="248">
        <v>45763</v>
      </c>
      <c r="I234" s="248">
        <v>51242</v>
      </c>
      <c r="J234" s="248"/>
      <c r="K234" s="249"/>
      <c r="L234" s="250">
        <v>-1719104594</v>
      </c>
      <c r="M234" s="250">
        <v>-1489699932</v>
      </c>
      <c r="N234" s="444">
        <v>-1604402263.5</v>
      </c>
      <c r="O234" s="250">
        <v>-2210985882.5</v>
      </c>
      <c r="P234" s="250"/>
      <c r="Q234" s="251">
        <v>-808022602</v>
      </c>
      <c r="R234" s="251"/>
      <c r="S234" s="304"/>
      <c r="T234" s="304"/>
      <c r="U234" s="304"/>
      <c r="V234" s="395"/>
    </row>
    <row r="235" spans="1:22" x14ac:dyDescent="0.3">
      <c r="A235" s="237" t="s">
        <v>10214</v>
      </c>
      <c r="B235" s="237" t="s">
        <v>10213</v>
      </c>
      <c r="C235" s="302" t="s">
        <v>316</v>
      </c>
      <c r="D235" s="302"/>
      <c r="E235" s="302"/>
      <c r="F235" s="247">
        <v>3000000</v>
      </c>
      <c r="G235" s="247" t="s">
        <v>10059</v>
      </c>
      <c r="H235" s="248">
        <v>45763</v>
      </c>
      <c r="I235" s="248">
        <v>45854</v>
      </c>
      <c r="J235" s="248"/>
      <c r="K235" s="249"/>
      <c r="L235" s="250">
        <v>17477789</v>
      </c>
      <c r="M235" s="250">
        <v>-938658933</v>
      </c>
      <c r="N235" s="444">
        <v>25985819.5</v>
      </c>
      <c r="O235" s="250">
        <v>417485457</v>
      </c>
      <c r="P235" s="250"/>
      <c r="Q235" s="251">
        <v>786946852</v>
      </c>
      <c r="R235" s="251"/>
      <c r="S235" s="304"/>
      <c r="T235" s="304"/>
      <c r="U235" s="304"/>
      <c r="V235" s="395"/>
    </row>
    <row r="236" spans="1:22" x14ac:dyDescent="0.3">
      <c r="A236" s="237" t="s">
        <v>10217</v>
      </c>
      <c r="B236" s="237" t="s">
        <v>10218</v>
      </c>
      <c r="C236" s="302" t="s">
        <v>317</v>
      </c>
      <c r="D236" s="302"/>
      <c r="E236" s="302"/>
      <c r="F236" s="240">
        <v>30000000</v>
      </c>
      <c r="G236" s="240" t="s">
        <v>10059</v>
      </c>
      <c r="H236" s="241">
        <v>45769</v>
      </c>
      <c r="I236" s="241">
        <v>51248</v>
      </c>
      <c r="J236" s="241"/>
      <c r="K236" s="290"/>
      <c r="L236" s="296">
        <v>2231516165</v>
      </c>
      <c r="M236" s="296">
        <v>2167997200</v>
      </c>
      <c r="N236" s="444">
        <v>2199756683</v>
      </c>
      <c r="O236" s="296">
        <v>2382225831</v>
      </c>
      <c r="P236" s="296"/>
      <c r="Q236" s="246">
        <v>436499140</v>
      </c>
      <c r="R236" s="303">
        <v>430199545.21630454</v>
      </c>
      <c r="S236" s="301">
        <v>430199545.21630454</v>
      </c>
      <c r="T236" s="301">
        <v>11489674.716304541</v>
      </c>
      <c r="U236" s="301">
        <v>891562576.1923914</v>
      </c>
      <c r="V236" s="395"/>
    </row>
    <row r="237" spans="1:22" x14ac:dyDescent="0.3">
      <c r="A237" s="237" t="s">
        <v>10219</v>
      </c>
      <c r="B237" s="237" t="s">
        <v>10218</v>
      </c>
      <c r="C237" s="302" t="s">
        <v>318</v>
      </c>
      <c r="D237" s="302"/>
      <c r="E237" s="302"/>
      <c r="F237" s="247">
        <v>3000000</v>
      </c>
      <c r="G237" s="247" t="s">
        <v>10059</v>
      </c>
      <c r="H237" s="248">
        <v>45769</v>
      </c>
      <c r="I237" s="248">
        <v>51248</v>
      </c>
      <c r="J237" s="248"/>
      <c r="K237" s="249"/>
      <c r="L237" s="250">
        <v>-2231525535</v>
      </c>
      <c r="M237" s="250">
        <v>-2167993239</v>
      </c>
      <c r="N237" s="444">
        <v>-2199759388</v>
      </c>
      <c r="O237" s="250">
        <v>-2382228597.5</v>
      </c>
      <c r="P237" s="250"/>
      <c r="Q237" s="251">
        <v>-436499139</v>
      </c>
      <c r="R237" s="251"/>
      <c r="S237" s="304"/>
      <c r="T237" s="304"/>
      <c r="U237" s="304"/>
      <c r="V237" s="395"/>
    </row>
    <row r="238" spans="1:22" x14ac:dyDescent="0.3">
      <c r="A238" s="237" t="s">
        <v>10220</v>
      </c>
      <c r="B238" s="237" t="s">
        <v>10213</v>
      </c>
      <c r="C238" s="302" t="s">
        <v>319</v>
      </c>
      <c r="D238" s="302"/>
      <c r="E238" s="302"/>
      <c r="F238" s="247">
        <v>3000000</v>
      </c>
      <c r="G238" s="247" t="s">
        <v>10059</v>
      </c>
      <c r="H238" s="248">
        <v>45769</v>
      </c>
      <c r="I238" s="248">
        <v>45860</v>
      </c>
      <c r="J238" s="248"/>
      <c r="K238" s="249"/>
      <c r="L238" s="250">
        <v>421329438</v>
      </c>
      <c r="M238" s="250">
        <v>416095712</v>
      </c>
      <c r="N238" s="444">
        <v>418712575.5</v>
      </c>
      <c r="O238" s="250">
        <v>408011145</v>
      </c>
      <c r="P238" s="250"/>
      <c r="Q238" s="251">
        <v>426061314</v>
      </c>
      <c r="R238" s="251"/>
      <c r="S238" s="304"/>
      <c r="T238" s="304"/>
      <c r="U238" s="304"/>
      <c r="V238" s="395"/>
    </row>
    <row r="239" spans="1:22" x14ac:dyDescent="0.3">
      <c r="A239" s="237" t="s">
        <v>10148</v>
      </c>
      <c r="B239" s="237" t="s">
        <v>10092</v>
      </c>
      <c r="C239" s="302" t="s">
        <v>320</v>
      </c>
      <c r="D239" s="302"/>
      <c r="E239" s="302"/>
      <c r="F239" s="240">
        <v>30000000</v>
      </c>
      <c r="G239" s="240" t="s">
        <v>10059</v>
      </c>
      <c r="H239" s="241">
        <v>45776</v>
      </c>
      <c r="I239" s="241">
        <v>51255</v>
      </c>
      <c r="J239" s="241"/>
      <c r="K239" s="290"/>
      <c r="L239" s="296">
        <v>1395194903</v>
      </c>
      <c r="M239" s="296">
        <v>1312128855</v>
      </c>
      <c r="N239" s="444">
        <v>1353661880</v>
      </c>
      <c r="O239" s="296">
        <v>1591320373</v>
      </c>
      <c r="P239" s="296"/>
      <c r="Q239" s="246">
        <v>392391087</v>
      </c>
      <c r="R239" s="301">
        <v>366920733.35543513</v>
      </c>
      <c r="S239" s="301">
        <v>366920733.35543513</v>
      </c>
      <c r="T239" s="301">
        <v>138184646.85543513</v>
      </c>
      <c r="U239" s="301">
        <v>2557250942.483696</v>
      </c>
      <c r="V239" s="395"/>
    </row>
    <row r="240" spans="1:22" x14ac:dyDescent="0.3">
      <c r="A240" s="237" t="s">
        <v>10154</v>
      </c>
      <c r="B240" s="237" t="s">
        <v>10092</v>
      </c>
      <c r="C240" s="302" t="s">
        <v>321</v>
      </c>
      <c r="D240" s="302"/>
      <c r="E240" s="302"/>
      <c r="F240" s="247">
        <v>3000000</v>
      </c>
      <c r="G240" s="247" t="s">
        <v>10059</v>
      </c>
      <c r="H240" s="248">
        <v>45776</v>
      </c>
      <c r="I240" s="248">
        <v>51255</v>
      </c>
      <c r="J240" s="248"/>
      <c r="K240" s="249"/>
      <c r="L240" s="250">
        <v>-1610917803</v>
      </c>
      <c r="M240" s="250">
        <v>-1335318507</v>
      </c>
      <c r="N240" s="444">
        <v>-1473118156</v>
      </c>
      <c r="O240" s="250">
        <v>-1713734058</v>
      </c>
      <c r="P240" s="250"/>
      <c r="Q240" s="251">
        <v>-392391088</v>
      </c>
      <c r="R240" s="251"/>
      <c r="S240" s="251"/>
      <c r="T240" s="251"/>
      <c r="U240" s="251"/>
      <c r="V240" s="395"/>
    </row>
    <row r="241" spans="1:22" x14ac:dyDescent="0.3">
      <c r="A241" s="237" t="s">
        <v>10154</v>
      </c>
      <c r="B241" s="237" t="s">
        <v>10092</v>
      </c>
      <c r="C241" s="302" t="s">
        <v>304</v>
      </c>
      <c r="D241" s="302"/>
      <c r="E241" s="302"/>
      <c r="F241" s="247">
        <v>3000000</v>
      </c>
      <c r="G241" s="247" t="s">
        <v>10059</v>
      </c>
      <c r="H241" s="248">
        <v>45776</v>
      </c>
      <c r="I241" s="248">
        <v>45867</v>
      </c>
      <c r="J241" s="248"/>
      <c r="K241" s="249"/>
      <c r="L241" s="250">
        <v>351773507</v>
      </c>
      <c r="M241" s="250">
        <v>344611216</v>
      </c>
      <c r="N241" s="444">
        <v>348192362.5</v>
      </c>
      <c r="O241" s="250">
        <v>338752351.5</v>
      </c>
      <c r="P241" s="250"/>
      <c r="Q241" s="251">
        <v>382072438</v>
      </c>
      <c r="R241" s="251"/>
      <c r="S241" s="251"/>
      <c r="T241" s="251"/>
      <c r="U241" s="251"/>
      <c r="V241" s="395"/>
    </row>
    <row r="242" spans="1:22" x14ac:dyDescent="0.3">
      <c r="A242" s="237" t="s">
        <v>10221</v>
      </c>
      <c r="B242" s="237" t="s">
        <v>10222</v>
      </c>
      <c r="C242" s="302" t="s">
        <v>10223</v>
      </c>
      <c r="D242" s="302"/>
      <c r="E242" s="302"/>
      <c r="F242" s="240">
        <v>30000000</v>
      </c>
      <c r="G242" s="240" t="s">
        <v>10059</v>
      </c>
      <c r="H242" s="241">
        <v>45789</v>
      </c>
      <c r="I242" s="241">
        <v>51268</v>
      </c>
      <c r="J242" s="241"/>
      <c r="K242" s="290"/>
      <c r="L242" s="296">
        <v>2456887176</v>
      </c>
      <c r="M242" s="296">
        <v>2471732677</v>
      </c>
      <c r="N242" s="444">
        <v>2464309927.5</v>
      </c>
      <c r="O242" s="296">
        <v>2707096119.5</v>
      </c>
      <c r="P242" s="296"/>
      <c r="Q242" s="246">
        <v>347828860</v>
      </c>
      <c r="R242" s="301">
        <v>267256567.19999999</v>
      </c>
      <c r="S242" s="301">
        <v>267256567.19999999</v>
      </c>
      <c r="T242" s="301">
        <v>-180852302.80000019</v>
      </c>
      <c r="U242" s="301">
        <v>2047483344.7391305</v>
      </c>
      <c r="V242" s="395"/>
    </row>
    <row r="243" spans="1:22" x14ac:dyDescent="0.3">
      <c r="A243" s="237" t="s">
        <v>10224</v>
      </c>
      <c r="B243" s="237" t="s">
        <v>10222</v>
      </c>
      <c r="C243" s="302" t="s">
        <v>10225</v>
      </c>
      <c r="D243" s="302"/>
      <c r="E243" s="302"/>
      <c r="F243" s="247">
        <v>3000000</v>
      </c>
      <c r="G243" s="247" t="s">
        <v>10059</v>
      </c>
      <c r="H243" s="248">
        <v>45789</v>
      </c>
      <c r="I243" s="248">
        <v>51268</v>
      </c>
      <c r="J243" s="248"/>
      <c r="K243" s="249"/>
      <c r="L243" s="250">
        <v>-2633274264</v>
      </c>
      <c r="M243" s="250">
        <v>-2471740343</v>
      </c>
      <c r="N243" s="444">
        <v>-2552507303.5</v>
      </c>
      <c r="O243" s="250">
        <v>-2802309518</v>
      </c>
      <c r="P243" s="250"/>
      <c r="Q243" s="251">
        <v>-347828861</v>
      </c>
      <c r="R243" s="251"/>
      <c r="S243" s="251"/>
      <c r="T243" s="251"/>
      <c r="U243" s="251"/>
      <c r="V243" s="395"/>
    </row>
    <row r="244" spans="1:22" x14ac:dyDescent="0.3">
      <c r="A244" s="237" t="s">
        <v>10224</v>
      </c>
      <c r="B244" s="237" t="s">
        <v>10222</v>
      </c>
      <c r="C244" s="302" t="s">
        <v>10226</v>
      </c>
      <c r="D244" s="302"/>
      <c r="E244" s="302"/>
      <c r="F244" s="247">
        <v>3000000</v>
      </c>
      <c r="G244" s="247" t="s">
        <v>10059</v>
      </c>
      <c r="H244" s="248">
        <v>45789</v>
      </c>
      <c r="I244" s="248">
        <v>45881</v>
      </c>
      <c r="J244" s="248"/>
      <c r="K244" s="249"/>
      <c r="L244" s="250">
        <v>261479725</v>
      </c>
      <c r="M244" s="250">
        <v>249435337</v>
      </c>
      <c r="N244" s="444">
        <v>255457531.5</v>
      </c>
      <c r="O244" s="250">
        <v>247671978</v>
      </c>
      <c r="P244" s="250"/>
      <c r="Q244" s="251">
        <v>337435211</v>
      </c>
      <c r="R244" s="251"/>
      <c r="S244" s="251"/>
      <c r="T244" s="251"/>
      <c r="U244" s="251"/>
      <c r="V244" s="395"/>
    </row>
    <row r="245" spans="1:22" x14ac:dyDescent="0.3">
      <c r="A245" s="237" t="s">
        <v>301</v>
      </c>
      <c r="B245" s="237" t="s">
        <v>10222</v>
      </c>
      <c r="C245" s="302" t="s">
        <v>322</v>
      </c>
      <c r="D245" s="302"/>
      <c r="E245" s="302"/>
      <c r="F245" s="240">
        <v>30000000</v>
      </c>
      <c r="G245" s="240" t="s">
        <v>10059</v>
      </c>
      <c r="H245" s="241">
        <v>45797</v>
      </c>
      <c r="I245" s="241">
        <v>51276</v>
      </c>
      <c r="J245" s="241"/>
      <c r="K245" s="290"/>
      <c r="L245" s="296">
        <v>2586262919</v>
      </c>
      <c r="M245" s="296">
        <v>2446586092</v>
      </c>
      <c r="N245" s="444">
        <v>2516424505.5</v>
      </c>
      <c r="O245" s="296">
        <v>2726143324.5</v>
      </c>
      <c r="P245" s="296"/>
      <c r="Q245" s="246">
        <v>433389405</v>
      </c>
      <c r="R245" s="301">
        <v>293360367.61521733</v>
      </c>
      <c r="S245" s="301">
        <v>293360367.61521733</v>
      </c>
      <c r="T245" s="301">
        <v>12511653.115217209</v>
      </c>
      <c r="U245" s="301">
        <v>2834599310.6344237</v>
      </c>
      <c r="V245" s="395"/>
    </row>
    <row r="246" spans="1:22" x14ac:dyDescent="0.3">
      <c r="A246" s="237" t="s">
        <v>10227</v>
      </c>
      <c r="B246" s="237" t="s">
        <v>10222</v>
      </c>
      <c r="C246" s="302" t="s">
        <v>323</v>
      </c>
      <c r="D246" s="302"/>
      <c r="E246" s="302"/>
      <c r="F246" s="247">
        <v>3000000</v>
      </c>
      <c r="G246" s="247" t="s">
        <v>4</v>
      </c>
      <c r="H246" s="248">
        <v>45797</v>
      </c>
      <c r="I246" s="248">
        <v>51276</v>
      </c>
      <c r="J246" s="248"/>
      <c r="K246" s="249"/>
      <c r="L246" s="250">
        <v>-2586248782</v>
      </c>
      <c r="M246" s="250">
        <v>-2446573231</v>
      </c>
      <c r="N246" s="444">
        <v>-2516411007</v>
      </c>
      <c r="O246" s="250">
        <v>-2726129892</v>
      </c>
      <c r="P246" s="250"/>
      <c r="Q246" s="251">
        <v>-433389402</v>
      </c>
      <c r="R246" s="251"/>
      <c r="S246" s="251"/>
      <c r="T246" s="251"/>
      <c r="U246" s="251"/>
      <c r="V246" s="395"/>
    </row>
    <row r="247" spans="1:22" x14ac:dyDescent="0.3">
      <c r="A247" s="237" t="s">
        <v>10227</v>
      </c>
      <c r="B247" s="237" t="s">
        <v>10222</v>
      </c>
      <c r="C247" s="302" t="s">
        <v>304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45889</v>
      </c>
      <c r="J247" s="248"/>
      <c r="K247" s="249"/>
      <c r="L247" s="250">
        <v>287296247</v>
      </c>
      <c r="M247" s="250">
        <v>274374184</v>
      </c>
      <c r="N247" s="444">
        <v>280835216</v>
      </c>
      <c r="O247" s="250">
        <v>271078486</v>
      </c>
      <c r="P247" s="250"/>
      <c r="Q247" s="251">
        <v>423000927</v>
      </c>
      <c r="R247" s="251"/>
      <c r="S247" s="251"/>
      <c r="T247" s="251"/>
      <c r="U247" s="251"/>
      <c r="V247" s="395"/>
    </row>
    <row r="248" spans="1:22" x14ac:dyDescent="0.3">
      <c r="A248" s="237" t="s">
        <v>10098</v>
      </c>
      <c r="B248" s="237" t="s">
        <v>10228</v>
      </c>
      <c r="C248" s="302" t="s">
        <v>10229</v>
      </c>
      <c r="D248" s="302"/>
      <c r="E248" s="302"/>
      <c r="F248" s="240">
        <v>30000000</v>
      </c>
      <c r="G248" s="240" t="s">
        <v>4</v>
      </c>
      <c r="H248" s="241">
        <v>45804</v>
      </c>
      <c r="I248" s="241">
        <v>51283</v>
      </c>
      <c r="J248" s="241"/>
      <c r="K248" s="290"/>
      <c r="L248" s="296">
        <v>2608335832</v>
      </c>
      <c r="M248" s="296">
        <v>2568023707</v>
      </c>
      <c r="N248" s="444">
        <v>2588179770</v>
      </c>
      <c r="O248" s="296">
        <v>2832045244.5</v>
      </c>
      <c r="P248" s="296"/>
      <c r="Q248" s="246">
        <v>380307069</v>
      </c>
      <c r="R248" s="301">
        <v>254083097.05434743</v>
      </c>
      <c r="S248" s="301">
        <v>223437363.35869631</v>
      </c>
      <c r="T248" s="301">
        <v>15281249.858696461</v>
      </c>
      <c r="U248" s="301">
        <v>2495775121.8176627</v>
      </c>
      <c r="V248" s="395"/>
    </row>
    <row r="249" spans="1:22" x14ac:dyDescent="0.3">
      <c r="A249" s="237" t="s">
        <v>10227</v>
      </c>
      <c r="B249" s="237" t="s">
        <v>10228</v>
      </c>
      <c r="C249" s="302" t="s">
        <v>324</v>
      </c>
      <c r="D249" s="302"/>
      <c r="E249" s="302"/>
      <c r="F249" s="247">
        <v>3000000</v>
      </c>
      <c r="G249" s="247" t="s">
        <v>4</v>
      </c>
      <c r="H249" s="248">
        <v>45804</v>
      </c>
      <c r="I249" s="248">
        <v>51283</v>
      </c>
      <c r="J249" s="248"/>
      <c r="K249" s="249"/>
      <c r="L249" s="250">
        <v>-2649178549</v>
      </c>
      <c r="M249" s="250">
        <v>-2540039784</v>
      </c>
      <c r="N249" s="444">
        <v>-2594609167.5</v>
      </c>
      <c r="O249" s="250">
        <v>-2833893318.5</v>
      </c>
      <c r="P249" s="250"/>
      <c r="Q249" s="251">
        <v>-380307070</v>
      </c>
      <c r="R249" s="251"/>
      <c r="S249" s="251"/>
      <c r="T249" s="251"/>
      <c r="U249" s="251"/>
      <c r="V249" s="395"/>
    </row>
    <row r="250" spans="1:22" x14ac:dyDescent="0.3">
      <c r="A250" s="237" t="s">
        <v>10227</v>
      </c>
      <c r="B250" s="237" t="s">
        <v>10228</v>
      </c>
      <c r="C250" s="302" t="s">
        <v>325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45896</v>
      </c>
      <c r="J250" s="248"/>
      <c r="K250" s="249"/>
      <c r="L250" s="250">
        <v>218162578</v>
      </c>
      <c r="M250" s="250">
        <v>211008442</v>
      </c>
      <c r="N250" s="444">
        <v>214585511</v>
      </c>
      <c r="O250" s="250">
        <v>206612396</v>
      </c>
      <c r="P250" s="250"/>
      <c r="Q250" s="251">
        <v>369911170</v>
      </c>
      <c r="R250" s="251"/>
      <c r="S250" s="251"/>
      <c r="T250" s="251"/>
      <c r="U250" s="251"/>
      <c r="V250" s="395"/>
    </row>
    <row r="251" spans="1:22" x14ac:dyDescent="0.3">
      <c r="A251" s="237" t="s">
        <v>10157</v>
      </c>
      <c r="B251" s="237" t="s">
        <v>10230</v>
      </c>
      <c r="C251" s="299" t="s">
        <v>10231</v>
      </c>
      <c r="D251" s="299"/>
      <c r="E251" s="299"/>
      <c r="F251" s="240">
        <v>10000000</v>
      </c>
      <c r="G251" s="240" t="s">
        <v>10059</v>
      </c>
      <c r="H251" s="241">
        <v>45805</v>
      </c>
      <c r="I251" s="241">
        <v>53110</v>
      </c>
      <c r="J251" s="241"/>
      <c r="K251" s="290"/>
      <c r="L251" s="296">
        <v>910795379</v>
      </c>
      <c r="M251" s="296">
        <v>888710085</v>
      </c>
      <c r="N251" s="444">
        <v>899752732</v>
      </c>
      <c r="O251" s="296">
        <v>945186023</v>
      </c>
      <c r="P251" s="296"/>
      <c r="Q251" s="246">
        <v>-181329562</v>
      </c>
      <c r="R251" s="246">
        <v>420333157.51664442</v>
      </c>
      <c r="S251" s="246">
        <v>420333157.51664442</v>
      </c>
      <c r="T251" s="246">
        <v>87352236.516644418</v>
      </c>
      <c r="U251" s="246">
        <v>487380564.57499993</v>
      </c>
      <c r="V251" s="395"/>
    </row>
    <row r="252" spans="1:22" x14ac:dyDescent="0.3">
      <c r="A252" s="237" t="s">
        <v>10227</v>
      </c>
      <c r="B252" s="237" t="s">
        <v>10230</v>
      </c>
      <c r="C252" s="299" t="s">
        <v>10232</v>
      </c>
      <c r="D252" s="299"/>
      <c r="E252" s="299"/>
      <c r="F252" s="247">
        <v>1000000</v>
      </c>
      <c r="G252" s="247" t="s">
        <v>10059</v>
      </c>
      <c r="H252" s="248">
        <v>45805</v>
      </c>
      <c r="I252" s="248">
        <v>53202</v>
      </c>
      <c r="J252" s="248"/>
      <c r="K252" s="249"/>
      <c r="L252" s="250">
        <v>-893322545</v>
      </c>
      <c r="M252" s="250">
        <v>-898045604</v>
      </c>
      <c r="N252" s="444">
        <v>-895684075.5</v>
      </c>
      <c r="O252" s="250">
        <v>-950480407</v>
      </c>
      <c r="P252" s="250"/>
      <c r="Q252" s="251">
        <v>181329562</v>
      </c>
      <c r="R252" s="251"/>
      <c r="S252" s="251"/>
      <c r="T252" s="251"/>
      <c r="U252" s="251"/>
      <c r="V252" s="395"/>
    </row>
    <row r="253" spans="1:22" x14ac:dyDescent="0.3">
      <c r="A253" s="237" t="s">
        <v>10227</v>
      </c>
      <c r="B253" s="237" t="s">
        <v>10228</v>
      </c>
      <c r="C253" s="299" t="s">
        <v>10233</v>
      </c>
      <c r="D253" s="299"/>
      <c r="E253" s="299"/>
      <c r="F253" s="247">
        <v>1000000</v>
      </c>
      <c r="G253" s="247" t="s">
        <v>10059</v>
      </c>
      <c r="H253" s="248">
        <v>45805</v>
      </c>
      <c r="I253" s="248">
        <v>45897</v>
      </c>
      <c r="J253" s="248"/>
      <c r="K253" s="249"/>
      <c r="L253" s="250">
        <v>238565380</v>
      </c>
      <c r="M253" s="250">
        <v>419259148</v>
      </c>
      <c r="N253" s="444">
        <v>328912264.5</v>
      </c>
      <c r="O253" s="250">
        <v>325466717</v>
      </c>
      <c r="P253" s="250"/>
      <c r="Q253" s="251">
        <v>-181329562</v>
      </c>
      <c r="R253" s="251"/>
      <c r="S253" s="251"/>
      <c r="T253" s="251"/>
      <c r="U253" s="251"/>
      <c r="V253" s="395"/>
    </row>
    <row r="254" spans="1:22" x14ac:dyDescent="0.3">
      <c r="A254" s="237" t="s">
        <v>10234</v>
      </c>
      <c r="B254" s="237" t="s">
        <v>10230</v>
      </c>
      <c r="C254" s="299" t="s">
        <v>10235</v>
      </c>
      <c r="D254" s="299"/>
      <c r="E254" s="299"/>
      <c r="F254" s="240">
        <v>20000000</v>
      </c>
      <c r="G254" s="240" t="s">
        <v>10059</v>
      </c>
      <c r="H254" s="241">
        <v>45805</v>
      </c>
      <c r="I254" s="241">
        <v>53110</v>
      </c>
      <c r="J254" s="241"/>
      <c r="K254" s="290"/>
      <c r="L254" s="296">
        <v>1659438309</v>
      </c>
      <c r="M254" s="296">
        <v>1731718344</v>
      </c>
      <c r="N254" s="444">
        <v>1695578326.5</v>
      </c>
      <c r="O254" s="296">
        <v>1789782899.5</v>
      </c>
      <c r="P254" s="296"/>
      <c r="Q254" s="246">
        <v>-362659137</v>
      </c>
      <c r="R254" s="246">
        <v>868932019.1428771</v>
      </c>
      <c r="S254" s="246">
        <v>868932019.1428771</v>
      </c>
      <c r="T254" s="246">
        <v>265189946.1428771</v>
      </c>
      <c r="U254" s="246">
        <v>1110794898.1499999</v>
      </c>
      <c r="V254" s="395"/>
    </row>
    <row r="255" spans="1:22" x14ac:dyDescent="0.3">
      <c r="A255" s="237" t="s">
        <v>10227</v>
      </c>
      <c r="B255" s="237" t="s">
        <v>10230</v>
      </c>
      <c r="C255" s="299" t="s">
        <v>10236</v>
      </c>
      <c r="D255" s="299"/>
      <c r="E255" s="299"/>
      <c r="F255" s="247">
        <v>2000000</v>
      </c>
      <c r="G255" s="247" t="s">
        <v>10059</v>
      </c>
      <c r="H255" s="248">
        <v>45805</v>
      </c>
      <c r="I255" s="248">
        <v>53202</v>
      </c>
      <c r="J255" s="248"/>
      <c r="K255" s="249"/>
      <c r="L255" s="250">
        <v>-1772672535</v>
      </c>
      <c r="M255" s="250">
        <v>-1772722638</v>
      </c>
      <c r="N255" s="444">
        <v>-1772697586.5</v>
      </c>
      <c r="O255" s="250">
        <v>-1867550891</v>
      </c>
      <c r="P255" s="250"/>
      <c r="Q255" s="251">
        <v>362659137</v>
      </c>
      <c r="R255" s="251"/>
      <c r="S255" s="251"/>
      <c r="T255" s="251"/>
      <c r="U255" s="251"/>
      <c r="V255" s="395"/>
    </row>
    <row r="256" spans="1:22" x14ac:dyDescent="0.3">
      <c r="A256" s="237" t="s">
        <v>10227</v>
      </c>
      <c r="B256" s="237" t="s">
        <v>10228</v>
      </c>
      <c r="C256" s="299" t="s">
        <v>10237</v>
      </c>
      <c r="D256" s="299"/>
      <c r="E256" s="299"/>
      <c r="F256" s="247">
        <v>2000000</v>
      </c>
      <c r="G256" s="247" t="s">
        <v>10059</v>
      </c>
      <c r="H256" s="248">
        <v>45805</v>
      </c>
      <c r="I256" s="248">
        <v>45897</v>
      </c>
      <c r="J256" s="248"/>
      <c r="K256" s="249"/>
      <c r="L256" s="250">
        <v>500448705</v>
      </c>
      <c r="M256" s="250">
        <v>861273960</v>
      </c>
      <c r="N256" s="444">
        <v>680861333</v>
      </c>
      <c r="O256" s="250">
        <v>673589786.5</v>
      </c>
      <c r="P256" s="250"/>
      <c r="Q256" s="251">
        <v>-362659137</v>
      </c>
      <c r="R256" s="251"/>
      <c r="S256" s="251"/>
      <c r="T256" s="251"/>
      <c r="U256" s="251"/>
      <c r="V256" s="395"/>
    </row>
    <row r="257" spans="1:22" x14ac:dyDescent="0.3">
      <c r="A257" s="237" t="s">
        <v>10238</v>
      </c>
      <c r="B257" s="237" t="s">
        <v>10239</v>
      </c>
      <c r="C257" s="299" t="s">
        <v>10240</v>
      </c>
      <c r="D257" s="299"/>
      <c r="E257" s="299"/>
      <c r="F257" s="240">
        <v>30000000</v>
      </c>
      <c r="G257" s="240" t="s">
        <v>4</v>
      </c>
      <c r="H257" s="241">
        <v>45810</v>
      </c>
      <c r="I257" s="241">
        <v>53115</v>
      </c>
      <c r="J257" s="241"/>
      <c r="K257" s="290"/>
      <c r="L257" s="296">
        <v>2335540968</v>
      </c>
      <c r="M257" s="296">
        <v>2452220541</v>
      </c>
      <c r="N257" s="444">
        <v>2393880755</v>
      </c>
      <c r="O257" s="296">
        <v>2542893036</v>
      </c>
      <c r="P257" s="296"/>
      <c r="Q257" s="246">
        <v>-543144770</v>
      </c>
      <c r="R257" s="246">
        <v>1258797393.6257484</v>
      </c>
      <c r="S257" s="246">
        <v>1258797393.6257484</v>
      </c>
      <c r="T257" s="246">
        <v>107656658.1257484</v>
      </c>
      <c r="U257" s="246">
        <v>1355709643.2874985</v>
      </c>
      <c r="V257" s="395"/>
    </row>
    <row r="258" spans="1:22" x14ac:dyDescent="0.3">
      <c r="A258" s="237" t="s">
        <v>10241</v>
      </c>
      <c r="B258" s="237" t="s">
        <v>10239</v>
      </c>
      <c r="C258" s="299" t="s">
        <v>326</v>
      </c>
      <c r="D258" s="299"/>
      <c r="E258" s="299"/>
      <c r="F258" s="247">
        <v>3000000</v>
      </c>
      <c r="G258" s="247" t="s">
        <v>4</v>
      </c>
      <c r="H258" s="248">
        <v>45810</v>
      </c>
      <c r="I258" s="248">
        <v>53207</v>
      </c>
      <c r="J258" s="248"/>
      <c r="K258" s="249"/>
      <c r="L258" s="250">
        <v>-2421742791</v>
      </c>
      <c r="M258" s="250">
        <v>-2581088151</v>
      </c>
      <c r="N258" s="444">
        <v>-2501415471</v>
      </c>
      <c r="O258" s="250">
        <v>-2650881351.5</v>
      </c>
      <c r="P258" s="250"/>
      <c r="Q258" s="251">
        <v>543144770</v>
      </c>
      <c r="R258" s="251"/>
      <c r="S258" s="251"/>
      <c r="T258" s="251"/>
      <c r="U258" s="251"/>
      <c r="V258" s="395"/>
    </row>
    <row r="259" spans="1:22" x14ac:dyDescent="0.3">
      <c r="A259" s="237" t="s">
        <v>10241</v>
      </c>
      <c r="B259" s="237" t="s">
        <v>10242</v>
      </c>
      <c r="C259" s="299" t="s">
        <v>327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45902</v>
      </c>
      <c r="J259" s="248"/>
      <c r="K259" s="249"/>
      <c r="L259" s="250">
        <v>1268705953</v>
      </c>
      <c r="M259" s="250">
        <v>1248644950</v>
      </c>
      <c r="N259" s="444">
        <v>1258675451.5</v>
      </c>
      <c r="O259" s="250">
        <v>1248116532.5</v>
      </c>
      <c r="P259" s="250"/>
      <c r="Q259" s="251">
        <v>-543144770</v>
      </c>
      <c r="R259" s="251"/>
      <c r="S259" s="251"/>
      <c r="T259" s="251"/>
      <c r="U259" s="251"/>
      <c r="V259" s="395"/>
    </row>
    <row r="260" spans="1:22" x14ac:dyDescent="0.3">
      <c r="A260" s="237" t="s">
        <v>10243</v>
      </c>
      <c r="B260" s="237" t="s">
        <v>10244</v>
      </c>
      <c r="C260" s="286" t="s">
        <v>328</v>
      </c>
      <c r="D260" s="286"/>
      <c r="E260" s="286"/>
      <c r="F260" s="240">
        <v>5000000</v>
      </c>
      <c r="G260" s="240" t="s">
        <v>10105</v>
      </c>
      <c r="H260" s="241">
        <v>45820</v>
      </c>
      <c r="I260" s="241">
        <v>51299</v>
      </c>
      <c r="J260" s="241"/>
      <c r="K260" s="290"/>
      <c r="L260" s="296">
        <v>290202720</v>
      </c>
      <c r="M260" s="296">
        <v>-698766259</v>
      </c>
      <c r="N260" s="444">
        <v>-204281770</v>
      </c>
      <c r="O260" s="296">
        <v>3595769.5</v>
      </c>
      <c r="P260" s="296"/>
      <c r="Q260" s="297">
        <v>-342794520</v>
      </c>
      <c r="R260" s="246">
        <v>784438356.16438413</v>
      </c>
      <c r="S260" s="246">
        <v>784438356.16438413</v>
      </c>
      <c r="T260" s="246">
        <v>832526457.16438413</v>
      </c>
      <c r="U260" s="246">
        <v>877815996.54794502</v>
      </c>
      <c r="V260" s="395"/>
    </row>
    <row r="261" spans="1:22" x14ac:dyDescent="0.3">
      <c r="A261" s="237" t="s">
        <v>10245</v>
      </c>
      <c r="B261" s="237" t="s">
        <v>10244</v>
      </c>
      <c r="C261" s="286" t="s">
        <v>329</v>
      </c>
      <c r="D261" s="286"/>
      <c r="E261" s="286"/>
      <c r="F261" s="247">
        <v>500000</v>
      </c>
      <c r="G261" s="247" t="s">
        <v>10105</v>
      </c>
      <c r="H261" s="248">
        <v>45820</v>
      </c>
      <c r="I261" s="248">
        <v>51299</v>
      </c>
      <c r="J261" s="248"/>
      <c r="K261" s="249"/>
      <c r="L261" s="250">
        <v>-349089096</v>
      </c>
      <c r="M261" s="250">
        <v>661476434</v>
      </c>
      <c r="N261" s="444">
        <v>156193669</v>
      </c>
      <c r="O261" s="250">
        <v>-80716042.5</v>
      </c>
      <c r="P261" s="250"/>
      <c r="Q261" s="251">
        <v>342794520</v>
      </c>
      <c r="R261" s="251"/>
      <c r="S261" s="251"/>
      <c r="T261" s="251"/>
      <c r="U261" s="251"/>
      <c r="V261" s="395"/>
    </row>
    <row r="262" spans="1:22" x14ac:dyDescent="0.3">
      <c r="A262" s="237" t="s">
        <v>10227</v>
      </c>
      <c r="B262" s="237" t="s">
        <v>10213</v>
      </c>
      <c r="C262" s="286" t="s">
        <v>10246</v>
      </c>
      <c r="D262" s="286"/>
      <c r="E262" s="286"/>
      <c r="F262" s="247">
        <v>500000</v>
      </c>
      <c r="G262" s="247" t="s">
        <v>10105</v>
      </c>
      <c r="H262" s="248">
        <v>45820</v>
      </c>
      <c r="I262" s="248">
        <v>45912</v>
      </c>
      <c r="J262" s="248"/>
      <c r="K262" s="249"/>
      <c r="L262" s="250">
        <v>761868725</v>
      </c>
      <c r="M262" s="250">
        <v>744264524</v>
      </c>
      <c r="N262" s="444">
        <v>753066625</v>
      </c>
      <c r="O262" s="250">
        <v>745480895.5</v>
      </c>
      <c r="P262" s="250"/>
      <c r="Q262" s="251">
        <v>-342794520</v>
      </c>
      <c r="R262" s="251"/>
      <c r="S262" s="251"/>
      <c r="T262" s="251"/>
      <c r="U262" s="251"/>
      <c r="V262" s="395"/>
    </row>
    <row r="263" spans="1:22" x14ac:dyDescent="0.3">
      <c r="A263" s="237" t="s">
        <v>409</v>
      </c>
      <c r="B263" s="237" t="s">
        <v>10247</v>
      </c>
      <c r="C263" s="299" t="s">
        <v>330</v>
      </c>
      <c r="D263" s="299"/>
      <c r="E263" s="299"/>
      <c r="F263" s="240">
        <v>30000000</v>
      </c>
      <c r="G263" s="240" t="s">
        <v>4</v>
      </c>
      <c r="H263" s="241">
        <v>45824</v>
      </c>
      <c r="I263" s="241">
        <v>53129</v>
      </c>
      <c r="J263" s="241"/>
      <c r="K263" s="290"/>
      <c r="L263" s="296">
        <v>2328316874</v>
      </c>
      <c r="M263" s="296">
        <v>2426548490</v>
      </c>
      <c r="N263" s="444">
        <v>2377432682</v>
      </c>
      <c r="O263" s="296">
        <v>2527922734</v>
      </c>
      <c r="P263" s="296"/>
      <c r="Q263" s="246">
        <v>-544624308</v>
      </c>
      <c r="R263" s="246">
        <v>1187140464.7265749</v>
      </c>
      <c r="S263" s="246">
        <v>1187140464.7265749</v>
      </c>
      <c r="T263" s="246">
        <v>129997429.2265749</v>
      </c>
      <c r="U263" s="246">
        <v>1485858140.1500001</v>
      </c>
      <c r="V263" s="395"/>
    </row>
    <row r="264" spans="1:22" x14ac:dyDescent="0.3">
      <c r="A264" s="237" t="s">
        <v>10248</v>
      </c>
      <c r="B264" s="237" t="s">
        <v>10247</v>
      </c>
      <c r="C264" s="299" t="s">
        <v>331</v>
      </c>
      <c r="D264" s="299"/>
      <c r="E264" s="299"/>
      <c r="F264" s="247">
        <v>3000000</v>
      </c>
      <c r="G264" s="247" t="s">
        <v>4</v>
      </c>
      <c r="H264" s="248">
        <v>45824</v>
      </c>
      <c r="I264" s="248">
        <v>53221</v>
      </c>
      <c r="J264" s="248"/>
      <c r="K264" s="249"/>
      <c r="L264" s="250">
        <v>-2517887720</v>
      </c>
      <c r="M264" s="250">
        <v>-2505072770</v>
      </c>
      <c r="N264" s="444">
        <v>-2511480245</v>
      </c>
      <c r="O264" s="250">
        <v>-2677506345.5</v>
      </c>
      <c r="P264" s="250"/>
      <c r="Q264" s="251">
        <v>544624308</v>
      </c>
      <c r="R264" s="251"/>
      <c r="S264" s="251"/>
      <c r="T264" s="251"/>
      <c r="U264" s="251"/>
      <c r="V264" s="395"/>
    </row>
    <row r="265" spans="1:22" x14ac:dyDescent="0.3">
      <c r="A265" s="237" t="s">
        <v>10227</v>
      </c>
      <c r="B265" s="237" t="s">
        <v>10249</v>
      </c>
      <c r="C265" s="299" t="s">
        <v>332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45916</v>
      </c>
      <c r="J265" s="248"/>
      <c r="K265" s="249"/>
      <c r="L265" s="250">
        <v>1205868999</v>
      </c>
      <c r="M265" s="250">
        <v>1176512198</v>
      </c>
      <c r="N265" s="444">
        <v>1191190598.5</v>
      </c>
      <c r="O265" s="250">
        <v>1181057359.5</v>
      </c>
      <c r="P265" s="250"/>
      <c r="Q265" s="251">
        <v>-544624308</v>
      </c>
      <c r="R265" s="251"/>
      <c r="S265" s="251"/>
      <c r="T265" s="251"/>
      <c r="U265" s="251"/>
      <c r="V265" s="395"/>
    </row>
    <row r="266" spans="1:22" x14ac:dyDescent="0.3">
      <c r="A266" s="237" t="s">
        <v>10250</v>
      </c>
      <c r="B266" s="237" t="s">
        <v>160</v>
      </c>
      <c r="C266" s="299" t="s">
        <v>10251</v>
      </c>
      <c r="D266" s="299"/>
      <c r="E266" s="299"/>
      <c r="F266" s="240">
        <v>2000000</v>
      </c>
      <c r="G266" s="240" t="s">
        <v>51</v>
      </c>
      <c r="H266" s="241">
        <v>45832</v>
      </c>
      <c r="I266" s="241">
        <v>53867</v>
      </c>
      <c r="J266" s="241"/>
      <c r="K266" s="290"/>
      <c r="L266" s="296">
        <v>86449404</v>
      </c>
      <c r="M266" s="296">
        <v>193989280</v>
      </c>
      <c r="N266" s="444">
        <v>140219342</v>
      </c>
      <c r="O266" s="296">
        <v>197766982</v>
      </c>
      <c r="P266" s="296"/>
      <c r="Q266" s="246">
        <v>-137117808</v>
      </c>
      <c r="R266" s="246">
        <v>253358904.10958946</v>
      </c>
      <c r="S266" s="246">
        <v>253358904.10958946</v>
      </c>
      <c r="T266" s="246">
        <v>11928437.109589458</v>
      </c>
      <c r="U266" s="246">
        <v>254191450.80821997</v>
      </c>
      <c r="V266" s="395"/>
    </row>
    <row r="267" spans="1:22" x14ac:dyDescent="0.3">
      <c r="A267" s="237" t="s">
        <v>10252</v>
      </c>
      <c r="B267" s="237" t="s">
        <v>10253</v>
      </c>
      <c r="C267" s="299" t="s">
        <v>10254</v>
      </c>
      <c r="D267" s="299"/>
      <c r="E267" s="299"/>
      <c r="F267" s="247">
        <v>200000</v>
      </c>
      <c r="G267" s="247" t="s">
        <v>51</v>
      </c>
      <c r="H267" s="248">
        <v>45832</v>
      </c>
      <c r="I267" s="248">
        <v>53867</v>
      </c>
      <c r="J267" s="248"/>
      <c r="K267" s="249"/>
      <c r="L267" s="250">
        <v>-86435484</v>
      </c>
      <c r="M267" s="250">
        <v>-193989360</v>
      </c>
      <c r="N267" s="444">
        <v>-140212422</v>
      </c>
      <c r="O267" s="250">
        <v>-197760111.5</v>
      </c>
      <c r="P267" s="250"/>
      <c r="Q267" s="251">
        <v>137117808</v>
      </c>
      <c r="R267" s="251"/>
      <c r="S267" s="251"/>
      <c r="T267" s="251"/>
      <c r="U267" s="251"/>
      <c r="V267" s="395"/>
    </row>
    <row r="268" spans="1:22" x14ac:dyDescent="0.3">
      <c r="A268" s="237" t="s">
        <v>10252</v>
      </c>
      <c r="B268" s="237" t="s">
        <v>10255</v>
      </c>
      <c r="C268" s="299" t="s">
        <v>10256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45924</v>
      </c>
      <c r="J268" s="248"/>
      <c r="K268" s="249"/>
      <c r="L268" s="250">
        <v>243940677</v>
      </c>
      <c r="M268" s="250">
        <v>238906415</v>
      </c>
      <c r="N268" s="444">
        <v>241423547</v>
      </c>
      <c r="O268" s="250">
        <v>239266145.5</v>
      </c>
      <c r="P268" s="250"/>
      <c r="Q268" s="251">
        <v>-137117808</v>
      </c>
      <c r="R268" s="251"/>
      <c r="S268" s="251"/>
      <c r="T268" s="251"/>
      <c r="U268" s="251"/>
      <c r="V268" s="395"/>
    </row>
    <row r="269" spans="1:22" x14ac:dyDescent="0.3">
      <c r="A269" s="237" t="s">
        <v>10134</v>
      </c>
      <c r="B269" s="237" t="s">
        <v>10257</v>
      </c>
      <c r="C269" s="299" t="s">
        <v>10258</v>
      </c>
      <c r="D269" s="299"/>
      <c r="E269" s="299"/>
      <c r="F269" s="240">
        <v>4000000</v>
      </c>
      <c r="G269" s="240" t="s">
        <v>10056</v>
      </c>
      <c r="H269" s="241">
        <v>45839</v>
      </c>
      <c r="I269" s="241">
        <v>53144</v>
      </c>
      <c r="J269" s="241"/>
      <c r="K269" s="290"/>
      <c r="L269" s="296">
        <v>410146144</v>
      </c>
      <c r="M269" s="296">
        <v>392512851</v>
      </c>
      <c r="N269" s="444">
        <v>401329498</v>
      </c>
      <c r="O269" s="296">
        <v>475200399.5</v>
      </c>
      <c r="P269" s="296"/>
      <c r="Q269" s="246">
        <v>-260826301</v>
      </c>
      <c r="R269" s="246">
        <v>500404383.56164432</v>
      </c>
      <c r="S269" s="246">
        <v>500404383.56164432</v>
      </c>
      <c r="T269" s="246">
        <v>39114792.061644316</v>
      </c>
      <c r="U269" s="246">
        <v>596105476.99315047</v>
      </c>
      <c r="V269" s="395"/>
    </row>
    <row r="270" spans="1:22" x14ac:dyDescent="0.3">
      <c r="A270" s="237" t="s">
        <v>10259</v>
      </c>
      <c r="B270" s="237" t="s">
        <v>10257</v>
      </c>
      <c r="C270" s="299" t="s">
        <v>10260</v>
      </c>
      <c r="D270" s="299"/>
      <c r="E270" s="299"/>
      <c r="F270" s="247">
        <v>400000</v>
      </c>
      <c r="G270" s="247" t="s">
        <v>10056</v>
      </c>
      <c r="H270" s="248">
        <v>45839</v>
      </c>
      <c r="I270" s="248">
        <v>53144</v>
      </c>
      <c r="J270" s="248"/>
      <c r="K270" s="249"/>
      <c r="L270" s="250">
        <v>-410160622</v>
      </c>
      <c r="M270" s="250">
        <v>-425182632</v>
      </c>
      <c r="N270" s="444">
        <v>-417671627.5</v>
      </c>
      <c r="O270" s="250">
        <v>-490647397.5</v>
      </c>
      <c r="P270" s="250"/>
      <c r="Q270" s="251">
        <v>260826301</v>
      </c>
      <c r="R270" s="251"/>
      <c r="S270" s="251"/>
      <c r="T270" s="251"/>
      <c r="U270" s="251"/>
      <c r="V270" s="395"/>
    </row>
    <row r="271" spans="1:22" x14ac:dyDescent="0.3">
      <c r="A271" s="237" t="s">
        <v>10259</v>
      </c>
      <c r="B271" s="237" t="s">
        <v>10261</v>
      </c>
      <c r="C271" s="299" t="s">
        <v>10256</v>
      </c>
      <c r="D271" s="299"/>
      <c r="E271" s="299"/>
      <c r="F271" s="247">
        <v>400000</v>
      </c>
      <c r="G271" s="247" t="s">
        <v>10056</v>
      </c>
      <c r="H271" s="248">
        <v>45839</v>
      </c>
      <c r="I271" s="248">
        <v>45931</v>
      </c>
      <c r="J271" s="248"/>
      <c r="K271" s="249"/>
      <c r="L271" s="250">
        <v>481542892</v>
      </c>
      <c r="M271" s="250">
        <v>473720548</v>
      </c>
      <c r="N271" s="444">
        <v>477631721</v>
      </c>
      <c r="O271" s="250">
        <v>473002309.5</v>
      </c>
      <c r="P271" s="250"/>
      <c r="Q271" s="251">
        <v>-260826301</v>
      </c>
      <c r="R271" s="251"/>
      <c r="S271" s="251"/>
      <c r="T271" s="251"/>
      <c r="U271" s="251"/>
      <c r="V271" s="395"/>
    </row>
    <row r="272" spans="1:22" x14ac:dyDescent="0.3">
      <c r="A272" s="237" t="s">
        <v>10262</v>
      </c>
      <c r="B272" s="237" t="s">
        <v>10263</v>
      </c>
      <c r="C272" s="299" t="s">
        <v>10264</v>
      </c>
      <c r="D272" s="299"/>
      <c r="E272" s="299"/>
      <c r="F272" s="240">
        <v>20000000</v>
      </c>
      <c r="G272" s="240" t="s">
        <v>10059</v>
      </c>
      <c r="H272" s="241">
        <v>45847</v>
      </c>
      <c r="I272" s="241">
        <v>53152</v>
      </c>
      <c r="J272" s="241"/>
      <c r="K272" s="290"/>
      <c r="L272" s="296">
        <v>1391493006</v>
      </c>
      <c r="M272" s="296">
        <v>1544294286</v>
      </c>
      <c r="N272" s="444">
        <v>1467893646.5</v>
      </c>
      <c r="O272" s="296">
        <v>1604333351.5</v>
      </c>
      <c r="P272" s="296"/>
      <c r="Q272" s="246">
        <v>-374381634</v>
      </c>
      <c r="R272" s="246">
        <v>671383313.91780806</v>
      </c>
      <c r="S272" s="246">
        <v>671383313.91780806</v>
      </c>
      <c r="T272" s="246">
        <v>1653417.4178080559</v>
      </c>
      <c r="U272" s="246">
        <v>2432474172.0333357</v>
      </c>
      <c r="V272" s="395"/>
    </row>
    <row r="273" spans="1:22" x14ac:dyDescent="0.3">
      <c r="A273" s="237" t="s">
        <v>10265</v>
      </c>
      <c r="B273" s="237" t="s">
        <v>10263</v>
      </c>
      <c r="C273" s="299" t="s">
        <v>333</v>
      </c>
      <c r="D273" s="299"/>
      <c r="E273" s="299"/>
      <c r="F273" s="247">
        <v>2000000</v>
      </c>
      <c r="G273" s="247" t="s">
        <v>10059</v>
      </c>
      <c r="H273" s="248">
        <v>45847</v>
      </c>
      <c r="I273" s="248">
        <v>53152</v>
      </c>
      <c r="J273" s="248"/>
      <c r="K273" s="249"/>
      <c r="L273" s="250">
        <v>-1393630583</v>
      </c>
      <c r="M273" s="250">
        <v>-1539384097</v>
      </c>
      <c r="N273" s="444">
        <v>-1466507340.5</v>
      </c>
      <c r="O273" s="250">
        <v>-1604524655</v>
      </c>
      <c r="P273" s="250"/>
      <c r="Q273" s="251">
        <v>374381634</v>
      </c>
      <c r="R273" s="251"/>
      <c r="S273" s="251"/>
      <c r="T273" s="251"/>
      <c r="U273" s="251"/>
      <c r="V273" s="395"/>
    </row>
    <row r="274" spans="1:22" x14ac:dyDescent="0.3">
      <c r="A274" s="237" t="s">
        <v>10265</v>
      </c>
      <c r="B274" s="237" t="s">
        <v>10266</v>
      </c>
      <c r="C274" s="299" t="s">
        <v>334</v>
      </c>
      <c r="D274" s="299"/>
      <c r="E274" s="299"/>
      <c r="F274" s="247">
        <v>2000000</v>
      </c>
      <c r="G274" s="247" t="s">
        <v>10059</v>
      </c>
      <c r="H274" s="248">
        <v>45847</v>
      </c>
      <c r="I274" s="248">
        <v>45939</v>
      </c>
      <c r="J274" s="248"/>
      <c r="K274" s="249"/>
      <c r="L274" s="250">
        <v>665982602</v>
      </c>
      <c r="M274" s="250">
        <v>670704577</v>
      </c>
      <c r="N274" s="444">
        <v>668343590.5</v>
      </c>
      <c r="O274" s="250">
        <v>663254024.5</v>
      </c>
      <c r="P274" s="250"/>
      <c r="Q274" s="251">
        <v>-374381634</v>
      </c>
      <c r="R274" s="251"/>
      <c r="S274" s="251"/>
      <c r="T274" s="251"/>
      <c r="U274" s="251"/>
      <c r="V274" s="395"/>
    </row>
    <row r="275" spans="1:22" x14ac:dyDescent="0.3">
      <c r="A275" s="237" t="s">
        <v>10267</v>
      </c>
      <c r="B275" s="237" t="s">
        <v>10268</v>
      </c>
      <c r="C275" s="299" t="s">
        <v>10269</v>
      </c>
      <c r="D275" s="299"/>
      <c r="E275" s="299"/>
      <c r="F275" s="240">
        <v>30000000</v>
      </c>
      <c r="G275" s="240" t="s">
        <v>10150</v>
      </c>
      <c r="H275" s="241">
        <v>45854</v>
      </c>
      <c r="I275" s="241">
        <v>53159</v>
      </c>
      <c r="J275" s="241"/>
      <c r="K275" s="290"/>
      <c r="L275" s="296">
        <v>2267001854</v>
      </c>
      <c r="M275" s="296">
        <v>2741116851</v>
      </c>
      <c r="N275" s="444">
        <v>2504059353</v>
      </c>
      <c r="O275" s="296">
        <v>2697037566</v>
      </c>
      <c r="P275" s="296"/>
      <c r="Q275" s="246">
        <v>-555228200</v>
      </c>
      <c r="R275" s="246">
        <v>981031376.52465737</v>
      </c>
      <c r="S275" s="246">
        <v>981031376.52465737</v>
      </c>
      <c r="T275" s="246">
        <v>13767487.024657249</v>
      </c>
      <c r="U275" s="246">
        <v>3688035333.2500029</v>
      </c>
      <c r="V275" s="395"/>
    </row>
    <row r="276" spans="1:22" x14ac:dyDescent="0.3">
      <c r="A276" s="237" t="s">
        <v>10270</v>
      </c>
      <c r="B276" s="237" t="s">
        <v>10268</v>
      </c>
      <c r="C276" s="299" t="s">
        <v>10271</v>
      </c>
      <c r="D276" s="299"/>
      <c r="E276" s="299"/>
      <c r="F276" s="247">
        <v>3000000</v>
      </c>
      <c r="G276" s="247" t="s">
        <v>10150</v>
      </c>
      <c r="H276" s="248">
        <v>45854</v>
      </c>
      <c r="I276" s="248">
        <v>53159</v>
      </c>
      <c r="J276" s="248"/>
      <c r="K276" s="249"/>
      <c r="L276" s="250">
        <v>-2253212339</v>
      </c>
      <c r="M276" s="250">
        <v>-2762069809</v>
      </c>
      <c r="N276" s="444">
        <v>-2507641074.5</v>
      </c>
      <c r="O276" s="250">
        <v>-2712199162.5</v>
      </c>
      <c r="P276" s="250"/>
      <c r="Q276" s="251">
        <v>555228200</v>
      </c>
      <c r="R276" s="251"/>
      <c r="S276" s="251"/>
      <c r="T276" s="251"/>
      <c r="U276" s="251"/>
      <c r="V276" s="395"/>
    </row>
    <row r="277" spans="1:22" x14ac:dyDescent="0.3">
      <c r="A277" s="237" t="s">
        <v>10270</v>
      </c>
      <c r="B277" s="237" t="s">
        <v>10272</v>
      </c>
      <c r="C277" s="299" t="s">
        <v>10273</v>
      </c>
      <c r="D277" s="299"/>
      <c r="E277" s="299"/>
      <c r="F277" s="247">
        <v>3000000</v>
      </c>
      <c r="G277" s="247" t="s">
        <v>10150</v>
      </c>
      <c r="H277" s="248">
        <v>45854</v>
      </c>
      <c r="I277" s="248">
        <v>45946</v>
      </c>
      <c r="J277" s="248"/>
      <c r="K277" s="249"/>
      <c r="L277" s="250">
        <v>966841734</v>
      </c>
      <c r="M277" s="250">
        <v>974849488</v>
      </c>
      <c r="N277" s="444">
        <v>970845611</v>
      </c>
      <c r="O277" s="250">
        <v>963615580</v>
      </c>
      <c r="P277" s="250"/>
      <c r="Q277" s="251">
        <v>-555228200</v>
      </c>
      <c r="R277" s="251"/>
      <c r="S277" s="251"/>
      <c r="T277" s="251"/>
      <c r="U277" s="251"/>
      <c r="V277" s="395"/>
    </row>
    <row r="278" spans="1:22" x14ac:dyDescent="0.3">
      <c r="A278" s="237" t="s">
        <v>10274</v>
      </c>
      <c r="B278" s="237" t="s">
        <v>10228</v>
      </c>
      <c r="C278" s="302" t="s">
        <v>10275</v>
      </c>
      <c r="D278" s="302"/>
      <c r="E278" s="302"/>
      <c r="F278" s="240">
        <v>10000000</v>
      </c>
      <c r="G278" s="240" t="s">
        <v>4</v>
      </c>
      <c r="H278" s="241">
        <v>45861</v>
      </c>
      <c r="I278" s="241">
        <v>51340</v>
      </c>
      <c r="J278" s="241"/>
      <c r="K278" s="290"/>
      <c r="L278" s="296">
        <v>921472818</v>
      </c>
      <c r="M278" s="296">
        <v>982266587</v>
      </c>
      <c r="N278" s="444">
        <v>951869702.5</v>
      </c>
      <c r="O278" s="296">
        <v>1073464337</v>
      </c>
      <c r="P278" s="296"/>
      <c r="Q278" s="246">
        <v>0</v>
      </c>
      <c r="R278" s="301">
        <v>139683030.63373202</v>
      </c>
      <c r="S278" s="301">
        <v>139313916.70623109</v>
      </c>
      <c r="T278" s="301">
        <v>1001337.2062311172</v>
      </c>
      <c r="U278" s="301">
        <v>1031740406.7294736</v>
      </c>
      <c r="V278" s="395"/>
    </row>
    <row r="279" spans="1:22" x14ac:dyDescent="0.3">
      <c r="A279" s="237" t="s">
        <v>10276</v>
      </c>
      <c r="B279" s="237" t="s">
        <v>10228</v>
      </c>
      <c r="C279" s="302" t="s">
        <v>335</v>
      </c>
      <c r="D279" s="302"/>
      <c r="E279" s="302"/>
      <c r="F279" s="247">
        <v>1000000</v>
      </c>
      <c r="G279" s="247" t="s">
        <v>4</v>
      </c>
      <c r="H279" s="248">
        <v>45861</v>
      </c>
      <c r="I279" s="248">
        <v>51340</v>
      </c>
      <c r="J279" s="248"/>
      <c r="K279" s="249"/>
      <c r="L279" s="250">
        <v>-921466275</v>
      </c>
      <c r="M279" s="250">
        <v>-982264897</v>
      </c>
      <c r="N279" s="444">
        <v>-951865586.5</v>
      </c>
      <c r="O279" s="250">
        <v>-1073460264.5</v>
      </c>
      <c r="P279" s="250"/>
      <c r="Q279" s="251">
        <v>0</v>
      </c>
      <c r="R279" s="251"/>
      <c r="S279" s="251"/>
      <c r="T279" s="251"/>
      <c r="U279" s="251"/>
      <c r="V279" s="395"/>
    </row>
    <row r="280" spans="1:22" x14ac:dyDescent="0.3">
      <c r="A280" s="237" t="s">
        <v>10276</v>
      </c>
      <c r="B280" s="237" t="s">
        <v>10228</v>
      </c>
      <c r="C280" s="302" t="s">
        <v>336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45953</v>
      </c>
      <c r="J280" s="248"/>
      <c r="K280" s="249"/>
      <c r="L280" s="250">
        <v>139628940</v>
      </c>
      <c r="M280" s="250">
        <v>136987985</v>
      </c>
      <c r="N280" s="444">
        <v>138308463.5</v>
      </c>
      <c r="O280" s="250">
        <v>134737750.5</v>
      </c>
      <c r="P280" s="250"/>
      <c r="Q280" s="251">
        <v>0</v>
      </c>
      <c r="R280" s="251"/>
      <c r="S280" s="251"/>
      <c r="T280" s="251"/>
      <c r="U280" s="251"/>
      <c r="V280" s="395"/>
    </row>
    <row r="281" spans="1:22" x14ac:dyDescent="0.3">
      <c r="A281" s="237" t="s">
        <v>10198</v>
      </c>
      <c r="B281" s="237" t="s">
        <v>10272</v>
      </c>
      <c r="C281" s="299" t="s">
        <v>10277</v>
      </c>
      <c r="D281" s="299"/>
      <c r="E281" s="299"/>
      <c r="F281" s="240">
        <v>30000000</v>
      </c>
      <c r="G281" s="240" t="s">
        <v>10150</v>
      </c>
      <c r="H281" s="241">
        <v>45863</v>
      </c>
      <c r="I281" s="241">
        <v>53168</v>
      </c>
      <c r="J281" s="241"/>
      <c r="K281" s="290"/>
      <c r="L281" s="296">
        <v>1942354033</v>
      </c>
      <c r="M281" s="296">
        <v>2264137738</v>
      </c>
      <c r="N281" s="444">
        <v>2103245886</v>
      </c>
      <c r="O281" s="296">
        <v>2352515561</v>
      </c>
      <c r="P281" s="296"/>
      <c r="Q281" s="246">
        <v>0</v>
      </c>
      <c r="R281" s="246">
        <v>406737498.31597799</v>
      </c>
      <c r="S281" s="246">
        <v>406045802.64097798</v>
      </c>
      <c r="T281" s="246">
        <v>13117983.640977859</v>
      </c>
      <c r="U281" s="246">
        <v>3014160164.8912177</v>
      </c>
      <c r="V281" s="395"/>
    </row>
    <row r="282" spans="1:22" x14ac:dyDescent="0.3">
      <c r="A282" s="237" t="s">
        <v>10278</v>
      </c>
      <c r="B282" s="237" t="s">
        <v>10272</v>
      </c>
      <c r="C282" s="299" t="s">
        <v>10279</v>
      </c>
      <c r="D282" s="299"/>
      <c r="E282" s="299"/>
      <c r="F282" s="247">
        <v>3000000</v>
      </c>
      <c r="G282" s="247" t="s">
        <v>10150</v>
      </c>
      <c r="H282" s="248">
        <v>45863</v>
      </c>
      <c r="I282" s="248">
        <v>53168</v>
      </c>
      <c r="J282" s="248"/>
      <c r="K282" s="249"/>
      <c r="L282" s="250">
        <v>-1942370132</v>
      </c>
      <c r="M282" s="250">
        <v>-2264146936</v>
      </c>
      <c r="N282" s="444">
        <v>-2103258534.5</v>
      </c>
      <c r="O282" s="250">
        <v>-2352528056</v>
      </c>
      <c r="P282" s="250"/>
      <c r="Q282" s="251">
        <v>0</v>
      </c>
      <c r="R282" s="251"/>
      <c r="S282" s="251"/>
      <c r="T282" s="251"/>
      <c r="U282" s="251"/>
      <c r="V282" s="395"/>
    </row>
    <row r="283" spans="1:22" x14ac:dyDescent="0.3">
      <c r="A283" s="237" t="s">
        <v>10278</v>
      </c>
      <c r="B283" s="237" t="s">
        <v>10272</v>
      </c>
      <c r="C283" s="299" t="s">
        <v>10280</v>
      </c>
      <c r="D283" s="299"/>
      <c r="E283" s="299"/>
      <c r="F283" s="247">
        <v>3000000</v>
      </c>
      <c r="G283" s="247" t="s">
        <v>10150</v>
      </c>
      <c r="H283" s="248">
        <v>45863</v>
      </c>
      <c r="I283" s="248">
        <v>45955</v>
      </c>
      <c r="J283" s="248"/>
      <c r="K283" s="249"/>
      <c r="L283" s="250">
        <v>395817339</v>
      </c>
      <c r="M283" s="250">
        <v>390063594</v>
      </c>
      <c r="N283" s="444">
        <v>392940467.5</v>
      </c>
      <c r="O283" s="250">
        <v>382838114.5</v>
      </c>
      <c r="P283" s="250"/>
      <c r="Q283" s="251">
        <v>0</v>
      </c>
      <c r="R283" s="251"/>
      <c r="S283" s="251"/>
      <c r="T283" s="251"/>
      <c r="U283" s="251"/>
      <c r="V283" s="395"/>
    </row>
    <row r="284" spans="1:22" x14ac:dyDescent="0.3">
      <c r="A284" s="237" t="s">
        <v>10281</v>
      </c>
      <c r="B284" s="237" t="s">
        <v>10282</v>
      </c>
      <c r="C284" s="299" t="s">
        <v>10283</v>
      </c>
      <c r="D284" s="299"/>
      <c r="E284" s="299"/>
      <c r="F284" s="240">
        <v>10000000</v>
      </c>
      <c r="G284" s="240" t="s">
        <v>10150</v>
      </c>
      <c r="H284" s="241">
        <v>45863</v>
      </c>
      <c r="I284" s="241">
        <v>53168</v>
      </c>
      <c r="J284" s="241"/>
      <c r="K284" s="290"/>
      <c r="L284" s="296">
        <v>641267395</v>
      </c>
      <c r="M284" s="296">
        <v>739748758</v>
      </c>
      <c r="N284" s="444">
        <v>690508076.5</v>
      </c>
      <c r="O284" s="296">
        <v>775824090</v>
      </c>
      <c r="P284" s="296"/>
      <c r="Q284" s="246">
        <v>0</v>
      </c>
      <c r="R284" s="246">
        <v>135778881.43215695</v>
      </c>
      <c r="S284" s="246">
        <v>135548316.20715696</v>
      </c>
      <c r="T284" s="246">
        <v>6900023.2071568966</v>
      </c>
      <c r="U284" s="246">
        <v>1040580995.0228553</v>
      </c>
      <c r="V284" s="395"/>
    </row>
    <row r="285" spans="1:22" x14ac:dyDescent="0.3">
      <c r="A285" s="237" t="s">
        <v>10278</v>
      </c>
      <c r="B285" s="237" t="s">
        <v>10282</v>
      </c>
      <c r="C285" s="299" t="s">
        <v>10284</v>
      </c>
      <c r="D285" s="299"/>
      <c r="E285" s="299"/>
      <c r="F285" s="247">
        <v>1000000</v>
      </c>
      <c r="G285" s="247" t="s">
        <v>10150</v>
      </c>
      <c r="H285" s="248">
        <v>45863</v>
      </c>
      <c r="I285" s="248">
        <v>53168</v>
      </c>
      <c r="J285" s="248"/>
      <c r="K285" s="249"/>
      <c r="L285" s="250">
        <v>-641264570</v>
      </c>
      <c r="M285" s="250">
        <v>-739746487</v>
      </c>
      <c r="N285" s="444">
        <v>-690505528.5</v>
      </c>
      <c r="O285" s="250">
        <v>-775821592.5</v>
      </c>
      <c r="P285" s="250"/>
      <c r="Q285" s="251">
        <v>0</v>
      </c>
      <c r="R285" s="251"/>
      <c r="S285" s="251"/>
      <c r="T285" s="251"/>
      <c r="U285" s="251"/>
      <c r="V285" s="395"/>
    </row>
    <row r="286" spans="1:22" x14ac:dyDescent="0.3">
      <c r="A286" s="237" t="s">
        <v>10278</v>
      </c>
      <c r="B286" s="237" t="s">
        <v>10285</v>
      </c>
      <c r="C286" s="299" t="s">
        <v>337</v>
      </c>
      <c r="D286" s="299"/>
      <c r="E286" s="299"/>
      <c r="F286" s="247">
        <v>1000000</v>
      </c>
      <c r="G286" s="247" t="s">
        <v>10150</v>
      </c>
      <c r="H286" s="248">
        <v>45863</v>
      </c>
      <c r="I286" s="248">
        <v>45955</v>
      </c>
      <c r="J286" s="248"/>
      <c r="K286" s="249"/>
      <c r="L286" s="250">
        <v>129585819</v>
      </c>
      <c r="M286" s="250">
        <v>127705670</v>
      </c>
      <c r="N286" s="444">
        <v>128645745</v>
      </c>
      <c r="O286" s="250">
        <v>125330103</v>
      </c>
      <c r="P286" s="250"/>
      <c r="Q286" s="251">
        <v>0</v>
      </c>
      <c r="R286" s="251"/>
      <c r="S286" s="251"/>
      <c r="T286" s="251"/>
      <c r="U286" s="251"/>
      <c r="V286" s="395"/>
    </row>
    <row r="287" spans="1:22" x14ac:dyDescent="0.3">
      <c r="A287" s="237" t="s">
        <v>10286</v>
      </c>
      <c r="B287" s="237" t="s">
        <v>10287</v>
      </c>
      <c r="C287" s="299" t="s">
        <v>10288</v>
      </c>
      <c r="D287" s="299"/>
      <c r="E287" s="299"/>
      <c r="F287" s="240">
        <v>3000000</v>
      </c>
      <c r="G287" s="240" t="s">
        <v>10056</v>
      </c>
      <c r="H287" s="241">
        <v>45866</v>
      </c>
      <c r="I287" s="241">
        <v>53901</v>
      </c>
      <c r="J287" s="241"/>
      <c r="K287" s="290"/>
      <c r="L287" s="296">
        <v>-9771579</v>
      </c>
      <c r="M287" s="296">
        <v>-112693864</v>
      </c>
      <c r="N287" s="444">
        <v>-61232722</v>
      </c>
      <c r="O287" s="296">
        <v>27750318</v>
      </c>
      <c r="P287" s="296"/>
      <c r="Q287" s="246">
        <v>0</v>
      </c>
      <c r="R287" s="246">
        <v>133939726.02739698</v>
      </c>
      <c r="S287" s="246">
        <v>133939726.02739698</v>
      </c>
      <c r="T287" s="246">
        <v>10324866.527396977</v>
      </c>
      <c r="U287" s="246">
        <v>1040385140.5000019</v>
      </c>
      <c r="V287" s="395"/>
    </row>
    <row r="288" spans="1:22" x14ac:dyDescent="0.3">
      <c r="A288" s="237" t="s">
        <v>10289</v>
      </c>
      <c r="B288" s="237" t="s">
        <v>10290</v>
      </c>
      <c r="C288" s="299" t="s">
        <v>10291</v>
      </c>
      <c r="D288" s="299"/>
      <c r="E288" s="299"/>
      <c r="F288" s="247">
        <v>300000</v>
      </c>
      <c r="G288" s="247" t="s">
        <v>10056</v>
      </c>
      <c r="H288" s="248">
        <v>45866</v>
      </c>
      <c r="I288" s="248">
        <v>53901</v>
      </c>
      <c r="J288" s="248"/>
      <c r="K288" s="249"/>
      <c r="L288" s="250">
        <v>9757179</v>
      </c>
      <c r="M288" s="250">
        <v>112693954</v>
      </c>
      <c r="N288" s="444">
        <v>61225567</v>
      </c>
      <c r="O288" s="250">
        <v>-27757412.5</v>
      </c>
      <c r="P288" s="250"/>
      <c r="Q288" s="251">
        <v>0</v>
      </c>
      <c r="R288" s="251"/>
      <c r="S288" s="251"/>
      <c r="T288" s="251"/>
      <c r="U288" s="251"/>
      <c r="V288" s="395"/>
    </row>
    <row r="289" spans="1:22" x14ac:dyDescent="0.3">
      <c r="A289" s="237" t="s">
        <v>10289</v>
      </c>
      <c r="B289" s="237" t="s">
        <v>10290</v>
      </c>
      <c r="C289" s="299" t="s">
        <v>10292</v>
      </c>
      <c r="D289" s="299"/>
      <c r="E289" s="299"/>
      <c r="F289" s="247">
        <v>300000</v>
      </c>
      <c r="G289" s="247" t="s">
        <v>10056</v>
      </c>
      <c r="H289" s="248">
        <v>45866</v>
      </c>
      <c r="I289" s="248">
        <v>45958</v>
      </c>
      <c r="J289" s="248"/>
      <c r="K289" s="249"/>
      <c r="L289" s="250">
        <v>124510488</v>
      </c>
      <c r="M289" s="250">
        <v>122733539</v>
      </c>
      <c r="N289" s="444">
        <v>123622014.5</v>
      </c>
      <c r="O289" s="250">
        <v>120255269.5</v>
      </c>
      <c r="P289" s="250"/>
      <c r="Q289" s="251">
        <v>0</v>
      </c>
      <c r="R289" s="251"/>
      <c r="S289" s="251"/>
      <c r="T289" s="251"/>
      <c r="U289" s="251"/>
      <c r="V289" s="395"/>
    </row>
    <row r="290" spans="1:22" x14ac:dyDescent="0.3">
      <c r="A290" s="237" t="s">
        <v>10293</v>
      </c>
      <c r="B290" s="237" t="s">
        <v>10294</v>
      </c>
      <c r="C290" s="299" t="s">
        <v>10295</v>
      </c>
      <c r="D290" s="299"/>
      <c r="E290" s="299"/>
      <c r="F290" s="240">
        <v>30000000</v>
      </c>
      <c r="G290" s="240" t="s">
        <v>10150</v>
      </c>
      <c r="H290" s="241">
        <v>45867</v>
      </c>
      <c r="I290" s="241">
        <v>53172</v>
      </c>
      <c r="J290" s="241"/>
      <c r="K290" s="290"/>
      <c r="L290" s="296">
        <v>1944054537</v>
      </c>
      <c r="M290" s="296">
        <v>2087887248</v>
      </c>
      <c r="N290" s="444">
        <v>2015970893</v>
      </c>
      <c r="O290" s="296">
        <v>2244616685.5</v>
      </c>
      <c r="P290" s="296"/>
      <c r="Q290" s="246">
        <v>0</v>
      </c>
      <c r="R290" s="246">
        <v>143688683.0759933</v>
      </c>
      <c r="S290" s="246">
        <v>411253615.10034257</v>
      </c>
      <c r="T290" s="246">
        <v>49509241.600342512</v>
      </c>
      <c r="U290" s="246">
        <v>3351571810.25</v>
      </c>
      <c r="V290" s="395"/>
    </row>
    <row r="291" spans="1:22" x14ac:dyDescent="0.3">
      <c r="A291" s="237" t="s">
        <v>10296</v>
      </c>
      <c r="B291" s="237" t="s">
        <v>10294</v>
      </c>
      <c r="C291" s="299" t="s">
        <v>10297</v>
      </c>
      <c r="D291" s="299"/>
      <c r="E291" s="299"/>
      <c r="F291" s="247">
        <v>3000000</v>
      </c>
      <c r="G291" s="247" t="s">
        <v>10150</v>
      </c>
      <c r="H291" s="248">
        <v>45867</v>
      </c>
      <c r="I291" s="248">
        <v>53172</v>
      </c>
      <c r="J291" s="248"/>
      <c r="K291" s="249"/>
      <c r="L291" s="250">
        <v>-2020954532</v>
      </c>
      <c r="M291" s="250">
        <v>-2089636834</v>
      </c>
      <c r="N291" s="444">
        <v>-2055295683.5</v>
      </c>
      <c r="O291" s="250">
        <v>-2274073074</v>
      </c>
      <c r="P291" s="250"/>
      <c r="Q291" s="251">
        <v>0</v>
      </c>
      <c r="R291" s="251"/>
      <c r="S291" s="251"/>
      <c r="T291" s="251"/>
      <c r="U291" s="251"/>
      <c r="V291" s="395"/>
    </row>
    <row r="292" spans="1:22" x14ac:dyDescent="0.3">
      <c r="A292" s="237" t="s">
        <v>10296</v>
      </c>
      <c r="B292" s="237" t="s">
        <v>10298</v>
      </c>
      <c r="C292" s="299" t="s">
        <v>338</v>
      </c>
      <c r="D292" s="299"/>
      <c r="E292" s="299"/>
      <c r="F292" s="247">
        <v>3000000</v>
      </c>
      <c r="G292" s="247" t="s">
        <v>10150</v>
      </c>
      <c r="H292" s="248">
        <v>45867</v>
      </c>
      <c r="I292" s="248">
        <v>45959</v>
      </c>
      <c r="J292" s="248"/>
      <c r="K292" s="249"/>
      <c r="L292" s="250">
        <v>405801831</v>
      </c>
      <c r="M292" s="250">
        <v>396336496</v>
      </c>
      <c r="N292" s="444">
        <v>401069164</v>
      </c>
      <c r="O292" s="250">
        <v>390276921.5</v>
      </c>
      <c r="P292" s="250"/>
      <c r="Q292" s="251">
        <v>0</v>
      </c>
      <c r="R292" s="251"/>
      <c r="S292" s="251"/>
      <c r="T292" s="251"/>
      <c r="U292" s="251"/>
      <c r="V292" s="395"/>
    </row>
    <row r="293" spans="1:22" x14ac:dyDescent="0.3">
      <c r="A293" s="237" t="s">
        <v>10299</v>
      </c>
      <c r="B293" s="237" t="s">
        <v>10162</v>
      </c>
      <c r="C293" s="299" t="s">
        <v>10300</v>
      </c>
      <c r="D293" s="299"/>
      <c r="E293" s="299"/>
      <c r="F293" s="240">
        <v>30000000</v>
      </c>
      <c r="G293" s="240" t="s">
        <v>10059</v>
      </c>
      <c r="H293" s="241">
        <v>45875</v>
      </c>
      <c r="I293" s="241">
        <v>53180</v>
      </c>
      <c r="J293" s="241"/>
      <c r="K293" s="290"/>
      <c r="L293" s="296">
        <v>1061398108</v>
      </c>
      <c r="M293" s="296">
        <v>1205679636</v>
      </c>
      <c r="N293" s="444">
        <v>1133538873</v>
      </c>
      <c r="O293" s="296">
        <v>1353738884</v>
      </c>
      <c r="P293" s="296"/>
      <c r="Q293" s="246">
        <v>0</v>
      </c>
      <c r="R293" s="246">
        <v>342051448.27989101</v>
      </c>
      <c r="S293" s="246">
        <v>342051448.27989101</v>
      </c>
      <c r="T293" s="246">
        <v>7227295.7798910141</v>
      </c>
      <c r="U293" s="246">
        <v>3073225485.809783</v>
      </c>
      <c r="V293" s="395"/>
    </row>
    <row r="294" spans="1:22" x14ac:dyDescent="0.3">
      <c r="A294" s="237" t="s">
        <v>10301</v>
      </c>
      <c r="B294" s="237" t="s">
        <v>10162</v>
      </c>
      <c r="C294" s="299" t="s">
        <v>10302</v>
      </c>
      <c r="D294" s="299"/>
      <c r="E294" s="299"/>
      <c r="F294" s="247">
        <v>3000000</v>
      </c>
      <c r="G294" s="247" t="s">
        <v>10059</v>
      </c>
      <c r="H294" s="248">
        <v>45875</v>
      </c>
      <c r="I294" s="248">
        <v>53180</v>
      </c>
      <c r="J294" s="248"/>
      <c r="K294" s="249"/>
      <c r="L294" s="250">
        <v>-1061381670</v>
      </c>
      <c r="M294" s="250">
        <v>-1205671545</v>
      </c>
      <c r="N294" s="444">
        <v>-1133526608</v>
      </c>
      <c r="O294" s="250">
        <v>-1353726685.5</v>
      </c>
      <c r="P294" s="250"/>
      <c r="Q294" s="251">
        <v>0</v>
      </c>
      <c r="R294" s="251"/>
      <c r="S294" s="251"/>
      <c r="T294" s="251"/>
      <c r="U294" s="251"/>
      <c r="V294" s="395"/>
    </row>
    <row r="295" spans="1:22" x14ac:dyDescent="0.3">
      <c r="A295" s="237" t="s">
        <v>10301</v>
      </c>
      <c r="B295" s="237" t="s">
        <v>10162</v>
      </c>
      <c r="C295" s="299" t="s">
        <v>992</v>
      </c>
      <c r="D295" s="299"/>
      <c r="E295" s="299"/>
      <c r="F295" s="247">
        <v>3000000</v>
      </c>
      <c r="G295" s="247" t="s">
        <v>10059</v>
      </c>
      <c r="H295" s="248">
        <v>45875</v>
      </c>
      <c r="I295" s="248">
        <v>45967</v>
      </c>
      <c r="J295" s="248"/>
      <c r="K295" s="249"/>
      <c r="L295" s="250">
        <v>342218358</v>
      </c>
      <c r="M295" s="250">
        <v>327405416</v>
      </c>
      <c r="N295" s="444">
        <v>334811887.5</v>
      </c>
      <c r="O295" s="250">
        <v>325014943</v>
      </c>
      <c r="P295" s="250"/>
      <c r="Q295" s="251">
        <v>0</v>
      </c>
      <c r="R295" s="251"/>
      <c r="S295" s="251"/>
      <c r="T295" s="251"/>
      <c r="U295" s="251"/>
      <c r="V295" s="395"/>
    </row>
    <row r="296" spans="1:22" x14ac:dyDescent="0.3">
      <c r="A296" s="237" t="s">
        <v>10303</v>
      </c>
      <c r="B296" s="237" t="s">
        <v>10228</v>
      </c>
      <c r="C296" s="299" t="s">
        <v>10304</v>
      </c>
      <c r="D296" s="299"/>
      <c r="E296" s="299"/>
      <c r="F296" s="240">
        <v>20000000</v>
      </c>
      <c r="G296" s="240" t="s">
        <v>10059</v>
      </c>
      <c r="H296" s="241">
        <v>45881</v>
      </c>
      <c r="I296" s="241">
        <v>53186</v>
      </c>
      <c r="J296" s="241"/>
      <c r="K296" s="290"/>
      <c r="L296" s="296">
        <v>836593496</v>
      </c>
      <c r="M296" s="296">
        <v>917516444</v>
      </c>
      <c r="N296" s="444">
        <v>877054970</v>
      </c>
      <c r="O296" s="296">
        <v>1024488037</v>
      </c>
      <c r="P296" s="296"/>
      <c r="Q296" s="246">
        <v>0</v>
      </c>
      <c r="R296" s="246">
        <v>199405693.90000001</v>
      </c>
      <c r="S296" s="246">
        <v>199405693.90000001</v>
      </c>
      <c r="T296" s="246">
        <v>4929829.3999999762</v>
      </c>
      <c r="U296" s="246">
        <v>1962589958.0362358</v>
      </c>
      <c r="V296" s="395"/>
    </row>
    <row r="297" spans="1:22" x14ac:dyDescent="0.3">
      <c r="A297" s="237" t="s">
        <v>10305</v>
      </c>
      <c r="B297" s="237" t="s">
        <v>10228</v>
      </c>
      <c r="C297" s="299" t="s">
        <v>10306</v>
      </c>
      <c r="D297" s="299"/>
      <c r="E297" s="299"/>
      <c r="F297" s="247">
        <v>2000000</v>
      </c>
      <c r="G297" s="247" t="s">
        <v>4</v>
      </c>
      <c r="H297" s="248">
        <v>45881</v>
      </c>
      <c r="I297" s="248">
        <v>53186</v>
      </c>
      <c r="J297" s="248"/>
      <c r="K297" s="249"/>
      <c r="L297" s="250">
        <v>-836589210</v>
      </c>
      <c r="M297" s="250">
        <v>-917517693</v>
      </c>
      <c r="N297" s="444">
        <v>-877053452</v>
      </c>
      <c r="O297" s="250">
        <v>-1024486461</v>
      </c>
      <c r="P297" s="250"/>
      <c r="Q297" s="251">
        <v>0</v>
      </c>
      <c r="R297" s="251"/>
      <c r="S297" s="251"/>
      <c r="T297" s="251"/>
      <c r="U297" s="251"/>
      <c r="V297" s="395"/>
    </row>
    <row r="298" spans="1:22" x14ac:dyDescent="0.3">
      <c r="A298" s="237" t="s">
        <v>10305</v>
      </c>
      <c r="B298" s="237" t="s">
        <v>10228</v>
      </c>
      <c r="C298" s="299" t="s">
        <v>992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45973</v>
      </c>
      <c r="J298" s="248"/>
      <c r="K298" s="249"/>
      <c r="L298" s="250">
        <v>199413514</v>
      </c>
      <c r="M298" s="250">
        <v>189535179</v>
      </c>
      <c r="N298" s="444">
        <v>194474346.5</v>
      </c>
      <c r="O298" s="250">
        <v>188572109</v>
      </c>
      <c r="P298" s="250"/>
      <c r="Q298" s="251">
        <v>0</v>
      </c>
      <c r="R298" s="251"/>
      <c r="S298" s="251"/>
      <c r="T298" s="251"/>
      <c r="U298" s="251"/>
      <c r="V298" s="395"/>
    </row>
    <row r="299" spans="1:22" x14ac:dyDescent="0.3">
      <c r="A299" s="237" t="s">
        <v>10307</v>
      </c>
      <c r="B299" s="237" t="s">
        <v>2275</v>
      </c>
      <c r="C299" s="302" t="s">
        <v>10229</v>
      </c>
      <c r="D299" s="302"/>
      <c r="E299" s="302"/>
      <c r="F299" s="240">
        <v>30000000</v>
      </c>
      <c r="G299" s="240" t="s">
        <v>4</v>
      </c>
      <c r="H299" s="241">
        <v>45889</v>
      </c>
      <c r="I299" s="241">
        <v>51368</v>
      </c>
      <c r="J299" s="241"/>
      <c r="K299" s="290"/>
      <c r="L299" s="296">
        <v>1812374789</v>
      </c>
      <c r="M299" s="296">
        <v>2137765652</v>
      </c>
      <c r="N299" s="444">
        <v>1975070221</v>
      </c>
      <c r="O299" s="296">
        <v>2220215654.5</v>
      </c>
      <c r="P299" s="296"/>
      <c r="Q299" s="246">
        <v>0</v>
      </c>
      <c r="R299" s="301">
        <v>375848502.41137594</v>
      </c>
      <c r="S299" s="301">
        <v>375848502.41137594</v>
      </c>
      <c r="T299" s="246">
        <v>-15858547.088624001</v>
      </c>
      <c r="U299" s="301">
        <v>4203593822.1612358</v>
      </c>
      <c r="V299" s="395"/>
    </row>
    <row r="300" spans="1:22" x14ac:dyDescent="0.3">
      <c r="A300" s="237" t="s">
        <v>10305</v>
      </c>
      <c r="B300" s="237" t="s">
        <v>2275</v>
      </c>
      <c r="C300" s="302" t="s">
        <v>324</v>
      </c>
      <c r="D300" s="302"/>
      <c r="E300" s="302"/>
      <c r="F300" s="247">
        <v>3000000</v>
      </c>
      <c r="G300" s="247" t="s">
        <v>4</v>
      </c>
      <c r="H300" s="248">
        <v>45889</v>
      </c>
      <c r="I300" s="248">
        <v>51368</v>
      </c>
      <c r="J300" s="248"/>
      <c r="K300" s="249"/>
      <c r="L300" s="250">
        <v>-1761982973</v>
      </c>
      <c r="M300" s="250">
        <v>-2137765610</v>
      </c>
      <c r="N300" s="444">
        <v>-1949874291.5</v>
      </c>
      <c r="O300" s="250">
        <v>-2203974953.5</v>
      </c>
      <c r="P300" s="250"/>
      <c r="Q300" s="251">
        <v>0</v>
      </c>
      <c r="R300" s="251"/>
      <c r="S300" s="251"/>
      <c r="T300" s="251"/>
      <c r="U300" s="251"/>
      <c r="V300" s="395"/>
    </row>
    <row r="301" spans="1:22" x14ac:dyDescent="0.3">
      <c r="A301" s="237" t="s">
        <v>10305</v>
      </c>
      <c r="B301" s="237" t="s">
        <v>2275</v>
      </c>
      <c r="C301" s="302" t="s">
        <v>325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45981</v>
      </c>
      <c r="J301" s="248"/>
      <c r="K301" s="249"/>
      <c r="L301" s="250">
        <v>378727190</v>
      </c>
      <c r="M301" s="250">
        <v>354295049</v>
      </c>
      <c r="N301" s="444">
        <v>366511120</v>
      </c>
      <c r="O301" s="250">
        <v>353771779</v>
      </c>
      <c r="P301" s="250"/>
      <c r="Q301" s="251">
        <v>0</v>
      </c>
      <c r="R301" s="251"/>
      <c r="S301" s="251"/>
      <c r="T301" s="251"/>
      <c r="U301" s="251"/>
      <c r="V301" s="395"/>
    </row>
    <row r="302" spans="1:22" x14ac:dyDescent="0.3">
      <c r="A302" s="237" t="s">
        <v>301</v>
      </c>
      <c r="B302" s="237" t="s">
        <v>2275</v>
      </c>
      <c r="C302" s="302" t="s">
        <v>2929</v>
      </c>
      <c r="D302" s="302"/>
      <c r="E302" s="302"/>
      <c r="F302" s="240">
        <v>20000000</v>
      </c>
      <c r="G302" s="240" t="s">
        <v>4</v>
      </c>
      <c r="H302" s="241">
        <v>45895</v>
      </c>
      <c r="I302" s="241">
        <v>51374</v>
      </c>
      <c r="J302" s="241"/>
      <c r="K302" s="290"/>
      <c r="L302" s="296">
        <v>1297042386</v>
      </c>
      <c r="M302" s="296">
        <v>1506535747</v>
      </c>
      <c r="N302" s="444">
        <v>1401789067</v>
      </c>
      <c r="O302" s="296">
        <v>1581116765.5</v>
      </c>
      <c r="P302" s="296"/>
      <c r="Q302" s="246">
        <v>0</v>
      </c>
      <c r="R302" s="301">
        <v>234002515.95615965</v>
      </c>
      <c r="S302" s="301">
        <v>234002515.95615965</v>
      </c>
      <c r="T302" s="246">
        <v>5078019.4561595917</v>
      </c>
      <c r="U302" s="301">
        <v>2951308001.015698</v>
      </c>
      <c r="V302" s="395"/>
    </row>
    <row r="303" spans="1:22" x14ac:dyDescent="0.3">
      <c r="A303" s="237" t="s">
        <v>3258</v>
      </c>
      <c r="B303" s="237" t="s">
        <v>2275</v>
      </c>
      <c r="C303" s="302" t="s">
        <v>2931</v>
      </c>
      <c r="D303" s="302"/>
      <c r="E303" s="302"/>
      <c r="F303" s="247">
        <v>2000000</v>
      </c>
      <c r="G303" s="247" t="s">
        <v>4</v>
      </c>
      <c r="H303" s="248">
        <v>45895</v>
      </c>
      <c r="I303" s="248">
        <v>51374</v>
      </c>
      <c r="J303" s="248"/>
      <c r="K303" s="249"/>
      <c r="L303" s="250">
        <v>-1297055588</v>
      </c>
      <c r="M303" s="250">
        <v>-1506537620</v>
      </c>
      <c r="N303" s="444">
        <v>-1401796605</v>
      </c>
      <c r="O303" s="250">
        <v>-1581124301</v>
      </c>
      <c r="P303" s="250"/>
      <c r="Q303" s="251">
        <v>0</v>
      </c>
      <c r="R303" s="251"/>
      <c r="S303" s="251"/>
      <c r="T303" s="251"/>
      <c r="U303" s="251"/>
      <c r="V303" s="395"/>
    </row>
    <row r="304" spans="1:22" x14ac:dyDescent="0.3">
      <c r="A304" s="237" t="s">
        <v>3258</v>
      </c>
      <c r="B304" s="237" t="s">
        <v>2275</v>
      </c>
      <c r="C304" s="302" t="s">
        <v>2932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45987</v>
      </c>
      <c r="J304" s="248"/>
      <c r="K304" s="249"/>
      <c r="L304" s="250">
        <v>237292448</v>
      </c>
      <c r="M304" s="250">
        <v>220571619</v>
      </c>
      <c r="N304" s="444">
        <v>228932034.5</v>
      </c>
      <c r="O304" s="250">
        <v>220287605.5</v>
      </c>
      <c r="P304" s="250"/>
      <c r="Q304" s="251">
        <v>0</v>
      </c>
      <c r="R304" s="251"/>
      <c r="S304" s="251"/>
      <c r="T304" s="251"/>
      <c r="U304" s="251"/>
      <c r="V304" s="395"/>
    </row>
    <row r="305" spans="1:22" x14ac:dyDescent="0.3">
      <c r="A305" s="237" t="s">
        <v>10308</v>
      </c>
      <c r="B305" s="237" t="s">
        <v>10166</v>
      </c>
      <c r="C305" s="299" t="s">
        <v>10309</v>
      </c>
      <c r="D305" s="299"/>
      <c r="E305" s="299"/>
      <c r="F305" s="240">
        <v>30000000</v>
      </c>
      <c r="G305" s="240" t="s">
        <v>10059</v>
      </c>
      <c r="H305" s="241">
        <v>45902</v>
      </c>
      <c r="I305" s="241">
        <v>53207</v>
      </c>
      <c r="J305" s="241"/>
      <c r="K305" s="290"/>
      <c r="L305" s="296">
        <v>1436271419</v>
      </c>
      <c r="M305" s="296">
        <v>1180925917</v>
      </c>
      <c r="N305" s="444">
        <v>1308598668</v>
      </c>
      <c r="O305" s="296">
        <v>1538409125.5</v>
      </c>
      <c r="P305" s="296"/>
      <c r="Q305" s="246">
        <v>0</v>
      </c>
      <c r="R305" s="246">
        <v>230808275.31178066</v>
      </c>
      <c r="S305" s="246">
        <v>230808275.31178066</v>
      </c>
      <c r="T305" s="246">
        <v>-45633437.188219309</v>
      </c>
      <c r="U305" s="246">
        <v>3302085967.0416627</v>
      </c>
      <c r="V305" s="395"/>
    </row>
    <row r="306" spans="1:22" x14ac:dyDescent="0.3">
      <c r="A306" s="237" t="s">
        <v>10252</v>
      </c>
      <c r="B306" s="237" t="s">
        <v>10162</v>
      </c>
      <c r="C306" s="299" t="s">
        <v>10310</v>
      </c>
      <c r="D306" s="299"/>
      <c r="E306" s="299"/>
      <c r="F306" s="247">
        <v>3000000</v>
      </c>
      <c r="G306" s="247" t="s">
        <v>10059</v>
      </c>
      <c r="H306" s="248">
        <v>45902</v>
      </c>
      <c r="I306" s="248">
        <v>53207</v>
      </c>
      <c r="J306" s="248"/>
      <c r="K306" s="249"/>
      <c r="L306" s="250">
        <v>-1290926126</v>
      </c>
      <c r="M306" s="250">
        <v>-1214397032</v>
      </c>
      <c r="N306" s="444">
        <v>-1252661579.5</v>
      </c>
      <c r="O306" s="250">
        <v>-1493666663.5</v>
      </c>
      <c r="P306" s="250"/>
      <c r="Q306" s="251">
        <v>0</v>
      </c>
      <c r="R306" s="251"/>
      <c r="S306" s="251"/>
      <c r="T306" s="251"/>
      <c r="U306" s="251"/>
      <c r="V306" s="395"/>
    </row>
    <row r="307" spans="1:22" x14ac:dyDescent="0.3">
      <c r="A307" s="237" t="s">
        <v>10252</v>
      </c>
      <c r="B307" s="237" t="s">
        <v>10162</v>
      </c>
      <c r="C307" s="299" t="s">
        <v>10311</v>
      </c>
      <c r="D307" s="299"/>
      <c r="E307" s="299"/>
      <c r="F307" s="247">
        <v>3000000</v>
      </c>
      <c r="G307" s="247" t="s">
        <v>10059</v>
      </c>
      <c r="H307" s="248">
        <v>45902</v>
      </c>
      <c r="I307" s="248">
        <v>45993</v>
      </c>
      <c r="J307" s="248"/>
      <c r="K307" s="249"/>
      <c r="L307" s="250">
        <v>230525064</v>
      </c>
      <c r="M307" s="250">
        <v>210484182</v>
      </c>
      <c r="N307" s="444">
        <v>220504624</v>
      </c>
      <c r="O307" s="250">
        <v>211409835.5</v>
      </c>
      <c r="P307" s="250"/>
      <c r="Q307" s="251">
        <v>0</v>
      </c>
      <c r="R307" s="251"/>
      <c r="S307" s="251"/>
      <c r="T307" s="251"/>
      <c r="U307" s="251"/>
      <c r="V307" s="395"/>
    </row>
    <row r="308" spans="1:22" x14ac:dyDescent="0.3">
      <c r="A308" s="237" t="s">
        <v>10281</v>
      </c>
      <c r="B308" s="237" t="s">
        <v>10312</v>
      </c>
      <c r="C308" s="299" t="s">
        <v>10313</v>
      </c>
      <c r="D308" s="299"/>
      <c r="E308" s="299"/>
      <c r="F308" s="240">
        <v>30000000</v>
      </c>
      <c r="G308" s="240" t="s">
        <v>10059</v>
      </c>
      <c r="H308" s="241">
        <v>45943</v>
      </c>
      <c r="I308" s="241">
        <v>53248</v>
      </c>
      <c r="J308" s="241"/>
      <c r="K308" s="290"/>
      <c r="L308" s="296">
        <v>-66202381</v>
      </c>
      <c r="M308" s="296">
        <v>152760643</v>
      </c>
      <c r="N308" s="444">
        <v>43279131.5</v>
      </c>
      <c r="O308" s="296">
        <v>293024469</v>
      </c>
      <c r="P308" s="296"/>
      <c r="Q308" s="246">
        <v>0</v>
      </c>
      <c r="R308" s="301">
        <v>29566763.418835536</v>
      </c>
      <c r="S308" s="246">
        <v>29566763.418835536</v>
      </c>
      <c r="T308" s="246">
        <v>8693210.4188355356</v>
      </c>
      <c r="U308" s="246">
        <v>3060346851.4166708</v>
      </c>
      <c r="V308" s="395"/>
    </row>
    <row r="309" spans="1:22" x14ac:dyDescent="0.3">
      <c r="A309" s="237" t="s">
        <v>10314</v>
      </c>
      <c r="B309" s="237" t="s">
        <v>10312</v>
      </c>
      <c r="C309" s="299"/>
      <c r="D309" s="299"/>
      <c r="E309" s="299"/>
      <c r="F309" s="247">
        <v>3000000</v>
      </c>
      <c r="G309" s="247" t="s">
        <v>10059</v>
      </c>
      <c r="H309" s="248">
        <v>45943</v>
      </c>
      <c r="I309" s="248">
        <v>53248</v>
      </c>
      <c r="J309" s="248"/>
      <c r="K309" s="249"/>
      <c r="L309" s="250">
        <v>66211198</v>
      </c>
      <c r="M309" s="250">
        <v>-152761197</v>
      </c>
      <c r="N309" s="444">
        <v>-43275000</v>
      </c>
      <c r="O309" s="250">
        <v>-293020340.5</v>
      </c>
      <c r="P309" s="250"/>
      <c r="Q309" s="251">
        <v>0</v>
      </c>
      <c r="R309" s="251"/>
      <c r="S309" s="251"/>
      <c r="T309" s="251"/>
      <c r="U309" s="251"/>
      <c r="V309" s="395"/>
    </row>
    <row r="310" spans="1:22" x14ac:dyDescent="0.3">
      <c r="A310" s="237" t="s">
        <v>10314</v>
      </c>
      <c r="B310" s="237" t="s">
        <v>10315</v>
      </c>
      <c r="C310" s="299" t="s">
        <v>8518</v>
      </c>
      <c r="D310" s="299"/>
      <c r="E310" s="299"/>
      <c r="F310" s="247">
        <v>3000000</v>
      </c>
      <c r="G310" s="247" t="s">
        <v>10059</v>
      </c>
      <c r="H310" s="248">
        <v>45943</v>
      </c>
      <c r="I310" s="248">
        <v>46035</v>
      </c>
      <c r="J310" s="248"/>
      <c r="K310" s="249"/>
      <c r="L310" s="250">
        <v>13798811</v>
      </c>
      <c r="M310" s="250">
        <v>27940031</v>
      </c>
      <c r="N310" s="444">
        <v>20869421.5</v>
      </c>
      <c r="O310" s="250">
        <v>15202224</v>
      </c>
      <c r="P310" s="250"/>
      <c r="Q310" s="251">
        <v>0</v>
      </c>
      <c r="R310" s="251"/>
      <c r="S310" s="251"/>
      <c r="T310" s="251"/>
      <c r="U310" s="251"/>
      <c r="V310" s="395"/>
    </row>
    <row r="311" spans="1:22" x14ac:dyDescent="0.3">
      <c r="A311" s="237" t="s">
        <v>10250</v>
      </c>
      <c r="B311" s="237" t="s">
        <v>10312</v>
      </c>
      <c r="C311" s="299" t="s">
        <v>10316</v>
      </c>
      <c r="D311" s="299"/>
      <c r="E311" s="299"/>
      <c r="F311" s="240">
        <v>3000000</v>
      </c>
      <c r="G311" s="240" t="s">
        <v>10056</v>
      </c>
      <c r="H311" s="241">
        <v>45943</v>
      </c>
      <c r="I311" s="241">
        <v>53248</v>
      </c>
      <c r="J311" s="241"/>
      <c r="K311" s="290"/>
      <c r="L311" s="296">
        <v>-17438508</v>
      </c>
      <c r="M311" s="296">
        <v>-73077942</v>
      </c>
      <c r="N311" s="444">
        <v>-45258225</v>
      </c>
      <c r="O311" s="296">
        <v>30769799.5</v>
      </c>
      <c r="P311" s="296"/>
      <c r="Q311" s="246">
        <v>0</v>
      </c>
      <c r="R311" s="246">
        <v>10241095.890410898</v>
      </c>
      <c r="S311" s="246">
        <v>10126027.397260198</v>
      </c>
      <c r="T311" s="246">
        <v>541701.39726019651</v>
      </c>
      <c r="U311" s="246">
        <v>1046415674.000001</v>
      </c>
      <c r="V311" s="395"/>
    </row>
    <row r="312" spans="1:22" x14ac:dyDescent="0.3">
      <c r="A312" s="237" t="s">
        <v>10314</v>
      </c>
      <c r="B312" s="237" t="s">
        <v>10312</v>
      </c>
      <c r="C312" s="299"/>
      <c r="D312" s="299"/>
      <c r="E312" s="299"/>
      <c r="F312" s="247">
        <v>300000</v>
      </c>
      <c r="G312" s="247" t="s">
        <v>10056</v>
      </c>
      <c r="H312" s="248">
        <v>45943</v>
      </c>
      <c r="I312" s="248">
        <v>53248</v>
      </c>
      <c r="J312" s="248"/>
      <c r="K312" s="249"/>
      <c r="L312" s="250">
        <v>17428938</v>
      </c>
      <c r="M312" s="250">
        <v>73077972</v>
      </c>
      <c r="N312" s="444">
        <v>45253455.5</v>
      </c>
      <c r="O312" s="250">
        <v>-30774539</v>
      </c>
      <c r="P312" s="250"/>
      <c r="Q312" s="251">
        <v>0</v>
      </c>
      <c r="R312" s="251"/>
      <c r="S312" s="251"/>
      <c r="T312" s="251"/>
      <c r="U312" s="251"/>
      <c r="V312" s="395"/>
    </row>
    <row r="313" spans="1:22" x14ac:dyDescent="0.3">
      <c r="A313" s="237" t="s">
        <v>10314</v>
      </c>
      <c r="B313" s="237" t="s">
        <v>10315</v>
      </c>
      <c r="C313" s="299"/>
      <c r="D313" s="299"/>
      <c r="E313" s="299"/>
      <c r="F313" s="247">
        <v>300000</v>
      </c>
      <c r="G313" s="247" t="s">
        <v>10056</v>
      </c>
      <c r="H313" s="248">
        <v>45943</v>
      </c>
      <c r="I313" s="248">
        <v>46035</v>
      </c>
      <c r="J313" s="248"/>
      <c r="K313" s="249"/>
      <c r="L313" s="250">
        <v>9466876</v>
      </c>
      <c r="M313" s="250">
        <v>9711313</v>
      </c>
      <c r="N313" s="444">
        <v>9589095.5</v>
      </c>
      <c r="O313" s="250">
        <v>6584062</v>
      </c>
      <c r="P313" s="250"/>
      <c r="Q313" s="251">
        <v>0</v>
      </c>
      <c r="R313" s="251"/>
      <c r="S313" s="251"/>
      <c r="T313" s="251"/>
      <c r="U313" s="251"/>
      <c r="V313" s="395"/>
    </row>
    <row r="314" spans="1:22" x14ac:dyDescent="0.3">
      <c r="A314" s="237" t="s">
        <v>10317</v>
      </c>
      <c r="B314" s="237" t="s">
        <v>10312</v>
      </c>
      <c r="C314" s="299" t="s">
        <v>10316</v>
      </c>
      <c r="D314" s="299"/>
      <c r="E314" s="299"/>
      <c r="F314" s="240">
        <v>3000000</v>
      </c>
      <c r="G314" s="240" t="s">
        <v>10056</v>
      </c>
      <c r="H314" s="241">
        <v>45943</v>
      </c>
      <c r="I314" s="241">
        <v>53248</v>
      </c>
      <c r="J314" s="241"/>
      <c r="K314" s="290"/>
      <c r="L314" s="296">
        <v>16134474</v>
      </c>
      <c r="M314" s="296">
        <v>-29651892</v>
      </c>
      <c r="N314" s="444">
        <v>-6758709</v>
      </c>
      <c r="O314" s="296">
        <v>52375513</v>
      </c>
      <c r="P314" s="296"/>
      <c r="Q314" s="246">
        <v>0</v>
      </c>
      <c r="R314" s="246">
        <v>13032328.767123299</v>
      </c>
      <c r="S314" s="246">
        <v>10937260.273972599</v>
      </c>
      <c r="T314" s="246">
        <v>-1631993.7260273993</v>
      </c>
      <c r="U314" s="246">
        <v>1128030746</v>
      </c>
      <c r="V314" s="395"/>
    </row>
    <row r="315" spans="1:22" x14ac:dyDescent="0.3">
      <c r="A315" s="237" t="s">
        <v>10314</v>
      </c>
      <c r="B315" s="237" t="s">
        <v>10312</v>
      </c>
      <c r="C315" s="299"/>
      <c r="D315" s="299"/>
      <c r="E315" s="299"/>
      <c r="F315" s="247">
        <v>300000</v>
      </c>
      <c r="G315" s="247" t="s">
        <v>10056</v>
      </c>
      <c r="H315" s="248">
        <v>45943</v>
      </c>
      <c r="I315" s="248">
        <v>53248</v>
      </c>
      <c r="J315" s="248"/>
      <c r="K315" s="249"/>
      <c r="L315" s="250">
        <v>-16134864</v>
      </c>
      <c r="M315" s="250">
        <v>34120001</v>
      </c>
      <c r="N315" s="444">
        <v>8992568.5</v>
      </c>
      <c r="O315" s="250">
        <v>-48735656</v>
      </c>
      <c r="P315" s="250"/>
      <c r="Q315" s="251">
        <v>0</v>
      </c>
      <c r="R315" s="251"/>
      <c r="S315" s="251"/>
      <c r="T315" s="251"/>
      <c r="U315" s="251"/>
      <c r="V315" s="395"/>
    </row>
    <row r="316" spans="1:22" x14ac:dyDescent="0.3">
      <c r="A316" s="237" t="s">
        <v>10314</v>
      </c>
      <c r="B316" s="237" t="s">
        <v>10315</v>
      </c>
      <c r="C316" s="299"/>
      <c r="D316" s="299"/>
      <c r="E316" s="299"/>
      <c r="F316" s="247">
        <v>300000</v>
      </c>
      <c r="G316" s="247" t="s">
        <v>10056</v>
      </c>
      <c r="H316" s="248">
        <v>45943</v>
      </c>
      <c r="I316" s="248">
        <v>46035</v>
      </c>
      <c r="J316" s="248"/>
      <c r="K316" s="249"/>
      <c r="L316" s="250">
        <v>10166649</v>
      </c>
      <c r="M316" s="250">
        <v>10504139</v>
      </c>
      <c r="N316" s="444">
        <v>10335394.5</v>
      </c>
      <c r="O316" s="250">
        <v>7101070</v>
      </c>
      <c r="P316" s="250"/>
      <c r="Q316" s="251">
        <v>0</v>
      </c>
      <c r="R316" s="251"/>
      <c r="S316" s="251"/>
      <c r="T316" s="251"/>
      <c r="U316" s="251"/>
      <c r="V316" s="395"/>
    </row>
    <row r="317" spans="1:22" x14ac:dyDescent="0.3">
      <c r="A317" s="184"/>
      <c r="B317" s="184"/>
      <c r="C317" s="305" t="s">
        <v>10318</v>
      </c>
      <c r="D317" s="306">
        <v>355281500</v>
      </c>
      <c r="E317" s="305" t="s">
        <v>10319</v>
      </c>
      <c r="F317" s="307">
        <v>194471500</v>
      </c>
      <c r="G317" s="184"/>
      <c r="H317" s="308"/>
      <c r="I317" s="309"/>
      <c r="J317" s="309"/>
      <c r="K317" s="309"/>
      <c r="L317" s="310">
        <v>85715824241</v>
      </c>
      <c r="M317" s="310">
        <v>81911401456</v>
      </c>
      <c r="N317" s="310">
        <v>84743131399</v>
      </c>
      <c r="O317" s="310">
        <v>84050066832.5</v>
      </c>
      <c r="P317" s="311"/>
      <c r="Q317" s="312">
        <v>-4516036269.3456612</v>
      </c>
      <c r="R317" s="312">
        <v>79048292063.110443</v>
      </c>
      <c r="S317" s="312">
        <v>105760648412.91066</v>
      </c>
      <c r="T317" s="312">
        <v>21538584132.629795</v>
      </c>
      <c r="U317" s="313"/>
      <c r="V317" s="184"/>
    </row>
  </sheetData>
  <mergeCells count="4">
    <mergeCell ref="F3:G3"/>
    <mergeCell ref="I3:J3"/>
    <mergeCell ref="C12:E12"/>
    <mergeCell ref="F12:G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{28D82F11-36DB-4080-90A3-A9DC82BA4906}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{BAAB8FE6-2D76-4B45-A23F-2D23B78A635D}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{42620B12-2CA7-42E3-9B13-4C90AB0E048E}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{95FA4F7D-F57B-4ECD-BB2A-6438D913A34C}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{A489B2BA-87E8-4090-A5C9-281A0336B580}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{C5C2447B-AA61-4E15-B4C0-731A5548B431}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{B04EFC78-30D8-4681-B466-91F378F04A26}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{34B92EE9-B0E8-46E7-A8C4-87E2F0F6B2BE}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{E0A1B0E5-D143-4366-A301-6B463B078008}</x14:id>
        </ext>
      </extLst>
    </cfRule>
  </conditionalFormatting>
  <conditionalFormatting sqref="K25:K33 K39:K45 K37 K47 K55:K57 K59:K60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{981A5BED-604D-4E48-9352-CE3E99E47D43}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{D7A30BED-9C4C-4D3C-8BDF-4E95CF15EE55}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{83A4769F-9036-4173-B036-15A079C27145}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{01862EEE-D2BE-4A85-A541-918166C84522}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{5F59616D-7C7B-446C-8CD3-CEEC8BF395F1}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{2BD638B6-4745-4961-9B58-D59F1234255B}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82F11-36DB-4080-90A3-A9DC82BA49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BAAB8FE6-2D76-4B45-A23F-2D23B78A63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42620B12-2CA7-42E3-9B13-4C90AB0E0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95FA4F7D-F57B-4ECD-BB2A-6438D913A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A489B2BA-87E8-4090-A5C9-281A0336B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C5C2447B-AA61-4E15-B4C0-731A5548B4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B04EFC78-30D8-4681-B466-91F378F04A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34B92EE9-B0E8-46E7-A8C4-87E2F0F6B2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E0A1B0E5-D143-4366-A301-6B463B0780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981A5BED-604D-4E48-9352-CE3E99E47D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K59:K60 K49 K51:K53</xm:sqref>
        </x14:conditionalFormatting>
        <x14:conditionalFormatting xmlns:xm="http://schemas.microsoft.com/office/excel/2006/main">
          <x14:cfRule type="dataBar" id="{D7A30BED-9C4C-4D3C-8BDF-4E95CF15EE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83A4769F-9036-4173-B036-15A079C27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01862EEE-D2BE-4A85-A541-918166C84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5F59616D-7C7B-446C-8CD3-CEEC8BF39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2BD638B6-4745-4961-9B58-D59F123425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C1:X320"/>
  <sheetViews>
    <sheetView showGridLines="0" zoomScale="55" zoomScaleNormal="55" workbookViewId="0">
      <selection activeCell="C14" sqref="C14"/>
    </sheetView>
  </sheetViews>
  <sheetFormatPr defaultRowHeight="16.5" x14ac:dyDescent="0.3"/>
  <cols>
    <col min="5" max="5" width="39.625" customWidth="1"/>
    <col min="6" max="6" width="19.75" customWidth="1"/>
    <col min="7" max="7" width="19.625" customWidth="1"/>
    <col min="8" max="8" width="16.75" bestFit="1" customWidth="1"/>
    <col min="9" max="9" width="19.5" bestFit="1" customWidth="1"/>
    <col min="10" max="10" width="11.125" bestFit="1" customWidth="1"/>
    <col min="11" max="11" width="18.25" customWidth="1"/>
    <col min="12" max="12" width="17.875" bestFit="1" customWidth="1"/>
    <col min="13" max="13" width="12.75" bestFit="1" customWidth="1"/>
    <col min="14" max="14" width="14.75" bestFit="1" customWidth="1"/>
    <col min="15" max="15" width="21.25" bestFit="1" customWidth="1"/>
    <col min="16" max="16" width="17.375" bestFit="1" customWidth="1"/>
    <col min="17" max="17" width="20.25" bestFit="1" customWidth="1"/>
    <col min="18" max="18" width="14.625" bestFit="1" customWidth="1"/>
    <col min="19" max="19" width="16.5" bestFit="1" customWidth="1"/>
    <col min="20" max="20" width="19.75" bestFit="1" customWidth="1"/>
    <col min="21" max="21" width="16.875" bestFit="1" customWidth="1"/>
    <col min="22" max="22" width="20" bestFit="1" customWidth="1"/>
    <col min="23" max="23" width="18.75" bestFit="1" customWidth="1"/>
    <col min="24" max="24" width="24.5" bestFit="1" customWidth="1"/>
  </cols>
  <sheetData>
    <row r="1" spans="3:24" x14ac:dyDescent="0.3">
      <c r="C1" s="184"/>
      <c r="D1" s="185" t="s">
        <v>10348</v>
      </c>
      <c r="E1" s="186">
        <v>45951</v>
      </c>
      <c r="F1" s="187"/>
      <c r="J1" s="188"/>
      <c r="K1" s="188"/>
      <c r="L1" s="188"/>
      <c r="M1" s="188"/>
      <c r="N1" s="188"/>
      <c r="O1" s="188"/>
      <c r="P1" s="188"/>
      <c r="Q1" s="189"/>
      <c r="R1" s="189"/>
      <c r="S1" s="188"/>
      <c r="T1" s="189"/>
      <c r="U1" s="189"/>
      <c r="V1" s="184"/>
      <c r="W1" s="184"/>
      <c r="X1" s="184"/>
    </row>
    <row r="2" spans="3:24" ht="17.25" thickBot="1" x14ac:dyDescent="0.35">
      <c r="C2" s="184"/>
      <c r="D2" s="185"/>
      <c r="E2" s="187"/>
      <c r="F2" s="187"/>
    </row>
    <row r="3" spans="3:24" ht="27" thickBot="1" x14ac:dyDescent="0.55000000000000004">
      <c r="C3" s="184"/>
      <c r="D3" s="185"/>
      <c r="E3" s="190" t="s">
        <v>10349</v>
      </c>
      <c r="F3" s="513">
        <v>2.3220621858572613E-2</v>
      </c>
      <c r="H3" s="637" t="s">
        <v>10350</v>
      </c>
      <c r="I3" s="637"/>
      <c r="K3" s="638" t="s">
        <v>10351</v>
      </c>
      <c r="L3" s="639"/>
      <c r="N3" s="192" t="s">
        <v>10352</v>
      </c>
      <c r="O3" s="193" t="s">
        <v>10353</v>
      </c>
      <c r="P3" s="194" t="s">
        <v>10354</v>
      </c>
      <c r="Q3" s="195" t="s">
        <v>10355</v>
      </c>
      <c r="R3" s="194" t="s">
        <v>10356</v>
      </c>
      <c r="S3" s="196" t="s">
        <v>10357</v>
      </c>
      <c r="T3" s="197" t="s">
        <v>10358</v>
      </c>
      <c r="U3" s="197" t="s">
        <v>10359</v>
      </c>
      <c r="V3" s="198" t="s">
        <v>10360</v>
      </c>
      <c r="W3" s="194" t="s">
        <v>10361</v>
      </c>
      <c r="X3" s="193" t="s">
        <v>10362</v>
      </c>
    </row>
    <row r="4" spans="3:24" ht="37.5" customHeight="1" x14ac:dyDescent="0.3">
      <c r="C4" s="184"/>
      <c r="D4" s="185"/>
      <c r="E4" s="199" t="s">
        <v>10363</v>
      </c>
      <c r="F4" s="200">
        <v>31868.15</v>
      </c>
      <c r="G4" s="3"/>
      <c r="H4" s="186" t="s">
        <v>10364</v>
      </c>
      <c r="I4" s="201">
        <v>-5068242924.3456612</v>
      </c>
      <c r="K4" s="202" t="s">
        <v>10365</v>
      </c>
      <c r="L4" s="203">
        <v>5802116806.276001</v>
      </c>
      <c r="N4" s="204" t="s">
        <v>10366</v>
      </c>
      <c r="O4" s="205">
        <v>379.69098631682289</v>
      </c>
      <c r="P4" s="205">
        <v>-4.0622038430000016</v>
      </c>
      <c r="Q4" s="205">
        <v>247.27726180877454</v>
      </c>
      <c r="R4" s="205">
        <v>52.479096099315022</v>
      </c>
      <c r="S4" s="206">
        <v>7.615691957712138</v>
      </c>
      <c r="T4" s="206">
        <v>38.516176054949796</v>
      </c>
      <c r="U4" s="206">
        <v>39.712762376575306</v>
      </c>
      <c r="V4" s="206">
        <v>10.690731904660939</v>
      </c>
      <c r="W4" s="206">
        <v>3.4225823527668147</v>
      </c>
      <c r="X4" s="206">
        <v>0.57279425643836845</v>
      </c>
    </row>
    <row r="5" spans="3:24" ht="31.5" x14ac:dyDescent="0.3">
      <c r="C5" s="202"/>
      <c r="D5" s="185"/>
      <c r="E5" s="207" t="s">
        <v>10367</v>
      </c>
      <c r="F5" s="208">
        <v>1420.2</v>
      </c>
      <c r="H5" s="186" t="s">
        <v>10368</v>
      </c>
      <c r="I5" s="201">
        <v>73043156330.524475</v>
      </c>
      <c r="K5" s="202" t="s">
        <v>10369</v>
      </c>
      <c r="L5" s="209">
        <v>-2569000000</v>
      </c>
      <c r="N5" s="192" t="s">
        <v>10370</v>
      </c>
      <c r="O5" s="210">
        <v>5.8750572650000095</v>
      </c>
      <c r="P5" s="210">
        <v>0.53977141500000414</v>
      </c>
      <c r="Q5" s="210">
        <v>3.4233730649999998</v>
      </c>
      <c r="R5" s="210">
        <v>-6.9235453299999961</v>
      </c>
      <c r="S5" s="210">
        <v>-2.377890500000035E-2</v>
      </c>
      <c r="T5" s="211">
        <v>-0.14596005999999306</v>
      </c>
      <c r="U5" s="211">
        <v>-0.40521818500000251</v>
      </c>
      <c r="V5" s="211">
        <v>-0.28084701499999998</v>
      </c>
      <c r="W5" s="211">
        <v>-3.8887745000000251E-2</v>
      </c>
      <c r="X5" s="211">
        <v>0.10775637999999788</v>
      </c>
    </row>
    <row r="6" spans="3:24" x14ac:dyDescent="0.3">
      <c r="C6" s="202"/>
      <c r="D6" s="185"/>
      <c r="H6" s="186" t="s">
        <v>10371</v>
      </c>
      <c r="I6" s="201">
        <v>67974913406.178818</v>
      </c>
      <c r="K6" s="202" t="s">
        <v>10372</v>
      </c>
      <c r="L6" s="203">
        <v>53246125959.5</v>
      </c>
      <c r="P6" s="203"/>
    </row>
    <row r="7" spans="3:24" x14ac:dyDescent="0.3">
      <c r="C7" s="212"/>
      <c r="D7" s="185"/>
      <c r="F7" s="213"/>
      <c r="K7" s="212" t="s">
        <v>10373</v>
      </c>
      <c r="L7" s="201">
        <v>59048242765.776001</v>
      </c>
      <c r="P7" s="119"/>
    </row>
    <row r="8" spans="3:24" ht="17.25" thickBot="1" x14ac:dyDescent="0.35">
      <c r="C8" s="3"/>
      <c r="D8" s="185"/>
      <c r="F8" s="491"/>
      <c r="K8" s="212" t="s">
        <v>10374</v>
      </c>
      <c r="L8" s="201">
        <v>58682698808.276001</v>
      </c>
    </row>
    <row r="9" spans="3:24" ht="17.25" thickBot="1" x14ac:dyDescent="0.35">
      <c r="C9" s="3"/>
      <c r="D9" s="185"/>
      <c r="J9" s="70"/>
      <c r="K9" s="214" t="s">
        <v>10375</v>
      </c>
      <c r="L9" s="215">
        <v>335611708.46186489</v>
      </c>
      <c r="O9" s="70"/>
      <c r="P9" s="224"/>
    </row>
    <row r="10" spans="3:24" ht="17.25" thickBot="1" x14ac:dyDescent="0.35">
      <c r="C10" s="3"/>
      <c r="D10" s="185"/>
      <c r="K10" s="214" t="s">
        <v>10376</v>
      </c>
      <c r="L10" s="215">
        <v>365543957.5</v>
      </c>
    </row>
    <row r="11" spans="3:24" ht="17.25" thickBot="1" x14ac:dyDescent="0.3">
      <c r="C11" s="216"/>
      <c r="D11" s="217"/>
      <c r="E11" s="216"/>
      <c r="F11" s="218"/>
      <c r="G11" s="219"/>
      <c r="H11" s="220"/>
      <c r="I11" s="221"/>
      <c r="J11" s="222"/>
      <c r="K11" s="214" t="s">
        <v>10377</v>
      </c>
      <c r="L11" s="223">
        <v>2.308210271343997E-2</v>
      </c>
      <c r="Q11" s="224"/>
      <c r="R11" s="225"/>
      <c r="S11" s="225"/>
      <c r="T11" s="512" t="s">
        <v>10378</v>
      </c>
      <c r="U11" s="512" t="s">
        <v>10379</v>
      </c>
      <c r="V11" s="227" t="s">
        <v>10380</v>
      </c>
      <c r="W11" s="227" t="s">
        <v>10381</v>
      </c>
      <c r="X11" s="391"/>
    </row>
    <row r="12" spans="3:24" x14ac:dyDescent="0.2">
      <c r="C12" s="512" t="s">
        <v>372</v>
      </c>
      <c r="D12" s="512" t="s">
        <v>151</v>
      </c>
      <c r="E12" s="640" t="s">
        <v>373</v>
      </c>
      <c r="F12" s="640"/>
      <c r="G12" s="640"/>
      <c r="H12" s="641" t="s">
        <v>10382</v>
      </c>
      <c r="I12" s="641"/>
      <c r="J12" s="512" t="s">
        <v>375</v>
      </c>
      <c r="K12" s="512" t="s">
        <v>376</v>
      </c>
      <c r="L12" s="512" t="s">
        <v>377</v>
      </c>
      <c r="M12" s="512" t="s">
        <v>10383</v>
      </c>
      <c r="N12" s="512" t="s">
        <v>152</v>
      </c>
      <c r="O12" s="512" t="s">
        <v>153</v>
      </c>
      <c r="P12" s="512" t="s">
        <v>154</v>
      </c>
      <c r="Q12" s="512" t="s">
        <v>10384</v>
      </c>
      <c r="R12" s="227" t="s">
        <v>380</v>
      </c>
      <c r="S12" s="512" t="s">
        <v>10385</v>
      </c>
      <c r="T12" s="512" t="s">
        <v>10386</v>
      </c>
      <c r="U12" s="512" t="s">
        <v>10387</v>
      </c>
      <c r="V12" s="227" t="s">
        <v>10388</v>
      </c>
      <c r="W12" s="227" t="s">
        <v>10388</v>
      </c>
      <c r="X12" s="392" t="s">
        <v>10389</v>
      </c>
    </row>
    <row r="13" spans="3:24" x14ac:dyDescent="0.3">
      <c r="C13" s="228" t="s">
        <v>385</v>
      </c>
      <c r="D13" s="228" t="s">
        <v>386</v>
      </c>
      <c r="E13" s="229" t="s">
        <v>156</v>
      </c>
      <c r="F13" s="229"/>
      <c r="G13" s="229"/>
      <c r="H13" s="230">
        <v>2000000</v>
      </c>
      <c r="I13" s="230" t="s">
        <v>10390</v>
      </c>
      <c r="J13" s="231">
        <v>44281</v>
      </c>
      <c r="K13" s="231">
        <v>47933</v>
      </c>
      <c r="L13" s="231"/>
      <c r="M13" s="232"/>
      <c r="N13" s="233">
        <v>0</v>
      </c>
      <c r="O13" s="233">
        <v>0</v>
      </c>
      <c r="P13" s="444">
        <v>0</v>
      </c>
      <c r="Q13" s="438">
        <v>0</v>
      </c>
      <c r="R13" s="233"/>
      <c r="S13" s="234">
        <v>586301372.39999998</v>
      </c>
      <c r="T13" s="234">
        <v>55020322.143609792</v>
      </c>
      <c r="U13" s="234">
        <v>55020322.143609792</v>
      </c>
      <c r="V13" s="234">
        <v>55020322.143609792</v>
      </c>
      <c r="W13" s="234">
        <v>200273972.60273969</v>
      </c>
      <c r="X13" s="393"/>
    </row>
    <row r="14" spans="3:24" x14ac:dyDescent="0.3">
      <c r="C14" s="228" t="s">
        <v>388</v>
      </c>
      <c r="D14" s="228" t="s">
        <v>386</v>
      </c>
      <c r="E14" s="229" t="s">
        <v>157</v>
      </c>
      <c r="F14" s="229"/>
      <c r="G14" s="229"/>
      <c r="H14" s="230">
        <v>2000000</v>
      </c>
      <c r="I14" s="230" t="s">
        <v>51</v>
      </c>
      <c r="J14" s="231">
        <v>44281</v>
      </c>
      <c r="K14" s="231">
        <v>47933</v>
      </c>
      <c r="L14" s="231">
        <v>46107</v>
      </c>
      <c r="M14" s="232"/>
      <c r="N14" s="233">
        <v>0</v>
      </c>
      <c r="O14" s="233">
        <v>0</v>
      </c>
      <c r="P14" s="444">
        <v>0</v>
      </c>
      <c r="Q14" s="233">
        <v>0</v>
      </c>
      <c r="R14" s="233"/>
      <c r="S14" s="234">
        <v>0</v>
      </c>
      <c r="T14" s="234"/>
      <c r="U14" s="234"/>
      <c r="V14" s="234"/>
      <c r="W14" s="234"/>
      <c r="X14" s="393"/>
    </row>
    <row r="15" spans="3:24" x14ac:dyDescent="0.3">
      <c r="C15" s="228" t="s">
        <v>385</v>
      </c>
      <c r="D15" s="228" t="s">
        <v>386</v>
      </c>
      <c r="E15" s="229" t="s">
        <v>158</v>
      </c>
      <c r="F15" s="229"/>
      <c r="G15" s="229"/>
      <c r="H15" s="230">
        <v>1000000</v>
      </c>
      <c r="I15" s="230" t="s">
        <v>51</v>
      </c>
      <c r="J15" s="231">
        <v>44322</v>
      </c>
      <c r="K15" s="231">
        <v>47974</v>
      </c>
      <c r="L15" s="231"/>
      <c r="M15" s="232"/>
      <c r="N15" s="233">
        <v>0</v>
      </c>
      <c r="O15" s="233">
        <v>0</v>
      </c>
      <c r="P15" s="444">
        <v>0</v>
      </c>
      <c r="Q15" s="233">
        <v>0</v>
      </c>
      <c r="R15" s="233"/>
      <c r="S15" s="234">
        <v>239791544.13043478</v>
      </c>
      <c r="T15" s="234">
        <v>82269207.861822605</v>
      </c>
      <c r="U15" s="234">
        <v>82269207.861822605</v>
      </c>
      <c r="V15" s="234">
        <v>82269207.861822605</v>
      </c>
      <c r="W15" s="234">
        <v>99589041.095890403</v>
      </c>
      <c r="X15" s="393"/>
    </row>
    <row r="16" spans="3:24" x14ac:dyDescent="0.3">
      <c r="C16" s="235" t="s">
        <v>389</v>
      </c>
      <c r="D16" s="236" t="s">
        <v>386</v>
      </c>
      <c r="E16" s="229" t="s">
        <v>159</v>
      </c>
      <c r="F16" s="229"/>
      <c r="G16" s="229"/>
      <c r="H16" s="230">
        <v>500000</v>
      </c>
      <c r="I16" s="230" t="s">
        <v>51</v>
      </c>
      <c r="J16" s="231">
        <v>45050</v>
      </c>
      <c r="K16" s="231">
        <v>48066</v>
      </c>
      <c r="L16" s="231">
        <v>47974</v>
      </c>
      <c r="M16" s="232"/>
      <c r="N16" s="233">
        <v>0</v>
      </c>
      <c r="O16" s="233">
        <v>0</v>
      </c>
      <c r="P16" s="444">
        <v>0</v>
      </c>
      <c r="Q16" s="233">
        <v>0</v>
      </c>
      <c r="R16" s="233"/>
      <c r="S16" s="234">
        <v>0</v>
      </c>
      <c r="T16" s="234"/>
      <c r="U16" s="234"/>
      <c r="V16" s="234"/>
      <c r="W16" s="234"/>
      <c r="X16" s="393"/>
    </row>
    <row r="17" spans="3:24" x14ac:dyDescent="0.3">
      <c r="C17" s="237" t="s">
        <v>385</v>
      </c>
      <c r="D17" s="237" t="s">
        <v>390</v>
      </c>
      <c r="E17" s="238" t="s">
        <v>161</v>
      </c>
      <c r="F17" s="239"/>
      <c r="G17" s="239"/>
      <c r="H17" s="240">
        <v>1000000</v>
      </c>
      <c r="I17" s="240" t="s">
        <v>51</v>
      </c>
      <c r="J17" s="241">
        <v>44354</v>
      </c>
      <c r="K17" s="241">
        <v>48006</v>
      </c>
      <c r="L17" s="242"/>
      <c r="M17" s="243"/>
      <c r="N17" s="244">
        <v>1326341167</v>
      </c>
      <c r="O17" s="244">
        <v>1339363696</v>
      </c>
      <c r="P17" s="444">
        <v>1354910526.5</v>
      </c>
      <c r="Q17" s="245">
        <v>1332852432</v>
      </c>
      <c r="R17" s="245"/>
      <c r="S17" s="246">
        <v>374060703</v>
      </c>
      <c r="T17" s="246">
        <v>113316590.56316441</v>
      </c>
      <c r="U17" s="246">
        <v>118048478.96681541</v>
      </c>
      <c r="V17" s="246">
        <v>646765049.46681547</v>
      </c>
      <c r="W17" s="246">
        <v>843144624.69730103</v>
      </c>
      <c r="X17" s="394"/>
    </row>
    <row r="18" spans="3:24" x14ac:dyDescent="0.3">
      <c r="C18" s="237" t="s">
        <v>391</v>
      </c>
      <c r="D18" s="237" t="s">
        <v>390</v>
      </c>
      <c r="E18" s="238" t="s">
        <v>162</v>
      </c>
      <c r="F18" s="239"/>
      <c r="G18" s="239"/>
      <c r="H18" s="247">
        <v>1000000</v>
      </c>
      <c r="I18" s="247" t="s">
        <v>51</v>
      </c>
      <c r="J18" s="248">
        <v>44354</v>
      </c>
      <c r="K18" s="248">
        <v>48372</v>
      </c>
      <c r="L18" s="248">
        <v>48006</v>
      </c>
      <c r="M18" s="249"/>
      <c r="N18" s="250">
        <v>-1688090166</v>
      </c>
      <c r="O18" s="250">
        <v>-2009258286</v>
      </c>
      <c r="P18" s="444">
        <v>-1883627097</v>
      </c>
      <c r="Q18" s="250">
        <v>-1848674226.5</v>
      </c>
      <c r="R18" s="250"/>
      <c r="S18" s="251">
        <v>0</v>
      </c>
      <c r="T18" s="251"/>
      <c r="U18" s="251"/>
      <c r="V18" s="251"/>
      <c r="W18" s="251"/>
      <c r="X18" s="395"/>
    </row>
    <row r="19" spans="3:24" x14ac:dyDescent="0.3">
      <c r="C19" s="237" t="s">
        <v>385</v>
      </c>
      <c r="D19" s="237" t="s">
        <v>390</v>
      </c>
      <c r="E19" s="238" t="s">
        <v>163</v>
      </c>
      <c r="F19" s="239"/>
      <c r="G19" s="239"/>
      <c r="H19" s="240">
        <v>1000000</v>
      </c>
      <c r="I19" s="240" t="s">
        <v>51</v>
      </c>
      <c r="J19" s="241">
        <v>44361</v>
      </c>
      <c r="K19" s="241">
        <v>48013</v>
      </c>
      <c r="L19" s="242"/>
      <c r="M19" s="243"/>
      <c r="N19" s="244">
        <v>1201200178</v>
      </c>
      <c r="O19" s="244">
        <v>1194170522</v>
      </c>
      <c r="P19" s="444">
        <v>1221073607.5</v>
      </c>
      <c r="Q19" s="245">
        <v>1197685350.5</v>
      </c>
      <c r="R19" s="245"/>
      <c r="S19" s="246">
        <v>429260500.27272725</v>
      </c>
      <c r="T19" s="246">
        <v>155208628.09241369</v>
      </c>
      <c r="U19" s="246">
        <v>160145762.4567197</v>
      </c>
      <c r="V19" s="246">
        <v>555031809.95671964</v>
      </c>
      <c r="W19" s="246">
        <v>754784512.0491451</v>
      </c>
      <c r="X19" s="394"/>
    </row>
    <row r="20" spans="3:24" x14ac:dyDescent="0.3">
      <c r="C20" s="237" t="s">
        <v>391</v>
      </c>
      <c r="D20" s="237" t="s">
        <v>390</v>
      </c>
      <c r="E20" s="238" t="s">
        <v>164</v>
      </c>
      <c r="F20" s="239"/>
      <c r="G20" s="239"/>
      <c r="H20" s="247">
        <v>1000000</v>
      </c>
      <c r="I20" s="247" t="s">
        <v>51</v>
      </c>
      <c r="J20" s="248">
        <v>44361</v>
      </c>
      <c r="K20" s="248">
        <v>48379</v>
      </c>
      <c r="L20" s="248">
        <v>48013</v>
      </c>
      <c r="M20" s="249"/>
      <c r="N20" s="250">
        <v>-1373927152</v>
      </c>
      <c r="O20" s="250">
        <v>-1811664459</v>
      </c>
      <c r="P20" s="444">
        <v>-1615959655</v>
      </c>
      <c r="Q20" s="250">
        <v>-1592795805.5</v>
      </c>
      <c r="R20" s="250"/>
      <c r="S20" s="251">
        <v>0</v>
      </c>
      <c r="T20" s="251"/>
      <c r="U20" s="251"/>
      <c r="V20" s="251"/>
      <c r="W20" s="251"/>
      <c r="X20" s="395"/>
    </row>
    <row r="21" spans="3:24" x14ac:dyDescent="0.3">
      <c r="C21" s="237" t="s">
        <v>385</v>
      </c>
      <c r="D21" s="237" t="s">
        <v>390</v>
      </c>
      <c r="E21" s="252" t="s">
        <v>165</v>
      </c>
      <c r="F21" s="253"/>
      <c r="G21" s="253"/>
      <c r="H21" s="240">
        <v>2000000</v>
      </c>
      <c r="I21" s="240" t="s">
        <v>51</v>
      </c>
      <c r="J21" s="241">
        <v>44378</v>
      </c>
      <c r="K21" s="241">
        <v>48030</v>
      </c>
      <c r="L21" s="242"/>
      <c r="M21" s="243"/>
      <c r="N21" s="244">
        <v>-593945662</v>
      </c>
      <c r="O21" s="244">
        <v>-2600814249</v>
      </c>
      <c r="P21" s="444">
        <v>-1683161304.5</v>
      </c>
      <c r="Q21" s="245">
        <v>-1597379955.5</v>
      </c>
      <c r="R21" s="245"/>
      <c r="S21" s="246">
        <v>-26588494</v>
      </c>
      <c r="T21" s="246">
        <v>144219178.082192</v>
      </c>
      <c r="U21" s="246">
        <v>144219178.082192</v>
      </c>
      <c r="V21" s="246">
        <v>326853455.08219194</v>
      </c>
      <c r="W21" s="246">
        <v>652634277</v>
      </c>
      <c r="X21" s="394"/>
    </row>
    <row r="22" spans="3:24" x14ac:dyDescent="0.3">
      <c r="C22" s="237" t="s">
        <v>391</v>
      </c>
      <c r="D22" s="237" t="s">
        <v>390</v>
      </c>
      <c r="E22" s="252" t="s">
        <v>166</v>
      </c>
      <c r="F22" s="253"/>
      <c r="G22" s="253"/>
      <c r="H22" s="247">
        <v>1000000</v>
      </c>
      <c r="I22" s="247" t="s">
        <v>51</v>
      </c>
      <c r="J22" s="248">
        <v>44378</v>
      </c>
      <c r="K22" s="248">
        <v>48030</v>
      </c>
      <c r="L22" s="254">
        <v>45839</v>
      </c>
      <c r="M22" s="249"/>
      <c r="N22" s="250">
        <v>268716238</v>
      </c>
      <c r="O22" s="250">
        <v>2573300317</v>
      </c>
      <c r="P22" s="444">
        <v>1500527027.5</v>
      </c>
      <c r="Q22" s="250">
        <v>1421008277.5</v>
      </c>
      <c r="R22" s="250"/>
      <c r="S22" s="251">
        <v>0</v>
      </c>
      <c r="T22" s="251"/>
      <c r="U22" s="251"/>
      <c r="V22" s="251"/>
      <c r="W22" s="251"/>
      <c r="X22" s="395"/>
    </row>
    <row r="23" spans="3:24" x14ac:dyDescent="0.3">
      <c r="C23" s="237" t="s">
        <v>385</v>
      </c>
      <c r="D23" s="237" t="s">
        <v>390</v>
      </c>
      <c r="E23" s="252" t="s">
        <v>167</v>
      </c>
      <c r="F23" s="253"/>
      <c r="G23" s="253"/>
      <c r="H23" s="240">
        <v>2000000</v>
      </c>
      <c r="I23" s="240" t="s">
        <v>51</v>
      </c>
      <c r="J23" s="241">
        <v>44413</v>
      </c>
      <c r="K23" s="241">
        <v>48065</v>
      </c>
      <c r="L23" s="242"/>
      <c r="M23" s="243"/>
      <c r="N23" s="244">
        <v>375186418</v>
      </c>
      <c r="O23" s="244">
        <v>-2503882488</v>
      </c>
      <c r="P23" s="444">
        <v>-1153107755</v>
      </c>
      <c r="Q23" s="245">
        <v>-1064348035.5</v>
      </c>
      <c r="R23" s="245"/>
      <c r="S23" s="246">
        <v>-22177535</v>
      </c>
      <c r="T23" s="246">
        <v>-64951936.073059402</v>
      </c>
      <c r="U23" s="246">
        <v>-72055354.475508109</v>
      </c>
      <c r="V23" s="246">
        <v>402985423.52449179</v>
      </c>
      <c r="W23" s="246">
        <v>133479682.10960412</v>
      </c>
      <c r="X23" s="394"/>
    </row>
    <row r="24" spans="3:24" x14ac:dyDescent="0.3">
      <c r="C24" s="237" t="s">
        <v>392</v>
      </c>
      <c r="D24" s="237" t="s">
        <v>390</v>
      </c>
      <c r="E24" s="252" t="s">
        <v>168</v>
      </c>
      <c r="F24" s="252"/>
      <c r="G24" s="252"/>
      <c r="H24" s="247">
        <v>1000000</v>
      </c>
      <c r="I24" s="247" t="s">
        <v>51</v>
      </c>
      <c r="J24" s="248">
        <v>45498</v>
      </c>
      <c r="K24" s="248">
        <v>48157</v>
      </c>
      <c r="L24" s="248">
        <v>48065</v>
      </c>
      <c r="M24" s="249"/>
      <c r="N24" s="250">
        <v>574790733</v>
      </c>
      <c r="O24" s="250">
        <v>617176411</v>
      </c>
      <c r="P24" s="444">
        <v>678066977</v>
      </c>
      <c r="Q24" s="250">
        <v>595983572</v>
      </c>
      <c r="R24" s="250"/>
      <c r="S24" s="251">
        <v>0</v>
      </c>
      <c r="T24" s="251"/>
      <c r="U24" s="251"/>
      <c r="V24" s="251"/>
      <c r="W24" s="251"/>
      <c r="X24" s="396"/>
    </row>
    <row r="25" spans="3:24" x14ac:dyDescent="0.3">
      <c r="C25" s="237" t="s">
        <v>385</v>
      </c>
      <c r="D25" s="237" t="s">
        <v>390</v>
      </c>
      <c r="E25" s="252" t="s">
        <v>169</v>
      </c>
      <c r="F25" s="253"/>
      <c r="G25" s="253"/>
      <c r="H25" s="240">
        <v>2000000</v>
      </c>
      <c r="I25" s="240" t="s">
        <v>51</v>
      </c>
      <c r="J25" s="241">
        <v>44452</v>
      </c>
      <c r="K25" s="241">
        <v>48104</v>
      </c>
      <c r="L25" s="242"/>
      <c r="M25" s="243"/>
      <c r="N25" s="244">
        <v>102756602</v>
      </c>
      <c r="O25" s="244">
        <v>-2517110673</v>
      </c>
      <c r="P25" s="444">
        <v>-1291917923.5</v>
      </c>
      <c r="Q25" s="245">
        <v>-1207177036</v>
      </c>
      <c r="R25" s="245"/>
      <c r="S25" s="246">
        <v>-75013150</v>
      </c>
      <c r="T25" s="246">
        <v>-29598832.749283087</v>
      </c>
      <c r="U25" s="246">
        <v>-33841015.140589833</v>
      </c>
      <c r="V25" s="246">
        <v>339234311.85941029</v>
      </c>
      <c r="W25" s="246">
        <v>28066729.876345634</v>
      </c>
      <c r="X25" s="394"/>
    </row>
    <row r="26" spans="3:24" x14ac:dyDescent="0.3">
      <c r="C26" s="237" t="s">
        <v>389</v>
      </c>
      <c r="D26" s="237" t="s">
        <v>390</v>
      </c>
      <c r="E26" s="252" t="s">
        <v>170</v>
      </c>
      <c r="F26" s="253"/>
      <c r="G26" s="253"/>
      <c r="H26" s="247">
        <v>1000000</v>
      </c>
      <c r="I26" s="247" t="s">
        <v>51</v>
      </c>
      <c r="J26" s="248">
        <v>45548</v>
      </c>
      <c r="K26" s="248">
        <v>48195</v>
      </c>
      <c r="L26" s="248">
        <v>48104</v>
      </c>
      <c r="M26" s="249"/>
      <c r="N26" s="250">
        <v>927798841</v>
      </c>
      <c r="O26" s="250">
        <v>770696152</v>
      </c>
      <c r="P26" s="444">
        <v>918842596.5</v>
      </c>
      <c r="Q26" s="250">
        <v>849247497</v>
      </c>
      <c r="R26" s="250"/>
      <c r="S26" s="251">
        <v>0</v>
      </c>
      <c r="T26" s="251"/>
      <c r="U26" s="251"/>
      <c r="V26" s="251"/>
      <c r="W26" s="251"/>
      <c r="X26" s="395"/>
    </row>
    <row r="27" spans="3:24" x14ac:dyDescent="0.3">
      <c r="C27" s="237" t="s">
        <v>393</v>
      </c>
      <c r="D27" s="237" t="s">
        <v>394</v>
      </c>
      <c r="E27" s="255" t="s">
        <v>171</v>
      </c>
      <c r="F27" s="256"/>
      <c r="G27" s="256"/>
      <c r="H27" s="240">
        <v>2000000</v>
      </c>
      <c r="I27" s="240" t="s">
        <v>51</v>
      </c>
      <c r="J27" s="241">
        <v>44466</v>
      </c>
      <c r="K27" s="241">
        <v>48849</v>
      </c>
      <c r="L27" s="242"/>
      <c r="M27" s="243"/>
      <c r="N27" s="244">
        <v>347867236</v>
      </c>
      <c r="O27" s="244">
        <v>346968021</v>
      </c>
      <c r="P27" s="444">
        <v>339440453.5</v>
      </c>
      <c r="Q27" s="245">
        <v>347417629</v>
      </c>
      <c r="R27" s="245"/>
      <c r="S27" s="246">
        <v>2331751.6666666567</v>
      </c>
      <c r="T27" s="246">
        <v>17833909.1575091</v>
      </c>
      <c r="U27" s="246">
        <v>17833909.1575091</v>
      </c>
      <c r="V27" s="246">
        <v>422296972.15750909</v>
      </c>
      <c r="W27" s="246">
        <v>404488184.66666669</v>
      </c>
      <c r="X27" s="394"/>
    </row>
    <row r="28" spans="3:24" x14ac:dyDescent="0.3">
      <c r="C28" s="237" t="s">
        <v>395</v>
      </c>
      <c r="D28" s="237" t="s">
        <v>386</v>
      </c>
      <c r="E28" s="255" t="s">
        <v>172</v>
      </c>
      <c r="F28" s="256"/>
      <c r="G28" s="256"/>
      <c r="H28" s="247">
        <v>1000000</v>
      </c>
      <c r="I28" s="247" t="s">
        <v>51</v>
      </c>
      <c r="J28" s="248">
        <v>44466</v>
      </c>
      <c r="K28" s="248">
        <v>48849</v>
      </c>
      <c r="L28" s="248"/>
      <c r="M28" s="249"/>
      <c r="N28" s="250">
        <v>-506534651</v>
      </c>
      <c r="O28" s="250">
        <v>-992470952</v>
      </c>
      <c r="P28" s="444">
        <v>-743903516.5</v>
      </c>
      <c r="Q28" s="250">
        <v>-749502801.5</v>
      </c>
      <c r="R28" s="250"/>
      <c r="S28" s="251">
        <v>0</v>
      </c>
      <c r="T28" s="251"/>
      <c r="U28" s="251"/>
      <c r="V28" s="251"/>
      <c r="W28" s="251"/>
      <c r="X28" s="395"/>
    </row>
    <row r="29" spans="3:24" x14ac:dyDescent="0.3">
      <c r="C29" s="237" t="s">
        <v>396</v>
      </c>
      <c r="D29" s="237" t="s">
        <v>390</v>
      </c>
      <c r="E29" s="238" t="s">
        <v>173</v>
      </c>
      <c r="F29" s="239"/>
      <c r="G29" s="239"/>
      <c r="H29" s="240">
        <v>2000000</v>
      </c>
      <c r="I29" s="240" t="s">
        <v>51</v>
      </c>
      <c r="J29" s="241">
        <v>44484</v>
      </c>
      <c r="K29" s="241">
        <v>48867</v>
      </c>
      <c r="L29" s="242"/>
      <c r="M29" s="243"/>
      <c r="N29" s="244">
        <v>240934554</v>
      </c>
      <c r="O29" s="244">
        <v>1128141859</v>
      </c>
      <c r="P29" s="444">
        <v>750031601.5</v>
      </c>
      <c r="Q29" s="245">
        <v>684538206.5</v>
      </c>
      <c r="R29" s="245"/>
      <c r="S29" s="246">
        <v>510000000</v>
      </c>
      <c r="T29" s="246">
        <v>8383561.643835579</v>
      </c>
      <c r="U29" s="246">
        <v>8383561.643835579</v>
      </c>
      <c r="V29" s="246">
        <v>-633510208.85616446</v>
      </c>
      <c r="W29" s="246">
        <v>-131893770.5</v>
      </c>
      <c r="X29" s="394"/>
    </row>
    <row r="30" spans="3:24" x14ac:dyDescent="0.3">
      <c r="C30" s="237" t="s">
        <v>397</v>
      </c>
      <c r="D30" s="237" t="s">
        <v>390</v>
      </c>
      <c r="E30" s="238" t="s">
        <v>174</v>
      </c>
      <c r="F30" s="239"/>
      <c r="G30" s="239"/>
      <c r="H30" s="247">
        <v>1000000</v>
      </c>
      <c r="I30" s="247" t="s">
        <v>51</v>
      </c>
      <c r="J30" s="248">
        <v>44484</v>
      </c>
      <c r="K30" s="248">
        <v>48867</v>
      </c>
      <c r="L30" s="248"/>
      <c r="M30" s="249"/>
      <c r="N30" s="250">
        <v>-141454508</v>
      </c>
      <c r="O30" s="250">
        <v>110748889</v>
      </c>
      <c r="P30" s="444">
        <v>-108137831</v>
      </c>
      <c r="Q30" s="250">
        <v>-15352809</v>
      </c>
      <c r="R30" s="250"/>
      <c r="S30" s="251">
        <v>0</v>
      </c>
      <c r="T30" s="251"/>
      <c r="U30" s="251"/>
      <c r="V30" s="251"/>
      <c r="W30" s="251"/>
      <c r="X30" s="396"/>
    </row>
    <row r="31" spans="3:24" x14ac:dyDescent="0.3">
      <c r="C31" s="267" t="s">
        <v>398</v>
      </c>
      <c r="D31" s="267" t="s">
        <v>390</v>
      </c>
      <c r="E31" s="229" t="s">
        <v>175</v>
      </c>
      <c r="F31" s="268"/>
      <c r="G31" s="268"/>
      <c r="H31" s="230">
        <v>3000000</v>
      </c>
      <c r="I31" s="230" t="s">
        <v>51</v>
      </c>
      <c r="J31" s="231">
        <v>44483</v>
      </c>
      <c r="K31" s="231">
        <v>48866</v>
      </c>
      <c r="L31" s="231"/>
      <c r="M31" s="232"/>
      <c r="N31" s="233">
        <v>0</v>
      </c>
      <c r="O31" s="233">
        <v>0</v>
      </c>
      <c r="P31" s="444">
        <v>0</v>
      </c>
      <c r="Q31" s="233">
        <v>0</v>
      </c>
      <c r="R31" s="233"/>
      <c r="S31" s="234">
        <v>-24025952.173913002</v>
      </c>
      <c r="T31" s="234">
        <v>6025169.5354378</v>
      </c>
      <c r="U31" s="234">
        <v>6848128.9800871983</v>
      </c>
      <c r="V31" s="234">
        <v>6848128.9800871983</v>
      </c>
      <c r="W31" s="234">
        <v>357081011.10454714</v>
      </c>
      <c r="X31" s="393"/>
    </row>
    <row r="32" spans="3:24" x14ac:dyDescent="0.3">
      <c r="C32" s="267" t="s">
        <v>389</v>
      </c>
      <c r="D32" s="267" t="s">
        <v>390</v>
      </c>
      <c r="E32" s="229" t="s">
        <v>176</v>
      </c>
      <c r="F32" s="268"/>
      <c r="G32" s="268"/>
      <c r="H32" s="230">
        <v>1000000</v>
      </c>
      <c r="I32" s="230" t="s">
        <v>51</v>
      </c>
      <c r="J32" s="231">
        <v>44483</v>
      </c>
      <c r="K32" s="231">
        <v>48866</v>
      </c>
      <c r="L32" s="231"/>
      <c r="M32" s="232"/>
      <c r="N32" s="233">
        <v>0</v>
      </c>
      <c r="O32" s="233">
        <v>0</v>
      </c>
      <c r="P32" s="444">
        <v>0</v>
      </c>
      <c r="Q32" s="233">
        <v>0</v>
      </c>
      <c r="R32" s="233"/>
      <c r="S32" s="234">
        <v>0</v>
      </c>
      <c r="T32" s="234"/>
      <c r="U32" s="234"/>
      <c r="V32" s="234"/>
      <c r="W32" s="234"/>
      <c r="X32" s="393"/>
    </row>
    <row r="33" spans="3:24" x14ac:dyDescent="0.3">
      <c r="C33" s="257" t="s">
        <v>399</v>
      </c>
      <c r="D33" s="257" t="s">
        <v>390</v>
      </c>
      <c r="E33" s="258" t="s">
        <v>177</v>
      </c>
      <c r="F33" s="259"/>
      <c r="G33" s="259"/>
      <c r="H33" s="260">
        <v>2000000</v>
      </c>
      <c r="I33" s="260" t="s">
        <v>51</v>
      </c>
      <c r="J33" s="261">
        <v>44524</v>
      </c>
      <c r="K33" s="261">
        <v>48176</v>
      </c>
      <c r="L33" s="261"/>
      <c r="M33" s="262"/>
      <c r="N33" s="263">
        <v>1483108150</v>
      </c>
      <c r="O33" s="263">
        <v>2566753035</v>
      </c>
      <c r="P33" s="444">
        <v>2081543481</v>
      </c>
      <c r="Q33" s="263">
        <v>2024930592.5</v>
      </c>
      <c r="R33" s="263"/>
      <c r="S33" s="264">
        <v>-258695652.17391306</v>
      </c>
      <c r="T33" s="264">
        <v>648698987.49255633</v>
      </c>
      <c r="U33" s="264">
        <v>794397497.20201635</v>
      </c>
      <c r="V33" s="265">
        <v>418037555.70201635</v>
      </c>
      <c r="W33" s="265">
        <v>469156542.01647615</v>
      </c>
      <c r="X33" s="397"/>
    </row>
    <row r="34" spans="3:24" x14ac:dyDescent="0.3">
      <c r="C34" s="237" t="s">
        <v>400</v>
      </c>
      <c r="D34" s="237" t="s">
        <v>386</v>
      </c>
      <c r="E34" s="266" t="s">
        <v>178</v>
      </c>
      <c r="F34" s="239"/>
      <c r="G34" s="239"/>
      <c r="H34" s="247">
        <v>1000000</v>
      </c>
      <c r="I34" s="247" t="s">
        <v>51</v>
      </c>
      <c r="J34" s="248">
        <v>44524</v>
      </c>
      <c r="K34" s="248">
        <v>48176</v>
      </c>
      <c r="L34" s="248"/>
      <c r="M34" s="249"/>
      <c r="N34" s="250">
        <v>-1046296576</v>
      </c>
      <c r="O34" s="250">
        <v>-2214539114</v>
      </c>
      <c r="P34" s="444">
        <v>-1705183539.5</v>
      </c>
      <c r="Q34" s="250">
        <v>-1630417845.5</v>
      </c>
      <c r="R34" s="250"/>
      <c r="S34" s="251">
        <v>0</v>
      </c>
      <c r="T34" s="251"/>
      <c r="U34" s="251"/>
      <c r="V34" s="251"/>
      <c r="W34" s="251"/>
      <c r="X34" s="395"/>
    </row>
    <row r="35" spans="3:24" x14ac:dyDescent="0.3">
      <c r="C35" s="267" t="s">
        <v>385</v>
      </c>
      <c r="D35" s="267" t="s">
        <v>390</v>
      </c>
      <c r="E35" s="229" t="s">
        <v>179</v>
      </c>
      <c r="F35" s="268"/>
      <c r="G35" s="268"/>
      <c r="H35" s="230">
        <v>1500000</v>
      </c>
      <c r="I35" s="230" t="s">
        <v>51</v>
      </c>
      <c r="J35" s="231">
        <v>44581</v>
      </c>
      <c r="K35" s="231">
        <v>48233</v>
      </c>
      <c r="L35" s="231"/>
      <c r="M35" s="269">
        <v>0.6483775811209439</v>
      </c>
      <c r="N35" s="233">
        <v>0</v>
      </c>
      <c r="O35" s="233">
        <v>0</v>
      </c>
      <c r="P35" s="444">
        <v>0</v>
      </c>
      <c r="Q35" s="233">
        <v>0</v>
      </c>
      <c r="R35" s="270">
        <v>45679</v>
      </c>
      <c r="S35" s="234">
        <v>33071607.702185791</v>
      </c>
      <c r="T35" s="234"/>
      <c r="U35" s="234"/>
      <c r="V35" s="234"/>
      <c r="W35" s="234"/>
      <c r="X35" s="393"/>
    </row>
    <row r="36" spans="3:24" x14ac:dyDescent="0.3">
      <c r="C36" s="267" t="s">
        <v>401</v>
      </c>
      <c r="D36" s="267" t="s">
        <v>386</v>
      </c>
      <c r="E36" s="229" t="s">
        <v>180</v>
      </c>
      <c r="F36" s="268"/>
      <c r="G36" s="268"/>
      <c r="H36" s="230">
        <v>500000</v>
      </c>
      <c r="I36" s="230" t="s">
        <v>51</v>
      </c>
      <c r="J36" s="231">
        <v>44581</v>
      </c>
      <c r="K36" s="231">
        <v>48233</v>
      </c>
      <c r="L36" s="231"/>
      <c r="M36" s="232"/>
      <c r="N36" s="233">
        <v>0</v>
      </c>
      <c r="O36" s="233">
        <v>0</v>
      </c>
      <c r="P36" s="444">
        <v>0</v>
      </c>
      <c r="Q36" s="233">
        <v>0</v>
      </c>
      <c r="R36" s="233"/>
      <c r="S36" s="234">
        <v>-1246575</v>
      </c>
      <c r="T36" s="234"/>
      <c r="U36" s="234"/>
      <c r="V36" s="234"/>
      <c r="W36" s="234"/>
      <c r="X36" s="393"/>
    </row>
    <row r="37" spans="3:24" x14ac:dyDescent="0.3">
      <c r="C37" s="257" t="s">
        <v>399</v>
      </c>
      <c r="D37" s="257" t="s">
        <v>390</v>
      </c>
      <c r="E37" s="271" t="s">
        <v>181</v>
      </c>
      <c r="F37" s="272"/>
      <c r="G37" s="272"/>
      <c r="H37" s="273">
        <v>3000000</v>
      </c>
      <c r="I37" s="273" t="s">
        <v>51</v>
      </c>
      <c r="J37" s="261">
        <v>44581</v>
      </c>
      <c r="K37" s="261">
        <v>48233</v>
      </c>
      <c r="L37" s="261">
        <v>45677</v>
      </c>
      <c r="M37" s="262"/>
      <c r="N37" s="263">
        <v>3638813958</v>
      </c>
      <c r="O37" s="263">
        <v>5245670249</v>
      </c>
      <c r="P37" s="444">
        <v>4538153543</v>
      </c>
      <c r="Q37" s="263">
        <v>4442242103.5</v>
      </c>
      <c r="R37" s="263"/>
      <c r="S37" s="264">
        <v>-404935844.26229507</v>
      </c>
      <c r="T37" s="264">
        <v>921951086.42663789</v>
      </c>
      <c r="U37" s="264">
        <v>931835710.95807993</v>
      </c>
      <c r="V37" s="265">
        <v>-2279582754.5419202</v>
      </c>
      <c r="W37" s="265">
        <v>-2125323944.9520702</v>
      </c>
      <c r="X37" s="397"/>
    </row>
    <row r="38" spans="3:24" x14ac:dyDescent="0.3">
      <c r="C38" s="237" t="s">
        <v>402</v>
      </c>
      <c r="D38" s="237" t="s">
        <v>386</v>
      </c>
      <c r="E38" s="238" t="s">
        <v>182</v>
      </c>
      <c r="F38" s="239"/>
      <c r="G38" s="239"/>
      <c r="H38" s="247">
        <v>1000000</v>
      </c>
      <c r="I38" s="247" t="s">
        <v>51</v>
      </c>
      <c r="J38" s="248">
        <v>45310</v>
      </c>
      <c r="K38" s="248">
        <v>48233</v>
      </c>
      <c r="L38" s="248">
        <v>46042</v>
      </c>
      <c r="M38" s="249"/>
      <c r="N38" s="250">
        <v>-985067763</v>
      </c>
      <c r="O38" s="250">
        <v>-1460900168</v>
      </c>
      <c r="P38" s="444">
        <v>-1326735077.5</v>
      </c>
      <c r="Q38" s="250">
        <v>-1222983965.5</v>
      </c>
      <c r="R38" s="250"/>
      <c r="S38" s="251">
        <v>0</v>
      </c>
      <c r="T38" s="251"/>
      <c r="U38" s="251"/>
      <c r="V38" s="251"/>
      <c r="W38" s="251"/>
      <c r="X38" s="395"/>
    </row>
    <row r="39" spans="3:24" x14ac:dyDescent="0.3">
      <c r="C39" s="267" t="s">
        <v>385</v>
      </c>
      <c r="D39" s="267" t="s">
        <v>390</v>
      </c>
      <c r="E39" s="229" t="s">
        <v>183</v>
      </c>
      <c r="F39" s="268"/>
      <c r="G39" s="268"/>
      <c r="H39" s="230">
        <v>1500000</v>
      </c>
      <c r="I39" s="230" t="s">
        <v>51</v>
      </c>
      <c r="J39" s="231">
        <v>44585</v>
      </c>
      <c r="K39" s="231">
        <v>48237</v>
      </c>
      <c r="L39" s="231"/>
      <c r="M39" s="269">
        <v>0.65178571428571419</v>
      </c>
      <c r="N39" s="233">
        <v>0</v>
      </c>
      <c r="O39" s="233">
        <v>0</v>
      </c>
      <c r="P39" s="444">
        <v>0</v>
      </c>
      <c r="Q39" s="233">
        <v>0</v>
      </c>
      <c r="R39" s="274">
        <v>45681</v>
      </c>
      <c r="S39" s="234">
        <v>14779356.226775959</v>
      </c>
      <c r="T39" s="234"/>
      <c r="U39" s="234"/>
      <c r="V39" s="234"/>
      <c r="W39" s="234"/>
      <c r="X39" s="393"/>
    </row>
    <row r="40" spans="3:24" x14ac:dyDescent="0.3">
      <c r="C40" s="267" t="s">
        <v>401</v>
      </c>
      <c r="D40" s="267" t="s">
        <v>386</v>
      </c>
      <c r="E40" s="229" t="s">
        <v>184</v>
      </c>
      <c r="F40" s="268"/>
      <c r="G40" s="268"/>
      <c r="H40" s="230">
        <v>500000</v>
      </c>
      <c r="I40" s="230" t="s">
        <v>51</v>
      </c>
      <c r="J40" s="231">
        <v>44585</v>
      </c>
      <c r="K40" s="231">
        <v>48237</v>
      </c>
      <c r="L40" s="275">
        <v>45681</v>
      </c>
      <c r="M40" s="232"/>
      <c r="N40" s="233">
        <v>0</v>
      </c>
      <c r="O40" s="233">
        <v>0</v>
      </c>
      <c r="P40" s="444">
        <v>0</v>
      </c>
      <c r="Q40" s="233">
        <v>0</v>
      </c>
      <c r="R40" s="233"/>
      <c r="S40" s="234">
        <v>-1260274</v>
      </c>
      <c r="T40" s="234"/>
      <c r="U40" s="234"/>
      <c r="V40" s="234"/>
      <c r="W40" s="234"/>
      <c r="X40" s="393"/>
    </row>
    <row r="41" spans="3:24" x14ac:dyDescent="0.3">
      <c r="C41" s="267" t="s">
        <v>385</v>
      </c>
      <c r="D41" s="267" t="s">
        <v>390</v>
      </c>
      <c r="E41" s="229" t="s">
        <v>185</v>
      </c>
      <c r="F41" s="268"/>
      <c r="G41" s="268"/>
      <c r="H41" s="230">
        <v>1500000</v>
      </c>
      <c r="I41" s="230" t="s">
        <v>51</v>
      </c>
      <c r="J41" s="231">
        <v>44634</v>
      </c>
      <c r="K41" s="231">
        <v>48287</v>
      </c>
      <c r="L41" s="231"/>
      <c r="M41" s="269">
        <v>0.65431034482758621</v>
      </c>
      <c r="N41" s="233">
        <v>0</v>
      </c>
      <c r="O41" s="233">
        <v>0</v>
      </c>
      <c r="P41" s="444">
        <v>0</v>
      </c>
      <c r="Q41" s="233">
        <v>0</v>
      </c>
      <c r="R41" s="274">
        <v>45730</v>
      </c>
      <c r="S41" s="234">
        <v>52392058.709701717</v>
      </c>
      <c r="T41" s="234"/>
      <c r="U41" s="234"/>
      <c r="V41" s="234"/>
      <c r="W41" s="234"/>
      <c r="X41" s="393"/>
    </row>
    <row r="42" spans="3:24" x14ac:dyDescent="0.3">
      <c r="C42" s="267" t="s">
        <v>401</v>
      </c>
      <c r="D42" s="267" t="s">
        <v>386</v>
      </c>
      <c r="E42" s="229" t="s">
        <v>186</v>
      </c>
      <c r="F42" s="268"/>
      <c r="G42" s="268"/>
      <c r="H42" s="230">
        <v>500000</v>
      </c>
      <c r="I42" s="230" t="s">
        <v>51</v>
      </c>
      <c r="J42" s="231">
        <v>44634</v>
      </c>
      <c r="K42" s="231">
        <v>48287</v>
      </c>
      <c r="L42" s="275">
        <v>45730</v>
      </c>
      <c r="M42" s="232"/>
      <c r="N42" s="233">
        <v>0</v>
      </c>
      <c r="O42" s="233">
        <v>0</v>
      </c>
      <c r="P42" s="444">
        <v>0</v>
      </c>
      <c r="Q42" s="233">
        <v>0</v>
      </c>
      <c r="R42" s="233"/>
      <c r="S42" s="234">
        <v>-1205479</v>
      </c>
      <c r="T42" s="234"/>
      <c r="U42" s="234"/>
      <c r="V42" s="234"/>
      <c r="W42" s="234"/>
      <c r="X42" s="393"/>
    </row>
    <row r="43" spans="3:24" x14ac:dyDescent="0.3">
      <c r="C43" s="267" t="s">
        <v>385</v>
      </c>
      <c r="D43" s="267" t="s">
        <v>390</v>
      </c>
      <c r="E43" s="229" t="s">
        <v>187</v>
      </c>
      <c r="F43" s="268"/>
      <c r="G43" s="268"/>
      <c r="H43" s="230">
        <v>1500000</v>
      </c>
      <c r="I43" s="230" t="s">
        <v>51</v>
      </c>
      <c r="J43" s="231">
        <v>44636</v>
      </c>
      <c r="K43" s="231">
        <v>48289</v>
      </c>
      <c r="L43" s="231"/>
      <c r="M43" s="269">
        <v>0.66310344827586221</v>
      </c>
      <c r="N43" s="233">
        <v>0</v>
      </c>
      <c r="O43" s="233">
        <v>0</v>
      </c>
      <c r="P43" s="444">
        <v>0</v>
      </c>
      <c r="Q43" s="233">
        <v>0</v>
      </c>
      <c r="R43" s="274">
        <v>45732</v>
      </c>
      <c r="S43" s="234">
        <v>52370286.852467582</v>
      </c>
      <c r="T43" s="234"/>
      <c r="U43" s="234"/>
      <c r="V43" s="234"/>
      <c r="W43" s="234"/>
      <c r="X43" s="393"/>
    </row>
    <row r="44" spans="3:24" x14ac:dyDescent="0.3">
      <c r="C44" s="267" t="s">
        <v>401</v>
      </c>
      <c r="D44" s="267" t="s">
        <v>386</v>
      </c>
      <c r="E44" s="229" t="s">
        <v>188</v>
      </c>
      <c r="F44" s="268"/>
      <c r="G44" s="268"/>
      <c r="H44" s="230">
        <v>500000</v>
      </c>
      <c r="I44" s="230" t="s">
        <v>51</v>
      </c>
      <c r="J44" s="231">
        <v>44636</v>
      </c>
      <c r="K44" s="231">
        <v>48289</v>
      </c>
      <c r="L44" s="275">
        <v>45732</v>
      </c>
      <c r="M44" s="232"/>
      <c r="N44" s="233">
        <v>0</v>
      </c>
      <c r="O44" s="233">
        <v>0</v>
      </c>
      <c r="P44" s="444">
        <v>0</v>
      </c>
      <c r="Q44" s="233">
        <v>0</v>
      </c>
      <c r="R44" s="233"/>
      <c r="S44" s="234">
        <v>-1027396.9780219793</v>
      </c>
      <c r="T44" s="234"/>
      <c r="U44" s="234"/>
      <c r="V44" s="234"/>
      <c r="W44" s="234"/>
      <c r="X44" s="393"/>
    </row>
    <row r="45" spans="3:24" x14ac:dyDescent="0.3">
      <c r="C45" s="237" t="s">
        <v>393</v>
      </c>
      <c r="D45" s="237" t="s">
        <v>386</v>
      </c>
      <c r="E45" s="276" t="s">
        <v>189</v>
      </c>
      <c r="F45" s="277"/>
      <c r="G45" s="277"/>
      <c r="H45" s="240">
        <v>3000000</v>
      </c>
      <c r="I45" s="240" t="s">
        <v>51</v>
      </c>
      <c r="J45" s="241">
        <v>44638</v>
      </c>
      <c r="K45" s="241">
        <v>48291</v>
      </c>
      <c r="L45" s="242"/>
      <c r="M45" s="243"/>
      <c r="N45" s="244">
        <v>2038512795</v>
      </c>
      <c r="O45" s="244">
        <v>598441844</v>
      </c>
      <c r="P45" s="444">
        <v>1295531840.5</v>
      </c>
      <c r="Q45" s="245">
        <v>1318477319.5</v>
      </c>
      <c r="R45" s="245"/>
      <c r="S45" s="246">
        <v>310465253.02222222</v>
      </c>
      <c r="T45" s="246">
        <v>62213668.523257583</v>
      </c>
      <c r="U45" s="246">
        <v>62213668.523257583</v>
      </c>
      <c r="V45" s="246">
        <v>-153764864.97674251</v>
      </c>
      <c r="W45" s="246">
        <v>-44419629.3904109</v>
      </c>
      <c r="X45" s="394"/>
    </row>
    <row r="46" spans="3:24" x14ac:dyDescent="0.3">
      <c r="C46" s="278" t="s">
        <v>402</v>
      </c>
      <c r="D46" s="237" t="s">
        <v>386</v>
      </c>
      <c r="E46" s="276" t="s">
        <v>190</v>
      </c>
      <c r="F46" s="279"/>
      <c r="G46" s="279"/>
      <c r="H46" s="247">
        <v>1000000</v>
      </c>
      <c r="I46" s="247" t="s">
        <v>51</v>
      </c>
      <c r="J46" s="248">
        <v>44638</v>
      </c>
      <c r="K46" s="248">
        <v>48291</v>
      </c>
      <c r="L46" s="254">
        <v>45734</v>
      </c>
      <c r="M46" s="249"/>
      <c r="N46" s="250">
        <v>-986284863</v>
      </c>
      <c r="O46" s="250">
        <v>-1202768443</v>
      </c>
      <c r="P46" s="444">
        <v>-1079553307</v>
      </c>
      <c r="Q46" s="250">
        <v>-1094526653</v>
      </c>
      <c r="R46" s="250"/>
      <c r="S46" s="251">
        <v>0</v>
      </c>
      <c r="T46" s="251"/>
      <c r="U46" s="251"/>
      <c r="V46" s="251"/>
      <c r="W46" s="251"/>
      <c r="X46" s="395"/>
    </row>
    <row r="47" spans="3:24" x14ac:dyDescent="0.3">
      <c r="C47" s="257" t="s">
        <v>399</v>
      </c>
      <c r="D47" s="257" t="s">
        <v>390</v>
      </c>
      <c r="E47" s="258" t="s">
        <v>191</v>
      </c>
      <c r="F47" s="259"/>
      <c r="G47" s="259"/>
      <c r="H47" s="260">
        <v>3000000</v>
      </c>
      <c r="I47" s="260" t="s">
        <v>51</v>
      </c>
      <c r="J47" s="261">
        <v>44694</v>
      </c>
      <c r="K47" s="261">
        <v>48347</v>
      </c>
      <c r="L47" s="261"/>
      <c r="M47" s="262"/>
      <c r="N47" s="263">
        <v>2833746708</v>
      </c>
      <c r="O47" s="263">
        <v>3531261482</v>
      </c>
      <c r="P47" s="444">
        <v>3276151497.5</v>
      </c>
      <c r="Q47" s="263">
        <v>3182504095</v>
      </c>
      <c r="R47" s="263"/>
      <c r="S47" s="264">
        <v>61044395.930099368</v>
      </c>
      <c r="T47" s="264">
        <v>532583904.10959196</v>
      </c>
      <c r="U47" s="264">
        <v>544046808.03152096</v>
      </c>
      <c r="V47" s="265">
        <v>324220012.03152084</v>
      </c>
      <c r="W47" s="265">
        <v>759669094.41094446</v>
      </c>
      <c r="X47" s="397"/>
    </row>
    <row r="48" spans="3:24" x14ac:dyDescent="0.3">
      <c r="C48" s="237" t="s">
        <v>401</v>
      </c>
      <c r="D48" s="237" t="s">
        <v>386</v>
      </c>
      <c r="E48" s="280" t="s">
        <v>192</v>
      </c>
      <c r="F48" s="281"/>
      <c r="G48" s="281"/>
      <c r="H48" s="282">
        <v>1000000</v>
      </c>
      <c r="I48" s="282" t="s">
        <v>51</v>
      </c>
      <c r="J48" s="248">
        <v>44694</v>
      </c>
      <c r="K48" s="248">
        <v>48347</v>
      </c>
      <c r="L48" s="254">
        <v>45790</v>
      </c>
      <c r="M48" s="249"/>
      <c r="N48" s="250">
        <v>-2767873117</v>
      </c>
      <c r="O48" s="250">
        <v>-3165969569</v>
      </c>
      <c r="P48" s="444">
        <v>-3056324701.5</v>
      </c>
      <c r="Q48" s="250">
        <v>-2966921343.5</v>
      </c>
      <c r="R48" s="250"/>
      <c r="S48" s="251">
        <v>-2520548</v>
      </c>
      <c r="T48" s="251"/>
      <c r="U48" s="251"/>
      <c r="V48" s="251"/>
      <c r="W48" s="251"/>
      <c r="X48" s="395"/>
    </row>
    <row r="49" spans="3:24" x14ac:dyDescent="0.3">
      <c r="C49" s="257" t="s">
        <v>399</v>
      </c>
      <c r="D49" s="257" t="s">
        <v>390</v>
      </c>
      <c r="E49" s="258" t="s">
        <v>193</v>
      </c>
      <c r="F49" s="259"/>
      <c r="G49" s="259"/>
      <c r="H49" s="260">
        <v>3000000</v>
      </c>
      <c r="I49" s="260" t="s">
        <v>51</v>
      </c>
      <c r="J49" s="261">
        <v>44757</v>
      </c>
      <c r="K49" s="261">
        <v>48410</v>
      </c>
      <c r="L49" s="283">
        <v>45853</v>
      </c>
      <c r="M49" s="262"/>
      <c r="N49" s="263">
        <v>469866165</v>
      </c>
      <c r="O49" s="263">
        <v>2830824535</v>
      </c>
      <c r="P49" s="444">
        <v>1734563919</v>
      </c>
      <c r="Q49" s="263">
        <v>1650345350.5</v>
      </c>
      <c r="R49" s="263"/>
      <c r="S49" s="264">
        <v>377934248.30017865</v>
      </c>
      <c r="T49" s="264">
        <v>443877260.27397573</v>
      </c>
      <c r="U49" s="264">
        <v>456627269.65659469</v>
      </c>
      <c r="V49" s="265">
        <v>1121213505.6565948</v>
      </c>
      <c r="W49" s="265">
        <v>1800805414.0821917</v>
      </c>
      <c r="X49" s="397"/>
    </row>
    <row r="50" spans="3:24" x14ac:dyDescent="0.3">
      <c r="C50" s="237" t="s">
        <v>401</v>
      </c>
      <c r="D50" s="237" t="s">
        <v>386</v>
      </c>
      <c r="E50" s="280" t="s">
        <v>194</v>
      </c>
      <c r="F50" s="281"/>
      <c r="G50" s="281"/>
      <c r="H50" s="282">
        <v>1000000</v>
      </c>
      <c r="I50" s="282" t="s">
        <v>51</v>
      </c>
      <c r="J50" s="248">
        <v>44757</v>
      </c>
      <c r="K50" s="248">
        <v>48410</v>
      </c>
      <c r="L50" s="254">
        <v>45853</v>
      </c>
      <c r="M50" s="249"/>
      <c r="N50" s="250">
        <v>-1712605483</v>
      </c>
      <c r="O50" s="250">
        <v>-2861400158</v>
      </c>
      <c r="P50" s="444">
        <v>-2399150155</v>
      </c>
      <c r="Q50" s="250">
        <v>-2287002821</v>
      </c>
      <c r="R50" s="250"/>
      <c r="S50" s="251">
        <v>-2849314.6521739066</v>
      </c>
      <c r="T50" s="251"/>
      <c r="U50" s="251"/>
      <c r="V50" s="251"/>
      <c r="W50" s="251"/>
      <c r="X50" s="395"/>
    </row>
    <row r="51" spans="3:24" x14ac:dyDescent="0.3">
      <c r="C51" s="257" t="s">
        <v>399</v>
      </c>
      <c r="D51" s="257" t="s">
        <v>390</v>
      </c>
      <c r="E51" s="258" t="s">
        <v>195</v>
      </c>
      <c r="F51" s="259"/>
      <c r="G51" s="259"/>
      <c r="H51" s="260">
        <v>3000000</v>
      </c>
      <c r="I51" s="260" t="s">
        <v>51</v>
      </c>
      <c r="J51" s="261">
        <v>44805</v>
      </c>
      <c r="K51" s="261">
        <v>48458</v>
      </c>
      <c r="L51" s="261"/>
      <c r="M51" s="262"/>
      <c r="N51" s="263">
        <v>1510231008</v>
      </c>
      <c r="O51" s="263">
        <v>3348156256</v>
      </c>
      <c r="P51" s="444">
        <v>2515640369</v>
      </c>
      <c r="Q51" s="263">
        <v>2429193632</v>
      </c>
      <c r="R51" s="263"/>
      <c r="S51" s="264">
        <v>1231134247.4777777</v>
      </c>
      <c r="T51" s="284">
        <v>127606344.62869601</v>
      </c>
      <c r="U51" s="264">
        <v>125369487.708762</v>
      </c>
      <c r="V51" s="265">
        <v>150599202.20876217</v>
      </c>
      <c r="W51" s="265">
        <v>940426974.77396178</v>
      </c>
      <c r="X51" s="397"/>
    </row>
    <row r="52" spans="3:24" x14ac:dyDescent="0.3">
      <c r="C52" s="237" t="s">
        <v>402</v>
      </c>
      <c r="D52" s="237" t="s">
        <v>386</v>
      </c>
      <c r="E52" s="280" t="s">
        <v>196</v>
      </c>
      <c r="F52" s="281"/>
      <c r="G52" s="281"/>
      <c r="H52" s="282">
        <v>1000000</v>
      </c>
      <c r="I52" s="282" t="s">
        <v>51</v>
      </c>
      <c r="J52" s="248">
        <v>44805</v>
      </c>
      <c r="K52" s="248">
        <v>48458</v>
      </c>
      <c r="L52" s="254">
        <v>45901</v>
      </c>
      <c r="M52" s="249"/>
      <c r="N52" s="250">
        <v>-1475120060</v>
      </c>
      <c r="O52" s="250">
        <v>-3384257115</v>
      </c>
      <c r="P52" s="444">
        <v>-2540870083.5</v>
      </c>
      <c r="Q52" s="250">
        <v>-2429688588</v>
      </c>
      <c r="R52" s="250"/>
      <c r="S52" s="251">
        <v>0</v>
      </c>
      <c r="T52" s="251"/>
      <c r="U52" s="251"/>
      <c r="V52" s="251"/>
      <c r="W52" s="251"/>
      <c r="X52" s="395"/>
    </row>
    <row r="53" spans="3:24" x14ac:dyDescent="0.3">
      <c r="C53" s="267" t="s">
        <v>385</v>
      </c>
      <c r="D53" s="267" t="s">
        <v>390</v>
      </c>
      <c r="E53" s="229" t="s">
        <v>197</v>
      </c>
      <c r="F53" s="285"/>
      <c r="G53" s="285"/>
      <c r="H53" s="230">
        <v>1500000</v>
      </c>
      <c r="I53" s="230" t="s">
        <v>51</v>
      </c>
      <c r="J53" s="231">
        <v>44806</v>
      </c>
      <c r="K53" s="231">
        <v>49189</v>
      </c>
      <c r="L53" s="231"/>
      <c r="M53" s="232"/>
      <c r="N53" s="233">
        <v>0</v>
      </c>
      <c r="O53" s="233">
        <v>0</v>
      </c>
      <c r="P53" s="444">
        <v>0</v>
      </c>
      <c r="Q53" s="233">
        <v>0</v>
      </c>
      <c r="R53" s="233"/>
      <c r="S53" s="234">
        <v>716783864.07692313</v>
      </c>
      <c r="T53" s="234">
        <v>82964383.561643779</v>
      </c>
      <c r="U53" s="234">
        <v>82964383.561643779</v>
      </c>
      <c r="V53" s="234">
        <v>82964383.561643779</v>
      </c>
      <c r="W53" s="234">
        <v>617999999.99999833</v>
      </c>
      <c r="X53" s="393"/>
    </row>
    <row r="54" spans="3:24" x14ac:dyDescent="0.3">
      <c r="C54" s="235" t="s">
        <v>402</v>
      </c>
      <c r="D54" s="267" t="s">
        <v>386</v>
      </c>
      <c r="E54" s="229" t="s">
        <v>198</v>
      </c>
      <c r="F54" s="285"/>
      <c r="G54" s="285"/>
      <c r="H54" s="230">
        <v>500000</v>
      </c>
      <c r="I54" s="230" t="s">
        <v>51</v>
      </c>
      <c r="J54" s="231">
        <v>44806</v>
      </c>
      <c r="K54" s="231">
        <v>49189</v>
      </c>
      <c r="L54" s="275">
        <v>45902</v>
      </c>
      <c r="M54" s="232"/>
      <c r="N54" s="233">
        <v>0</v>
      </c>
      <c r="O54" s="233">
        <v>0</v>
      </c>
      <c r="P54" s="444">
        <v>0</v>
      </c>
      <c r="Q54" s="233">
        <v>0</v>
      </c>
      <c r="R54" s="233"/>
      <c r="S54" s="234">
        <v>0</v>
      </c>
      <c r="T54" s="234"/>
      <c r="U54" s="234"/>
      <c r="V54" s="234"/>
      <c r="W54" s="234"/>
      <c r="X54" s="393"/>
    </row>
    <row r="55" spans="3:24" x14ac:dyDescent="0.3">
      <c r="C55" s="237" t="s">
        <v>385</v>
      </c>
      <c r="D55" s="237" t="s">
        <v>390</v>
      </c>
      <c r="E55" s="276" t="s">
        <v>199</v>
      </c>
      <c r="F55" s="279"/>
      <c r="G55" s="279"/>
      <c r="H55" s="240">
        <v>1500000</v>
      </c>
      <c r="I55" s="240" t="s">
        <v>51</v>
      </c>
      <c r="J55" s="241">
        <v>44806</v>
      </c>
      <c r="K55" s="241">
        <v>49189</v>
      </c>
      <c r="L55" s="242"/>
      <c r="M55" s="243"/>
      <c r="N55" s="244">
        <v>547956742</v>
      </c>
      <c r="O55" s="244">
        <v>554584752</v>
      </c>
      <c r="P55" s="444">
        <v>570792222</v>
      </c>
      <c r="Q55" s="245">
        <v>551270748</v>
      </c>
      <c r="R55" s="245"/>
      <c r="S55" s="246">
        <v>506783864.07692307</v>
      </c>
      <c r="T55" s="246">
        <v>54772602.739725806</v>
      </c>
      <c r="U55" s="246">
        <v>54772602.739725806</v>
      </c>
      <c r="V55" s="246">
        <v>319013237.23972583</v>
      </c>
      <c r="W55" s="246">
        <v>672240634.49999833</v>
      </c>
      <c r="X55" s="394"/>
    </row>
    <row r="56" spans="3:24" x14ac:dyDescent="0.3">
      <c r="C56" s="237" t="s">
        <v>402</v>
      </c>
      <c r="D56" s="237" t="s">
        <v>386</v>
      </c>
      <c r="E56" s="276" t="s">
        <v>200</v>
      </c>
      <c r="F56" s="279"/>
      <c r="G56" s="279"/>
      <c r="H56" s="247">
        <v>500000</v>
      </c>
      <c r="I56" s="247" t="s">
        <v>51</v>
      </c>
      <c r="J56" s="248">
        <v>44806</v>
      </c>
      <c r="K56" s="248">
        <v>49189</v>
      </c>
      <c r="L56" s="254">
        <v>45902</v>
      </c>
      <c r="M56" s="249"/>
      <c r="N56" s="250">
        <v>-685501871</v>
      </c>
      <c r="O56" s="250">
        <v>-953687610</v>
      </c>
      <c r="P56" s="444">
        <v>-835032856.5</v>
      </c>
      <c r="Q56" s="250">
        <v>-819594741</v>
      </c>
      <c r="R56" s="250"/>
      <c r="S56" s="251">
        <v>0</v>
      </c>
      <c r="T56" s="251"/>
      <c r="U56" s="251"/>
      <c r="V56" s="251"/>
      <c r="W56" s="251"/>
      <c r="X56" s="395"/>
    </row>
    <row r="57" spans="3:24" x14ac:dyDescent="0.3">
      <c r="C57" s="267" t="s">
        <v>385</v>
      </c>
      <c r="D57" s="267" t="s">
        <v>390</v>
      </c>
      <c r="E57" s="229" t="s">
        <v>201</v>
      </c>
      <c r="F57" s="285"/>
      <c r="G57" s="285"/>
      <c r="H57" s="230">
        <v>2100000</v>
      </c>
      <c r="I57" s="230" t="s">
        <v>51</v>
      </c>
      <c r="J57" s="231">
        <v>44817</v>
      </c>
      <c r="K57" s="231">
        <v>49200</v>
      </c>
      <c r="L57" s="231"/>
      <c r="M57" s="232"/>
      <c r="N57" s="233">
        <v>0</v>
      </c>
      <c r="O57" s="233">
        <v>0</v>
      </c>
      <c r="P57" s="444">
        <v>0</v>
      </c>
      <c r="Q57" s="233">
        <v>0</v>
      </c>
      <c r="R57" s="233"/>
      <c r="S57" s="234">
        <v>1150598631.5222223</v>
      </c>
      <c r="T57" s="234">
        <v>94045479.452054381</v>
      </c>
      <c r="U57" s="234">
        <v>94045479.452054381</v>
      </c>
      <c r="V57" s="234">
        <v>94045479.452054381</v>
      </c>
      <c r="W57" s="234">
        <v>876695342.4657526</v>
      </c>
      <c r="X57" s="393"/>
    </row>
    <row r="58" spans="3:24" x14ac:dyDescent="0.3">
      <c r="C58" s="235" t="s">
        <v>402</v>
      </c>
      <c r="D58" s="267" t="s">
        <v>386</v>
      </c>
      <c r="E58" s="229" t="s">
        <v>202</v>
      </c>
      <c r="F58" s="285"/>
      <c r="G58" s="285"/>
      <c r="H58" s="230">
        <v>700000</v>
      </c>
      <c r="I58" s="230" t="s">
        <v>51</v>
      </c>
      <c r="J58" s="231">
        <v>44817</v>
      </c>
      <c r="K58" s="231">
        <v>49200</v>
      </c>
      <c r="L58" s="275">
        <v>45913</v>
      </c>
      <c r="M58" s="232"/>
      <c r="N58" s="233">
        <v>0</v>
      </c>
      <c r="O58" s="233">
        <v>0</v>
      </c>
      <c r="P58" s="444">
        <v>0</v>
      </c>
      <c r="Q58" s="233">
        <v>0</v>
      </c>
      <c r="R58" s="233"/>
      <c r="S58" s="234">
        <v>0</v>
      </c>
      <c r="T58" s="234"/>
      <c r="U58" s="234"/>
      <c r="V58" s="234"/>
      <c r="W58" s="234"/>
      <c r="X58" s="393"/>
    </row>
    <row r="59" spans="3:24" x14ac:dyDescent="0.3">
      <c r="C59" s="237" t="s">
        <v>203</v>
      </c>
      <c r="D59" s="237" t="s">
        <v>10391</v>
      </c>
      <c r="E59" s="238" t="s">
        <v>204</v>
      </c>
      <c r="F59" s="239"/>
      <c r="G59" s="239"/>
      <c r="H59" s="240">
        <v>2000000</v>
      </c>
      <c r="I59" s="240" t="s">
        <v>51</v>
      </c>
      <c r="J59" s="241">
        <v>44967</v>
      </c>
      <c r="K59" s="241">
        <v>48620</v>
      </c>
      <c r="L59" s="242"/>
      <c r="M59" s="243"/>
      <c r="N59" s="244">
        <v>784561976</v>
      </c>
      <c r="O59" s="244">
        <v>538510982</v>
      </c>
      <c r="P59" s="444">
        <v>705056160.5</v>
      </c>
      <c r="Q59" s="245">
        <v>661536479.5</v>
      </c>
      <c r="R59" s="245"/>
      <c r="S59" s="246">
        <v>-287288268.09836066</v>
      </c>
      <c r="T59" s="246">
        <v>632136986.30136991</v>
      </c>
      <c r="U59" s="246">
        <v>632136986.30136991</v>
      </c>
      <c r="V59" s="246">
        <v>-70429407.198630095</v>
      </c>
      <c r="W59" s="246">
        <v>61515798.2808218</v>
      </c>
      <c r="X59" s="394"/>
    </row>
    <row r="60" spans="3:24" x14ac:dyDescent="0.3">
      <c r="C60" s="237" t="s">
        <v>401</v>
      </c>
      <c r="D60" s="237" t="s">
        <v>386</v>
      </c>
      <c r="E60" s="238" t="s">
        <v>205</v>
      </c>
      <c r="F60" s="239"/>
      <c r="G60" s="239"/>
      <c r="H60" s="247">
        <v>1000000</v>
      </c>
      <c r="I60" s="247" t="s">
        <v>51</v>
      </c>
      <c r="J60" s="248">
        <v>44967</v>
      </c>
      <c r="K60" s="248">
        <v>48620</v>
      </c>
      <c r="L60" s="248">
        <v>46063</v>
      </c>
      <c r="M60" s="249"/>
      <c r="N60" s="250">
        <v>-2489665</v>
      </c>
      <c r="O60" s="250">
        <v>-2489490</v>
      </c>
      <c r="P60" s="444">
        <v>-2489767</v>
      </c>
      <c r="Q60" s="250">
        <v>-2489577.5</v>
      </c>
      <c r="R60" s="250"/>
      <c r="S60" s="251">
        <v>-6082192.5494505465</v>
      </c>
      <c r="T60" s="251">
        <v>-1945205.4794519991</v>
      </c>
      <c r="U60" s="251">
        <v>-1945205.4794519991</v>
      </c>
      <c r="V60" s="251"/>
      <c r="W60" s="251"/>
      <c r="X60" s="395"/>
    </row>
    <row r="61" spans="3:24" x14ac:dyDescent="0.3">
      <c r="C61" s="237" t="s">
        <v>404</v>
      </c>
      <c r="D61" s="237" t="s">
        <v>390</v>
      </c>
      <c r="E61" s="238" t="s">
        <v>206</v>
      </c>
      <c r="F61" s="239"/>
      <c r="G61" s="239"/>
      <c r="H61" s="240">
        <v>5000000</v>
      </c>
      <c r="I61" s="240" t="s">
        <v>51</v>
      </c>
      <c r="J61" s="241">
        <v>45070</v>
      </c>
      <c r="K61" s="241">
        <v>48722</v>
      </c>
      <c r="L61" s="242"/>
      <c r="M61" s="243"/>
      <c r="N61" s="244">
        <v>589191835</v>
      </c>
      <c r="O61" s="244">
        <v>-139091917</v>
      </c>
      <c r="P61" s="444">
        <v>349379870.5</v>
      </c>
      <c r="Q61" s="245">
        <v>225049959</v>
      </c>
      <c r="R61" s="245"/>
      <c r="S61" s="246">
        <v>369589041.0958904</v>
      </c>
      <c r="T61" s="246">
        <v>393013698.63013315</v>
      </c>
      <c r="U61" s="246">
        <v>393013698.63013315</v>
      </c>
      <c r="V61" s="246">
        <v>1249270892.1301332</v>
      </c>
      <c r="W61" s="246">
        <v>1792448974.3219199</v>
      </c>
      <c r="X61" s="394"/>
    </row>
    <row r="62" spans="3:24" x14ac:dyDescent="0.3">
      <c r="C62" s="237" t="s">
        <v>405</v>
      </c>
      <c r="D62" s="237" t="s">
        <v>10391</v>
      </c>
      <c r="E62" s="238" t="s">
        <v>207</v>
      </c>
      <c r="F62" s="239"/>
      <c r="G62" s="239"/>
      <c r="H62" s="247">
        <v>1000000</v>
      </c>
      <c r="I62" s="247" t="s">
        <v>10392</v>
      </c>
      <c r="J62" s="248">
        <v>45070</v>
      </c>
      <c r="K62" s="248">
        <v>48814</v>
      </c>
      <c r="L62" s="248">
        <v>48722</v>
      </c>
      <c r="M62" s="249"/>
      <c r="N62" s="250">
        <v>-1586484407</v>
      </c>
      <c r="O62" s="250">
        <v>-565022932</v>
      </c>
      <c r="P62" s="444">
        <v>-1205637064</v>
      </c>
      <c r="Q62" s="250">
        <v>-1075753670</v>
      </c>
      <c r="R62" s="250"/>
      <c r="S62" s="251">
        <v>0</v>
      </c>
      <c r="T62" s="251"/>
      <c r="U62" s="251"/>
      <c r="V62" s="251"/>
      <c r="W62" s="251"/>
      <c r="X62" s="395"/>
    </row>
    <row r="63" spans="3:24" x14ac:dyDescent="0.3">
      <c r="C63" s="237" t="s">
        <v>407</v>
      </c>
      <c r="D63" s="237" t="s">
        <v>390</v>
      </c>
      <c r="E63" s="238" t="s">
        <v>208</v>
      </c>
      <c r="F63" s="239"/>
      <c r="G63" s="239"/>
      <c r="H63" s="240">
        <v>3000000</v>
      </c>
      <c r="I63" s="240" t="s">
        <v>51</v>
      </c>
      <c r="J63" s="241">
        <v>45086</v>
      </c>
      <c r="K63" s="241">
        <v>48739</v>
      </c>
      <c r="L63" s="242"/>
      <c r="M63" s="243"/>
      <c r="N63" s="244">
        <v>904310361</v>
      </c>
      <c r="O63" s="244">
        <v>585512655</v>
      </c>
      <c r="P63" s="444">
        <v>815724586.5</v>
      </c>
      <c r="Q63" s="245">
        <v>744911508.5</v>
      </c>
      <c r="R63" s="245"/>
      <c r="S63" s="246">
        <v>-7824656.7230166793</v>
      </c>
      <c r="T63" s="246">
        <v>489468493.150684</v>
      </c>
      <c r="U63" s="246">
        <v>489468493.150684</v>
      </c>
      <c r="V63" s="246">
        <v>757683181.650684</v>
      </c>
      <c r="W63" s="246">
        <v>1137409209.047945</v>
      </c>
      <c r="X63" s="394"/>
    </row>
    <row r="64" spans="3:24" x14ac:dyDescent="0.3">
      <c r="C64" s="237" t="s">
        <v>405</v>
      </c>
      <c r="D64" s="237" t="s">
        <v>10393</v>
      </c>
      <c r="E64" s="238" t="s">
        <v>209</v>
      </c>
      <c r="F64" s="239"/>
      <c r="G64" s="239"/>
      <c r="H64" s="247">
        <v>600000</v>
      </c>
      <c r="I64" s="247" t="s">
        <v>10392</v>
      </c>
      <c r="J64" s="248">
        <v>45086</v>
      </c>
      <c r="K64" s="248">
        <v>48831</v>
      </c>
      <c r="L64" s="248">
        <v>48739</v>
      </c>
      <c r="M64" s="249"/>
      <c r="N64" s="250">
        <v>-1486667792</v>
      </c>
      <c r="O64" s="250">
        <v>-514229938</v>
      </c>
      <c r="P64" s="444">
        <v>-1083939275</v>
      </c>
      <c r="Q64" s="250">
        <v>-1000448865.5</v>
      </c>
      <c r="R64" s="250"/>
      <c r="S64" s="251">
        <v>0</v>
      </c>
      <c r="T64" s="251"/>
      <c r="U64" s="251"/>
      <c r="V64" s="251"/>
      <c r="W64" s="251"/>
      <c r="X64" s="395"/>
    </row>
    <row r="65" spans="3:24" x14ac:dyDescent="0.3">
      <c r="C65" s="237" t="s">
        <v>404</v>
      </c>
      <c r="D65" s="237" t="s">
        <v>390</v>
      </c>
      <c r="E65" s="238" t="s">
        <v>210</v>
      </c>
      <c r="F65" s="239"/>
      <c r="G65" s="239"/>
      <c r="H65" s="240">
        <v>5000000</v>
      </c>
      <c r="I65" s="240" t="s">
        <v>51</v>
      </c>
      <c r="J65" s="241">
        <v>45090</v>
      </c>
      <c r="K65" s="241">
        <v>48743</v>
      </c>
      <c r="L65" s="242"/>
      <c r="M65" s="243"/>
      <c r="N65" s="244">
        <v>736916200</v>
      </c>
      <c r="O65" s="244">
        <v>331908658</v>
      </c>
      <c r="P65" s="444">
        <v>656664749</v>
      </c>
      <c r="Q65" s="245">
        <v>534412429</v>
      </c>
      <c r="R65" s="245"/>
      <c r="S65" s="246">
        <v>848493150.68493152</v>
      </c>
      <c r="T65" s="246">
        <v>338356164.38356197</v>
      </c>
      <c r="U65" s="246">
        <v>338356164.38356197</v>
      </c>
      <c r="V65" s="246">
        <v>1692364394.8835621</v>
      </c>
      <c r="W65" s="246">
        <v>2294282203.1027403</v>
      </c>
      <c r="X65" s="394"/>
    </row>
    <row r="66" spans="3:24" x14ac:dyDescent="0.3">
      <c r="C66" s="237" t="s">
        <v>405</v>
      </c>
      <c r="D66" s="237" t="s">
        <v>10393</v>
      </c>
      <c r="E66" s="238" t="s">
        <v>211</v>
      </c>
      <c r="F66" s="239"/>
      <c r="G66" s="239"/>
      <c r="H66" s="247">
        <v>1000000</v>
      </c>
      <c r="I66" s="247" t="s">
        <v>10392</v>
      </c>
      <c r="J66" s="248">
        <v>45090</v>
      </c>
      <c r="K66" s="248">
        <v>48835</v>
      </c>
      <c r="L66" s="248">
        <v>48743</v>
      </c>
      <c r="M66" s="249"/>
      <c r="N66" s="250">
        <v>-2066918695</v>
      </c>
      <c r="O66" s="250">
        <v>-1678544060</v>
      </c>
      <c r="P66" s="444">
        <v>-2010672979.5</v>
      </c>
      <c r="Q66" s="250">
        <v>-1872731378</v>
      </c>
      <c r="R66" s="250"/>
      <c r="S66" s="251">
        <v>0</v>
      </c>
      <c r="T66" s="251"/>
      <c r="U66" s="251"/>
      <c r="V66" s="251"/>
      <c r="W66" s="251"/>
      <c r="X66" s="395"/>
    </row>
    <row r="67" spans="3:24" x14ac:dyDescent="0.3">
      <c r="C67" s="237" t="s">
        <v>404</v>
      </c>
      <c r="D67" s="237" t="s">
        <v>10393</v>
      </c>
      <c r="E67" s="238" t="s">
        <v>212</v>
      </c>
      <c r="F67" s="239"/>
      <c r="G67" s="239"/>
      <c r="H67" s="240">
        <v>5000000</v>
      </c>
      <c r="I67" s="240" t="s">
        <v>51</v>
      </c>
      <c r="J67" s="241">
        <v>45159</v>
      </c>
      <c r="K67" s="241">
        <v>48812</v>
      </c>
      <c r="L67" s="242"/>
      <c r="M67" s="243"/>
      <c r="N67" s="244">
        <v>303648565</v>
      </c>
      <c r="O67" s="244">
        <v>-184826762</v>
      </c>
      <c r="P67" s="444">
        <v>178047623</v>
      </c>
      <c r="Q67" s="245">
        <v>59410901.5</v>
      </c>
      <c r="R67" s="245"/>
      <c r="S67" s="246">
        <v>950000000</v>
      </c>
      <c r="T67" s="246">
        <v>158767123.28767198</v>
      </c>
      <c r="U67" s="246">
        <v>158767123.28767198</v>
      </c>
      <c r="V67" s="246">
        <v>849869987.78767204</v>
      </c>
      <c r="W67" s="246">
        <v>1641102864.5</v>
      </c>
      <c r="X67" s="394"/>
    </row>
    <row r="68" spans="3:24" x14ac:dyDescent="0.3">
      <c r="C68" s="237" t="s">
        <v>405</v>
      </c>
      <c r="D68" s="237" t="s">
        <v>160</v>
      </c>
      <c r="E68" s="238" t="s">
        <v>213</v>
      </c>
      <c r="F68" s="239"/>
      <c r="G68" s="239"/>
      <c r="H68" s="247">
        <v>1000000</v>
      </c>
      <c r="I68" s="247" t="s">
        <v>10392</v>
      </c>
      <c r="J68" s="248">
        <v>45159</v>
      </c>
      <c r="K68" s="248">
        <v>48904</v>
      </c>
      <c r="L68" s="248">
        <v>48812</v>
      </c>
      <c r="M68" s="249"/>
      <c r="N68" s="250">
        <v>-1523654777</v>
      </c>
      <c r="O68" s="250">
        <v>68286419</v>
      </c>
      <c r="P68" s="444">
        <v>-869150487.5</v>
      </c>
      <c r="Q68" s="250">
        <v>-727684178.5</v>
      </c>
      <c r="R68" s="250"/>
      <c r="S68" s="251">
        <v>0</v>
      </c>
      <c r="T68" s="251"/>
      <c r="U68" s="251"/>
      <c r="V68" s="251"/>
      <c r="W68" s="251"/>
      <c r="X68" s="395"/>
    </row>
    <row r="69" spans="3:24" x14ac:dyDescent="0.3">
      <c r="C69" s="237" t="s">
        <v>10394</v>
      </c>
      <c r="D69" s="237" t="s">
        <v>10395</v>
      </c>
      <c r="E69" s="286" t="s">
        <v>214</v>
      </c>
      <c r="F69" s="287"/>
      <c r="G69" s="287"/>
      <c r="H69" s="240">
        <v>5000000</v>
      </c>
      <c r="I69" s="240" t="s">
        <v>51</v>
      </c>
      <c r="J69" s="241">
        <v>45390</v>
      </c>
      <c r="K69" s="241">
        <v>50868</v>
      </c>
      <c r="L69" s="242"/>
      <c r="M69" s="243"/>
      <c r="N69" s="244">
        <v>5332530255</v>
      </c>
      <c r="O69" s="244">
        <v>5384896001</v>
      </c>
      <c r="P69" s="444">
        <v>5309232691</v>
      </c>
      <c r="Q69" s="245">
        <v>5358713128</v>
      </c>
      <c r="R69" s="245"/>
      <c r="S69" s="246">
        <v>-364205476.83010721</v>
      </c>
      <c r="T69" s="246">
        <v>1509178082.1917782</v>
      </c>
      <c r="U69" s="246">
        <v>1509178082.1917782</v>
      </c>
      <c r="V69" s="246">
        <v>-720390065.30822182</v>
      </c>
      <c r="W69" s="246">
        <v>-2718832.4315071106</v>
      </c>
      <c r="X69" s="394"/>
    </row>
    <row r="70" spans="3:24" x14ac:dyDescent="0.3">
      <c r="C70" s="237" t="s">
        <v>10396</v>
      </c>
      <c r="D70" s="237" t="s">
        <v>10397</v>
      </c>
      <c r="E70" s="286" t="s">
        <v>215</v>
      </c>
      <c r="F70" s="287"/>
      <c r="G70" s="287"/>
      <c r="H70" s="247">
        <v>5000000</v>
      </c>
      <c r="I70" s="247" t="s">
        <v>10392</v>
      </c>
      <c r="J70" s="248">
        <v>45390</v>
      </c>
      <c r="K70" s="248">
        <v>50868</v>
      </c>
      <c r="L70" s="248"/>
      <c r="M70" s="249"/>
      <c r="N70" s="250">
        <v>-2798359398</v>
      </c>
      <c r="O70" s="250">
        <v>-3547302800</v>
      </c>
      <c r="P70" s="444">
        <v>-3127181088.5</v>
      </c>
      <c r="Q70" s="250">
        <v>-3172831099.5</v>
      </c>
      <c r="R70" s="250"/>
      <c r="S70" s="251">
        <v>-1131493150.8804348</v>
      </c>
      <c r="T70" s="251"/>
      <c r="U70" s="251"/>
      <c r="V70" s="251"/>
      <c r="W70" s="251"/>
      <c r="X70" s="395"/>
    </row>
    <row r="71" spans="3:24" x14ac:dyDescent="0.3">
      <c r="C71" s="237" t="s">
        <v>10398</v>
      </c>
      <c r="D71" s="237" t="s">
        <v>10399</v>
      </c>
      <c r="E71" s="286" t="s">
        <v>10400</v>
      </c>
      <c r="F71" s="287"/>
      <c r="G71" s="287"/>
      <c r="H71" s="247">
        <v>500000</v>
      </c>
      <c r="I71" s="247" t="s">
        <v>10401</v>
      </c>
      <c r="J71" s="248">
        <v>45665</v>
      </c>
      <c r="K71" s="248">
        <v>45755</v>
      </c>
      <c r="L71" s="248"/>
      <c r="M71" s="249"/>
      <c r="N71" s="250">
        <v>42142163</v>
      </c>
      <c r="O71" s="250">
        <v>42622897</v>
      </c>
      <c r="P71" s="444">
        <v>47516545</v>
      </c>
      <c r="Q71" s="250">
        <v>42382530</v>
      </c>
      <c r="R71" s="250"/>
      <c r="S71" s="251">
        <v>1066301370</v>
      </c>
      <c r="T71" s="251"/>
      <c r="U71" s="251"/>
      <c r="V71" s="251"/>
      <c r="W71" s="251"/>
      <c r="X71" s="395"/>
    </row>
    <row r="72" spans="3:24" x14ac:dyDescent="0.3">
      <c r="C72" s="267" t="s">
        <v>10402</v>
      </c>
      <c r="D72" s="267" t="s">
        <v>10395</v>
      </c>
      <c r="E72" s="229" t="s">
        <v>216</v>
      </c>
      <c r="F72" s="268"/>
      <c r="G72" s="268"/>
      <c r="H72" s="230">
        <v>2000000</v>
      </c>
      <c r="I72" s="230" t="s">
        <v>51</v>
      </c>
      <c r="J72" s="231">
        <v>45390</v>
      </c>
      <c r="K72" s="231">
        <v>52695</v>
      </c>
      <c r="L72" s="231"/>
      <c r="M72" s="232"/>
      <c r="N72" s="233">
        <v>0</v>
      </c>
      <c r="O72" s="233">
        <v>0</v>
      </c>
      <c r="P72" s="444">
        <v>0</v>
      </c>
      <c r="Q72" s="233">
        <v>0</v>
      </c>
      <c r="R72" s="274">
        <v>45755</v>
      </c>
      <c r="S72" s="234">
        <v>139084932.3092615</v>
      </c>
      <c r="T72" s="234"/>
      <c r="U72" s="234"/>
      <c r="V72" s="234"/>
      <c r="W72" s="234"/>
      <c r="X72" s="398">
        <v>-0.1</v>
      </c>
    </row>
    <row r="73" spans="3:24" x14ac:dyDescent="0.3">
      <c r="C73" s="267" t="s">
        <v>10403</v>
      </c>
      <c r="D73" s="267" t="s">
        <v>10404</v>
      </c>
      <c r="E73" s="285" t="s">
        <v>217</v>
      </c>
      <c r="F73" s="268"/>
      <c r="G73" s="268"/>
      <c r="H73" s="230">
        <v>200000</v>
      </c>
      <c r="I73" s="230" t="s">
        <v>10392</v>
      </c>
      <c r="J73" s="231">
        <v>45588</v>
      </c>
      <c r="K73" s="231">
        <v>52786</v>
      </c>
      <c r="L73" s="231"/>
      <c r="M73" s="232"/>
      <c r="N73" s="233">
        <v>0</v>
      </c>
      <c r="O73" s="233">
        <v>0</v>
      </c>
      <c r="P73" s="444">
        <v>0</v>
      </c>
      <c r="Q73" s="233">
        <v>0</v>
      </c>
      <c r="R73" s="233"/>
      <c r="S73" s="234">
        <v>13846575.293478262</v>
      </c>
      <c r="T73" s="234"/>
      <c r="U73" s="234"/>
      <c r="V73" s="234"/>
      <c r="W73" s="234"/>
      <c r="X73" s="399"/>
    </row>
    <row r="74" spans="3:24" x14ac:dyDescent="0.3">
      <c r="C74" s="267" t="s">
        <v>10402</v>
      </c>
      <c r="D74" s="267" t="s">
        <v>10395</v>
      </c>
      <c r="E74" s="229" t="s">
        <v>218</v>
      </c>
      <c r="F74" s="268"/>
      <c r="G74" s="268"/>
      <c r="H74" s="230">
        <v>5000000</v>
      </c>
      <c r="I74" s="230" t="s">
        <v>51</v>
      </c>
      <c r="J74" s="231">
        <v>45390</v>
      </c>
      <c r="K74" s="231">
        <v>52695</v>
      </c>
      <c r="L74" s="231"/>
      <c r="M74" s="232"/>
      <c r="N74" s="233">
        <v>0</v>
      </c>
      <c r="O74" s="233">
        <v>0</v>
      </c>
      <c r="P74" s="444">
        <v>0</v>
      </c>
      <c r="Q74" s="233">
        <v>0</v>
      </c>
      <c r="R74" s="274">
        <v>45755</v>
      </c>
      <c r="S74" s="234">
        <v>310506850.33427632</v>
      </c>
      <c r="T74" s="234"/>
      <c r="U74" s="234"/>
      <c r="V74" s="234"/>
      <c r="W74" s="234"/>
      <c r="X74" s="398">
        <v>-3.81</v>
      </c>
    </row>
    <row r="75" spans="3:24" x14ac:dyDescent="0.3">
      <c r="C75" s="267" t="s">
        <v>10403</v>
      </c>
      <c r="D75" s="267" t="s">
        <v>10404</v>
      </c>
      <c r="E75" s="285" t="s">
        <v>219</v>
      </c>
      <c r="F75" s="268"/>
      <c r="G75" s="268"/>
      <c r="H75" s="230">
        <v>200000</v>
      </c>
      <c r="I75" s="230" t="s">
        <v>10392</v>
      </c>
      <c r="J75" s="231">
        <v>45588</v>
      </c>
      <c r="K75" s="231">
        <v>52786</v>
      </c>
      <c r="L75" s="231"/>
      <c r="M75" s="232"/>
      <c r="N75" s="233">
        <v>0</v>
      </c>
      <c r="O75" s="233">
        <v>0</v>
      </c>
      <c r="P75" s="444">
        <v>0</v>
      </c>
      <c r="Q75" s="233">
        <v>0</v>
      </c>
      <c r="R75" s="233"/>
      <c r="S75" s="234">
        <v>35095890.336956523</v>
      </c>
      <c r="T75" s="234"/>
      <c r="U75" s="234"/>
      <c r="V75" s="234"/>
      <c r="W75" s="234"/>
      <c r="X75" s="399"/>
    </row>
    <row r="76" spans="3:24" x14ac:dyDescent="0.3">
      <c r="C76" s="267" t="s">
        <v>10402</v>
      </c>
      <c r="D76" s="267" t="s">
        <v>10395</v>
      </c>
      <c r="E76" s="229" t="s">
        <v>220</v>
      </c>
      <c r="F76" s="268"/>
      <c r="G76" s="268"/>
      <c r="H76" s="230">
        <v>2000000</v>
      </c>
      <c r="I76" s="230" t="s">
        <v>51</v>
      </c>
      <c r="J76" s="231">
        <v>45390</v>
      </c>
      <c r="K76" s="231">
        <v>52695</v>
      </c>
      <c r="L76" s="231"/>
      <c r="M76" s="232"/>
      <c r="N76" s="233">
        <v>0</v>
      </c>
      <c r="O76" s="233">
        <v>0</v>
      </c>
      <c r="P76" s="444">
        <v>0</v>
      </c>
      <c r="Q76" s="233">
        <v>0</v>
      </c>
      <c r="R76" s="274">
        <v>45755</v>
      </c>
      <c r="S76" s="234">
        <v>125797260.49687314</v>
      </c>
      <c r="T76" s="234"/>
      <c r="U76" s="234"/>
      <c r="V76" s="234"/>
      <c r="W76" s="234"/>
      <c r="X76" s="398">
        <v>-1.35</v>
      </c>
    </row>
    <row r="77" spans="3:24" x14ac:dyDescent="0.3">
      <c r="C77" s="267" t="s">
        <v>10403</v>
      </c>
      <c r="D77" s="267" t="s">
        <v>10404</v>
      </c>
      <c r="E77" s="285" t="s">
        <v>221</v>
      </c>
      <c r="F77" s="268"/>
      <c r="G77" s="268"/>
      <c r="H77" s="230">
        <v>200000</v>
      </c>
      <c r="I77" s="230" t="s">
        <v>10392</v>
      </c>
      <c r="J77" s="231">
        <v>45588</v>
      </c>
      <c r="K77" s="231">
        <v>52786</v>
      </c>
      <c r="L77" s="231"/>
      <c r="M77" s="232"/>
      <c r="N77" s="233">
        <v>0</v>
      </c>
      <c r="O77" s="233">
        <v>0</v>
      </c>
      <c r="P77" s="444">
        <v>0</v>
      </c>
      <c r="Q77" s="233">
        <v>0</v>
      </c>
      <c r="R77" s="233"/>
      <c r="S77" s="234">
        <v>14038356.119565217</v>
      </c>
      <c r="T77" s="234"/>
      <c r="U77" s="234"/>
      <c r="V77" s="234"/>
      <c r="W77" s="234"/>
      <c r="X77" s="399"/>
    </row>
    <row r="78" spans="3:24" x14ac:dyDescent="0.3">
      <c r="C78" s="267" t="s">
        <v>10402</v>
      </c>
      <c r="D78" s="267" t="s">
        <v>10395</v>
      </c>
      <c r="E78" s="229" t="s">
        <v>222</v>
      </c>
      <c r="F78" s="268"/>
      <c r="G78" s="268"/>
      <c r="H78" s="230">
        <v>5000000</v>
      </c>
      <c r="I78" s="230" t="s">
        <v>51</v>
      </c>
      <c r="J78" s="231">
        <v>45390</v>
      </c>
      <c r="K78" s="231">
        <v>52695</v>
      </c>
      <c r="L78" s="231"/>
      <c r="M78" s="232"/>
      <c r="N78" s="233">
        <v>0</v>
      </c>
      <c r="O78" s="233">
        <v>0</v>
      </c>
      <c r="P78" s="444">
        <v>0</v>
      </c>
      <c r="Q78" s="233">
        <v>0</v>
      </c>
      <c r="R78" s="274">
        <v>45755</v>
      </c>
      <c r="S78" s="234">
        <v>325123288.69044077</v>
      </c>
      <c r="T78" s="234"/>
      <c r="U78" s="234"/>
      <c r="V78" s="234"/>
      <c r="W78" s="234"/>
      <c r="X78" s="398">
        <v>-2.21</v>
      </c>
    </row>
    <row r="79" spans="3:24" x14ac:dyDescent="0.3">
      <c r="C79" s="267" t="s">
        <v>10405</v>
      </c>
      <c r="D79" s="267" t="s">
        <v>10406</v>
      </c>
      <c r="E79" s="285" t="s">
        <v>223</v>
      </c>
      <c r="F79" s="268"/>
      <c r="G79" s="268"/>
      <c r="H79" s="230">
        <v>500000</v>
      </c>
      <c r="I79" s="230" t="s">
        <v>10392</v>
      </c>
      <c r="J79" s="231">
        <v>45588</v>
      </c>
      <c r="K79" s="231">
        <v>52786</v>
      </c>
      <c r="L79" s="231"/>
      <c r="M79" s="232"/>
      <c r="N79" s="233">
        <v>0</v>
      </c>
      <c r="O79" s="233">
        <v>0</v>
      </c>
      <c r="P79" s="444">
        <v>0</v>
      </c>
      <c r="Q79" s="233">
        <v>0</v>
      </c>
      <c r="R79" s="233"/>
      <c r="S79" s="234">
        <v>35095890.336956523</v>
      </c>
      <c r="T79" s="234"/>
      <c r="U79" s="234"/>
      <c r="V79" s="234"/>
      <c r="W79" s="234"/>
      <c r="X79" s="395"/>
    </row>
    <row r="80" spans="3:24" x14ac:dyDescent="0.3">
      <c r="C80" s="267" t="s">
        <v>10396</v>
      </c>
      <c r="D80" s="267" t="s">
        <v>10397</v>
      </c>
      <c r="E80" s="285" t="s">
        <v>10407</v>
      </c>
      <c r="F80" s="268"/>
      <c r="G80" s="268"/>
      <c r="H80" s="230">
        <v>500000</v>
      </c>
      <c r="I80" s="230" t="s">
        <v>51</v>
      </c>
      <c r="J80" s="231">
        <v>45390</v>
      </c>
      <c r="K80" s="288">
        <v>45953</v>
      </c>
      <c r="L80" s="231"/>
      <c r="M80" s="232"/>
      <c r="N80" s="233">
        <v>0</v>
      </c>
      <c r="O80" s="233">
        <v>0</v>
      </c>
      <c r="P80" s="444">
        <v>0</v>
      </c>
      <c r="Q80" s="233">
        <v>0</v>
      </c>
      <c r="R80" s="233"/>
      <c r="S80" s="234">
        <v>0</v>
      </c>
      <c r="T80" s="234"/>
      <c r="U80" s="234"/>
      <c r="V80" s="234"/>
      <c r="W80" s="234"/>
      <c r="X80" s="399">
        <v>2.87</v>
      </c>
    </row>
    <row r="81" spans="3:24" x14ac:dyDescent="0.3">
      <c r="C81" s="267" t="s">
        <v>10396</v>
      </c>
      <c r="D81" s="267" t="s">
        <v>10397</v>
      </c>
      <c r="E81" s="285" t="s">
        <v>10408</v>
      </c>
      <c r="F81" s="268"/>
      <c r="G81" s="268"/>
      <c r="H81" s="230">
        <v>500000</v>
      </c>
      <c r="I81" s="230" t="s">
        <v>10392</v>
      </c>
      <c r="J81" s="231">
        <v>45390</v>
      </c>
      <c r="K81" s="288">
        <v>45953</v>
      </c>
      <c r="L81" s="231"/>
      <c r="M81" s="232"/>
      <c r="N81" s="233">
        <v>0</v>
      </c>
      <c r="O81" s="233">
        <v>0</v>
      </c>
      <c r="P81" s="444">
        <v>0</v>
      </c>
      <c r="Q81" s="233">
        <v>0</v>
      </c>
      <c r="R81" s="233"/>
      <c r="S81" s="234">
        <v>0</v>
      </c>
      <c r="T81" s="234"/>
      <c r="U81" s="234"/>
      <c r="V81" s="234"/>
      <c r="W81" s="234"/>
      <c r="X81" s="400">
        <v>6</v>
      </c>
    </row>
    <row r="82" spans="3:24" x14ac:dyDescent="0.3">
      <c r="C82" s="267" t="s">
        <v>10396</v>
      </c>
      <c r="D82" s="267" t="s">
        <v>10397</v>
      </c>
      <c r="E82" s="285" t="s">
        <v>10409</v>
      </c>
      <c r="F82" s="268"/>
      <c r="G82" s="268"/>
      <c r="H82" s="230">
        <v>500000</v>
      </c>
      <c r="I82" s="230" t="s">
        <v>51</v>
      </c>
      <c r="J82" s="231">
        <v>45390</v>
      </c>
      <c r="K82" s="288">
        <v>45953</v>
      </c>
      <c r="L82" s="231"/>
      <c r="M82" s="232"/>
      <c r="N82" s="233">
        <v>0</v>
      </c>
      <c r="O82" s="233">
        <v>0</v>
      </c>
      <c r="P82" s="444">
        <v>0</v>
      </c>
      <c r="Q82" s="233">
        <v>0</v>
      </c>
      <c r="R82" s="233"/>
      <c r="S82" s="234">
        <v>0</v>
      </c>
      <c r="T82" s="234"/>
      <c r="U82" s="234"/>
      <c r="V82" s="234"/>
      <c r="W82" s="234"/>
      <c r="X82" s="399">
        <v>2.87</v>
      </c>
    </row>
    <row r="83" spans="3:24" x14ac:dyDescent="0.3">
      <c r="C83" s="267" t="s">
        <v>393</v>
      </c>
      <c r="D83" s="267" t="s">
        <v>390</v>
      </c>
      <c r="E83" s="229" t="s">
        <v>224</v>
      </c>
      <c r="F83" s="268"/>
      <c r="G83" s="268"/>
      <c r="H83" s="230">
        <v>2000000</v>
      </c>
      <c r="I83" s="230" t="s">
        <v>51</v>
      </c>
      <c r="J83" s="231">
        <v>45399</v>
      </c>
      <c r="K83" s="231">
        <v>52695</v>
      </c>
      <c r="L83" s="231"/>
      <c r="M83" s="232"/>
      <c r="N83" s="233">
        <v>0</v>
      </c>
      <c r="O83" s="233">
        <v>0</v>
      </c>
      <c r="P83" s="444">
        <v>0</v>
      </c>
      <c r="Q83" s="233">
        <v>0</v>
      </c>
      <c r="R83" s="233"/>
      <c r="S83" s="234">
        <v>251129067.35515389</v>
      </c>
      <c r="T83" s="234"/>
      <c r="U83" s="234"/>
      <c r="V83" s="234"/>
      <c r="W83" s="234"/>
      <c r="X83" s="394"/>
    </row>
    <row r="84" spans="3:24" x14ac:dyDescent="0.3">
      <c r="C84" s="267" t="s">
        <v>411</v>
      </c>
      <c r="D84" s="267" t="s">
        <v>386</v>
      </c>
      <c r="E84" s="285" t="s">
        <v>225</v>
      </c>
      <c r="F84" s="268"/>
      <c r="G84" s="268"/>
      <c r="H84" s="230">
        <v>200000</v>
      </c>
      <c r="I84" s="230" t="s">
        <v>10392</v>
      </c>
      <c r="J84" s="231">
        <v>45588</v>
      </c>
      <c r="K84" s="231">
        <v>52786</v>
      </c>
      <c r="L84" s="231"/>
      <c r="M84" s="232"/>
      <c r="N84" s="233">
        <v>0</v>
      </c>
      <c r="O84" s="233">
        <v>0</v>
      </c>
      <c r="P84" s="444">
        <v>0</v>
      </c>
      <c r="Q84" s="233">
        <v>0</v>
      </c>
      <c r="R84" s="233"/>
      <c r="S84" s="234">
        <v>14038356.119565217</v>
      </c>
      <c r="T84" s="234"/>
      <c r="U84" s="234"/>
      <c r="V84" s="234"/>
      <c r="W84" s="234"/>
      <c r="X84" s="395"/>
    </row>
    <row r="85" spans="3:24" x14ac:dyDescent="0.3">
      <c r="C85" s="267" t="s">
        <v>398</v>
      </c>
      <c r="D85" s="267" t="s">
        <v>390</v>
      </c>
      <c r="E85" s="229" t="s">
        <v>226</v>
      </c>
      <c r="F85" s="268"/>
      <c r="G85" s="268"/>
      <c r="H85" s="230">
        <v>3000000</v>
      </c>
      <c r="I85" s="230" t="s">
        <v>51</v>
      </c>
      <c r="J85" s="231">
        <v>45399</v>
      </c>
      <c r="K85" s="231">
        <v>52695</v>
      </c>
      <c r="L85" s="231"/>
      <c r="M85" s="232"/>
      <c r="N85" s="233">
        <v>0</v>
      </c>
      <c r="O85" s="233">
        <v>0</v>
      </c>
      <c r="P85" s="444">
        <v>0</v>
      </c>
      <c r="Q85" s="233">
        <v>0</v>
      </c>
      <c r="R85" s="274">
        <v>45764</v>
      </c>
      <c r="S85" s="234">
        <v>376693601.13092327</v>
      </c>
      <c r="T85" s="234"/>
      <c r="U85" s="234"/>
      <c r="V85" s="234"/>
      <c r="W85" s="234"/>
      <c r="X85" s="401">
        <v>-4.3</v>
      </c>
    </row>
    <row r="86" spans="3:24" x14ac:dyDescent="0.3">
      <c r="C86" s="267" t="s">
        <v>411</v>
      </c>
      <c r="D86" s="267" t="s">
        <v>386</v>
      </c>
      <c r="E86" s="285" t="s">
        <v>227</v>
      </c>
      <c r="F86" s="268"/>
      <c r="G86" s="268"/>
      <c r="H86" s="230">
        <v>300000</v>
      </c>
      <c r="I86" s="230" t="s">
        <v>10392</v>
      </c>
      <c r="J86" s="231">
        <v>45588</v>
      </c>
      <c r="K86" s="231">
        <v>52786</v>
      </c>
      <c r="L86" s="231"/>
      <c r="M86" s="232"/>
      <c r="N86" s="233">
        <v>0</v>
      </c>
      <c r="O86" s="233">
        <v>0</v>
      </c>
      <c r="P86" s="444">
        <v>0</v>
      </c>
      <c r="Q86" s="233">
        <v>0</v>
      </c>
      <c r="R86" s="233"/>
      <c r="S86" s="234">
        <v>21057534.217391305</v>
      </c>
      <c r="T86" s="234"/>
      <c r="U86" s="234"/>
      <c r="V86" s="234"/>
      <c r="W86" s="234"/>
      <c r="X86" s="395"/>
    </row>
    <row r="87" spans="3:24" x14ac:dyDescent="0.3">
      <c r="C87" s="267" t="s">
        <v>398</v>
      </c>
      <c r="D87" s="267" t="s">
        <v>390</v>
      </c>
      <c r="E87" s="229" t="s">
        <v>228</v>
      </c>
      <c r="F87" s="268"/>
      <c r="G87" s="268"/>
      <c r="H87" s="230">
        <v>2000000</v>
      </c>
      <c r="I87" s="230" t="s">
        <v>51</v>
      </c>
      <c r="J87" s="231">
        <v>45399</v>
      </c>
      <c r="K87" s="231">
        <v>52695</v>
      </c>
      <c r="L87" s="231"/>
      <c r="M87" s="232"/>
      <c r="N87" s="233">
        <v>0</v>
      </c>
      <c r="O87" s="233">
        <v>0</v>
      </c>
      <c r="P87" s="444">
        <v>0</v>
      </c>
      <c r="Q87" s="233">
        <v>0</v>
      </c>
      <c r="R87" s="274">
        <v>45764</v>
      </c>
      <c r="S87" s="234">
        <v>251129067.35515389</v>
      </c>
      <c r="T87" s="234"/>
      <c r="U87" s="234"/>
      <c r="V87" s="234"/>
      <c r="W87" s="234"/>
      <c r="X87" s="401">
        <v>-2.8</v>
      </c>
    </row>
    <row r="88" spans="3:24" x14ac:dyDescent="0.3">
      <c r="C88" s="267" t="s">
        <v>411</v>
      </c>
      <c r="D88" s="267" t="s">
        <v>386</v>
      </c>
      <c r="E88" s="285" t="s">
        <v>229</v>
      </c>
      <c r="F88" s="268"/>
      <c r="G88" s="268"/>
      <c r="H88" s="230">
        <v>200000</v>
      </c>
      <c r="I88" s="230" t="s">
        <v>10392</v>
      </c>
      <c r="J88" s="231">
        <v>45588</v>
      </c>
      <c r="K88" s="231">
        <v>52786</v>
      </c>
      <c r="L88" s="231"/>
      <c r="M88" s="232"/>
      <c r="N88" s="233">
        <v>0</v>
      </c>
      <c r="O88" s="233">
        <v>0</v>
      </c>
      <c r="P88" s="444">
        <v>0</v>
      </c>
      <c r="Q88" s="233">
        <v>0</v>
      </c>
      <c r="R88" s="233"/>
      <c r="S88" s="234">
        <v>14038356.119565217</v>
      </c>
      <c r="T88" s="234"/>
      <c r="U88" s="234"/>
      <c r="V88" s="234"/>
      <c r="W88" s="234"/>
      <c r="X88" s="400"/>
    </row>
    <row r="89" spans="3:24" x14ac:dyDescent="0.3">
      <c r="C89" s="267" t="s">
        <v>411</v>
      </c>
      <c r="D89" s="267" t="s">
        <v>386</v>
      </c>
      <c r="E89" s="285" t="s">
        <v>10410</v>
      </c>
      <c r="F89" s="268"/>
      <c r="G89" s="268"/>
      <c r="H89" s="230">
        <v>2100000</v>
      </c>
      <c r="I89" s="230" t="s">
        <v>10392</v>
      </c>
      <c r="J89" s="231">
        <v>45588</v>
      </c>
      <c r="K89" s="231">
        <v>45665</v>
      </c>
      <c r="L89" s="231"/>
      <c r="M89" s="232"/>
      <c r="N89" s="233">
        <v>0</v>
      </c>
      <c r="O89" s="233">
        <v>0</v>
      </c>
      <c r="P89" s="444">
        <v>0</v>
      </c>
      <c r="Q89" s="233">
        <v>0</v>
      </c>
      <c r="R89" s="233"/>
      <c r="S89" s="234">
        <v>-152638356.11956522</v>
      </c>
      <c r="T89" s="234"/>
      <c r="U89" s="234"/>
      <c r="V89" s="234"/>
      <c r="W89" s="234"/>
      <c r="X89" s="399">
        <v>-22.86</v>
      </c>
    </row>
    <row r="90" spans="3:24" x14ac:dyDescent="0.3">
      <c r="C90" s="237" t="s">
        <v>10411</v>
      </c>
      <c r="D90" s="237" t="s">
        <v>10412</v>
      </c>
      <c r="E90" s="238" t="s">
        <v>230</v>
      </c>
      <c r="F90" s="239"/>
      <c r="G90" s="239"/>
      <c r="H90" s="240">
        <v>2000000</v>
      </c>
      <c r="I90" s="240" t="s">
        <v>51</v>
      </c>
      <c r="J90" s="241">
        <v>45439</v>
      </c>
      <c r="K90" s="241">
        <v>49091</v>
      </c>
      <c r="L90" s="289">
        <v>45804</v>
      </c>
      <c r="M90" s="290"/>
      <c r="N90" s="244">
        <v>-837459264</v>
      </c>
      <c r="O90" s="244">
        <v>996776097</v>
      </c>
      <c r="P90" s="444">
        <v>148828047.5</v>
      </c>
      <c r="Q90" s="245">
        <v>79658417</v>
      </c>
      <c r="R90" s="245"/>
      <c r="S90" s="246">
        <v>91901370.891304374</v>
      </c>
      <c r="T90" s="246">
        <v>330474308.44012177</v>
      </c>
      <c r="U90" s="246">
        <v>338254948.76785481</v>
      </c>
      <c r="V90" s="246">
        <v>38992854.26785481</v>
      </c>
      <c r="W90" s="246">
        <v>340268229.78659272</v>
      </c>
      <c r="X90" s="394"/>
    </row>
    <row r="91" spans="3:24" x14ac:dyDescent="0.3">
      <c r="C91" s="237" t="s">
        <v>10413</v>
      </c>
      <c r="D91" s="237" t="s">
        <v>10414</v>
      </c>
      <c r="E91" s="238" t="s">
        <v>231</v>
      </c>
      <c r="F91" s="239"/>
      <c r="G91" s="239"/>
      <c r="H91" s="247">
        <v>2000000</v>
      </c>
      <c r="I91" s="247" t="s">
        <v>10415</v>
      </c>
      <c r="J91" s="248">
        <v>45439</v>
      </c>
      <c r="K91" s="248">
        <v>49091</v>
      </c>
      <c r="L91" s="254">
        <v>45804</v>
      </c>
      <c r="M91" s="249"/>
      <c r="N91" s="250">
        <v>669164806</v>
      </c>
      <c r="O91" s="250">
        <v>-263213211</v>
      </c>
      <c r="P91" s="444">
        <v>150434047</v>
      </c>
      <c r="Q91" s="250">
        <v>202975797.5</v>
      </c>
      <c r="R91" s="250"/>
      <c r="S91" s="251">
        <v>0</v>
      </c>
      <c r="T91" s="251"/>
      <c r="U91" s="251"/>
      <c r="V91" s="251"/>
      <c r="W91" s="251"/>
      <c r="X91" s="395"/>
    </row>
    <row r="92" spans="3:24" x14ac:dyDescent="0.3">
      <c r="C92" s="237" t="s">
        <v>10416</v>
      </c>
      <c r="D92" s="237" t="s">
        <v>10417</v>
      </c>
      <c r="E92" s="291" t="s">
        <v>232</v>
      </c>
      <c r="F92" s="292"/>
      <c r="G92" s="292"/>
      <c r="H92" s="293">
        <v>30000000</v>
      </c>
      <c r="I92" s="240" t="s">
        <v>10418</v>
      </c>
      <c r="J92" s="241">
        <v>45463</v>
      </c>
      <c r="K92" s="241">
        <v>52768</v>
      </c>
      <c r="L92" s="241"/>
      <c r="M92" s="290"/>
      <c r="N92" s="244">
        <v>4739504414</v>
      </c>
      <c r="O92" s="444">
        <v>4400058109</v>
      </c>
      <c r="P92" s="444">
        <v>4838571497.5</v>
      </c>
      <c r="Q92" s="245">
        <v>4619758832.5</v>
      </c>
      <c r="R92" s="245"/>
      <c r="S92" s="246">
        <v>-1574580483.2666667</v>
      </c>
      <c r="T92" s="294">
        <v>5284449188.6449318</v>
      </c>
      <c r="U92" s="246">
        <v>9358981998.664938</v>
      </c>
      <c r="V92" s="246">
        <v>4115204530.664938</v>
      </c>
      <c r="W92" s="246">
        <v>1323956510.0199995</v>
      </c>
      <c r="X92" s="394"/>
    </row>
    <row r="93" spans="3:24" x14ac:dyDescent="0.3">
      <c r="C93" s="237" t="s">
        <v>10419</v>
      </c>
      <c r="D93" s="237" t="s">
        <v>10417</v>
      </c>
      <c r="E93" s="291" t="s">
        <v>233</v>
      </c>
      <c r="F93" s="292"/>
      <c r="G93" s="292"/>
      <c r="H93" s="247">
        <v>3000000</v>
      </c>
      <c r="I93" s="247" t="s">
        <v>10418</v>
      </c>
      <c r="J93" s="248">
        <v>45463</v>
      </c>
      <c r="K93" s="248">
        <v>52853</v>
      </c>
      <c r="L93" s="248"/>
      <c r="M93" s="249"/>
      <c r="N93" s="250">
        <v>-4717881141</v>
      </c>
      <c r="O93" s="444">
        <v>-4409100003</v>
      </c>
      <c r="P93" s="444">
        <v>-4850467587.5</v>
      </c>
      <c r="Q93" s="250">
        <v>-4610049948.5</v>
      </c>
      <c r="R93" s="250"/>
      <c r="S93" s="251">
        <v>1574580483.2666667</v>
      </c>
      <c r="T93" s="251"/>
      <c r="U93" s="251"/>
      <c r="V93" s="251"/>
      <c r="W93" s="251"/>
      <c r="X93" s="395"/>
    </row>
    <row r="94" spans="3:24" x14ac:dyDescent="0.3">
      <c r="C94" s="237" t="s">
        <v>10419</v>
      </c>
      <c r="D94" s="237" t="s">
        <v>10417</v>
      </c>
      <c r="E94" s="291" t="s">
        <v>234</v>
      </c>
      <c r="F94" s="292"/>
      <c r="G94" s="292"/>
      <c r="H94" s="247">
        <v>3000000</v>
      </c>
      <c r="I94" s="247" t="s">
        <v>10418</v>
      </c>
      <c r="J94" s="248">
        <v>45463</v>
      </c>
      <c r="K94" s="248">
        <v>45555</v>
      </c>
      <c r="L94" s="248"/>
      <c r="M94" s="249"/>
      <c r="N94" s="250">
        <v>5256900237</v>
      </c>
      <c r="O94" s="444">
        <v>5010752980</v>
      </c>
      <c r="P94" s="444">
        <v>5255673558</v>
      </c>
      <c r="Q94" s="250">
        <v>5241342125.5</v>
      </c>
      <c r="R94" s="250"/>
      <c r="S94" s="251">
        <v>-1574580483.2666667</v>
      </c>
      <c r="T94" s="251"/>
      <c r="U94" s="251"/>
      <c r="V94" s="251"/>
      <c r="W94" s="251"/>
      <c r="X94" s="395"/>
    </row>
    <row r="95" spans="3:24" x14ac:dyDescent="0.3">
      <c r="C95" s="237" t="s">
        <v>10420</v>
      </c>
      <c r="D95" s="237" t="s">
        <v>10421</v>
      </c>
      <c r="E95" s="238" t="s">
        <v>235</v>
      </c>
      <c r="F95" s="239"/>
      <c r="G95" s="239"/>
      <c r="H95" s="240">
        <v>2000000</v>
      </c>
      <c r="I95" s="240" t="s">
        <v>10422</v>
      </c>
      <c r="J95" s="241">
        <v>45474</v>
      </c>
      <c r="K95" s="241">
        <v>49126</v>
      </c>
      <c r="L95" s="241"/>
      <c r="M95" s="290"/>
      <c r="N95" s="295">
        <v>-1763087174</v>
      </c>
      <c r="O95" s="295">
        <v>-481574730</v>
      </c>
      <c r="P95" s="444">
        <v>-1022614357</v>
      </c>
      <c r="Q95" s="296">
        <v>-1122330952</v>
      </c>
      <c r="R95" s="296"/>
      <c r="S95" s="297">
        <v>820000000</v>
      </c>
      <c r="T95" s="246">
        <v>61369863.013698995</v>
      </c>
      <c r="U95" s="297">
        <v>177395894.16400698</v>
      </c>
      <c r="V95" s="246">
        <v>1192074582.6640069</v>
      </c>
      <c r="W95" s="246">
        <v>1592799236.4452009</v>
      </c>
      <c r="X95" s="394"/>
    </row>
    <row r="96" spans="3:24" x14ac:dyDescent="0.3">
      <c r="C96" s="237" t="s">
        <v>10423</v>
      </c>
      <c r="D96" s="237" t="s">
        <v>10421</v>
      </c>
      <c r="E96" s="238" t="s">
        <v>236</v>
      </c>
      <c r="F96" s="239"/>
      <c r="G96" s="239"/>
      <c r="H96" s="247">
        <v>1000000</v>
      </c>
      <c r="I96" s="247" t="s">
        <v>10422</v>
      </c>
      <c r="J96" s="248">
        <v>45474</v>
      </c>
      <c r="K96" s="248">
        <v>49491</v>
      </c>
      <c r="L96" s="248"/>
      <c r="M96" s="249"/>
      <c r="N96" s="298">
        <v>321672175</v>
      </c>
      <c r="O96" s="298">
        <v>-147939160</v>
      </c>
      <c r="P96" s="444">
        <v>7935668.5</v>
      </c>
      <c r="Q96" s="250">
        <v>86866507</v>
      </c>
      <c r="R96" s="250"/>
      <c r="S96" s="251">
        <v>0</v>
      </c>
      <c r="T96" s="251"/>
      <c r="U96" s="251"/>
      <c r="V96" s="251"/>
      <c r="W96" s="251"/>
      <c r="X96" s="395"/>
    </row>
    <row r="97" spans="3:24" x14ac:dyDescent="0.3">
      <c r="C97" s="237" t="s">
        <v>10424</v>
      </c>
      <c r="D97" s="237" t="s">
        <v>10425</v>
      </c>
      <c r="E97" s="299" t="s">
        <v>237</v>
      </c>
      <c r="F97" s="292"/>
      <c r="G97" s="292"/>
      <c r="H97" s="293">
        <v>40000000</v>
      </c>
      <c r="I97" s="240" t="s">
        <v>4</v>
      </c>
      <c r="J97" s="241">
        <v>45478</v>
      </c>
      <c r="K97" s="241">
        <v>52783</v>
      </c>
      <c r="L97" s="241"/>
      <c r="M97" s="290"/>
      <c r="N97" s="244">
        <v>6826524394</v>
      </c>
      <c r="O97" s="444">
        <v>5848846161</v>
      </c>
      <c r="P97" s="444">
        <v>7098043192</v>
      </c>
      <c r="Q97" s="245">
        <v>6793400782.5</v>
      </c>
      <c r="R97" s="245"/>
      <c r="S97" s="246">
        <v>-2267165917.0643954</v>
      </c>
      <c r="T97" s="246">
        <v>6766358705.2479429</v>
      </c>
      <c r="U97" s="246">
        <v>12081698305.847944</v>
      </c>
      <c r="V97" s="246">
        <v>5118371985.3479443</v>
      </c>
      <c r="W97" s="246">
        <v>1542271172.9399986</v>
      </c>
      <c r="X97" s="394"/>
    </row>
    <row r="98" spans="3:24" x14ac:dyDescent="0.3">
      <c r="C98" s="237" t="s">
        <v>10426</v>
      </c>
      <c r="D98" s="237" t="s">
        <v>10425</v>
      </c>
      <c r="E98" s="299" t="s">
        <v>238</v>
      </c>
      <c r="F98" s="292"/>
      <c r="G98" s="292"/>
      <c r="H98" s="293">
        <v>30000000</v>
      </c>
      <c r="I98" s="240" t="s">
        <v>4</v>
      </c>
      <c r="J98" s="241">
        <v>45478</v>
      </c>
      <c r="K98" s="241">
        <v>52783</v>
      </c>
      <c r="L98" s="241"/>
      <c r="M98" s="290"/>
      <c r="N98" s="244">
        <v>5109021319</v>
      </c>
      <c r="O98" s="444">
        <v>4399839279</v>
      </c>
      <c r="P98" s="444">
        <v>5321576698.5</v>
      </c>
      <c r="Q98" s="245">
        <v>5096681361.5</v>
      </c>
      <c r="R98" s="245"/>
      <c r="S98" s="246">
        <v>-1700163518.6643956</v>
      </c>
      <c r="T98" s="246">
        <v>5114491320.4557533</v>
      </c>
      <c r="U98" s="246">
        <v>9111358914.1107597</v>
      </c>
      <c r="V98" s="246">
        <v>3818110039.6107597</v>
      </c>
      <c r="W98" s="246">
        <v>1139492063.7600002</v>
      </c>
      <c r="X98" s="394"/>
    </row>
    <row r="99" spans="3:24" x14ac:dyDescent="0.3">
      <c r="C99" s="237" t="s">
        <v>10427</v>
      </c>
      <c r="D99" s="237" t="s">
        <v>10428</v>
      </c>
      <c r="E99" s="299" t="s">
        <v>239</v>
      </c>
      <c r="F99" s="292"/>
      <c r="G99" s="292"/>
      <c r="H99" s="247">
        <v>4000000</v>
      </c>
      <c r="I99" s="247" t="s">
        <v>4</v>
      </c>
      <c r="J99" s="248">
        <v>45478</v>
      </c>
      <c r="K99" s="248">
        <v>52853</v>
      </c>
      <c r="L99" s="248"/>
      <c r="M99" s="249"/>
      <c r="N99" s="250">
        <v>-6378866060</v>
      </c>
      <c r="O99" s="444">
        <v>-5794909490</v>
      </c>
      <c r="P99" s="444">
        <v>-6865710789</v>
      </c>
      <c r="Q99" s="250">
        <v>-6552845923.5</v>
      </c>
      <c r="R99" s="250"/>
      <c r="S99" s="251">
        <v>2267165917.0643954</v>
      </c>
      <c r="T99" s="251"/>
      <c r="U99" s="251"/>
      <c r="V99" s="251"/>
      <c r="W99" s="251"/>
      <c r="X99" s="395"/>
    </row>
    <row r="100" spans="3:24" x14ac:dyDescent="0.3">
      <c r="C100" s="237" t="s">
        <v>10427</v>
      </c>
      <c r="D100" s="237" t="s">
        <v>10429</v>
      </c>
      <c r="E100" s="299" t="s">
        <v>240</v>
      </c>
      <c r="F100" s="292"/>
      <c r="G100" s="292"/>
      <c r="H100" s="247">
        <v>4000000</v>
      </c>
      <c r="I100" s="247" t="s">
        <v>4</v>
      </c>
      <c r="J100" s="248">
        <v>45478</v>
      </c>
      <c r="K100" s="248">
        <v>45570</v>
      </c>
      <c r="L100" s="248"/>
      <c r="M100" s="249"/>
      <c r="N100" s="250">
        <v>6703106095</v>
      </c>
      <c r="O100" s="444">
        <v>6719779788</v>
      </c>
      <c r="P100" s="444">
        <v>6730993917.5</v>
      </c>
      <c r="Q100" s="250">
        <v>6711442942</v>
      </c>
      <c r="R100" s="250"/>
      <c r="S100" s="251">
        <v>-2267165917.0643954</v>
      </c>
      <c r="T100" s="251"/>
      <c r="U100" s="251"/>
      <c r="V100" s="251"/>
      <c r="W100" s="251"/>
      <c r="X100" s="395"/>
    </row>
    <row r="101" spans="3:24" x14ac:dyDescent="0.3">
      <c r="C101" s="237" t="s">
        <v>10427</v>
      </c>
      <c r="D101" s="237" t="s">
        <v>10428</v>
      </c>
      <c r="E101" s="299" t="s">
        <v>241</v>
      </c>
      <c r="F101" s="292"/>
      <c r="G101" s="292"/>
      <c r="H101" s="247">
        <v>3000000</v>
      </c>
      <c r="I101" s="247" t="s">
        <v>4</v>
      </c>
      <c r="J101" s="248">
        <v>45478</v>
      </c>
      <c r="K101" s="248">
        <v>52853</v>
      </c>
      <c r="L101" s="248"/>
      <c r="M101" s="249"/>
      <c r="N101" s="250">
        <v>-4642895699</v>
      </c>
      <c r="O101" s="444">
        <v>-5061917031</v>
      </c>
      <c r="P101" s="444">
        <v>-5093059899</v>
      </c>
      <c r="Q101" s="250">
        <v>-4852406365</v>
      </c>
      <c r="R101" s="250"/>
      <c r="S101" s="251">
        <v>1700166518.6643956</v>
      </c>
      <c r="T101" s="251"/>
      <c r="U101" s="251"/>
      <c r="V101" s="251"/>
      <c r="W101" s="251"/>
      <c r="X101" s="395"/>
    </row>
    <row r="102" spans="3:24" x14ac:dyDescent="0.3">
      <c r="C102" s="237" t="s">
        <v>10427</v>
      </c>
      <c r="D102" s="237" t="s">
        <v>10429</v>
      </c>
      <c r="E102" s="299" t="s">
        <v>242</v>
      </c>
      <c r="F102" s="292"/>
      <c r="G102" s="292"/>
      <c r="H102" s="247">
        <v>3000000</v>
      </c>
      <c r="I102" s="247" t="s">
        <v>4</v>
      </c>
      <c r="J102" s="248">
        <v>45478</v>
      </c>
      <c r="K102" s="248">
        <v>45570</v>
      </c>
      <c r="L102" s="248"/>
      <c r="M102" s="249"/>
      <c r="N102" s="250">
        <v>5044184428</v>
      </c>
      <c r="O102" s="444">
        <v>5056180609</v>
      </c>
      <c r="P102" s="444">
        <v>5064732075</v>
      </c>
      <c r="Q102" s="250">
        <v>5050182519</v>
      </c>
      <c r="R102" s="250"/>
      <c r="S102" s="251">
        <v>-1700166518.6643956</v>
      </c>
      <c r="T102" s="251"/>
      <c r="U102" s="251"/>
      <c r="V102" s="251"/>
      <c r="W102" s="251"/>
      <c r="X102" s="395"/>
    </row>
    <row r="103" spans="3:24" x14ac:dyDescent="0.3">
      <c r="C103" s="237" t="s">
        <v>10430</v>
      </c>
      <c r="D103" s="237" t="s">
        <v>10421</v>
      </c>
      <c r="E103" s="299" t="s">
        <v>243</v>
      </c>
      <c r="F103" s="292"/>
      <c r="G103" s="292"/>
      <c r="H103" s="240">
        <v>10000000</v>
      </c>
      <c r="I103" s="240" t="s">
        <v>10431</v>
      </c>
      <c r="J103" s="241">
        <v>45498</v>
      </c>
      <c r="K103" s="241">
        <v>52803</v>
      </c>
      <c r="L103" s="241"/>
      <c r="M103" s="290"/>
      <c r="N103" s="296">
        <v>1356427414</v>
      </c>
      <c r="O103" s="296">
        <v>1252915760</v>
      </c>
      <c r="P103" s="444">
        <v>1380924960</v>
      </c>
      <c r="Q103" s="296">
        <v>1304671587.5</v>
      </c>
      <c r="R103" s="296"/>
      <c r="S103" s="297">
        <v>-406695720.5106383</v>
      </c>
      <c r="T103" s="246">
        <v>139997534.46739683</v>
      </c>
      <c r="U103" s="246">
        <v>1450642170.3074038</v>
      </c>
      <c r="V103" s="246">
        <v>-28260194.192596197</v>
      </c>
      <c r="W103" s="246">
        <v>411784430.52500272</v>
      </c>
      <c r="X103" s="394"/>
    </row>
    <row r="104" spans="3:24" x14ac:dyDescent="0.3">
      <c r="C104" s="237" t="s">
        <v>10432</v>
      </c>
      <c r="D104" s="237" t="s">
        <v>10421</v>
      </c>
      <c r="E104" s="299" t="s">
        <v>244</v>
      </c>
      <c r="F104" s="292"/>
      <c r="G104" s="292"/>
      <c r="H104" s="247">
        <v>1000000</v>
      </c>
      <c r="I104" s="247" t="s">
        <v>10431</v>
      </c>
      <c r="J104" s="248">
        <v>45498</v>
      </c>
      <c r="K104" s="248">
        <v>52895</v>
      </c>
      <c r="L104" s="248"/>
      <c r="M104" s="249"/>
      <c r="N104" s="250">
        <v>-1262103474</v>
      </c>
      <c r="O104" s="250">
        <v>-1253388048</v>
      </c>
      <c r="P104" s="444">
        <v>-1340585671</v>
      </c>
      <c r="Q104" s="250">
        <v>-1257745761.5</v>
      </c>
      <c r="R104" s="250"/>
      <c r="S104" s="251">
        <v>405847632.87234044</v>
      </c>
      <c r="T104" s="251"/>
      <c r="U104" s="251"/>
      <c r="V104" s="251"/>
      <c r="W104" s="251"/>
      <c r="X104" s="395"/>
    </row>
    <row r="105" spans="3:24" x14ac:dyDescent="0.3">
      <c r="C105" s="237" t="s">
        <v>10432</v>
      </c>
      <c r="D105" s="237" t="s">
        <v>10433</v>
      </c>
      <c r="E105" s="299" t="s">
        <v>245</v>
      </c>
      <c r="F105" s="292"/>
      <c r="G105" s="292"/>
      <c r="H105" s="247">
        <v>1000000</v>
      </c>
      <c r="I105" s="247" t="s">
        <v>10418</v>
      </c>
      <c r="J105" s="248">
        <v>45498</v>
      </c>
      <c r="K105" s="248">
        <v>45590</v>
      </c>
      <c r="L105" s="248"/>
      <c r="M105" s="249"/>
      <c r="N105" s="250">
        <v>1436642907</v>
      </c>
      <c r="O105" s="250">
        <v>1434847673</v>
      </c>
      <c r="P105" s="444">
        <v>1438563075.5</v>
      </c>
      <c r="Q105" s="250">
        <v>1435745290.5</v>
      </c>
      <c r="R105" s="250"/>
      <c r="S105" s="251">
        <v>-405847632.87234044</v>
      </c>
      <c r="T105" s="251"/>
      <c r="U105" s="251"/>
      <c r="V105" s="251"/>
      <c r="W105" s="251"/>
      <c r="X105" s="395"/>
    </row>
    <row r="106" spans="3:24" x14ac:dyDescent="0.3">
      <c r="C106" s="237" t="s">
        <v>10434</v>
      </c>
      <c r="D106" s="237" t="s">
        <v>10435</v>
      </c>
      <c r="E106" s="238" t="s">
        <v>246</v>
      </c>
      <c r="F106" s="239"/>
      <c r="G106" s="239"/>
      <c r="H106" s="240">
        <v>2000000</v>
      </c>
      <c r="I106" s="240" t="s">
        <v>10422</v>
      </c>
      <c r="J106" s="241">
        <v>45538</v>
      </c>
      <c r="K106" s="241">
        <v>49190</v>
      </c>
      <c r="L106" s="241"/>
      <c r="M106" s="290"/>
      <c r="N106" s="244">
        <v>-1224547170</v>
      </c>
      <c r="O106" s="244">
        <v>-115881102</v>
      </c>
      <c r="P106" s="444">
        <v>-578058123</v>
      </c>
      <c r="Q106" s="296">
        <v>-670214136</v>
      </c>
      <c r="R106" s="296"/>
      <c r="S106" s="297">
        <v>800000000</v>
      </c>
      <c r="T106" s="246">
        <v>72061056.751468599</v>
      </c>
      <c r="U106" s="297">
        <v>70518571.749381602</v>
      </c>
      <c r="V106" s="246">
        <v>796159756.74938154</v>
      </c>
      <c r="W106" s="246">
        <v>1261876157.6775889</v>
      </c>
      <c r="X106" s="394"/>
    </row>
    <row r="107" spans="3:24" x14ac:dyDescent="0.3">
      <c r="C107" s="237" t="s">
        <v>10436</v>
      </c>
      <c r="D107" s="237" t="s">
        <v>10437</v>
      </c>
      <c r="E107" s="238" t="s">
        <v>247</v>
      </c>
      <c r="F107" s="239"/>
      <c r="G107" s="239"/>
      <c r="H107" s="247">
        <v>1000000</v>
      </c>
      <c r="I107" s="247" t="s">
        <v>10438</v>
      </c>
      <c r="J107" s="248">
        <v>45538</v>
      </c>
      <c r="K107" s="248">
        <v>49251</v>
      </c>
      <c r="L107" s="248"/>
      <c r="M107" s="249"/>
      <c r="N107" s="250">
        <v>645053294</v>
      </c>
      <c r="O107" s="250">
        <v>-694690401</v>
      </c>
      <c r="P107" s="444">
        <v>-147583062</v>
      </c>
      <c r="Q107" s="250">
        <v>-24818554</v>
      </c>
      <c r="R107" s="250"/>
      <c r="S107" s="251">
        <v>0</v>
      </c>
      <c r="T107" s="251"/>
      <c r="U107" s="251"/>
      <c r="V107" s="251"/>
      <c r="W107" s="251"/>
      <c r="X107" s="395"/>
    </row>
    <row r="108" spans="3:24" x14ac:dyDescent="0.3">
      <c r="C108" s="267" t="s">
        <v>10439</v>
      </c>
      <c r="D108" s="267" t="s">
        <v>10421</v>
      </c>
      <c r="E108" s="229" t="s">
        <v>248</v>
      </c>
      <c r="F108" s="268"/>
      <c r="G108" s="268"/>
      <c r="H108" s="230">
        <v>5000000</v>
      </c>
      <c r="I108" s="230" t="s">
        <v>10422</v>
      </c>
      <c r="J108" s="231">
        <v>45546</v>
      </c>
      <c r="K108" s="231">
        <v>49251</v>
      </c>
      <c r="L108" s="231"/>
      <c r="M108" s="232"/>
      <c r="N108" s="233">
        <v>0</v>
      </c>
      <c r="O108" s="233">
        <v>0</v>
      </c>
      <c r="P108" s="444">
        <v>0</v>
      </c>
      <c r="Q108" s="233">
        <v>0</v>
      </c>
      <c r="R108" s="274">
        <v>45911</v>
      </c>
      <c r="S108" s="234">
        <v>1455547947.1666667</v>
      </c>
      <c r="T108" s="234">
        <v>126027397.26027399</v>
      </c>
      <c r="U108" s="234">
        <v>126027397.26027399</v>
      </c>
      <c r="V108" s="234">
        <v>126027397.26027399</v>
      </c>
      <c r="W108" s="234">
        <v>1150000000.0000017</v>
      </c>
      <c r="X108" s="394"/>
    </row>
    <row r="109" spans="3:24" x14ac:dyDescent="0.3">
      <c r="C109" s="267" t="s">
        <v>10440</v>
      </c>
      <c r="D109" s="267" t="s">
        <v>10441</v>
      </c>
      <c r="E109" s="229" t="s">
        <v>249</v>
      </c>
      <c r="F109" s="268"/>
      <c r="G109" s="268"/>
      <c r="H109" s="230">
        <v>1000000</v>
      </c>
      <c r="I109" s="230" t="s">
        <v>10392</v>
      </c>
      <c r="J109" s="231">
        <v>45546</v>
      </c>
      <c r="K109" s="231">
        <v>48924</v>
      </c>
      <c r="L109" s="231"/>
      <c r="M109" s="232"/>
      <c r="N109" s="233">
        <v>0</v>
      </c>
      <c r="O109" s="233">
        <v>0</v>
      </c>
      <c r="P109" s="444">
        <v>0</v>
      </c>
      <c r="Q109" s="233">
        <v>0</v>
      </c>
      <c r="R109" s="233"/>
      <c r="S109" s="234">
        <v>0</v>
      </c>
      <c r="T109" s="234"/>
      <c r="U109" s="234"/>
      <c r="V109" s="234"/>
      <c r="W109" s="234"/>
      <c r="X109" s="402"/>
    </row>
    <row r="110" spans="3:24" x14ac:dyDescent="0.3">
      <c r="C110" s="237" t="s">
        <v>10442</v>
      </c>
      <c r="D110" s="237" t="s">
        <v>10443</v>
      </c>
      <c r="E110" s="286" t="s">
        <v>250</v>
      </c>
      <c r="F110" s="286"/>
      <c r="G110" s="286"/>
      <c r="H110" s="240">
        <v>3000000</v>
      </c>
      <c r="I110" s="240" t="s">
        <v>10422</v>
      </c>
      <c r="J110" s="241">
        <v>45561</v>
      </c>
      <c r="K110" s="241">
        <v>51039</v>
      </c>
      <c r="L110" s="241"/>
      <c r="M110" s="290"/>
      <c r="N110" s="296">
        <v>495571224</v>
      </c>
      <c r="O110" s="296">
        <v>841230353</v>
      </c>
      <c r="P110" s="444">
        <v>675576815.5</v>
      </c>
      <c r="Q110" s="296">
        <v>668400788.5</v>
      </c>
      <c r="R110" s="296"/>
      <c r="S110" s="297">
        <v>1137378083.2666667</v>
      </c>
      <c r="T110" s="246">
        <v>68013698.630137295</v>
      </c>
      <c r="U110" s="297">
        <v>68013698.630137295</v>
      </c>
      <c r="V110" s="246">
        <v>72655290.630137324</v>
      </c>
      <c r="W110" s="246">
        <v>997641591.99999952</v>
      </c>
      <c r="X110" s="394"/>
    </row>
    <row r="111" spans="3:24" x14ac:dyDescent="0.3">
      <c r="C111" s="237" t="s">
        <v>10444</v>
      </c>
      <c r="D111" s="237" t="s">
        <v>10445</v>
      </c>
      <c r="E111" s="286" t="s">
        <v>251</v>
      </c>
      <c r="F111" s="286"/>
      <c r="G111" s="286"/>
      <c r="H111" s="247">
        <v>500000</v>
      </c>
      <c r="I111" s="247" t="s">
        <v>10422</v>
      </c>
      <c r="J111" s="248">
        <v>45561</v>
      </c>
      <c r="K111" s="248">
        <v>51130</v>
      </c>
      <c r="L111" s="248"/>
      <c r="M111" s="249"/>
      <c r="N111" s="250">
        <v>-608480783</v>
      </c>
      <c r="O111" s="250">
        <v>-1038175038</v>
      </c>
      <c r="P111" s="444">
        <v>-827671172</v>
      </c>
      <c r="Q111" s="250">
        <v>-823327911</v>
      </c>
      <c r="R111" s="250"/>
      <c r="S111" s="251">
        <v>-655035616.86666667</v>
      </c>
      <c r="T111" s="251">
        <v>0</v>
      </c>
      <c r="U111" s="251">
        <v>0</v>
      </c>
      <c r="V111" s="251"/>
      <c r="W111" s="251"/>
      <c r="X111" s="395"/>
    </row>
    <row r="112" spans="3:24" x14ac:dyDescent="0.3">
      <c r="C112" s="237" t="s">
        <v>10446</v>
      </c>
      <c r="D112" s="237" t="s">
        <v>10447</v>
      </c>
      <c r="E112" s="286" t="s">
        <v>10448</v>
      </c>
      <c r="F112" s="286"/>
      <c r="G112" s="286"/>
      <c r="H112" s="247">
        <v>500000</v>
      </c>
      <c r="I112" s="247" t="s">
        <v>10392</v>
      </c>
      <c r="J112" s="248">
        <v>45652</v>
      </c>
      <c r="K112" s="248">
        <v>45742</v>
      </c>
      <c r="L112" s="248"/>
      <c r="M112" s="249"/>
      <c r="N112" s="250">
        <v>60767290</v>
      </c>
      <c r="O112" s="250">
        <v>231144768</v>
      </c>
      <c r="P112" s="444">
        <v>147452764.5</v>
      </c>
      <c r="Q112" s="250">
        <v>145956029</v>
      </c>
      <c r="R112" s="250"/>
      <c r="S112" s="251">
        <v>644021918.20000005</v>
      </c>
      <c r="T112" s="251"/>
      <c r="U112" s="251"/>
      <c r="V112" s="251"/>
      <c r="W112" s="251"/>
      <c r="X112" s="395"/>
    </row>
    <row r="113" spans="3:24" x14ac:dyDescent="0.3">
      <c r="C113" s="237" t="s">
        <v>10449</v>
      </c>
      <c r="D113" s="237" t="s">
        <v>10450</v>
      </c>
      <c r="E113" s="299" t="s">
        <v>253</v>
      </c>
      <c r="F113" s="292"/>
      <c r="G113" s="292"/>
      <c r="H113" s="240">
        <v>30000000</v>
      </c>
      <c r="I113" s="240" t="s">
        <v>10418</v>
      </c>
      <c r="J113" s="241">
        <v>45575</v>
      </c>
      <c r="K113" s="241">
        <v>52880</v>
      </c>
      <c r="L113" s="241"/>
      <c r="M113" s="290"/>
      <c r="N113" s="296">
        <v>2194245292</v>
      </c>
      <c r="O113" s="296">
        <v>2368805634</v>
      </c>
      <c r="P113" s="444">
        <v>2552442499.5</v>
      </c>
      <c r="Q113" s="296">
        <v>2281525463</v>
      </c>
      <c r="R113" s="296"/>
      <c r="S113" s="297">
        <v>-1705682240.318902</v>
      </c>
      <c r="T113" s="246">
        <v>38902741.277671263</v>
      </c>
      <c r="U113" s="246">
        <v>3469110534.9326739</v>
      </c>
      <c r="V113" s="246">
        <v>-81483514.067326069</v>
      </c>
      <c r="W113" s="246">
        <v>1184148064.6750002</v>
      </c>
      <c r="X113" s="394"/>
    </row>
    <row r="114" spans="3:24" x14ac:dyDescent="0.3">
      <c r="C114" s="237" t="s">
        <v>10432</v>
      </c>
      <c r="D114" s="237" t="s">
        <v>10450</v>
      </c>
      <c r="E114" s="299" t="s">
        <v>254</v>
      </c>
      <c r="F114" s="292"/>
      <c r="G114" s="292"/>
      <c r="H114" s="247">
        <v>3000000</v>
      </c>
      <c r="I114" s="247" t="s">
        <v>10418</v>
      </c>
      <c r="J114" s="248">
        <v>45575</v>
      </c>
      <c r="K114" s="248">
        <v>52972</v>
      </c>
      <c r="L114" s="248"/>
      <c r="M114" s="249"/>
      <c r="N114" s="250">
        <v>-2080538146</v>
      </c>
      <c r="O114" s="250">
        <v>-2292202803</v>
      </c>
      <c r="P114" s="444">
        <v>-2467782397</v>
      </c>
      <c r="Q114" s="250">
        <v>-2186370475</v>
      </c>
      <c r="R114" s="250"/>
      <c r="S114" s="251">
        <v>1705682240.318902</v>
      </c>
      <c r="T114" s="251">
        <v>0</v>
      </c>
      <c r="U114" s="251">
        <v>0</v>
      </c>
      <c r="V114" s="251"/>
      <c r="W114" s="251"/>
      <c r="X114" s="395"/>
    </row>
    <row r="115" spans="3:24" x14ac:dyDescent="0.3">
      <c r="C115" s="237" t="s">
        <v>10432</v>
      </c>
      <c r="D115" s="237" t="s">
        <v>10451</v>
      </c>
      <c r="E115" s="299" t="s">
        <v>255</v>
      </c>
      <c r="F115" s="292"/>
      <c r="G115" s="292"/>
      <c r="H115" s="247">
        <v>3000000</v>
      </c>
      <c r="I115" s="247" t="s">
        <v>10418</v>
      </c>
      <c r="J115" s="248">
        <v>45575</v>
      </c>
      <c r="K115" s="248">
        <v>45667</v>
      </c>
      <c r="L115" s="248"/>
      <c r="M115" s="249"/>
      <c r="N115" s="250">
        <v>3453204660</v>
      </c>
      <c r="O115" s="250">
        <v>3456006877</v>
      </c>
      <c r="P115" s="444">
        <v>3465933946.5</v>
      </c>
      <c r="Q115" s="250">
        <v>3454605769</v>
      </c>
      <c r="R115" s="250"/>
      <c r="S115" s="251">
        <v>-1705682240.318902</v>
      </c>
      <c r="T115" s="251">
        <v>0</v>
      </c>
      <c r="U115" s="251">
        <v>0</v>
      </c>
      <c r="V115" s="251"/>
      <c r="W115" s="251"/>
      <c r="X115" s="395"/>
    </row>
    <row r="116" spans="3:24" x14ac:dyDescent="0.3">
      <c r="C116" s="237" t="s">
        <v>10430</v>
      </c>
      <c r="D116" s="237" t="s">
        <v>10450</v>
      </c>
      <c r="E116" s="299" t="s">
        <v>256</v>
      </c>
      <c r="F116" s="292"/>
      <c r="G116" s="292"/>
      <c r="H116" s="240">
        <v>30000000</v>
      </c>
      <c r="I116" s="240" t="s">
        <v>10418</v>
      </c>
      <c r="J116" s="241">
        <v>45575</v>
      </c>
      <c r="K116" s="241">
        <v>52880</v>
      </c>
      <c r="L116" s="241"/>
      <c r="M116" s="290"/>
      <c r="N116" s="296">
        <v>2505189796</v>
      </c>
      <c r="O116" s="296">
        <v>2506286189</v>
      </c>
      <c r="P116" s="444">
        <v>2769488664</v>
      </c>
      <c r="Q116" s="296">
        <v>2505737993</v>
      </c>
      <c r="R116" s="296"/>
      <c r="S116" s="297">
        <v>-1706126778.8710978</v>
      </c>
      <c r="T116" s="246">
        <v>42497987.305068552</v>
      </c>
      <c r="U116" s="246">
        <v>3592002580.9600639</v>
      </c>
      <c r="V116" s="246">
        <v>-100724565.03993607</v>
      </c>
      <c r="W116" s="246">
        <v>1280608567.6750002</v>
      </c>
      <c r="X116" s="394"/>
    </row>
    <row r="117" spans="3:24" x14ac:dyDescent="0.3">
      <c r="C117" s="237" t="s">
        <v>10432</v>
      </c>
      <c r="D117" s="237" t="s">
        <v>10450</v>
      </c>
      <c r="E117" s="299" t="s">
        <v>257</v>
      </c>
      <c r="F117" s="292"/>
      <c r="G117" s="292"/>
      <c r="H117" s="247">
        <v>3000000</v>
      </c>
      <c r="I117" s="247" t="s">
        <v>10418</v>
      </c>
      <c r="J117" s="248">
        <v>45575</v>
      </c>
      <c r="K117" s="248">
        <v>52972</v>
      </c>
      <c r="L117" s="248"/>
      <c r="M117" s="249"/>
      <c r="N117" s="250">
        <v>-2327115335</v>
      </c>
      <c r="O117" s="250">
        <v>-2441793421</v>
      </c>
      <c r="P117" s="444">
        <v>-2665629117</v>
      </c>
      <c r="Q117" s="250">
        <v>-2384454378.5</v>
      </c>
      <c r="R117" s="250"/>
      <c r="S117" s="251">
        <v>1706126778.8710978</v>
      </c>
      <c r="T117" s="251">
        <v>0</v>
      </c>
      <c r="U117" s="251">
        <v>0</v>
      </c>
      <c r="V117" s="251"/>
      <c r="W117" s="251"/>
      <c r="X117" s="395"/>
    </row>
    <row r="118" spans="3:24" x14ac:dyDescent="0.3">
      <c r="C118" s="237" t="s">
        <v>10432</v>
      </c>
      <c r="D118" s="237" t="s">
        <v>10451</v>
      </c>
      <c r="E118" s="299" t="s">
        <v>258</v>
      </c>
      <c r="F118" s="292"/>
      <c r="G118" s="292"/>
      <c r="H118" s="247">
        <v>3000000</v>
      </c>
      <c r="I118" s="247" t="s">
        <v>10418</v>
      </c>
      <c r="J118" s="248">
        <v>45575</v>
      </c>
      <c r="K118" s="248">
        <v>45667</v>
      </c>
      <c r="L118" s="248"/>
      <c r="M118" s="249"/>
      <c r="N118" s="250">
        <v>3576479477</v>
      </c>
      <c r="O118" s="250">
        <v>3578094754</v>
      </c>
      <c r="P118" s="444">
        <v>3588867599</v>
      </c>
      <c r="Q118" s="250">
        <v>3577287116.5</v>
      </c>
      <c r="R118" s="250"/>
      <c r="S118" s="251">
        <v>-1706126778.8710978</v>
      </c>
      <c r="T118" s="251">
        <v>0</v>
      </c>
      <c r="U118" s="251">
        <v>0</v>
      </c>
      <c r="V118" s="251"/>
      <c r="W118" s="251"/>
      <c r="X118" s="395"/>
    </row>
    <row r="119" spans="3:24" x14ac:dyDescent="0.3">
      <c r="C119" s="237" t="s">
        <v>10439</v>
      </c>
      <c r="D119" s="237" t="s">
        <v>10450</v>
      </c>
      <c r="E119" s="286" t="s">
        <v>259</v>
      </c>
      <c r="F119" s="287"/>
      <c r="G119" s="287"/>
      <c r="H119" s="240">
        <v>3000000</v>
      </c>
      <c r="I119" s="240" t="s">
        <v>10415</v>
      </c>
      <c r="J119" s="241">
        <v>45579</v>
      </c>
      <c r="K119" s="241">
        <v>51057</v>
      </c>
      <c r="L119" s="242"/>
      <c r="M119" s="243"/>
      <c r="N119" s="296">
        <v>1633429107</v>
      </c>
      <c r="O119" s="296">
        <v>2234501554</v>
      </c>
      <c r="P119" s="444">
        <v>1951706343.5</v>
      </c>
      <c r="Q119" s="296">
        <v>1933965331</v>
      </c>
      <c r="R119" s="245"/>
      <c r="S119" s="297">
        <v>1172498632.173913</v>
      </c>
      <c r="T119" s="246">
        <v>20194520.547945201</v>
      </c>
      <c r="U119" s="246">
        <v>20194520.547945201</v>
      </c>
      <c r="V119" s="246">
        <v>-274571582.95205474</v>
      </c>
      <c r="W119" s="246">
        <v>758233896.50000083</v>
      </c>
      <c r="X119" s="394"/>
    </row>
    <row r="120" spans="3:24" x14ac:dyDescent="0.3">
      <c r="C120" s="237" t="s">
        <v>10444</v>
      </c>
      <c r="D120" s="237" t="s">
        <v>10451</v>
      </c>
      <c r="E120" s="286" t="s">
        <v>260</v>
      </c>
      <c r="F120" s="287"/>
      <c r="G120" s="287"/>
      <c r="H120" s="247">
        <v>500000</v>
      </c>
      <c r="I120" s="247" t="s">
        <v>10415</v>
      </c>
      <c r="J120" s="248">
        <v>45579</v>
      </c>
      <c r="K120" s="248">
        <v>51149</v>
      </c>
      <c r="L120" s="248"/>
      <c r="M120" s="249"/>
      <c r="N120" s="250">
        <v>-1322567603</v>
      </c>
      <c r="O120" s="250">
        <v>-2022972449</v>
      </c>
      <c r="P120" s="444">
        <v>-1667355985</v>
      </c>
      <c r="Q120" s="250">
        <v>-1672770026.5</v>
      </c>
      <c r="R120" s="250"/>
      <c r="S120" s="251">
        <v>-741608219</v>
      </c>
      <c r="T120" s="251"/>
      <c r="U120" s="251"/>
      <c r="V120" s="251"/>
      <c r="W120" s="251"/>
      <c r="X120" s="395"/>
    </row>
    <row r="121" spans="3:24" x14ac:dyDescent="0.3">
      <c r="C121" s="237" t="s">
        <v>10446</v>
      </c>
      <c r="D121" s="237" t="s">
        <v>10447</v>
      </c>
      <c r="E121" s="286" t="s">
        <v>10448</v>
      </c>
      <c r="F121" s="287"/>
      <c r="G121" s="287"/>
      <c r="H121" s="247">
        <v>500000</v>
      </c>
      <c r="I121" s="247" t="s">
        <v>10401</v>
      </c>
      <c r="J121" s="248">
        <v>45671</v>
      </c>
      <c r="K121" s="248">
        <v>45761</v>
      </c>
      <c r="L121" s="248"/>
      <c r="M121" s="249"/>
      <c r="N121" s="250">
        <v>-2359361</v>
      </c>
      <c r="O121" s="250">
        <v>16034604</v>
      </c>
      <c r="P121" s="444">
        <v>10415745</v>
      </c>
      <c r="Q121" s="250">
        <v>6837621.5</v>
      </c>
      <c r="R121" s="250"/>
      <c r="S121" s="251">
        <v>730389041</v>
      </c>
      <c r="T121" s="251"/>
      <c r="U121" s="251"/>
      <c r="V121" s="251"/>
      <c r="W121" s="251"/>
      <c r="X121" s="395"/>
    </row>
    <row r="122" spans="3:24" x14ac:dyDescent="0.3">
      <c r="C122" s="237" t="s">
        <v>10452</v>
      </c>
      <c r="D122" s="237" t="s">
        <v>10453</v>
      </c>
      <c r="E122" s="286" t="s">
        <v>261</v>
      </c>
      <c r="F122" s="287"/>
      <c r="G122" s="287"/>
      <c r="H122" s="240">
        <v>3000000</v>
      </c>
      <c r="I122" s="240" t="s">
        <v>10415</v>
      </c>
      <c r="J122" s="241">
        <v>45588</v>
      </c>
      <c r="K122" s="241">
        <v>51066</v>
      </c>
      <c r="L122" s="242"/>
      <c r="M122" s="243"/>
      <c r="N122" s="296">
        <v>3265237494</v>
      </c>
      <c r="O122" s="296">
        <v>3646198625</v>
      </c>
      <c r="P122" s="444">
        <v>3457747627.5</v>
      </c>
      <c r="Q122" s="296">
        <v>3455718059.5</v>
      </c>
      <c r="R122" s="245"/>
      <c r="S122" s="246">
        <v>-513336984.78260869</v>
      </c>
      <c r="T122" s="246">
        <v>1295589041.095891</v>
      </c>
      <c r="U122" s="246">
        <v>1652301369.8630111</v>
      </c>
      <c r="V122" s="246">
        <v>-200628234.13698888</v>
      </c>
      <c r="W122" s="246">
        <v>-194825494.41095901</v>
      </c>
      <c r="X122" s="394"/>
    </row>
    <row r="123" spans="3:24" x14ac:dyDescent="0.3">
      <c r="C123" s="237" t="s">
        <v>10454</v>
      </c>
      <c r="D123" s="237" t="s">
        <v>10455</v>
      </c>
      <c r="E123" s="286" t="s">
        <v>262</v>
      </c>
      <c r="F123" s="287"/>
      <c r="G123" s="287"/>
      <c r="H123" s="247">
        <v>500000</v>
      </c>
      <c r="I123" s="247" t="s">
        <v>10415</v>
      </c>
      <c r="J123" s="248">
        <v>45588</v>
      </c>
      <c r="K123" s="248">
        <v>51158</v>
      </c>
      <c r="L123" s="248"/>
      <c r="M123" s="249"/>
      <c r="N123" s="250">
        <v>-1616142952</v>
      </c>
      <c r="O123" s="250">
        <v>-2108432772</v>
      </c>
      <c r="P123" s="444">
        <v>-1866623325.5</v>
      </c>
      <c r="Q123" s="250">
        <v>-1862287863</v>
      </c>
      <c r="R123" s="250"/>
      <c r="S123" s="251">
        <v>-485112330</v>
      </c>
      <c r="T123" s="251"/>
      <c r="U123" s="251"/>
      <c r="V123" s="251"/>
      <c r="W123" s="251"/>
      <c r="X123" s="395"/>
    </row>
    <row r="124" spans="3:24" x14ac:dyDescent="0.3">
      <c r="C124" s="237" t="s">
        <v>10446</v>
      </c>
      <c r="D124" s="237" t="s">
        <v>10447</v>
      </c>
      <c r="E124" s="286" t="s">
        <v>10448</v>
      </c>
      <c r="F124" s="287"/>
      <c r="G124" s="287"/>
      <c r="H124" s="247">
        <v>500000</v>
      </c>
      <c r="I124" s="247" t="s">
        <v>10401</v>
      </c>
      <c r="J124" s="248">
        <v>45314</v>
      </c>
      <c r="K124" s="248">
        <v>45770</v>
      </c>
      <c r="L124" s="248"/>
      <c r="M124" s="249"/>
      <c r="N124" s="250">
        <v>260427426</v>
      </c>
      <c r="O124" s="250">
        <v>255784100</v>
      </c>
      <c r="P124" s="444">
        <v>261805302</v>
      </c>
      <c r="Q124" s="250">
        <v>258105763</v>
      </c>
      <c r="R124" s="250"/>
      <c r="S124" s="251">
        <v>477673974</v>
      </c>
      <c r="T124" s="251"/>
      <c r="U124" s="251"/>
      <c r="V124" s="251"/>
      <c r="W124" s="251"/>
      <c r="X124" s="395"/>
    </row>
    <row r="125" spans="3:24" x14ac:dyDescent="0.3">
      <c r="C125" s="237" t="s">
        <v>10456</v>
      </c>
      <c r="D125" s="237" t="s">
        <v>10453</v>
      </c>
      <c r="E125" s="299" t="s">
        <v>263</v>
      </c>
      <c r="F125" s="299"/>
      <c r="G125" s="299"/>
      <c r="H125" s="240">
        <v>30000000</v>
      </c>
      <c r="I125" s="240" t="s">
        <v>10418</v>
      </c>
      <c r="J125" s="241">
        <v>45588</v>
      </c>
      <c r="K125" s="241">
        <v>52893</v>
      </c>
      <c r="L125" s="241"/>
      <c r="M125" s="290"/>
      <c r="N125" s="296">
        <v>2547266289</v>
      </c>
      <c r="O125" s="296">
        <v>2702575704</v>
      </c>
      <c r="P125" s="444">
        <v>2896315498.5</v>
      </c>
      <c r="Q125" s="296">
        <v>2624920996.5</v>
      </c>
      <c r="R125" s="296"/>
      <c r="S125" s="246">
        <v>-1222374226.0204349</v>
      </c>
      <c r="T125" s="246">
        <v>2347610779.3252769</v>
      </c>
      <c r="U125" s="246">
        <v>3026790107.2664399</v>
      </c>
      <c r="V125" s="246">
        <v>2627604.7664399147</v>
      </c>
      <c r="W125" s="246">
        <v>10262996.519999981</v>
      </c>
      <c r="X125" s="394"/>
    </row>
    <row r="126" spans="3:24" x14ac:dyDescent="0.3">
      <c r="C126" s="237" t="s">
        <v>10444</v>
      </c>
      <c r="D126" s="237" t="s">
        <v>10453</v>
      </c>
      <c r="E126" s="299" t="s">
        <v>264</v>
      </c>
      <c r="F126" s="299"/>
      <c r="G126" s="299"/>
      <c r="H126" s="247">
        <v>3000000</v>
      </c>
      <c r="I126" s="247" t="s">
        <v>10418</v>
      </c>
      <c r="J126" s="248">
        <v>45588</v>
      </c>
      <c r="K126" s="248">
        <v>52985</v>
      </c>
      <c r="L126" s="248"/>
      <c r="M126" s="249"/>
      <c r="N126" s="250">
        <v>-2588840135</v>
      </c>
      <c r="O126" s="250">
        <v>-2652226815</v>
      </c>
      <c r="P126" s="444">
        <v>-2898231863</v>
      </c>
      <c r="Q126" s="250">
        <v>-2620533475.5</v>
      </c>
      <c r="R126" s="250"/>
      <c r="S126" s="251">
        <v>1222374226.0204349</v>
      </c>
      <c r="T126" s="251"/>
      <c r="U126" s="251"/>
      <c r="V126" s="251"/>
      <c r="W126" s="251"/>
      <c r="X126" s="395"/>
    </row>
    <row r="127" spans="3:24" x14ac:dyDescent="0.3">
      <c r="C127" s="237" t="s">
        <v>10444</v>
      </c>
      <c r="D127" s="237" t="s">
        <v>10455</v>
      </c>
      <c r="E127" s="299" t="s">
        <v>265</v>
      </c>
      <c r="F127" s="299"/>
      <c r="G127" s="299"/>
      <c r="H127" s="247">
        <v>3000000</v>
      </c>
      <c r="I127" s="247" t="s">
        <v>10418</v>
      </c>
      <c r="J127" s="248">
        <v>45588</v>
      </c>
      <c r="K127" s="248">
        <v>45680</v>
      </c>
      <c r="L127" s="248"/>
      <c r="M127" s="249"/>
      <c r="N127" s="250">
        <v>3022838171</v>
      </c>
      <c r="O127" s="250">
        <v>3016727569</v>
      </c>
      <c r="P127" s="444">
        <v>3026078867</v>
      </c>
      <c r="Q127" s="250">
        <v>3019782870</v>
      </c>
      <c r="R127" s="250"/>
      <c r="S127" s="251">
        <v>-1222374226.0204349</v>
      </c>
      <c r="T127" s="251"/>
      <c r="U127" s="251"/>
      <c r="V127" s="251"/>
      <c r="W127" s="251"/>
      <c r="X127" s="395"/>
    </row>
    <row r="128" spans="3:24" x14ac:dyDescent="0.3">
      <c r="C128" s="237" t="s">
        <v>10457</v>
      </c>
      <c r="D128" s="237" t="s">
        <v>10450</v>
      </c>
      <c r="E128" s="299" t="s">
        <v>266</v>
      </c>
      <c r="F128" s="292"/>
      <c r="G128" s="292"/>
      <c r="H128" s="240">
        <v>30000000</v>
      </c>
      <c r="I128" s="240" t="s">
        <v>10418</v>
      </c>
      <c r="J128" s="241">
        <v>45595</v>
      </c>
      <c r="K128" s="241">
        <v>52900</v>
      </c>
      <c r="L128" s="241"/>
      <c r="M128" s="290"/>
      <c r="N128" s="296">
        <v>2989981282</v>
      </c>
      <c r="O128" s="296">
        <v>2829801259</v>
      </c>
      <c r="P128" s="444">
        <v>3162418719</v>
      </c>
      <c r="Q128" s="296">
        <v>2909891270.5</v>
      </c>
      <c r="R128" s="296"/>
      <c r="S128" s="297">
        <v>-1271591148.8387098</v>
      </c>
      <c r="T128" s="246">
        <v>2534362525.5814352</v>
      </c>
      <c r="U128" s="246">
        <v>3175684535.7567091</v>
      </c>
      <c r="V128" s="246">
        <v>-90634129.743290901</v>
      </c>
      <c r="W128" s="246">
        <v>-51744820.379999638</v>
      </c>
      <c r="X128" s="394"/>
    </row>
    <row r="129" spans="3:24" x14ac:dyDescent="0.3">
      <c r="C129" s="237" t="s">
        <v>10458</v>
      </c>
      <c r="D129" s="237" t="s">
        <v>10450</v>
      </c>
      <c r="E129" s="299" t="s">
        <v>267</v>
      </c>
      <c r="F129" s="292"/>
      <c r="G129" s="292"/>
      <c r="H129" s="247">
        <v>3000000</v>
      </c>
      <c r="I129" s="247" t="s">
        <v>10418</v>
      </c>
      <c r="J129" s="248">
        <v>45595</v>
      </c>
      <c r="K129" s="248">
        <v>52992</v>
      </c>
      <c r="L129" s="248"/>
      <c r="M129" s="249"/>
      <c r="N129" s="250">
        <v>-2820828711</v>
      </c>
      <c r="O129" s="250">
        <v>-2797762549</v>
      </c>
      <c r="P129" s="444">
        <v>-3069681797.5</v>
      </c>
      <c r="Q129" s="250">
        <v>-2809295631</v>
      </c>
      <c r="R129" s="250"/>
      <c r="S129" s="251">
        <v>1268788947.5483871</v>
      </c>
      <c r="T129" s="251"/>
      <c r="U129" s="251"/>
      <c r="V129" s="251"/>
      <c r="W129" s="251"/>
      <c r="X129" s="395"/>
    </row>
    <row r="130" spans="3:24" x14ac:dyDescent="0.3">
      <c r="C130" s="237" t="s">
        <v>10458</v>
      </c>
      <c r="D130" s="237" t="s">
        <v>10451</v>
      </c>
      <c r="E130" s="299" t="s">
        <v>268</v>
      </c>
      <c r="F130" s="292"/>
      <c r="G130" s="292"/>
      <c r="H130" s="247">
        <v>3000000</v>
      </c>
      <c r="I130" s="247" t="s">
        <v>10418</v>
      </c>
      <c r="J130" s="248">
        <v>45595</v>
      </c>
      <c r="K130" s="248">
        <v>45687</v>
      </c>
      <c r="L130" s="248"/>
      <c r="M130" s="249"/>
      <c r="N130" s="300">
        <v>3170201806</v>
      </c>
      <c r="O130" s="250">
        <v>3161366126</v>
      </c>
      <c r="P130" s="444">
        <v>3173581744</v>
      </c>
      <c r="Q130" s="250">
        <v>3165783966</v>
      </c>
      <c r="R130" s="250"/>
      <c r="S130" s="251">
        <v>-1268788947.5483871</v>
      </c>
      <c r="T130" s="251"/>
      <c r="U130" s="251"/>
      <c r="V130" s="251"/>
      <c r="W130" s="251"/>
      <c r="X130" s="395"/>
    </row>
    <row r="131" spans="3:24" x14ac:dyDescent="0.3">
      <c r="C131" s="237" t="s">
        <v>10459</v>
      </c>
      <c r="D131" s="237" t="s">
        <v>10450</v>
      </c>
      <c r="E131" s="299" t="s">
        <v>269</v>
      </c>
      <c r="F131" s="292"/>
      <c r="G131" s="292"/>
      <c r="H131" s="240">
        <v>30000000</v>
      </c>
      <c r="I131" s="240" t="s">
        <v>10418</v>
      </c>
      <c r="J131" s="241">
        <v>45595</v>
      </c>
      <c r="K131" s="241">
        <v>52900</v>
      </c>
      <c r="L131" s="241"/>
      <c r="M131" s="290"/>
      <c r="N131" s="296">
        <v>2928138489</v>
      </c>
      <c r="O131" s="296">
        <v>2839420568</v>
      </c>
      <c r="P131" s="444">
        <v>3131923457.5</v>
      </c>
      <c r="Q131" s="296">
        <v>2883779528.5</v>
      </c>
      <c r="R131" s="296"/>
      <c r="S131" s="297">
        <v>-1269440621.2580645</v>
      </c>
      <c r="T131" s="246">
        <v>2537302886.5925274</v>
      </c>
      <c r="U131" s="246">
        <v>3179763460.0762982</v>
      </c>
      <c r="V131" s="246">
        <v>-47630907.923701763</v>
      </c>
      <c r="W131" s="246">
        <v>-8644850.8400001526</v>
      </c>
      <c r="X131" s="394"/>
    </row>
    <row r="132" spans="3:24" x14ac:dyDescent="0.3">
      <c r="C132" s="237" t="s">
        <v>10458</v>
      </c>
      <c r="D132" s="237" t="s">
        <v>10450</v>
      </c>
      <c r="E132" s="299" t="s">
        <v>270</v>
      </c>
      <c r="F132" s="292"/>
      <c r="G132" s="292"/>
      <c r="H132" s="247">
        <v>3000000</v>
      </c>
      <c r="I132" s="247" t="s">
        <v>10418</v>
      </c>
      <c r="J132" s="248">
        <v>45595</v>
      </c>
      <c r="K132" s="248">
        <v>52992</v>
      </c>
      <c r="L132" s="248"/>
      <c r="M132" s="249"/>
      <c r="N132" s="250">
        <v>-2832886819</v>
      </c>
      <c r="O132" s="250">
        <v>-2811007461</v>
      </c>
      <c r="P132" s="444">
        <v>-3082252177</v>
      </c>
      <c r="Q132" s="250">
        <v>-2821947140.5</v>
      </c>
      <c r="R132" s="250"/>
      <c r="S132" s="251">
        <v>1269440621.2580645</v>
      </c>
      <c r="T132" s="251"/>
      <c r="U132" s="251"/>
      <c r="V132" s="251"/>
      <c r="W132" s="251"/>
      <c r="X132" s="395"/>
    </row>
    <row r="133" spans="3:24" x14ac:dyDescent="0.3">
      <c r="C133" s="237" t="s">
        <v>10458</v>
      </c>
      <c r="D133" s="237" t="s">
        <v>10451</v>
      </c>
      <c r="E133" s="299" t="s">
        <v>271</v>
      </c>
      <c r="F133" s="292"/>
      <c r="G133" s="292"/>
      <c r="H133" s="247">
        <v>3000000</v>
      </c>
      <c r="I133" s="247" t="s">
        <v>10418</v>
      </c>
      <c r="J133" s="248">
        <v>45595</v>
      </c>
      <c r="K133" s="248">
        <v>45687</v>
      </c>
      <c r="L133" s="248"/>
      <c r="M133" s="249"/>
      <c r="N133" s="300">
        <v>3174333690</v>
      </c>
      <c r="O133" s="250">
        <v>3165483663</v>
      </c>
      <c r="P133" s="444">
        <v>3177723087.5</v>
      </c>
      <c r="Q133" s="250">
        <v>3169908677</v>
      </c>
      <c r="R133" s="250"/>
      <c r="S133" s="251">
        <v>-1272247865.7741935</v>
      </c>
      <c r="T133" s="251"/>
      <c r="U133" s="251"/>
      <c r="V133" s="251"/>
      <c r="W133" s="251"/>
      <c r="X133" s="395"/>
    </row>
    <row r="134" spans="3:24" x14ac:dyDescent="0.3">
      <c r="C134" s="237" t="s">
        <v>10460</v>
      </c>
      <c r="D134" s="237" t="s">
        <v>10461</v>
      </c>
      <c r="E134" s="238" t="s">
        <v>272</v>
      </c>
      <c r="F134" s="239"/>
      <c r="G134" s="239"/>
      <c r="H134" s="240">
        <v>2000000</v>
      </c>
      <c r="I134" s="240" t="s">
        <v>10415</v>
      </c>
      <c r="J134" s="241">
        <v>45601</v>
      </c>
      <c r="K134" s="241">
        <v>49253</v>
      </c>
      <c r="L134" s="242"/>
      <c r="M134" s="243"/>
      <c r="N134" s="244">
        <v>-244650092</v>
      </c>
      <c r="O134" s="244">
        <v>402766894</v>
      </c>
      <c r="P134" s="444">
        <v>156578206</v>
      </c>
      <c r="Q134" s="245">
        <v>79058401</v>
      </c>
      <c r="R134" s="245"/>
      <c r="S134" s="246">
        <v>-366767121.9130435</v>
      </c>
      <c r="T134" s="246">
        <v>883589041.095891</v>
      </c>
      <c r="U134" s="246">
        <v>1077232876.712328</v>
      </c>
      <c r="V134" s="246">
        <v>358420309.71232796</v>
      </c>
      <c r="W134" s="246">
        <v>387598391.90410995</v>
      </c>
      <c r="X134" s="394"/>
    </row>
    <row r="135" spans="3:24" x14ac:dyDescent="0.3">
      <c r="C135" s="237" t="s">
        <v>10462</v>
      </c>
      <c r="D135" s="237" t="s">
        <v>10463</v>
      </c>
      <c r="E135" s="238" t="s">
        <v>273</v>
      </c>
      <c r="F135" s="239"/>
      <c r="G135" s="239"/>
      <c r="H135" s="247">
        <v>1000000</v>
      </c>
      <c r="I135" s="247" t="s">
        <v>10464</v>
      </c>
      <c r="J135" s="248">
        <v>45601</v>
      </c>
      <c r="K135" s="248">
        <v>49345</v>
      </c>
      <c r="L135" s="248"/>
      <c r="M135" s="249"/>
      <c r="N135" s="250">
        <v>898395981</v>
      </c>
      <c r="O135" s="250">
        <v>348832122</v>
      </c>
      <c r="P135" s="444">
        <v>562234361</v>
      </c>
      <c r="Q135" s="250">
        <v>623614052</v>
      </c>
      <c r="R135" s="250"/>
      <c r="S135" s="251">
        <v>0</v>
      </c>
      <c r="T135" s="251"/>
      <c r="U135" s="251"/>
      <c r="V135" s="251"/>
      <c r="W135" s="251"/>
      <c r="X135" s="395"/>
    </row>
    <row r="136" spans="3:24" x14ac:dyDescent="0.3">
      <c r="C136" s="237" t="s">
        <v>10465</v>
      </c>
      <c r="D136" s="237" t="s">
        <v>10450</v>
      </c>
      <c r="E136" s="299" t="s">
        <v>274</v>
      </c>
      <c r="F136" s="292"/>
      <c r="G136" s="292"/>
      <c r="H136" s="240">
        <v>30000000</v>
      </c>
      <c r="I136" s="240" t="s">
        <v>10418</v>
      </c>
      <c r="J136" s="241">
        <v>45602</v>
      </c>
      <c r="K136" s="241">
        <v>52907</v>
      </c>
      <c r="L136" s="241"/>
      <c r="M136" s="290"/>
      <c r="N136" s="296">
        <v>3300550574</v>
      </c>
      <c r="O136" s="296">
        <v>3235917828</v>
      </c>
      <c r="P136" s="444">
        <v>3514678541</v>
      </c>
      <c r="Q136" s="296">
        <v>3268234201.5</v>
      </c>
      <c r="R136" s="296"/>
      <c r="S136" s="246">
        <v>-1316785576.1304348</v>
      </c>
      <c r="T136" s="246">
        <v>2610656997.4424214</v>
      </c>
      <c r="U136" s="246">
        <v>3186599280.5268517</v>
      </c>
      <c r="V136" s="246">
        <v>-43317750.973148346</v>
      </c>
      <c r="W136" s="246">
        <v>27775647.840000153</v>
      </c>
      <c r="X136" s="394"/>
    </row>
    <row r="137" spans="3:24" x14ac:dyDescent="0.3">
      <c r="C137" s="237" t="s">
        <v>10466</v>
      </c>
      <c r="D137" s="237" t="s">
        <v>10450</v>
      </c>
      <c r="E137" s="299" t="s">
        <v>275</v>
      </c>
      <c r="F137" s="292"/>
      <c r="G137" s="292"/>
      <c r="H137" s="247">
        <v>3000000</v>
      </c>
      <c r="I137" s="247" t="s">
        <v>10418</v>
      </c>
      <c r="J137" s="248">
        <v>45602</v>
      </c>
      <c r="K137" s="248">
        <v>52999</v>
      </c>
      <c r="L137" s="248"/>
      <c r="M137" s="249"/>
      <c r="N137" s="250">
        <v>-3220110866</v>
      </c>
      <c r="O137" s="250">
        <v>-3217914465</v>
      </c>
      <c r="P137" s="444">
        <v>-3470029435</v>
      </c>
      <c r="Q137" s="250">
        <v>-3219012665.5</v>
      </c>
      <c r="R137" s="250"/>
      <c r="S137" s="251">
        <v>1316785576.1304348</v>
      </c>
      <c r="T137" s="251"/>
      <c r="U137" s="251"/>
      <c r="V137" s="251"/>
      <c r="W137" s="251"/>
      <c r="X137" s="395"/>
    </row>
    <row r="138" spans="3:24" x14ac:dyDescent="0.3">
      <c r="C138" s="237" t="s">
        <v>10466</v>
      </c>
      <c r="D138" s="237" t="s">
        <v>10451</v>
      </c>
      <c r="E138" s="299" t="s">
        <v>276</v>
      </c>
      <c r="F138" s="292"/>
      <c r="G138" s="292"/>
      <c r="H138" s="247">
        <v>3000000</v>
      </c>
      <c r="I138" s="247" t="s">
        <v>10418</v>
      </c>
      <c r="J138" s="248">
        <v>45602</v>
      </c>
      <c r="K138" s="248">
        <v>45694</v>
      </c>
      <c r="L138" s="248"/>
      <c r="M138" s="249"/>
      <c r="N138" s="250">
        <v>3182637355</v>
      </c>
      <c r="O138" s="250">
        <v>3170490289</v>
      </c>
      <c r="P138" s="444">
        <v>3185267925.5</v>
      </c>
      <c r="Q138" s="250">
        <v>3176563822</v>
      </c>
      <c r="R138" s="250"/>
      <c r="S138" s="251">
        <v>-1313785576.1304348</v>
      </c>
      <c r="T138" s="251"/>
      <c r="U138" s="251"/>
      <c r="V138" s="251"/>
      <c r="W138" s="251"/>
      <c r="X138" s="395"/>
    </row>
    <row r="139" spans="3:24" x14ac:dyDescent="0.3">
      <c r="C139" s="237" t="s">
        <v>155</v>
      </c>
      <c r="D139" s="237" t="s">
        <v>10461</v>
      </c>
      <c r="E139" s="238" t="s">
        <v>277</v>
      </c>
      <c r="F139" s="239"/>
      <c r="G139" s="239"/>
      <c r="H139" s="240">
        <v>1000000</v>
      </c>
      <c r="I139" s="240" t="s">
        <v>10464</v>
      </c>
      <c r="J139" s="241">
        <v>45587</v>
      </c>
      <c r="K139" s="241">
        <v>49239</v>
      </c>
      <c r="L139" s="242"/>
      <c r="M139" s="243"/>
      <c r="N139" s="244">
        <v>-104443613</v>
      </c>
      <c r="O139" s="244">
        <v>317779869</v>
      </c>
      <c r="P139" s="444">
        <v>166977627.5</v>
      </c>
      <c r="Q139" s="245">
        <v>106668128.5</v>
      </c>
      <c r="R139" s="245"/>
      <c r="S139" s="246">
        <v>-168849314.22826087</v>
      </c>
      <c r="T139" s="246">
        <v>431380821.91780794</v>
      </c>
      <c r="U139" s="246">
        <v>551983561.6438359</v>
      </c>
      <c r="V139" s="246">
        <v>135364219.6438359</v>
      </c>
      <c r="W139" s="246">
        <v>136334082.65753424</v>
      </c>
      <c r="X139" s="395"/>
    </row>
    <row r="140" spans="3:24" x14ac:dyDescent="0.3">
      <c r="C140" s="237" t="s">
        <v>10462</v>
      </c>
      <c r="D140" s="237" t="s">
        <v>10461</v>
      </c>
      <c r="E140" s="238" t="s">
        <v>278</v>
      </c>
      <c r="F140" s="239"/>
      <c r="G140" s="239"/>
      <c r="H140" s="247">
        <v>500000</v>
      </c>
      <c r="I140" s="247" t="s">
        <v>10464</v>
      </c>
      <c r="J140" s="248">
        <v>45587</v>
      </c>
      <c r="K140" s="248">
        <v>45679</v>
      </c>
      <c r="L140" s="248"/>
      <c r="M140" s="249"/>
      <c r="N140" s="250">
        <v>439037432</v>
      </c>
      <c r="O140" s="250">
        <v>129743693</v>
      </c>
      <c r="P140" s="444">
        <v>249641714.5</v>
      </c>
      <c r="Q140" s="250">
        <v>284390563</v>
      </c>
      <c r="R140" s="250"/>
      <c r="S140" s="251">
        <v>0</v>
      </c>
      <c r="T140" s="251"/>
      <c r="U140" s="251"/>
      <c r="V140" s="251"/>
      <c r="W140" s="251"/>
      <c r="X140" s="395"/>
    </row>
    <row r="141" spans="3:24" x14ac:dyDescent="0.3">
      <c r="C141" s="237" t="s">
        <v>10460</v>
      </c>
      <c r="D141" s="237" t="s">
        <v>10461</v>
      </c>
      <c r="E141" s="238" t="s">
        <v>279</v>
      </c>
      <c r="F141" s="239"/>
      <c r="G141" s="239"/>
      <c r="H141" s="240">
        <v>1000000</v>
      </c>
      <c r="I141" s="240" t="s">
        <v>10464</v>
      </c>
      <c r="J141" s="241">
        <v>45593</v>
      </c>
      <c r="K141" s="241">
        <v>49243</v>
      </c>
      <c r="L141" s="242"/>
      <c r="M141" s="243"/>
      <c r="N141" s="244">
        <v>-45237541</v>
      </c>
      <c r="O141" s="244">
        <v>384964787</v>
      </c>
      <c r="P141" s="444">
        <v>208262138.5</v>
      </c>
      <c r="Q141" s="245">
        <v>169863623.5</v>
      </c>
      <c r="R141" s="245"/>
      <c r="S141" s="246">
        <v>-101628752.04301076</v>
      </c>
      <c r="T141" s="246">
        <v>435753424.65753388</v>
      </c>
      <c r="U141" s="246">
        <v>549561643.83561587</v>
      </c>
      <c r="V141" s="246">
        <v>61737977.835615873</v>
      </c>
      <c r="W141" s="246">
        <v>65858525.780821919</v>
      </c>
      <c r="X141" s="395"/>
    </row>
    <row r="142" spans="3:24" x14ac:dyDescent="0.3">
      <c r="C142" s="237" t="s">
        <v>10462</v>
      </c>
      <c r="D142" s="237" t="s">
        <v>10461</v>
      </c>
      <c r="E142" s="238" t="s">
        <v>280</v>
      </c>
      <c r="F142" s="239"/>
      <c r="G142" s="239"/>
      <c r="H142" s="247">
        <v>500000</v>
      </c>
      <c r="I142" s="247" t="s">
        <v>10464</v>
      </c>
      <c r="J142" s="248">
        <v>45593</v>
      </c>
      <c r="K142" s="248">
        <v>49335</v>
      </c>
      <c r="L142" s="248"/>
      <c r="M142" s="249"/>
      <c r="N142" s="250">
        <v>441634876</v>
      </c>
      <c r="O142" s="250">
        <v>213360461</v>
      </c>
      <c r="P142" s="444">
        <v>279561527.5</v>
      </c>
      <c r="Q142" s="250">
        <v>327497669</v>
      </c>
      <c r="R142" s="250"/>
      <c r="S142" s="251">
        <v>0</v>
      </c>
      <c r="T142" s="251"/>
      <c r="U142" s="251"/>
      <c r="V142" s="251"/>
      <c r="W142" s="251"/>
      <c r="X142" s="395"/>
    </row>
    <row r="143" spans="3:24" x14ac:dyDescent="0.3">
      <c r="C143" s="237" t="s">
        <v>10467</v>
      </c>
      <c r="D143" s="237" t="s">
        <v>10450</v>
      </c>
      <c r="E143" s="299" t="s">
        <v>281</v>
      </c>
      <c r="F143" s="292"/>
      <c r="G143" s="292"/>
      <c r="H143" s="240">
        <v>10000000</v>
      </c>
      <c r="I143" s="240" t="s">
        <v>10418</v>
      </c>
      <c r="J143" s="241">
        <v>45609</v>
      </c>
      <c r="K143" s="241">
        <v>52914</v>
      </c>
      <c r="L143" s="241"/>
      <c r="M143" s="290"/>
      <c r="N143" s="296">
        <v>1149727482</v>
      </c>
      <c r="O143" s="296">
        <v>1126497622</v>
      </c>
      <c r="P143" s="444">
        <v>1194180865.5</v>
      </c>
      <c r="Q143" s="296">
        <v>1138112553</v>
      </c>
      <c r="R143" s="296"/>
      <c r="S143" s="246">
        <v>-449461557.8369565</v>
      </c>
      <c r="T143" s="294">
        <v>936962963.37098956</v>
      </c>
      <c r="U143" s="294">
        <v>1113227187.8831503</v>
      </c>
      <c r="V143" s="246">
        <v>11643327.883150339</v>
      </c>
      <c r="W143" s="246">
        <v>49886432.520000219</v>
      </c>
      <c r="X143" s="394"/>
    </row>
    <row r="144" spans="3:24" x14ac:dyDescent="0.3">
      <c r="C144" s="237" t="s">
        <v>10468</v>
      </c>
      <c r="D144" s="237" t="s">
        <v>10450</v>
      </c>
      <c r="E144" s="299" t="s">
        <v>282</v>
      </c>
      <c r="F144" s="292"/>
      <c r="G144" s="292"/>
      <c r="H144" s="247">
        <v>1000000</v>
      </c>
      <c r="I144" s="247" t="s">
        <v>10418</v>
      </c>
      <c r="J144" s="248">
        <v>45609</v>
      </c>
      <c r="K144" s="248">
        <v>53006</v>
      </c>
      <c r="L144" s="248"/>
      <c r="M144" s="249"/>
      <c r="N144" s="250">
        <v>-1142069023</v>
      </c>
      <c r="O144" s="250">
        <v>-1128967822</v>
      </c>
      <c r="P144" s="444">
        <v>-1205024874.5</v>
      </c>
      <c r="Q144" s="250">
        <v>-1135518423</v>
      </c>
      <c r="R144" s="250"/>
      <c r="S144" s="251">
        <v>449461557.8369565</v>
      </c>
      <c r="T144" s="251">
        <v>0</v>
      </c>
      <c r="U144" s="251">
        <v>0</v>
      </c>
      <c r="V144" s="251"/>
      <c r="W144" s="251"/>
      <c r="X144" s="395"/>
    </row>
    <row r="145" spans="3:24" x14ac:dyDescent="0.3">
      <c r="C145" s="237" t="s">
        <v>10468</v>
      </c>
      <c r="D145" s="237" t="s">
        <v>10451</v>
      </c>
      <c r="E145" s="299" t="s">
        <v>283</v>
      </c>
      <c r="F145" s="292"/>
      <c r="G145" s="292"/>
      <c r="H145" s="247">
        <v>1000000</v>
      </c>
      <c r="I145" s="247" t="s">
        <v>10418</v>
      </c>
      <c r="J145" s="248">
        <v>45609</v>
      </c>
      <c r="K145" s="248">
        <v>45701</v>
      </c>
      <c r="L145" s="248"/>
      <c r="M145" s="249"/>
      <c r="N145" s="250">
        <v>1111704769</v>
      </c>
      <c r="O145" s="250">
        <v>1106336419</v>
      </c>
      <c r="P145" s="444">
        <v>1112427869</v>
      </c>
      <c r="Q145" s="250">
        <v>1109020594.5</v>
      </c>
      <c r="R145" s="250"/>
      <c r="S145" s="251">
        <v>-449461557.8369565</v>
      </c>
      <c r="T145" s="251">
        <v>0</v>
      </c>
      <c r="U145" s="251">
        <v>0</v>
      </c>
      <c r="V145" s="251"/>
      <c r="W145" s="251"/>
      <c r="X145" s="395"/>
    </row>
    <row r="146" spans="3:24" x14ac:dyDescent="0.3">
      <c r="C146" s="237" t="s">
        <v>10469</v>
      </c>
      <c r="D146" s="237" t="s">
        <v>10450</v>
      </c>
      <c r="E146" s="299" t="s">
        <v>284</v>
      </c>
      <c r="F146" s="292"/>
      <c r="G146" s="292"/>
      <c r="H146" s="240">
        <v>30000000</v>
      </c>
      <c r="I146" s="240" t="s">
        <v>10418</v>
      </c>
      <c r="J146" s="241">
        <v>45609</v>
      </c>
      <c r="K146" s="241">
        <v>52914</v>
      </c>
      <c r="L146" s="241"/>
      <c r="M146" s="290"/>
      <c r="N146" s="296">
        <v>3360916830</v>
      </c>
      <c r="O146" s="296">
        <v>3356428098</v>
      </c>
      <c r="P146" s="444">
        <v>3584423176</v>
      </c>
      <c r="Q146" s="296">
        <v>3358672464.5</v>
      </c>
      <c r="R146" s="296"/>
      <c r="S146" s="246">
        <v>-1354380577.2391305</v>
      </c>
      <c r="T146" s="246">
        <v>2725150167.5855002</v>
      </c>
      <c r="U146" s="246">
        <v>3239878467.7590356</v>
      </c>
      <c r="V146" s="246">
        <v>-11057777.740964413</v>
      </c>
      <c r="W146" s="246">
        <v>96959632.059999466</v>
      </c>
      <c r="X146" s="394"/>
    </row>
    <row r="147" spans="3:24" x14ac:dyDescent="0.3">
      <c r="C147" s="237" t="s">
        <v>10468</v>
      </c>
      <c r="D147" s="237" t="s">
        <v>10450</v>
      </c>
      <c r="E147" s="299" t="s">
        <v>285</v>
      </c>
      <c r="F147" s="292"/>
      <c r="G147" s="292"/>
      <c r="H147" s="247">
        <v>3000000</v>
      </c>
      <c r="I147" s="247" t="s">
        <v>10418</v>
      </c>
      <c r="J147" s="248">
        <v>45609</v>
      </c>
      <c r="K147" s="248">
        <v>53006</v>
      </c>
      <c r="L147" s="248"/>
      <c r="M147" s="249"/>
      <c r="N147" s="250">
        <v>-3342206887</v>
      </c>
      <c r="O147" s="250">
        <v>-3333836542</v>
      </c>
      <c r="P147" s="444">
        <v>-3571308728</v>
      </c>
      <c r="Q147" s="250">
        <v>-3338021714.5</v>
      </c>
      <c r="R147" s="250"/>
      <c r="S147" s="251">
        <v>1354380577.2391305</v>
      </c>
      <c r="T147" s="251">
        <v>0</v>
      </c>
      <c r="U147" s="251">
        <v>0</v>
      </c>
      <c r="V147" s="251"/>
      <c r="W147" s="251"/>
      <c r="X147" s="395"/>
    </row>
    <row r="148" spans="3:24" x14ac:dyDescent="0.3">
      <c r="C148" s="237" t="s">
        <v>10468</v>
      </c>
      <c r="D148" s="237" t="s">
        <v>10451</v>
      </c>
      <c r="E148" s="299" t="s">
        <v>286</v>
      </c>
      <c r="F148" s="292"/>
      <c r="G148" s="292"/>
      <c r="H148" s="247">
        <v>3000000</v>
      </c>
      <c r="I148" s="247" t="s">
        <v>10418</v>
      </c>
      <c r="J148" s="248">
        <v>45609</v>
      </c>
      <c r="K148" s="248">
        <v>45701</v>
      </c>
      <c r="L148" s="248"/>
      <c r="M148" s="249"/>
      <c r="N148" s="250">
        <v>3235577768</v>
      </c>
      <c r="O148" s="250">
        <v>3220450867</v>
      </c>
      <c r="P148" s="444">
        <v>3237821797.5</v>
      </c>
      <c r="Q148" s="250">
        <v>3228014318</v>
      </c>
      <c r="R148" s="250"/>
      <c r="S148" s="251">
        <v>-1354380577.2391305</v>
      </c>
      <c r="T148" s="251">
        <v>0</v>
      </c>
      <c r="U148" s="251">
        <v>0</v>
      </c>
      <c r="V148" s="251"/>
      <c r="W148" s="251"/>
      <c r="X148" s="395"/>
    </row>
    <row r="149" spans="3:24" x14ac:dyDescent="0.3">
      <c r="C149" s="237" t="s">
        <v>10470</v>
      </c>
      <c r="D149" s="237" t="s">
        <v>10471</v>
      </c>
      <c r="E149" s="299" t="s">
        <v>287</v>
      </c>
      <c r="F149" s="292"/>
      <c r="G149" s="292"/>
      <c r="H149" s="240">
        <v>30000000</v>
      </c>
      <c r="I149" s="240" t="s">
        <v>10418</v>
      </c>
      <c r="J149" s="241">
        <v>45616</v>
      </c>
      <c r="K149" s="241">
        <v>52921</v>
      </c>
      <c r="L149" s="241"/>
      <c r="M149" s="290"/>
      <c r="N149" s="296">
        <v>3442704823</v>
      </c>
      <c r="O149" s="296">
        <v>3433589892</v>
      </c>
      <c r="P149" s="444">
        <v>3616305495.5</v>
      </c>
      <c r="Q149" s="296">
        <v>3438147357.5</v>
      </c>
      <c r="R149" s="296"/>
      <c r="S149" s="246">
        <v>-1697454032.1304348</v>
      </c>
      <c r="T149" s="246">
        <v>2870512212.9184608</v>
      </c>
      <c r="U149" s="246">
        <v>3324931647.8954759</v>
      </c>
      <c r="V149" s="246">
        <v>49867389.895475864</v>
      </c>
      <c r="W149" s="246">
        <v>201563139.54000092</v>
      </c>
      <c r="X149" s="394"/>
    </row>
    <row r="150" spans="3:24" x14ac:dyDescent="0.3">
      <c r="C150" s="237" t="s">
        <v>10472</v>
      </c>
      <c r="D150" s="237" t="s">
        <v>10471</v>
      </c>
      <c r="E150" s="299" t="s">
        <v>288</v>
      </c>
      <c r="F150" s="292"/>
      <c r="G150" s="292"/>
      <c r="H150" s="247">
        <v>3000000</v>
      </c>
      <c r="I150" s="247" t="s">
        <v>10418</v>
      </c>
      <c r="J150" s="248">
        <v>45616</v>
      </c>
      <c r="K150" s="248">
        <v>53013</v>
      </c>
      <c r="L150" s="248"/>
      <c r="M150" s="249"/>
      <c r="N150" s="250">
        <v>-3521762369</v>
      </c>
      <c r="O150" s="250">
        <v>-3438829631</v>
      </c>
      <c r="P150" s="444">
        <v>-3663532584</v>
      </c>
      <c r="Q150" s="250">
        <v>-3480296000.5</v>
      </c>
      <c r="R150" s="250"/>
      <c r="S150" s="251">
        <v>1699818132.1304348</v>
      </c>
      <c r="T150" s="251">
        <v>0</v>
      </c>
      <c r="U150" s="251">
        <v>0</v>
      </c>
      <c r="V150" s="251"/>
      <c r="W150" s="251"/>
      <c r="X150" s="395"/>
    </row>
    <row r="151" spans="3:24" x14ac:dyDescent="0.3">
      <c r="C151" s="237" t="s">
        <v>10472</v>
      </c>
      <c r="D151" s="237" t="s">
        <v>10473</v>
      </c>
      <c r="E151" s="299" t="s">
        <v>289</v>
      </c>
      <c r="F151" s="292"/>
      <c r="G151" s="292"/>
      <c r="H151" s="247">
        <v>3000000</v>
      </c>
      <c r="I151" s="247" t="s">
        <v>10418</v>
      </c>
      <c r="J151" s="248">
        <v>45616</v>
      </c>
      <c r="K151" s="248">
        <v>45708</v>
      </c>
      <c r="L151" s="248"/>
      <c r="M151" s="249"/>
      <c r="N151" s="250">
        <v>3317875626</v>
      </c>
      <c r="O151" s="250">
        <v>3304828422</v>
      </c>
      <c r="P151" s="444">
        <v>3322291346.5</v>
      </c>
      <c r="Q151" s="250">
        <v>3311352024</v>
      </c>
      <c r="R151" s="250"/>
      <c r="S151" s="251">
        <v>-1698818132.1304348</v>
      </c>
      <c r="T151" s="251">
        <v>0</v>
      </c>
      <c r="U151" s="251">
        <v>0</v>
      </c>
      <c r="V151" s="251"/>
      <c r="W151" s="251"/>
      <c r="X151" s="395"/>
    </row>
    <row r="152" spans="3:24" x14ac:dyDescent="0.3">
      <c r="C152" s="237" t="s">
        <v>10474</v>
      </c>
      <c r="D152" s="237" t="s">
        <v>10475</v>
      </c>
      <c r="E152" s="299" t="s">
        <v>290</v>
      </c>
      <c r="F152" s="292"/>
      <c r="G152" s="292"/>
      <c r="H152" s="240">
        <v>30000000</v>
      </c>
      <c r="I152" s="240" t="s">
        <v>10418</v>
      </c>
      <c r="J152" s="241">
        <v>45644</v>
      </c>
      <c r="K152" s="241">
        <v>52949</v>
      </c>
      <c r="L152" s="241"/>
      <c r="M152" s="290"/>
      <c r="N152" s="296">
        <v>2852074320</v>
      </c>
      <c r="O152" s="296">
        <v>3007613025</v>
      </c>
      <c r="P152" s="444">
        <v>3175229547</v>
      </c>
      <c r="Q152" s="296">
        <v>2929843672.5</v>
      </c>
      <c r="R152" s="250"/>
      <c r="S152" s="246">
        <v>-1548947119.5999999</v>
      </c>
      <c r="T152" s="246">
        <v>2806315156.3015394</v>
      </c>
      <c r="U152" s="246">
        <v>2941435530.8593197</v>
      </c>
      <c r="V152" s="246">
        <v>21086398.859319687</v>
      </c>
      <c r="W152" s="246">
        <v>272179540.27000046</v>
      </c>
      <c r="X152" s="394"/>
    </row>
    <row r="153" spans="3:24" x14ac:dyDescent="0.3">
      <c r="C153" s="237" t="s">
        <v>10476</v>
      </c>
      <c r="D153" s="237" t="s">
        <v>10475</v>
      </c>
      <c r="E153" s="299" t="s">
        <v>291</v>
      </c>
      <c r="F153" s="292"/>
      <c r="G153" s="292"/>
      <c r="H153" s="247">
        <v>3000000</v>
      </c>
      <c r="I153" s="247" t="s">
        <v>10418</v>
      </c>
      <c r="J153" s="248">
        <v>45644</v>
      </c>
      <c r="K153" s="248">
        <v>53039</v>
      </c>
      <c r="L153" s="248"/>
      <c r="M153" s="249"/>
      <c r="N153" s="250">
        <v>-2883389990</v>
      </c>
      <c r="O153" s="250">
        <v>-2955794280</v>
      </c>
      <c r="P153" s="444">
        <v>-3185474444.5</v>
      </c>
      <c r="Q153" s="250">
        <v>-2919592135.5</v>
      </c>
      <c r="R153" s="250"/>
      <c r="S153" s="251">
        <v>1548947119.5999999</v>
      </c>
      <c r="T153" s="251"/>
      <c r="U153" s="251"/>
      <c r="V153" s="251"/>
      <c r="W153" s="251"/>
      <c r="X153" s="395"/>
    </row>
    <row r="154" spans="3:24" x14ac:dyDescent="0.3">
      <c r="C154" s="237" t="s">
        <v>10476</v>
      </c>
      <c r="D154" s="237" t="s">
        <v>10477</v>
      </c>
      <c r="E154" s="299" t="s">
        <v>292</v>
      </c>
      <c r="F154" s="292"/>
      <c r="G154" s="292"/>
      <c r="H154" s="247">
        <v>3000000</v>
      </c>
      <c r="I154" s="247" t="s">
        <v>10418</v>
      </c>
      <c r="J154" s="248">
        <v>45644</v>
      </c>
      <c r="K154" s="248">
        <v>45734</v>
      </c>
      <c r="L154" s="248"/>
      <c r="M154" s="249"/>
      <c r="N154" s="250">
        <v>2930973981</v>
      </c>
      <c r="O154" s="250">
        <v>2906563507</v>
      </c>
      <c r="P154" s="444">
        <v>2930594029.5</v>
      </c>
      <c r="Q154" s="250">
        <v>2918768744.5</v>
      </c>
      <c r="R154" s="250"/>
      <c r="S154" s="251">
        <v>-1548947119.5999999</v>
      </c>
      <c r="T154" s="251"/>
      <c r="U154" s="251"/>
      <c r="V154" s="251"/>
      <c r="W154" s="251"/>
      <c r="X154" s="395"/>
    </row>
    <row r="155" spans="3:24" x14ac:dyDescent="0.3">
      <c r="C155" s="237" t="s">
        <v>10478</v>
      </c>
      <c r="D155" s="237" t="s">
        <v>10479</v>
      </c>
      <c r="E155" s="299" t="s">
        <v>293</v>
      </c>
      <c r="F155" s="292"/>
      <c r="G155" s="292"/>
      <c r="H155" s="240">
        <v>10000000</v>
      </c>
      <c r="I155" s="240" t="s">
        <v>10418</v>
      </c>
      <c r="J155" s="241">
        <v>45644</v>
      </c>
      <c r="K155" s="241">
        <v>52949</v>
      </c>
      <c r="L155" s="241"/>
      <c r="M155" s="290"/>
      <c r="N155" s="296">
        <v>985550002</v>
      </c>
      <c r="O155" s="296">
        <v>1041436623</v>
      </c>
      <c r="P155" s="444">
        <v>1086667284</v>
      </c>
      <c r="Q155" s="296">
        <v>1013493312.5</v>
      </c>
      <c r="R155" s="296"/>
      <c r="S155" s="246">
        <v>-516315700.86666667</v>
      </c>
      <c r="T155" s="246">
        <v>981165704.1151644</v>
      </c>
      <c r="U155" s="246">
        <v>1028259485.6289036</v>
      </c>
      <c r="V155" s="246">
        <v>18664992.628903627</v>
      </c>
      <c r="W155" s="246">
        <v>111389731.09000015</v>
      </c>
      <c r="X155" s="394"/>
    </row>
    <row r="156" spans="3:24" x14ac:dyDescent="0.3">
      <c r="C156" s="237" t="s">
        <v>10480</v>
      </c>
      <c r="D156" s="237" t="s">
        <v>10479</v>
      </c>
      <c r="E156" s="299" t="s">
        <v>294</v>
      </c>
      <c r="F156" s="292"/>
      <c r="G156" s="292"/>
      <c r="H156" s="247">
        <v>1000000</v>
      </c>
      <c r="I156" s="247" t="s">
        <v>10418</v>
      </c>
      <c r="J156" s="248">
        <v>45644</v>
      </c>
      <c r="K156" s="248">
        <v>53039</v>
      </c>
      <c r="L156" s="248"/>
      <c r="M156" s="249"/>
      <c r="N156" s="250">
        <v>-1033900931</v>
      </c>
      <c r="O156" s="250">
        <v>-1026195662</v>
      </c>
      <c r="P156" s="444">
        <v>-1101152364</v>
      </c>
      <c r="Q156" s="250">
        <v>-1030048297</v>
      </c>
      <c r="R156" s="250"/>
      <c r="S156" s="251">
        <v>516315700.86666667</v>
      </c>
      <c r="T156" s="251"/>
      <c r="U156" s="251"/>
      <c r="V156" s="251"/>
      <c r="W156" s="251"/>
      <c r="X156" s="395"/>
    </row>
    <row r="157" spans="3:24" x14ac:dyDescent="0.3">
      <c r="C157" s="237" t="s">
        <v>10480</v>
      </c>
      <c r="D157" s="237" t="s">
        <v>10481</v>
      </c>
      <c r="E157" s="299" t="s">
        <v>295</v>
      </c>
      <c r="F157" s="292"/>
      <c r="G157" s="292"/>
      <c r="H157" s="247">
        <v>1000000</v>
      </c>
      <c r="I157" s="247" t="s">
        <v>10418</v>
      </c>
      <c r="J157" s="248">
        <v>45644</v>
      </c>
      <c r="K157" s="248">
        <v>45734</v>
      </c>
      <c r="L157" s="248"/>
      <c r="M157" s="249"/>
      <c r="N157" s="250">
        <v>1024291930</v>
      </c>
      <c r="O157" s="250">
        <v>1015540469</v>
      </c>
      <c r="P157" s="444">
        <v>1024079573</v>
      </c>
      <c r="Q157" s="250">
        <v>1019916200</v>
      </c>
      <c r="R157" s="250"/>
      <c r="S157" s="251">
        <v>-516315700.86666667</v>
      </c>
      <c r="T157" s="251"/>
      <c r="U157" s="251"/>
      <c r="V157" s="251"/>
      <c r="W157" s="251"/>
      <c r="X157" s="395"/>
    </row>
    <row r="158" spans="3:24" x14ac:dyDescent="0.3">
      <c r="C158" s="237" t="s">
        <v>10482</v>
      </c>
      <c r="D158" s="237" t="s">
        <v>10483</v>
      </c>
      <c r="E158" s="286" t="s">
        <v>296</v>
      </c>
      <c r="F158" s="287"/>
      <c r="G158" s="287"/>
      <c r="H158" s="240">
        <v>30000000</v>
      </c>
      <c r="I158" s="240" t="s">
        <v>10418</v>
      </c>
      <c r="J158" s="241">
        <v>45650</v>
      </c>
      <c r="K158" s="241">
        <v>51128</v>
      </c>
      <c r="L158" s="242"/>
      <c r="M158" s="243"/>
      <c r="N158" s="296">
        <v>5970907255</v>
      </c>
      <c r="O158" s="296">
        <v>8035186524</v>
      </c>
      <c r="P158" s="444">
        <v>7303051771</v>
      </c>
      <c r="Q158" s="296">
        <v>7003046890.5</v>
      </c>
      <c r="R158" s="245"/>
      <c r="S158" s="246">
        <v>0</v>
      </c>
      <c r="T158" s="301">
        <v>-1720974092.2742507</v>
      </c>
      <c r="U158" s="301">
        <v>1703549126.6087627</v>
      </c>
      <c r="V158" s="246">
        <v>-543170912.89123726</v>
      </c>
      <c r="W158" s="246">
        <v>-222432288.69999981</v>
      </c>
      <c r="X158" s="395"/>
    </row>
    <row r="159" spans="3:24" x14ac:dyDescent="0.3">
      <c r="C159" s="237" t="s">
        <v>10484</v>
      </c>
      <c r="D159" s="237" t="s">
        <v>10483</v>
      </c>
      <c r="E159" s="286" t="s">
        <v>297</v>
      </c>
      <c r="F159" s="287"/>
      <c r="G159" s="287"/>
      <c r="H159" s="247">
        <v>3000000</v>
      </c>
      <c r="I159" s="247" t="s">
        <v>10418</v>
      </c>
      <c r="J159" s="248">
        <v>45650</v>
      </c>
      <c r="K159" s="248">
        <v>51219</v>
      </c>
      <c r="L159" s="248"/>
      <c r="M159" s="249"/>
      <c r="N159" s="250">
        <v>-4102007154</v>
      </c>
      <c r="O159" s="250">
        <v>-5690972584</v>
      </c>
      <c r="P159" s="444">
        <v>-5193236875</v>
      </c>
      <c r="Q159" s="250">
        <v>-4896489869.5</v>
      </c>
      <c r="R159" s="250"/>
      <c r="S159" s="251">
        <v>-1492399338.2222223</v>
      </c>
      <c r="T159" s="251"/>
      <c r="U159" s="251"/>
      <c r="V159" s="251"/>
      <c r="W159" s="251"/>
      <c r="X159" s="395"/>
    </row>
    <row r="160" spans="3:24" x14ac:dyDescent="0.3">
      <c r="C160" s="237" t="s">
        <v>10484</v>
      </c>
      <c r="D160" s="237" t="s">
        <v>10447</v>
      </c>
      <c r="E160" s="286" t="s">
        <v>10448</v>
      </c>
      <c r="F160" s="287"/>
      <c r="G160" s="287"/>
      <c r="H160" s="247">
        <v>3000000</v>
      </c>
      <c r="I160" s="247" t="s">
        <v>10418</v>
      </c>
      <c r="J160" s="248">
        <v>45650</v>
      </c>
      <c r="K160" s="248">
        <v>45740</v>
      </c>
      <c r="L160" s="248"/>
      <c r="M160" s="249"/>
      <c r="N160" s="250">
        <v>136698177</v>
      </c>
      <c r="O160" s="250">
        <v>111836659</v>
      </c>
      <c r="P160" s="444">
        <v>136905143.5</v>
      </c>
      <c r="Q160" s="250">
        <v>124267418</v>
      </c>
      <c r="R160" s="250"/>
      <c r="S160" s="251">
        <v>1476820712.2222223</v>
      </c>
      <c r="T160" s="251"/>
      <c r="U160" s="251"/>
      <c r="V160" s="251"/>
      <c r="W160" s="251"/>
      <c r="X160" s="395"/>
    </row>
    <row r="161" spans="3:24" x14ac:dyDescent="0.3">
      <c r="C161" s="237" t="s">
        <v>10482</v>
      </c>
      <c r="D161" s="237" t="s">
        <v>10483</v>
      </c>
      <c r="E161" s="286" t="s">
        <v>298</v>
      </c>
      <c r="F161" s="287"/>
      <c r="G161" s="287"/>
      <c r="H161" s="240">
        <v>30000000</v>
      </c>
      <c r="I161" s="240" t="s">
        <v>10418</v>
      </c>
      <c r="J161" s="241">
        <v>45652</v>
      </c>
      <c r="K161" s="241">
        <v>51130</v>
      </c>
      <c r="L161" s="242"/>
      <c r="M161" s="243"/>
      <c r="N161" s="296">
        <v>6191954309</v>
      </c>
      <c r="O161" s="296">
        <v>8336426141</v>
      </c>
      <c r="P161" s="444">
        <v>7574614384.5</v>
      </c>
      <c r="Q161" s="296">
        <v>7264190225.5</v>
      </c>
      <c r="R161" s="245"/>
      <c r="S161" s="246">
        <v>0</v>
      </c>
      <c r="T161" s="246">
        <v>-1537953755.5668492</v>
      </c>
      <c r="U161" s="246">
        <v>1796944394.0624712</v>
      </c>
      <c r="V161" s="246">
        <v>-530034856.93752861</v>
      </c>
      <c r="W161" s="246">
        <v>-183788095.60000038</v>
      </c>
      <c r="X161" s="395"/>
    </row>
    <row r="162" spans="3:24" x14ac:dyDescent="0.3">
      <c r="C162" s="237" t="s">
        <v>10484</v>
      </c>
      <c r="D162" s="237" t="s">
        <v>10483</v>
      </c>
      <c r="E162" s="286" t="s">
        <v>299</v>
      </c>
      <c r="F162" s="287"/>
      <c r="G162" s="287"/>
      <c r="H162" s="247">
        <v>3000000</v>
      </c>
      <c r="I162" s="247" t="s">
        <v>10418</v>
      </c>
      <c r="J162" s="248">
        <v>45652</v>
      </c>
      <c r="K162" s="248">
        <v>51221</v>
      </c>
      <c r="L162" s="248"/>
      <c r="M162" s="249"/>
      <c r="N162" s="250">
        <v>-4258843341</v>
      </c>
      <c r="O162" s="250">
        <v>-5937591198</v>
      </c>
      <c r="P162" s="444">
        <v>-5384082209</v>
      </c>
      <c r="Q162" s="250">
        <v>-5098217270.5</v>
      </c>
      <c r="R162" s="250"/>
      <c r="S162" s="251">
        <v>-1615733475.6666667</v>
      </c>
      <c r="T162" s="251"/>
      <c r="U162" s="251"/>
      <c r="V162" s="251"/>
      <c r="W162" s="251"/>
      <c r="X162" s="395"/>
    </row>
    <row r="163" spans="3:24" x14ac:dyDescent="0.3">
      <c r="C163" s="237" t="s">
        <v>10485</v>
      </c>
      <c r="D163" s="237" t="s">
        <v>10447</v>
      </c>
      <c r="E163" s="286" t="s">
        <v>10448</v>
      </c>
      <c r="F163" s="287"/>
      <c r="G163" s="287"/>
      <c r="H163" s="247">
        <v>3000000</v>
      </c>
      <c r="I163" s="247" t="s">
        <v>10418</v>
      </c>
      <c r="J163" s="248">
        <v>45652</v>
      </c>
      <c r="K163" s="248">
        <v>45742</v>
      </c>
      <c r="L163" s="248"/>
      <c r="M163" s="249"/>
      <c r="N163" s="250">
        <v>125101113</v>
      </c>
      <c r="O163" s="250">
        <v>120748397</v>
      </c>
      <c r="P163" s="444">
        <v>136447075.5</v>
      </c>
      <c r="Q163" s="250">
        <v>122924755</v>
      </c>
      <c r="R163" s="250"/>
      <c r="S163" s="251">
        <v>1600019718.666667</v>
      </c>
      <c r="T163" s="251"/>
      <c r="U163" s="251"/>
      <c r="V163" s="251"/>
      <c r="W163" s="251"/>
      <c r="X163" s="395"/>
    </row>
    <row r="164" spans="3:24" x14ac:dyDescent="0.3">
      <c r="C164" s="237" t="s">
        <v>10486</v>
      </c>
      <c r="D164" s="237" t="s">
        <v>10487</v>
      </c>
      <c r="E164" s="238" t="s">
        <v>10488</v>
      </c>
      <c r="F164" s="238"/>
      <c r="G164" s="238"/>
      <c r="H164" s="240">
        <v>1500000</v>
      </c>
      <c r="I164" s="240" t="s">
        <v>10464</v>
      </c>
      <c r="J164" s="241">
        <v>45677</v>
      </c>
      <c r="K164" s="241">
        <v>49329</v>
      </c>
      <c r="L164" s="242"/>
      <c r="M164" s="243"/>
      <c r="N164" s="244">
        <v>-75032572</v>
      </c>
      <c r="O164" s="296">
        <v>398829243</v>
      </c>
      <c r="P164" s="444">
        <v>232741857</v>
      </c>
      <c r="Q164" s="296">
        <v>161898335</v>
      </c>
      <c r="R164" s="245"/>
      <c r="S164" s="246">
        <v>-322943834</v>
      </c>
      <c r="T164" s="246">
        <v>674510958.90410924</v>
      </c>
      <c r="U164" s="246">
        <v>674510958.90410924</v>
      </c>
      <c r="V164" s="246">
        <v>165444244.40410924</v>
      </c>
      <c r="W164" s="246">
        <v>289229175.91095901</v>
      </c>
      <c r="X164" s="395"/>
    </row>
    <row r="165" spans="3:24" x14ac:dyDescent="0.3">
      <c r="C165" s="237" t="s">
        <v>10489</v>
      </c>
      <c r="D165" s="237" t="s">
        <v>10487</v>
      </c>
      <c r="E165" s="238" t="s">
        <v>10490</v>
      </c>
      <c r="F165" s="238"/>
      <c r="G165" s="238"/>
      <c r="H165" s="247">
        <v>500000</v>
      </c>
      <c r="I165" s="247" t="s">
        <v>10464</v>
      </c>
      <c r="J165" s="248">
        <v>45677</v>
      </c>
      <c r="K165" s="248">
        <v>49419</v>
      </c>
      <c r="L165" s="248"/>
      <c r="M165" s="249"/>
      <c r="N165" s="250">
        <v>569458323</v>
      </c>
      <c r="O165" s="250">
        <v>91655573</v>
      </c>
      <c r="P165" s="444">
        <v>276324857.5</v>
      </c>
      <c r="Q165" s="250">
        <v>330556948.5</v>
      </c>
      <c r="R165" s="250"/>
      <c r="S165" s="251">
        <v>0</v>
      </c>
      <c r="T165" s="251"/>
      <c r="U165" s="251"/>
      <c r="V165" s="251"/>
      <c r="W165" s="251"/>
      <c r="X165" s="395"/>
    </row>
    <row r="166" spans="3:24" x14ac:dyDescent="0.3">
      <c r="C166" s="237" t="s">
        <v>10486</v>
      </c>
      <c r="D166" s="237" t="s">
        <v>10487</v>
      </c>
      <c r="E166" s="238" t="s">
        <v>10491</v>
      </c>
      <c r="F166" s="238"/>
      <c r="G166" s="238"/>
      <c r="H166" s="240">
        <v>1500000</v>
      </c>
      <c r="I166" s="240" t="s">
        <v>10464</v>
      </c>
      <c r="J166" s="241">
        <v>45681</v>
      </c>
      <c r="K166" s="241">
        <v>49333</v>
      </c>
      <c r="L166" s="242"/>
      <c r="M166" s="243"/>
      <c r="N166" s="296">
        <v>-317762254</v>
      </c>
      <c r="O166" s="296">
        <v>225585810</v>
      </c>
      <c r="P166" s="444">
        <v>24183919</v>
      </c>
      <c r="Q166" s="296">
        <v>-46088222.5</v>
      </c>
      <c r="R166" s="245"/>
      <c r="S166" s="246">
        <v>-117616438</v>
      </c>
      <c r="T166" s="246">
        <v>568463013.69862986</v>
      </c>
      <c r="U166" s="246">
        <v>568463013.69862986</v>
      </c>
      <c r="V166" s="246">
        <v>156024275.19862986</v>
      </c>
      <c r="W166" s="246">
        <v>286421535.47260201</v>
      </c>
      <c r="X166" s="395"/>
    </row>
    <row r="167" spans="3:24" x14ac:dyDescent="0.3">
      <c r="C167" s="237" t="s">
        <v>10489</v>
      </c>
      <c r="D167" s="237" t="s">
        <v>10487</v>
      </c>
      <c r="E167" s="238" t="s">
        <v>10492</v>
      </c>
      <c r="F167" s="238"/>
      <c r="G167" s="238"/>
      <c r="H167" s="247">
        <v>500000</v>
      </c>
      <c r="I167" s="247" t="s">
        <v>10464</v>
      </c>
      <c r="J167" s="248">
        <v>45681</v>
      </c>
      <c r="K167" s="248">
        <v>49423</v>
      </c>
      <c r="L167" s="248"/>
      <c r="M167" s="249"/>
      <c r="N167" s="250">
        <v>683797590</v>
      </c>
      <c r="O167" s="250">
        <v>204155884</v>
      </c>
      <c r="P167" s="444">
        <v>388254819.5</v>
      </c>
      <c r="Q167" s="250">
        <v>443976738</v>
      </c>
      <c r="R167" s="250"/>
      <c r="S167" s="251">
        <v>0</v>
      </c>
      <c r="T167" s="251"/>
      <c r="U167" s="251"/>
      <c r="V167" s="251"/>
      <c r="W167" s="251"/>
      <c r="X167" s="395"/>
    </row>
    <row r="168" spans="3:24" x14ac:dyDescent="0.3">
      <c r="C168" s="237" t="s">
        <v>10493</v>
      </c>
      <c r="D168" s="237" t="s">
        <v>10487</v>
      </c>
      <c r="E168" s="299" t="s">
        <v>10494</v>
      </c>
      <c r="F168" s="292"/>
      <c r="G168" s="292"/>
      <c r="H168" s="240">
        <v>30000000</v>
      </c>
      <c r="I168" s="240" t="s">
        <v>10418</v>
      </c>
      <c r="J168" s="241">
        <v>45678</v>
      </c>
      <c r="K168" s="241">
        <v>52983</v>
      </c>
      <c r="L168" s="241"/>
      <c r="M168" s="290"/>
      <c r="N168" s="296">
        <v>3389615572</v>
      </c>
      <c r="O168" s="296">
        <v>3372048760</v>
      </c>
      <c r="P168" s="444">
        <v>4125985014.5</v>
      </c>
      <c r="Q168" s="296">
        <v>3380832167</v>
      </c>
      <c r="R168" s="296"/>
      <c r="S168" s="246">
        <v>-1634072612</v>
      </c>
      <c r="T168" s="246">
        <v>3103799079.4520621</v>
      </c>
      <c r="U168" s="246">
        <v>3103799079.4520621</v>
      </c>
      <c r="V168" s="246">
        <v>142464797.45206213</v>
      </c>
      <c r="W168" s="246">
        <v>544791758.35999918</v>
      </c>
      <c r="X168" s="395"/>
    </row>
    <row r="169" spans="3:24" x14ac:dyDescent="0.3">
      <c r="C169" s="237" t="s">
        <v>10495</v>
      </c>
      <c r="D169" s="237" t="s">
        <v>10487</v>
      </c>
      <c r="E169" s="299" t="s">
        <v>10496</v>
      </c>
      <c r="F169" s="292"/>
      <c r="G169" s="292"/>
      <c r="H169" s="247">
        <v>3000000</v>
      </c>
      <c r="I169" s="247" t="s">
        <v>10418</v>
      </c>
      <c r="J169" s="248">
        <v>45679</v>
      </c>
      <c r="K169" s="248">
        <v>53073</v>
      </c>
      <c r="L169" s="248"/>
      <c r="M169" s="249"/>
      <c r="N169" s="250">
        <v>-3444476471</v>
      </c>
      <c r="O169" s="250">
        <v>-3466499207</v>
      </c>
      <c r="P169" s="444">
        <v>-4192423983.5</v>
      </c>
      <c r="Q169" s="250">
        <v>-3455487840</v>
      </c>
      <c r="R169" s="250"/>
      <c r="S169" s="251">
        <v>1628047893</v>
      </c>
      <c r="T169" s="251"/>
      <c r="U169" s="251"/>
      <c r="V169" s="251"/>
      <c r="W169" s="251"/>
      <c r="X169" s="395"/>
    </row>
    <row r="170" spans="3:24" x14ac:dyDescent="0.3">
      <c r="C170" s="237" t="s">
        <v>10495</v>
      </c>
      <c r="D170" s="237" t="s">
        <v>10487</v>
      </c>
      <c r="E170" s="299" t="s">
        <v>10497</v>
      </c>
      <c r="F170" s="292"/>
      <c r="G170" s="292"/>
      <c r="H170" s="247">
        <v>3000000</v>
      </c>
      <c r="I170" s="247" t="s">
        <v>10418</v>
      </c>
      <c r="J170" s="248">
        <v>45679</v>
      </c>
      <c r="K170" s="248">
        <v>45768</v>
      </c>
      <c r="L170" s="248"/>
      <c r="M170" s="249"/>
      <c r="N170" s="250">
        <v>2454674312</v>
      </c>
      <c r="O170" s="250">
        <v>2470011678</v>
      </c>
      <c r="P170" s="444">
        <v>3027773251</v>
      </c>
      <c r="Q170" s="250">
        <v>2462342995.5</v>
      </c>
      <c r="R170" s="250"/>
      <c r="S170" s="251">
        <v>-1628047893</v>
      </c>
      <c r="T170" s="251"/>
      <c r="U170" s="251"/>
      <c r="V170" s="251"/>
      <c r="W170" s="251"/>
      <c r="X170" s="395"/>
    </row>
    <row r="171" spans="3:24" x14ac:dyDescent="0.3">
      <c r="C171" s="237" t="s">
        <v>10493</v>
      </c>
      <c r="D171" s="237" t="s">
        <v>10498</v>
      </c>
      <c r="E171" s="302" t="s">
        <v>10499</v>
      </c>
      <c r="F171" s="302"/>
      <c r="G171" s="302"/>
      <c r="H171" s="240">
        <v>50000000</v>
      </c>
      <c r="I171" s="240" t="s">
        <v>10418</v>
      </c>
      <c r="J171" s="241">
        <v>45679</v>
      </c>
      <c r="K171" s="241">
        <v>51157</v>
      </c>
      <c r="L171" s="241"/>
      <c r="M171" s="290"/>
      <c r="N171" s="296">
        <v>4983126501</v>
      </c>
      <c r="O171" s="296">
        <v>4729616493</v>
      </c>
      <c r="P171" s="444">
        <v>5199452014</v>
      </c>
      <c r="Q171" s="296">
        <v>4856371498</v>
      </c>
      <c r="R171" s="296"/>
      <c r="S171" s="246">
        <v>1730474067</v>
      </c>
      <c r="T171" s="246">
        <v>864775244.12264132</v>
      </c>
      <c r="U171" s="246">
        <v>862678027.0309757</v>
      </c>
      <c r="V171" s="246">
        <v>-335747685.46902466</v>
      </c>
      <c r="W171" s="246">
        <v>524418434.09999943</v>
      </c>
      <c r="X171" s="395"/>
    </row>
    <row r="172" spans="3:24" x14ac:dyDescent="0.3">
      <c r="C172" s="237" t="s">
        <v>10495</v>
      </c>
      <c r="D172" s="237" t="s">
        <v>10498</v>
      </c>
      <c r="E172" s="302" t="s">
        <v>10500</v>
      </c>
      <c r="F172" s="302"/>
      <c r="G172" s="302"/>
      <c r="H172" s="247">
        <v>5000000</v>
      </c>
      <c r="I172" s="247" t="s">
        <v>10418</v>
      </c>
      <c r="J172" s="248">
        <v>45679</v>
      </c>
      <c r="K172" s="248">
        <v>51248</v>
      </c>
      <c r="L172" s="248"/>
      <c r="M172" s="249"/>
      <c r="N172" s="250">
        <v>-4576788811</v>
      </c>
      <c r="O172" s="250">
        <v>-4387059799</v>
      </c>
      <c r="P172" s="444">
        <v>-4839820165</v>
      </c>
      <c r="Q172" s="250">
        <v>-4481924305.5</v>
      </c>
      <c r="R172" s="250"/>
      <c r="S172" s="251">
        <v>-2130474068</v>
      </c>
      <c r="T172" s="251"/>
      <c r="U172" s="251"/>
      <c r="V172" s="251"/>
      <c r="W172" s="251"/>
      <c r="X172" s="395"/>
    </row>
    <row r="173" spans="3:24" x14ac:dyDescent="0.3">
      <c r="C173" s="237" t="s">
        <v>10501</v>
      </c>
      <c r="D173" s="237" t="s">
        <v>10498</v>
      </c>
      <c r="E173" s="302" t="s">
        <v>10502</v>
      </c>
      <c r="F173" s="302"/>
      <c r="G173" s="302"/>
      <c r="H173" s="247">
        <v>5000000</v>
      </c>
      <c r="I173" s="247" t="s">
        <v>10418</v>
      </c>
      <c r="J173" s="248">
        <v>45679</v>
      </c>
      <c r="K173" s="248">
        <v>45769</v>
      </c>
      <c r="L173" s="248"/>
      <c r="M173" s="249"/>
      <c r="N173" s="250">
        <v>827174752</v>
      </c>
      <c r="O173" s="250">
        <v>817005718</v>
      </c>
      <c r="P173" s="444">
        <v>838793863.5</v>
      </c>
      <c r="Q173" s="250">
        <v>822090235.5</v>
      </c>
      <c r="R173" s="250"/>
      <c r="S173" s="251">
        <v>1695310193</v>
      </c>
      <c r="T173" s="251"/>
      <c r="U173" s="251"/>
      <c r="V173" s="251"/>
      <c r="W173" s="251"/>
      <c r="X173" s="395"/>
    </row>
    <row r="174" spans="3:24" x14ac:dyDescent="0.3">
      <c r="C174" s="237" t="s">
        <v>10503</v>
      </c>
      <c r="D174" s="237" t="s">
        <v>10498</v>
      </c>
      <c r="E174" s="302" t="s">
        <v>10504</v>
      </c>
      <c r="F174" s="302"/>
      <c r="G174" s="302"/>
      <c r="H174" s="240">
        <v>50000000</v>
      </c>
      <c r="I174" s="240" t="s">
        <v>10418</v>
      </c>
      <c r="J174" s="241">
        <v>45680</v>
      </c>
      <c r="K174" s="241">
        <v>51158</v>
      </c>
      <c r="L174" s="241"/>
      <c r="M174" s="290"/>
      <c r="N174" s="296">
        <v>3906948865</v>
      </c>
      <c r="O174" s="296">
        <v>3905344317</v>
      </c>
      <c r="P174" s="444">
        <v>4241011849</v>
      </c>
      <c r="Q174" s="296">
        <v>3906146592</v>
      </c>
      <c r="R174" s="296"/>
      <c r="S174" s="246">
        <v>1668789576</v>
      </c>
      <c r="T174" s="246">
        <v>827180999.33152676</v>
      </c>
      <c r="U174" s="246">
        <v>825250072.95652676</v>
      </c>
      <c r="V174" s="246">
        <v>-182427232.54347324</v>
      </c>
      <c r="W174" s="246">
        <v>662914684.90000057</v>
      </c>
      <c r="X174" s="395"/>
    </row>
    <row r="175" spans="3:24" x14ac:dyDescent="0.3">
      <c r="C175" s="237" t="s">
        <v>10495</v>
      </c>
      <c r="D175" s="237" t="s">
        <v>10498</v>
      </c>
      <c r="E175" s="302" t="s">
        <v>10505</v>
      </c>
      <c r="F175" s="302"/>
      <c r="G175" s="302"/>
      <c r="H175" s="247">
        <v>5000000</v>
      </c>
      <c r="I175" s="247" t="s">
        <v>10418</v>
      </c>
      <c r="J175" s="248">
        <v>45680</v>
      </c>
      <c r="K175" s="248">
        <v>51249</v>
      </c>
      <c r="L175" s="248"/>
      <c r="M175" s="249"/>
      <c r="N175" s="250">
        <v>-4035947996</v>
      </c>
      <c r="O175" s="250">
        <v>-3697533725</v>
      </c>
      <c r="P175" s="444">
        <v>-4049690095</v>
      </c>
      <c r="Q175" s="250">
        <v>-3866740860.5</v>
      </c>
      <c r="R175" s="250"/>
      <c r="S175" s="251">
        <v>-1668789578</v>
      </c>
      <c r="T175" s="251"/>
      <c r="U175" s="251"/>
      <c r="V175" s="251"/>
      <c r="W175" s="251"/>
      <c r="X175" s="395"/>
    </row>
    <row r="176" spans="3:24" x14ac:dyDescent="0.3">
      <c r="C176" s="237" t="s">
        <v>10501</v>
      </c>
      <c r="D176" s="237" t="s">
        <v>10498</v>
      </c>
      <c r="E176" s="302" t="s">
        <v>10506</v>
      </c>
      <c r="F176" s="302"/>
      <c r="G176" s="302"/>
      <c r="H176" s="247">
        <v>5000000</v>
      </c>
      <c r="I176" s="247" t="s">
        <v>10418</v>
      </c>
      <c r="J176" s="248">
        <v>45680</v>
      </c>
      <c r="K176" s="248">
        <v>45770</v>
      </c>
      <c r="L176" s="248"/>
      <c r="M176" s="249"/>
      <c r="N176" s="250">
        <v>791976071</v>
      </c>
      <c r="O176" s="250">
        <v>815240046</v>
      </c>
      <c r="P176" s="444">
        <v>816355551.5</v>
      </c>
      <c r="Q176" s="250">
        <v>803608059</v>
      </c>
      <c r="R176" s="250"/>
      <c r="S176" s="251">
        <v>1633805828</v>
      </c>
      <c r="T176" s="251"/>
      <c r="U176" s="251"/>
      <c r="V176" s="251"/>
      <c r="W176" s="251"/>
      <c r="X176" s="395"/>
    </row>
    <row r="177" spans="3:24" x14ac:dyDescent="0.3">
      <c r="C177" s="237" t="s">
        <v>10507</v>
      </c>
      <c r="D177" s="237" t="s">
        <v>10498</v>
      </c>
      <c r="E177" s="302" t="s">
        <v>10508</v>
      </c>
      <c r="F177" s="302"/>
      <c r="G177" s="302"/>
      <c r="H177" s="240">
        <v>30000000</v>
      </c>
      <c r="I177" s="240" t="s">
        <v>10509</v>
      </c>
      <c r="J177" s="241">
        <v>45691</v>
      </c>
      <c r="K177" s="241">
        <v>51169</v>
      </c>
      <c r="L177" s="241"/>
      <c r="M177" s="290"/>
      <c r="N177" s="296">
        <v>2210799419</v>
      </c>
      <c r="O177" s="296">
        <v>1832927041</v>
      </c>
      <c r="P177" s="444">
        <v>2161625387.5</v>
      </c>
      <c r="Q177" s="296">
        <v>2021863230.5</v>
      </c>
      <c r="R177" s="296"/>
      <c r="S177" s="246">
        <v>1013996671</v>
      </c>
      <c r="T177" s="246">
        <v>436118448.17142874</v>
      </c>
      <c r="U177" s="246">
        <v>436061781.17142874</v>
      </c>
      <c r="V177" s="246">
        <v>-164294449.82857132</v>
      </c>
      <c r="W177" s="246">
        <v>399617071.9487915</v>
      </c>
      <c r="X177" s="395"/>
    </row>
    <row r="178" spans="3:24" x14ac:dyDescent="0.3">
      <c r="C178" s="237" t="s">
        <v>10495</v>
      </c>
      <c r="D178" s="237" t="s">
        <v>10498</v>
      </c>
      <c r="E178" s="302" t="s">
        <v>10510</v>
      </c>
      <c r="F178" s="302"/>
      <c r="G178" s="302"/>
      <c r="H178" s="247">
        <v>5000000</v>
      </c>
      <c r="I178" s="247" t="s">
        <v>10418</v>
      </c>
      <c r="J178" s="248">
        <v>45691</v>
      </c>
      <c r="K178" s="248">
        <v>51259</v>
      </c>
      <c r="L178" s="248"/>
      <c r="M178" s="249"/>
      <c r="N178" s="250">
        <v>-1948485074</v>
      </c>
      <c r="O178" s="250">
        <v>-1745264610</v>
      </c>
      <c r="P178" s="444">
        <v>-1978219715.5</v>
      </c>
      <c r="Q178" s="250">
        <v>-1846874842</v>
      </c>
      <c r="R178" s="250"/>
      <c r="S178" s="251">
        <v>-1013996673</v>
      </c>
      <c r="T178" s="251"/>
      <c r="U178" s="251"/>
      <c r="V178" s="251"/>
      <c r="W178" s="251"/>
      <c r="X178" s="395"/>
    </row>
    <row r="179" spans="3:24" x14ac:dyDescent="0.3">
      <c r="C179" s="237" t="s">
        <v>10495</v>
      </c>
      <c r="D179" s="237" t="s">
        <v>10498</v>
      </c>
      <c r="E179" s="302" t="s">
        <v>10511</v>
      </c>
      <c r="F179" s="302"/>
      <c r="G179" s="302"/>
      <c r="H179" s="247">
        <v>5000000</v>
      </c>
      <c r="I179" s="247" t="s">
        <v>10418</v>
      </c>
      <c r="J179" s="248">
        <v>45691</v>
      </c>
      <c r="K179" s="248">
        <v>45780</v>
      </c>
      <c r="L179" s="248"/>
      <c r="M179" s="249"/>
      <c r="N179" s="250">
        <v>412178166</v>
      </c>
      <c r="O179" s="250">
        <v>405114729</v>
      </c>
      <c r="P179" s="444">
        <v>416950559</v>
      </c>
      <c r="Q179" s="250">
        <v>408646448</v>
      </c>
      <c r="R179" s="250"/>
      <c r="S179" s="251">
        <v>992743332</v>
      </c>
      <c r="T179" s="251"/>
      <c r="U179" s="251"/>
      <c r="V179" s="251"/>
      <c r="W179" s="251"/>
      <c r="X179" s="395"/>
    </row>
    <row r="180" spans="3:24" x14ac:dyDescent="0.3">
      <c r="C180" s="237" t="s">
        <v>10507</v>
      </c>
      <c r="D180" s="237" t="s">
        <v>10498</v>
      </c>
      <c r="E180" s="302" t="s">
        <v>10512</v>
      </c>
      <c r="F180" s="302"/>
      <c r="G180" s="302"/>
      <c r="H180" s="240">
        <v>30000000</v>
      </c>
      <c r="I180" s="240" t="s">
        <v>10509</v>
      </c>
      <c r="J180" s="241">
        <v>45693</v>
      </c>
      <c r="K180" s="241">
        <v>51171</v>
      </c>
      <c r="L180" s="241"/>
      <c r="M180" s="290"/>
      <c r="N180" s="296">
        <v>1682879157</v>
      </c>
      <c r="O180" s="296">
        <v>1924484047</v>
      </c>
      <c r="P180" s="444">
        <v>1960404784.5</v>
      </c>
      <c r="Q180" s="296">
        <v>1803681602.5</v>
      </c>
      <c r="R180" s="296"/>
      <c r="S180" s="246">
        <v>990048483</v>
      </c>
      <c r="T180" s="246">
        <v>423989691.69971079</v>
      </c>
      <c r="U180" s="246">
        <v>423936262.93971074</v>
      </c>
      <c r="V180" s="246">
        <v>37676564.939710617</v>
      </c>
      <c r="W180" s="246">
        <v>598627320.28000093</v>
      </c>
      <c r="X180" s="395"/>
    </row>
    <row r="181" spans="3:24" x14ac:dyDescent="0.3">
      <c r="C181" s="237" t="s">
        <v>10513</v>
      </c>
      <c r="D181" s="237" t="s">
        <v>10498</v>
      </c>
      <c r="E181" s="302" t="s">
        <v>10514</v>
      </c>
      <c r="F181" s="302"/>
      <c r="G181" s="302"/>
      <c r="H181" s="247">
        <v>3000000</v>
      </c>
      <c r="I181" s="247" t="s">
        <v>10418</v>
      </c>
      <c r="J181" s="248">
        <v>45693</v>
      </c>
      <c r="K181" s="248">
        <v>51261</v>
      </c>
      <c r="L181" s="248"/>
      <c r="M181" s="249"/>
      <c r="N181" s="250">
        <v>-1809450363</v>
      </c>
      <c r="O181" s="250">
        <v>-1806711001</v>
      </c>
      <c r="P181" s="444">
        <v>-1974200231</v>
      </c>
      <c r="Q181" s="250">
        <v>-1808080682.5</v>
      </c>
      <c r="R181" s="250"/>
      <c r="S181" s="251">
        <v>-990048483</v>
      </c>
      <c r="T181" s="251"/>
      <c r="U181" s="251"/>
      <c r="V181" s="251"/>
      <c r="W181" s="251"/>
      <c r="X181" s="395"/>
    </row>
    <row r="182" spans="3:24" x14ac:dyDescent="0.3">
      <c r="C182" s="237" t="s">
        <v>10513</v>
      </c>
      <c r="D182" s="237" t="s">
        <v>10498</v>
      </c>
      <c r="E182" s="302" t="s">
        <v>10515</v>
      </c>
      <c r="F182" s="302"/>
      <c r="G182" s="302"/>
      <c r="H182" s="247">
        <v>3000000</v>
      </c>
      <c r="I182" s="247" t="s">
        <v>10418</v>
      </c>
      <c r="J182" s="248">
        <v>45693</v>
      </c>
      <c r="K182" s="248">
        <v>45782</v>
      </c>
      <c r="L182" s="248"/>
      <c r="M182" s="249"/>
      <c r="N182" s="250">
        <v>397847697</v>
      </c>
      <c r="O182" s="250">
        <v>385560661</v>
      </c>
      <c r="P182" s="444">
        <v>400055144.5</v>
      </c>
      <c r="Q182" s="250">
        <v>391704179.5</v>
      </c>
      <c r="R182" s="250"/>
      <c r="S182" s="251">
        <v>968851769</v>
      </c>
      <c r="T182" s="251"/>
      <c r="U182" s="251"/>
      <c r="V182" s="251"/>
      <c r="W182" s="251"/>
      <c r="X182" s="395"/>
    </row>
    <row r="183" spans="3:24" x14ac:dyDescent="0.3">
      <c r="C183" s="237" t="s">
        <v>10516</v>
      </c>
      <c r="D183" s="237" t="s">
        <v>10517</v>
      </c>
      <c r="E183" s="299" t="s">
        <v>10518</v>
      </c>
      <c r="F183" s="292"/>
      <c r="G183" s="292"/>
      <c r="H183" s="240">
        <v>30000000</v>
      </c>
      <c r="I183" s="240" t="s">
        <v>10418</v>
      </c>
      <c r="J183" s="241">
        <v>45693</v>
      </c>
      <c r="K183" s="241">
        <v>52998</v>
      </c>
      <c r="L183" s="241"/>
      <c r="M183" s="290"/>
      <c r="N183" s="296">
        <v>3092046544</v>
      </c>
      <c r="O183" s="296">
        <v>3000957828</v>
      </c>
      <c r="P183" s="444">
        <v>3219433658.5</v>
      </c>
      <c r="Q183" s="296">
        <v>3046502186.5</v>
      </c>
      <c r="R183" s="296"/>
      <c r="S183" s="246">
        <v>-1082289651</v>
      </c>
      <c r="T183" s="246">
        <v>2421705687.6496758</v>
      </c>
      <c r="U183" s="246">
        <v>2421652258.8896756</v>
      </c>
      <c r="V183" s="246">
        <v>16752883.389675617</v>
      </c>
      <c r="W183" s="246">
        <v>475954642.78000069</v>
      </c>
      <c r="X183" s="395"/>
    </row>
    <row r="184" spans="3:24" x14ac:dyDescent="0.3">
      <c r="C184" s="237" t="s">
        <v>10513</v>
      </c>
      <c r="D184" s="237" t="s">
        <v>10517</v>
      </c>
      <c r="E184" s="299" t="s">
        <v>10519</v>
      </c>
      <c r="F184" s="292"/>
      <c r="G184" s="292"/>
      <c r="H184" s="247">
        <v>3000000</v>
      </c>
      <c r="I184" s="247" t="s">
        <v>10418</v>
      </c>
      <c r="J184" s="248">
        <v>45693</v>
      </c>
      <c r="K184" s="248">
        <v>53087</v>
      </c>
      <c r="L184" s="248"/>
      <c r="M184" s="249"/>
      <c r="N184" s="250">
        <v>-2971897395</v>
      </c>
      <c r="O184" s="250">
        <v>-3013258755</v>
      </c>
      <c r="P184" s="444">
        <v>-3175929732</v>
      </c>
      <c r="Q184" s="250">
        <v>-2992578075</v>
      </c>
      <c r="R184" s="250"/>
      <c r="S184" s="251">
        <v>1082289651</v>
      </c>
      <c r="T184" s="251"/>
      <c r="U184" s="251"/>
      <c r="V184" s="251"/>
      <c r="W184" s="251"/>
      <c r="X184" s="395"/>
    </row>
    <row r="185" spans="3:24" x14ac:dyDescent="0.3">
      <c r="C185" s="237" t="s">
        <v>10513</v>
      </c>
      <c r="D185" s="237" t="s">
        <v>10437</v>
      </c>
      <c r="E185" s="299" t="s">
        <v>10520</v>
      </c>
      <c r="F185" s="292"/>
      <c r="G185" s="292"/>
      <c r="H185" s="247">
        <v>3000000</v>
      </c>
      <c r="I185" s="247" t="s">
        <v>10418</v>
      </c>
      <c r="J185" s="248">
        <v>45693</v>
      </c>
      <c r="K185" s="248">
        <v>45782</v>
      </c>
      <c r="L185" s="248"/>
      <c r="M185" s="249"/>
      <c r="N185" s="250">
        <v>2358203467</v>
      </c>
      <c r="O185" s="250">
        <v>2346987244</v>
      </c>
      <c r="P185" s="444">
        <v>2361395449</v>
      </c>
      <c r="Q185" s="250">
        <v>2352595355.5</v>
      </c>
      <c r="R185" s="250"/>
      <c r="S185" s="251">
        <v>-1082289651</v>
      </c>
      <c r="T185" s="251"/>
      <c r="U185" s="251"/>
      <c r="V185" s="251"/>
      <c r="W185" s="251"/>
      <c r="X185" s="395"/>
    </row>
    <row r="186" spans="3:24" x14ac:dyDescent="0.3">
      <c r="C186" s="237" t="s">
        <v>10507</v>
      </c>
      <c r="D186" s="237" t="s">
        <v>10521</v>
      </c>
      <c r="E186" s="302" t="s">
        <v>10522</v>
      </c>
      <c r="F186" s="302"/>
      <c r="G186" s="302"/>
      <c r="H186" s="240">
        <v>20000000</v>
      </c>
      <c r="I186" s="240" t="s">
        <v>10418</v>
      </c>
      <c r="J186" s="241">
        <v>45700</v>
      </c>
      <c r="K186" s="241">
        <v>51178</v>
      </c>
      <c r="L186" s="241"/>
      <c r="M186" s="290"/>
      <c r="N186" s="296">
        <v>1499353109</v>
      </c>
      <c r="O186" s="296">
        <v>1465165587</v>
      </c>
      <c r="P186" s="444">
        <v>1590445745.5</v>
      </c>
      <c r="Q186" s="296">
        <v>1482259348</v>
      </c>
      <c r="R186" s="296"/>
      <c r="S186" s="246">
        <v>701733029</v>
      </c>
      <c r="T186" s="246">
        <v>250525042.32608712</v>
      </c>
      <c r="U186" s="246">
        <v>250503562.82608676</v>
      </c>
      <c r="V186" s="246">
        <v>26976987.32608676</v>
      </c>
      <c r="W186" s="246">
        <v>419854322.10000098</v>
      </c>
      <c r="X186" s="395"/>
    </row>
    <row r="187" spans="3:24" x14ac:dyDescent="0.3">
      <c r="C187" s="237" t="s">
        <v>10501</v>
      </c>
      <c r="D187" s="237" t="s">
        <v>10521</v>
      </c>
      <c r="E187" s="302" t="s">
        <v>10523</v>
      </c>
      <c r="F187" s="302"/>
      <c r="G187" s="302"/>
      <c r="H187" s="247">
        <v>2000000</v>
      </c>
      <c r="I187" s="247" t="s">
        <v>10418</v>
      </c>
      <c r="J187" s="248">
        <v>45700</v>
      </c>
      <c r="K187" s="248">
        <v>51268</v>
      </c>
      <c r="L187" s="248"/>
      <c r="M187" s="249"/>
      <c r="N187" s="250">
        <v>-1512433615</v>
      </c>
      <c r="O187" s="250">
        <v>-1460924358</v>
      </c>
      <c r="P187" s="444">
        <v>-1603348156</v>
      </c>
      <c r="Q187" s="250">
        <v>-1486678987.5</v>
      </c>
      <c r="R187" s="250"/>
      <c r="S187" s="251">
        <v>-635733031</v>
      </c>
      <c r="T187" s="251"/>
      <c r="U187" s="251"/>
      <c r="V187" s="251"/>
      <c r="W187" s="251"/>
      <c r="X187" s="395"/>
    </row>
    <row r="188" spans="3:24" x14ac:dyDescent="0.3">
      <c r="C188" s="237" t="s">
        <v>10501</v>
      </c>
      <c r="D188" s="237" t="s">
        <v>10521</v>
      </c>
      <c r="E188" s="302" t="s">
        <v>10524</v>
      </c>
      <c r="F188" s="302"/>
      <c r="G188" s="302"/>
      <c r="H188" s="247">
        <v>2000000</v>
      </c>
      <c r="I188" s="247" t="s">
        <v>10418</v>
      </c>
      <c r="J188" s="248">
        <v>45700</v>
      </c>
      <c r="K188" s="248">
        <v>45789</v>
      </c>
      <c r="L188" s="248"/>
      <c r="M188" s="249"/>
      <c r="N188" s="250">
        <v>235370327</v>
      </c>
      <c r="O188" s="250">
        <v>225517566</v>
      </c>
      <c r="P188" s="444">
        <v>236428986</v>
      </c>
      <c r="Q188" s="250">
        <v>230443947</v>
      </c>
      <c r="R188" s="250"/>
      <c r="S188" s="251">
        <v>621824831</v>
      </c>
      <c r="T188" s="251"/>
      <c r="U188" s="251"/>
      <c r="V188" s="251"/>
      <c r="W188" s="251"/>
      <c r="X188" s="395"/>
    </row>
    <row r="189" spans="3:24" x14ac:dyDescent="0.3">
      <c r="C189" s="237" t="s">
        <v>409</v>
      </c>
      <c r="D189" s="237" t="s">
        <v>10525</v>
      </c>
      <c r="E189" s="286" t="s">
        <v>10526</v>
      </c>
      <c r="F189" s="287"/>
      <c r="G189" s="287"/>
      <c r="H189" s="240">
        <v>3000000</v>
      </c>
      <c r="I189" s="240" t="s">
        <v>10415</v>
      </c>
      <c r="J189" s="241">
        <v>45714</v>
      </c>
      <c r="K189" s="241">
        <v>51192</v>
      </c>
      <c r="L189" s="241"/>
      <c r="M189" s="290"/>
      <c r="N189" s="296">
        <v>1304705826</v>
      </c>
      <c r="O189" s="296">
        <v>1719287167</v>
      </c>
      <c r="P189" s="444">
        <v>1463432081</v>
      </c>
      <c r="Q189" s="296">
        <v>1511996496.5</v>
      </c>
      <c r="R189" s="296"/>
      <c r="S189" s="297">
        <v>-432690410</v>
      </c>
      <c r="T189" s="246">
        <v>850619178.08219194</v>
      </c>
      <c r="U189" s="246">
        <v>850619178.08219194</v>
      </c>
      <c r="V189" s="246">
        <v>27190338.082191944</v>
      </c>
      <c r="W189" s="246">
        <v>271267050.41095805</v>
      </c>
      <c r="X189" s="395"/>
    </row>
    <row r="190" spans="3:24" x14ac:dyDescent="0.3">
      <c r="C190" s="237" t="s">
        <v>10501</v>
      </c>
      <c r="D190" s="237" t="s">
        <v>10521</v>
      </c>
      <c r="E190" s="286" t="s">
        <v>10527</v>
      </c>
      <c r="F190" s="287"/>
      <c r="G190" s="287"/>
      <c r="H190" s="247">
        <v>300000</v>
      </c>
      <c r="I190" s="247" t="s">
        <v>10415</v>
      </c>
      <c r="J190" s="248">
        <v>45714</v>
      </c>
      <c r="K190" s="248">
        <v>51282</v>
      </c>
      <c r="L190" s="248"/>
      <c r="M190" s="249"/>
      <c r="N190" s="250">
        <v>-555441105</v>
      </c>
      <c r="O190" s="250">
        <v>-1010333271</v>
      </c>
      <c r="P190" s="444">
        <v>-736946475.5</v>
      </c>
      <c r="Q190" s="250">
        <v>-782887188.5</v>
      </c>
      <c r="R190" s="250"/>
      <c r="S190" s="251">
        <v>-317309590</v>
      </c>
      <c r="T190" s="251"/>
      <c r="U190" s="251"/>
      <c r="V190" s="251"/>
      <c r="W190" s="251"/>
      <c r="X190" s="395"/>
    </row>
    <row r="191" spans="3:24" x14ac:dyDescent="0.3">
      <c r="C191" s="237" t="s">
        <v>10501</v>
      </c>
      <c r="D191" s="237" t="s">
        <v>10521</v>
      </c>
      <c r="E191" s="286" t="s">
        <v>252</v>
      </c>
      <c r="F191" s="287"/>
      <c r="G191" s="287"/>
      <c r="H191" s="247">
        <v>300000</v>
      </c>
      <c r="I191" s="247" t="s">
        <v>10415</v>
      </c>
      <c r="J191" s="248">
        <v>45714</v>
      </c>
      <c r="K191" s="248">
        <v>45803</v>
      </c>
      <c r="L191" s="248"/>
      <c r="M191" s="249"/>
      <c r="N191" s="250">
        <v>97249315</v>
      </c>
      <c r="O191" s="250">
        <v>92032770</v>
      </c>
      <c r="P191" s="444">
        <v>96943234.5</v>
      </c>
      <c r="Q191" s="250">
        <v>94641043</v>
      </c>
      <c r="R191" s="250"/>
      <c r="S191" s="251">
        <v>296268493</v>
      </c>
      <c r="T191" s="251"/>
      <c r="U191" s="251"/>
      <c r="V191" s="251"/>
      <c r="W191" s="251"/>
      <c r="X191" s="395"/>
    </row>
    <row r="192" spans="3:24" x14ac:dyDescent="0.3">
      <c r="C192" s="237" t="s">
        <v>10528</v>
      </c>
      <c r="D192" s="237" t="s">
        <v>10529</v>
      </c>
      <c r="E192" s="286" t="s">
        <v>10530</v>
      </c>
      <c r="F192" s="287"/>
      <c r="G192" s="287"/>
      <c r="H192" s="240">
        <v>3000000</v>
      </c>
      <c r="I192" s="240" t="s">
        <v>10415</v>
      </c>
      <c r="J192" s="241">
        <v>45700</v>
      </c>
      <c r="K192" s="241">
        <v>51178</v>
      </c>
      <c r="L192" s="241"/>
      <c r="M192" s="290"/>
      <c r="N192" s="296">
        <v>1794864219</v>
      </c>
      <c r="O192" s="296">
        <v>1969616969</v>
      </c>
      <c r="P192" s="444">
        <v>1835374280.5</v>
      </c>
      <c r="Q192" s="296">
        <v>1882240594</v>
      </c>
      <c r="R192" s="296"/>
      <c r="S192" s="246">
        <v>-443687670</v>
      </c>
      <c r="T192" s="246">
        <v>899671232.87671208</v>
      </c>
      <c r="U192" s="246">
        <v>899671232.87671208</v>
      </c>
      <c r="V192" s="246">
        <v>89515251.376712084</v>
      </c>
      <c r="W192" s="246">
        <v>319076895.21232796</v>
      </c>
      <c r="X192" s="394"/>
    </row>
    <row r="193" spans="3:24" x14ac:dyDescent="0.3">
      <c r="C193" s="237" t="s">
        <v>10501</v>
      </c>
      <c r="D193" s="237" t="s">
        <v>10399</v>
      </c>
      <c r="E193" s="286" t="s">
        <v>10531</v>
      </c>
      <c r="F193" s="287"/>
      <c r="G193" s="287"/>
      <c r="H193" s="247">
        <v>300000</v>
      </c>
      <c r="I193" s="247" t="s">
        <v>10415</v>
      </c>
      <c r="J193" s="248">
        <v>45700</v>
      </c>
      <c r="K193" s="248">
        <v>51268</v>
      </c>
      <c r="L193" s="248"/>
      <c r="M193" s="249"/>
      <c r="N193" s="250">
        <v>-992772459</v>
      </c>
      <c r="O193" s="250">
        <v>-1409121575</v>
      </c>
      <c r="P193" s="444">
        <v>-1155679329.5</v>
      </c>
      <c r="Q193" s="250">
        <v>-1200947017</v>
      </c>
      <c r="R193" s="250"/>
      <c r="S193" s="251">
        <v>-321312330</v>
      </c>
      <c r="T193" s="251"/>
      <c r="U193" s="251"/>
      <c r="V193" s="251"/>
      <c r="W193" s="251"/>
      <c r="X193" s="395"/>
    </row>
    <row r="194" spans="3:24" x14ac:dyDescent="0.3">
      <c r="C194" s="237" t="s">
        <v>10501</v>
      </c>
      <c r="D194" s="237" t="s">
        <v>10399</v>
      </c>
      <c r="E194" s="286" t="s">
        <v>252</v>
      </c>
      <c r="F194" s="287"/>
      <c r="G194" s="287"/>
      <c r="H194" s="247">
        <v>300000</v>
      </c>
      <c r="I194" s="247" t="s">
        <v>10415</v>
      </c>
      <c r="J194" s="248">
        <v>45700</v>
      </c>
      <c r="K194" s="248">
        <v>45789</v>
      </c>
      <c r="L194" s="248"/>
      <c r="M194" s="249"/>
      <c r="N194" s="250">
        <v>130635434</v>
      </c>
      <c r="O194" s="250">
        <v>125485910</v>
      </c>
      <c r="P194" s="444">
        <v>130461030.5</v>
      </c>
      <c r="Q194" s="250">
        <v>128060672.5</v>
      </c>
      <c r="R194" s="250"/>
      <c r="S194" s="251">
        <v>306312330</v>
      </c>
      <c r="T194" s="251"/>
      <c r="U194" s="251"/>
      <c r="V194" s="251"/>
      <c r="W194" s="251"/>
      <c r="X194" s="395"/>
    </row>
    <row r="195" spans="3:24" x14ac:dyDescent="0.3">
      <c r="C195" s="237" t="s">
        <v>10532</v>
      </c>
      <c r="D195" s="237" t="s">
        <v>10521</v>
      </c>
      <c r="E195" s="302" t="s">
        <v>10533</v>
      </c>
      <c r="F195" s="302"/>
      <c r="G195" s="302"/>
      <c r="H195" s="240">
        <v>20000000</v>
      </c>
      <c r="I195" s="240" t="s">
        <v>10418</v>
      </c>
      <c r="J195" s="241">
        <v>45714</v>
      </c>
      <c r="K195" s="241">
        <v>51192</v>
      </c>
      <c r="L195" s="241"/>
      <c r="M195" s="290"/>
      <c r="N195" s="296">
        <v>830637339</v>
      </c>
      <c r="O195" s="296">
        <v>699723659</v>
      </c>
      <c r="P195" s="444">
        <v>890820686.5</v>
      </c>
      <c r="Q195" s="296">
        <v>765180499.5</v>
      </c>
      <c r="R195" s="296"/>
      <c r="S195" s="246">
        <v>584721594</v>
      </c>
      <c r="T195" s="246">
        <v>182750521.1750716</v>
      </c>
      <c r="U195" s="246">
        <v>182750521.1750716</v>
      </c>
      <c r="V195" s="246">
        <v>-59774965.824928403</v>
      </c>
      <c r="W195" s="246">
        <v>353533652.27999938</v>
      </c>
      <c r="X195" s="395"/>
    </row>
    <row r="196" spans="3:24" x14ac:dyDescent="0.3">
      <c r="C196" s="237" t="s">
        <v>10501</v>
      </c>
      <c r="D196" s="237" t="s">
        <v>10521</v>
      </c>
      <c r="E196" s="302" t="s">
        <v>302</v>
      </c>
      <c r="F196" s="302"/>
      <c r="G196" s="302"/>
      <c r="H196" s="247">
        <v>2000000</v>
      </c>
      <c r="I196" s="247" t="s">
        <v>10418</v>
      </c>
      <c r="J196" s="248">
        <v>45714</v>
      </c>
      <c r="K196" s="248">
        <v>51282</v>
      </c>
      <c r="L196" s="248"/>
      <c r="M196" s="249"/>
      <c r="N196" s="250">
        <v>-703314024</v>
      </c>
      <c r="O196" s="250">
        <v>-693197233</v>
      </c>
      <c r="P196" s="444">
        <v>-821921628</v>
      </c>
      <c r="Q196" s="250">
        <v>-698255628.5</v>
      </c>
      <c r="R196" s="250"/>
      <c r="S196" s="251">
        <v>-584721595</v>
      </c>
      <c r="T196" s="251"/>
      <c r="U196" s="251"/>
      <c r="V196" s="251"/>
      <c r="W196" s="251"/>
      <c r="X196" s="395"/>
    </row>
    <row r="197" spans="3:24" x14ac:dyDescent="0.3">
      <c r="C197" s="237" t="s">
        <v>10501</v>
      </c>
      <c r="D197" s="237" t="s">
        <v>10521</v>
      </c>
      <c r="E197" s="302" t="s">
        <v>10534</v>
      </c>
      <c r="F197" s="302"/>
      <c r="G197" s="302"/>
      <c r="H197" s="247">
        <v>2000000</v>
      </c>
      <c r="I197" s="247" t="s">
        <v>10418</v>
      </c>
      <c r="J197" s="248">
        <v>45714</v>
      </c>
      <c r="K197" s="248">
        <v>45803</v>
      </c>
      <c r="L197" s="248"/>
      <c r="M197" s="249"/>
      <c r="N197" s="250">
        <v>170876146</v>
      </c>
      <c r="O197" s="250">
        <v>163535250</v>
      </c>
      <c r="P197" s="444">
        <v>173626428.5</v>
      </c>
      <c r="Q197" s="250">
        <v>167205698.5</v>
      </c>
      <c r="R197" s="250"/>
      <c r="S197" s="251">
        <v>570860945</v>
      </c>
      <c r="T197" s="251"/>
      <c r="U197" s="251"/>
      <c r="V197" s="251"/>
      <c r="W197" s="251"/>
      <c r="X197" s="395"/>
    </row>
    <row r="198" spans="3:24" x14ac:dyDescent="0.3">
      <c r="C198" s="237" t="s">
        <v>301</v>
      </c>
      <c r="D198" s="237" t="s">
        <v>10535</v>
      </c>
      <c r="E198" s="302" t="s">
        <v>303</v>
      </c>
      <c r="F198" s="302"/>
      <c r="G198" s="302"/>
      <c r="H198" s="240">
        <v>20000000</v>
      </c>
      <c r="I198" s="240" t="s">
        <v>10418</v>
      </c>
      <c r="J198" s="241">
        <v>45707</v>
      </c>
      <c r="K198" s="241">
        <v>51185</v>
      </c>
      <c r="L198" s="241"/>
      <c r="M198" s="290"/>
      <c r="N198" s="296">
        <v>1452547132</v>
      </c>
      <c r="O198" s="296">
        <v>1429607288</v>
      </c>
      <c r="P198" s="444">
        <v>1518651752</v>
      </c>
      <c r="Q198" s="296">
        <v>1441077211</v>
      </c>
      <c r="R198" s="296"/>
      <c r="S198" s="246">
        <v>670468580</v>
      </c>
      <c r="T198" s="246">
        <v>236725885.766087</v>
      </c>
      <c r="U198" s="246">
        <v>236722853.576087</v>
      </c>
      <c r="V198" s="246">
        <v>-61954694.923913002</v>
      </c>
      <c r="W198" s="246">
        <v>381355239.49999881</v>
      </c>
      <c r="X198" s="395"/>
    </row>
    <row r="199" spans="3:24" x14ac:dyDescent="0.3">
      <c r="C199" s="237" t="s">
        <v>10536</v>
      </c>
      <c r="D199" s="237" t="s">
        <v>10535</v>
      </c>
      <c r="E199" s="302" t="s">
        <v>10537</v>
      </c>
      <c r="F199" s="302"/>
      <c r="G199" s="302"/>
      <c r="H199" s="247">
        <v>2000000</v>
      </c>
      <c r="I199" s="247" t="s">
        <v>10538</v>
      </c>
      <c r="J199" s="248">
        <v>45707</v>
      </c>
      <c r="K199" s="248">
        <v>51275</v>
      </c>
      <c r="L199" s="248"/>
      <c r="M199" s="249"/>
      <c r="N199" s="250">
        <v>-1387454200</v>
      </c>
      <c r="O199" s="250">
        <v>-1315876895</v>
      </c>
      <c r="P199" s="444">
        <v>-1445391014.5</v>
      </c>
      <c r="Q199" s="250">
        <v>-1351665548</v>
      </c>
      <c r="R199" s="250"/>
      <c r="S199" s="251">
        <v>-670468581</v>
      </c>
      <c r="T199" s="251"/>
      <c r="U199" s="251"/>
      <c r="V199" s="251"/>
      <c r="W199" s="251"/>
      <c r="X199" s="395"/>
    </row>
    <row r="200" spans="3:24" x14ac:dyDescent="0.3">
      <c r="C200" s="237" t="s">
        <v>10536</v>
      </c>
      <c r="D200" s="237" t="s">
        <v>10535</v>
      </c>
      <c r="E200" s="302" t="s">
        <v>304</v>
      </c>
      <c r="F200" s="302"/>
      <c r="G200" s="302"/>
      <c r="H200" s="247">
        <v>2000000</v>
      </c>
      <c r="I200" s="247" t="s">
        <v>10538</v>
      </c>
      <c r="J200" s="248">
        <v>45707</v>
      </c>
      <c r="K200" s="248">
        <v>45796</v>
      </c>
      <c r="L200" s="248"/>
      <c r="M200" s="249"/>
      <c r="N200" s="250">
        <v>224386689</v>
      </c>
      <c r="O200" s="250">
        <v>213372192</v>
      </c>
      <c r="P200" s="444">
        <v>225416811</v>
      </c>
      <c r="Q200" s="250">
        <v>218879441.5</v>
      </c>
      <c r="R200" s="250"/>
      <c r="S200" s="251">
        <v>656561432</v>
      </c>
      <c r="T200" s="251"/>
      <c r="U200" s="251"/>
      <c r="V200" s="251"/>
      <c r="W200" s="251"/>
      <c r="X200" s="395"/>
    </row>
    <row r="201" spans="3:24" x14ac:dyDescent="0.3">
      <c r="C201" s="237" t="s">
        <v>10539</v>
      </c>
      <c r="D201" s="237" t="s">
        <v>10525</v>
      </c>
      <c r="E201" s="238" t="s">
        <v>305</v>
      </c>
      <c r="F201" s="238"/>
      <c r="G201" s="238"/>
      <c r="H201" s="240">
        <v>1500000</v>
      </c>
      <c r="I201" s="240" t="s">
        <v>10422</v>
      </c>
      <c r="J201" s="241">
        <v>45730</v>
      </c>
      <c r="K201" s="241">
        <v>49382</v>
      </c>
      <c r="L201" s="241"/>
      <c r="M201" s="290"/>
      <c r="N201" s="296">
        <v>-250360720</v>
      </c>
      <c r="O201" s="296">
        <v>42698174</v>
      </c>
      <c r="P201" s="444">
        <v>-27113183.5</v>
      </c>
      <c r="Q201" s="296">
        <v>-103831273.5</v>
      </c>
      <c r="R201" s="296"/>
      <c r="S201" s="297">
        <v>-216850684</v>
      </c>
      <c r="T201" s="246">
        <v>505134246.57534242</v>
      </c>
      <c r="U201" s="246">
        <v>505134246.57534242</v>
      </c>
      <c r="V201" s="246">
        <v>-33585092.424657583</v>
      </c>
      <c r="W201" s="246">
        <v>162294359.63013756</v>
      </c>
      <c r="X201" s="395"/>
    </row>
    <row r="202" spans="3:24" x14ac:dyDescent="0.3">
      <c r="C202" s="237" t="s">
        <v>10540</v>
      </c>
      <c r="D202" s="237" t="s">
        <v>10525</v>
      </c>
      <c r="E202" s="238" t="s">
        <v>10541</v>
      </c>
      <c r="F202" s="238"/>
      <c r="G202" s="238"/>
      <c r="H202" s="247">
        <v>500000</v>
      </c>
      <c r="I202" s="247" t="s">
        <v>10422</v>
      </c>
      <c r="J202" s="248">
        <v>45730</v>
      </c>
      <c r="K202" s="248">
        <v>49474</v>
      </c>
      <c r="L202" s="248"/>
      <c r="M202" s="249"/>
      <c r="N202" s="250">
        <v>834691602</v>
      </c>
      <c r="O202" s="250">
        <v>353888613</v>
      </c>
      <c r="P202" s="444">
        <v>519562234</v>
      </c>
      <c r="Q202" s="250">
        <v>594290108</v>
      </c>
      <c r="R202" s="250"/>
      <c r="S202" s="251">
        <v>-233149316</v>
      </c>
      <c r="T202" s="251"/>
      <c r="U202" s="251"/>
      <c r="V202" s="251"/>
      <c r="W202" s="251"/>
      <c r="X202" s="395"/>
    </row>
    <row r="203" spans="3:24" x14ac:dyDescent="0.3">
      <c r="C203" s="237" t="s">
        <v>10540</v>
      </c>
      <c r="D203" s="237" t="s">
        <v>10521</v>
      </c>
      <c r="E203" s="238" t="s">
        <v>10448</v>
      </c>
      <c r="F203" s="238"/>
      <c r="G203" s="238"/>
      <c r="H203" s="247">
        <v>500000</v>
      </c>
      <c r="I203" s="247" t="s">
        <v>10422</v>
      </c>
      <c r="J203" s="248">
        <v>45730</v>
      </c>
      <c r="K203" s="248">
        <v>45822</v>
      </c>
      <c r="L203" s="248"/>
      <c r="M203" s="249"/>
      <c r="N203" s="250">
        <v>46750990</v>
      </c>
      <c r="O203" s="250">
        <v>42453540</v>
      </c>
      <c r="P203" s="444">
        <v>46270288.5</v>
      </c>
      <c r="Q203" s="250">
        <v>44602265.5</v>
      </c>
      <c r="R203" s="250"/>
      <c r="S203" s="251">
        <v>231710959</v>
      </c>
      <c r="T203" s="251"/>
      <c r="U203" s="251"/>
      <c r="V203" s="251"/>
      <c r="W203" s="251"/>
      <c r="X203" s="395"/>
    </row>
    <row r="204" spans="3:24" x14ac:dyDescent="0.3">
      <c r="C204" s="237" t="s">
        <v>10539</v>
      </c>
      <c r="D204" s="237" t="s">
        <v>10525</v>
      </c>
      <c r="E204" s="238" t="s">
        <v>305</v>
      </c>
      <c r="F204" s="238"/>
      <c r="G204" s="238"/>
      <c r="H204" s="240">
        <v>1500000</v>
      </c>
      <c r="I204" s="240" t="s">
        <v>10422</v>
      </c>
      <c r="J204" s="241">
        <v>45733</v>
      </c>
      <c r="K204" s="241">
        <v>49385</v>
      </c>
      <c r="L204" s="241"/>
      <c r="M204" s="290"/>
      <c r="N204" s="296">
        <v>-233960805</v>
      </c>
      <c r="O204" s="296">
        <v>14861181</v>
      </c>
      <c r="P204" s="444">
        <v>-33097998</v>
      </c>
      <c r="Q204" s="296">
        <v>-109549811.5</v>
      </c>
      <c r="R204" s="296"/>
      <c r="S204" s="297">
        <v>-215506848</v>
      </c>
      <c r="T204" s="246">
        <v>499668493.15068454</v>
      </c>
      <c r="U204" s="246">
        <v>499668493.15068454</v>
      </c>
      <c r="V204" s="246">
        <v>-56910293.849315464</v>
      </c>
      <c r="W204" s="246">
        <v>141841760.94520497</v>
      </c>
      <c r="X204" s="395"/>
    </row>
    <row r="205" spans="3:24" x14ac:dyDescent="0.3">
      <c r="C205" s="237" t="s">
        <v>10540</v>
      </c>
      <c r="D205" s="237" t="s">
        <v>10525</v>
      </c>
      <c r="E205" s="238" t="s">
        <v>10541</v>
      </c>
      <c r="F205" s="238"/>
      <c r="G205" s="238"/>
      <c r="H205" s="247">
        <v>500000</v>
      </c>
      <c r="I205" s="247" t="s">
        <v>10422</v>
      </c>
      <c r="J205" s="248">
        <v>45733</v>
      </c>
      <c r="K205" s="248">
        <v>49477</v>
      </c>
      <c r="L205" s="248"/>
      <c r="M205" s="249"/>
      <c r="N205" s="250">
        <v>845950561</v>
      </c>
      <c r="O205" s="250">
        <v>396931889</v>
      </c>
      <c r="P205" s="444">
        <v>549218809</v>
      </c>
      <c r="Q205" s="250">
        <v>621441225.5</v>
      </c>
      <c r="R205" s="250"/>
      <c r="S205" s="251">
        <v>-234493152</v>
      </c>
      <c r="T205" s="251"/>
      <c r="U205" s="251"/>
      <c r="V205" s="251"/>
      <c r="W205" s="251"/>
      <c r="X205" s="395"/>
    </row>
    <row r="206" spans="3:24" x14ac:dyDescent="0.3">
      <c r="C206" s="237" t="s">
        <v>10540</v>
      </c>
      <c r="D206" s="237" t="s">
        <v>10521</v>
      </c>
      <c r="E206" s="238" t="s">
        <v>10448</v>
      </c>
      <c r="F206" s="238"/>
      <c r="G206" s="238"/>
      <c r="H206" s="247">
        <v>500000</v>
      </c>
      <c r="I206" s="247" t="s">
        <v>10422</v>
      </c>
      <c r="J206" s="248">
        <v>45733</v>
      </c>
      <c r="K206" s="248">
        <v>45825</v>
      </c>
      <c r="L206" s="248"/>
      <c r="M206" s="249"/>
      <c r="N206" s="250">
        <v>41894812</v>
      </c>
      <c r="O206" s="250">
        <v>35697159</v>
      </c>
      <c r="P206" s="444">
        <v>40457976</v>
      </c>
      <c r="Q206" s="250">
        <v>38795986</v>
      </c>
      <c r="R206" s="250"/>
      <c r="S206" s="251">
        <v>230630138</v>
      </c>
      <c r="T206" s="251"/>
      <c r="U206" s="251"/>
      <c r="V206" s="251"/>
      <c r="W206" s="251"/>
      <c r="X206" s="395"/>
    </row>
    <row r="207" spans="3:24" x14ac:dyDescent="0.3">
      <c r="C207" s="237" t="s">
        <v>10539</v>
      </c>
      <c r="D207" s="237" t="s">
        <v>10525</v>
      </c>
      <c r="E207" s="286" t="s">
        <v>10542</v>
      </c>
      <c r="F207" s="286"/>
      <c r="G207" s="286"/>
      <c r="H207" s="240">
        <v>3000000</v>
      </c>
      <c r="I207" s="240" t="s">
        <v>10422</v>
      </c>
      <c r="J207" s="241">
        <v>45720</v>
      </c>
      <c r="K207" s="241">
        <v>51199</v>
      </c>
      <c r="L207" s="241"/>
      <c r="M207" s="290"/>
      <c r="N207" s="296">
        <v>1305208191</v>
      </c>
      <c r="O207" s="296">
        <v>1665784993</v>
      </c>
      <c r="P207" s="444">
        <v>1437876623.5</v>
      </c>
      <c r="Q207" s="296">
        <v>1485496592.5</v>
      </c>
      <c r="R207" s="296"/>
      <c r="S207" s="297">
        <v>-437063013</v>
      </c>
      <c r="T207" s="246">
        <v>893252054.79452002</v>
      </c>
      <c r="U207" s="246">
        <v>893252054.79452002</v>
      </c>
      <c r="V207" s="246">
        <v>43583524.29452002</v>
      </c>
      <c r="W207" s="246">
        <v>326635579.08904123</v>
      </c>
      <c r="X207" s="395"/>
    </row>
    <row r="208" spans="3:24" x14ac:dyDescent="0.3">
      <c r="C208" s="237" t="s">
        <v>10501</v>
      </c>
      <c r="D208" s="237" t="s">
        <v>10525</v>
      </c>
      <c r="E208" s="286" t="s">
        <v>10543</v>
      </c>
      <c r="F208" s="286"/>
      <c r="G208" s="286"/>
      <c r="H208" s="247">
        <v>300000</v>
      </c>
      <c r="I208" s="247" t="s">
        <v>10438</v>
      </c>
      <c r="J208" s="248">
        <v>45720</v>
      </c>
      <c r="K208" s="248">
        <v>51291</v>
      </c>
      <c r="L208" s="248"/>
      <c r="M208" s="249"/>
      <c r="N208" s="250">
        <v>-526008718</v>
      </c>
      <c r="O208" s="250">
        <v>-916976513</v>
      </c>
      <c r="P208" s="444">
        <v>-679031428.5</v>
      </c>
      <c r="Q208" s="250">
        <v>-721492616</v>
      </c>
      <c r="R208" s="250"/>
      <c r="S208" s="251">
        <v>-350436987</v>
      </c>
      <c r="T208" s="251"/>
      <c r="U208" s="251"/>
      <c r="V208" s="251"/>
      <c r="W208" s="251"/>
      <c r="X208" s="395"/>
    </row>
    <row r="209" spans="3:24" x14ac:dyDescent="0.3">
      <c r="C209" s="237" t="s">
        <v>10501</v>
      </c>
      <c r="D209" s="237" t="s">
        <v>10521</v>
      </c>
      <c r="E209" s="286" t="s">
        <v>10448</v>
      </c>
      <c r="F209" s="286"/>
      <c r="G209" s="286"/>
      <c r="H209" s="247">
        <v>300000</v>
      </c>
      <c r="I209" s="247" t="s">
        <v>10422</v>
      </c>
      <c r="J209" s="248">
        <v>45720</v>
      </c>
      <c r="K209" s="248">
        <v>45812</v>
      </c>
      <c r="L209" s="248"/>
      <c r="M209" s="249"/>
      <c r="N209" s="250">
        <v>92301352</v>
      </c>
      <c r="O209" s="250">
        <v>84213788</v>
      </c>
      <c r="P209" s="444">
        <v>90823335.5</v>
      </c>
      <c r="Q209" s="250">
        <v>88257570.5</v>
      </c>
      <c r="R209" s="250"/>
      <c r="S209" s="251">
        <v>341786301</v>
      </c>
      <c r="T209" s="251"/>
      <c r="U209" s="251"/>
      <c r="V209" s="251"/>
      <c r="W209" s="251"/>
      <c r="X209" s="395"/>
    </row>
    <row r="210" spans="3:24" x14ac:dyDescent="0.3">
      <c r="C210" s="237" t="s">
        <v>10460</v>
      </c>
      <c r="D210" s="237" t="s">
        <v>10544</v>
      </c>
      <c r="E210" s="286" t="s">
        <v>10545</v>
      </c>
      <c r="F210" s="286"/>
      <c r="G210" s="286"/>
      <c r="H210" s="240">
        <v>3000000</v>
      </c>
      <c r="I210" s="240" t="s">
        <v>10422</v>
      </c>
      <c r="J210" s="241">
        <v>45728</v>
      </c>
      <c r="K210" s="241">
        <v>51207</v>
      </c>
      <c r="L210" s="241"/>
      <c r="M210" s="290"/>
      <c r="N210" s="296">
        <v>1421972241</v>
      </c>
      <c r="O210" s="296">
        <v>1258565865</v>
      </c>
      <c r="P210" s="444">
        <v>1291556149</v>
      </c>
      <c r="Q210" s="296">
        <v>1340269053.5</v>
      </c>
      <c r="R210" s="296"/>
      <c r="S210" s="297">
        <v>-431769862</v>
      </c>
      <c r="T210" s="246">
        <v>885197260.27397299</v>
      </c>
      <c r="U210" s="246">
        <v>885197260.27397299</v>
      </c>
      <c r="V210" s="246">
        <v>37060951.273972988</v>
      </c>
      <c r="W210" s="246">
        <v>341680129.3561635</v>
      </c>
      <c r="X210" s="395"/>
    </row>
    <row r="211" spans="3:24" x14ac:dyDescent="0.3">
      <c r="C211" s="237" t="s">
        <v>10546</v>
      </c>
      <c r="D211" s="237" t="s">
        <v>10547</v>
      </c>
      <c r="E211" s="286" t="s">
        <v>10548</v>
      </c>
      <c r="F211" s="286"/>
      <c r="G211" s="286"/>
      <c r="H211" s="247">
        <v>300000</v>
      </c>
      <c r="I211" s="247" t="s">
        <v>10438</v>
      </c>
      <c r="J211" s="248">
        <v>45728</v>
      </c>
      <c r="K211" s="248">
        <v>51299</v>
      </c>
      <c r="L211" s="248"/>
      <c r="M211" s="249"/>
      <c r="N211" s="250">
        <v>-652090218</v>
      </c>
      <c r="O211" s="250">
        <v>-472999832</v>
      </c>
      <c r="P211" s="444">
        <v>-517978593.5</v>
      </c>
      <c r="Q211" s="250">
        <v>-562545025</v>
      </c>
      <c r="R211" s="250"/>
      <c r="S211" s="251">
        <v>-363230138</v>
      </c>
      <c r="T211" s="251"/>
      <c r="U211" s="251"/>
      <c r="V211" s="251"/>
      <c r="W211" s="251"/>
      <c r="X211" s="395"/>
    </row>
    <row r="212" spans="3:24" x14ac:dyDescent="0.3">
      <c r="C212" s="237" t="s">
        <v>10546</v>
      </c>
      <c r="D212" s="237" t="s">
        <v>10547</v>
      </c>
      <c r="E212" s="286" t="s">
        <v>10448</v>
      </c>
      <c r="F212" s="286"/>
      <c r="G212" s="286"/>
      <c r="H212" s="247">
        <v>300000</v>
      </c>
      <c r="I212" s="247" t="s">
        <v>10422</v>
      </c>
      <c r="J212" s="248">
        <v>45728</v>
      </c>
      <c r="K212" s="248">
        <v>45820</v>
      </c>
      <c r="L212" s="248"/>
      <c r="M212" s="249"/>
      <c r="N212" s="250">
        <v>77271178</v>
      </c>
      <c r="O212" s="250">
        <v>66630695</v>
      </c>
      <c r="P212" s="444">
        <v>74558753.5</v>
      </c>
      <c r="Q212" s="250">
        <v>71950937</v>
      </c>
      <c r="R212" s="250"/>
      <c r="S212" s="251">
        <v>354641096</v>
      </c>
      <c r="T212" s="251"/>
      <c r="U212" s="251"/>
      <c r="V212" s="251"/>
      <c r="W212" s="251"/>
      <c r="X212" s="395"/>
    </row>
    <row r="213" spans="3:24" x14ac:dyDescent="0.3">
      <c r="C213" s="237" t="s">
        <v>10549</v>
      </c>
      <c r="D213" s="237" t="s">
        <v>10550</v>
      </c>
      <c r="E213" s="286" t="s">
        <v>306</v>
      </c>
      <c r="F213" s="286"/>
      <c r="G213" s="286"/>
      <c r="H213" s="240">
        <v>2000000</v>
      </c>
      <c r="I213" s="240" t="s">
        <v>10422</v>
      </c>
      <c r="J213" s="241">
        <v>45735</v>
      </c>
      <c r="K213" s="241">
        <v>51214</v>
      </c>
      <c r="L213" s="241"/>
      <c r="M213" s="290"/>
      <c r="N213" s="296">
        <v>1143803472</v>
      </c>
      <c r="O213" s="296">
        <v>1465265805</v>
      </c>
      <c r="P213" s="444">
        <v>1274455346.5</v>
      </c>
      <c r="Q213" s="296">
        <v>1304534639</v>
      </c>
      <c r="R213" s="296"/>
      <c r="S213" s="297">
        <v>-287495890</v>
      </c>
      <c r="T213" s="246">
        <v>585687671.2328769</v>
      </c>
      <c r="U213" s="246">
        <v>585687671.2328769</v>
      </c>
      <c r="V213" s="246">
        <v>122848487.7328769</v>
      </c>
      <c r="W213" s="246">
        <v>338388213.76027322</v>
      </c>
      <c r="X213" s="395"/>
    </row>
    <row r="214" spans="3:24" x14ac:dyDescent="0.3">
      <c r="C214" s="237" t="s">
        <v>10551</v>
      </c>
      <c r="D214" s="237" t="s">
        <v>10552</v>
      </c>
      <c r="E214" s="286" t="s">
        <v>307</v>
      </c>
      <c r="F214" s="286"/>
      <c r="G214" s="286"/>
      <c r="H214" s="247">
        <v>200000</v>
      </c>
      <c r="I214" s="247" t="s">
        <v>10438</v>
      </c>
      <c r="J214" s="248">
        <v>45735</v>
      </c>
      <c r="K214" s="248">
        <v>51306</v>
      </c>
      <c r="L214" s="248"/>
      <c r="M214" s="249"/>
      <c r="N214" s="250">
        <v>-820779522</v>
      </c>
      <c r="O214" s="250">
        <v>-939490858</v>
      </c>
      <c r="P214" s="444">
        <v>-850195561.5</v>
      </c>
      <c r="Q214" s="250">
        <v>-880135191</v>
      </c>
      <c r="R214" s="250"/>
      <c r="S214" s="251">
        <v>-247657535</v>
      </c>
      <c r="T214" s="251"/>
      <c r="U214" s="251"/>
      <c r="V214" s="251"/>
      <c r="W214" s="251"/>
      <c r="X214" s="395"/>
    </row>
    <row r="215" spans="3:24" x14ac:dyDescent="0.3">
      <c r="C215" s="237" t="s">
        <v>10546</v>
      </c>
      <c r="D215" s="237" t="s">
        <v>10552</v>
      </c>
      <c r="E215" s="286" t="s">
        <v>10448</v>
      </c>
      <c r="F215" s="286"/>
      <c r="G215" s="286"/>
      <c r="H215" s="247">
        <v>200000</v>
      </c>
      <c r="I215" s="247" t="s">
        <v>10422</v>
      </c>
      <c r="J215" s="248">
        <v>45735</v>
      </c>
      <c r="K215" s="248">
        <v>45827</v>
      </c>
      <c r="L215" s="248"/>
      <c r="M215" s="249"/>
      <c r="N215" s="250">
        <v>39793409</v>
      </c>
      <c r="O215" s="250">
        <v>33791956</v>
      </c>
      <c r="P215" s="444">
        <v>38579398.5</v>
      </c>
      <c r="Q215" s="250">
        <v>36792683</v>
      </c>
      <c r="R215" s="250"/>
      <c r="S215" s="251">
        <v>241972603</v>
      </c>
      <c r="T215" s="251"/>
      <c r="U215" s="251"/>
      <c r="V215" s="251"/>
      <c r="W215" s="251"/>
      <c r="X215" s="395"/>
    </row>
    <row r="216" spans="3:24" x14ac:dyDescent="0.3">
      <c r="C216" s="237" t="s">
        <v>10553</v>
      </c>
      <c r="D216" s="237" t="s">
        <v>10554</v>
      </c>
      <c r="E216" s="302" t="s">
        <v>308</v>
      </c>
      <c r="F216" s="302"/>
      <c r="G216" s="302"/>
      <c r="H216" s="240">
        <v>20000000</v>
      </c>
      <c r="I216" s="240" t="s">
        <v>10418</v>
      </c>
      <c r="J216" s="241">
        <v>45737</v>
      </c>
      <c r="K216" s="241">
        <v>51216</v>
      </c>
      <c r="L216" s="241"/>
      <c r="M216" s="290"/>
      <c r="N216" s="296">
        <v>608445988</v>
      </c>
      <c r="O216" s="296">
        <v>550148257</v>
      </c>
      <c r="P216" s="444">
        <v>756262055.5</v>
      </c>
      <c r="Q216" s="296">
        <v>579297123</v>
      </c>
      <c r="R216" s="296"/>
      <c r="S216" s="246">
        <v>504321601</v>
      </c>
      <c r="T216" s="246">
        <v>97818853.429450989</v>
      </c>
      <c r="U216" s="246">
        <v>97818853.429450989</v>
      </c>
      <c r="V216" s="246">
        <v>42278204.929450989</v>
      </c>
      <c r="W216" s="246">
        <v>501407340.87593412</v>
      </c>
      <c r="X216" s="395"/>
    </row>
    <row r="217" spans="3:24" x14ac:dyDescent="0.3">
      <c r="C217" s="237" t="s">
        <v>10555</v>
      </c>
      <c r="D217" s="237" t="s">
        <v>10554</v>
      </c>
      <c r="E217" s="302" t="s">
        <v>10556</v>
      </c>
      <c r="F217" s="302"/>
      <c r="G217" s="302"/>
      <c r="H217" s="247">
        <v>2000000</v>
      </c>
      <c r="I217" s="247" t="s">
        <v>10538</v>
      </c>
      <c r="J217" s="248">
        <v>45737</v>
      </c>
      <c r="K217" s="248">
        <v>51308</v>
      </c>
      <c r="L217" s="248"/>
      <c r="M217" s="249"/>
      <c r="N217" s="250">
        <v>-717065543</v>
      </c>
      <c r="O217" s="250">
        <v>-530652964</v>
      </c>
      <c r="P217" s="444">
        <v>-787891347</v>
      </c>
      <c r="Q217" s="250">
        <v>-623859254</v>
      </c>
      <c r="R217" s="250"/>
      <c r="S217" s="251">
        <v>-504321603</v>
      </c>
      <c r="T217" s="251"/>
      <c r="U217" s="251"/>
      <c r="V217" s="251"/>
      <c r="W217" s="251"/>
      <c r="X217" s="395"/>
    </row>
    <row r="218" spans="3:24" x14ac:dyDescent="0.3">
      <c r="C218" s="237" t="s">
        <v>10546</v>
      </c>
      <c r="D218" s="237" t="s">
        <v>10554</v>
      </c>
      <c r="E218" s="302" t="s">
        <v>309</v>
      </c>
      <c r="F218" s="302"/>
      <c r="G218" s="302"/>
      <c r="H218" s="247">
        <v>2000000</v>
      </c>
      <c r="I218" s="247" t="s">
        <v>10538</v>
      </c>
      <c r="J218" s="248">
        <v>45737</v>
      </c>
      <c r="K218" s="248">
        <v>45829</v>
      </c>
      <c r="L218" s="248"/>
      <c r="M218" s="249"/>
      <c r="N218" s="250">
        <v>88565897</v>
      </c>
      <c r="O218" s="250">
        <v>71797358</v>
      </c>
      <c r="P218" s="444">
        <v>87169940</v>
      </c>
      <c r="Q218" s="250">
        <v>80181628</v>
      </c>
      <c r="R218" s="250"/>
      <c r="S218" s="251">
        <v>490502003</v>
      </c>
      <c r="T218" s="251"/>
      <c r="U218" s="251"/>
      <c r="V218" s="251"/>
      <c r="W218" s="251"/>
      <c r="X218" s="395"/>
    </row>
    <row r="219" spans="3:24" x14ac:dyDescent="0.3">
      <c r="C219" s="237" t="s">
        <v>10557</v>
      </c>
      <c r="D219" s="237" t="s">
        <v>10558</v>
      </c>
      <c r="E219" s="238" t="s">
        <v>310</v>
      </c>
      <c r="F219" s="238"/>
      <c r="G219" s="238"/>
      <c r="H219" s="240">
        <v>1000000</v>
      </c>
      <c r="I219" s="240" t="s">
        <v>10422</v>
      </c>
      <c r="J219" s="241">
        <v>45736</v>
      </c>
      <c r="K219" s="241">
        <v>49388</v>
      </c>
      <c r="L219" s="241"/>
      <c r="M219" s="290"/>
      <c r="N219" s="296">
        <v>-8054529</v>
      </c>
      <c r="O219" s="296">
        <v>-59464769</v>
      </c>
      <c r="P219" s="444">
        <v>18697096</v>
      </c>
      <c r="Q219" s="296">
        <v>-33759649.5</v>
      </c>
      <c r="R219" s="296"/>
      <c r="S219" s="297">
        <v>158686759</v>
      </c>
      <c r="T219" s="246">
        <v>26452355.807249796</v>
      </c>
      <c r="U219" s="246">
        <v>26452355.807249796</v>
      </c>
      <c r="V219" s="246">
        <v>-35679139.192750201</v>
      </c>
      <c r="W219" s="246">
        <v>101143390.84474915</v>
      </c>
      <c r="X219" s="395"/>
    </row>
    <row r="220" spans="3:24" x14ac:dyDescent="0.3">
      <c r="C220" s="237" t="s">
        <v>10546</v>
      </c>
      <c r="D220" s="237" t="s">
        <v>10554</v>
      </c>
      <c r="E220" s="238" t="s">
        <v>10559</v>
      </c>
      <c r="F220" s="238"/>
      <c r="G220" s="238"/>
      <c r="H220" s="247">
        <v>1000000</v>
      </c>
      <c r="I220" s="247" t="s">
        <v>10422</v>
      </c>
      <c r="J220" s="248">
        <v>45736</v>
      </c>
      <c r="K220" s="248">
        <v>49480</v>
      </c>
      <c r="L220" s="248"/>
      <c r="M220" s="249"/>
      <c r="N220" s="250">
        <v>69030653</v>
      </c>
      <c r="O220" s="250">
        <v>137138114</v>
      </c>
      <c r="P220" s="444">
        <v>43434399</v>
      </c>
      <c r="Q220" s="250">
        <v>103084384</v>
      </c>
      <c r="R220" s="250"/>
      <c r="S220" s="251">
        <v>0</v>
      </c>
      <c r="T220" s="251"/>
      <c r="U220" s="251"/>
      <c r="V220" s="251"/>
      <c r="W220" s="251"/>
      <c r="X220" s="395"/>
    </row>
    <row r="221" spans="3:24" x14ac:dyDescent="0.3">
      <c r="C221" s="237" t="s">
        <v>10560</v>
      </c>
      <c r="D221" s="237" t="s">
        <v>10561</v>
      </c>
      <c r="E221" s="286" t="s">
        <v>311</v>
      </c>
      <c r="F221" s="286"/>
      <c r="G221" s="286"/>
      <c r="H221" s="240">
        <v>2500000</v>
      </c>
      <c r="I221" s="240" t="s">
        <v>10415</v>
      </c>
      <c r="J221" s="241">
        <v>45749</v>
      </c>
      <c r="K221" s="241">
        <v>51228</v>
      </c>
      <c r="L221" s="241"/>
      <c r="M221" s="290"/>
      <c r="N221" s="296">
        <v>1285825760</v>
      </c>
      <c r="O221" s="296">
        <v>1271871380</v>
      </c>
      <c r="P221" s="444">
        <v>1241229746</v>
      </c>
      <c r="Q221" s="296">
        <v>1278848570</v>
      </c>
      <c r="R221" s="296"/>
      <c r="S221" s="297">
        <v>-355869862</v>
      </c>
      <c r="T221" s="246">
        <v>711856164.38356185</v>
      </c>
      <c r="U221" s="246">
        <v>711856164.38356185</v>
      </c>
      <c r="V221" s="246">
        <v>80630070.38356185</v>
      </c>
      <c r="W221" s="246">
        <v>352881086.69178128</v>
      </c>
      <c r="X221" s="395"/>
    </row>
    <row r="222" spans="3:24" x14ac:dyDescent="0.3">
      <c r="C222" s="237" t="s">
        <v>10562</v>
      </c>
      <c r="D222" s="237" t="s">
        <v>10563</v>
      </c>
      <c r="E222" s="286" t="s">
        <v>312</v>
      </c>
      <c r="F222" s="286"/>
      <c r="G222" s="286"/>
      <c r="H222" s="247">
        <v>250000</v>
      </c>
      <c r="I222" s="247" t="s">
        <v>10415</v>
      </c>
      <c r="J222" s="248">
        <v>45749</v>
      </c>
      <c r="K222" s="248">
        <v>51319</v>
      </c>
      <c r="L222" s="248"/>
      <c r="M222" s="249"/>
      <c r="N222" s="250">
        <v>-676163673</v>
      </c>
      <c r="O222" s="250">
        <v>-617665513</v>
      </c>
      <c r="P222" s="444">
        <v>-610003652</v>
      </c>
      <c r="Q222" s="250">
        <v>-646914593.5</v>
      </c>
      <c r="R222" s="250"/>
      <c r="S222" s="251">
        <v>-319130138</v>
      </c>
      <c r="T222" s="251"/>
      <c r="U222" s="251"/>
      <c r="V222" s="251"/>
      <c r="W222" s="251"/>
      <c r="X222" s="395"/>
    </row>
    <row r="223" spans="3:24" x14ac:dyDescent="0.3">
      <c r="C223" s="237" t="s">
        <v>10562</v>
      </c>
      <c r="D223" s="237" t="s">
        <v>10563</v>
      </c>
      <c r="E223" s="286" t="s">
        <v>10448</v>
      </c>
      <c r="F223" s="286"/>
      <c r="G223" s="286"/>
      <c r="H223" s="247">
        <v>250000</v>
      </c>
      <c r="I223" s="247" t="s">
        <v>10415</v>
      </c>
      <c r="J223" s="248">
        <v>45749</v>
      </c>
      <c r="K223" s="248">
        <v>45840</v>
      </c>
      <c r="L223" s="248"/>
      <c r="M223" s="249"/>
      <c r="N223" s="250">
        <v>30821272</v>
      </c>
      <c r="O223" s="250">
        <v>20795831</v>
      </c>
      <c r="P223" s="444">
        <v>28070901.5</v>
      </c>
      <c r="Q223" s="250">
        <v>25808551.5</v>
      </c>
      <c r="R223" s="250"/>
      <c r="S223" s="251">
        <v>308445205</v>
      </c>
      <c r="T223" s="251"/>
      <c r="U223" s="251"/>
      <c r="V223" s="251"/>
      <c r="W223" s="251"/>
      <c r="X223" s="395"/>
    </row>
    <row r="224" spans="3:24" x14ac:dyDescent="0.3">
      <c r="C224" s="237" t="s">
        <v>10503</v>
      </c>
      <c r="D224" s="237" t="s">
        <v>10554</v>
      </c>
      <c r="E224" s="302" t="s">
        <v>10564</v>
      </c>
      <c r="F224" s="302"/>
      <c r="G224" s="302"/>
      <c r="H224" s="240">
        <v>30000000</v>
      </c>
      <c r="I224" s="240" t="s">
        <v>10418</v>
      </c>
      <c r="J224" s="241">
        <v>45754</v>
      </c>
      <c r="K224" s="241">
        <v>51233</v>
      </c>
      <c r="L224" s="241"/>
      <c r="M224" s="290"/>
      <c r="N224" s="296">
        <v>-313300170</v>
      </c>
      <c r="O224" s="296">
        <v>-371060537</v>
      </c>
      <c r="P224" s="444">
        <v>-137734513.5</v>
      </c>
      <c r="Q224" s="296">
        <v>-342180354</v>
      </c>
      <c r="R224" s="296"/>
      <c r="S224" s="246">
        <v>578734303</v>
      </c>
      <c r="T224" s="303">
        <v>70244924.90210171</v>
      </c>
      <c r="U224" s="246">
        <v>70244924.90210171</v>
      </c>
      <c r="V224" s="246">
        <v>-48030390.597898304</v>
      </c>
      <c r="W224" s="246">
        <v>718562492.21499908</v>
      </c>
      <c r="X224" s="395"/>
    </row>
    <row r="225" spans="3:24" x14ac:dyDescent="0.3">
      <c r="C225" s="237" t="s">
        <v>10565</v>
      </c>
      <c r="D225" s="237" t="s">
        <v>10554</v>
      </c>
      <c r="E225" s="302" t="s">
        <v>10566</v>
      </c>
      <c r="F225" s="302"/>
      <c r="G225" s="302"/>
      <c r="H225" s="247">
        <v>3000000</v>
      </c>
      <c r="I225" s="247" t="s">
        <v>10538</v>
      </c>
      <c r="J225" s="248">
        <v>45754</v>
      </c>
      <c r="K225" s="248">
        <v>51324</v>
      </c>
      <c r="L225" s="248"/>
      <c r="M225" s="249"/>
      <c r="N225" s="250">
        <v>509997077</v>
      </c>
      <c r="O225" s="250">
        <v>396185214</v>
      </c>
      <c r="P225" s="444">
        <v>214238247</v>
      </c>
      <c r="Q225" s="250">
        <v>453091146</v>
      </c>
      <c r="R225" s="250"/>
      <c r="S225" s="251">
        <v>-578734303</v>
      </c>
      <c r="T225" s="251"/>
      <c r="U225" s="251"/>
      <c r="V225" s="251"/>
      <c r="W225" s="251"/>
      <c r="X225" s="395"/>
    </row>
    <row r="226" spans="3:24" x14ac:dyDescent="0.3">
      <c r="C226" s="237" t="s">
        <v>10565</v>
      </c>
      <c r="D226" s="237" t="s">
        <v>10554</v>
      </c>
      <c r="E226" s="302" t="s">
        <v>309</v>
      </c>
      <c r="F226" s="302"/>
      <c r="G226" s="302"/>
      <c r="H226" s="247">
        <v>3000000</v>
      </c>
      <c r="I226" s="247" t="s">
        <v>10538</v>
      </c>
      <c r="J226" s="248">
        <v>45754</v>
      </c>
      <c r="K226" s="248">
        <v>45845</v>
      </c>
      <c r="L226" s="248"/>
      <c r="M226" s="249"/>
      <c r="N226" s="250">
        <v>37945176</v>
      </c>
      <c r="O226" s="250">
        <v>23589121</v>
      </c>
      <c r="P226" s="444">
        <v>41771582</v>
      </c>
      <c r="Q226" s="250">
        <v>30767149</v>
      </c>
      <c r="R226" s="250"/>
      <c r="S226" s="251">
        <v>752638955</v>
      </c>
      <c r="T226" s="251"/>
      <c r="U226" s="251"/>
      <c r="V226" s="251"/>
      <c r="W226" s="251"/>
      <c r="X226" s="395"/>
    </row>
    <row r="227" spans="3:24" x14ac:dyDescent="0.3">
      <c r="C227" s="237" t="s">
        <v>10482</v>
      </c>
      <c r="D227" s="237" t="s">
        <v>10567</v>
      </c>
      <c r="E227" s="286" t="s">
        <v>10568</v>
      </c>
      <c r="F227" s="286"/>
      <c r="G227" s="286"/>
      <c r="H227" s="240">
        <v>3000000</v>
      </c>
      <c r="I227" s="240" t="s">
        <v>10415</v>
      </c>
      <c r="J227" s="241">
        <v>45756</v>
      </c>
      <c r="K227" s="241">
        <v>51235</v>
      </c>
      <c r="L227" s="241"/>
      <c r="M227" s="290"/>
      <c r="N227" s="296">
        <v>1060717827</v>
      </c>
      <c r="O227" s="296">
        <v>842358107</v>
      </c>
      <c r="P227" s="444">
        <v>905626935</v>
      </c>
      <c r="Q227" s="296">
        <v>951537967.5</v>
      </c>
      <c r="R227" s="296"/>
      <c r="S227" s="297">
        <v>-418717807</v>
      </c>
      <c r="T227" s="246">
        <v>841068493.15068543</v>
      </c>
      <c r="U227" s="246">
        <v>841068493.15068543</v>
      </c>
      <c r="V227" s="246">
        <v>51958990.15068543</v>
      </c>
      <c r="W227" s="246">
        <v>405536001.62328768</v>
      </c>
      <c r="X227" s="395"/>
    </row>
    <row r="228" spans="3:24" x14ac:dyDescent="0.3">
      <c r="C228" s="237" t="s">
        <v>10569</v>
      </c>
      <c r="D228" s="237" t="s">
        <v>10567</v>
      </c>
      <c r="E228" s="286" t="s">
        <v>10570</v>
      </c>
      <c r="F228" s="286"/>
      <c r="G228" s="286"/>
      <c r="H228" s="247">
        <v>300000</v>
      </c>
      <c r="I228" s="247" t="s">
        <v>10415</v>
      </c>
      <c r="J228" s="248">
        <v>45756</v>
      </c>
      <c r="K228" s="248">
        <v>51235</v>
      </c>
      <c r="L228" s="248"/>
      <c r="M228" s="249"/>
      <c r="N228" s="250">
        <v>-271269767</v>
      </c>
      <c r="O228" s="250">
        <v>-57250989</v>
      </c>
      <c r="P228" s="444">
        <v>-116517432</v>
      </c>
      <c r="Q228" s="250">
        <v>-164260378.5</v>
      </c>
      <c r="R228" s="250"/>
      <c r="S228" s="251">
        <v>-391282193</v>
      </c>
      <c r="T228" s="251"/>
      <c r="U228" s="251"/>
      <c r="V228" s="251"/>
      <c r="W228" s="251"/>
      <c r="X228" s="395"/>
    </row>
    <row r="229" spans="3:24" x14ac:dyDescent="0.3">
      <c r="C229" s="237" t="s">
        <v>10546</v>
      </c>
      <c r="D229" s="237" t="s">
        <v>10571</v>
      </c>
      <c r="E229" s="286" t="s">
        <v>10448</v>
      </c>
      <c r="F229" s="286"/>
      <c r="G229" s="286"/>
      <c r="H229" s="247">
        <v>300000</v>
      </c>
      <c r="I229" s="247" t="s">
        <v>10415</v>
      </c>
      <c r="J229" s="248">
        <v>45756</v>
      </c>
      <c r="K229" s="248">
        <v>45847</v>
      </c>
      <c r="L229" s="248"/>
      <c r="M229" s="249"/>
      <c r="N229" s="250">
        <v>21554554</v>
      </c>
      <c r="O229" s="250">
        <v>20691141</v>
      </c>
      <c r="P229" s="444">
        <v>23683262.5</v>
      </c>
      <c r="Q229" s="250">
        <v>21122848.5</v>
      </c>
      <c r="R229" s="250"/>
      <c r="S229" s="251">
        <v>382816438</v>
      </c>
      <c r="T229" s="251"/>
      <c r="U229" s="251"/>
      <c r="V229" s="251"/>
      <c r="W229" s="251"/>
      <c r="X229" s="395"/>
    </row>
    <row r="230" spans="3:24" x14ac:dyDescent="0.3">
      <c r="C230" s="237" t="s">
        <v>300</v>
      </c>
      <c r="D230" s="237" t="s">
        <v>10572</v>
      </c>
      <c r="E230" s="302" t="s">
        <v>313</v>
      </c>
      <c r="F230" s="302"/>
      <c r="G230" s="302"/>
      <c r="H230" s="240">
        <v>20000000</v>
      </c>
      <c r="I230" s="240" t="s">
        <v>10418</v>
      </c>
      <c r="J230" s="241">
        <v>45761</v>
      </c>
      <c r="K230" s="241">
        <v>51240</v>
      </c>
      <c r="L230" s="241"/>
      <c r="M230" s="290"/>
      <c r="N230" s="296">
        <v>1447449407</v>
      </c>
      <c r="O230" s="296">
        <v>1405376503</v>
      </c>
      <c r="P230" s="444">
        <v>1594252374.5</v>
      </c>
      <c r="Q230" s="296">
        <v>1426412955.5</v>
      </c>
      <c r="R230" s="296"/>
      <c r="S230" s="246">
        <v>495784525</v>
      </c>
      <c r="T230" s="303">
        <v>20287331.886956457</v>
      </c>
      <c r="U230" s="246">
        <v>20287331.886956457</v>
      </c>
      <c r="V230" s="246">
        <v>10495317.886956453</v>
      </c>
      <c r="W230" s="246">
        <v>506553304.02608752</v>
      </c>
      <c r="X230" s="395"/>
    </row>
    <row r="231" spans="3:24" x14ac:dyDescent="0.3">
      <c r="C231" s="237" t="s">
        <v>10573</v>
      </c>
      <c r="D231" s="237" t="s">
        <v>10572</v>
      </c>
      <c r="E231" s="302" t="s">
        <v>10574</v>
      </c>
      <c r="F231" s="302"/>
      <c r="G231" s="302"/>
      <c r="H231" s="247">
        <v>2000000</v>
      </c>
      <c r="I231" s="247" t="s">
        <v>10418</v>
      </c>
      <c r="J231" s="248">
        <v>45761</v>
      </c>
      <c r="K231" s="248">
        <v>51240</v>
      </c>
      <c r="L231" s="248"/>
      <c r="M231" s="249"/>
      <c r="N231" s="250">
        <v>-1447679592</v>
      </c>
      <c r="O231" s="250">
        <v>-1405371450</v>
      </c>
      <c r="P231" s="444">
        <v>-1594364940</v>
      </c>
      <c r="Q231" s="250">
        <v>-1426525521</v>
      </c>
      <c r="R231" s="250"/>
      <c r="S231" s="251">
        <v>-495784525</v>
      </c>
      <c r="T231" s="251"/>
      <c r="U231" s="251"/>
      <c r="V231" s="251"/>
      <c r="W231" s="251"/>
      <c r="X231" s="395"/>
    </row>
    <row r="232" spans="3:24" x14ac:dyDescent="0.3">
      <c r="C232" s="237" t="s">
        <v>10573</v>
      </c>
      <c r="D232" s="237" t="s">
        <v>10572</v>
      </c>
      <c r="E232" s="302" t="s">
        <v>314</v>
      </c>
      <c r="F232" s="302"/>
      <c r="G232" s="302"/>
      <c r="H232" s="247">
        <v>2000000</v>
      </c>
      <c r="I232" s="247" t="s">
        <v>10418</v>
      </c>
      <c r="J232" s="248">
        <v>45761</v>
      </c>
      <c r="K232" s="248">
        <v>45852</v>
      </c>
      <c r="L232" s="248"/>
      <c r="M232" s="249"/>
      <c r="N232" s="250">
        <v>-1913394</v>
      </c>
      <c r="O232" s="250">
        <v>14268396</v>
      </c>
      <c r="P232" s="444">
        <v>9904579.5</v>
      </c>
      <c r="Q232" s="250">
        <v>6177500.5</v>
      </c>
      <c r="R232" s="250"/>
      <c r="S232" s="251">
        <v>481750027</v>
      </c>
      <c r="T232" s="251"/>
      <c r="U232" s="251"/>
      <c r="V232" s="251"/>
      <c r="W232" s="251"/>
      <c r="X232" s="395"/>
    </row>
    <row r="233" spans="3:24" x14ac:dyDescent="0.3">
      <c r="C233" s="237" t="s">
        <v>300</v>
      </c>
      <c r="D233" s="237" t="s">
        <v>10572</v>
      </c>
      <c r="E233" s="302" t="s">
        <v>315</v>
      </c>
      <c r="F233" s="302"/>
      <c r="G233" s="302"/>
      <c r="H233" s="240">
        <v>30000000</v>
      </c>
      <c r="I233" s="240" t="s">
        <v>10418</v>
      </c>
      <c r="J233" s="241">
        <v>45763</v>
      </c>
      <c r="K233" s="241">
        <v>51242</v>
      </c>
      <c r="L233" s="241"/>
      <c r="M233" s="290"/>
      <c r="N233" s="296">
        <v>1719117795</v>
      </c>
      <c r="O233" s="296">
        <v>1489700613</v>
      </c>
      <c r="P233" s="444">
        <v>1794415871</v>
      </c>
      <c r="Q233" s="296">
        <v>1604409204.5</v>
      </c>
      <c r="R233" s="296"/>
      <c r="S233" s="246">
        <v>808022600</v>
      </c>
      <c r="T233" s="303">
        <v>23011486.378623303</v>
      </c>
      <c r="U233" s="301">
        <v>23011486.378623303</v>
      </c>
      <c r="V233" s="301">
        <v>-8647783.6213767529</v>
      </c>
      <c r="W233" s="301">
        <v>804134470.99565291</v>
      </c>
      <c r="X233" s="395"/>
    </row>
    <row r="234" spans="3:24" x14ac:dyDescent="0.3">
      <c r="C234" s="237" t="s">
        <v>10573</v>
      </c>
      <c r="D234" s="237" t="s">
        <v>10572</v>
      </c>
      <c r="E234" s="302" t="s">
        <v>10575</v>
      </c>
      <c r="F234" s="302"/>
      <c r="G234" s="302"/>
      <c r="H234" s="247">
        <v>3000000</v>
      </c>
      <c r="I234" s="247" t="s">
        <v>10418</v>
      </c>
      <c r="J234" s="248">
        <v>45763</v>
      </c>
      <c r="K234" s="248">
        <v>51242</v>
      </c>
      <c r="L234" s="248"/>
      <c r="M234" s="249"/>
      <c r="N234" s="250">
        <v>-1719104594</v>
      </c>
      <c r="O234" s="250">
        <v>-1489699932</v>
      </c>
      <c r="P234" s="444">
        <v>-1794408968.5</v>
      </c>
      <c r="Q234" s="250">
        <v>-1604402263.5</v>
      </c>
      <c r="R234" s="250"/>
      <c r="S234" s="251">
        <v>-808022602</v>
      </c>
      <c r="T234" s="251"/>
      <c r="U234" s="304"/>
      <c r="V234" s="304"/>
      <c r="W234" s="304"/>
      <c r="X234" s="395"/>
    </row>
    <row r="235" spans="3:24" x14ac:dyDescent="0.3">
      <c r="C235" s="237" t="s">
        <v>10573</v>
      </c>
      <c r="D235" s="237" t="s">
        <v>10572</v>
      </c>
      <c r="E235" s="302" t="s">
        <v>316</v>
      </c>
      <c r="F235" s="302"/>
      <c r="G235" s="302"/>
      <c r="H235" s="247">
        <v>3000000</v>
      </c>
      <c r="I235" s="247" t="s">
        <v>10418</v>
      </c>
      <c r="J235" s="248">
        <v>45763</v>
      </c>
      <c r="K235" s="248">
        <v>45854</v>
      </c>
      <c r="L235" s="248"/>
      <c r="M235" s="249"/>
      <c r="N235" s="250">
        <v>17477789</v>
      </c>
      <c r="O235" s="250">
        <v>-938658933</v>
      </c>
      <c r="P235" s="444">
        <v>31652367.5</v>
      </c>
      <c r="Q235" s="250">
        <v>25985819.5</v>
      </c>
      <c r="R235" s="250"/>
      <c r="S235" s="251">
        <v>786946852</v>
      </c>
      <c r="T235" s="251"/>
      <c r="U235" s="304"/>
      <c r="V235" s="304"/>
      <c r="W235" s="304"/>
      <c r="X235" s="395"/>
    </row>
    <row r="236" spans="3:24" x14ac:dyDescent="0.3">
      <c r="C236" s="237" t="s">
        <v>10576</v>
      </c>
      <c r="D236" s="237" t="s">
        <v>10577</v>
      </c>
      <c r="E236" s="302" t="s">
        <v>317</v>
      </c>
      <c r="F236" s="302"/>
      <c r="G236" s="302"/>
      <c r="H236" s="240">
        <v>30000000</v>
      </c>
      <c r="I236" s="240" t="s">
        <v>10418</v>
      </c>
      <c r="J236" s="241">
        <v>45769</v>
      </c>
      <c r="K236" s="241">
        <v>51248</v>
      </c>
      <c r="L236" s="241"/>
      <c r="M236" s="290"/>
      <c r="N236" s="296">
        <v>2231516165</v>
      </c>
      <c r="O236" s="296">
        <v>2167997200</v>
      </c>
      <c r="P236" s="444">
        <v>2417879960</v>
      </c>
      <c r="Q236" s="296">
        <v>2199756683</v>
      </c>
      <c r="R236" s="296"/>
      <c r="S236" s="246">
        <v>436499140</v>
      </c>
      <c r="T236" s="303">
        <v>434979540.16315162</v>
      </c>
      <c r="U236" s="301">
        <v>434979540.16315162</v>
      </c>
      <c r="V236" s="301">
        <v>7760258.163151741</v>
      </c>
      <c r="W236" s="301">
        <v>883699301.15782619</v>
      </c>
      <c r="X236" s="395"/>
    </row>
    <row r="237" spans="3:24" x14ac:dyDescent="0.3">
      <c r="C237" s="237" t="s">
        <v>10578</v>
      </c>
      <c r="D237" s="237" t="s">
        <v>10577</v>
      </c>
      <c r="E237" s="302" t="s">
        <v>318</v>
      </c>
      <c r="F237" s="302"/>
      <c r="G237" s="302"/>
      <c r="H237" s="247">
        <v>3000000</v>
      </c>
      <c r="I237" s="247" t="s">
        <v>10418</v>
      </c>
      <c r="J237" s="248">
        <v>45769</v>
      </c>
      <c r="K237" s="248">
        <v>51248</v>
      </c>
      <c r="L237" s="248"/>
      <c r="M237" s="249"/>
      <c r="N237" s="250">
        <v>-2231525535</v>
      </c>
      <c r="O237" s="250">
        <v>-2167993239</v>
      </c>
      <c r="P237" s="444">
        <v>-2417882708</v>
      </c>
      <c r="Q237" s="250">
        <v>-2199759388</v>
      </c>
      <c r="R237" s="250"/>
      <c r="S237" s="251">
        <v>-436499139</v>
      </c>
      <c r="T237" s="251"/>
      <c r="U237" s="304"/>
      <c r="V237" s="304"/>
      <c r="W237" s="304"/>
      <c r="X237" s="395"/>
    </row>
    <row r="238" spans="3:24" x14ac:dyDescent="0.3">
      <c r="C238" s="237" t="s">
        <v>10579</v>
      </c>
      <c r="D238" s="237" t="s">
        <v>10572</v>
      </c>
      <c r="E238" s="302" t="s">
        <v>319</v>
      </c>
      <c r="F238" s="302"/>
      <c r="G238" s="302"/>
      <c r="H238" s="247">
        <v>3000000</v>
      </c>
      <c r="I238" s="247" t="s">
        <v>10418</v>
      </c>
      <c r="J238" s="248">
        <v>45769</v>
      </c>
      <c r="K238" s="248">
        <v>45860</v>
      </c>
      <c r="L238" s="248"/>
      <c r="M238" s="249"/>
      <c r="N238" s="250">
        <v>421329438</v>
      </c>
      <c r="O238" s="250">
        <v>416095712</v>
      </c>
      <c r="P238" s="444">
        <v>427222030</v>
      </c>
      <c r="Q238" s="250">
        <v>418712575.5</v>
      </c>
      <c r="R238" s="250"/>
      <c r="S238" s="251">
        <v>426061314</v>
      </c>
      <c r="T238" s="251"/>
      <c r="U238" s="304"/>
      <c r="V238" s="304"/>
      <c r="W238" s="304"/>
      <c r="X238" s="395"/>
    </row>
    <row r="239" spans="3:24" x14ac:dyDescent="0.3">
      <c r="C239" s="237" t="s">
        <v>10507</v>
      </c>
      <c r="D239" s="237" t="s">
        <v>10451</v>
      </c>
      <c r="E239" s="302" t="s">
        <v>320</v>
      </c>
      <c r="F239" s="302"/>
      <c r="G239" s="302"/>
      <c r="H239" s="240">
        <v>30000000</v>
      </c>
      <c r="I239" s="240" t="s">
        <v>10418</v>
      </c>
      <c r="J239" s="241">
        <v>45776</v>
      </c>
      <c r="K239" s="241">
        <v>51255</v>
      </c>
      <c r="L239" s="241"/>
      <c r="M239" s="290"/>
      <c r="N239" s="296">
        <v>1395194903</v>
      </c>
      <c r="O239" s="296">
        <v>1312128855</v>
      </c>
      <c r="P239" s="444">
        <v>1663974077.5</v>
      </c>
      <c r="Q239" s="296">
        <v>1353661880</v>
      </c>
      <c r="R239" s="296"/>
      <c r="S239" s="246">
        <v>392391087</v>
      </c>
      <c r="T239" s="301">
        <v>371341465.08260912</v>
      </c>
      <c r="U239" s="301">
        <v>371341465.08260912</v>
      </c>
      <c r="V239" s="301">
        <v>26672496.082609177</v>
      </c>
      <c r="W239" s="301">
        <v>2442691917.6239133</v>
      </c>
      <c r="X239" s="395"/>
    </row>
    <row r="240" spans="3:24" x14ac:dyDescent="0.3">
      <c r="C240" s="237" t="s">
        <v>10513</v>
      </c>
      <c r="D240" s="237" t="s">
        <v>10451</v>
      </c>
      <c r="E240" s="302" t="s">
        <v>321</v>
      </c>
      <c r="F240" s="302"/>
      <c r="G240" s="302"/>
      <c r="H240" s="247">
        <v>3000000</v>
      </c>
      <c r="I240" s="247" t="s">
        <v>10418</v>
      </c>
      <c r="J240" s="248">
        <v>45776</v>
      </c>
      <c r="K240" s="248">
        <v>51255</v>
      </c>
      <c r="L240" s="248"/>
      <c r="M240" s="249"/>
      <c r="N240" s="250">
        <v>-1610917803</v>
      </c>
      <c r="O240" s="250">
        <v>-1335318507</v>
      </c>
      <c r="P240" s="444">
        <v>-1673750078.5</v>
      </c>
      <c r="Q240" s="250">
        <v>-1473118156</v>
      </c>
      <c r="R240" s="250"/>
      <c r="S240" s="251">
        <v>-392391088</v>
      </c>
      <c r="T240" s="251"/>
      <c r="U240" s="251"/>
      <c r="V240" s="251"/>
      <c r="W240" s="251"/>
      <c r="X240" s="395"/>
    </row>
    <row r="241" spans="3:24" x14ac:dyDescent="0.3">
      <c r="C241" s="237" t="s">
        <v>10513</v>
      </c>
      <c r="D241" s="237" t="s">
        <v>10451</v>
      </c>
      <c r="E241" s="302" t="s">
        <v>304</v>
      </c>
      <c r="F241" s="302"/>
      <c r="G241" s="302"/>
      <c r="H241" s="247">
        <v>3000000</v>
      </c>
      <c r="I241" s="247" t="s">
        <v>10418</v>
      </c>
      <c r="J241" s="248">
        <v>45776</v>
      </c>
      <c r="K241" s="248">
        <v>45867</v>
      </c>
      <c r="L241" s="248"/>
      <c r="M241" s="249"/>
      <c r="N241" s="250">
        <v>351773507</v>
      </c>
      <c r="O241" s="250">
        <v>344611216</v>
      </c>
      <c r="P241" s="444">
        <v>354444970</v>
      </c>
      <c r="Q241" s="250">
        <v>348192362.5</v>
      </c>
      <c r="R241" s="250"/>
      <c r="S241" s="251">
        <v>382072438</v>
      </c>
      <c r="T241" s="251"/>
      <c r="U241" s="251"/>
      <c r="V241" s="251"/>
      <c r="W241" s="251"/>
      <c r="X241" s="395"/>
    </row>
    <row r="242" spans="3:24" x14ac:dyDescent="0.3">
      <c r="C242" s="237" t="s">
        <v>10580</v>
      </c>
      <c r="D242" s="237" t="s">
        <v>10581</v>
      </c>
      <c r="E242" s="302" t="s">
        <v>10582</v>
      </c>
      <c r="F242" s="302"/>
      <c r="G242" s="302"/>
      <c r="H242" s="240">
        <v>30000000</v>
      </c>
      <c r="I242" s="240" t="s">
        <v>10418</v>
      </c>
      <c r="J242" s="241">
        <v>45789</v>
      </c>
      <c r="K242" s="241">
        <v>51268</v>
      </c>
      <c r="L242" s="241"/>
      <c r="M242" s="290"/>
      <c r="N242" s="296">
        <v>2456887176</v>
      </c>
      <c r="O242" s="296">
        <v>2471732677</v>
      </c>
      <c r="P242" s="444">
        <v>2748669292</v>
      </c>
      <c r="Q242" s="296">
        <v>2464309927.5</v>
      </c>
      <c r="R242" s="296"/>
      <c r="S242" s="246">
        <v>347828860</v>
      </c>
      <c r="T242" s="301">
        <v>271161008.24927551</v>
      </c>
      <c r="U242" s="301">
        <v>271129850.78260839</v>
      </c>
      <c r="V242" s="301">
        <v>-186902477.21739149</v>
      </c>
      <c r="W242" s="301">
        <v>2038790541.5826087</v>
      </c>
      <c r="X242" s="395"/>
    </row>
    <row r="243" spans="3:24" x14ac:dyDescent="0.3">
      <c r="C243" s="237" t="s">
        <v>10583</v>
      </c>
      <c r="D243" s="237" t="s">
        <v>10581</v>
      </c>
      <c r="E243" s="302" t="s">
        <v>10584</v>
      </c>
      <c r="F243" s="302"/>
      <c r="G243" s="302"/>
      <c r="H243" s="247">
        <v>3000000</v>
      </c>
      <c r="I243" s="247" t="s">
        <v>10418</v>
      </c>
      <c r="J243" s="248">
        <v>45789</v>
      </c>
      <c r="K243" s="248">
        <v>51268</v>
      </c>
      <c r="L243" s="248"/>
      <c r="M243" s="249"/>
      <c r="N243" s="250">
        <v>-2633274264</v>
      </c>
      <c r="O243" s="250">
        <v>-2471740343</v>
      </c>
      <c r="P243" s="444">
        <v>-2843398822</v>
      </c>
      <c r="Q243" s="250">
        <v>-2552507303.5</v>
      </c>
      <c r="R243" s="250"/>
      <c r="S243" s="251">
        <v>-347828861</v>
      </c>
      <c r="T243" s="251"/>
      <c r="U243" s="251"/>
      <c r="V243" s="251"/>
      <c r="W243" s="251"/>
      <c r="X243" s="395"/>
    </row>
    <row r="244" spans="3:24" x14ac:dyDescent="0.3">
      <c r="C244" s="237" t="s">
        <v>10583</v>
      </c>
      <c r="D244" s="237" t="s">
        <v>10581</v>
      </c>
      <c r="E244" s="302" t="s">
        <v>10585</v>
      </c>
      <c r="F244" s="302"/>
      <c r="G244" s="302"/>
      <c r="H244" s="247">
        <v>3000000</v>
      </c>
      <c r="I244" s="247" t="s">
        <v>10418</v>
      </c>
      <c r="J244" s="248">
        <v>45789</v>
      </c>
      <c r="K244" s="248">
        <v>45881</v>
      </c>
      <c r="L244" s="248"/>
      <c r="M244" s="249"/>
      <c r="N244" s="250">
        <v>261479725</v>
      </c>
      <c r="O244" s="250">
        <v>249435337</v>
      </c>
      <c r="P244" s="444">
        <v>262729518.5</v>
      </c>
      <c r="Q244" s="250">
        <v>255457531.5</v>
      </c>
      <c r="R244" s="250"/>
      <c r="S244" s="251">
        <v>337435211</v>
      </c>
      <c r="T244" s="251"/>
      <c r="U244" s="251"/>
      <c r="V244" s="251"/>
      <c r="W244" s="251"/>
      <c r="X244" s="395"/>
    </row>
    <row r="245" spans="3:24" x14ac:dyDescent="0.3">
      <c r="C245" s="237" t="s">
        <v>301</v>
      </c>
      <c r="D245" s="237" t="s">
        <v>10581</v>
      </c>
      <c r="E245" s="302" t="s">
        <v>322</v>
      </c>
      <c r="F245" s="302"/>
      <c r="G245" s="302"/>
      <c r="H245" s="240">
        <v>30000000</v>
      </c>
      <c r="I245" s="240" t="s">
        <v>10418</v>
      </c>
      <c r="J245" s="241">
        <v>45797</v>
      </c>
      <c r="K245" s="241">
        <v>51276</v>
      </c>
      <c r="L245" s="241"/>
      <c r="M245" s="290"/>
      <c r="N245" s="296">
        <v>2586262919</v>
      </c>
      <c r="O245" s="296">
        <v>2446586092</v>
      </c>
      <c r="P245" s="444">
        <v>2785892315.5</v>
      </c>
      <c r="Q245" s="296">
        <v>2516424505.5</v>
      </c>
      <c r="R245" s="296"/>
      <c r="S245" s="246">
        <v>433389405</v>
      </c>
      <c r="T245" s="301">
        <v>298167387.06956637</v>
      </c>
      <c r="U245" s="301">
        <v>298169553.96956635</v>
      </c>
      <c r="V245" s="301">
        <v>8137214.4695663452</v>
      </c>
      <c r="W245" s="301">
        <v>2826952010.8317423</v>
      </c>
      <c r="X245" s="395"/>
    </row>
    <row r="246" spans="3:24" x14ac:dyDescent="0.3">
      <c r="C246" s="237" t="s">
        <v>10586</v>
      </c>
      <c r="D246" s="237" t="s">
        <v>10581</v>
      </c>
      <c r="E246" s="302" t="s">
        <v>323</v>
      </c>
      <c r="F246" s="302"/>
      <c r="G246" s="302"/>
      <c r="H246" s="247">
        <v>3000000</v>
      </c>
      <c r="I246" s="247" t="s">
        <v>4</v>
      </c>
      <c r="J246" s="248">
        <v>45797</v>
      </c>
      <c r="K246" s="248">
        <v>51276</v>
      </c>
      <c r="L246" s="248"/>
      <c r="M246" s="249"/>
      <c r="N246" s="250">
        <v>-2586248782</v>
      </c>
      <c r="O246" s="250">
        <v>-2446573231</v>
      </c>
      <c r="P246" s="444">
        <v>-2785878681.5</v>
      </c>
      <c r="Q246" s="250">
        <v>-2516411007</v>
      </c>
      <c r="R246" s="250"/>
      <c r="S246" s="251">
        <v>-433389402</v>
      </c>
      <c r="T246" s="251"/>
      <c r="U246" s="251"/>
      <c r="V246" s="251"/>
      <c r="W246" s="251"/>
      <c r="X246" s="395"/>
    </row>
    <row r="247" spans="3:24" x14ac:dyDescent="0.3">
      <c r="C247" s="237" t="s">
        <v>10586</v>
      </c>
      <c r="D247" s="237" t="s">
        <v>10581</v>
      </c>
      <c r="E247" s="302" t="s">
        <v>304</v>
      </c>
      <c r="F247" s="302"/>
      <c r="G247" s="302"/>
      <c r="H247" s="247">
        <v>3000000</v>
      </c>
      <c r="I247" s="247" t="s">
        <v>4</v>
      </c>
      <c r="J247" s="248">
        <v>45797</v>
      </c>
      <c r="K247" s="248">
        <v>45889</v>
      </c>
      <c r="L247" s="248"/>
      <c r="M247" s="249"/>
      <c r="N247" s="250">
        <v>287296247</v>
      </c>
      <c r="O247" s="250">
        <v>274374184</v>
      </c>
      <c r="P247" s="444">
        <v>290018705.5</v>
      </c>
      <c r="Q247" s="250">
        <v>280835216</v>
      </c>
      <c r="R247" s="250"/>
      <c r="S247" s="251">
        <v>423000927</v>
      </c>
      <c r="T247" s="251"/>
      <c r="U247" s="251"/>
      <c r="V247" s="251"/>
      <c r="W247" s="251"/>
      <c r="X247" s="395"/>
    </row>
    <row r="248" spans="3:24" x14ac:dyDescent="0.3">
      <c r="C248" s="237" t="s">
        <v>10457</v>
      </c>
      <c r="D248" s="237" t="s">
        <v>10587</v>
      </c>
      <c r="E248" s="302" t="s">
        <v>10588</v>
      </c>
      <c r="F248" s="302"/>
      <c r="G248" s="302"/>
      <c r="H248" s="240">
        <v>30000000</v>
      </c>
      <c r="I248" s="240" t="s">
        <v>4</v>
      </c>
      <c r="J248" s="241">
        <v>45804</v>
      </c>
      <c r="K248" s="241">
        <v>51283</v>
      </c>
      <c r="L248" s="241"/>
      <c r="M248" s="290"/>
      <c r="N248" s="296">
        <v>2608335832</v>
      </c>
      <c r="O248" s="296">
        <v>2568023707</v>
      </c>
      <c r="P248" s="444">
        <v>2861704585</v>
      </c>
      <c r="Q248" s="296">
        <v>2588179770</v>
      </c>
      <c r="R248" s="296"/>
      <c r="S248" s="246">
        <v>380307069</v>
      </c>
      <c r="T248" s="301">
        <v>258755181.46739081</v>
      </c>
      <c r="U248" s="301">
        <v>227575092.30978248</v>
      </c>
      <c r="V248" s="301">
        <v>12887762.309782505</v>
      </c>
      <c r="W248" s="301">
        <v>2490577298.6707606</v>
      </c>
      <c r="X248" s="395"/>
    </row>
    <row r="249" spans="3:24" x14ac:dyDescent="0.3">
      <c r="C249" s="237" t="s">
        <v>10586</v>
      </c>
      <c r="D249" s="237" t="s">
        <v>10587</v>
      </c>
      <c r="E249" s="302" t="s">
        <v>324</v>
      </c>
      <c r="F249" s="302"/>
      <c r="G249" s="302"/>
      <c r="H249" s="247">
        <v>3000000</v>
      </c>
      <c r="I249" s="247" t="s">
        <v>4</v>
      </c>
      <c r="J249" s="248">
        <v>45804</v>
      </c>
      <c r="K249" s="248">
        <v>51283</v>
      </c>
      <c r="L249" s="248"/>
      <c r="M249" s="249"/>
      <c r="N249" s="250">
        <v>-2649178549</v>
      </c>
      <c r="O249" s="250">
        <v>-2540039784</v>
      </c>
      <c r="P249" s="444">
        <v>-2870650741</v>
      </c>
      <c r="Q249" s="250">
        <v>-2594609167.5</v>
      </c>
      <c r="R249" s="250"/>
      <c r="S249" s="251">
        <v>-380307070</v>
      </c>
      <c r="T249" s="251"/>
      <c r="U249" s="251"/>
      <c r="V249" s="251"/>
      <c r="W249" s="251"/>
      <c r="X249" s="395"/>
    </row>
    <row r="250" spans="3:24" x14ac:dyDescent="0.3">
      <c r="C250" s="237" t="s">
        <v>10586</v>
      </c>
      <c r="D250" s="237" t="s">
        <v>10587</v>
      </c>
      <c r="E250" s="302" t="s">
        <v>325</v>
      </c>
      <c r="F250" s="302"/>
      <c r="G250" s="302"/>
      <c r="H250" s="247">
        <v>3000000</v>
      </c>
      <c r="I250" s="247" t="s">
        <v>4</v>
      </c>
      <c r="J250" s="248">
        <v>45804</v>
      </c>
      <c r="K250" s="248">
        <v>45896</v>
      </c>
      <c r="L250" s="248"/>
      <c r="M250" s="249"/>
      <c r="N250" s="250">
        <v>218162578</v>
      </c>
      <c r="O250" s="250">
        <v>211008442</v>
      </c>
      <c r="P250" s="444">
        <v>223633486</v>
      </c>
      <c r="Q250" s="250">
        <v>214585511</v>
      </c>
      <c r="R250" s="250"/>
      <c r="S250" s="251">
        <v>369911170</v>
      </c>
      <c r="T250" s="251"/>
      <c r="U250" s="251"/>
      <c r="V250" s="251"/>
      <c r="W250" s="251"/>
      <c r="X250" s="395"/>
    </row>
    <row r="251" spans="3:24" x14ac:dyDescent="0.3">
      <c r="C251" s="237" t="s">
        <v>10516</v>
      </c>
      <c r="D251" s="237" t="s">
        <v>10589</v>
      </c>
      <c r="E251" s="299" t="s">
        <v>10590</v>
      </c>
      <c r="F251" s="299"/>
      <c r="G251" s="299"/>
      <c r="H251" s="240">
        <v>10000000</v>
      </c>
      <c r="I251" s="240" t="s">
        <v>10418</v>
      </c>
      <c r="J251" s="241">
        <v>45805</v>
      </c>
      <c r="K251" s="241">
        <v>53110</v>
      </c>
      <c r="L251" s="241"/>
      <c r="M251" s="290"/>
      <c r="N251" s="296">
        <v>910795379</v>
      </c>
      <c r="O251" s="296">
        <v>888710085</v>
      </c>
      <c r="P251" s="444">
        <v>957630038.5</v>
      </c>
      <c r="Q251" s="296">
        <v>899752732</v>
      </c>
      <c r="R251" s="296"/>
      <c r="S251" s="246">
        <v>-181329562</v>
      </c>
      <c r="T251" s="246">
        <v>422004449.745</v>
      </c>
      <c r="U251" s="246">
        <v>422016969.69</v>
      </c>
      <c r="V251" s="246">
        <v>93115671.689999998</v>
      </c>
      <c r="W251" s="246">
        <v>491864733.57000005</v>
      </c>
      <c r="X251" s="395"/>
    </row>
    <row r="252" spans="3:24" x14ac:dyDescent="0.3">
      <c r="C252" s="237" t="s">
        <v>10586</v>
      </c>
      <c r="D252" s="237" t="s">
        <v>10589</v>
      </c>
      <c r="E252" s="299" t="s">
        <v>10591</v>
      </c>
      <c r="F252" s="299"/>
      <c r="G252" s="299"/>
      <c r="H252" s="247">
        <v>1000000</v>
      </c>
      <c r="I252" s="247" t="s">
        <v>10418</v>
      </c>
      <c r="J252" s="248">
        <v>45805</v>
      </c>
      <c r="K252" s="248">
        <v>53202</v>
      </c>
      <c r="L252" s="248"/>
      <c r="M252" s="249"/>
      <c r="N252" s="250">
        <v>-893322545</v>
      </c>
      <c r="O252" s="250">
        <v>-898045604</v>
      </c>
      <c r="P252" s="444">
        <v>-961119204.5</v>
      </c>
      <c r="Q252" s="250">
        <v>-895684075.5</v>
      </c>
      <c r="R252" s="250"/>
      <c r="S252" s="251">
        <v>181329562</v>
      </c>
      <c r="T252" s="251"/>
      <c r="U252" s="251"/>
      <c r="V252" s="251"/>
      <c r="W252" s="251"/>
      <c r="X252" s="395"/>
    </row>
    <row r="253" spans="3:24" x14ac:dyDescent="0.3">
      <c r="C253" s="237" t="s">
        <v>10586</v>
      </c>
      <c r="D253" s="237" t="s">
        <v>10587</v>
      </c>
      <c r="E253" s="299" t="s">
        <v>10592</v>
      </c>
      <c r="F253" s="299"/>
      <c r="G253" s="299"/>
      <c r="H253" s="247">
        <v>1000000</v>
      </c>
      <c r="I253" s="247" t="s">
        <v>10418</v>
      </c>
      <c r="J253" s="248">
        <v>45805</v>
      </c>
      <c r="K253" s="248">
        <v>45897</v>
      </c>
      <c r="L253" s="248"/>
      <c r="M253" s="249"/>
      <c r="N253" s="250">
        <v>238565380</v>
      </c>
      <c r="O253" s="250">
        <v>419259148</v>
      </c>
      <c r="P253" s="444">
        <v>332390464</v>
      </c>
      <c r="Q253" s="250">
        <v>328912264.5</v>
      </c>
      <c r="R253" s="250"/>
      <c r="S253" s="251">
        <v>-181329562</v>
      </c>
      <c r="T253" s="251"/>
      <c r="U253" s="251"/>
      <c r="V253" s="251"/>
      <c r="W253" s="251"/>
      <c r="X253" s="395"/>
    </row>
    <row r="254" spans="3:24" x14ac:dyDescent="0.3">
      <c r="C254" s="237" t="s">
        <v>10593</v>
      </c>
      <c r="D254" s="237" t="s">
        <v>10589</v>
      </c>
      <c r="E254" s="299" t="s">
        <v>10594</v>
      </c>
      <c r="F254" s="299"/>
      <c r="G254" s="299"/>
      <c r="H254" s="240">
        <v>20000000</v>
      </c>
      <c r="I254" s="240" t="s">
        <v>10418</v>
      </c>
      <c r="J254" s="241">
        <v>45805</v>
      </c>
      <c r="K254" s="241">
        <v>53110</v>
      </c>
      <c r="L254" s="241"/>
      <c r="M254" s="290"/>
      <c r="N254" s="296">
        <v>1659438309</v>
      </c>
      <c r="O254" s="296">
        <v>1731718344</v>
      </c>
      <c r="P254" s="444">
        <v>1811069839.5</v>
      </c>
      <c r="Q254" s="296">
        <v>1695578326.5</v>
      </c>
      <c r="R254" s="296"/>
      <c r="S254" s="246">
        <v>-362659137</v>
      </c>
      <c r="T254" s="246">
        <v>872469539.49000001</v>
      </c>
      <c r="U254" s="246">
        <v>872494579.38</v>
      </c>
      <c r="V254" s="246">
        <v>276724967.38</v>
      </c>
      <c r="W254" s="246">
        <v>1119612851.1400001</v>
      </c>
      <c r="X254" s="395"/>
    </row>
    <row r="255" spans="3:24" x14ac:dyDescent="0.3">
      <c r="C255" s="237" t="s">
        <v>10586</v>
      </c>
      <c r="D255" s="237" t="s">
        <v>10589</v>
      </c>
      <c r="E255" s="299" t="s">
        <v>10595</v>
      </c>
      <c r="F255" s="299"/>
      <c r="G255" s="299"/>
      <c r="H255" s="247">
        <v>2000000</v>
      </c>
      <c r="I255" s="247" t="s">
        <v>10418</v>
      </c>
      <c r="J255" s="248">
        <v>45805</v>
      </c>
      <c r="K255" s="248">
        <v>53202</v>
      </c>
      <c r="L255" s="248"/>
      <c r="M255" s="249"/>
      <c r="N255" s="250">
        <v>-1772672535</v>
      </c>
      <c r="O255" s="250">
        <v>-1772722638</v>
      </c>
      <c r="P255" s="444">
        <v>-1903334707.5</v>
      </c>
      <c r="Q255" s="250">
        <v>-1772697586.5</v>
      </c>
      <c r="R255" s="250"/>
      <c r="S255" s="251">
        <v>362659137</v>
      </c>
      <c r="T255" s="251"/>
      <c r="U255" s="251"/>
      <c r="V255" s="251"/>
      <c r="W255" s="251"/>
      <c r="X255" s="395"/>
    </row>
    <row r="256" spans="3:24" x14ac:dyDescent="0.3">
      <c r="C256" s="237" t="s">
        <v>10586</v>
      </c>
      <c r="D256" s="237" t="s">
        <v>10587</v>
      </c>
      <c r="E256" s="299" t="s">
        <v>10596</v>
      </c>
      <c r="F256" s="299"/>
      <c r="G256" s="299"/>
      <c r="H256" s="247">
        <v>2000000</v>
      </c>
      <c r="I256" s="247" t="s">
        <v>10418</v>
      </c>
      <c r="J256" s="248">
        <v>45805</v>
      </c>
      <c r="K256" s="248">
        <v>45897</v>
      </c>
      <c r="L256" s="248"/>
      <c r="M256" s="249"/>
      <c r="N256" s="250">
        <v>500448705</v>
      </c>
      <c r="O256" s="250">
        <v>861273960</v>
      </c>
      <c r="P256" s="444">
        <v>688034480</v>
      </c>
      <c r="Q256" s="250">
        <v>680861333</v>
      </c>
      <c r="R256" s="250"/>
      <c r="S256" s="251">
        <v>-362659137</v>
      </c>
      <c r="T256" s="251"/>
      <c r="U256" s="251"/>
      <c r="V256" s="251"/>
      <c r="W256" s="251"/>
      <c r="X256" s="395"/>
    </row>
    <row r="257" spans="3:24" x14ac:dyDescent="0.3">
      <c r="C257" s="237" t="s">
        <v>10597</v>
      </c>
      <c r="D257" s="237" t="s">
        <v>10598</v>
      </c>
      <c r="E257" s="299" t="s">
        <v>10599</v>
      </c>
      <c r="F257" s="299"/>
      <c r="G257" s="299"/>
      <c r="H257" s="240">
        <v>30000000</v>
      </c>
      <c r="I257" s="240" t="s">
        <v>4</v>
      </c>
      <c r="J257" s="241">
        <v>45810</v>
      </c>
      <c r="K257" s="241">
        <v>53115</v>
      </c>
      <c r="L257" s="241"/>
      <c r="M257" s="290"/>
      <c r="N257" s="296">
        <v>2335540968</v>
      </c>
      <c r="O257" s="296">
        <v>2452220541</v>
      </c>
      <c r="P257" s="444">
        <v>2577423814.5</v>
      </c>
      <c r="Q257" s="296">
        <v>2393880755</v>
      </c>
      <c r="R257" s="296"/>
      <c r="S257" s="246">
        <v>-543144770</v>
      </c>
      <c r="T257" s="246">
        <v>1263922991.918961</v>
      </c>
      <c r="U257" s="246">
        <v>1264000512.6139607</v>
      </c>
      <c r="V257" s="246">
        <v>114153841.61396074</v>
      </c>
      <c r="W257" s="246">
        <v>1358239914.3849983</v>
      </c>
      <c r="X257" s="395"/>
    </row>
    <row r="258" spans="3:24" x14ac:dyDescent="0.3">
      <c r="C258" s="237" t="s">
        <v>10600</v>
      </c>
      <c r="D258" s="237" t="s">
        <v>10598</v>
      </c>
      <c r="E258" s="299" t="s">
        <v>326</v>
      </c>
      <c r="F258" s="299"/>
      <c r="G258" s="299"/>
      <c r="H258" s="247">
        <v>3000000</v>
      </c>
      <c r="I258" s="247" t="s">
        <v>4</v>
      </c>
      <c r="J258" s="248">
        <v>45810</v>
      </c>
      <c r="K258" s="248">
        <v>53207</v>
      </c>
      <c r="L258" s="248"/>
      <c r="M258" s="249"/>
      <c r="N258" s="250">
        <v>-2421742791</v>
      </c>
      <c r="O258" s="250">
        <v>-2581088151</v>
      </c>
      <c r="P258" s="444">
        <v>-2697397109.5</v>
      </c>
      <c r="Q258" s="250">
        <v>-2501415471</v>
      </c>
      <c r="R258" s="250"/>
      <c r="S258" s="251">
        <v>543144770</v>
      </c>
      <c r="T258" s="251"/>
      <c r="U258" s="251"/>
      <c r="V258" s="251"/>
      <c r="W258" s="251"/>
      <c r="X258" s="395"/>
    </row>
    <row r="259" spans="3:24" x14ac:dyDescent="0.3">
      <c r="C259" s="237" t="s">
        <v>10600</v>
      </c>
      <c r="D259" s="237" t="s">
        <v>10601</v>
      </c>
      <c r="E259" s="299" t="s">
        <v>327</v>
      </c>
      <c r="F259" s="299"/>
      <c r="G259" s="299"/>
      <c r="H259" s="247">
        <v>3000000</v>
      </c>
      <c r="I259" s="247" t="s">
        <v>4</v>
      </c>
      <c r="J259" s="248">
        <v>45810</v>
      </c>
      <c r="K259" s="248">
        <v>45902</v>
      </c>
      <c r="L259" s="248"/>
      <c r="M259" s="249"/>
      <c r="N259" s="250">
        <v>1268705953</v>
      </c>
      <c r="O259" s="250">
        <v>1248644950</v>
      </c>
      <c r="P259" s="444">
        <v>1269819966</v>
      </c>
      <c r="Q259" s="250">
        <v>1258675451.5</v>
      </c>
      <c r="R259" s="250"/>
      <c r="S259" s="251">
        <v>-543144770</v>
      </c>
      <c r="T259" s="251"/>
      <c r="U259" s="251"/>
      <c r="V259" s="251"/>
      <c r="W259" s="251"/>
      <c r="X259" s="395"/>
    </row>
    <row r="260" spans="3:24" x14ac:dyDescent="0.3">
      <c r="C260" s="237" t="s">
        <v>10602</v>
      </c>
      <c r="D260" s="237" t="s">
        <v>10603</v>
      </c>
      <c r="E260" s="286" t="s">
        <v>328</v>
      </c>
      <c r="F260" s="286"/>
      <c r="G260" s="286"/>
      <c r="H260" s="240">
        <v>5000000</v>
      </c>
      <c r="I260" s="240" t="s">
        <v>10464</v>
      </c>
      <c r="J260" s="241">
        <v>45820</v>
      </c>
      <c r="K260" s="241">
        <v>51299</v>
      </c>
      <c r="L260" s="241"/>
      <c r="M260" s="290"/>
      <c r="N260" s="296">
        <v>290202720</v>
      </c>
      <c r="O260" s="296">
        <v>-698766259</v>
      </c>
      <c r="P260" s="444">
        <v>-338872639</v>
      </c>
      <c r="Q260" s="296">
        <v>-204281770</v>
      </c>
      <c r="R260" s="296"/>
      <c r="S260" s="297">
        <v>-342794520</v>
      </c>
      <c r="T260" s="246">
        <v>787835616.43835592</v>
      </c>
      <c r="U260" s="246">
        <v>789438356.16438401</v>
      </c>
      <c r="V260" s="246">
        <v>822687417.16438389</v>
      </c>
      <c r="W260" s="246">
        <v>870016375.13013601</v>
      </c>
      <c r="X260" s="395"/>
    </row>
    <row r="261" spans="3:24" x14ac:dyDescent="0.3">
      <c r="C261" s="237" t="s">
        <v>10604</v>
      </c>
      <c r="D261" s="237" t="s">
        <v>10603</v>
      </c>
      <c r="E261" s="286" t="s">
        <v>329</v>
      </c>
      <c r="F261" s="286"/>
      <c r="G261" s="286"/>
      <c r="H261" s="247">
        <v>500000</v>
      </c>
      <c r="I261" s="247" t="s">
        <v>10464</v>
      </c>
      <c r="J261" s="248">
        <v>45820</v>
      </c>
      <c r="K261" s="248">
        <v>51299</v>
      </c>
      <c r="L261" s="248"/>
      <c r="M261" s="249"/>
      <c r="N261" s="250">
        <v>-349089096</v>
      </c>
      <c r="O261" s="250">
        <v>661476434</v>
      </c>
      <c r="P261" s="444">
        <v>305623578</v>
      </c>
      <c r="Q261" s="250">
        <v>156193669</v>
      </c>
      <c r="R261" s="250"/>
      <c r="S261" s="251">
        <v>342794520</v>
      </c>
      <c r="T261" s="251"/>
      <c r="U261" s="251"/>
      <c r="V261" s="251"/>
      <c r="W261" s="251"/>
      <c r="X261" s="395"/>
    </row>
    <row r="262" spans="3:24" x14ac:dyDescent="0.3">
      <c r="C262" s="237" t="s">
        <v>10586</v>
      </c>
      <c r="D262" s="237" t="s">
        <v>10572</v>
      </c>
      <c r="E262" s="286" t="s">
        <v>10605</v>
      </c>
      <c r="F262" s="286"/>
      <c r="G262" s="286"/>
      <c r="H262" s="247">
        <v>500000</v>
      </c>
      <c r="I262" s="247" t="s">
        <v>10464</v>
      </c>
      <c r="J262" s="248">
        <v>45820</v>
      </c>
      <c r="K262" s="248">
        <v>45912</v>
      </c>
      <c r="L262" s="248"/>
      <c r="M262" s="249"/>
      <c r="N262" s="250">
        <v>761868725</v>
      </c>
      <c r="O262" s="250">
        <v>744264524</v>
      </c>
      <c r="P262" s="444">
        <v>757246384.5</v>
      </c>
      <c r="Q262" s="250">
        <v>753066625</v>
      </c>
      <c r="R262" s="250"/>
      <c r="S262" s="251">
        <v>-342794520</v>
      </c>
      <c r="T262" s="251"/>
      <c r="U262" s="251"/>
      <c r="V262" s="251"/>
      <c r="W262" s="251"/>
      <c r="X262" s="395"/>
    </row>
    <row r="263" spans="3:24" x14ac:dyDescent="0.3">
      <c r="C263" s="237" t="s">
        <v>409</v>
      </c>
      <c r="D263" s="237" t="s">
        <v>10606</v>
      </c>
      <c r="E263" s="299" t="s">
        <v>330</v>
      </c>
      <c r="F263" s="299"/>
      <c r="G263" s="299"/>
      <c r="H263" s="240">
        <v>30000000</v>
      </c>
      <c r="I263" s="240" t="s">
        <v>4</v>
      </c>
      <c r="J263" s="241">
        <v>45824</v>
      </c>
      <c r="K263" s="241">
        <v>53129</v>
      </c>
      <c r="L263" s="241"/>
      <c r="M263" s="290"/>
      <c r="N263" s="296">
        <v>2328316874</v>
      </c>
      <c r="O263" s="296">
        <v>2426548490</v>
      </c>
      <c r="P263" s="444">
        <v>2567989981.5</v>
      </c>
      <c r="Q263" s="296">
        <v>2377432682</v>
      </c>
      <c r="R263" s="296"/>
      <c r="S263" s="246">
        <v>-544624308</v>
      </c>
      <c r="T263" s="246">
        <v>1192130672.4342506</v>
      </c>
      <c r="U263" s="246">
        <v>1192418497.7342503</v>
      </c>
      <c r="V263" s="246">
        <v>131847781.73425031</v>
      </c>
      <c r="W263" s="246">
        <v>1483684493.3400002</v>
      </c>
      <c r="X263" s="395"/>
    </row>
    <row r="264" spans="3:24" x14ac:dyDescent="0.3">
      <c r="C264" s="237" t="s">
        <v>10607</v>
      </c>
      <c r="D264" s="237" t="s">
        <v>10606</v>
      </c>
      <c r="E264" s="299" t="s">
        <v>331</v>
      </c>
      <c r="F264" s="299"/>
      <c r="G264" s="299"/>
      <c r="H264" s="247">
        <v>3000000</v>
      </c>
      <c r="I264" s="247" t="s">
        <v>4</v>
      </c>
      <c r="J264" s="248">
        <v>45824</v>
      </c>
      <c r="K264" s="248">
        <v>53221</v>
      </c>
      <c r="L264" s="248"/>
      <c r="M264" s="249"/>
      <c r="N264" s="250">
        <v>-2517887720</v>
      </c>
      <c r="O264" s="250">
        <v>-2505072770</v>
      </c>
      <c r="P264" s="444">
        <v>-2710661707.5</v>
      </c>
      <c r="Q264" s="250">
        <v>-2511480245</v>
      </c>
      <c r="R264" s="250"/>
      <c r="S264" s="251">
        <v>544624308</v>
      </c>
      <c r="T264" s="251"/>
      <c r="U264" s="251"/>
      <c r="V264" s="251"/>
      <c r="W264" s="251"/>
      <c r="X264" s="395"/>
    </row>
    <row r="265" spans="3:24" x14ac:dyDescent="0.3">
      <c r="C265" s="237" t="s">
        <v>10586</v>
      </c>
      <c r="D265" s="237" t="s">
        <v>10608</v>
      </c>
      <c r="E265" s="299" t="s">
        <v>332</v>
      </c>
      <c r="F265" s="299"/>
      <c r="G265" s="299"/>
      <c r="H265" s="247">
        <v>3000000</v>
      </c>
      <c r="I265" s="247" t="s">
        <v>4</v>
      </c>
      <c r="J265" s="248">
        <v>45824</v>
      </c>
      <c r="K265" s="248">
        <v>45916</v>
      </c>
      <c r="L265" s="248"/>
      <c r="M265" s="249"/>
      <c r="N265" s="250">
        <v>1205868999</v>
      </c>
      <c r="O265" s="250">
        <v>1176512198</v>
      </c>
      <c r="P265" s="444">
        <v>1203242442</v>
      </c>
      <c r="Q265" s="250">
        <v>1191190598.5</v>
      </c>
      <c r="R265" s="250"/>
      <c r="S265" s="251">
        <v>-544624308</v>
      </c>
      <c r="T265" s="251"/>
      <c r="U265" s="251"/>
      <c r="V265" s="251"/>
      <c r="W265" s="251"/>
      <c r="X265" s="395"/>
    </row>
    <row r="266" spans="3:24" x14ac:dyDescent="0.3">
      <c r="C266" s="237" t="s">
        <v>10609</v>
      </c>
      <c r="D266" s="237" t="s">
        <v>160</v>
      </c>
      <c r="E266" s="299" t="s">
        <v>10610</v>
      </c>
      <c r="F266" s="299"/>
      <c r="G266" s="299"/>
      <c r="H266" s="240">
        <v>2000000</v>
      </c>
      <c r="I266" s="240" t="s">
        <v>51</v>
      </c>
      <c r="J266" s="241">
        <v>45832</v>
      </c>
      <c r="K266" s="241">
        <v>53867</v>
      </c>
      <c r="L266" s="241"/>
      <c r="M266" s="290"/>
      <c r="N266" s="296">
        <v>86449404</v>
      </c>
      <c r="O266" s="296">
        <v>193989280</v>
      </c>
      <c r="P266" s="444">
        <v>84498251</v>
      </c>
      <c r="Q266" s="296">
        <v>140219342</v>
      </c>
      <c r="R266" s="296"/>
      <c r="S266" s="246">
        <v>-137117808</v>
      </c>
      <c r="T266" s="246">
        <v>254339726.02739757</v>
      </c>
      <c r="U266" s="246">
        <v>254339726.02739757</v>
      </c>
      <c r="V266" s="246">
        <v>11722086.027397573</v>
      </c>
      <c r="W266" s="246">
        <v>253004277.80821997</v>
      </c>
      <c r="X266" s="395"/>
    </row>
    <row r="267" spans="3:24" x14ac:dyDescent="0.3">
      <c r="C267" s="237" t="s">
        <v>10611</v>
      </c>
      <c r="D267" s="237" t="s">
        <v>10612</v>
      </c>
      <c r="E267" s="299" t="s">
        <v>10613</v>
      </c>
      <c r="F267" s="299"/>
      <c r="G267" s="299"/>
      <c r="H267" s="247">
        <v>200000</v>
      </c>
      <c r="I267" s="247" t="s">
        <v>51</v>
      </c>
      <c r="J267" s="248">
        <v>45832</v>
      </c>
      <c r="K267" s="248">
        <v>53867</v>
      </c>
      <c r="L267" s="248"/>
      <c r="M267" s="249"/>
      <c r="N267" s="250">
        <v>-86435484</v>
      </c>
      <c r="O267" s="250">
        <v>-193989360</v>
      </c>
      <c r="P267" s="444">
        <v>-84491311</v>
      </c>
      <c r="Q267" s="250">
        <v>-140212422</v>
      </c>
      <c r="R267" s="250"/>
      <c r="S267" s="251">
        <v>137117808</v>
      </c>
      <c r="T267" s="251"/>
      <c r="U267" s="251"/>
      <c r="V267" s="251"/>
      <c r="W267" s="251"/>
      <c r="X267" s="395"/>
    </row>
    <row r="268" spans="3:24" x14ac:dyDescent="0.3">
      <c r="C268" s="237" t="s">
        <v>10611</v>
      </c>
      <c r="D268" s="237" t="s">
        <v>10614</v>
      </c>
      <c r="E268" s="299" t="s">
        <v>10615</v>
      </c>
      <c r="F268" s="299"/>
      <c r="G268" s="299"/>
      <c r="H268" s="247">
        <v>200000</v>
      </c>
      <c r="I268" s="247" t="s">
        <v>51</v>
      </c>
      <c r="J268" s="248">
        <v>45832</v>
      </c>
      <c r="K268" s="248">
        <v>45924</v>
      </c>
      <c r="L268" s="248"/>
      <c r="M268" s="249"/>
      <c r="N268" s="250">
        <v>243940677</v>
      </c>
      <c r="O268" s="250">
        <v>238906415</v>
      </c>
      <c r="P268" s="444">
        <v>242610700</v>
      </c>
      <c r="Q268" s="250">
        <v>241423547</v>
      </c>
      <c r="R268" s="250"/>
      <c r="S268" s="251">
        <v>-137117808</v>
      </c>
      <c r="T268" s="251"/>
      <c r="U268" s="251"/>
      <c r="V268" s="251"/>
      <c r="W268" s="251"/>
      <c r="X268" s="395"/>
    </row>
    <row r="269" spans="3:24" x14ac:dyDescent="0.3">
      <c r="C269" s="237" t="s">
        <v>10493</v>
      </c>
      <c r="D269" s="237" t="s">
        <v>10616</v>
      </c>
      <c r="E269" s="299" t="s">
        <v>10617</v>
      </c>
      <c r="F269" s="299"/>
      <c r="G269" s="299"/>
      <c r="H269" s="240">
        <v>4000000</v>
      </c>
      <c r="I269" s="240" t="s">
        <v>10415</v>
      </c>
      <c r="J269" s="241">
        <v>45839</v>
      </c>
      <c r="K269" s="241">
        <v>53144</v>
      </c>
      <c r="L269" s="241"/>
      <c r="M269" s="290"/>
      <c r="N269" s="296">
        <v>410146144</v>
      </c>
      <c r="O269" s="296">
        <v>392512851</v>
      </c>
      <c r="P269" s="444">
        <v>319230060</v>
      </c>
      <c r="Q269" s="296">
        <v>401329498</v>
      </c>
      <c r="R269" s="296"/>
      <c r="S269" s="246">
        <v>-260826301</v>
      </c>
      <c r="T269" s="246">
        <v>502597260.27397305</v>
      </c>
      <c r="U269" s="246">
        <v>502597260.27397305</v>
      </c>
      <c r="V269" s="246">
        <v>36422246.773973048</v>
      </c>
      <c r="W269" s="246">
        <v>591220054.99315047</v>
      </c>
      <c r="X269" s="395"/>
    </row>
    <row r="270" spans="3:24" x14ac:dyDescent="0.3">
      <c r="C270" s="237" t="s">
        <v>10618</v>
      </c>
      <c r="D270" s="237" t="s">
        <v>10616</v>
      </c>
      <c r="E270" s="299" t="s">
        <v>10619</v>
      </c>
      <c r="F270" s="299"/>
      <c r="G270" s="299"/>
      <c r="H270" s="247">
        <v>400000</v>
      </c>
      <c r="I270" s="247" t="s">
        <v>10415</v>
      </c>
      <c r="J270" s="248">
        <v>45839</v>
      </c>
      <c r="K270" s="248">
        <v>53144</v>
      </c>
      <c r="L270" s="248"/>
      <c r="M270" s="249"/>
      <c r="N270" s="250">
        <v>-410160622</v>
      </c>
      <c r="O270" s="250">
        <v>-425182632</v>
      </c>
      <c r="P270" s="444">
        <v>-333236499</v>
      </c>
      <c r="Q270" s="250">
        <v>-417671627.5</v>
      </c>
      <c r="R270" s="250"/>
      <c r="S270" s="251">
        <v>260826301</v>
      </c>
      <c r="T270" s="251"/>
      <c r="U270" s="251"/>
      <c r="V270" s="251"/>
      <c r="W270" s="251"/>
      <c r="X270" s="395"/>
    </row>
    <row r="271" spans="3:24" x14ac:dyDescent="0.3">
      <c r="C271" s="237" t="s">
        <v>10618</v>
      </c>
      <c r="D271" s="237" t="s">
        <v>10620</v>
      </c>
      <c r="E271" s="299" t="s">
        <v>10615</v>
      </c>
      <c r="F271" s="299"/>
      <c r="G271" s="299"/>
      <c r="H271" s="247">
        <v>400000</v>
      </c>
      <c r="I271" s="247" t="s">
        <v>10415</v>
      </c>
      <c r="J271" s="248">
        <v>45839</v>
      </c>
      <c r="K271" s="248">
        <v>45931</v>
      </c>
      <c r="L271" s="248"/>
      <c r="M271" s="249"/>
      <c r="N271" s="250">
        <v>481542892</v>
      </c>
      <c r="O271" s="250">
        <v>473720548</v>
      </c>
      <c r="P271" s="444">
        <v>480181452.5</v>
      </c>
      <c r="Q271" s="250">
        <v>477631721</v>
      </c>
      <c r="R271" s="250"/>
      <c r="S271" s="251">
        <v>-260826301</v>
      </c>
      <c r="T271" s="251"/>
      <c r="U271" s="251"/>
      <c r="V271" s="251"/>
      <c r="W271" s="251"/>
      <c r="X271" s="395"/>
    </row>
    <row r="272" spans="3:24" x14ac:dyDescent="0.3">
      <c r="C272" s="237" t="s">
        <v>10621</v>
      </c>
      <c r="D272" s="237" t="s">
        <v>10622</v>
      </c>
      <c r="E272" s="299" t="s">
        <v>10623</v>
      </c>
      <c r="F272" s="299"/>
      <c r="G272" s="299"/>
      <c r="H272" s="240">
        <v>20000000</v>
      </c>
      <c r="I272" s="240" t="s">
        <v>10418</v>
      </c>
      <c r="J272" s="241">
        <v>45847</v>
      </c>
      <c r="K272" s="241">
        <v>53152</v>
      </c>
      <c r="L272" s="241"/>
      <c r="M272" s="290"/>
      <c r="N272" s="296">
        <v>1391493006</v>
      </c>
      <c r="O272" s="296">
        <v>1544294286</v>
      </c>
      <c r="P272" s="444">
        <v>1629919689</v>
      </c>
      <c r="Q272" s="296">
        <v>1467893646.5</v>
      </c>
      <c r="R272" s="296"/>
      <c r="S272" s="246">
        <v>-374381634</v>
      </c>
      <c r="T272" s="246">
        <v>674253443.71506929</v>
      </c>
      <c r="U272" s="246">
        <v>674526230.51506913</v>
      </c>
      <c r="V272" s="246">
        <v>13304.515069127083</v>
      </c>
      <c r="W272" s="246">
        <v>2429220936.7200027</v>
      </c>
      <c r="X272" s="395"/>
    </row>
    <row r="273" spans="3:24" x14ac:dyDescent="0.3">
      <c r="C273" s="237" t="s">
        <v>10624</v>
      </c>
      <c r="D273" s="237" t="s">
        <v>10622</v>
      </c>
      <c r="E273" s="299" t="s">
        <v>333</v>
      </c>
      <c r="F273" s="299"/>
      <c r="G273" s="299"/>
      <c r="H273" s="247">
        <v>2000000</v>
      </c>
      <c r="I273" s="247" t="s">
        <v>10418</v>
      </c>
      <c r="J273" s="248">
        <v>45847</v>
      </c>
      <c r="K273" s="248">
        <v>53152</v>
      </c>
      <c r="L273" s="248"/>
      <c r="M273" s="249"/>
      <c r="N273" s="250">
        <v>-1393630583</v>
      </c>
      <c r="O273" s="250">
        <v>-1539384097</v>
      </c>
      <c r="P273" s="444">
        <v>-1631546117</v>
      </c>
      <c r="Q273" s="250">
        <v>-1466507340.5</v>
      </c>
      <c r="R273" s="250"/>
      <c r="S273" s="251">
        <v>374381634</v>
      </c>
      <c r="T273" s="251"/>
      <c r="U273" s="251"/>
      <c r="V273" s="251"/>
      <c r="W273" s="251"/>
      <c r="X273" s="395"/>
    </row>
    <row r="274" spans="3:24" x14ac:dyDescent="0.3">
      <c r="C274" s="237" t="s">
        <v>10624</v>
      </c>
      <c r="D274" s="237" t="s">
        <v>10625</v>
      </c>
      <c r="E274" s="299" t="s">
        <v>334</v>
      </c>
      <c r="F274" s="299"/>
      <c r="G274" s="299"/>
      <c r="H274" s="247">
        <v>2000000</v>
      </c>
      <c r="I274" s="247" t="s">
        <v>10418</v>
      </c>
      <c r="J274" s="248">
        <v>45847</v>
      </c>
      <c r="K274" s="248">
        <v>45939</v>
      </c>
      <c r="L274" s="248"/>
      <c r="M274" s="249"/>
      <c r="N274" s="250">
        <v>665982602</v>
      </c>
      <c r="O274" s="250">
        <v>670704577</v>
      </c>
      <c r="P274" s="444">
        <v>676139354</v>
      </c>
      <c r="Q274" s="250">
        <v>668343590.5</v>
      </c>
      <c r="R274" s="250"/>
      <c r="S274" s="251">
        <v>-374381634</v>
      </c>
      <c r="T274" s="251"/>
      <c r="U274" s="251"/>
      <c r="V274" s="251"/>
      <c r="W274" s="251"/>
      <c r="X274" s="395"/>
    </row>
    <row r="275" spans="3:24" x14ac:dyDescent="0.3">
      <c r="C275" s="237" t="s">
        <v>10626</v>
      </c>
      <c r="D275" s="237" t="s">
        <v>10627</v>
      </c>
      <c r="E275" s="299" t="s">
        <v>10628</v>
      </c>
      <c r="F275" s="299"/>
      <c r="G275" s="299"/>
      <c r="H275" s="240">
        <v>30000000</v>
      </c>
      <c r="I275" s="240" t="s">
        <v>10509</v>
      </c>
      <c r="J275" s="241">
        <v>45854</v>
      </c>
      <c r="K275" s="241">
        <v>53159</v>
      </c>
      <c r="L275" s="241"/>
      <c r="M275" s="290"/>
      <c r="N275" s="296">
        <v>2267001854</v>
      </c>
      <c r="O275" s="296">
        <v>2741116851</v>
      </c>
      <c r="P275" s="444">
        <v>2743805175</v>
      </c>
      <c r="Q275" s="296">
        <v>2504059353</v>
      </c>
      <c r="R275" s="296"/>
      <c r="S275" s="246">
        <v>-555228200</v>
      </c>
      <c r="T275" s="246">
        <v>985560148.35616505</v>
      </c>
      <c r="U275" s="246">
        <v>985813067.23116517</v>
      </c>
      <c r="V275" s="246">
        <v>6317338.7311651707</v>
      </c>
      <c r="W275" s="246">
        <v>3678099168.4000025</v>
      </c>
      <c r="X275" s="395"/>
    </row>
    <row r="276" spans="3:24" x14ac:dyDescent="0.3">
      <c r="C276" s="237" t="s">
        <v>10629</v>
      </c>
      <c r="D276" s="237" t="s">
        <v>10627</v>
      </c>
      <c r="E276" s="299" t="s">
        <v>10630</v>
      </c>
      <c r="F276" s="299"/>
      <c r="G276" s="299"/>
      <c r="H276" s="247">
        <v>3000000</v>
      </c>
      <c r="I276" s="247" t="s">
        <v>10509</v>
      </c>
      <c r="J276" s="248">
        <v>45854</v>
      </c>
      <c r="K276" s="248">
        <v>53159</v>
      </c>
      <c r="L276" s="248"/>
      <c r="M276" s="249"/>
      <c r="N276" s="250">
        <v>-2253212339</v>
      </c>
      <c r="O276" s="250">
        <v>-2762069809</v>
      </c>
      <c r="P276" s="444">
        <v>-2746804392.5</v>
      </c>
      <c r="Q276" s="250">
        <v>-2507641074.5</v>
      </c>
      <c r="R276" s="250"/>
      <c r="S276" s="251">
        <v>555228200</v>
      </c>
      <c r="T276" s="251"/>
      <c r="U276" s="251"/>
      <c r="V276" s="251"/>
      <c r="W276" s="251"/>
      <c r="X276" s="395"/>
    </row>
    <row r="277" spans="3:24" x14ac:dyDescent="0.3">
      <c r="C277" s="237" t="s">
        <v>10629</v>
      </c>
      <c r="D277" s="237" t="s">
        <v>10631</v>
      </c>
      <c r="E277" s="299" t="s">
        <v>10632</v>
      </c>
      <c r="F277" s="299"/>
      <c r="G277" s="299"/>
      <c r="H277" s="247">
        <v>3000000</v>
      </c>
      <c r="I277" s="247" t="s">
        <v>10509</v>
      </c>
      <c r="J277" s="248">
        <v>45854</v>
      </c>
      <c r="K277" s="248">
        <v>45946</v>
      </c>
      <c r="L277" s="248"/>
      <c r="M277" s="249"/>
      <c r="N277" s="250">
        <v>966841734</v>
      </c>
      <c r="O277" s="250">
        <v>974849488</v>
      </c>
      <c r="P277" s="444">
        <v>982494946</v>
      </c>
      <c r="Q277" s="250">
        <v>970845611</v>
      </c>
      <c r="R277" s="250"/>
      <c r="S277" s="251">
        <v>-555228200</v>
      </c>
      <c r="T277" s="251"/>
      <c r="U277" s="251"/>
      <c r="V277" s="251"/>
      <c r="W277" s="251"/>
      <c r="X277" s="395"/>
    </row>
    <row r="278" spans="3:24" x14ac:dyDescent="0.3">
      <c r="C278" s="237" t="s">
        <v>10633</v>
      </c>
      <c r="D278" s="237" t="s">
        <v>10587</v>
      </c>
      <c r="E278" s="302" t="s">
        <v>10634</v>
      </c>
      <c r="F278" s="302"/>
      <c r="G278" s="302"/>
      <c r="H278" s="240">
        <v>10000000</v>
      </c>
      <c r="I278" s="240" t="s">
        <v>4</v>
      </c>
      <c r="J278" s="241">
        <v>45861</v>
      </c>
      <c r="K278" s="241">
        <v>51340</v>
      </c>
      <c r="L278" s="241"/>
      <c r="M278" s="290"/>
      <c r="N278" s="296">
        <v>921472818</v>
      </c>
      <c r="O278" s="296">
        <v>982266587</v>
      </c>
      <c r="P278" s="444">
        <v>1088648787.5</v>
      </c>
      <c r="Q278" s="296">
        <v>951869702.5</v>
      </c>
      <c r="R278" s="296"/>
      <c r="S278" s="246">
        <v>0</v>
      </c>
      <c r="T278" s="301">
        <v>141252502.88804409</v>
      </c>
      <c r="U278" s="301">
        <v>140879241.61304408</v>
      </c>
      <c r="V278" s="301">
        <v>415686.11304402351</v>
      </c>
      <c r="W278" s="301">
        <v>1030166420.5782659</v>
      </c>
      <c r="X278" s="395"/>
    </row>
    <row r="279" spans="3:24" x14ac:dyDescent="0.3">
      <c r="C279" s="237" t="s">
        <v>10635</v>
      </c>
      <c r="D279" s="237" t="s">
        <v>10587</v>
      </c>
      <c r="E279" s="302" t="s">
        <v>335</v>
      </c>
      <c r="F279" s="302"/>
      <c r="G279" s="302"/>
      <c r="H279" s="247">
        <v>1000000</v>
      </c>
      <c r="I279" s="247" t="s">
        <v>4</v>
      </c>
      <c r="J279" s="248">
        <v>45861</v>
      </c>
      <c r="K279" s="248">
        <v>51340</v>
      </c>
      <c r="L279" s="248"/>
      <c r="M279" s="249"/>
      <c r="N279" s="250">
        <v>-921466275</v>
      </c>
      <c r="O279" s="250">
        <v>-982264897</v>
      </c>
      <c r="P279" s="444">
        <v>-1088644619</v>
      </c>
      <c r="Q279" s="250">
        <v>-951865586.5</v>
      </c>
      <c r="R279" s="250"/>
      <c r="S279" s="251">
        <v>0</v>
      </c>
      <c r="T279" s="251"/>
      <c r="U279" s="251"/>
      <c r="V279" s="251"/>
      <c r="W279" s="251"/>
      <c r="X279" s="395"/>
    </row>
    <row r="280" spans="3:24" x14ac:dyDescent="0.3">
      <c r="C280" s="237" t="s">
        <v>10635</v>
      </c>
      <c r="D280" s="237" t="s">
        <v>10587</v>
      </c>
      <c r="E280" s="302" t="s">
        <v>336</v>
      </c>
      <c r="F280" s="302"/>
      <c r="G280" s="302"/>
      <c r="H280" s="247">
        <v>1000000</v>
      </c>
      <c r="I280" s="247" t="s">
        <v>4</v>
      </c>
      <c r="J280" s="248">
        <v>45861</v>
      </c>
      <c r="K280" s="248">
        <v>45953</v>
      </c>
      <c r="L280" s="248"/>
      <c r="M280" s="249"/>
      <c r="N280" s="250">
        <v>139628940</v>
      </c>
      <c r="O280" s="250">
        <v>136987985</v>
      </c>
      <c r="P280" s="444">
        <v>140459387</v>
      </c>
      <c r="Q280" s="250">
        <v>138308463.5</v>
      </c>
      <c r="R280" s="250"/>
      <c r="S280" s="251">
        <v>0</v>
      </c>
      <c r="T280" s="251"/>
      <c r="U280" s="251"/>
      <c r="V280" s="251"/>
      <c r="W280" s="251"/>
      <c r="X280" s="395"/>
    </row>
    <row r="281" spans="3:24" x14ac:dyDescent="0.3">
      <c r="C281" s="237" t="s">
        <v>10557</v>
      </c>
      <c r="D281" s="237" t="s">
        <v>10631</v>
      </c>
      <c r="E281" s="299" t="s">
        <v>10636</v>
      </c>
      <c r="F281" s="299"/>
      <c r="G281" s="299"/>
      <c r="H281" s="240">
        <v>30000000</v>
      </c>
      <c r="I281" s="240" t="s">
        <v>10509</v>
      </c>
      <c r="J281" s="241">
        <v>45863</v>
      </c>
      <c r="K281" s="241">
        <v>53168</v>
      </c>
      <c r="L281" s="241"/>
      <c r="M281" s="290"/>
      <c r="N281" s="296">
        <v>1942354033</v>
      </c>
      <c r="O281" s="296">
        <v>2264137738</v>
      </c>
      <c r="P281" s="444">
        <v>2362001500.5</v>
      </c>
      <c r="Q281" s="296">
        <v>2103245886</v>
      </c>
      <c r="R281" s="296"/>
      <c r="S281" s="246">
        <v>0</v>
      </c>
      <c r="T281" s="246">
        <v>411297048.25478339</v>
      </c>
      <c r="U281" s="246">
        <v>410712995.77478337</v>
      </c>
      <c r="V281" s="246">
        <v>11166230.774783373</v>
      </c>
      <c r="W281" s="246">
        <v>3009221360.9051127</v>
      </c>
      <c r="X281" s="395"/>
    </row>
    <row r="282" spans="3:24" x14ac:dyDescent="0.3">
      <c r="C282" s="237" t="s">
        <v>10637</v>
      </c>
      <c r="D282" s="237" t="s">
        <v>10631</v>
      </c>
      <c r="E282" s="299" t="s">
        <v>10638</v>
      </c>
      <c r="F282" s="299"/>
      <c r="G282" s="299"/>
      <c r="H282" s="247">
        <v>3000000</v>
      </c>
      <c r="I282" s="247" t="s">
        <v>10509</v>
      </c>
      <c r="J282" s="248">
        <v>45863</v>
      </c>
      <c r="K282" s="248">
        <v>53168</v>
      </c>
      <c r="L282" s="248"/>
      <c r="M282" s="249"/>
      <c r="N282" s="250">
        <v>-1942370132</v>
      </c>
      <c r="O282" s="250">
        <v>-2264146936</v>
      </c>
      <c r="P282" s="444">
        <v>-2362014261.5</v>
      </c>
      <c r="Q282" s="250">
        <v>-2103258534.5</v>
      </c>
      <c r="R282" s="250"/>
      <c r="S282" s="251">
        <v>0</v>
      </c>
      <c r="T282" s="251"/>
      <c r="U282" s="251"/>
      <c r="V282" s="251"/>
      <c r="W282" s="251"/>
      <c r="X282" s="395"/>
    </row>
    <row r="283" spans="3:24" x14ac:dyDescent="0.3">
      <c r="C283" s="237" t="s">
        <v>10637</v>
      </c>
      <c r="D283" s="237" t="s">
        <v>10631</v>
      </c>
      <c r="E283" s="299" t="s">
        <v>10639</v>
      </c>
      <c r="F283" s="299"/>
      <c r="G283" s="299"/>
      <c r="H283" s="247">
        <v>3000000</v>
      </c>
      <c r="I283" s="247" t="s">
        <v>10509</v>
      </c>
      <c r="J283" s="248">
        <v>45863</v>
      </c>
      <c r="K283" s="248">
        <v>45955</v>
      </c>
      <c r="L283" s="248"/>
      <c r="M283" s="249"/>
      <c r="N283" s="250">
        <v>395817339</v>
      </c>
      <c r="O283" s="250">
        <v>390063594</v>
      </c>
      <c r="P283" s="444">
        <v>399559526</v>
      </c>
      <c r="Q283" s="250">
        <v>392940467.5</v>
      </c>
      <c r="R283" s="250"/>
      <c r="S283" s="251">
        <v>0</v>
      </c>
      <c r="T283" s="251"/>
      <c r="U283" s="251"/>
      <c r="V283" s="251"/>
      <c r="W283" s="251"/>
      <c r="X283" s="395"/>
    </row>
    <row r="284" spans="3:24" x14ac:dyDescent="0.3">
      <c r="C284" s="237" t="s">
        <v>10640</v>
      </c>
      <c r="D284" s="237" t="s">
        <v>10641</v>
      </c>
      <c r="E284" s="299" t="s">
        <v>10642</v>
      </c>
      <c r="F284" s="299"/>
      <c r="G284" s="299"/>
      <c r="H284" s="240">
        <v>10000000</v>
      </c>
      <c r="I284" s="240" t="s">
        <v>10509</v>
      </c>
      <c r="J284" s="241">
        <v>45863</v>
      </c>
      <c r="K284" s="241">
        <v>53168</v>
      </c>
      <c r="L284" s="241"/>
      <c r="M284" s="290"/>
      <c r="N284" s="296">
        <v>641267395</v>
      </c>
      <c r="O284" s="296">
        <v>739748758</v>
      </c>
      <c r="P284" s="444">
        <v>776846587.5</v>
      </c>
      <c r="Q284" s="296">
        <v>690508076.5</v>
      </c>
      <c r="R284" s="296"/>
      <c r="S284" s="246">
        <v>0</v>
      </c>
      <c r="T284" s="246">
        <v>137301026.99022806</v>
      </c>
      <c r="U284" s="246">
        <v>137106342.83022806</v>
      </c>
      <c r="V284" s="246">
        <v>6358996.3302280903</v>
      </c>
      <c r="W284" s="246">
        <v>1039058525.1802106</v>
      </c>
      <c r="X284" s="395"/>
    </row>
    <row r="285" spans="3:24" x14ac:dyDescent="0.3">
      <c r="C285" s="237" t="s">
        <v>10637</v>
      </c>
      <c r="D285" s="237" t="s">
        <v>10641</v>
      </c>
      <c r="E285" s="299" t="s">
        <v>10643</v>
      </c>
      <c r="F285" s="299"/>
      <c r="G285" s="299"/>
      <c r="H285" s="247">
        <v>1000000</v>
      </c>
      <c r="I285" s="247" t="s">
        <v>10509</v>
      </c>
      <c r="J285" s="248">
        <v>45863</v>
      </c>
      <c r="K285" s="248">
        <v>53168</v>
      </c>
      <c r="L285" s="248"/>
      <c r="M285" s="249"/>
      <c r="N285" s="250">
        <v>-641264570</v>
      </c>
      <c r="O285" s="250">
        <v>-739746487</v>
      </c>
      <c r="P285" s="444">
        <v>-776843981</v>
      </c>
      <c r="Q285" s="250">
        <v>-690505528.5</v>
      </c>
      <c r="R285" s="250"/>
      <c r="S285" s="251">
        <v>0</v>
      </c>
      <c r="T285" s="251"/>
      <c r="U285" s="251"/>
      <c r="V285" s="251"/>
      <c r="W285" s="251"/>
      <c r="X285" s="395"/>
    </row>
    <row r="286" spans="3:24" x14ac:dyDescent="0.3">
      <c r="C286" s="237" t="s">
        <v>10637</v>
      </c>
      <c r="D286" s="237" t="s">
        <v>10644</v>
      </c>
      <c r="E286" s="299" t="s">
        <v>337</v>
      </c>
      <c r="F286" s="299"/>
      <c r="G286" s="299"/>
      <c r="H286" s="247">
        <v>1000000</v>
      </c>
      <c r="I286" s="247" t="s">
        <v>10509</v>
      </c>
      <c r="J286" s="248">
        <v>45863</v>
      </c>
      <c r="K286" s="248">
        <v>45955</v>
      </c>
      <c r="L286" s="248"/>
      <c r="M286" s="249"/>
      <c r="N286" s="250">
        <v>129585819</v>
      </c>
      <c r="O286" s="250">
        <v>127705670</v>
      </c>
      <c r="P286" s="444">
        <v>130744740</v>
      </c>
      <c r="Q286" s="250">
        <v>128645745</v>
      </c>
      <c r="R286" s="250"/>
      <c r="S286" s="251">
        <v>0</v>
      </c>
      <c r="T286" s="251"/>
      <c r="U286" s="251"/>
      <c r="V286" s="251"/>
      <c r="W286" s="251"/>
      <c r="X286" s="395"/>
    </row>
    <row r="287" spans="3:24" x14ac:dyDescent="0.3">
      <c r="C287" s="237" t="s">
        <v>10645</v>
      </c>
      <c r="D287" s="237" t="s">
        <v>10646</v>
      </c>
      <c r="E287" s="299" t="s">
        <v>10647</v>
      </c>
      <c r="F287" s="299"/>
      <c r="G287" s="299"/>
      <c r="H287" s="240">
        <v>3000000</v>
      </c>
      <c r="I287" s="240" t="s">
        <v>10415</v>
      </c>
      <c r="J287" s="241">
        <v>45866</v>
      </c>
      <c r="K287" s="241">
        <v>53901</v>
      </c>
      <c r="L287" s="241"/>
      <c r="M287" s="290"/>
      <c r="N287" s="296">
        <v>-9771579</v>
      </c>
      <c r="O287" s="296">
        <v>-112693864</v>
      </c>
      <c r="P287" s="444">
        <v>-147247060</v>
      </c>
      <c r="Q287" s="296">
        <v>-61232722</v>
      </c>
      <c r="R287" s="296"/>
      <c r="S287" s="246">
        <v>0</v>
      </c>
      <c r="T287" s="246">
        <v>135534246.57534298</v>
      </c>
      <c r="U287" s="246">
        <v>135534246.57534298</v>
      </c>
      <c r="V287" s="246">
        <v>10043890.575343013</v>
      </c>
      <c r="W287" s="246">
        <v>1038509644.0000019</v>
      </c>
      <c r="X287" s="395"/>
    </row>
    <row r="288" spans="3:24" x14ac:dyDescent="0.3">
      <c r="C288" s="237" t="s">
        <v>10648</v>
      </c>
      <c r="D288" s="237" t="s">
        <v>10649</v>
      </c>
      <c r="E288" s="299" t="s">
        <v>10650</v>
      </c>
      <c r="F288" s="299"/>
      <c r="G288" s="299"/>
      <c r="H288" s="247">
        <v>300000</v>
      </c>
      <c r="I288" s="247" t="s">
        <v>10415</v>
      </c>
      <c r="J288" s="248">
        <v>45866</v>
      </c>
      <c r="K288" s="248">
        <v>53901</v>
      </c>
      <c r="L288" s="248"/>
      <c r="M288" s="249"/>
      <c r="N288" s="250">
        <v>9757179</v>
      </c>
      <c r="O288" s="250">
        <v>112693954</v>
      </c>
      <c r="P288" s="444">
        <v>147239889.5</v>
      </c>
      <c r="Q288" s="250">
        <v>61225567</v>
      </c>
      <c r="R288" s="250"/>
      <c r="S288" s="251">
        <v>0</v>
      </c>
      <c r="T288" s="251"/>
      <c r="U288" s="251"/>
      <c r="V288" s="251"/>
      <c r="W288" s="251"/>
      <c r="X288" s="395"/>
    </row>
    <row r="289" spans="3:24" x14ac:dyDescent="0.3">
      <c r="C289" s="237" t="s">
        <v>10648</v>
      </c>
      <c r="D289" s="237" t="s">
        <v>10649</v>
      </c>
      <c r="E289" s="299" t="s">
        <v>10651</v>
      </c>
      <c r="F289" s="299"/>
      <c r="G289" s="299"/>
      <c r="H289" s="247">
        <v>300000</v>
      </c>
      <c r="I289" s="247" t="s">
        <v>10415</v>
      </c>
      <c r="J289" s="248">
        <v>45866</v>
      </c>
      <c r="K289" s="248">
        <v>45958</v>
      </c>
      <c r="L289" s="248"/>
      <c r="M289" s="249"/>
      <c r="N289" s="250">
        <v>124510488</v>
      </c>
      <c r="O289" s="250">
        <v>122733539</v>
      </c>
      <c r="P289" s="444">
        <v>125497526.5</v>
      </c>
      <c r="Q289" s="250">
        <v>123622014.5</v>
      </c>
      <c r="R289" s="250"/>
      <c r="S289" s="251">
        <v>0</v>
      </c>
      <c r="T289" s="251"/>
      <c r="U289" s="251"/>
      <c r="V289" s="251"/>
      <c r="W289" s="251"/>
      <c r="X289" s="395"/>
    </row>
    <row r="290" spans="3:24" x14ac:dyDescent="0.3">
      <c r="C290" s="237" t="s">
        <v>10652</v>
      </c>
      <c r="D290" s="237" t="s">
        <v>10653</v>
      </c>
      <c r="E290" s="299" t="s">
        <v>10654</v>
      </c>
      <c r="F290" s="299"/>
      <c r="G290" s="299"/>
      <c r="H290" s="240">
        <v>30000000</v>
      </c>
      <c r="I290" s="240" t="s">
        <v>10509</v>
      </c>
      <c r="J290" s="241">
        <v>45867</v>
      </c>
      <c r="K290" s="241">
        <v>53172</v>
      </c>
      <c r="L290" s="241"/>
      <c r="M290" s="290"/>
      <c r="N290" s="296">
        <v>1944054537</v>
      </c>
      <c r="O290" s="296">
        <v>2087887248</v>
      </c>
      <c r="P290" s="444">
        <v>2271489698</v>
      </c>
      <c r="Q290" s="296">
        <v>2015970893</v>
      </c>
      <c r="R290" s="296"/>
      <c r="S290" s="246">
        <v>0</v>
      </c>
      <c r="T290" s="246">
        <v>145301745.89433765</v>
      </c>
      <c r="U290" s="246">
        <v>416208477.93287653</v>
      </c>
      <c r="V290" s="246">
        <v>63270177.432876587</v>
      </c>
      <c r="W290" s="246">
        <v>3362209036</v>
      </c>
      <c r="X290" s="395"/>
    </row>
    <row r="291" spans="3:24" x14ac:dyDescent="0.3">
      <c r="C291" s="237" t="s">
        <v>10655</v>
      </c>
      <c r="D291" s="237" t="s">
        <v>10653</v>
      </c>
      <c r="E291" s="299" t="s">
        <v>10656</v>
      </c>
      <c r="F291" s="299"/>
      <c r="G291" s="299"/>
      <c r="H291" s="247">
        <v>3000000</v>
      </c>
      <c r="I291" s="247" t="s">
        <v>10509</v>
      </c>
      <c r="J291" s="248">
        <v>45867</v>
      </c>
      <c r="K291" s="248">
        <v>53172</v>
      </c>
      <c r="L291" s="248"/>
      <c r="M291" s="249"/>
      <c r="N291" s="250">
        <v>-2020954532</v>
      </c>
      <c r="O291" s="250">
        <v>-2089636834</v>
      </c>
      <c r="P291" s="444">
        <v>-2326638622.5</v>
      </c>
      <c r="Q291" s="250">
        <v>-2055295683.5</v>
      </c>
      <c r="R291" s="250"/>
      <c r="S291" s="251">
        <v>0</v>
      </c>
      <c r="T291" s="251"/>
      <c r="U291" s="251"/>
      <c r="V291" s="251"/>
      <c r="W291" s="251"/>
      <c r="X291" s="395"/>
    </row>
    <row r="292" spans="3:24" x14ac:dyDescent="0.3">
      <c r="C292" s="237" t="s">
        <v>10655</v>
      </c>
      <c r="D292" s="237" t="s">
        <v>10657</v>
      </c>
      <c r="E292" s="299" t="s">
        <v>338</v>
      </c>
      <c r="F292" s="299"/>
      <c r="G292" s="299"/>
      <c r="H292" s="247">
        <v>3000000</v>
      </c>
      <c r="I292" s="247" t="s">
        <v>10509</v>
      </c>
      <c r="J292" s="248">
        <v>45867</v>
      </c>
      <c r="K292" s="248">
        <v>45959</v>
      </c>
      <c r="L292" s="248"/>
      <c r="M292" s="249"/>
      <c r="N292" s="250">
        <v>405801831</v>
      </c>
      <c r="O292" s="250">
        <v>396336496</v>
      </c>
      <c r="P292" s="444">
        <v>408087225</v>
      </c>
      <c r="Q292" s="250">
        <v>401069164</v>
      </c>
      <c r="R292" s="250"/>
      <c r="S292" s="251">
        <v>0</v>
      </c>
      <c r="T292" s="251"/>
      <c r="U292" s="251"/>
      <c r="V292" s="251"/>
      <c r="W292" s="251"/>
      <c r="X292" s="395"/>
    </row>
    <row r="293" spans="3:24" x14ac:dyDescent="0.3">
      <c r="C293" s="237" t="s">
        <v>10658</v>
      </c>
      <c r="D293" s="237" t="s">
        <v>10521</v>
      </c>
      <c r="E293" s="299" t="s">
        <v>10659</v>
      </c>
      <c r="F293" s="299"/>
      <c r="G293" s="299"/>
      <c r="H293" s="240">
        <v>30000000</v>
      </c>
      <c r="I293" s="240" t="s">
        <v>10418</v>
      </c>
      <c r="J293" s="241">
        <v>45875</v>
      </c>
      <c r="K293" s="241">
        <v>53180</v>
      </c>
      <c r="L293" s="241"/>
      <c r="M293" s="290"/>
      <c r="N293" s="296">
        <v>1061398108</v>
      </c>
      <c r="O293" s="296">
        <v>1205679636</v>
      </c>
      <c r="P293" s="444">
        <v>1383903871</v>
      </c>
      <c r="Q293" s="296">
        <v>1133538873</v>
      </c>
      <c r="R293" s="296"/>
      <c r="S293" s="246">
        <v>0</v>
      </c>
      <c r="T293" s="246">
        <v>346659559.39695609</v>
      </c>
      <c r="U293" s="246">
        <v>346612134.2569561</v>
      </c>
      <c r="V293" s="246">
        <v>4202139.2569561005</v>
      </c>
      <c r="W293" s="246">
        <v>3067320259.5456524</v>
      </c>
      <c r="X293" s="395"/>
    </row>
    <row r="294" spans="3:24" x14ac:dyDescent="0.3">
      <c r="C294" s="237" t="s">
        <v>10660</v>
      </c>
      <c r="D294" s="237" t="s">
        <v>10521</v>
      </c>
      <c r="E294" s="299" t="s">
        <v>10661</v>
      </c>
      <c r="F294" s="299"/>
      <c r="G294" s="299"/>
      <c r="H294" s="247">
        <v>3000000</v>
      </c>
      <c r="I294" s="247" t="s">
        <v>10418</v>
      </c>
      <c r="J294" s="248">
        <v>45875</v>
      </c>
      <c r="K294" s="248">
        <v>53180</v>
      </c>
      <c r="L294" s="248"/>
      <c r="M294" s="249"/>
      <c r="N294" s="250">
        <v>-1061381670</v>
      </c>
      <c r="O294" s="250">
        <v>-1205671545</v>
      </c>
      <c r="P294" s="444">
        <v>-1383891515</v>
      </c>
      <c r="Q294" s="250">
        <v>-1133526608</v>
      </c>
      <c r="R294" s="250"/>
      <c r="S294" s="251">
        <v>0</v>
      </c>
      <c r="T294" s="251"/>
      <c r="U294" s="251"/>
      <c r="V294" s="251"/>
      <c r="W294" s="251"/>
      <c r="X294" s="395"/>
    </row>
    <row r="295" spans="3:24" x14ac:dyDescent="0.3">
      <c r="C295" s="237" t="s">
        <v>10660</v>
      </c>
      <c r="D295" s="237" t="s">
        <v>10521</v>
      </c>
      <c r="E295" s="299" t="s">
        <v>992</v>
      </c>
      <c r="F295" s="299"/>
      <c r="G295" s="299"/>
      <c r="H295" s="247">
        <v>3000000</v>
      </c>
      <c r="I295" s="247" t="s">
        <v>10418</v>
      </c>
      <c r="J295" s="248">
        <v>45875</v>
      </c>
      <c r="K295" s="248">
        <v>45967</v>
      </c>
      <c r="L295" s="248"/>
      <c r="M295" s="249"/>
      <c r="N295" s="250">
        <v>342218358</v>
      </c>
      <c r="O295" s="250">
        <v>327405416</v>
      </c>
      <c r="P295" s="444">
        <v>342397639</v>
      </c>
      <c r="Q295" s="250">
        <v>334811887.5</v>
      </c>
      <c r="R295" s="250"/>
      <c r="S295" s="251">
        <v>0</v>
      </c>
      <c r="T295" s="251"/>
      <c r="U295" s="251"/>
      <c r="V295" s="251"/>
      <c r="W295" s="251"/>
      <c r="X295" s="395"/>
    </row>
    <row r="296" spans="3:24" x14ac:dyDescent="0.3">
      <c r="C296" s="237" t="s">
        <v>10662</v>
      </c>
      <c r="D296" s="237" t="s">
        <v>10587</v>
      </c>
      <c r="E296" s="299" t="s">
        <v>10663</v>
      </c>
      <c r="F296" s="299"/>
      <c r="G296" s="299"/>
      <c r="H296" s="240">
        <v>20000000</v>
      </c>
      <c r="I296" s="240" t="s">
        <v>10418</v>
      </c>
      <c r="J296" s="241">
        <v>45881</v>
      </c>
      <c r="K296" s="241">
        <v>53186</v>
      </c>
      <c r="L296" s="241"/>
      <c r="M296" s="290"/>
      <c r="N296" s="296">
        <v>836593496</v>
      </c>
      <c r="O296" s="296">
        <v>917516444</v>
      </c>
      <c r="P296" s="444">
        <v>1047685138</v>
      </c>
      <c r="Q296" s="296">
        <v>877054970</v>
      </c>
      <c r="R296" s="296"/>
      <c r="S296" s="246">
        <v>0</v>
      </c>
      <c r="T296" s="246">
        <v>202316147.48164225</v>
      </c>
      <c r="U296" s="246">
        <v>202295631.49275303</v>
      </c>
      <c r="V296" s="246">
        <v>2554840.4927530289</v>
      </c>
      <c r="W296" s="246">
        <v>1958388748.3913083</v>
      </c>
      <c r="X296" s="395"/>
    </row>
    <row r="297" spans="3:24" x14ac:dyDescent="0.3">
      <c r="C297" s="237" t="s">
        <v>10664</v>
      </c>
      <c r="D297" s="237" t="s">
        <v>10587</v>
      </c>
      <c r="E297" s="299" t="s">
        <v>10665</v>
      </c>
      <c r="F297" s="299"/>
      <c r="G297" s="299"/>
      <c r="H297" s="247">
        <v>2000000</v>
      </c>
      <c r="I297" s="247" t="s">
        <v>4</v>
      </c>
      <c r="J297" s="248">
        <v>45881</v>
      </c>
      <c r="K297" s="248">
        <v>53186</v>
      </c>
      <c r="L297" s="248"/>
      <c r="M297" s="249"/>
      <c r="N297" s="250">
        <v>-836589210</v>
      </c>
      <c r="O297" s="250">
        <v>-917517693</v>
      </c>
      <c r="P297" s="444">
        <v>-1047683688.5</v>
      </c>
      <c r="Q297" s="250">
        <v>-877053452</v>
      </c>
      <c r="R297" s="250"/>
      <c r="S297" s="251">
        <v>0</v>
      </c>
      <c r="T297" s="251"/>
      <c r="U297" s="251"/>
      <c r="V297" s="251"/>
      <c r="W297" s="251"/>
      <c r="X297" s="395"/>
    </row>
    <row r="298" spans="3:24" x14ac:dyDescent="0.3">
      <c r="C298" s="237" t="s">
        <v>10664</v>
      </c>
      <c r="D298" s="237" t="s">
        <v>10587</v>
      </c>
      <c r="E298" s="299" t="s">
        <v>992</v>
      </c>
      <c r="F298" s="299"/>
      <c r="G298" s="299"/>
      <c r="H298" s="247">
        <v>2000000</v>
      </c>
      <c r="I298" s="247" t="s">
        <v>4</v>
      </c>
      <c r="J298" s="248">
        <v>45881</v>
      </c>
      <c r="K298" s="248">
        <v>45973</v>
      </c>
      <c r="L298" s="248"/>
      <c r="M298" s="249"/>
      <c r="N298" s="250">
        <v>199413514</v>
      </c>
      <c r="O298" s="250">
        <v>189535179</v>
      </c>
      <c r="P298" s="444">
        <v>199739341.5</v>
      </c>
      <c r="Q298" s="250">
        <v>194474346.5</v>
      </c>
      <c r="R298" s="250"/>
      <c r="S298" s="251">
        <v>0</v>
      </c>
      <c r="T298" s="251"/>
      <c r="U298" s="251"/>
      <c r="V298" s="251"/>
      <c r="W298" s="251"/>
      <c r="X298" s="395"/>
    </row>
    <row r="299" spans="3:24" x14ac:dyDescent="0.3">
      <c r="C299" s="237" t="s">
        <v>10666</v>
      </c>
      <c r="D299" s="237" t="s">
        <v>2275</v>
      </c>
      <c r="E299" s="302" t="s">
        <v>10588</v>
      </c>
      <c r="F299" s="302"/>
      <c r="G299" s="302"/>
      <c r="H299" s="240">
        <v>30000000</v>
      </c>
      <c r="I299" s="240" t="s">
        <v>4</v>
      </c>
      <c r="J299" s="241">
        <v>45889</v>
      </c>
      <c r="K299" s="241">
        <v>51368</v>
      </c>
      <c r="L299" s="241"/>
      <c r="M299" s="290"/>
      <c r="N299" s="296">
        <v>1812374789</v>
      </c>
      <c r="O299" s="296">
        <v>2137765652</v>
      </c>
      <c r="P299" s="444">
        <v>2307042223.5</v>
      </c>
      <c r="Q299" s="296">
        <v>1975070221</v>
      </c>
      <c r="R299" s="296"/>
      <c r="S299" s="246">
        <v>0</v>
      </c>
      <c r="T299" s="301">
        <v>382007799.70057976</v>
      </c>
      <c r="U299" s="301">
        <v>382009953.2705797</v>
      </c>
      <c r="V299" s="246">
        <v>-16766930.729420185</v>
      </c>
      <c r="W299" s="301">
        <v>4198790074.7413082</v>
      </c>
      <c r="X299" s="395"/>
    </row>
    <row r="300" spans="3:24" x14ac:dyDescent="0.3">
      <c r="C300" s="237" t="s">
        <v>10664</v>
      </c>
      <c r="D300" s="237" t="s">
        <v>2275</v>
      </c>
      <c r="E300" s="302" t="s">
        <v>324</v>
      </c>
      <c r="F300" s="302"/>
      <c r="G300" s="302"/>
      <c r="H300" s="247">
        <v>3000000</v>
      </c>
      <c r="I300" s="247" t="s">
        <v>4</v>
      </c>
      <c r="J300" s="248">
        <v>45889</v>
      </c>
      <c r="K300" s="248">
        <v>51368</v>
      </c>
      <c r="L300" s="248"/>
      <c r="M300" s="249"/>
      <c r="N300" s="250">
        <v>-1761982973</v>
      </c>
      <c r="O300" s="250">
        <v>-2137765610</v>
      </c>
      <c r="P300" s="444">
        <v>-2285711197.5</v>
      </c>
      <c r="Q300" s="250">
        <v>-1949874291.5</v>
      </c>
      <c r="R300" s="250"/>
      <c r="S300" s="251">
        <v>0</v>
      </c>
      <c r="T300" s="251"/>
      <c r="U300" s="251"/>
      <c r="V300" s="251"/>
      <c r="W300" s="251"/>
      <c r="X300" s="395"/>
    </row>
    <row r="301" spans="3:24" x14ac:dyDescent="0.3">
      <c r="C301" s="237" t="s">
        <v>10664</v>
      </c>
      <c r="D301" s="237" t="s">
        <v>2275</v>
      </c>
      <c r="E301" s="302" t="s">
        <v>325</v>
      </c>
      <c r="F301" s="302"/>
      <c r="G301" s="302"/>
      <c r="H301" s="247">
        <v>3000000</v>
      </c>
      <c r="I301" s="247" t="s">
        <v>4</v>
      </c>
      <c r="J301" s="248">
        <v>45889</v>
      </c>
      <c r="K301" s="248">
        <v>45981</v>
      </c>
      <c r="L301" s="248"/>
      <c r="M301" s="249"/>
      <c r="N301" s="250">
        <v>378727190</v>
      </c>
      <c r="O301" s="250">
        <v>354295049</v>
      </c>
      <c r="P301" s="444">
        <v>377445858</v>
      </c>
      <c r="Q301" s="250">
        <v>366511120</v>
      </c>
      <c r="R301" s="250"/>
      <c r="S301" s="251">
        <v>0</v>
      </c>
      <c r="T301" s="251"/>
      <c r="U301" s="251"/>
      <c r="V301" s="251"/>
      <c r="W301" s="251"/>
      <c r="X301" s="395"/>
    </row>
    <row r="302" spans="3:24" x14ac:dyDescent="0.3">
      <c r="C302" s="237" t="s">
        <v>301</v>
      </c>
      <c r="D302" s="237" t="s">
        <v>2275</v>
      </c>
      <c r="E302" s="302" t="s">
        <v>2929</v>
      </c>
      <c r="F302" s="302"/>
      <c r="G302" s="302"/>
      <c r="H302" s="240">
        <v>20000000</v>
      </c>
      <c r="I302" s="240" t="s">
        <v>4</v>
      </c>
      <c r="J302" s="241">
        <v>45895</v>
      </c>
      <c r="K302" s="241">
        <v>51374</v>
      </c>
      <c r="L302" s="241"/>
      <c r="M302" s="290"/>
      <c r="N302" s="296">
        <v>1297042386</v>
      </c>
      <c r="O302" s="296">
        <v>1506535747</v>
      </c>
      <c r="P302" s="444">
        <v>1626615244.5</v>
      </c>
      <c r="Q302" s="296">
        <v>1401789067</v>
      </c>
      <c r="R302" s="296"/>
      <c r="S302" s="246">
        <v>0</v>
      </c>
      <c r="T302" s="301">
        <v>238238130.24869516</v>
      </c>
      <c r="U302" s="301">
        <v>238257107.15536198</v>
      </c>
      <c r="V302" s="246">
        <v>1536619.6553618908</v>
      </c>
      <c r="W302" s="301">
        <v>2945080282.4695625</v>
      </c>
      <c r="X302" s="395"/>
    </row>
    <row r="303" spans="3:24" x14ac:dyDescent="0.3">
      <c r="C303" s="237" t="s">
        <v>3258</v>
      </c>
      <c r="D303" s="237" t="s">
        <v>2275</v>
      </c>
      <c r="E303" s="302" t="s">
        <v>2931</v>
      </c>
      <c r="F303" s="302"/>
      <c r="G303" s="302"/>
      <c r="H303" s="247">
        <v>2000000</v>
      </c>
      <c r="I303" s="247" t="s">
        <v>4</v>
      </c>
      <c r="J303" s="248">
        <v>45895</v>
      </c>
      <c r="K303" s="248">
        <v>51374</v>
      </c>
      <c r="L303" s="248"/>
      <c r="M303" s="249"/>
      <c r="N303" s="250">
        <v>-1297055588</v>
      </c>
      <c r="O303" s="250">
        <v>-1506537620</v>
      </c>
      <c r="P303" s="444">
        <v>-1626622856.5</v>
      </c>
      <c r="Q303" s="250">
        <v>-1401796605</v>
      </c>
      <c r="R303" s="250"/>
      <c r="S303" s="251">
        <v>0</v>
      </c>
      <c r="T303" s="251"/>
      <c r="U303" s="251"/>
      <c r="V303" s="251"/>
      <c r="W303" s="251"/>
      <c r="X303" s="395"/>
    </row>
    <row r="304" spans="3:24" x14ac:dyDescent="0.3">
      <c r="C304" s="237" t="s">
        <v>3258</v>
      </c>
      <c r="D304" s="237" t="s">
        <v>2275</v>
      </c>
      <c r="E304" s="302" t="s">
        <v>2932</v>
      </c>
      <c r="F304" s="302"/>
      <c r="G304" s="302"/>
      <c r="H304" s="247">
        <v>2000000</v>
      </c>
      <c r="I304" s="247" t="s">
        <v>4</v>
      </c>
      <c r="J304" s="248">
        <v>45895</v>
      </c>
      <c r="K304" s="248">
        <v>45987</v>
      </c>
      <c r="L304" s="248"/>
      <c r="M304" s="249"/>
      <c r="N304" s="250">
        <v>237292448</v>
      </c>
      <c r="O304" s="250">
        <v>220571619</v>
      </c>
      <c r="P304" s="444">
        <v>236728099.5</v>
      </c>
      <c r="Q304" s="250">
        <v>228932034.5</v>
      </c>
      <c r="R304" s="250"/>
      <c r="S304" s="251">
        <v>0</v>
      </c>
      <c r="T304" s="251"/>
      <c r="U304" s="251"/>
      <c r="V304" s="251"/>
      <c r="W304" s="251"/>
      <c r="X304" s="395"/>
    </row>
    <row r="305" spans="3:24" x14ac:dyDescent="0.3">
      <c r="C305" s="237" t="s">
        <v>10667</v>
      </c>
      <c r="D305" s="237" t="s">
        <v>10525</v>
      </c>
      <c r="E305" s="299" t="s">
        <v>10668</v>
      </c>
      <c r="F305" s="299"/>
      <c r="G305" s="299"/>
      <c r="H305" s="240">
        <v>30000000</v>
      </c>
      <c r="I305" s="240" t="s">
        <v>10418</v>
      </c>
      <c r="J305" s="241">
        <v>45902</v>
      </c>
      <c r="K305" s="241">
        <v>53207</v>
      </c>
      <c r="L305" s="241"/>
      <c r="M305" s="290"/>
      <c r="N305" s="296">
        <v>1436271419</v>
      </c>
      <c r="O305" s="296">
        <v>1180925917</v>
      </c>
      <c r="P305" s="444">
        <v>1562391927.5</v>
      </c>
      <c r="Q305" s="296">
        <v>1308598668</v>
      </c>
      <c r="R305" s="296"/>
      <c r="S305" s="246">
        <v>0</v>
      </c>
      <c r="T305" s="246">
        <v>235538319.30744183</v>
      </c>
      <c r="U305" s="246">
        <v>235616781.04744181</v>
      </c>
      <c r="V305" s="246">
        <v>-36744848.452558279</v>
      </c>
      <c r="W305" s="246">
        <v>3307930734.3499966</v>
      </c>
      <c r="X305" s="395"/>
    </row>
    <row r="306" spans="3:24" x14ac:dyDescent="0.3">
      <c r="C306" s="237" t="s">
        <v>10611</v>
      </c>
      <c r="D306" s="237" t="s">
        <v>10521</v>
      </c>
      <c r="E306" s="299" t="s">
        <v>10669</v>
      </c>
      <c r="F306" s="299"/>
      <c r="G306" s="299"/>
      <c r="H306" s="247">
        <v>3000000</v>
      </c>
      <c r="I306" s="247" t="s">
        <v>10418</v>
      </c>
      <c r="J306" s="248">
        <v>45902</v>
      </c>
      <c r="K306" s="248">
        <v>53207</v>
      </c>
      <c r="L306" s="248"/>
      <c r="M306" s="249"/>
      <c r="N306" s="250">
        <v>-1290926126</v>
      </c>
      <c r="O306" s="250">
        <v>-1214397032</v>
      </c>
      <c r="P306" s="444">
        <v>-1520567223</v>
      </c>
      <c r="Q306" s="250">
        <v>-1252661579.5</v>
      </c>
      <c r="R306" s="250"/>
      <c r="S306" s="251">
        <v>0</v>
      </c>
      <c r="T306" s="251"/>
      <c r="U306" s="251"/>
      <c r="V306" s="251"/>
      <c r="W306" s="251"/>
      <c r="X306" s="395"/>
    </row>
    <row r="307" spans="3:24" x14ac:dyDescent="0.3">
      <c r="C307" s="237" t="s">
        <v>10611</v>
      </c>
      <c r="D307" s="237" t="s">
        <v>10521</v>
      </c>
      <c r="E307" s="299" t="s">
        <v>10670</v>
      </c>
      <c r="F307" s="299"/>
      <c r="G307" s="299"/>
      <c r="H307" s="247">
        <v>3000000</v>
      </c>
      <c r="I307" s="247" t="s">
        <v>10418</v>
      </c>
      <c r="J307" s="248">
        <v>45902</v>
      </c>
      <c r="K307" s="248">
        <v>45993</v>
      </c>
      <c r="L307" s="248"/>
      <c r="M307" s="249"/>
      <c r="N307" s="250">
        <v>230525064</v>
      </c>
      <c r="O307" s="250">
        <v>210484182</v>
      </c>
      <c r="P307" s="444">
        <v>230536925</v>
      </c>
      <c r="Q307" s="250">
        <v>220504624</v>
      </c>
      <c r="R307" s="250"/>
      <c r="S307" s="251">
        <v>0</v>
      </c>
      <c r="T307" s="251"/>
      <c r="U307" s="251"/>
      <c r="V307" s="251"/>
      <c r="W307" s="251"/>
      <c r="X307" s="395"/>
    </row>
    <row r="308" spans="3:24" x14ac:dyDescent="0.3">
      <c r="C308" s="237" t="s">
        <v>10640</v>
      </c>
      <c r="D308" s="237" t="s">
        <v>10671</v>
      </c>
      <c r="E308" s="299" t="s">
        <v>10672</v>
      </c>
      <c r="F308" s="299"/>
      <c r="G308" s="299"/>
      <c r="H308" s="240">
        <v>30000000</v>
      </c>
      <c r="I308" s="240" t="s">
        <v>10418</v>
      </c>
      <c r="J308" s="241">
        <v>45943</v>
      </c>
      <c r="K308" s="241">
        <v>53248</v>
      </c>
      <c r="L308" s="241"/>
      <c r="M308" s="290"/>
      <c r="N308" s="296">
        <v>-66202381</v>
      </c>
      <c r="O308" s="296">
        <v>152760643</v>
      </c>
      <c r="P308" s="444">
        <v>323829040.5</v>
      </c>
      <c r="Q308" s="296">
        <v>43279131.5</v>
      </c>
      <c r="R308" s="296"/>
      <c r="S308" s="246">
        <v>0</v>
      </c>
      <c r="T308" s="301">
        <v>33411786.764383622</v>
      </c>
      <c r="U308" s="246">
        <v>33790586.764383674</v>
      </c>
      <c r="V308" s="246">
        <v>2663946.2643836737</v>
      </c>
      <c r="W308" s="246">
        <v>3051613210.4000044</v>
      </c>
      <c r="X308" s="395"/>
    </row>
    <row r="309" spans="3:24" x14ac:dyDescent="0.3">
      <c r="C309" s="237" t="s">
        <v>10673</v>
      </c>
      <c r="D309" s="237" t="s">
        <v>10671</v>
      </c>
      <c r="E309" s="299"/>
      <c r="F309" s="299"/>
      <c r="G309" s="299"/>
      <c r="H309" s="247">
        <v>3000000</v>
      </c>
      <c r="I309" s="247" t="s">
        <v>10418</v>
      </c>
      <c r="J309" s="248">
        <v>45943</v>
      </c>
      <c r="K309" s="248">
        <v>53248</v>
      </c>
      <c r="L309" s="248"/>
      <c r="M309" s="249"/>
      <c r="N309" s="250">
        <v>66211198</v>
      </c>
      <c r="O309" s="250">
        <v>-152761197</v>
      </c>
      <c r="P309" s="444">
        <v>-323824950</v>
      </c>
      <c r="Q309" s="250">
        <v>-43275000</v>
      </c>
      <c r="R309" s="250"/>
      <c r="S309" s="251">
        <v>0</v>
      </c>
      <c r="T309" s="251"/>
      <c r="U309" s="251"/>
      <c r="V309" s="251"/>
      <c r="W309" s="251"/>
      <c r="X309" s="395"/>
    </row>
    <row r="310" spans="3:24" x14ac:dyDescent="0.3">
      <c r="C310" s="237" t="s">
        <v>10673</v>
      </c>
      <c r="D310" s="237" t="s">
        <v>10674</v>
      </c>
      <c r="E310" s="299" t="s">
        <v>8518</v>
      </c>
      <c r="F310" s="299"/>
      <c r="G310" s="299"/>
      <c r="H310" s="247">
        <v>3000000</v>
      </c>
      <c r="I310" s="247" t="s">
        <v>10418</v>
      </c>
      <c r="J310" s="248">
        <v>45943</v>
      </c>
      <c r="K310" s="248">
        <v>46035</v>
      </c>
      <c r="L310" s="248"/>
      <c r="M310" s="249"/>
      <c r="N310" s="250">
        <v>13798811</v>
      </c>
      <c r="O310" s="250">
        <v>27940031</v>
      </c>
      <c r="P310" s="444">
        <v>31122550</v>
      </c>
      <c r="Q310" s="250">
        <v>20869421.5</v>
      </c>
      <c r="R310" s="250"/>
      <c r="S310" s="251">
        <v>0</v>
      </c>
      <c r="T310" s="251"/>
      <c r="U310" s="251"/>
      <c r="V310" s="251"/>
      <c r="W310" s="251"/>
      <c r="X310" s="395"/>
    </row>
    <row r="311" spans="3:24" x14ac:dyDescent="0.3">
      <c r="C311" s="237" t="s">
        <v>10609</v>
      </c>
      <c r="D311" s="237" t="s">
        <v>10671</v>
      </c>
      <c r="E311" s="299" t="s">
        <v>10675</v>
      </c>
      <c r="F311" s="299"/>
      <c r="G311" s="299"/>
      <c r="H311" s="240">
        <v>3000000</v>
      </c>
      <c r="I311" s="240" t="s">
        <v>10415</v>
      </c>
      <c r="J311" s="241">
        <v>45943</v>
      </c>
      <c r="K311" s="241">
        <v>53248</v>
      </c>
      <c r="L311" s="241"/>
      <c r="M311" s="290"/>
      <c r="N311" s="296">
        <v>-17438508</v>
      </c>
      <c r="O311" s="296">
        <v>-73077942</v>
      </c>
      <c r="P311" s="444">
        <v>-118263245.5</v>
      </c>
      <c r="Q311" s="296">
        <v>-45258225</v>
      </c>
      <c r="R311" s="296"/>
      <c r="S311" s="246">
        <v>0</v>
      </c>
      <c r="T311" s="246">
        <v>11704109.589041099</v>
      </c>
      <c r="U311" s="246">
        <v>11572602.739726</v>
      </c>
      <c r="V311" s="246">
        <v>342831.73972600698</v>
      </c>
      <c r="W311" s="246">
        <v>1044770229.000001</v>
      </c>
      <c r="X311" s="395"/>
    </row>
    <row r="312" spans="3:24" x14ac:dyDescent="0.3">
      <c r="C312" s="237" t="s">
        <v>10673</v>
      </c>
      <c r="D312" s="237" t="s">
        <v>10671</v>
      </c>
      <c r="E312" s="299"/>
      <c r="F312" s="299"/>
      <c r="G312" s="299"/>
      <c r="H312" s="247">
        <v>300000</v>
      </c>
      <c r="I312" s="247" t="s">
        <v>10415</v>
      </c>
      <c r="J312" s="248">
        <v>45943</v>
      </c>
      <c r="K312" s="248">
        <v>53248</v>
      </c>
      <c r="L312" s="248"/>
      <c r="M312" s="249"/>
      <c r="N312" s="250">
        <v>17428938</v>
      </c>
      <c r="O312" s="250">
        <v>73077972</v>
      </c>
      <c r="P312" s="444">
        <v>118258430</v>
      </c>
      <c r="Q312" s="250">
        <v>45253455.5</v>
      </c>
      <c r="R312" s="250"/>
      <c r="S312" s="251">
        <v>0</v>
      </c>
      <c r="T312" s="251"/>
      <c r="U312" s="251"/>
      <c r="V312" s="251"/>
      <c r="W312" s="251"/>
      <c r="X312" s="395"/>
    </row>
    <row r="313" spans="3:24" x14ac:dyDescent="0.3">
      <c r="C313" s="237" t="s">
        <v>10673</v>
      </c>
      <c r="D313" s="237" t="s">
        <v>10674</v>
      </c>
      <c r="E313" s="299"/>
      <c r="F313" s="299"/>
      <c r="G313" s="299"/>
      <c r="H313" s="247">
        <v>300000</v>
      </c>
      <c r="I313" s="247" t="s">
        <v>10415</v>
      </c>
      <c r="J313" s="248">
        <v>45943</v>
      </c>
      <c r="K313" s="248">
        <v>46035</v>
      </c>
      <c r="L313" s="248"/>
      <c r="M313" s="249"/>
      <c r="N313" s="250">
        <v>9466876</v>
      </c>
      <c r="O313" s="250">
        <v>9711313</v>
      </c>
      <c r="P313" s="444">
        <v>11234586.5</v>
      </c>
      <c r="Q313" s="250">
        <v>9589095.5</v>
      </c>
      <c r="R313" s="250"/>
      <c r="S313" s="251">
        <v>0</v>
      </c>
      <c r="T313" s="251"/>
      <c r="U313" s="251"/>
      <c r="V313" s="251"/>
      <c r="W313" s="251"/>
      <c r="X313" s="395"/>
    </row>
    <row r="314" spans="3:24" x14ac:dyDescent="0.3">
      <c r="C314" s="237" t="s">
        <v>10676</v>
      </c>
      <c r="D314" s="237" t="s">
        <v>10671</v>
      </c>
      <c r="E314" s="299" t="s">
        <v>10675</v>
      </c>
      <c r="F314" s="299"/>
      <c r="G314" s="299"/>
      <c r="H314" s="240">
        <v>3000000</v>
      </c>
      <c r="I314" s="240" t="s">
        <v>10415</v>
      </c>
      <c r="J314" s="241">
        <v>45943</v>
      </c>
      <c r="K314" s="241">
        <v>53248</v>
      </c>
      <c r="L314" s="241"/>
      <c r="M314" s="290"/>
      <c r="N314" s="296">
        <v>16134474</v>
      </c>
      <c r="O314" s="296">
        <v>-29651892</v>
      </c>
      <c r="P314" s="444">
        <v>-71674344.5</v>
      </c>
      <c r="Q314" s="296">
        <v>-6758709</v>
      </c>
      <c r="R314" s="296"/>
      <c r="S314" s="246">
        <v>0</v>
      </c>
      <c r="T314" s="246">
        <v>14594794.520547898</v>
      </c>
      <c r="U314" s="246">
        <v>12499726.027397199</v>
      </c>
      <c r="V314" s="246">
        <v>-1251629.4726027995</v>
      </c>
      <c r="W314" s="246">
        <v>1126848644.5</v>
      </c>
      <c r="X314" s="395"/>
    </row>
    <row r="315" spans="3:24" x14ac:dyDescent="0.3">
      <c r="C315" s="237" t="s">
        <v>10673</v>
      </c>
      <c r="D315" s="237" t="s">
        <v>10671</v>
      </c>
      <c r="E315" s="299"/>
      <c r="F315" s="299"/>
      <c r="G315" s="299"/>
      <c r="H315" s="247">
        <v>300000</v>
      </c>
      <c r="I315" s="247" t="s">
        <v>10415</v>
      </c>
      <c r="J315" s="248">
        <v>45943</v>
      </c>
      <c r="K315" s="248">
        <v>53248</v>
      </c>
      <c r="L315" s="248"/>
      <c r="M315" s="249"/>
      <c r="N315" s="250">
        <v>-16134864</v>
      </c>
      <c r="O315" s="250">
        <v>34120001</v>
      </c>
      <c r="P315" s="444">
        <v>73315831.5</v>
      </c>
      <c r="Q315" s="250">
        <v>8992568.5</v>
      </c>
      <c r="R315" s="250"/>
      <c r="S315" s="251">
        <v>0</v>
      </c>
      <c r="T315" s="251"/>
      <c r="U315" s="251"/>
      <c r="V315" s="251"/>
      <c r="W315" s="251"/>
      <c r="X315" s="395"/>
    </row>
    <row r="316" spans="3:24" x14ac:dyDescent="0.3">
      <c r="C316" s="237" t="s">
        <v>10673</v>
      </c>
      <c r="D316" s="237" t="s">
        <v>10674</v>
      </c>
      <c r="E316" s="299"/>
      <c r="F316" s="299"/>
      <c r="G316" s="299"/>
      <c r="H316" s="247">
        <v>300000</v>
      </c>
      <c r="I316" s="247" t="s">
        <v>10415</v>
      </c>
      <c r="J316" s="248">
        <v>45943</v>
      </c>
      <c r="K316" s="248">
        <v>46035</v>
      </c>
      <c r="L316" s="248"/>
      <c r="M316" s="249"/>
      <c r="N316" s="250">
        <v>10166649</v>
      </c>
      <c r="O316" s="250">
        <v>10504139</v>
      </c>
      <c r="P316" s="444">
        <v>12109868.5</v>
      </c>
      <c r="Q316" s="250">
        <v>10335394.5</v>
      </c>
      <c r="R316" s="250"/>
      <c r="S316" s="251">
        <v>0</v>
      </c>
      <c r="T316" s="251"/>
      <c r="U316" s="251"/>
      <c r="V316" s="251"/>
      <c r="W316" s="251"/>
      <c r="X316" s="395"/>
    </row>
    <row r="317" spans="3:24" x14ac:dyDescent="0.3">
      <c r="C317" s="237" t="s">
        <v>10602</v>
      </c>
      <c r="D317" s="237" t="s">
        <v>10603</v>
      </c>
      <c r="E317" s="286" t="s">
        <v>10677</v>
      </c>
      <c r="F317" s="286"/>
      <c r="G317" s="286"/>
      <c r="H317" s="240">
        <v>5000000</v>
      </c>
      <c r="I317" s="240" t="s">
        <v>10464</v>
      </c>
      <c r="J317" s="241">
        <v>45820</v>
      </c>
      <c r="K317" s="241">
        <v>51299</v>
      </c>
      <c r="L317" s="241"/>
      <c r="M317" s="290"/>
      <c r="N317" s="296">
        <v>0</v>
      </c>
      <c r="O317" s="296">
        <v>0</v>
      </c>
      <c r="P317" s="444">
        <v>-230670</v>
      </c>
      <c r="Q317" s="296">
        <v>-204281770</v>
      </c>
      <c r="R317" s="296"/>
      <c r="S317" s="297">
        <v>0</v>
      </c>
      <c r="T317" s="246">
        <v>0</v>
      </c>
      <c r="U317" s="246">
        <v>0</v>
      </c>
      <c r="V317" s="246">
        <v>74127796</v>
      </c>
      <c r="W317" s="246">
        <v>464097116.99999893</v>
      </c>
      <c r="X317" s="395"/>
    </row>
    <row r="318" spans="3:24" x14ac:dyDescent="0.3">
      <c r="C318" s="237" t="s">
        <v>10604</v>
      </c>
      <c r="D318" s="237" t="s">
        <v>10603</v>
      </c>
      <c r="E318" s="286" t="s">
        <v>329</v>
      </c>
      <c r="F318" s="286"/>
      <c r="G318" s="286"/>
      <c r="H318" s="247">
        <v>500000</v>
      </c>
      <c r="I318" s="247" t="s">
        <v>10464</v>
      </c>
      <c r="J318" s="248">
        <v>45820</v>
      </c>
      <c r="K318" s="248">
        <v>51299</v>
      </c>
      <c r="L318" s="248"/>
      <c r="M318" s="249"/>
      <c r="N318" s="250">
        <v>-12550861</v>
      </c>
      <c r="O318" s="250">
        <v>-46291737</v>
      </c>
      <c r="P318" s="444">
        <v>-73897126</v>
      </c>
      <c r="Q318" s="250">
        <v>156193669</v>
      </c>
      <c r="R318" s="250"/>
      <c r="S318" s="251">
        <v>0</v>
      </c>
      <c r="T318" s="251"/>
      <c r="U318" s="251"/>
      <c r="V318" s="251"/>
      <c r="W318" s="251"/>
      <c r="X318" s="395"/>
    </row>
    <row r="319" spans="3:24" x14ac:dyDescent="0.3">
      <c r="C319" s="237" t="s">
        <v>10586</v>
      </c>
      <c r="D319" s="237" t="s">
        <v>10572</v>
      </c>
      <c r="E319" s="286" t="s">
        <v>10605</v>
      </c>
      <c r="F319" s="286"/>
      <c r="G319" s="286"/>
      <c r="H319" s="247">
        <v>500000</v>
      </c>
      <c r="I319" s="247" t="s">
        <v>10464</v>
      </c>
      <c r="J319" s="248">
        <v>45820</v>
      </c>
      <c r="K319" s="248">
        <v>45912</v>
      </c>
      <c r="L319" s="248"/>
      <c r="M319" s="249"/>
      <c r="N319" s="250">
        <v>25732747</v>
      </c>
      <c r="O319" s="250">
        <v>18647012</v>
      </c>
      <c r="P319" s="444">
        <v>30030679</v>
      </c>
      <c r="Q319" s="250">
        <v>753066625</v>
      </c>
      <c r="R319" s="250"/>
      <c r="S319" s="251">
        <v>0</v>
      </c>
      <c r="T319" s="251"/>
      <c r="U319" s="251"/>
      <c r="V319" s="251"/>
      <c r="W319" s="251"/>
      <c r="X319" s="395"/>
    </row>
    <row r="320" spans="3:24" x14ac:dyDescent="0.3">
      <c r="C320" s="184"/>
      <c r="D320" s="184"/>
      <c r="E320" s="305" t="s">
        <v>10678</v>
      </c>
      <c r="F320" s="306">
        <v>360281500</v>
      </c>
      <c r="G320" s="305" t="s">
        <v>10679</v>
      </c>
      <c r="H320" s="307">
        <v>194567400</v>
      </c>
      <c r="I320" s="184"/>
      <c r="J320" s="308"/>
      <c r="K320" s="309"/>
      <c r="L320" s="309"/>
      <c r="M320" s="309"/>
      <c r="N320" s="310">
        <v>85715824241</v>
      </c>
      <c r="O320" s="310">
        <v>81911401456</v>
      </c>
      <c r="P320" s="310">
        <v>85691898494.5</v>
      </c>
      <c r="Q320" s="310">
        <v>84743131399</v>
      </c>
      <c r="R320" s="311"/>
      <c r="S320" s="312">
        <v>-5068242924.3456612</v>
      </c>
      <c r="T320" s="312">
        <v>73043156330.524475</v>
      </c>
      <c r="U320" s="312">
        <v>106666834395.73009</v>
      </c>
      <c r="V320" s="312">
        <v>21495849315.709522</v>
      </c>
      <c r="W320" s="313"/>
      <c r="X320" s="184"/>
    </row>
  </sheetData>
  <mergeCells count="4">
    <mergeCell ref="H3:I3"/>
    <mergeCell ref="K3:L3"/>
    <mergeCell ref="E12:G12"/>
    <mergeCell ref="H12:I12"/>
  </mergeCells>
  <phoneticPr fontId="7" type="noConversion"/>
  <conditionalFormatting sqref="M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{00835E34-CFAB-47CD-B488-BD3E02D4AA5F}</x14:id>
        </ext>
      </extLst>
    </cfRule>
  </conditionalFormatting>
  <conditionalFormatting sqref="M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{DB58E6D6-0048-42FB-ADD5-5F49EA741A6E}</x14:id>
        </ext>
      </extLst>
    </cfRule>
  </conditionalFormatting>
  <conditionalFormatting sqref="M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{78B7654C-672D-49D4-8490-E30B6A273E09}</x14:id>
        </ext>
      </extLst>
    </cfRule>
  </conditionalFormatting>
  <conditionalFormatting sqref="M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{D8524DD5-FE0B-4488-AA46-BF994689E863}</x14:id>
        </ext>
      </extLst>
    </cfRule>
  </conditionalFormatting>
  <conditionalFormatting sqref="M39 M41 M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{C58E6D5C-FD0C-4422-98D4-CA886A5DD512}</x14:id>
        </ext>
      </extLst>
    </cfRule>
  </conditionalFormatting>
  <conditionalFormatting sqref="M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{CF72B1EF-B53B-469A-BB24-F056F68861A2}</x14:id>
        </ext>
      </extLst>
    </cfRule>
  </conditionalFormatting>
  <conditionalFormatting sqref="M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{BB5A3451-ED53-4A87-8D92-0E29643AEE4B}</x14:id>
        </ext>
      </extLst>
    </cfRule>
  </conditionalFormatting>
  <conditionalFormatting sqref="M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{1ED0F4E5-ADE7-472D-B573-C365B48336EC}</x14:id>
        </ext>
      </extLst>
    </cfRule>
  </conditionalFormatting>
  <conditionalFormatting sqref="M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{FBED5995-63F4-4985-A89C-FF4F406A13E8}</x14:id>
        </ext>
      </extLst>
    </cfRule>
  </conditionalFormatting>
  <conditionalFormatting sqref="M25:M33 M39:M45 M37 M47 M55:M57 M59:M60 M49 M51:M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{BD70352B-48A0-4EDE-B1CD-9F0349B9A135}</x14:id>
        </ext>
      </extLst>
    </cfRule>
  </conditionalFormatting>
  <conditionalFormatting sqref="M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{ACB229F4-43FC-4548-8671-74309701FDB4}</x14:id>
        </ext>
      </extLst>
    </cfRule>
  </conditionalFormatting>
  <conditionalFormatting sqref="M35:M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{B8D303D1-2641-4631-B765-BA0E3143B9E8}</x14:id>
        </ext>
      </extLst>
    </cfRule>
  </conditionalFormatting>
  <conditionalFormatting sqref="M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{45A9647E-2F06-4C45-A5A5-150D37D98E91}</x14:id>
        </ext>
      </extLst>
    </cfRule>
  </conditionalFormatting>
  <conditionalFormatting sqref="M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{0102BF6F-4AAC-4E4A-8814-162F4BBCE609}</x14:id>
        </ext>
      </extLst>
    </cfRule>
  </conditionalFormatting>
  <conditionalFormatting sqref="M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{C9DBC203-82FC-4B24-B8A1-9924F5737976}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835E34-CFAB-47CD-B488-BD3E02D4AA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M39</xm:sqref>
        </x14:conditionalFormatting>
        <x14:conditionalFormatting xmlns:xm="http://schemas.microsoft.com/office/excel/2006/main">
          <x14:cfRule type="dataBar" id="{DB58E6D6-0048-42FB-ADD5-5F49EA741A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M41</xm:sqref>
        </x14:conditionalFormatting>
        <x14:conditionalFormatting xmlns:xm="http://schemas.microsoft.com/office/excel/2006/main">
          <x14:cfRule type="dataBar" id="{78B7654C-672D-49D4-8490-E30B6A273E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M43</xm:sqref>
        </x14:conditionalFormatting>
        <x14:conditionalFormatting xmlns:xm="http://schemas.microsoft.com/office/excel/2006/main">
          <x14:cfRule type="dataBar" id="{D8524DD5-FE0B-4488-AA46-BF994689E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C58E6D5C-FD0C-4422-98D4-CA886A5DD5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M39 M41 M43</xm:sqref>
        </x14:conditionalFormatting>
        <x14:conditionalFormatting xmlns:xm="http://schemas.microsoft.com/office/excel/2006/main">
          <x14:cfRule type="dataBar" id="{CF72B1EF-B53B-469A-BB24-F056F68861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BB5A3451-ED53-4A87-8D92-0E29643AEE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1ED0F4E5-ADE7-472D-B573-C365B48336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M54</xm:sqref>
        </x14:conditionalFormatting>
        <x14:conditionalFormatting xmlns:xm="http://schemas.microsoft.com/office/excel/2006/main">
          <x14:cfRule type="dataBar" id="{FBED5995-63F4-4985-A89C-FF4F406A13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M58</xm:sqref>
        </x14:conditionalFormatting>
        <x14:conditionalFormatting xmlns:xm="http://schemas.microsoft.com/office/excel/2006/main">
          <x14:cfRule type="dataBar" id="{BD70352B-48A0-4EDE-B1CD-9F0349B9A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M25:M33 M39:M45 M37 M47 M55:M57 M59:M60 M49 M51:M53</xm:sqref>
        </x14:conditionalFormatting>
        <x14:conditionalFormatting xmlns:xm="http://schemas.microsoft.com/office/excel/2006/main">
          <x14:cfRule type="dataBar" id="{ACB229F4-43FC-4548-8671-74309701FD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B8D303D1-2641-4631-B765-BA0E3143B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M35:M36</xm:sqref>
        </x14:conditionalFormatting>
        <x14:conditionalFormatting xmlns:xm="http://schemas.microsoft.com/office/excel/2006/main">
          <x14:cfRule type="dataBar" id="{45A9647E-2F06-4C45-A5A5-150D37D98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0102BF6F-4AAC-4E4A-8814-162F4BBCE6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M48</xm:sqref>
        </x14:conditionalFormatting>
        <x14:conditionalFormatting xmlns:xm="http://schemas.microsoft.com/office/excel/2006/main">
          <x14:cfRule type="dataBar" id="{C9DBC203-82FC-4B24-B8A1-9924F57379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M50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5.375" customWidth="1"/>
    <col min="2" max="2" width="23.5" customWidth="1"/>
    <col min="3" max="3" width="15.875" bestFit="1" customWidth="1"/>
    <col min="4" max="4" width="11" bestFit="1" customWidth="1"/>
    <col min="5" max="5" width="26.375" bestFit="1" customWidth="1"/>
    <col min="6" max="6" width="18.125" bestFit="1" customWidth="1"/>
    <col min="7" max="7" width="21" bestFit="1" customWidth="1"/>
    <col min="8" max="8" width="20.25" bestFit="1" customWidth="1"/>
    <col min="9" max="9" width="83.25" bestFit="1" customWidth="1"/>
  </cols>
  <sheetData>
    <row r="1" spans="1:10" ht="26.25" x14ac:dyDescent="0.3">
      <c r="A1" s="645" t="s">
        <v>10680</v>
      </c>
      <c r="B1" s="646"/>
      <c r="C1" s="646"/>
      <c r="D1" s="646"/>
      <c r="E1" s="646"/>
      <c r="F1" s="646"/>
      <c r="G1" s="646"/>
      <c r="H1" s="646"/>
      <c r="I1" s="646"/>
      <c r="J1" s="647"/>
    </row>
    <row r="6" spans="1:10" ht="31.5" x14ac:dyDescent="0.3">
      <c r="A6" t="s">
        <v>10682</v>
      </c>
      <c r="B6" t="s">
        <v>10683</v>
      </c>
      <c r="E6" s="642" t="s">
        <v>10684</v>
      </c>
      <c r="F6" s="643"/>
      <c r="G6" s="643"/>
      <c r="H6" s="643"/>
      <c r="I6" s="644"/>
    </row>
    <row r="7" spans="1:10" x14ac:dyDescent="0.3">
      <c r="A7" t="s">
        <v>10685</v>
      </c>
      <c r="B7" s="387" t="e">
        <f>#REF!</f>
        <v>#REF!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 t="e">
        <f>#REF!</f>
        <v>#REF!</v>
      </c>
      <c r="E8" s="516" t="s">
        <v>10687</v>
      </c>
      <c r="F8" s="517">
        <v>12100</v>
      </c>
      <c r="G8" s="70"/>
      <c r="H8" s="70"/>
      <c r="I8" s="515"/>
    </row>
    <row r="9" spans="1:10" ht="20.25" x14ac:dyDescent="0.3">
      <c r="A9" t="s">
        <v>7830</v>
      </c>
      <c r="B9">
        <v>1406</v>
      </c>
      <c r="E9" s="516" t="s">
        <v>10688</v>
      </c>
      <c r="F9" s="518">
        <v>19268.150000000001</v>
      </c>
      <c r="G9" s="70"/>
      <c r="H9" s="70"/>
      <c r="I9" s="515"/>
    </row>
    <row r="10" spans="1:10" ht="20.25" x14ac:dyDescent="0.3">
      <c r="A10" t="s">
        <v>10689</v>
      </c>
      <c r="B10" t="s">
        <v>10690</v>
      </c>
      <c r="C10" t="s">
        <v>10691</v>
      </c>
      <c r="E10" s="519" t="s">
        <v>10692</v>
      </c>
      <c r="F10" s="520">
        <v>31368.15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21" t="s">
        <v>10694</v>
      </c>
      <c r="H11" s="521" t="s">
        <v>10695</v>
      </c>
      <c r="I11" s="515"/>
    </row>
    <row r="12" spans="1:10" ht="20.25" x14ac:dyDescent="0.3">
      <c r="A12" t="s">
        <v>10696</v>
      </c>
      <c r="E12" s="648" t="s">
        <v>10697</v>
      </c>
      <c r="F12" s="522" t="s">
        <v>10698</v>
      </c>
      <c r="G12" s="523">
        <v>123972738</v>
      </c>
      <c r="H12" s="523">
        <v>80578503</v>
      </c>
      <c r="I12" s="524"/>
    </row>
    <row r="13" spans="1:10" ht="20.25" x14ac:dyDescent="0.3">
      <c r="A13" t="s">
        <v>10699</v>
      </c>
      <c r="E13" s="648"/>
      <c r="F13" s="522" t="s">
        <v>10700</v>
      </c>
      <c r="G13" s="523">
        <v>1134005593.659101</v>
      </c>
      <c r="H13" s="523">
        <v>828896093.78941488</v>
      </c>
      <c r="I13" s="525"/>
    </row>
    <row r="14" spans="1:10" ht="20.25" x14ac:dyDescent="0.3">
      <c r="A14" t="s">
        <v>10701</v>
      </c>
      <c r="E14" s="648" t="s">
        <v>10702</v>
      </c>
      <c r="F14" s="522" t="s">
        <v>10698</v>
      </c>
      <c r="G14" s="526"/>
      <c r="H14" s="526"/>
      <c r="I14" s="524"/>
    </row>
    <row r="15" spans="1:10" ht="20.25" x14ac:dyDescent="0.3">
      <c r="A15" t="s">
        <v>10703</v>
      </c>
      <c r="E15" s="648"/>
      <c r="F15" s="522" t="s">
        <v>10700</v>
      </c>
      <c r="G15" s="526"/>
      <c r="H15" s="526"/>
      <c r="I15" s="515"/>
    </row>
    <row r="16" spans="1:10" x14ac:dyDescent="0.3">
      <c r="A16" t="s">
        <v>10704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10707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31" t="s">
        <v>10708</v>
      </c>
      <c r="H35" s="531" t="s">
        <v>10709</v>
      </c>
      <c r="I35" s="70"/>
      <c r="J35" s="515"/>
    </row>
    <row r="36" spans="2:10" ht="20.25" x14ac:dyDescent="0.3">
      <c r="B36" s="514"/>
      <c r="C36" s="70"/>
      <c r="D36" s="67"/>
      <c r="E36" s="522" t="s">
        <v>10710</v>
      </c>
      <c r="F36" s="532">
        <v>838359233.90076518</v>
      </c>
      <c r="G36" s="523">
        <v>285356129</v>
      </c>
      <c r="H36" s="523">
        <v>553003104.90076518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3" t="s">
        <v>10711</v>
      </c>
      <c r="H38" s="534" t="s">
        <v>110</v>
      </c>
      <c r="I38" s="70"/>
      <c r="J38" s="515"/>
    </row>
    <row r="39" spans="2:10" x14ac:dyDescent="0.3">
      <c r="B39" s="514"/>
      <c r="C39" s="70"/>
      <c r="D39" s="67"/>
      <c r="E39" s="533" t="s">
        <v>10712</v>
      </c>
      <c r="F39" s="535">
        <v>553003104.90076518</v>
      </c>
      <c r="G39" s="536">
        <v>347605976.77843416</v>
      </c>
      <c r="H39" s="536">
        <v>205397128.12233102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37" t="s">
        <v>10713</v>
      </c>
      <c r="F42" s="538">
        <v>285356129</v>
      </c>
      <c r="G42" s="537" t="s">
        <v>10712</v>
      </c>
      <c r="H42" s="538">
        <v>553003104.90076518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-59001584</v>
      </c>
      <c r="G43" s="515" t="s">
        <v>10714</v>
      </c>
      <c r="H43" s="539">
        <v>612621364.62162495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24828979.5</v>
      </c>
      <c r="G44" s="515" t="s">
        <v>10715</v>
      </c>
      <c r="H44" s="539">
        <v>176853409.06829649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22638833.5</v>
      </c>
      <c r="G45" s="515" t="s">
        <v>47</v>
      </c>
      <c r="H45" s="539">
        <v>55209538.673691779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-70585590</v>
      </c>
      <c r="G46" s="515" t="s">
        <v>10716</v>
      </c>
      <c r="H46" s="539">
        <v>18976646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-315247008</v>
      </c>
      <c r="G47" s="515" t="s">
        <v>52</v>
      </c>
      <c r="H47" s="539">
        <v>14899271.5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19723796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10717</v>
      </c>
      <c r="F50" s="541">
        <v>-149385441.93612987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10718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10719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46" t="s">
        <v>10720</v>
      </c>
      <c r="C56" s="70" t="s">
        <v>10721</v>
      </c>
      <c r="D56" s="70" t="s">
        <v>10722</v>
      </c>
      <c r="E56" s="521" t="s">
        <v>10723</v>
      </c>
      <c r="F56" s="70" t="s">
        <v>10724</v>
      </c>
      <c r="G56" s="70" t="s">
        <v>10725</v>
      </c>
      <c r="H56" s="547" t="s">
        <v>10726</v>
      </c>
      <c r="I56" s="70" t="s">
        <v>10727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-2137247825.6986101</v>
      </c>
      <c r="I57" s="70" t="s">
        <v>181</v>
      </c>
      <c r="J57" s="515"/>
    </row>
    <row r="58" spans="2:10" x14ac:dyDescent="0.3">
      <c r="B58" s="546">
        <v>2</v>
      </c>
      <c r="C58" s="70" t="s">
        <v>10730</v>
      </c>
      <c r="D58" s="70" t="s">
        <v>10731</v>
      </c>
      <c r="E58" s="548">
        <v>46310</v>
      </c>
      <c r="F58" s="549">
        <v>2000000</v>
      </c>
      <c r="G58" s="70" t="s">
        <v>51</v>
      </c>
      <c r="H58" s="545">
        <v>-91495150.5</v>
      </c>
      <c r="I58" s="70" t="s">
        <v>173</v>
      </c>
      <c r="J58" s="515"/>
    </row>
    <row r="59" spans="2:10" x14ac:dyDescent="0.3">
      <c r="B59" s="546">
        <v>3</v>
      </c>
      <c r="C59" s="70" t="s">
        <v>10732</v>
      </c>
      <c r="D59" s="70" t="s">
        <v>10733</v>
      </c>
      <c r="E59" s="548">
        <v>46009</v>
      </c>
      <c r="F59" s="549">
        <v>3000000</v>
      </c>
      <c r="G59" s="70" t="s">
        <v>51</v>
      </c>
      <c r="H59" s="545">
        <v>-50435564.89041099</v>
      </c>
      <c r="I59" s="70" t="s">
        <v>189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10734</v>
      </c>
      <c r="C61" s="70" t="s">
        <v>10735</v>
      </c>
      <c r="D61" s="70" t="s">
        <v>10736</v>
      </c>
      <c r="E61" s="70" t="s">
        <v>10737</v>
      </c>
      <c r="F61" s="70"/>
      <c r="G61" s="550"/>
      <c r="H61" s="70"/>
      <c r="I61" s="70"/>
      <c r="J61" s="515"/>
    </row>
    <row r="62" spans="2:10" x14ac:dyDescent="0.3">
      <c r="B62" s="552" t="s">
        <v>10738</v>
      </c>
      <c r="C62" s="553">
        <v>500</v>
      </c>
      <c r="D62" s="553">
        <v>5154.3600000000006</v>
      </c>
      <c r="E62" s="554">
        <v>5654.3600000000006</v>
      </c>
      <c r="F62" s="70"/>
      <c r="G62" s="70"/>
      <c r="H62" s="70"/>
      <c r="I62" s="70"/>
      <c r="J62" s="515"/>
    </row>
    <row r="63" spans="2:10" x14ac:dyDescent="0.3">
      <c r="B63" s="552" t="s">
        <v>10739</v>
      </c>
      <c r="C63" s="553">
        <v>2900</v>
      </c>
      <c r="D63" s="555">
        <v>4944.8900000000012</v>
      </c>
      <c r="E63" s="554">
        <v>7844.8900000000012</v>
      </c>
      <c r="F63" s="70"/>
      <c r="G63" s="70"/>
      <c r="H63" s="70"/>
      <c r="I63" s="70"/>
      <c r="J63" s="515"/>
    </row>
    <row r="64" spans="2:10" x14ac:dyDescent="0.3">
      <c r="B64" s="556" t="s">
        <v>10740</v>
      </c>
      <c r="C64" s="553">
        <v>7900</v>
      </c>
      <c r="D64" s="555">
        <v>7883.0999999999995</v>
      </c>
      <c r="E64" s="554">
        <v>15783.099999999999</v>
      </c>
      <c r="F64" s="70"/>
      <c r="G64" s="70"/>
      <c r="H64" s="70"/>
      <c r="I64" s="70"/>
      <c r="J64" s="515"/>
    </row>
    <row r="65" spans="2:10" x14ac:dyDescent="0.3">
      <c r="B65" s="556" t="s">
        <v>10741</v>
      </c>
      <c r="C65" s="553">
        <v>500</v>
      </c>
      <c r="D65" s="555">
        <v>1285.8</v>
      </c>
      <c r="E65" s="553">
        <v>1785.8</v>
      </c>
      <c r="F65" s="70"/>
      <c r="G65" s="70"/>
      <c r="H65" s="70"/>
      <c r="I65" s="70"/>
      <c r="J65" s="515"/>
    </row>
    <row r="66" spans="2:10" x14ac:dyDescent="0.3">
      <c r="B66" s="552" t="s">
        <v>10742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10743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33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46" t="s">
        <v>10745</v>
      </c>
      <c r="C96" s="70" t="s">
        <v>10721</v>
      </c>
      <c r="D96" s="70" t="s">
        <v>10722</v>
      </c>
      <c r="E96" s="521" t="s">
        <v>10723</v>
      </c>
      <c r="F96" s="70" t="s">
        <v>10724</v>
      </c>
      <c r="G96" s="70" t="s">
        <v>10725</v>
      </c>
      <c r="H96" s="70" t="s">
        <v>10746</v>
      </c>
      <c r="I96" s="70" t="s">
        <v>10727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5172484544.6749992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5021996932.6999998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3397633402.6986103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369" t="s">
        <v>10750</v>
      </c>
      <c r="C101" s="70" t="s">
        <v>10751</v>
      </c>
      <c r="D101" s="70" t="s">
        <v>10724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10752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10753</v>
      </c>
      <c r="D103" s="533">
        <v>870.87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10754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10755</v>
      </c>
      <c r="D105" s="533">
        <v>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10756</v>
      </c>
      <c r="D106" s="533">
        <v>1436.1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10757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10758</v>
      </c>
      <c r="D108" s="549">
        <v>3593.94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10759</v>
      </c>
      <c r="D109" s="549">
        <v>5321.4599999999991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10760</v>
      </c>
      <c r="D110" s="549">
        <v>1829.4100000000017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10761</v>
      </c>
      <c r="D111" s="549">
        <v>5375.4100000000017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10762</v>
      </c>
      <c r="D112" s="549">
        <v>426.15000000000146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10763</v>
      </c>
      <c r="D113" s="549">
        <v>414.81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5.375" customWidth="1"/>
    <col min="2" max="2" width="23.5" customWidth="1"/>
    <col min="3" max="3" width="15.875" bestFit="1" customWidth="1"/>
    <col min="4" max="4" width="11" bestFit="1" customWidth="1"/>
    <col min="5" max="5" width="26.375" bestFit="1" customWidth="1"/>
    <col min="6" max="6" width="18.125" bestFit="1" customWidth="1"/>
    <col min="7" max="7" width="21" bestFit="1" customWidth="1"/>
    <col min="8" max="8" width="20.25" bestFit="1" customWidth="1"/>
    <col min="9" max="9" width="83.25" bestFit="1" customWidth="1"/>
  </cols>
  <sheetData>
    <row r="1" spans="1:10" ht="26.25" x14ac:dyDescent="0.3">
      <c r="A1" s="645" t="s">
        <v>10680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t="s">
        <v>10681</v>
      </c>
    </row>
    <row r="6" spans="1:10" ht="31.5" x14ac:dyDescent="0.3">
      <c r="A6" t="s">
        <v>10682</v>
      </c>
      <c r="B6" t="s">
        <v>10683</v>
      </c>
      <c r="E6" s="642" t="s">
        <v>10684</v>
      </c>
      <c r="F6" s="643"/>
      <c r="G6" s="643"/>
      <c r="H6" s="643"/>
      <c r="I6" s="644"/>
    </row>
    <row r="7" spans="1:10" x14ac:dyDescent="0.3">
      <c r="A7" t="s">
        <v>10685</v>
      </c>
      <c r="B7" s="387">
        <v>45960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45965</v>
      </c>
      <c r="E8" s="516" t="s">
        <v>10687</v>
      </c>
      <c r="F8" s="517">
        <v>12100</v>
      </c>
      <c r="G8" s="70"/>
      <c r="H8" s="70"/>
      <c r="I8" s="515"/>
    </row>
    <row r="9" spans="1:10" ht="20.25" x14ac:dyDescent="0.3">
      <c r="A9" t="s">
        <v>7830</v>
      </c>
      <c r="B9">
        <v>1406</v>
      </c>
      <c r="E9" s="516" t="s">
        <v>10688</v>
      </c>
      <c r="F9" s="518">
        <v>19268.150000000001</v>
      </c>
      <c r="G9" s="70"/>
      <c r="H9" s="70"/>
      <c r="I9" s="515"/>
    </row>
    <row r="10" spans="1:10" ht="20.25" x14ac:dyDescent="0.3">
      <c r="A10" t="s">
        <v>10689</v>
      </c>
      <c r="B10" t="s">
        <v>10690</v>
      </c>
      <c r="C10" t="s">
        <v>10691</v>
      </c>
      <c r="E10" s="519" t="s">
        <v>10692</v>
      </c>
      <c r="F10" s="520">
        <v>31368.15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21" t="s">
        <v>10694</v>
      </c>
      <c r="H11" s="521" t="s">
        <v>10695</v>
      </c>
      <c r="I11" s="515"/>
    </row>
    <row r="12" spans="1:10" ht="20.25" x14ac:dyDescent="0.3">
      <c r="A12" t="s">
        <v>10696</v>
      </c>
      <c r="E12" s="648" t="s">
        <v>10697</v>
      </c>
      <c r="F12" s="522" t="s">
        <v>10698</v>
      </c>
      <c r="G12" s="523">
        <v>167303781</v>
      </c>
      <c r="H12" s="523">
        <v>43331043</v>
      </c>
      <c r="I12" s="524"/>
    </row>
    <row r="13" spans="1:10" ht="20.25" x14ac:dyDescent="0.3">
      <c r="A13" t="s">
        <v>10699</v>
      </c>
      <c r="E13" s="648"/>
      <c r="F13" s="522" t="s">
        <v>10700</v>
      </c>
      <c r="G13" s="523">
        <v>1127122012.1560612</v>
      </c>
      <c r="H13" s="523">
        <v>-8154710.0933819767</v>
      </c>
      <c r="I13" s="525"/>
    </row>
    <row r="14" spans="1:10" ht="20.25" x14ac:dyDescent="0.3">
      <c r="A14" t="s">
        <v>10701</v>
      </c>
      <c r="E14" s="648" t="s">
        <v>10702</v>
      </c>
      <c r="F14" s="522" t="s">
        <v>10698</v>
      </c>
      <c r="G14" s="526"/>
      <c r="H14" s="526"/>
      <c r="I14" s="524"/>
    </row>
    <row r="15" spans="1:10" ht="20.25" x14ac:dyDescent="0.3">
      <c r="A15" t="s">
        <v>10703</v>
      </c>
      <c r="E15" s="648"/>
      <c r="F15" s="522" t="s">
        <v>10700</v>
      </c>
      <c r="G15" s="526"/>
      <c r="H15" s="526"/>
      <c r="I15" s="515"/>
    </row>
    <row r="16" spans="1:10" x14ac:dyDescent="0.3">
      <c r="A16" t="s">
        <v>10704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10707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31" t="s">
        <v>10708</v>
      </c>
      <c r="H35" s="531" t="s">
        <v>10709</v>
      </c>
      <c r="I35" s="70"/>
      <c r="J35" s="515"/>
    </row>
    <row r="36" spans="2:10" ht="20.25" x14ac:dyDescent="0.3">
      <c r="B36" s="514"/>
      <c r="C36" s="70"/>
      <c r="D36" s="67"/>
      <c r="E36" s="522" t="s">
        <v>10710</v>
      </c>
      <c r="F36" s="532">
        <v>235264740.3314473</v>
      </c>
      <c r="G36" s="523">
        <v>70707718.5</v>
      </c>
      <c r="H36" s="523">
        <v>164557021.8314473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3" t="s">
        <v>10711</v>
      </c>
      <c r="H38" s="534" t="s">
        <v>110</v>
      </c>
      <c r="I38" s="70"/>
      <c r="J38" s="515"/>
    </row>
    <row r="39" spans="2:10" x14ac:dyDescent="0.3">
      <c r="B39" s="514"/>
      <c r="C39" s="70"/>
      <c r="D39" s="67"/>
      <c r="E39" s="533" t="s">
        <v>10712</v>
      </c>
      <c r="F39" s="535">
        <v>164557021.8314473</v>
      </c>
      <c r="G39" s="536">
        <v>35176332.906618021</v>
      </c>
      <c r="H39" s="536">
        <v>129380688.92482927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37" t="s">
        <v>10713</v>
      </c>
      <c r="F42" s="538">
        <v>70707718.5</v>
      </c>
      <c r="G42" s="537" t="s">
        <v>10712</v>
      </c>
      <c r="H42" s="538">
        <v>164557021.8314473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-2775255.5</v>
      </c>
      <c r="G43" s="515" t="s">
        <v>10714</v>
      </c>
      <c r="H43" s="539">
        <v>-7470781.4038060671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-44823252.5</v>
      </c>
      <c r="G44" s="515" t="s">
        <v>10715</v>
      </c>
      <c r="H44" s="539">
        <v>73898199.312736616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5453725</v>
      </c>
      <c r="G45" s="515" t="s">
        <v>47</v>
      </c>
      <c r="H45" s="539">
        <v>17857353.922516767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66341140</v>
      </c>
      <c r="G46" s="515" t="s">
        <v>10716</v>
      </c>
      <c r="H46" s="539">
        <v>2706064.5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48063908</v>
      </c>
      <c r="G47" s="515" t="s">
        <v>52</v>
      </c>
      <c r="H47" s="539">
        <v>77566185.5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-1552546.5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10717</v>
      </c>
      <c r="F50" s="541">
        <v>-80044787.057238266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10718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10719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46" t="s">
        <v>10720</v>
      </c>
      <c r="C56" s="70" t="s">
        <v>10721</v>
      </c>
      <c r="D56" s="70" t="s">
        <v>10722</v>
      </c>
      <c r="E56" s="521" t="s">
        <v>10723</v>
      </c>
      <c r="F56" s="70" t="s">
        <v>10724</v>
      </c>
      <c r="G56" s="70" t="s">
        <v>10725</v>
      </c>
      <c r="H56" s="547" t="s">
        <v>10726</v>
      </c>
      <c r="I56" s="70" t="s">
        <v>10727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-2145346029.1986101</v>
      </c>
      <c r="I57" s="70" t="s">
        <v>181</v>
      </c>
      <c r="J57" s="515"/>
    </row>
    <row r="58" spans="2:10" x14ac:dyDescent="0.3">
      <c r="B58" s="546">
        <v>2</v>
      </c>
      <c r="C58" s="70" t="s">
        <v>10730</v>
      </c>
      <c r="D58" s="70" t="s">
        <v>10731</v>
      </c>
      <c r="E58" s="548">
        <v>46310</v>
      </c>
      <c r="F58" s="549">
        <v>2000000</v>
      </c>
      <c r="G58" s="70" t="s">
        <v>51</v>
      </c>
      <c r="H58" s="545">
        <v>-106896983.5</v>
      </c>
      <c r="I58" s="70" t="s">
        <v>173</v>
      </c>
      <c r="J58" s="515"/>
    </row>
    <row r="59" spans="2:10" x14ac:dyDescent="0.3">
      <c r="B59" s="546">
        <v>3</v>
      </c>
      <c r="C59" s="70" t="s">
        <v>10732</v>
      </c>
      <c r="D59" s="70" t="s">
        <v>10733</v>
      </c>
      <c r="E59" s="548">
        <v>46009</v>
      </c>
      <c r="F59" s="549">
        <v>3000000</v>
      </c>
      <c r="G59" s="70" t="s">
        <v>51</v>
      </c>
      <c r="H59" s="545">
        <v>-46744705.89041099</v>
      </c>
      <c r="I59" s="70" t="s">
        <v>189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10734</v>
      </c>
      <c r="C61" s="70" t="s">
        <v>10735</v>
      </c>
      <c r="D61" s="70" t="s">
        <v>10736</v>
      </c>
      <c r="E61" s="70" t="s">
        <v>10737</v>
      </c>
      <c r="F61" s="70"/>
      <c r="G61" s="550"/>
      <c r="H61" s="70"/>
      <c r="I61" s="70"/>
      <c r="J61" s="515"/>
    </row>
    <row r="62" spans="2:10" x14ac:dyDescent="0.3">
      <c r="B62" s="552" t="s">
        <v>10738</v>
      </c>
      <c r="C62" s="553">
        <v>500</v>
      </c>
      <c r="D62" s="553">
        <v>5154.3600000000006</v>
      </c>
      <c r="E62" s="554">
        <v>5654.3600000000006</v>
      </c>
      <c r="F62" s="70"/>
      <c r="G62" s="70"/>
      <c r="H62" s="70"/>
      <c r="I62" s="70"/>
      <c r="J62" s="515"/>
    </row>
    <row r="63" spans="2:10" x14ac:dyDescent="0.3">
      <c r="B63" s="552" t="s">
        <v>10739</v>
      </c>
      <c r="C63" s="553">
        <v>2900</v>
      </c>
      <c r="D63" s="555">
        <v>4944.8900000000012</v>
      </c>
      <c r="E63" s="554">
        <v>7844.8900000000012</v>
      </c>
      <c r="F63" s="70"/>
      <c r="G63" s="70"/>
      <c r="H63" s="70"/>
      <c r="I63" s="70"/>
      <c r="J63" s="515"/>
    </row>
    <row r="64" spans="2:10" x14ac:dyDescent="0.3">
      <c r="B64" s="556" t="s">
        <v>10740</v>
      </c>
      <c r="C64" s="553">
        <v>7400</v>
      </c>
      <c r="D64" s="555">
        <v>7322.66</v>
      </c>
      <c r="E64" s="554">
        <v>14722.66</v>
      </c>
      <c r="F64" s="70"/>
      <c r="G64" s="70"/>
      <c r="H64" s="70"/>
      <c r="I64" s="70"/>
      <c r="J64" s="515"/>
    </row>
    <row r="65" spans="2:10" x14ac:dyDescent="0.3">
      <c r="B65" s="556" t="s">
        <v>10741</v>
      </c>
      <c r="C65" s="553">
        <v>1000</v>
      </c>
      <c r="D65" s="555">
        <v>1846.2399999999998</v>
      </c>
      <c r="E65" s="553">
        <v>2846.24</v>
      </c>
      <c r="F65" s="70"/>
      <c r="G65" s="70"/>
      <c r="H65" s="70"/>
      <c r="I65" s="70"/>
      <c r="J65" s="515"/>
    </row>
    <row r="66" spans="2:10" x14ac:dyDescent="0.3">
      <c r="B66" s="552" t="s">
        <v>10742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10743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33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46" t="s">
        <v>10745</v>
      </c>
      <c r="C96" s="70" t="s">
        <v>10721</v>
      </c>
      <c r="D96" s="70" t="s">
        <v>10722</v>
      </c>
      <c r="E96" s="521" t="s">
        <v>10723</v>
      </c>
      <c r="F96" s="70" t="s">
        <v>10724</v>
      </c>
      <c r="G96" s="70" t="s">
        <v>10725</v>
      </c>
      <c r="H96" s="70" t="s">
        <v>10746</v>
      </c>
      <c r="I96" s="70" t="s">
        <v>10727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5714318985.375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5539692130.5</v>
      </c>
      <c r="I98" s="70" t="s">
        <v>296</v>
      </c>
      <c r="J98" s="515"/>
    </row>
    <row r="99" spans="2:10" x14ac:dyDescent="0.3">
      <c r="B99" s="560">
        <v>3</v>
      </c>
      <c r="C99" s="70" t="s">
        <v>10764</v>
      </c>
      <c r="D99" s="70" t="s">
        <v>10748</v>
      </c>
      <c r="E99" s="548">
        <v>46120</v>
      </c>
      <c r="F99" s="549">
        <v>5000000</v>
      </c>
      <c r="G99" s="70" t="s">
        <v>51</v>
      </c>
      <c r="H99" s="535">
        <v>3437216326.4315071</v>
      </c>
      <c r="I99" s="70" t="s">
        <v>214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369" t="s">
        <v>10750</v>
      </c>
      <c r="C101" s="70" t="s">
        <v>10751</v>
      </c>
      <c r="D101" s="70" t="s">
        <v>10724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10752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10753</v>
      </c>
      <c r="D103" s="533">
        <v>870.87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10754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10755</v>
      </c>
      <c r="D105" s="533">
        <v>718.94999999999993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10756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10757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10758</v>
      </c>
      <c r="D108" s="549">
        <v>4032.18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10759</v>
      </c>
      <c r="D109" s="549">
        <v>4883.2199999999993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10760</v>
      </c>
      <c r="D110" s="549">
        <v>2106.6700000000019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10761</v>
      </c>
      <c r="D111" s="549">
        <v>5098.1500000000015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10762</v>
      </c>
      <c r="D112" s="549">
        <v>426.15000000000146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10763</v>
      </c>
      <c r="D113" s="549">
        <v>414.81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5.375" customWidth="1"/>
    <col min="2" max="2" width="23.5" customWidth="1"/>
    <col min="3" max="3" width="15.875" bestFit="1" customWidth="1"/>
    <col min="4" max="4" width="11" bestFit="1" customWidth="1"/>
    <col min="5" max="5" width="26.375" bestFit="1" customWidth="1"/>
    <col min="6" max="6" width="18.125" bestFit="1" customWidth="1"/>
    <col min="7" max="7" width="21" bestFit="1" customWidth="1"/>
    <col min="8" max="8" width="20.25" bestFit="1" customWidth="1"/>
    <col min="9" max="9" width="83.25" bestFit="1" customWidth="1"/>
  </cols>
  <sheetData>
    <row r="1" spans="1:10" ht="26.25" x14ac:dyDescent="0.3">
      <c r="A1" s="645" t="s">
        <v>10680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t="s">
        <v>10681</v>
      </c>
    </row>
    <row r="6" spans="1:10" ht="31.5" x14ac:dyDescent="0.3">
      <c r="A6" t="s">
        <v>10682</v>
      </c>
      <c r="B6" t="s">
        <v>10683</v>
      </c>
      <c r="E6" s="642" t="s">
        <v>10684</v>
      </c>
      <c r="F6" s="643"/>
      <c r="G6" s="643"/>
      <c r="H6" s="643"/>
      <c r="I6" s="644"/>
    </row>
    <row r="7" spans="1:10" x14ac:dyDescent="0.3">
      <c r="A7" t="s">
        <v>10685</v>
      </c>
      <c r="B7" s="387">
        <v>45960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45966</v>
      </c>
      <c r="E8" s="516" t="s">
        <v>10687</v>
      </c>
      <c r="F8" s="517">
        <v>12100</v>
      </c>
      <c r="G8" s="70"/>
      <c r="H8" s="70"/>
      <c r="I8" s="515"/>
    </row>
    <row r="9" spans="1:10" ht="20.25" x14ac:dyDescent="0.3">
      <c r="A9" t="s">
        <v>7830</v>
      </c>
      <c r="B9">
        <v>1406</v>
      </c>
      <c r="E9" s="516" t="s">
        <v>10688</v>
      </c>
      <c r="F9" s="518">
        <v>19268.150000000001</v>
      </c>
      <c r="G9" s="70"/>
      <c r="H9" s="70"/>
      <c r="I9" s="515"/>
    </row>
    <row r="10" spans="1:10" ht="20.25" x14ac:dyDescent="0.3">
      <c r="A10" t="s">
        <v>10689</v>
      </c>
      <c r="B10" t="s">
        <v>10690</v>
      </c>
      <c r="C10" t="s">
        <v>10691</v>
      </c>
      <c r="E10" s="519" t="s">
        <v>10692</v>
      </c>
      <c r="F10" s="520">
        <v>31368.15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21" t="s">
        <v>10694</v>
      </c>
      <c r="H11" s="521" t="s">
        <v>10695</v>
      </c>
      <c r="I11" s="515"/>
    </row>
    <row r="12" spans="1:10" ht="20.25" x14ac:dyDescent="0.3">
      <c r="A12" t="s">
        <v>10696</v>
      </c>
      <c r="E12" s="648" t="s">
        <v>10697</v>
      </c>
      <c r="F12" s="522" t="s">
        <v>10698</v>
      </c>
      <c r="G12" s="523">
        <v>210718519.5</v>
      </c>
      <c r="H12" s="523">
        <v>43414738.5</v>
      </c>
      <c r="I12" s="524"/>
    </row>
    <row r="13" spans="1:10" ht="20.25" x14ac:dyDescent="0.3">
      <c r="A13" t="s">
        <v>10699</v>
      </c>
      <c r="E13" s="648"/>
      <c r="F13" s="522" t="s">
        <v>10700</v>
      </c>
      <c r="G13" s="523">
        <v>1558520733.9520063</v>
      </c>
      <c r="H13" s="523">
        <v>424536618.37623996</v>
      </c>
      <c r="I13" s="525"/>
    </row>
    <row r="14" spans="1:10" ht="20.25" x14ac:dyDescent="0.3">
      <c r="A14" t="s">
        <v>10701</v>
      </c>
      <c r="E14" s="648" t="s">
        <v>10702</v>
      </c>
      <c r="F14" s="522" t="s">
        <v>10698</v>
      </c>
      <c r="G14" s="526"/>
      <c r="H14" s="526"/>
      <c r="I14" s="524"/>
    </row>
    <row r="15" spans="1:10" ht="20.25" x14ac:dyDescent="0.3">
      <c r="A15" t="s">
        <v>10703</v>
      </c>
      <c r="E15" s="648"/>
      <c r="F15" s="522" t="s">
        <v>10700</v>
      </c>
      <c r="G15" s="526"/>
      <c r="H15" s="526"/>
      <c r="I15" s="515"/>
    </row>
    <row r="16" spans="1:10" x14ac:dyDescent="0.3">
      <c r="A16" t="s">
        <v>10704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10707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31" t="s">
        <v>10708</v>
      </c>
      <c r="H35" s="531" t="s">
        <v>10709</v>
      </c>
      <c r="I35" s="70"/>
      <c r="J35" s="515"/>
    </row>
    <row r="36" spans="2:10" ht="20.25" x14ac:dyDescent="0.3">
      <c r="B36" s="514"/>
      <c r="C36" s="70"/>
      <c r="D36" s="67"/>
      <c r="E36" s="522" t="s">
        <v>10710</v>
      </c>
      <c r="F36" s="532">
        <v>289435277.07760406</v>
      </c>
      <c r="G36" s="523">
        <v>67719283.5</v>
      </c>
      <c r="H36" s="523">
        <v>221715993.57760409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3" t="s">
        <v>10711</v>
      </c>
      <c r="H38" s="534" t="s">
        <v>110</v>
      </c>
      <c r="I38" s="70"/>
      <c r="J38" s="515"/>
    </row>
    <row r="39" spans="2:10" x14ac:dyDescent="0.3">
      <c r="B39" s="514"/>
      <c r="C39" s="70"/>
      <c r="D39" s="67"/>
      <c r="E39" s="533" t="s">
        <v>10712</v>
      </c>
      <c r="F39" s="535">
        <v>221715993.57760409</v>
      </c>
      <c r="G39" s="536">
        <v>467951356.87624002</v>
      </c>
      <c r="H39" s="536">
        <v>-246235363.29863593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37" t="s">
        <v>10713</v>
      </c>
      <c r="F42" s="538">
        <v>67719283.5</v>
      </c>
      <c r="G42" s="537" t="s">
        <v>10712</v>
      </c>
      <c r="H42" s="538">
        <v>221715993.57760409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58575134</v>
      </c>
      <c r="G43" s="515" t="s">
        <v>10714</v>
      </c>
      <c r="H43" s="539">
        <v>153820764.59300044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-5732074</v>
      </c>
      <c r="G44" s="515" t="s">
        <v>10715</v>
      </c>
      <c r="H44" s="539">
        <v>9791289.1382081527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14259230</v>
      </c>
      <c r="G45" s="515" t="s">
        <v>47</v>
      </c>
      <c r="H45" s="539">
        <v>41196646.346395493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22240244</v>
      </c>
      <c r="G46" s="515" t="s">
        <v>10716</v>
      </c>
      <c r="H46" s="539">
        <v>20909993.5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-27640683</v>
      </c>
      <c r="G47" s="515" t="s">
        <v>52</v>
      </c>
      <c r="H47" s="539">
        <v>-4002700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6017432.5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10717</v>
      </c>
      <c r="F50" s="541">
        <v>-518823196.23666048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10718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10719</v>
      </c>
      <c r="C54" s="568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10720</v>
      </c>
      <c r="C56" s="385" t="s">
        <v>10721</v>
      </c>
      <c r="D56" s="385" t="s">
        <v>10722</v>
      </c>
      <c r="E56" s="566" t="s">
        <v>10723</v>
      </c>
      <c r="F56" s="385" t="s">
        <v>10724</v>
      </c>
      <c r="G56" s="385" t="s">
        <v>10725</v>
      </c>
      <c r="H56" s="567" t="s">
        <v>10726</v>
      </c>
      <c r="I56" s="385" t="s">
        <v>10727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-2148982907.6986103</v>
      </c>
      <c r="I57" s="70" t="s">
        <v>181</v>
      </c>
      <c r="J57" s="515"/>
    </row>
    <row r="58" spans="2:10" x14ac:dyDescent="0.3">
      <c r="B58" s="546">
        <v>2</v>
      </c>
      <c r="C58" s="70" t="s">
        <v>10730</v>
      </c>
      <c r="D58" s="70" t="s">
        <v>10731</v>
      </c>
      <c r="E58" s="548">
        <v>46310</v>
      </c>
      <c r="F58" s="549">
        <v>2000000</v>
      </c>
      <c r="G58" s="70" t="s">
        <v>51</v>
      </c>
      <c r="H58" s="545">
        <v>-118496158.5</v>
      </c>
      <c r="I58" s="70" t="s">
        <v>173</v>
      </c>
      <c r="J58" s="515"/>
    </row>
    <row r="59" spans="2:10" x14ac:dyDescent="0.3">
      <c r="B59" s="546">
        <v>3</v>
      </c>
      <c r="C59" s="70" t="s">
        <v>10732</v>
      </c>
      <c r="D59" s="70" t="s">
        <v>10733</v>
      </c>
      <c r="E59" s="548">
        <v>46009</v>
      </c>
      <c r="F59" s="549">
        <v>3000000</v>
      </c>
      <c r="G59" s="70" t="s">
        <v>51</v>
      </c>
      <c r="H59" s="545">
        <v>-41647946.89041099</v>
      </c>
      <c r="I59" s="70" t="s">
        <v>189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10734</v>
      </c>
      <c r="C61" s="70" t="s">
        <v>10735</v>
      </c>
      <c r="D61" s="70" t="s">
        <v>10736</v>
      </c>
      <c r="E61" s="70" t="s">
        <v>10737</v>
      </c>
      <c r="F61" s="70"/>
      <c r="G61" s="550"/>
      <c r="H61" s="70"/>
      <c r="I61" s="70"/>
      <c r="J61" s="515"/>
    </row>
    <row r="62" spans="2:10" x14ac:dyDescent="0.3">
      <c r="B62" s="552" t="s">
        <v>10738</v>
      </c>
      <c r="C62" s="553">
        <v>500</v>
      </c>
      <c r="D62" s="553">
        <v>5154.3600000000006</v>
      </c>
      <c r="E62" s="554">
        <v>5654.3600000000006</v>
      </c>
      <c r="F62" s="70"/>
      <c r="G62" s="70"/>
      <c r="H62" s="70"/>
      <c r="I62" s="70"/>
      <c r="J62" s="515"/>
    </row>
    <row r="63" spans="2:10" x14ac:dyDescent="0.3">
      <c r="B63" s="552" t="s">
        <v>10739</v>
      </c>
      <c r="C63" s="553">
        <v>2900</v>
      </c>
      <c r="D63" s="555">
        <v>4944.8900000000012</v>
      </c>
      <c r="E63" s="554">
        <v>7844.8900000000012</v>
      </c>
      <c r="F63" s="70"/>
      <c r="G63" s="70"/>
      <c r="H63" s="70"/>
      <c r="I63" s="70"/>
      <c r="J63" s="515"/>
    </row>
    <row r="64" spans="2:10" x14ac:dyDescent="0.3">
      <c r="B64" s="556" t="s">
        <v>10740</v>
      </c>
      <c r="C64" s="553">
        <v>7400</v>
      </c>
      <c r="D64" s="555">
        <v>7322.66</v>
      </c>
      <c r="E64" s="554">
        <v>14722.66</v>
      </c>
      <c r="F64" s="70"/>
      <c r="G64" s="70"/>
      <c r="H64" s="70"/>
      <c r="I64" s="70"/>
      <c r="J64" s="515"/>
    </row>
    <row r="65" spans="2:10" x14ac:dyDescent="0.3">
      <c r="B65" s="556" t="s">
        <v>10741</v>
      </c>
      <c r="C65" s="553">
        <v>1000</v>
      </c>
      <c r="D65" s="555">
        <v>1846.2399999999998</v>
      </c>
      <c r="E65" s="553">
        <v>2846.24</v>
      </c>
      <c r="F65" s="70"/>
      <c r="G65" s="70"/>
      <c r="H65" s="70"/>
      <c r="I65" s="70"/>
      <c r="J65" s="515"/>
    </row>
    <row r="66" spans="2:10" x14ac:dyDescent="0.3">
      <c r="B66" s="552" t="s">
        <v>10742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10743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33" x14ac:dyDescent="0.3">
      <c r="B69" s="558" t="s">
        <v>10744</v>
      </c>
      <c r="C69" s="56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10745</v>
      </c>
      <c r="C96" s="385" t="s">
        <v>10721</v>
      </c>
      <c r="D96" s="385" t="s">
        <v>10722</v>
      </c>
      <c r="E96" s="566" t="s">
        <v>10723</v>
      </c>
      <c r="F96" s="385" t="s">
        <v>10724</v>
      </c>
      <c r="G96" s="385" t="s">
        <v>10725</v>
      </c>
      <c r="H96" s="385" t="s">
        <v>10746</v>
      </c>
      <c r="I96" s="385" t="s">
        <v>10727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5528205727.0874996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5340918885.1000004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3306073744.6986103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10750</v>
      </c>
      <c r="C101" s="385" t="s">
        <v>10751</v>
      </c>
      <c r="D101" s="385" t="s">
        <v>10724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10752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10753</v>
      </c>
      <c r="D103" s="533">
        <v>870.87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10754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10755</v>
      </c>
      <c r="D105" s="533">
        <v>718.94999999999993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10756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10757</v>
      </c>
      <c r="D107" s="549">
        <v>435.90000000000009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10758</v>
      </c>
      <c r="D108" s="549">
        <v>4305.72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10759</v>
      </c>
      <c r="D109" s="549">
        <v>4173.7799999999988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10760</v>
      </c>
      <c r="D110" s="549">
        <v>2520.7000000000025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10761</v>
      </c>
      <c r="D111" s="549">
        <v>4684.1200000000008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10762</v>
      </c>
      <c r="D112" s="549">
        <v>426.15000000000146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10763</v>
      </c>
      <c r="D113" s="549">
        <v>414.81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6" width="18.125" bestFit="1" customWidth="1"/>
    <col min="7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10765</v>
      </c>
      <c r="B1" s="646"/>
      <c r="C1" s="646"/>
      <c r="D1" s="646"/>
      <c r="E1" s="646"/>
      <c r="F1" s="646"/>
      <c r="G1" s="646"/>
      <c r="H1" s="646"/>
      <c r="I1" s="646"/>
      <c r="J1" s="647"/>
    </row>
    <row r="6" spans="1:10" ht="31.5" x14ac:dyDescent="0.3">
      <c r="A6" t="s">
        <v>10682</v>
      </c>
      <c r="B6" t="s">
        <v>10766</v>
      </c>
      <c r="E6" s="642" t="s">
        <v>10767</v>
      </c>
      <c r="F6" s="643"/>
      <c r="G6" s="643"/>
      <c r="H6" s="643"/>
      <c r="I6" s="644"/>
    </row>
    <row r="7" spans="1:10" x14ac:dyDescent="0.3">
      <c r="A7" t="s">
        <v>10768</v>
      </c>
      <c r="B7" s="387">
        <v>45960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45967</v>
      </c>
      <c r="E8" s="516" t="s">
        <v>10687</v>
      </c>
      <c r="F8" s="517">
        <v>14700</v>
      </c>
      <c r="G8" s="70"/>
      <c r="H8" s="70"/>
      <c r="I8" s="515"/>
    </row>
    <row r="9" spans="1:10" ht="20.25" x14ac:dyDescent="0.3">
      <c r="A9" t="s">
        <v>7830</v>
      </c>
      <c r="B9" s="203">
        <v>1447</v>
      </c>
      <c r="E9" s="516" t="s">
        <v>10688</v>
      </c>
      <c r="F9" s="518">
        <v>20135.509999999998</v>
      </c>
      <c r="G9" s="70"/>
      <c r="H9" s="70"/>
      <c r="I9" s="515"/>
    </row>
    <row r="10" spans="1:10" ht="20.25" x14ac:dyDescent="0.3">
      <c r="A10" t="s">
        <v>10689</v>
      </c>
      <c r="B10" t="s">
        <v>10769</v>
      </c>
      <c r="C10" t="s">
        <v>10770</v>
      </c>
      <c r="E10" s="519" t="s">
        <v>10692</v>
      </c>
      <c r="F10" s="520">
        <v>34835.509999999995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21" t="s">
        <v>10694</v>
      </c>
      <c r="H11" s="521" t="s">
        <v>10695</v>
      </c>
      <c r="I11" s="515"/>
    </row>
    <row r="12" spans="1:10" ht="20.25" x14ac:dyDescent="0.3">
      <c r="A12" t="s">
        <v>10696</v>
      </c>
      <c r="E12" s="648" t="s">
        <v>10697</v>
      </c>
      <c r="F12" s="522" t="s">
        <v>10698</v>
      </c>
      <c r="G12" s="523">
        <v>226807023.5</v>
      </c>
      <c r="H12" s="523">
        <v>18123675</v>
      </c>
      <c r="I12" s="524"/>
    </row>
    <row r="13" spans="1:10" ht="20.25" x14ac:dyDescent="0.3">
      <c r="A13" t="s">
        <v>10699</v>
      </c>
      <c r="E13" s="648"/>
      <c r="F13" s="522" t="s">
        <v>10700</v>
      </c>
      <c r="G13" s="523">
        <v>2007604241.196672</v>
      </c>
      <c r="H13" s="523">
        <v>439001958.36398613</v>
      </c>
      <c r="I13" s="525"/>
    </row>
    <row r="14" spans="1:10" ht="20.25" x14ac:dyDescent="0.3">
      <c r="A14" t="s">
        <v>10701</v>
      </c>
      <c r="E14" s="648" t="s">
        <v>10702</v>
      </c>
      <c r="F14" s="522" t="s">
        <v>10698</v>
      </c>
      <c r="G14" s="526"/>
      <c r="H14" s="526"/>
      <c r="I14" s="524"/>
    </row>
    <row r="15" spans="1:10" ht="20.25" x14ac:dyDescent="0.3">
      <c r="A15" t="s">
        <v>10771</v>
      </c>
      <c r="E15" s="648"/>
      <c r="F15" s="522" t="s">
        <v>10700</v>
      </c>
      <c r="G15" s="526"/>
      <c r="H15" s="526"/>
      <c r="I15" s="515"/>
    </row>
    <row r="16" spans="1:10" x14ac:dyDescent="0.3">
      <c r="A16" t="s">
        <v>10772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10773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31" t="s">
        <v>10708</v>
      </c>
      <c r="H35" s="531" t="s">
        <v>10709</v>
      </c>
      <c r="I35" s="70"/>
      <c r="J35" s="515"/>
    </row>
    <row r="36" spans="2:10" ht="20.25" x14ac:dyDescent="0.3">
      <c r="B36" s="514"/>
      <c r="C36" s="70"/>
      <c r="D36" s="67"/>
      <c r="E36" s="522" t="s">
        <v>10710</v>
      </c>
      <c r="F36" s="532">
        <v>547163316.05996025</v>
      </c>
      <c r="G36" s="523">
        <v>-143411795.5</v>
      </c>
      <c r="H36" s="523">
        <v>690575111.55996025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3" t="s">
        <v>10711</v>
      </c>
      <c r="H38" s="534" t="s">
        <v>110</v>
      </c>
      <c r="I38" s="70"/>
      <c r="J38" s="515"/>
    </row>
    <row r="39" spans="2:10" x14ac:dyDescent="0.3">
      <c r="B39" s="514"/>
      <c r="C39" s="70"/>
      <c r="D39" s="67"/>
      <c r="E39" s="533" t="s">
        <v>10712</v>
      </c>
      <c r="F39" s="535">
        <v>690575111.55996025</v>
      </c>
      <c r="G39" s="536">
        <v>457125633.36398619</v>
      </c>
      <c r="H39" s="536">
        <v>233449478.19597405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37" t="s">
        <v>10713</v>
      </c>
      <c r="F42" s="538">
        <v>-143411795.5</v>
      </c>
      <c r="G42" s="537" t="s">
        <v>10712</v>
      </c>
      <c r="H42" s="538">
        <v>690575111.55996025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53556495</v>
      </c>
      <c r="G43" s="515" t="s">
        <v>10714</v>
      </c>
      <c r="H43" s="539">
        <v>459077144.66359824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-23565382</v>
      </c>
      <c r="G44" s="515" t="s">
        <v>10715</v>
      </c>
      <c r="H44" s="539">
        <v>186822643.35709789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-31435899.5</v>
      </c>
      <c r="G45" s="515" t="s">
        <v>47</v>
      </c>
      <c r="H45" s="539">
        <v>-37592195.460735932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-25792432</v>
      </c>
      <c r="G46" s="515" t="s">
        <v>10716</v>
      </c>
      <c r="H46" s="539">
        <v>24463818.5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-110759774</v>
      </c>
      <c r="G47" s="515" t="s">
        <v>52</v>
      </c>
      <c r="H47" s="539">
        <v>57803700.5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-5414803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10774</v>
      </c>
      <c r="F50" s="541">
        <v>-478439566.65922385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10775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10776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46" t="s">
        <v>10777</v>
      </c>
      <c r="C56" s="70" t="s">
        <v>10778</v>
      </c>
      <c r="D56" s="70" t="s">
        <v>10779</v>
      </c>
      <c r="E56" s="521" t="s">
        <v>10780</v>
      </c>
      <c r="F56" s="70" t="s">
        <v>10781</v>
      </c>
      <c r="G56" s="70" t="s">
        <v>10782</v>
      </c>
      <c r="H56" s="547" t="s">
        <v>10783</v>
      </c>
      <c r="I56" s="70" t="s">
        <v>10784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-2140472303.07533</v>
      </c>
      <c r="I57" s="70" t="s">
        <v>181</v>
      </c>
      <c r="J57" s="515"/>
    </row>
    <row r="58" spans="2:10" x14ac:dyDescent="0.3">
      <c r="B58" s="546">
        <v>2</v>
      </c>
      <c r="C58" s="70" t="s">
        <v>10730</v>
      </c>
      <c r="D58" s="70" t="s">
        <v>10731</v>
      </c>
      <c r="E58" s="548">
        <v>46310</v>
      </c>
      <c r="F58" s="549">
        <v>2000000</v>
      </c>
      <c r="G58" s="70" t="s">
        <v>51</v>
      </c>
      <c r="H58" s="545">
        <v>-101516093</v>
      </c>
      <c r="I58" s="70" t="s">
        <v>173</v>
      </c>
      <c r="J58" s="515"/>
    </row>
    <row r="59" spans="2:10" x14ac:dyDescent="0.3">
      <c r="B59" s="546">
        <v>3</v>
      </c>
      <c r="C59" s="70" t="s">
        <v>10732</v>
      </c>
      <c r="D59" s="70" t="s">
        <v>10733</v>
      </c>
      <c r="E59" s="548">
        <v>46009</v>
      </c>
      <c r="F59" s="549">
        <v>3000000</v>
      </c>
      <c r="G59" s="70" t="s">
        <v>51</v>
      </c>
      <c r="H59" s="545">
        <v>-19497290.39041099</v>
      </c>
      <c r="I59" s="70" t="s">
        <v>189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10785</v>
      </c>
      <c r="C61" s="70" t="s">
        <v>10786</v>
      </c>
      <c r="D61" s="70" t="s">
        <v>10787</v>
      </c>
      <c r="E61" s="70" t="s">
        <v>10788</v>
      </c>
      <c r="F61" s="70"/>
      <c r="G61" s="550"/>
      <c r="H61" s="70"/>
      <c r="I61" s="70"/>
      <c r="J61" s="515"/>
    </row>
    <row r="62" spans="2:10" x14ac:dyDescent="0.3">
      <c r="B62" s="552" t="s">
        <v>10789</v>
      </c>
      <c r="C62" s="553">
        <v>500</v>
      </c>
      <c r="D62" s="553">
        <v>5154.3600000000006</v>
      </c>
      <c r="E62" s="554">
        <v>5654.3600000000006</v>
      </c>
      <c r="F62" s="70"/>
      <c r="G62" s="70"/>
      <c r="H62" s="70"/>
      <c r="I62" s="70"/>
      <c r="J62" s="515"/>
    </row>
    <row r="63" spans="2:10" x14ac:dyDescent="0.3">
      <c r="B63" s="552" t="s">
        <v>10790</v>
      </c>
      <c r="C63" s="553">
        <v>2900</v>
      </c>
      <c r="D63" s="555">
        <v>5359.8200000000015</v>
      </c>
      <c r="E63" s="554">
        <v>8259.8200000000015</v>
      </c>
      <c r="F63" s="70"/>
      <c r="G63" s="70"/>
      <c r="H63" s="70"/>
      <c r="I63" s="70"/>
      <c r="J63" s="515"/>
    </row>
    <row r="64" spans="2:10" x14ac:dyDescent="0.3">
      <c r="B64" s="556" t="s">
        <v>10791</v>
      </c>
      <c r="C64" s="553">
        <v>10500</v>
      </c>
      <c r="D64" s="555">
        <v>8190.02</v>
      </c>
      <c r="E64" s="554">
        <v>18690.02</v>
      </c>
      <c r="F64" s="70"/>
      <c r="G64" s="70"/>
      <c r="H64" s="70"/>
      <c r="I64" s="70"/>
      <c r="J64" s="515"/>
    </row>
    <row r="65" spans="2:10" x14ac:dyDescent="0.3">
      <c r="B65" s="556" t="s">
        <v>10792</v>
      </c>
      <c r="C65" s="553">
        <v>500</v>
      </c>
      <c r="D65" s="555">
        <v>1431.31</v>
      </c>
      <c r="E65" s="553">
        <v>1931.31</v>
      </c>
      <c r="F65" s="70"/>
      <c r="G65" s="70"/>
      <c r="H65" s="70"/>
      <c r="I65" s="70"/>
      <c r="J65" s="515"/>
    </row>
    <row r="66" spans="2:10" x14ac:dyDescent="0.3">
      <c r="B66" s="552" t="s">
        <v>10793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10794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46" t="s">
        <v>10795</v>
      </c>
      <c r="C96" s="70" t="s">
        <v>10778</v>
      </c>
      <c r="D96" s="70" t="s">
        <v>10779</v>
      </c>
      <c r="E96" s="521" t="s">
        <v>10780</v>
      </c>
      <c r="F96" s="70" t="s">
        <v>10781</v>
      </c>
      <c r="G96" s="70" t="s">
        <v>10782</v>
      </c>
      <c r="H96" s="70" t="s">
        <v>10796</v>
      </c>
      <c r="I96" s="70" t="s">
        <v>10784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4998490751.750001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4814652674.499999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3335221177.0753298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369" t="s">
        <v>10797</v>
      </c>
      <c r="C101" s="70" t="s">
        <v>10798</v>
      </c>
      <c r="D101" s="70" t="s">
        <v>10781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10799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10800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10801</v>
      </c>
      <c r="D104" s="533">
        <v>870.87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10802</v>
      </c>
      <c r="D105" s="533">
        <v>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10803</v>
      </c>
      <c r="D106" s="533">
        <v>1436.1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10804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10805</v>
      </c>
      <c r="D108" s="549">
        <v>3455.31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10806</v>
      </c>
      <c r="D109" s="549">
        <v>5493.12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10807</v>
      </c>
      <c r="D110" s="549">
        <v>2248.8100000000013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10808</v>
      </c>
      <c r="D111" s="549">
        <v>4957.5100000000039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10809</v>
      </c>
      <c r="D112" s="549">
        <v>842.97000000000116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10810</v>
      </c>
      <c r="D113" s="549">
        <v>830.81999999999994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6" width="18.125" bestFit="1" customWidth="1"/>
    <col min="7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10811</v>
      </c>
      <c r="B1" s="646"/>
      <c r="C1" s="646"/>
      <c r="D1" s="646"/>
      <c r="E1" s="646"/>
      <c r="F1" s="646"/>
      <c r="G1" s="646"/>
      <c r="H1" s="646"/>
      <c r="I1" s="646"/>
      <c r="J1" s="647"/>
    </row>
    <row r="6" spans="1:10" ht="31.5" x14ac:dyDescent="0.3">
      <c r="A6" s="570" t="s">
        <v>10682</v>
      </c>
      <c r="B6" s="570" t="s">
        <v>10812</v>
      </c>
      <c r="E6" s="642" t="s">
        <v>10813</v>
      </c>
      <c r="F6" s="643"/>
      <c r="G6" s="643"/>
      <c r="H6" s="643"/>
      <c r="I6" s="644"/>
    </row>
    <row r="7" spans="1:10" x14ac:dyDescent="0.3">
      <c r="A7" t="s">
        <v>10814</v>
      </c>
      <c r="B7" s="387">
        <v>45967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45968</v>
      </c>
      <c r="E8" s="516" t="s">
        <v>10687</v>
      </c>
      <c r="F8" s="517">
        <v>14500</v>
      </c>
      <c r="G8" s="70"/>
      <c r="H8" s="70"/>
      <c r="I8" s="515"/>
    </row>
    <row r="9" spans="1:10" ht="20.25" x14ac:dyDescent="0.3">
      <c r="A9" t="s">
        <v>7830</v>
      </c>
      <c r="B9" s="203">
        <v>1445.6</v>
      </c>
      <c r="E9" s="516" t="s">
        <v>10688</v>
      </c>
      <c r="F9" s="518">
        <v>20140.55</v>
      </c>
      <c r="G9" s="70"/>
      <c r="H9" s="70"/>
      <c r="I9" s="515"/>
    </row>
    <row r="10" spans="1:10" ht="20.25" x14ac:dyDescent="0.3">
      <c r="A10" t="s">
        <v>10689</v>
      </c>
      <c r="B10" t="s">
        <v>10815</v>
      </c>
      <c r="C10" t="s">
        <v>10816</v>
      </c>
      <c r="E10" s="519" t="s">
        <v>10692</v>
      </c>
      <c r="F10" s="520">
        <v>34640.550000000003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31544507</v>
      </c>
      <c r="H12" s="523">
        <v>31544507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445270131.5723632</v>
      </c>
      <c r="H13" s="523">
        <v>445270131.5723632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1500000.0000000002</v>
      </c>
      <c r="H14" s="523">
        <v>0</v>
      </c>
      <c r="I14" s="524"/>
    </row>
    <row r="15" spans="1:10" ht="20.25" x14ac:dyDescent="0.3">
      <c r="A15" t="s">
        <v>10817</v>
      </c>
      <c r="E15" s="637"/>
      <c r="F15" s="516" t="s">
        <v>10700</v>
      </c>
      <c r="G15" s="523">
        <v>3916218.055555556</v>
      </c>
      <c r="H15" s="523">
        <v>559459.72222222225</v>
      </c>
      <c r="I15" s="515"/>
    </row>
    <row r="16" spans="1:10" x14ac:dyDescent="0.3">
      <c r="A16" t="s">
        <v>10818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10819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31" t="s">
        <v>10708</v>
      </c>
      <c r="H35" s="531" t="s">
        <v>10709</v>
      </c>
      <c r="I35" s="70"/>
      <c r="J35" s="515"/>
    </row>
    <row r="36" spans="2:10" ht="20.25" x14ac:dyDescent="0.3">
      <c r="B36" s="514"/>
      <c r="C36" s="70"/>
      <c r="D36" s="67"/>
      <c r="E36" s="522" t="s">
        <v>10710</v>
      </c>
      <c r="F36" s="532">
        <v>-270213097.96316051</v>
      </c>
      <c r="G36" s="523">
        <v>-587584962.5</v>
      </c>
      <c r="H36" s="523">
        <v>317371864.53683949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3" t="s">
        <v>10711</v>
      </c>
      <c r="H38" s="534" t="s">
        <v>110</v>
      </c>
      <c r="I38" s="70"/>
      <c r="J38" s="515"/>
    </row>
    <row r="39" spans="2:10" x14ac:dyDescent="0.3">
      <c r="B39" s="514"/>
      <c r="C39" s="70"/>
      <c r="D39" s="67"/>
      <c r="E39" s="533" t="s">
        <v>10712</v>
      </c>
      <c r="F39" s="535">
        <v>317371864.53683949</v>
      </c>
      <c r="G39" s="536">
        <v>476814638.5723632</v>
      </c>
      <c r="H39" s="536">
        <v>-159442774.03552371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37" t="s">
        <v>10713</v>
      </c>
      <c r="F42" s="538">
        <v>-587584962.5</v>
      </c>
      <c r="G42" s="537" t="s">
        <v>10712</v>
      </c>
      <c r="H42" s="538">
        <v>317371864.53683949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-48757356</v>
      </c>
      <c r="G43" s="515" t="s">
        <v>10714</v>
      </c>
      <c r="H43" s="539">
        <v>119663934.85045488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-46214284.5</v>
      </c>
      <c r="G44" s="515" t="s">
        <v>10715</v>
      </c>
      <c r="H44" s="539">
        <v>300530525.82895619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-25622670</v>
      </c>
      <c r="G45" s="515" t="s">
        <v>47</v>
      </c>
      <c r="H45" s="539">
        <v>131701660.35742843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-80117366</v>
      </c>
      <c r="G46" s="515" t="s">
        <v>10716</v>
      </c>
      <c r="H46" s="539">
        <v>3658250.5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-400997624.5</v>
      </c>
      <c r="G47" s="515" t="s">
        <v>52</v>
      </c>
      <c r="H47" s="539">
        <v>-238182507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14124338.5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10820</v>
      </c>
      <c r="F50" s="541">
        <v>72454385.104874641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10821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10822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10823</v>
      </c>
      <c r="C56" s="385" t="s">
        <v>10824</v>
      </c>
      <c r="D56" s="385" t="s">
        <v>10825</v>
      </c>
      <c r="E56" s="566" t="s">
        <v>10826</v>
      </c>
      <c r="F56" s="385" t="s">
        <v>10857</v>
      </c>
      <c r="G56" s="385" t="s">
        <v>10828</v>
      </c>
      <c r="H56" s="567" t="s">
        <v>10829</v>
      </c>
      <c r="I56" s="385" t="s">
        <v>10830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-2133136346.07533</v>
      </c>
      <c r="I57" s="70" t="s">
        <v>181</v>
      </c>
      <c r="J57" s="515"/>
    </row>
    <row r="58" spans="2:10" x14ac:dyDescent="0.3">
      <c r="B58" s="546">
        <v>2</v>
      </c>
      <c r="C58" s="70" t="s">
        <v>10749</v>
      </c>
      <c r="D58" s="70" t="s">
        <v>10748</v>
      </c>
      <c r="E58" s="548">
        <v>46015</v>
      </c>
      <c r="F58" s="549">
        <v>30000000</v>
      </c>
      <c r="G58" s="70" t="s">
        <v>4</v>
      </c>
      <c r="H58" s="545">
        <v>-308307218.04706013</v>
      </c>
      <c r="I58" s="70" t="s">
        <v>296</v>
      </c>
      <c r="J58" s="515"/>
    </row>
    <row r="59" spans="2:10" x14ac:dyDescent="0.3">
      <c r="B59" s="546">
        <v>3</v>
      </c>
      <c r="C59" s="70" t="s">
        <v>10747</v>
      </c>
      <c r="D59" s="70" t="s">
        <v>10748</v>
      </c>
      <c r="E59" s="548">
        <v>46017</v>
      </c>
      <c r="F59" s="549">
        <v>30000000</v>
      </c>
      <c r="G59" s="70" t="s">
        <v>4</v>
      </c>
      <c r="H59" s="545">
        <v>-303228291.85141045</v>
      </c>
      <c r="I59" s="70" t="s">
        <v>298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10831</v>
      </c>
      <c r="C61" s="527" t="s">
        <v>10832</v>
      </c>
      <c r="D61" s="385" t="s">
        <v>10833</v>
      </c>
      <c r="E61" s="385" t="s">
        <v>10834</v>
      </c>
      <c r="F61" s="70"/>
      <c r="G61" s="550"/>
      <c r="H61" s="70"/>
      <c r="I61" s="70"/>
      <c r="J61" s="515"/>
    </row>
    <row r="62" spans="2:10" x14ac:dyDescent="0.3">
      <c r="B62" s="552" t="s">
        <v>10835</v>
      </c>
      <c r="C62" s="553">
        <v>500</v>
      </c>
      <c r="D62" s="553">
        <v>5154.3600000000006</v>
      </c>
      <c r="E62" s="554">
        <v>5654.3600000000006</v>
      </c>
      <c r="F62" s="70"/>
      <c r="G62" s="70"/>
      <c r="H62" s="70"/>
      <c r="I62" s="70"/>
      <c r="J62" s="515"/>
    </row>
    <row r="63" spans="2:10" x14ac:dyDescent="0.3">
      <c r="B63" s="552" t="s">
        <v>10836</v>
      </c>
      <c r="C63" s="553">
        <v>2900</v>
      </c>
      <c r="D63" s="555">
        <v>5359.8200000000015</v>
      </c>
      <c r="E63" s="554">
        <v>8259.8200000000015</v>
      </c>
      <c r="F63" s="70"/>
      <c r="G63" s="70"/>
      <c r="H63" s="70"/>
      <c r="I63" s="70"/>
      <c r="J63" s="515"/>
    </row>
    <row r="64" spans="2:10" x14ac:dyDescent="0.3">
      <c r="B64" s="556" t="s">
        <v>10837</v>
      </c>
      <c r="C64" s="553">
        <v>10100</v>
      </c>
      <c r="D64" s="555">
        <v>8195.06</v>
      </c>
      <c r="E64" s="554">
        <v>18295.059999999998</v>
      </c>
      <c r="F64" s="70"/>
      <c r="G64" s="70"/>
      <c r="H64" s="70"/>
      <c r="I64" s="70"/>
      <c r="J64" s="515"/>
    </row>
    <row r="65" spans="2:10" x14ac:dyDescent="0.3">
      <c r="B65" s="556" t="s">
        <v>10838</v>
      </c>
      <c r="C65" s="553">
        <v>700</v>
      </c>
      <c r="D65" s="555">
        <v>1431.31</v>
      </c>
      <c r="E65" s="553">
        <v>2131.31</v>
      </c>
      <c r="F65" s="70"/>
      <c r="G65" s="70"/>
      <c r="H65" s="70"/>
      <c r="I65" s="70"/>
      <c r="J65" s="515"/>
    </row>
    <row r="66" spans="2:10" x14ac:dyDescent="0.3">
      <c r="B66" s="552" t="s">
        <v>10839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10840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10841</v>
      </c>
      <c r="C96" s="385" t="s">
        <v>10824</v>
      </c>
      <c r="D96" s="385" t="s">
        <v>10825</v>
      </c>
      <c r="E96" s="566" t="s">
        <v>10826</v>
      </c>
      <c r="F96" s="385" t="s">
        <v>10827</v>
      </c>
      <c r="G96" s="385" t="s">
        <v>10828</v>
      </c>
      <c r="H96" s="385" t="s">
        <v>10842</v>
      </c>
      <c r="I96" s="385" t="s">
        <v>10830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4977641445.499999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4808073793.1000004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3166155687.0753298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10843</v>
      </c>
      <c r="C101" s="385" t="s">
        <v>10844</v>
      </c>
      <c r="D101" s="385" t="s">
        <v>10827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10845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10846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10847</v>
      </c>
      <c r="D104" s="533">
        <v>870.87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10848</v>
      </c>
      <c r="D105" s="533">
        <v>718.94999999999993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10849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10850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10851</v>
      </c>
      <c r="D108" s="549">
        <v>4032.18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10852</v>
      </c>
      <c r="D109" s="549">
        <v>5340.6900000000005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10853</v>
      </c>
      <c r="D110" s="549">
        <v>2244.340000000002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10854</v>
      </c>
      <c r="D111" s="549">
        <v>4959.4000000000033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10855</v>
      </c>
      <c r="D112" s="549">
        <v>426.15000000000146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10856</v>
      </c>
      <c r="D113" s="549">
        <v>830.81999999999994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topLeftCell="A16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10858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t="s">
        <v>10859</v>
      </c>
    </row>
    <row r="6" spans="1:10" ht="31.5" x14ac:dyDescent="0.3">
      <c r="A6" s="570" t="s">
        <v>10682</v>
      </c>
      <c r="B6" s="570" t="s">
        <v>10860</v>
      </c>
      <c r="E6" s="642" t="s">
        <v>10861</v>
      </c>
      <c r="F6" s="643"/>
      <c r="G6" s="643"/>
      <c r="H6" s="643"/>
      <c r="I6" s="644"/>
    </row>
    <row r="7" spans="1:10" x14ac:dyDescent="0.3">
      <c r="A7" t="s">
        <v>10862</v>
      </c>
      <c r="B7" s="387">
        <v>45967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45971</v>
      </c>
      <c r="E8" s="516" t="s">
        <v>10687</v>
      </c>
      <c r="F8" s="517">
        <v>14500</v>
      </c>
      <c r="G8" s="70"/>
      <c r="H8" s="70"/>
      <c r="I8" s="515"/>
    </row>
    <row r="9" spans="1:10" ht="20.25" x14ac:dyDescent="0.3">
      <c r="A9" t="s">
        <v>7830</v>
      </c>
      <c r="B9" s="203">
        <v>1454</v>
      </c>
      <c r="E9" s="516" t="s">
        <v>10688</v>
      </c>
      <c r="F9" s="518">
        <v>20140.37</v>
      </c>
      <c r="G9" s="70"/>
      <c r="H9" s="70"/>
      <c r="I9" s="515"/>
    </row>
    <row r="10" spans="1:10" ht="20.25" x14ac:dyDescent="0.3">
      <c r="A10" t="s">
        <v>10689</v>
      </c>
      <c r="B10" t="s">
        <v>10863</v>
      </c>
      <c r="C10" t="s">
        <v>10864</v>
      </c>
      <c r="E10" s="519" t="s">
        <v>10692</v>
      </c>
      <c r="F10" s="520">
        <v>34640.369999999995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131275161</v>
      </c>
      <c r="H12" s="523">
        <v>99730654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942889845.1382159</v>
      </c>
      <c r="H13" s="523">
        <v>495032366.37077242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750000.00000000012</v>
      </c>
      <c r="H14" s="523">
        <v>750000.00000000012</v>
      </c>
      <c r="I14" s="524"/>
    </row>
    <row r="15" spans="1:10" ht="20.25" x14ac:dyDescent="0.3">
      <c r="A15" t="s">
        <v>10865</v>
      </c>
      <c r="E15" s="637"/>
      <c r="F15" s="516" t="s">
        <v>10700</v>
      </c>
      <c r="G15" s="523">
        <v>3916183.0555555555</v>
      </c>
      <c r="H15" s="523">
        <v>559454.72222222225</v>
      </c>
      <c r="I15" s="515"/>
    </row>
    <row r="16" spans="1:10" x14ac:dyDescent="0.3">
      <c r="A16" t="s">
        <v>10866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10867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1013351013.1055614</v>
      </c>
      <c r="G36" s="523">
        <v>120160993.5</v>
      </c>
      <c r="H36" s="523">
        <v>893190019.60556138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893190019.60556138</v>
      </c>
      <c r="G39" s="536">
        <v>594763020.37077248</v>
      </c>
      <c r="H39" s="536">
        <v>298426999.23478889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120160993.5</v>
      </c>
      <c r="G42" s="575" t="s">
        <v>10712</v>
      </c>
      <c r="H42" s="538">
        <v>893190019.60556138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20839860.5</v>
      </c>
      <c r="G43" s="515" t="s">
        <v>10714</v>
      </c>
      <c r="H43" s="539">
        <v>506886859.8599878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29017810.5</v>
      </c>
      <c r="G44" s="515" t="s">
        <v>10715</v>
      </c>
      <c r="H44" s="539">
        <v>118702036.47274479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-135786894</v>
      </c>
      <c r="G45" s="515" t="s">
        <v>47</v>
      </c>
      <c r="H45" s="539">
        <v>3933838.7728287764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96966784.5</v>
      </c>
      <c r="G46" s="515" t="s">
        <v>10716</v>
      </c>
      <c r="H46" s="539">
        <v>16393488.5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105751670</v>
      </c>
      <c r="G47" s="515" t="s">
        <v>52</v>
      </c>
      <c r="H47" s="539">
        <v>247273796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3371762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10868</v>
      </c>
      <c r="F50" s="541">
        <v>-437586195.00165546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10869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10870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10871</v>
      </c>
      <c r="C56" s="385" t="s">
        <v>10872</v>
      </c>
      <c r="D56" s="385" t="s">
        <v>10873</v>
      </c>
      <c r="E56" s="566" t="s">
        <v>10874</v>
      </c>
      <c r="F56" s="385" t="s">
        <v>10875</v>
      </c>
      <c r="G56" s="385" t="s">
        <v>10876</v>
      </c>
      <c r="H56" s="567" t="s">
        <v>10877</v>
      </c>
      <c r="I56" s="385" t="s">
        <v>10878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-2133141316.8629899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-307069008.43173426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-306603906.93290931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10879</v>
      </c>
      <c r="C61" s="527" t="s">
        <v>10880</v>
      </c>
      <c r="D61" s="385" t="s">
        <v>10881</v>
      </c>
      <c r="E61" s="385" t="s">
        <v>10882</v>
      </c>
      <c r="F61" s="70"/>
      <c r="G61" s="550"/>
      <c r="H61" s="70"/>
      <c r="I61" s="70"/>
      <c r="J61" s="515"/>
    </row>
    <row r="62" spans="2:10" x14ac:dyDescent="0.3">
      <c r="B62" s="552" t="s">
        <v>10883</v>
      </c>
      <c r="C62" s="553">
        <v>500</v>
      </c>
      <c r="D62" s="553">
        <v>5154.3600000000006</v>
      </c>
      <c r="E62" s="554">
        <v>5654.3600000000006</v>
      </c>
      <c r="F62" s="70"/>
      <c r="G62" s="70"/>
      <c r="H62" s="70"/>
      <c r="I62" s="70"/>
      <c r="J62" s="515"/>
    </row>
    <row r="63" spans="2:10" x14ac:dyDescent="0.3">
      <c r="B63" s="552" t="s">
        <v>10884</v>
      </c>
      <c r="C63" s="553">
        <v>2900</v>
      </c>
      <c r="D63" s="555">
        <v>5359.8200000000015</v>
      </c>
      <c r="E63" s="554">
        <v>8259.8200000000015</v>
      </c>
      <c r="F63" s="70"/>
      <c r="G63" s="70"/>
      <c r="H63" s="70"/>
      <c r="I63" s="70"/>
      <c r="J63" s="515"/>
    </row>
    <row r="64" spans="2:10" x14ac:dyDescent="0.3">
      <c r="B64" s="556" t="s">
        <v>10885</v>
      </c>
      <c r="C64" s="553">
        <v>10000</v>
      </c>
      <c r="D64" s="555">
        <v>8194.880000000001</v>
      </c>
      <c r="E64" s="554">
        <v>18194.88</v>
      </c>
      <c r="F64" s="70"/>
      <c r="G64" s="70"/>
      <c r="H64" s="70"/>
      <c r="I64" s="70"/>
      <c r="J64" s="515"/>
    </row>
    <row r="65" spans="2:10" x14ac:dyDescent="0.3">
      <c r="B65" s="556" t="s">
        <v>10886</v>
      </c>
      <c r="C65" s="553">
        <v>1000</v>
      </c>
      <c r="D65" s="555">
        <v>1431.31</v>
      </c>
      <c r="E65" s="553">
        <v>2431.31</v>
      </c>
      <c r="F65" s="70"/>
      <c r="G65" s="70"/>
      <c r="H65" s="70"/>
      <c r="I65" s="70"/>
      <c r="J65" s="515"/>
    </row>
    <row r="66" spans="2:10" x14ac:dyDescent="0.3">
      <c r="B66" s="552" t="s">
        <v>10887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10888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10889</v>
      </c>
      <c r="C96" s="385" t="s">
        <v>10872</v>
      </c>
      <c r="D96" s="385" t="s">
        <v>10873</v>
      </c>
      <c r="E96" s="566" t="s">
        <v>10874</v>
      </c>
      <c r="F96" s="385" t="s">
        <v>10875</v>
      </c>
      <c r="G96" s="385" t="s">
        <v>10876</v>
      </c>
      <c r="H96" s="385" t="s">
        <v>10890</v>
      </c>
      <c r="I96" s="385" t="s">
        <v>10878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4808101999.8333387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4609476227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3137035046.3629899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10891</v>
      </c>
      <c r="C101" s="385" t="s">
        <v>10892</v>
      </c>
      <c r="D101" s="385" t="s">
        <v>10875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10893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10894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10895</v>
      </c>
      <c r="D104" s="533">
        <v>870.87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10896</v>
      </c>
      <c r="D105" s="533">
        <v>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10897</v>
      </c>
      <c r="D106" s="533">
        <v>1436.1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10898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10899</v>
      </c>
      <c r="D108" s="549">
        <v>3318.48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10900</v>
      </c>
      <c r="D109" s="549">
        <v>5634.81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10901</v>
      </c>
      <c r="D110" s="549">
        <v>2248.8099999999995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10902</v>
      </c>
      <c r="D111" s="549">
        <v>4957.5100000000057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10903</v>
      </c>
      <c r="D112" s="549">
        <v>842.97000000000116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10904</v>
      </c>
      <c r="D113" s="549">
        <v>830.81999999999994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10905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t="s">
        <v>10906</v>
      </c>
    </row>
    <row r="6" spans="1:10" ht="31.5" x14ac:dyDescent="0.3">
      <c r="A6" s="570" t="s">
        <v>10682</v>
      </c>
      <c r="B6" s="570" t="s">
        <v>10907</v>
      </c>
      <c r="E6" s="642" t="s">
        <v>10908</v>
      </c>
      <c r="F6" s="643"/>
      <c r="G6" s="643"/>
      <c r="H6" s="643"/>
      <c r="I6" s="644"/>
    </row>
    <row r="7" spans="1:10" x14ac:dyDescent="0.3">
      <c r="A7" t="s">
        <v>10909</v>
      </c>
      <c r="B7" s="387">
        <v>45967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45972</v>
      </c>
      <c r="E8" s="516" t="s">
        <v>10687</v>
      </c>
      <c r="F8" s="517">
        <v>14500</v>
      </c>
      <c r="G8" s="70"/>
      <c r="H8" s="70"/>
      <c r="I8" s="515"/>
    </row>
    <row r="9" spans="1:10" ht="20.25" x14ac:dyDescent="0.3">
      <c r="A9" t="s">
        <v>7830</v>
      </c>
      <c r="B9" s="203">
        <v>1453.7</v>
      </c>
      <c r="E9" s="516" t="s">
        <v>10688</v>
      </c>
      <c r="F9" s="518">
        <v>20146.07</v>
      </c>
      <c r="G9" s="70"/>
      <c r="H9" s="70"/>
      <c r="I9" s="515"/>
    </row>
    <row r="10" spans="1:10" ht="20.25" x14ac:dyDescent="0.3">
      <c r="A10" t="s">
        <v>10689</v>
      </c>
      <c r="B10" t="s">
        <v>10910</v>
      </c>
      <c r="C10" t="s">
        <v>10911</v>
      </c>
      <c r="E10" s="519" t="s">
        <v>10692</v>
      </c>
      <c r="F10" s="520">
        <v>34646.07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49" t="s">
        <v>10697</v>
      </c>
      <c r="F12" s="516" t="s">
        <v>10698</v>
      </c>
      <c r="G12" s="523">
        <v>199968624.5</v>
      </c>
      <c r="H12" s="523">
        <v>68693463.5</v>
      </c>
      <c r="I12" s="524"/>
    </row>
    <row r="13" spans="1:10" ht="20.25" x14ac:dyDescent="0.3">
      <c r="A13" t="s">
        <v>10699</v>
      </c>
      <c r="E13" s="650"/>
      <c r="F13" s="516" t="s">
        <v>10700</v>
      </c>
      <c r="G13" s="523">
        <v>1202634642.0465789</v>
      </c>
      <c r="H13" s="523">
        <v>259939340.89291683</v>
      </c>
      <c r="I13" s="525"/>
    </row>
    <row r="14" spans="1:10" ht="20.25" x14ac:dyDescent="0.3">
      <c r="A14" t="s">
        <v>10701</v>
      </c>
      <c r="E14" s="649" t="s">
        <v>10702</v>
      </c>
      <c r="F14" s="516" t="s">
        <v>10698</v>
      </c>
      <c r="G14" s="523">
        <v>750000.00000000012</v>
      </c>
      <c r="H14" s="523">
        <v>750000.00000000012</v>
      </c>
      <c r="I14" s="524"/>
    </row>
    <row r="15" spans="1:10" ht="20.25" x14ac:dyDescent="0.3">
      <c r="A15" t="s">
        <v>10912</v>
      </c>
      <c r="E15" s="650"/>
      <c r="F15" s="516" t="s">
        <v>10700</v>
      </c>
      <c r="G15" s="523">
        <v>3917291.3888888895</v>
      </c>
      <c r="H15" s="523">
        <v>559613.05555555562</v>
      </c>
      <c r="I15" s="515"/>
    </row>
    <row r="16" spans="1:10" x14ac:dyDescent="0.3">
      <c r="A16" t="s">
        <v>10913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10914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263818775.01825956</v>
      </c>
      <c r="G36" s="523">
        <v>3786361</v>
      </c>
      <c r="H36" s="523">
        <v>260032414.01825956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260032414.01825956</v>
      </c>
      <c r="G39" s="536">
        <v>328632804.3929168</v>
      </c>
      <c r="H39" s="536">
        <v>-68600390.374657243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3786361</v>
      </c>
      <c r="G42" s="575" t="s">
        <v>10712</v>
      </c>
      <c r="H42" s="538">
        <v>260032414.01825956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-17212812</v>
      </c>
      <c r="G43" s="515" t="s">
        <v>10714</v>
      </c>
      <c r="H43" s="539">
        <v>-33500329.021632101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21179043</v>
      </c>
      <c r="G44" s="515" t="s">
        <v>10715</v>
      </c>
      <c r="H44" s="539">
        <v>213001020.53387311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-24062731.5</v>
      </c>
      <c r="G45" s="515" t="s">
        <v>47</v>
      </c>
      <c r="H45" s="539">
        <v>-45870.993981452499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38687713</v>
      </c>
      <c r="G46" s="515" t="s">
        <v>10716</v>
      </c>
      <c r="H46" s="539">
        <v>6698908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-8055823.5</v>
      </c>
      <c r="G47" s="515" t="s">
        <v>52</v>
      </c>
      <c r="H47" s="539">
        <v>73878685.5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-6749028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10915</v>
      </c>
      <c r="F50" s="541">
        <v>15681722.06235574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10916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10917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10918</v>
      </c>
      <c r="C56" s="385" t="s">
        <v>10919</v>
      </c>
      <c r="D56" s="385" t="s">
        <v>10920</v>
      </c>
      <c r="E56" s="566" t="s">
        <v>10921</v>
      </c>
      <c r="F56" s="385" t="s">
        <v>10922</v>
      </c>
      <c r="G56" s="385" t="s">
        <v>10923</v>
      </c>
      <c r="H56" s="567" t="s">
        <v>10924</v>
      </c>
      <c r="I56" s="385" t="s">
        <v>10925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-2133383642.8629899</v>
      </c>
      <c r="I57" s="70" t="s">
        <v>181</v>
      </c>
      <c r="J57" s="515"/>
    </row>
    <row r="58" spans="2:10" x14ac:dyDescent="0.3">
      <c r="B58" s="546">
        <v>2</v>
      </c>
      <c r="C58" s="70" t="s">
        <v>10926</v>
      </c>
      <c r="D58" s="70" t="s">
        <v>203</v>
      </c>
      <c r="E58" s="548">
        <v>46063</v>
      </c>
      <c r="F58" s="549">
        <v>2000000</v>
      </c>
      <c r="G58" s="70" t="s">
        <v>51</v>
      </c>
      <c r="H58" s="545">
        <v>-970686306.32876706</v>
      </c>
      <c r="I58" s="70" t="s">
        <v>204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-317245146.40888155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10927</v>
      </c>
      <c r="C61" s="527" t="s">
        <v>10928</v>
      </c>
      <c r="D61" s="385" t="s">
        <v>10929</v>
      </c>
      <c r="E61" s="385" t="s">
        <v>10930</v>
      </c>
      <c r="F61" s="70"/>
      <c r="G61" s="550"/>
      <c r="H61" s="70"/>
      <c r="I61" s="70"/>
      <c r="J61" s="515"/>
    </row>
    <row r="62" spans="2:10" x14ac:dyDescent="0.3">
      <c r="B62" s="552" t="s">
        <v>10931</v>
      </c>
      <c r="C62" s="553">
        <v>500</v>
      </c>
      <c r="D62" s="553">
        <v>5154.3600000000006</v>
      </c>
      <c r="E62" s="554">
        <v>5654.3600000000006</v>
      </c>
      <c r="F62" s="70"/>
      <c r="G62" s="70"/>
      <c r="H62" s="70"/>
      <c r="I62" s="70"/>
      <c r="J62" s="515"/>
    </row>
    <row r="63" spans="2:10" x14ac:dyDescent="0.3">
      <c r="B63" s="552" t="s">
        <v>10932</v>
      </c>
      <c r="C63" s="553">
        <v>2900</v>
      </c>
      <c r="D63" s="555">
        <v>5359.8200000000015</v>
      </c>
      <c r="E63" s="554">
        <v>8259.8200000000015</v>
      </c>
      <c r="F63" s="70"/>
      <c r="G63" s="70"/>
      <c r="H63" s="70"/>
      <c r="I63" s="70"/>
      <c r="J63" s="515"/>
    </row>
    <row r="64" spans="2:10" x14ac:dyDescent="0.3">
      <c r="B64" s="556" t="s">
        <v>10933</v>
      </c>
      <c r="C64" s="553">
        <v>9800</v>
      </c>
      <c r="D64" s="555">
        <v>8200.5799999999981</v>
      </c>
      <c r="E64" s="554">
        <v>18000.579999999998</v>
      </c>
      <c r="F64" s="70"/>
      <c r="G64" s="70"/>
      <c r="H64" s="70"/>
      <c r="I64" s="70"/>
      <c r="J64" s="515"/>
    </row>
    <row r="65" spans="2:10" x14ac:dyDescent="0.3">
      <c r="B65" s="556" t="s">
        <v>10934</v>
      </c>
      <c r="C65" s="553">
        <v>1200</v>
      </c>
      <c r="D65" s="555">
        <v>1431.31</v>
      </c>
      <c r="E65" s="553">
        <v>2631.31</v>
      </c>
      <c r="F65" s="70"/>
      <c r="G65" s="70"/>
      <c r="H65" s="70"/>
      <c r="I65" s="70"/>
      <c r="J65" s="515"/>
    </row>
    <row r="66" spans="2:10" x14ac:dyDescent="0.3">
      <c r="B66" s="552" t="s">
        <v>10935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10936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10937</v>
      </c>
      <c r="C96" s="385" t="s">
        <v>10919</v>
      </c>
      <c r="D96" s="385" t="s">
        <v>10920</v>
      </c>
      <c r="E96" s="566" t="s">
        <v>10921</v>
      </c>
      <c r="F96" s="385" t="s">
        <v>10922</v>
      </c>
      <c r="G96" s="385" t="s">
        <v>10923</v>
      </c>
      <c r="H96" s="385" t="s">
        <v>10938</v>
      </c>
      <c r="I96" s="385" t="s">
        <v>10925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5153545283.9333372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4964915363.8000002</v>
      </c>
      <c r="I98" s="70" t="s">
        <v>296</v>
      </c>
      <c r="J98" s="515"/>
    </row>
    <row r="99" spans="2:10" x14ac:dyDescent="0.3">
      <c r="B99" s="560">
        <v>3</v>
      </c>
      <c r="C99" s="70" t="s">
        <v>10939</v>
      </c>
      <c r="D99" s="70" t="s">
        <v>10733</v>
      </c>
      <c r="E99" s="548">
        <v>46044</v>
      </c>
      <c r="F99" s="549">
        <v>50000000</v>
      </c>
      <c r="G99" s="70" t="s">
        <v>4</v>
      </c>
      <c r="H99" s="535">
        <v>3049842710.2000003</v>
      </c>
      <c r="I99" s="70" t="s">
        <v>10940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10941</v>
      </c>
      <c r="C101" s="385" t="s">
        <v>10942</v>
      </c>
      <c r="D101" s="385" t="s">
        <v>10922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10943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10944</v>
      </c>
      <c r="D103" s="533">
        <v>436.08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10945</v>
      </c>
      <c r="D104" s="533">
        <v>434.79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10946</v>
      </c>
      <c r="D105" s="533">
        <v>718.94999999999993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10947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10948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10949</v>
      </c>
      <c r="D108" s="549">
        <v>3455.31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10950</v>
      </c>
      <c r="D109" s="549">
        <v>5923.0799999999972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10951</v>
      </c>
      <c r="D110" s="549">
        <v>2244.3400000000038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10952</v>
      </c>
      <c r="D111" s="549">
        <v>4542.5800000000017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10953</v>
      </c>
      <c r="D112" s="549">
        <v>842.97000000000116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10954</v>
      </c>
      <c r="D113" s="549">
        <v>830.81999999999994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10955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t="s">
        <v>10956</v>
      </c>
    </row>
    <row r="6" spans="1:10" ht="31.5" x14ac:dyDescent="0.3">
      <c r="A6" s="570" t="s">
        <v>10682</v>
      </c>
      <c r="B6" s="570" t="s">
        <v>10957</v>
      </c>
      <c r="E6" s="642" t="s">
        <v>10958</v>
      </c>
      <c r="F6" s="643"/>
      <c r="G6" s="643"/>
      <c r="H6" s="643"/>
      <c r="I6" s="644"/>
    </row>
    <row r="7" spans="1:10" x14ac:dyDescent="0.3">
      <c r="A7" t="s">
        <v>10959</v>
      </c>
      <c r="B7" s="387">
        <v>45967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45973</v>
      </c>
      <c r="E8" s="516" t="s">
        <v>10687</v>
      </c>
      <c r="F8" s="517">
        <v>14500</v>
      </c>
      <c r="G8" s="70"/>
      <c r="H8" s="70"/>
      <c r="I8" s="515"/>
    </row>
    <row r="9" spans="1:10" ht="20.25" x14ac:dyDescent="0.3">
      <c r="A9" t="s">
        <v>7830</v>
      </c>
      <c r="B9" s="203">
        <v>1463.2</v>
      </c>
      <c r="E9" s="516" t="s">
        <v>10688</v>
      </c>
      <c r="F9" s="518">
        <v>20147.990000000002</v>
      </c>
      <c r="G9" s="70"/>
      <c r="H9" s="70"/>
      <c r="I9" s="515"/>
    </row>
    <row r="10" spans="1:10" ht="20.25" x14ac:dyDescent="0.3">
      <c r="A10" t="s">
        <v>10689</v>
      </c>
      <c r="B10" t="s">
        <v>10960</v>
      </c>
      <c r="C10" t="s">
        <v>10961</v>
      </c>
      <c r="E10" s="519" t="s">
        <v>10692</v>
      </c>
      <c r="F10" s="520">
        <v>34647.990000000005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211348090.5</v>
      </c>
      <c r="H12" s="523">
        <v>11379466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1493386021.9484446</v>
      </c>
      <c r="H13" s="523">
        <v>282892106.19199288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0</v>
      </c>
      <c r="H14" s="523">
        <v>0</v>
      </c>
      <c r="I14" s="524"/>
    </row>
    <row r="15" spans="1:10" ht="20.25" x14ac:dyDescent="0.3">
      <c r="A15" t="s">
        <v>10962</v>
      </c>
      <c r="E15" s="637"/>
      <c r="F15" s="516" t="s">
        <v>10700</v>
      </c>
      <c r="G15" s="523">
        <v>3917664.7222222234</v>
      </c>
      <c r="H15" s="523">
        <v>559666.38888888899</v>
      </c>
      <c r="I15" s="515"/>
    </row>
    <row r="16" spans="1:10" x14ac:dyDescent="0.3">
      <c r="A16" t="s">
        <v>10963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10964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-68398590.533329457</v>
      </c>
      <c r="G36" s="523">
        <v>-127246201</v>
      </c>
      <c r="H36" s="523">
        <v>58847610.466670543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58847610.466670543</v>
      </c>
      <c r="G39" s="536">
        <v>294271572.19199288</v>
      </c>
      <c r="H39" s="536">
        <v>-235423961.72532234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-127246201</v>
      </c>
      <c r="G42" s="575" t="s">
        <v>10712</v>
      </c>
      <c r="H42" s="538">
        <v>58847610.466670543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65260975.5</v>
      </c>
      <c r="G43" s="515" t="s">
        <v>10714</v>
      </c>
      <c r="H43" s="539">
        <v>45671400.126435295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-29947697</v>
      </c>
      <c r="G44" s="515" t="s">
        <v>10715</v>
      </c>
      <c r="H44" s="539">
        <v>-28726581.405035362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-60805313</v>
      </c>
      <c r="G45" s="515" t="s">
        <v>47</v>
      </c>
      <c r="H45" s="539">
        <v>29818237.745270614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-17183845.5</v>
      </c>
      <c r="G46" s="515" t="s">
        <v>10716</v>
      </c>
      <c r="H46" s="539">
        <v>15215075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-90078479</v>
      </c>
      <c r="G47" s="515" t="s">
        <v>52</v>
      </c>
      <c r="H47" s="539">
        <v>-3130521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5508158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10965</v>
      </c>
      <c r="F50" s="541">
        <v>-496434129.12452149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10966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10967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10968</v>
      </c>
      <c r="C56" s="385" t="s">
        <v>10969</v>
      </c>
      <c r="D56" s="385" t="s">
        <v>10970</v>
      </c>
      <c r="E56" s="566" t="s">
        <v>10971</v>
      </c>
      <c r="F56" s="385" t="s">
        <v>10972</v>
      </c>
      <c r="G56" s="385" t="s">
        <v>10973</v>
      </c>
      <c r="H56" s="567" t="s">
        <v>10974</v>
      </c>
      <c r="I56" s="385" t="s">
        <v>10975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-2133866922.1575201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-324134792.85776806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-316551595.85605443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10976</v>
      </c>
      <c r="C61" s="527" t="s">
        <v>10977</v>
      </c>
      <c r="D61" s="385" t="s">
        <v>10978</v>
      </c>
      <c r="E61" s="385" t="s">
        <v>10979</v>
      </c>
      <c r="F61" s="70"/>
      <c r="G61" s="550"/>
      <c r="H61" s="70"/>
      <c r="I61" s="70"/>
      <c r="J61" s="515"/>
    </row>
    <row r="62" spans="2:10" x14ac:dyDescent="0.3">
      <c r="B62" s="552" t="s">
        <v>10980</v>
      </c>
      <c r="C62" s="553">
        <v>500</v>
      </c>
      <c r="D62" s="553">
        <v>5432.0199999999995</v>
      </c>
      <c r="E62" s="554">
        <v>5932.0199999999995</v>
      </c>
      <c r="F62" s="70"/>
      <c r="G62" s="70"/>
      <c r="H62" s="70"/>
      <c r="I62" s="70"/>
      <c r="J62" s="515"/>
    </row>
    <row r="63" spans="2:10" x14ac:dyDescent="0.3">
      <c r="B63" s="552" t="s">
        <v>10981</v>
      </c>
      <c r="C63" s="553">
        <v>2900</v>
      </c>
      <c r="D63" s="555">
        <v>5082.1600000000026</v>
      </c>
      <c r="E63" s="554">
        <v>7982.1600000000026</v>
      </c>
      <c r="F63" s="70"/>
      <c r="G63" s="70"/>
      <c r="H63" s="70"/>
      <c r="I63" s="70"/>
      <c r="J63" s="515"/>
    </row>
    <row r="64" spans="2:10" x14ac:dyDescent="0.3">
      <c r="B64" s="556" t="s">
        <v>10982</v>
      </c>
      <c r="C64" s="553">
        <v>10300</v>
      </c>
      <c r="D64" s="555">
        <v>7784.9</v>
      </c>
      <c r="E64" s="554">
        <v>18084.900000000001</v>
      </c>
      <c r="F64" s="70"/>
      <c r="G64" s="70"/>
      <c r="H64" s="70"/>
      <c r="I64" s="70"/>
      <c r="J64" s="515"/>
    </row>
    <row r="65" spans="2:10" x14ac:dyDescent="0.3">
      <c r="B65" s="556" t="s">
        <v>10983</v>
      </c>
      <c r="C65" s="553">
        <v>700</v>
      </c>
      <c r="D65" s="555">
        <v>1848.91</v>
      </c>
      <c r="E65" s="553">
        <v>2548.91</v>
      </c>
      <c r="F65" s="70"/>
      <c r="G65" s="70"/>
      <c r="H65" s="70"/>
      <c r="I65" s="70"/>
      <c r="J65" s="515"/>
    </row>
    <row r="66" spans="2:10" x14ac:dyDescent="0.3">
      <c r="B66" s="552" t="s">
        <v>10984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10985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10986</v>
      </c>
      <c r="C96" s="385" t="s">
        <v>10969</v>
      </c>
      <c r="D96" s="385" t="s">
        <v>10970</v>
      </c>
      <c r="E96" s="566" t="s">
        <v>10971</v>
      </c>
      <c r="F96" s="385" t="s">
        <v>10972</v>
      </c>
      <c r="G96" s="385" t="s">
        <v>10973</v>
      </c>
      <c r="H96" s="385" t="s">
        <v>10987</v>
      </c>
      <c r="I96" s="385" t="s">
        <v>10975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5157132543.9333286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4961172259.5999994</v>
      </c>
      <c r="I98" s="70" t="s">
        <v>296</v>
      </c>
      <c r="J98" s="515"/>
    </row>
    <row r="99" spans="2:10" x14ac:dyDescent="0.3">
      <c r="B99" s="560">
        <v>3</v>
      </c>
      <c r="C99" s="70" t="s">
        <v>10939</v>
      </c>
      <c r="D99" s="70" t="s">
        <v>10733</v>
      </c>
      <c r="E99" s="548">
        <v>46044</v>
      </c>
      <c r="F99" s="549">
        <v>50000000</v>
      </c>
      <c r="G99" s="70" t="s">
        <v>4</v>
      </c>
      <c r="H99" s="535">
        <v>3210552393.7444444</v>
      </c>
      <c r="I99" s="70" t="s">
        <v>10940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10988</v>
      </c>
      <c r="C101" s="385" t="s">
        <v>10989</v>
      </c>
      <c r="D101" s="385" t="s">
        <v>10972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10990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10991</v>
      </c>
      <c r="D103" s="533">
        <v>436.08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10992</v>
      </c>
      <c r="D104" s="533">
        <v>434.79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10993</v>
      </c>
      <c r="D105" s="533">
        <v>718.94999999999993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10994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10995</v>
      </c>
      <c r="D107" s="549">
        <v>435.90000000000009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10996</v>
      </c>
      <c r="D108" s="549">
        <v>3596.2799999999997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10997</v>
      </c>
      <c r="D109" s="549">
        <v>5348.1299999999992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10998</v>
      </c>
      <c r="D110" s="549">
        <v>1966.6800000000021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10999</v>
      </c>
      <c r="D111" s="549">
        <v>4959.3999999999996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11000</v>
      </c>
      <c r="D112" s="549">
        <v>426.15000000000146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11001</v>
      </c>
      <c r="D113" s="549">
        <v>1108.48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11002</v>
      </c>
      <c r="B1" s="646"/>
      <c r="C1" s="646"/>
      <c r="D1" s="646"/>
      <c r="E1" s="646"/>
      <c r="F1" s="646"/>
      <c r="G1" s="646"/>
      <c r="H1" s="646"/>
      <c r="I1" s="646"/>
      <c r="J1" s="647"/>
    </row>
    <row r="6" spans="1:10" ht="31.5" x14ac:dyDescent="0.3">
      <c r="A6" s="570" t="s">
        <v>10682</v>
      </c>
      <c r="B6" s="570" t="s">
        <v>11003</v>
      </c>
      <c r="E6" s="642" t="s">
        <v>11004</v>
      </c>
      <c r="F6" s="643"/>
      <c r="G6" s="643"/>
      <c r="H6" s="643"/>
      <c r="I6" s="644"/>
    </row>
    <row r="7" spans="1:10" x14ac:dyDescent="0.3">
      <c r="A7" t="s">
        <v>11005</v>
      </c>
      <c r="B7" s="387">
        <v>45967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45974</v>
      </c>
      <c r="E8" s="516" t="s">
        <v>10687</v>
      </c>
      <c r="F8" s="517">
        <v>14500</v>
      </c>
      <c r="G8" s="70"/>
      <c r="H8" s="70"/>
      <c r="I8" s="515"/>
    </row>
    <row r="9" spans="1:10" ht="20.25" x14ac:dyDescent="0.3">
      <c r="A9" t="s">
        <v>7830</v>
      </c>
      <c r="B9" s="203">
        <v>1466.4</v>
      </c>
      <c r="E9" s="516" t="s">
        <v>10688</v>
      </c>
      <c r="F9" s="518">
        <v>20149.849999999999</v>
      </c>
      <c r="G9" s="70"/>
      <c r="H9" s="70"/>
      <c r="I9" s="515"/>
    </row>
    <row r="10" spans="1:10" ht="20.25" x14ac:dyDescent="0.3">
      <c r="A10" t="s">
        <v>10689</v>
      </c>
      <c r="B10" t="s">
        <v>11006</v>
      </c>
      <c r="C10" t="s">
        <v>11007</v>
      </c>
      <c r="E10" s="519" t="s">
        <v>10692</v>
      </c>
      <c r="F10" s="520">
        <v>34649.85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245767961</v>
      </c>
      <c r="H12" s="523">
        <v>34419870.5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1708541792.2200627</v>
      </c>
      <c r="H13" s="523">
        <v>211889753.82121158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0</v>
      </c>
      <c r="H14" s="523">
        <v>0</v>
      </c>
      <c r="I14" s="524"/>
    </row>
    <row r="15" spans="1:10" ht="20.25" x14ac:dyDescent="0.3">
      <c r="A15" t="s">
        <v>11008</v>
      </c>
      <c r="E15" s="637"/>
      <c r="F15" s="516" t="s">
        <v>10700</v>
      </c>
      <c r="G15" s="523">
        <v>3918026.3888888885</v>
      </c>
      <c r="H15" s="523">
        <v>559718.0555555555</v>
      </c>
      <c r="I15" s="515"/>
    </row>
    <row r="16" spans="1:10" x14ac:dyDescent="0.3">
      <c r="A16" t="s">
        <v>11009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11010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820650009.66648257</v>
      </c>
      <c r="G36" s="523">
        <v>386540929.5</v>
      </c>
      <c r="H36" s="523">
        <v>434109080.16648257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434109080.16648257</v>
      </c>
      <c r="G39" s="536">
        <v>246309624.32121158</v>
      </c>
      <c r="H39" s="536">
        <v>187799455.84527099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386540929.5</v>
      </c>
      <c r="G42" s="575" t="s">
        <v>10712</v>
      </c>
      <c r="H42" s="538">
        <v>434109080.16648257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78003144</v>
      </c>
      <c r="G43" s="515" t="s">
        <v>10714</v>
      </c>
      <c r="H43" s="539">
        <v>229424584.07134846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-48678268.5</v>
      </c>
      <c r="G44" s="515" t="s">
        <v>10715</v>
      </c>
      <c r="H44" s="539">
        <v>174937258.62875921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80893576.5</v>
      </c>
      <c r="G45" s="515" t="s">
        <v>47</v>
      </c>
      <c r="H45" s="539">
        <v>-10998648.033625154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73541563</v>
      </c>
      <c r="G46" s="515" t="s">
        <v>10716</v>
      </c>
      <c r="H46" s="539">
        <v>13936270.5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204125205.5</v>
      </c>
      <c r="G47" s="515" t="s">
        <v>52</v>
      </c>
      <c r="H47" s="539">
        <v>26809615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-1344291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11011</v>
      </c>
      <c r="F50" s="541">
        <v>-672020510.98172641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11012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11013</v>
      </c>
      <c r="C54" s="545">
        <v>2228.88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11014</v>
      </c>
      <c r="C56" s="385" t="s">
        <v>11015</v>
      </c>
      <c r="D56" s="385" t="s">
        <v>11016</v>
      </c>
      <c r="E56" s="566" t="s">
        <v>11017</v>
      </c>
      <c r="F56" s="385" t="s">
        <v>11018</v>
      </c>
      <c r="G56" s="385" t="s">
        <v>11019</v>
      </c>
      <c r="H56" s="567" t="s">
        <v>11020</v>
      </c>
      <c r="I56" s="385" t="s">
        <v>11021</v>
      </c>
      <c r="J56" s="515"/>
    </row>
    <row r="57" spans="2:10" x14ac:dyDescent="0.3">
      <c r="B57" s="546">
        <v>1</v>
      </c>
      <c r="C57" s="70" t="s">
        <v>11048</v>
      </c>
      <c r="D57" s="70" t="s">
        <v>10731</v>
      </c>
      <c r="E57" s="548">
        <v>46632</v>
      </c>
      <c r="F57" s="549">
        <v>30000000</v>
      </c>
      <c r="G57" s="70" t="s">
        <v>4</v>
      </c>
      <c r="H57" s="545">
        <v>-4442658565.7581015</v>
      </c>
      <c r="I57" s="70" t="s">
        <v>11049</v>
      </c>
      <c r="J57" s="515"/>
    </row>
    <row r="58" spans="2:10" x14ac:dyDescent="0.3">
      <c r="B58" s="546">
        <v>2</v>
      </c>
      <c r="C58" s="70" t="s">
        <v>11050</v>
      </c>
      <c r="D58" s="70" t="s">
        <v>10731</v>
      </c>
      <c r="E58" s="548">
        <v>46584</v>
      </c>
      <c r="F58" s="549">
        <v>30000000</v>
      </c>
      <c r="G58" s="70" t="s">
        <v>4</v>
      </c>
      <c r="H58" s="545">
        <v>-3968754274.7446523</v>
      </c>
      <c r="I58" s="70" t="s">
        <v>11051</v>
      </c>
      <c r="J58" s="515"/>
    </row>
    <row r="59" spans="2:10" x14ac:dyDescent="0.3">
      <c r="B59" s="546">
        <v>3</v>
      </c>
      <c r="C59" s="70" t="s">
        <v>11052</v>
      </c>
      <c r="D59" s="70" t="s">
        <v>10731</v>
      </c>
      <c r="E59" s="548">
        <v>46175</v>
      </c>
      <c r="F59" s="549">
        <v>30000000</v>
      </c>
      <c r="G59" s="70" t="s">
        <v>4</v>
      </c>
      <c r="H59" s="545">
        <v>-2729672030.8872232</v>
      </c>
      <c r="I59" s="70" t="s">
        <v>11053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11022</v>
      </c>
      <c r="C61" s="527" t="s">
        <v>11023</v>
      </c>
      <c r="D61" s="385" t="s">
        <v>11024</v>
      </c>
      <c r="E61" s="385" t="s">
        <v>11025</v>
      </c>
      <c r="F61" s="70"/>
      <c r="G61" s="550"/>
      <c r="H61" s="70"/>
      <c r="I61" s="70"/>
      <c r="J61" s="515"/>
    </row>
    <row r="62" spans="2:10" x14ac:dyDescent="0.3">
      <c r="B62" s="552" t="s">
        <v>11026</v>
      </c>
      <c r="C62" s="553">
        <v>500</v>
      </c>
      <c r="D62" s="553">
        <v>4325.8900000000003</v>
      </c>
      <c r="E62" s="554">
        <v>4825.8900000000003</v>
      </c>
      <c r="F62" s="70"/>
      <c r="G62" s="70"/>
      <c r="H62" s="70"/>
      <c r="I62" s="70"/>
      <c r="J62" s="515"/>
    </row>
    <row r="63" spans="2:10" x14ac:dyDescent="0.3">
      <c r="B63" s="552" t="s">
        <v>11027</v>
      </c>
      <c r="C63" s="553">
        <v>3100</v>
      </c>
      <c r="D63" s="555">
        <v>4406.0800000000008</v>
      </c>
      <c r="E63" s="554">
        <v>7506.0800000000008</v>
      </c>
      <c r="F63" s="70"/>
      <c r="G63" s="70"/>
      <c r="H63" s="70"/>
      <c r="I63" s="70"/>
      <c r="J63" s="515"/>
    </row>
    <row r="64" spans="2:10" x14ac:dyDescent="0.3">
      <c r="B64" s="556" t="s">
        <v>11028</v>
      </c>
      <c r="C64" s="553">
        <v>10100</v>
      </c>
      <c r="D64" s="555">
        <v>7926.869999999999</v>
      </c>
      <c r="E64" s="554">
        <v>18026.87</v>
      </c>
      <c r="F64" s="70"/>
      <c r="G64" s="70"/>
      <c r="H64" s="70"/>
      <c r="I64" s="70"/>
      <c r="J64" s="515"/>
    </row>
    <row r="65" spans="2:10" x14ac:dyDescent="0.3">
      <c r="B65" s="556" t="s">
        <v>11029</v>
      </c>
      <c r="C65" s="553">
        <v>700</v>
      </c>
      <c r="D65" s="555">
        <v>1288.4700000000003</v>
      </c>
      <c r="E65" s="553">
        <v>1988.4700000000003</v>
      </c>
      <c r="F65" s="70"/>
      <c r="G65" s="70"/>
      <c r="H65" s="70"/>
      <c r="I65" s="70"/>
      <c r="J65" s="515"/>
    </row>
    <row r="66" spans="2:10" x14ac:dyDescent="0.3">
      <c r="B66" s="552" t="s">
        <v>11030</v>
      </c>
      <c r="C66" s="553">
        <v>0</v>
      </c>
      <c r="D66" s="553">
        <v>273.66000000000008</v>
      </c>
      <c r="E66" s="553">
        <v>273.66000000000008</v>
      </c>
      <c r="F66" s="70"/>
      <c r="G66" s="70"/>
      <c r="H66" s="70"/>
      <c r="I66" s="70"/>
      <c r="J66" s="515"/>
    </row>
    <row r="67" spans="2:10" ht="20.25" x14ac:dyDescent="0.3">
      <c r="B67" s="557" t="s">
        <v>11031</v>
      </c>
      <c r="C67" s="531">
        <v>300</v>
      </c>
      <c r="D67" s="531">
        <v>1928.8799999999999</v>
      </c>
      <c r="E67" s="531">
        <v>2228.88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4509.51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11032</v>
      </c>
      <c r="C96" s="385" t="s">
        <v>11015</v>
      </c>
      <c r="D96" s="385" t="s">
        <v>11016</v>
      </c>
      <c r="E96" s="566" t="s">
        <v>11017</v>
      </c>
      <c r="F96" s="385" t="s">
        <v>11018</v>
      </c>
      <c r="G96" s="385" t="s">
        <v>11019</v>
      </c>
      <c r="H96" s="385" t="s">
        <v>11033</v>
      </c>
      <c r="I96" s="385" t="s">
        <v>11021</v>
      </c>
      <c r="J96" s="515"/>
    </row>
    <row r="97" spans="2:10" x14ac:dyDescent="0.3">
      <c r="B97" s="560">
        <v>1</v>
      </c>
      <c r="C97" s="561" t="s">
        <v>11050</v>
      </c>
      <c r="D97" s="70" t="s">
        <v>10731</v>
      </c>
      <c r="E97" s="548">
        <v>46584</v>
      </c>
      <c r="F97" s="549">
        <v>30000000</v>
      </c>
      <c r="G97" s="70" t="s">
        <v>4</v>
      </c>
      <c r="H97" s="535">
        <v>5398292729.5400009</v>
      </c>
      <c r="I97" s="70" t="s">
        <v>11051</v>
      </c>
      <c r="J97" s="515"/>
    </row>
    <row r="98" spans="2:10" x14ac:dyDescent="0.3">
      <c r="B98" s="560">
        <v>2</v>
      </c>
      <c r="C98" s="70" t="s">
        <v>11048</v>
      </c>
      <c r="D98" s="70" t="s">
        <v>10731</v>
      </c>
      <c r="E98" s="548">
        <v>46632</v>
      </c>
      <c r="F98" s="549">
        <v>30000000</v>
      </c>
      <c r="G98" s="70" t="s">
        <v>4</v>
      </c>
      <c r="H98" s="535">
        <v>5288887757.2000008</v>
      </c>
      <c r="I98" s="70" t="s">
        <v>11049</v>
      </c>
      <c r="J98" s="515"/>
    </row>
    <row r="99" spans="2:10" x14ac:dyDescent="0.3">
      <c r="B99" s="560">
        <v>3</v>
      </c>
      <c r="C99" s="70" t="s">
        <v>10747</v>
      </c>
      <c r="D99" s="70" t="s">
        <v>10748</v>
      </c>
      <c r="E99" s="548">
        <v>46017</v>
      </c>
      <c r="F99" s="549">
        <v>30000000</v>
      </c>
      <c r="G99" s="70" t="s">
        <v>4</v>
      </c>
      <c r="H99" s="535">
        <v>4443263295.4999952</v>
      </c>
      <c r="I99" s="70" t="s">
        <v>298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11034</v>
      </c>
      <c r="C101" s="385" t="s">
        <v>11035</v>
      </c>
      <c r="D101" s="385" t="s">
        <v>11018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11036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11037</v>
      </c>
      <c r="D103" s="533">
        <v>832.53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11038</v>
      </c>
      <c r="D104" s="533">
        <v>870.86999999999989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11039</v>
      </c>
      <c r="D105" s="533">
        <v>1815.3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11040</v>
      </c>
      <c r="D106" s="533">
        <v>990.8100000000004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11041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11042</v>
      </c>
      <c r="D108" s="549">
        <v>3455.3099999999986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11043</v>
      </c>
      <c r="D109" s="549">
        <v>4410.12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11044</v>
      </c>
      <c r="D110" s="549">
        <v>1278.1500000000033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11045</v>
      </c>
      <c r="D111" s="549">
        <v>4545.3099999999995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11046</v>
      </c>
      <c r="D112" s="549">
        <v>842.97000000000116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11047</v>
      </c>
      <c r="D113" s="549">
        <v>1108.48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11054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6" t="s">
        <v>11100</v>
      </c>
    </row>
    <row r="6" spans="1:10" ht="31.5" x14ac:dyDescent="0.3">
      <c r="A6" s="570" t="s">
        <v>10682</v>
      </c>
      <c r="B6" s="570" t="s">
        <v>11055</v>
      </c>
      <c r="E6" s="642" t="s">
        <v>11056</v>
      </c>
      <c r="F6" s="643"/>
      <c r="G6" s="643"/>
      <c r="H6" s="643"/>
      <c r="I6" s="644"/>
    </row>
    <row r="7" spans="1:10" x14ac:dyDescent="0.3">
      <c r="A7" t="s">
        <v>11057</v>
      </c>
      <c r="B7" s="387">
        <v>45974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45975</v>
      </c>
      <c r="E8" s="516" t="s">
        <v>10687</v>
      </c>
      <c r="F8" s="517">
        <v>14500</v>
      </c>
      <c r="G8" s="70"/>
      <c r="H8" s="70"/>
      <c r="I8" s="515"/>
    </row>
    <row r="9" spans="1:10" ht="20.25" x14ac:dyDescent="0.3">
      <c r="A9" t="s">
        <v>7830</v>
      </c>
      <c r="B9" s="203">
        <v>1469.5</v>
      </c>
      <c r="E9" s="516" t="s">
        <v>10688</v>
      </c>
      <c r="F9" s="518">
        <v>20143.25</v>
      </c>
      <c r="G9" s="70"/>
      <c r="H9" s="70"/>
      <c r="I9" s="515"/>
    </row>
    <row r="10" spans="1:10" ht="20.25" x14ac:dyDescent="0.3">
      <c r="A10" t="s">
        <v>10689</v>
      </c>
      <c r="B10" t="s">
        <v>11058</v>
      </c>
      <c r="C10" t="s">
        <v>11059</v>
      </c>
      <c r="E10" s="519" t="s">
        <v>10692</v>
      </c>
      <c r="F10" s="520">
        <v>34643.25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22364925.5</v>
      </c>
      <c r="H12" s="523">
        <v>22364925.5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238959823.31942585</v>
      </c>
      <c r="H13" s="523">
        <v>238959823.31942585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0</v>
      </c>
      <c r="H14" s="523">
        <v>0</v>
      </c>
      <c r="I14" s="524"/>
    </row>
    <row r="15" spans="1:10" ht="20.25" x14ac:dyDescent="0.3">
      <c r="A15" t="s">
        <v>11060</v>
      </c>
      <c r="E15" s="637"/>
      <c r="F15" s="516" t="s">
        <v>10700</v>
      </c>
      <c r="G15" s="523">
        <v>3916743.0555555555</v>
      </c>
      <c r="H15" s="523">
        <v>559534.72222222225</v>
      </c>
      <c r="I15" s="515"/>
    </row>
    <row r="16" spans="1:10" x14ac:dyDescent="0.3">
      <c r="A16" t="s">
        <v>11061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11062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1612797815.2096999</v>
      </c>
      <c r="G36" s="523">
        <v>1494087195</v>
      </c>
      <c r="H36" s="523">
        <v>118710620.20969987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118710620.20969987</v>
      </c>
      <c r="G39" s="536">
        <v>261324748.81942582</v>
      </c>
      <c r="H39" s="536">
        <v>-142614128.60972595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1494087195</v>
      </c>
      <c r="G42" s="575" t="s">
        <v>10712</v>
      </c>
      <c r="H42" s="538">
        <v>118710620.20969987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12827288</v>
      </c>
      <c r="G43" s="515" t="s">
        <v>10714</v>
      </c>
      <c r="H43" s="539">
        <v>261484012.80145496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1268838082.5</v>
      </c>
      <c r="G44" s="515" t="s">
        <v>10715</v>
      </c>
      <c r="H44" s="539">
        <v>-87325089.819762975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173651452</v>
      </c>
      <c r="G45" s="515" t="s">
        <v>47</v>
      </c>
      <c r="H45" s="539">
        <v>-25499588.271992117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-62836124.5</v>
      </c>
      <c r="G46" s="515" t="s">
        <v>10716</v>
      </c>
      <c r="H46" s="539">
        <v>12611543.5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9665261</v>
      </c>
      <c r="G47" s="515" t="s">
        <v>52</v>
      </c>
      <c r="H47" s="539">
        <v>-42560258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91941236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11063</v>
      </c>
      <c r="F50" s="541">
        <v>-164540603.02238378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11064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11065</v>
      </c>
      <c r="C54" s="545">
        <v>2228.88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11066</v>
      </c>
      <c r="C56" s="385" t="s">
        <v>11067</v>
      </c>
      <c r="D56" s="385" t="s">
        <v>11068</v>
      </c>
      <c r="E56" s="566" t="s">
        <v>11069</v>
      </c>
      <c r="F56" s="385" t="s">
        <v>11070</v>
      </c>
      <c r="G56" s="385" t="s">
        <v>11071</v>
      </c>
      <c r="H56" s="567" t="s">
        <v>11072</v>
      </c>
      <c r="I56" s="385" t="s">
        <v>11073</v>
      </c>
      <c r="J56" s="515"/>
    </row>
    <row r="57" spans="2:10" x14ac:dyDescent="0.3">
      <c r="B57" s="546">
        <v>1</v>
      </c>
      <c r="C57" s="70" t="s">
        <v>11048</v>
      </c>
      <c r="D57" s="70" t="s">
        <v>10731</v>
      </c>
      <c r="E57" s="548">
        <v>46632</v>
      </c>
      <c r="F57" s="549">
        <v>30000000</v>
      </c>
      <c r="G57" s="70" t="s">
        <v>4</v>
      </c>
      <c r="H57" s="545">
        <v>-4437548338.7035046</v>
      </c>
      <c r="I57" s="70" t="s">
        <v>11049</v>
      </c>
      <c r="J57" s="515"/>
    </row>
    <row r="58" spans="2:10" x14ac:dyDescent="0.3">
      <c r="B58" s="546">
        <v>2</v>
      </c>
      <c r="C58" s="70" t="s">
        <v>11050</v>
      </c>
      <c r="D58" s="70" t="s">
        <v>10731</v>
      </c>
      <c r="E58" s="548">
        <v>46584</v>
      </c>
      <c r="F58" s="549">
        <v>30000000</v>
      </c>
      <c r="G58" s="70" t="s">
        <v>4</v>
      </c>
      <c r="H58" s="545">
        <v>-3977044106.1977735</v>
      </c>
      <c r="I58" s="70" t="s">
        <v>11051</v>
      </c>
      <c r="J58" s="515"/>
    </row>
    <row r="59" spans="2:10" x14ac:dyDescent="0.3">
      <c r="B59" s="546">
        <v>3</v>
      </c>
      <c r="C59" s="70" t="s">
        <v>11052</v>
      </c>
      <c r="D59" s="70" t="s">
        <v>10731</v>
      </c>
      <c r="E59" s="548">
        <v>46175</v>
      </c>
      <c r="F59" s="549">
        <v>30000000</v>
      </c>
      <c r="G59" s="70" t="s">
        <v>4</v>
      </c>
      <c r="H59" s="545">
        <v>-2756421230.9022422</v>
      </c>
      <c r="I59" s="70" t="s">
        <v>11053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11074</v>
      </c>
      <c r="C61" s="527" t="s">
        <v>11075</v>
      </c>
      <c r="D61" s="385" t="s">
        <v>11076</v>
      </c>
      <c r="E61" s="385" t="s">
        <v>11077</v>
      </c>
      <c r="F61" s="70"/>
      <c r="G61" s="550"/>
      <c r="H61" s="70"/>
      <c r="I61" s="70"/>
      <c r="J61" s="515"/>
    </row>
    <row r="62" spans="2:10" x14ac:dyDescent="0.3">
      <c r="B62" s="552" t="s">
        <v>11078</v>
      </c>
      <c r="C62" s="553">
        <v>500</v>
      </c>
      <c r="D62" s="553">
        <v>4325.8900000000003</v>
      </c>
      <c r="E62" s="554">
        <v>4825.8900000000003</v>
      </c>
      <c r="F62" s="70"/>
      <c r="G62" s="70"/>
      <c r="H62" s="70"/>
      <c r="I62" s="70"/>
      <c r="J62" s="515"/>
    </row>
    <row r="63" spans="2:10" x14ac:dyDescent="0.3">
      <c r="B63" s="552" t="s">
        <v>11079</v>
      </c>
      <c r="C63" s="553">
        <v>3100</v>
      </c>
      <c r="D63" s="555">
        <v>4406.0800000000008</v>
      </c>
      <c r="E63" s="554">
        <v>7506.0800000000008</v>
      </c>
      <c r="F63" s="70"/>
      <c r="G63" s="70"/>
      <c r="H63" s="70"/>
      <c r="I63" s="70"/>
      <c r="J63" s="515"/>
    </row>
    <row r="64" spans="2:10" x14ac:dyDescent="0.3">
      <c r="B64" s="556" t="s">
        <v>11080</v>
      </c>
      <c r="C64" s="553">
        <v>10100</v>
      </c>
      <c r="D64" s="555">
        <v>7920.2699999999986</v>
      </c>
      <c r="E64" s="554">
        <v>18020.269999999997</v>
      </c>
      <c r="F64" s="70"/>
      <c r="G64" s="70"/>
      <c r="H64" s="70"/>
      <c r="I64" s="70"/>
      <c r="J64" s="515"/>
    </row>
    <row r="65" spans="2:10" x14ac:dyDescent="0.3">
      <c r="B65" s="556" t="s">
        <v>11081</v>
      </c>
      <c r="C65" s="553">
        <v>700</v>
      </c>
      <c r="D65" s="555">
        <v>1288.4700000000003</v>
      </c>
      <c r="E65" s="553">
        <v>1988.4700000000003</v>
      </c>
      <c r="F65" s="70"/>
      <c r="G65" s="70"/>
      <c r="H65" s="70"/>
      <c r="I65" s="70"/>
      <c r="J65" s="515"/>
    </row>
    <row r="66" spans="2:10" x14ac:dyDescent="0.3">
      <c r="B66" s="552" t="s">
        <v>11082</v>
      </c>
      <c r="C66" s="553">
        <v>0</v>
      </c>
      <c r="D66" s="553">
        <v>273.66000000000008</v>
      </c>
      <c r="E66" s="553">
        <v>273.66000000000008</v>
      </c>
      <c r="F66" s="70"/>
      <c r="G66" s="70"/>
      <c r="H66" s="70"/>
      <c r="I66" s="70"/>
      <c r="J66" s="515"/>
    </row>
    <row r="67" spans="2:10" ht="20.25" x14ac:dyDescent="0.3">
      <c r="B67" s="557" t="s">
        <v>11083</v>
      </c>
      <c r="C67" s="531">
        <v>300</v>
      </c>
      <c r="D67" s="531">
        <v>1928.8799999999999</v>
      </c>
      <c r="E67" s="531">
        <v>2228.88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3792.3599999999997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11084</v>
      </c>
      <c r="C96" s="385" t="s">
        <v>11067</v>
      </c>
      <c r="D96" s="385" t="s">
        <v>11068</v>
      </c>
      <c r="E96" s="566" t="s">
        <v>11069</v>
      </c>
      <c r="F96" s="385" t="s">
        <v>11070</v>
      </c>
      <c r="G96" s="385" t="s">
        <v>11071</v>
      </c>
      <c r="H96" s="385" t="s">
        <v>11085</v>
      </c>
      <c r="I96" s="385" t="s">
        <v>11073</v>
      </c>
      <c r="J96" s="515"/>
    </row>
    <row r="97" spans="2:10" x14ac:dyDescent="0.3">
      <c r="B97" s="560">
        <v>1</v>
      </c>
      <c r="C97" s="561" t="s">
        <v>11050</v>
      </c>
      <c r="D97" s="70" t="s">
        <v>10731</v>
      </c>
      <c r="E97" s="548">
        <v>46584</v>
      </c>
      <c r="F97" s="549">
        <v>30000000</v>
      </c>
      <c r="G97" s="70" t="s">
        <v>4</v>
      </c>
      <c r="H97" s="535">
        <v>5283173527.3249998</v>
      </c>
      <c r="I97" s="70" t="s">
        <v>11051</v>
      </c>
      <c r="J97" s="515"/>
    </row>
    <row r="98" spans="2:10" x14ac:dyDescent="0.3">
      <c r="B98" s="560">
        <v>2</v>
      </c>
      <c r="C98" s="70" t="s">
        <v>11048</v>
      </c>
      <c r="D98" s="70" t="s">
        <v>10731</v>
      </c>
      <c r="E98" s="548">
        <v>46632</v>
      </c>
      <c r="F98" s="549">
        <v>30000000</v>
      </c>
      <c r="G98" s="70" t="s">
        <v>4</v>
      </c>
      <c r="H98" s="535">
        <v>5157670675</v>
      </c>
      <c r="I98" s="70" t="s">
        <v>11049</v>
      </c>
      <c r="J98" s="515"/>
    </row>
    <row r="99" spans="2:10" x14ac:dyDescent="0.3">
      <c r="B99" s="560">
        <v>3</v>
      </c>
      <c r="C99" s="70" t="s">
        <v>10747</v>
      </c>
      <c r="D99" s="70" t="s">
        <v>10748</v>
      </c>
      <c r="E99" s="548">
        <v>46017</v>
      </c>
      <c r="F99" s="549">
        <v>30000000</v>
      </c>
      <c r="G99" s="70" t="s">
        <v>4</v>
      </c>
      <c r="H99" s="535">
        <v>4199175532.9583278</v>
      </c>
      <c r="I99" s="70" t="s">
        <v>298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11086</v>
      </c>
      <c r="C101" s="385" t="s">
        <v>11087</v>
      </c>
      <c r="D101" s="385" t="s">
        <v>11070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11088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11089</v>
      </c>
      <c r="D103" s="533">
        <v>832.53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11090</v>
      </c>
      <c r="D104" s="533">
        <v>870.86999999999989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11091</v>
      </c>
      <c r="D105" s="533">
        <v>1096.3500000000001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11092</v>
      </c>
      <c r="D106" s="533">
        <v>992.60999999999967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11093</v>
      </c>
      <c r="D107" s="549">
        <v>717.15000000000055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11094</v>
      </c>
      <c r="D108" s="549">
        <v>3032.3399999999983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11095</v>
      </c>
      <c r="D109" s="549">
        <v>4407.09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11096</v>
      </c>
      <c r="D110" s="549">
        <v>1265.7600000000002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11097</v>
      </c>
      <c r="D111" s="549">
        <v>4168.4200000000073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11098</v>
      </c>
      <c r="D112" s="549">
        <v>1651.6499999999978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11099</v>
      </c>
      <c r="D113" s="549">
        <v>1108.48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11101</v>
      </c>
      <c r="B1" s="646"/>
      <c r="C1" s="646"/>
      <c r="D1" s="646"/>
      <c r="E1" s="646"/>
      <c r="F1" s="646"/>
      <c r="G1" s="646"/>
      <c r="H1" s="646"/>
      <c r="I1" s="646"/>
      <c r="J1" s="647"/>
    </row>
    <row r="6" spans="1:10" ht="31.5" x14ac:dyDescent="0.3">
      <c r="A6" s="570" t="s">
        <v>10682</v>
      </c>
      <c r="B6" s="570" t="s">
        <v>11102</v>
      </c>
      <c r="E6" s="642" t="s">
        <v>11103</v>
      </c>
      <c r="F6" s="643"/>
      <c r="G6" s="643"/>
      <c r="H6" s="643"/>
      <c r="I6" s="644"/>
    </row>
    <row r="7" spans="1:10" x14ac:dyDescent="0.3">
      <c r="A7" t="s">
        <v>11104</v>
      </c>
      <c r="B7" s="387">
        <v>45974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45978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1458.5</v>
      </c>
      <c r="E9" s="516" t="s">
        <v>10688</v>
      </c>
      <c r="F9" s="518">
        <v>20143.25</v>
      </c>
      <c r="G9" s="70"/>
      <c r="H9" s="70"/>
      <c r="I9" s="515"/>
    </row>
    <row r="10" spans="1:10" ht="20.25" x14ac:dyDescent="0.3">
      <c r="A10" t="s">
        <v>10689</v>
      </c>
      <c r="B10" t="s">
        <v>11105</v>
      </c>
      <c r="C10" t="s">
        <v>11106</v>
      </c>
      <c r="E10" s="519" t="s">
        <v>10692</v>
      </c>
      <c r="F10" s="520">
        <v>35643.25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113666258.5</v>
      </c>
      <c r="H12" s="523">
        <v>91301333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735570404.33115411</v>
      </c>
      <c r="H13" s="523">
        <v>498399324.16008735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0</v>
      </c>
      <c r="H14" s="523">
        <v>0</v>
      </c>
      <c r="I14" s="524"/>
    </row>
    <row r="15" spans="1:10" ht="20.25" x14ac:dyDescent="0.3">
      <c r="A15" t="s">
        <v>11107</v>
      </c>
      <c r="E15" s="637"/>
      <c r="F15" s="516" t="s">
        <v>10700</v>
      </c>
      <c r="G15" s="523">
        <v>3916743.0555555555</v>
      </c>
      <c r="H15" s="523">
        <v>559534.72222222225</v>
      </c>
      <c r="I15" s="515"/>
    </row>
    <row r="16" spans="1:10" x14ac:dyDescent="0.3">
      <c r="A16" t="s">
        <v>11108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11109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75966550.338380694</v>
      </c>
      <c r="G36" s="523">
        <v>-727805564</v>
      </c>
      <c r="H36" s="523">
        <v>803772114.33838069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803772114.33838069</v>
      </c>
      <c r="G39" s="536">
        <v>589700657.16008735</v>
      </c>
      <c r="H39" s="536">
        <v>214071457.17829335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-727805564</v>
      </c>
      <c r="G42" s="575" t="s">
        <v>10712</v>
      </c>
      <c r="H42" s="538">
        <v>803772114.33838069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6812676.5</v>
      </c>
      <c r="G43" s="515" t="s">
        <v>10714</v>
      </c>
      <c r="H43" s="539">
        <v>400658832.42939764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-827210846</v>
      </c>
      <c r="G44" s="515" t="s">
        <v>10715</v>
      </c>
      <c r="H44" s="539">
        <v>310457578.85590404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85033962</v>
      </c>
      <c r="G45" s="515" t="s">
        <v>47</v>
      </c>
      <c r="H45" s="539">
        <v>9366887.553078983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19272011.5</v>
      </c>
      <c r="G46" s="515" t="s">
        <v>10716</v>
      </c>
      <c r="H46" s="539">
        <v>11544809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-16068812</v>
      </c>
      <c r="G47" s="515" t="s">
        <v>52</v>
      </c>
      <c r="H47" s="539">
        <v>71744006.5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4355444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11110</v>
      </c>
      <c r="F50" s="541">
        <v>587612677.97086048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11111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11112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11113</v>
      </c>
      <c r="C56" s="385" t="s">
        <v>11114</v>
      </c>
      <c r="D56" s="385" t="s">
        <v>11115</v>
      </c>
      <c r="E56" s="566" t="s">
        <v>11116</v>
      </c>
      <c r="F56" s="385" t="s">
        <v>11117</v>
      </c>
      <c r="G56" s="385" t="s">
        <v>11118</v>
      </c>
      <c r="H56" s="567" t="s">
        <v>11119</v>
      </c>
      <c r="I56" s="385" t="s">
        <v>11120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-2142483344.91096</v>
      </c>
      <c r="I57" s="70" t="s">
        <v>181</v>
      </c>
      <c r="J57" s="515"/>
    </row>
    <row r="58" spans="2:10" x14ac:dyDescent="0.3">
      <c r="B58" s="546">
        <v>2</v>
      </c>
      <c r="C58" s="70" t="s">
        <v>10749</v>
      </c>
      <c r="D58" s="70" t="s">
        <v>10748</v>
      </c>
      <c r="E58" s="548">
        <v>46015</v>
      </c>
      <c r="F58" s="549">
        <v>30000000</v>
      </c>
      <c r="G58" s="70" t="s">
        <v>4</v>
      </c>
      <c r="H58" s="545">
        <v>-311086376.75101125</v>
      </c>
      <c r="I58" s="70" t="s">
        <v>296</v>
      </c>
      <c r="J58" s="515"/>
    </row>
    <row r="59" spans="2:10" x14ac:dyDescent="0.3">
      <c r="B59" s="546">
        <v>3</v>
      </c>
      <c r="C59" s="70" t="s">
        <v>10747</v>
      </c>
      <c r="D59" s="70" t="s">
        <v>10748</v>
      </c>
      <c r="E59" s="548">
        <v>46017</v>
      </c>
      <c r="F59" s="549">
        <v>30000000</v>
      </c>
      <c r="G59" s="70" t="s">
        <v>4</v>
      </c>
      <c r="H59" s="545">
        <v>-299997341.66922146</v>
      </c>
      <c r="I59" s="70" t="s">
        <v>298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11121</v>
      </c>
      <c r="C61" s="527" t="s">
        <v>11122</v>
      </c>
      <c r="D61" s="385" t="s">
        <v>11123</v>
      </c>
      <c r="E61" s="385" t="s">
        <v>11124</v>
      </c>
      <c r="F61" s="70"/>
      <c r="G61" s="550"/>
      <c r="H61" s="70"/>
      <c r="I61" s="70"/>
      <c r="J61" s="515"/>
    </row>
    <row r="62" spans="2:10" x14ac:dyDescent="0.3">
      <c r="B62" s="552" t="s">
        <v>11125</v>
      </c>
      <c r="C62" s="553">
        <v>500</v>
      </c>
      <c r="D62" s="553">
        <v>5432.0199999999995</v>
      </c>
      <c r="E62" s="554">
        <v>5932.0199999999995</v>
      </c>
      <c r="F62" s="70"/>
      <c r="G62" s="70"/>
      <c r="H62" s="70"/>
      <c r="I62" s="70"/>
      <c r="J62" s="515"/>
    </row>
    <row r="63" spans="2:10" x14ac:dyDescent="0.3">
      <c r="B63" s="552" t="s">
        <v>11126</v>
      </c>
      <c r="C63" s="553">
        <v>3100</v>
      </c>
      <c r="D63" s="555">
        <v>5502.4900000000043</v>
      </c>
      <c r="E63" s="554">
        <v>8602.4900000000052</v>
      </c>
      <c r="F63" s="70"/>
      <c r="G63" s="70"/>
      <c r="H63" s="70"/>
      <c r="I63" s="70"/>
      <c r="J63" s="515"/>
    </row>
    <row r="64" spans="2:10" x14ac:dyDescent="0.3">
      <c r="B64" s="556" t="s">
        <v>11127</v>
      </c>
      <c r="C64" s="553">
        <v>11100</v>
      </c>
      <c r="D64" s="555">
        <v>7920.2699999999995</v>
      </c>
      <c r="E64" s="554">
        <v>19020.27</v>
      </c>
      <c r="F64" s="70"/>
      <c r="G64" s="70"/>
      <c r="H64" s="70"/>
      <c r="I64" s="70"/>
      <c r="J64" s="515"/>
    </row>
    <row r="65" spans="2:10" x14ac:dyDescent="0.3">
      <c r="B65" s="556" t="s">
        <v>11128</v>
      </c>
      <c r="C65" s="553">
        <v>700</v>
      </c>
      <c r="D65" s="555">
        <v>1288.47</v>
      </c>
      <c r="E65" s="553">
        <v>1988.47</v>
      </c>
      <c r="F65" s="70"/>
      <c r="G65" s="70"/>
      <c r="H65" s="70"/>
      <c r="I65" s="70"/>
      <c r="J65" s="515"/>
    </row>
    <row r="66" spans="2:10" x14ac:dyDescent="0.3">
      <c r="B66" s="552" t="s">
        <v>11129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11130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1589.82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11131</v>
      </c>
      <c r="C96" s="385" t="s">
        <v>11114</v>
      </c>
      <c r="D96" s="385" t="s">
        <v>11115</v>
      </c>
      <c r="E96" s="566" t="s">
        <v>11116</v>
      </c>
      <c r="F96" s="385" t="s">
        <v>11117</v>
      </c>
      <c r="G96" s="385" t="s">
        <v>11118</v>
      </c>
      <c r="H96" s="385" t="s">
        <v>11132</v>
      </c>
      <c r="I96" s="385" t="s">
        <v>11120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46584</v>
      </c>
      <c r="F97" s="549">
        <v>30000000</v>
      </c>
      <c r="G97" s="70" t="s">
        <v>4</v>
      </c>
      <c r="H97" s="535">
        <v>4237029360.0416617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46632</v>
      </c>
      <c r="F98" s="549">
        <v>30000000</v>
      </c>
      <c r="G98" s="70" t="s">
        <v>4</v>
      </c>
      <c r="H98" s="535">
        <v>4084150899.9999995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46017</v>
      </c>
      <c r="F99" s="549">
        <v>3000000</v>
      </c>
      <c r="G99" s="70" t="s">
        <v>51</v>
      </c>
      <c r="H99" s="535">
        <v>3034833771.4109602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11133</v>
      </c>
      <c r="C101" s="385" t="s">
        <v>11134</v>
      </c>
      <c r="D101" s="385" t="s">
        <v>11117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11135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11136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11137</v>
      </c>
      <c r="D104" s="533">
        <v>870.87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11138</v>
      </c>
      <c r="D105" s="533">
        <v>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11139</v>
      </c>
      <c r="D106" s="533">
        <v>718.94999999999993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11140</v>
      </c>
      <c r="D107" s="549">
        <v>717.14999999999986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11141</v>
      </c>
      <c r="D108" s="549">
        <v>3032.3399999999997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11142</v>
      </c>
      <c r="D109" s="549">
        <v>5503.4999999999982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11143</v>
      </c>
      <c r="D110" s="549">
        <v>1539.3600000000006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11144</v>
      </c>
      <c r="D111" s="549">
        <v>5000.950000000008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11145</v>
      </c>
      <c r="D112" s="549">
        <v>1651.6499999999978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11146</v>
      </c>
      <c r="D113" s="549">
        <v>1108.48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11147</v>
      </c>
      <c r="B1" s="646"/>
      <c r="C1" s="646"/>
      <c r="D1" s="646"/>
      <c r="E1" s="646"/>
      <c r="F1" s="646"/>
      <c r="G1" s="646"/>
      <c r="H1" s="646"/>
      <c r="I1" s="646"/>
      <c r="J1" s="647"/>
    </row>
    <row r="6" spans="1:10" ht="31.5" x14ac:dyDescent="0.3">
      <c r="A6" s="570" t="s">
        <v>10682</v>
      </c>
      <c r="B6" s="570" t="s">
        <v>11148</v>
      </c>
      <c r="E6" s="642" t="s">
        <v>11149</v>
      </c>
      <c r="F6" s="643"/>
      <c r="G6" s="643"/>
      <c r="H6" s="643"/>
      <c r="I6" s="644"/>
    </row>
    <row r="7" spans="1:10" x14ac:dyDescent="0.3">
      <c r="A7" t="s">
        <v>11150</v>
      </c>
      <c r="B7" s="387">
        <v>45974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45979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1458.3</v>
      </c>
      <c r="E9" s="516" t="s">
        <v>10688</v>
      </c>
      <c r="F9" s="518">
        <v>20121.59</v>
      </c>
      <c r="G9" s="70"/>
      <c r="H9" s="70"/>
      <c r="I9" s="515"/>
    </row>
    <row r="10" spans="1:10" ht="20.25" x14ac:dyDescent="0.3">
      <c r="A10" t="s">
        <v>10689</v>
      </c>
      <c r="B10" t="s">
        <v>11151</v>
      </c>
      <c r="C10" t="s">
        <v>11152</v>
      </c>
      <c r="E10" s="519" t="s">
        <v>10692</v>
      </c>
      <c r="F10" s="520">
        <v>35621.589999999997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148220135</v>
      </c>
      <c r="H12" s="523">
        <v>77816907.5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769507311.6534425</v>
      </c>
      <c r="H13" s="523">
        <v>384878157.49880278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0</v>
      </c>
      <c r="H14" s="523">
        <v>0</v>
      </c>
      <c r="I14" s="524"/>
    </row>
    <row r="15" spans="1:10" ht="20.25" x14ac:dyDescent="0.3">
      <c r="A15" t="s">
        <v>11153</v>
      </c>
      <c r="E15" s="637"/>
      <c r="F15" s="516" t="s">
        <v>10700</v>
      </c>
      <c r="G15" s="523">
        <v>3912531.388888889</v>
      </c>
      <c r="H15" s="523">
        <v>558933.0555555555</v>
      </c>
      <c r="I15" s="515"/>
    </row>
    <row r="16" spans="1:10" x14ac:dyDescent="0.3">
      <c r="A16" t="s">
        <v>11154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11155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232483312.22660422</v>
      </c>
      <c r="G36" s="523">
        <v>-310570908.5</v>
      </c>
      <c r="H36" s="523">
        <v>543054220.72660422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543054220.72660422</v>
      </c>
      <c r="G39" s="536">
        <v>462695064.99880272</v>
      </c>
      <c r="H39" s="536">
        <v>80359155.727801502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-310570908.5</v>
      </c>
      <c r="G42" s="575" t="s">
        <v>10712</v>
      </c>
      <c r="H42" s="538">
        <v>543054220.72660422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4892158</v>
      </c>
      <c r="G43" s="515" t="s">
        <v>10714</v>
      </c>
      <c r="H43" s="539">
        <v>199848316.6891337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-196776188</v>
      </c>
      <c r="G44" s="515" t="s">
        <v>10715</v>
      </c>
      <c r="H44" s="539">
        <v>179942501.8997609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-118170721</v>
      </c>
      <c r="G45" s="515" t="s">
        <v>47</v>
      </c>
      <c r="H45" s="539">
        <v>52670437.13770961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58223363</v>
      </c>
      <c r="G46" s="515" t="s">
        <v>10716</v>
      </c>
      <c r="H46" s="539">
        <v>9613411.5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16834606.5</v>
      </c>
      <c r="G47" s="515" t="s">
        <v>52</v>
      </c>
      <c r="H47" s="539">
        <v>100979553.5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-75574127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11156</v>
      </c>
      <c r="F50" s="541">
        <v>10736657.99547662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11157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11158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11159</v>
      </c>
      <c r="C56" s="385" t="s">
        <v>11160</v>
      </c>
      <c r="D56" s="385" t="s">
        <v>11161</v>
      </c>
      <c r="E56" s="566" t="s">
        <v>11162</v>
      </c>
      <c r="F56" s="385" t="s">
        <v>11163</v>
      </c>
      <c r="G56" s="385" t="s">
        <v>11164</v>
      </c>
      <c r="H56" s="567" t="s">
        <v>11165</v>
      </c>
      <c r="I56" s="385" t="s">
        <v>11166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-2111642314.91096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-336096136.11910617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-327439746.6405881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11167</v>
      </c>
      <c r="C61" s="527" t="s">
        <v>11168</v>
      </c>
      <c r="D61" s="385" t="s">
        <v>11169</v>
      </c>
      <c r="E61" s="385" t="s">
        <v>11170</v>
      </c>
      <c r="F61" s="70"/>
      <c r="G61" s="550"/>
      <c r="H61" s="70"/>
      <c r="I61" s="70"/>
      <c r="J61" s="515"/>
    </row>
    <row r="62" spans="2:10" x14ac:dyDescent="0.3">
      <c r="B62" s="552" t="s">
        <v>11171</v>
      </c>
      <c r="C62" s="553">
        <v>500</v>
      </c>
      <c r="D62" s="553">
        <v>5986.54</v>
      </c>
      <c r="E62" s="554">
        <v>6486.54</v>
      </c>
      <c r="F62" s="70"/>
      <c r="G62" s="70"/>
      <c r="H62" s="70"/>
      <c r="I62" s="70"/>
      <c r="J62" s="515"/>
    </row>
    <row r="63" spans="2:10" x14ac:dyDescent="0.3">
      <c r="B63" s="552" t="s">
        <v>11172</v>
      </c>
      <c r="C63" s="553">
        <v>3100</v>
      </c>
      <c r="D63" s="555">
        <v>5940.0400000000018</v>
      </c>
      <c r="E63" s="554">
        <v>9040.0400000000009</v>
      </c>
      <c r="F63" s="70"/>
      <c r="G63" s="70"/>
      <c r="H63" s="70"/>
      <c r="I63" s="70"/>
      <c r="J63" s="515"/>
    </row>
    <row r="64" spans="2:10" x14ac:dyDescent="0.3">
      <c r="B64" s="556" t="s">
        <v>11173</v>
      </c>
      <c r="C64" s="553">
        <v>11100</v>
      </c>
      <c r="D64" s="555">
        <v>6906.54</v>
      </c>
      <c r="E64" s="554">
        <v>18006.54</v>
      </c>
      <c r="F64" s="70"/>
      <c r="G64" s="70"/>
      <c r="H64" s="70"/>
      <c r="I64" s="70"/>
      <c r="J64" s="515"/>
    </row>
    <row r="65" spans="2:10" x14ac:dyDescent="0.3">
      <c r="B65" s="556" t="s">
        <v>11174</v>
      </c>
      <c r="C65" s="553">
        <v>700</v>
      </c>
      <c r="D65" s="555">
        <v>1288.47</v>
      </c>
      <c r="E65" s="553">
        <v>1988.47</v>
      </c>
      <c r="F65" s="70"/>
      <c r="G65" s="70"/>
      <c r="H65" s="70"/>
      <c r="I65" s="70"/>
      <c r="J65" s="515"/>
    </row>
    <row r="66" spans="2:10" x14ac:dyDescent="0.3">
      <c r="B66" s="552" t="s">
        <v>11175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11176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1589.82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11177</v>
      </c>
      <c r="C96" s="385" t="s">
        <v>11160</v>
      </c>
      <c r="D96" s="385" t="s">
        <v>11161</v>
      </c>
      <c r="E96" s="566" t="s">
        <v>11162</v>
      </c>
      <c r="F96" s="385" t="s">
        <v>11163</v>
      </c>
      <c r="G96" s="385" t="s">
        <v>11164</v>
      </c>
      <c r="H96" s="385" t="s">
        <v>11178</v>
      </c>
      <c r="I96" s="385" t="s">
        <v>11166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4502477302.6249952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4343603412.8999996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2991314201.9109602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11179</v>
      </c>
      <c r="C101" s="385" t="s">
        <v>11180</v>
      </c>
      <c r="D101" s="385" t="s">
        <v>11163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11181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11182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11183</v>
      </c>
      <c r="D104" s="533">
        <v>870.87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11184</v>
      </c>
      <c r="D105" s="533">
        <v>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11185</v>
      </c>
      <c r="D106" s="533">
        <v>718.94999999999993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11186</v>
      </c>
      <c r="D107" s="549">
        <v>717.14999999999986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11187</v>
      </c>
      <c r="D108" s="549">
        <v>3318.48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11188</v>
      </c>
      <c r="D109" s="549">
        <v>4203.63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11189</v>
      </c>
      <c r="D110" s="549">
        <v>2408.7000000000007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11190</v>
      </c>
      <c r="D111" s="549">
        <v>5516.470000000003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11191</v>
      </c>
      <c r="D112" s="549">
        <v>1258.8600000000006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11192</v>
      </c>
      <c r="D113" s="549">
        <v>1108.48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11193</v>
      </c>
      <c r="B1" s="646"/>
      <c r="C1" s="646"/>
      <c r="D1" s="646"/>
      <c r="E1" s="646"/>
      <c r="F1" s="646"/>
      <c r="G1" s="646"/>
      <c r="H1" s="646"/>
      <c r="I1" s="646"/>
      <c r="J1" s="647"/>
    </row>
    <row r="6" spans="1:10" ht="31.5" x14ac:dyDescent="0.3">
      <c r="A6" s="570" t="s">
        <v>10682</v>
      </c>
      <c r="B6" s="570" t="s">
        <v>11194</v>
      </c>
      <c r="E6" s="642" t="s">
        <v>11195</v>
      </c>
      <c r="F6" s="643"/>
      <c r="G6" s="643"/>
      <c r="H6" s="643"/>
      <c r="I6" s="644"/>
    </row>
    <row r="7" spans="1:10" x14ac:dyDescent="0.3">
      <c r="A7" t="s">
        <v>11196</v>
      </c>
      <c r="B7" s="387">
        <v>45979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45980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1465.2</v>
      </c>
      <c r="E9" s="516" t="s">
        <v>10688</v>
      </c>
      <c r="F9" s="518">
        <v>20121.59</v>
      </c>
      <c r="G9" s="70"/>
      <c r="H9" s="70"/>
      <c r="I9" s="515"/>
    </row>
    <row r="10" spans="1:10" ht="20.25" x14ac:dyDescent="0.3">
      <c r="A10" t="s">
        <v>10689</v>
      </c>
      <c r="B10" t="s">
        <v>11197</v>
      </c>
      <c r="C10" t="s">
        <v>11198</v>
      </c>
      <c r="E10" s="519" t="s">
        <v>10692</v>
      </c>
      <c r="F10" s="520">
        <v>35621.589999999997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59747307.5</v>
      </c>
      <c r="H12" s="523">
        <v>59747307.5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207362260.15613616</v>
      </c>
      <c r="H13" s="523">
        <v>207362261.15613613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750000.00000000012</v>
      </c>
      <c r="H14" s="523">
        <v>0</v>
      </c>
      <c r="I14" s="524"/>
    </row>
    <row r="15" spans="1:10" ht="20.25" x14ac:dyDescent="0.3">
      <c r="A15" t="s">
        <v>11199</v>
      </c>
      <c r="E15" s="637"/>
      <c r="F15" s="516" t="s">
        <v>10700</v>
      </c>
      <c r="G15" s="523">
        <v>3912531.388888889</v>
      </c>
      <c r="H15" s="523">
        <v>558933.0555555555</v>
      </c>
      <c r="I15" s="515"/>
    </row>
    <row r="16" spans="1:10" x14ac:dyDescent="0.3">
      <c r="A16" t="s">
        <v>11200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11201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138869256.37039304</v>
      </c>
      <c r="G36" s="523">
        <v>-136118245</v>
      </c>
      <c r="H36" s="523">
        <v>274987501.37039304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274987501.37039304</v>
      </c>
      <c r="G39" s="536">
        <v>267109568.65613613</v>
      </c>
      <c r="H39" s="536">
        <v>7877932.7142569125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-136118245</v>
      </c>
      <c r="G42" s="575" t="s">
        <v>10712</v>
      </c>
      <c r="H42" s="538">
        <v>274987501.37039304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1615577.5</v>
      </c>
      <c r="G43" s="515" t="s">
        <v>10714</v>
      </c>
      <c r="H43" s="539">
        <v>124135427.57590695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-149833568</v>
      </c>
      <c r="G44" s="515" t="s">
        <v>10715</v>
      </c>
      <c r="H44" s="539">
        <v>110212980.9029005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-63616424</v>
      </c>
      <c r="G45" s="515" t="s">
        <v>47</v>
      </c>
      <c r="H45" s="539">
        <v>18522836.391585562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60285678</v>
      </c>
      <c r="G46" s="515" t="s">
        <v>10716</v>
      </c>
      <c r="H46" s="539">
        <v>2394140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16918731.5</v>
      </c>
      <c r="G47" s="515" t="s">
        <v>52</v>
      </c>
      <c r="H47" s="539">
        <v>19722116.5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-1488240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11202</v>
      </c>
      <c r="F50" s="541">
        <v>-369768417.52477974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11203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11204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11205</v>
      </c>
      <c r="C56" s="385" t="s">
        <v>11206</v>
      </c>
      <c r="D56" s="385" t="s">
        <v>11207</v>
      </c>
      <c r="E56" s="566" t="s">
        <v>11208</v>
      </c>
      <c r="F56" s="385" t="s">
        <v>11209</v>
      </c>
      <c r="G56" s="385" t="s">
        <v>11210</v>
      </c>
      <c r="H56" s="567" t="s">
        <v>11211</v>
      </c>
      <c r="I56" s="385" t="s">
        <v>11212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-2102863562.41096</v>
      </c>
      <c r="I57" s="70" t="s">
        <v>181</v>
      </c>
      <c r="J57" s="515"/>
    </row>
    <row r="58" spans="2:10" x14ac:dyDescent="0.3">
      <c r="B58" s="546">
        <v>2</v>
      </c>
      <c r="C58" s="70" t="s">
        <v>10749</v>
      </c>
      <c r="D58" s="70" t="s">
        <v>10748</v>
      </c>
      <c r="E58" s="548">
        <v>46015</v>
      </c>
      <c r="F58" s="549">
        <v>30000000</v>
      </c>
      <c r="G58" s="70" t="s">
        <v>4</v>
      </c>
      <c r="H58" s="545">
        <v>-344869385.88689607</v>
      </c>
      <c r="I58" s="70" t="s">
        <v>296</v>
      </c>
      <c r="J58" s="515"/>
    </row>
    <row r="59" spans="2:10" x14ac:dyDescent="0.3">
      <c r="B59" s="546">
        <v>3</v>
      </c>
      <c r="C59" s="70" t="s">
        <v>10747</v>
      </c>
      <c r="D59" s="70" t="s">
        <v>10748</v>
      </c>
      <c r="E59" s="548">
        <v>46017</v>
      </c>
      <c r="F59" s="549">
        <v>30000000</v>
      </c>
      <c r="G59" s="70" t="s">
        <v>4</v>
      </c>
      <c r="H59" s="545">
        <v>-336990974.96150202</v>
      </c>
      <c r="I59" s="70" t="s">
        <v>298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11213</v>
      </c>
      <c r="C61" s="527" t="s">
        <v>11214</v>
      </c>
      <c r="D61" s="385" t="s">
        <v>11215</v>
      </c>
      <c r="E61" s="385" t="s">
        <v>11216</v>
      </c>
      <c r="F61" s="70"/>
      <c r="G61" s="550"/>
      <c r="H61" s="70"/>
      <c r="I61" s="70"/>
      <c r="J61" s="515"/>
    </row>
    <row r="62" spans="2:10" x14ac:dyDescent="0.3">
      <c r="B62" s="552" t="s">
        <v>11217</v>
      </c>
      <c r="C62" s="553">
        <v>500</v>
      </c>
      <c r="D62" s="553">
        <v>5986.54</v>
      </c>
      <c r="E62" s="554">
        <v>6486.54</v>
      </c>
      <c r="F62" s="70"/>
      <c r="G62" s="70"/>
      <c r="H62" s="70"/>
      <c r="I62" s="70"/>
      <c r="J62" s="515"/>
    </row>
    <row r="63" spans="2:10" x14ac:dyDescent="0.3">
      <c r="B63" s="552" t="s">
        <v>11218</v>
      </c>
      <c r="C63" s="553">
        <v>3100</v>
      </c>
      <c r="D63" s="555">
        <v>5940.0400000000018</v>
      </c>
      <c r="E63" s="554">
        <v>9040.0400000000009</v>
      </c>
      <c r="F63" s="70"/>
      <c r="G63" s="70"/>
      <c r="H63" s="70"/>
      <c r="I63" s="70"/>
      <c r="J63" s="515"/>
    </row>
    <row r="64" spans="2:10" x14ac:dyDescent="0.3">
      <c r="B64" s="556" t="s">
        <v>11219</v>
      </c>
      <c r="C64" s="553">
        <v>11100</v>
      </c>
      <c r="D64" s="555">
        <v>6906.54</v>
      </c>
      <c r="E64" s="554">
        <v>18006.54</v>
      </c>
      <c r="F64" s="70"/>
      <c r="G64" s="70"/>
      <c r="H64" s="70"/>
      <c r="I64" s="70"/>
      <c r="J64" s="515"/>
    </row>
    <row r="65" spans="2:10" x14ac:dyDescent="0.3">
      <c r="B65" s="556" t="s">
        <v>11220</v>
      </c>
      <c r="C65" s="553">
        <v>700</v>
      </c>
      <c r="D65" s="555">
        <v>1288.47</v>
      </c>
      <c r="E65" s="553">
        <v>1988.47</v>
      </c>
      <c r="F65" s="70"/>
      <c r="G65" s="70"/>
      <c r="H65" s="70"/>
      <c r="I65" s="70"/>
      <c r="J65" s="515"/>
    </row>
    <row r="66" spans="2:10" x14ac:dyDescent="0.3">
      <c r="B66" s="552" t="s">
        <v>11221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11222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1589.82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11223</v>
      </c>
      <c r="C96" s="385" t="s">
        <v>11206</v>
      </c>
      <c r="D96" s="385" t="s">
        <v>11207</v>
      </c>
      <c r="E96" s="566" t="s">
        <v>11208</v>
      </c>
      <c r="F96" s="385" t="s">
        <v>11209</v>
      </c>
      <c r="G96" s="385" t="s">
        <v>11210</v>
      </c>
      <c r="H96" s="385" t="s">
        <v>11224</v>
      </c>
      <c r="I96" s="385" t="s">
        <v>11212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4386044618.4999952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4212268131.1000004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2922316955.9109602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11225</v>
      </c>
      <c r="C101" s="385" t="s">
        <v>11226</v>
      </c>
      <c r="D101" s="385" t="s">
        <v>11209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11227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11228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11229</v>
      </c>
      <c r="D104" s="533">
        <v>870.87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11230</v>
      </c>
      <c r="D105" s="533">
        <v>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11231</v>
      </c>
      <c r="D106" s="533">
        <v>718.94999999999993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11232</v>
      </c>
      <c r="D107" s="549">
        <v>717.14999999999986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11233</v>
      </c>
      <c r="D108" s="549">
        <v>3032.3399999999997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11234</v>
      </c>
      <c r="D109" s="549">
        <v>4489.7700000000004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11235</v>
      </c>
      <c r="D110" s="549">
        <v>1976.9099999999999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11236</v>
      </c>
      <c r="D111" s="549">
        <v>5139.5800000000036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11237</v>
      </c>
      <c r="D112" s="549">
        <v>2067.5400000000009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11238</v>
      </c>
      <c r="D113" s="549">
        <v>1108.48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topLeftCell="A69" zoomScale="70" zoomScaleNormal="70" workbookViewId="0">
      <selection activeCell="H57" sqref="H57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11260</v>
      </c>
      <c r="B1" s="646"/>
      <c r="C1" s="646"/>
      <c r="D1" s="646"/>
      <c r="E1" s="646"/>
      <c r="F1" s="646"/>
      <c r="G1" s="646"/>
      <c r="H1" s="646"/>
      <c r="I1" s="646"/>
      <c r="J1" s="647"/>
    </row>
    <row r="6" spans="1:10" ht="31.5" x14ac:dyDescent="0.3">
      <c r="A6" s="570" t="s">
        <v>10682</v>
      </c>
      <c r="B6" s="570" t="s">
        <v>11261</v>
      </c>
      <c r="E6" s="642" t="s">
        <v>11262</v>
      </c>
      <c r="F6" s="643"/>
      <c r="G6" s="643"/>
      <c r="H6" s="643"/>
      <c r="I6" s="644"/>
    </row>
    <row r="7" spans="1:10" x14ac:dyDescent="0.3">
      <c r="A7" t="s">
        <v>11263</v>
      </c>
      <c r="B7" s="387">
        <v>45979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45981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1465</v>
      </c>
      <c r="E9" s="516" t="s">
        <v>10688</v>
      </c>
      <c r="F9" s="518">
        <v>20121.59</v>
      </c>
      <c r="G9" s="70"/>
      <c r="H9" s="70"/>
      <c r="I9" s="515"/>
    </row>
    <row r="10" spans="1:10" ht="20.25" x14ac:dyDescent="0.3">
      <c r="A10" t="s">
        <v>10689</v>
      </c>
      <c r="B10" t="s">
        <v>11264</v>
      </c>
      <c r="C10" t="s">
        <v>11265</v>
      </c>
      <c r="E10" s="519" t="s">
        <v>10692</v>
      </c>
      <c r="F10" s="520">
        <v>35621.589999999997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107795509.5</v>
      </c>
      <c r="H12" s="523">
        <v>48048202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567966549.32496881</v>
      </c>
      <c r="H13" s="523">
        <v>360632595.14564872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1250000</v>
      </c>
      <c r="H14" s="523">
        <v>0</v>
      </c>
      <c r="I14" s="524"/>
    </row>
    <row r="15" spans="1:10" ht="20.25" x14ac:dyDescent="0.3">
      <c r="A15" t="s">
        <v>11266</v>
      </c>
      <c r="E15" s="637"/>
      <c r="F15" s="516" t="s">
        <v>10700</v>
      </c>
      <c r="G15" s="523">
        <v>3912531.388888889</v>
      </c>
      <c r="H15" s="523">
        <v>558933.0555555555</v>
      </c>
      <c r="I15" s="515"/>
    </row>
    <row r="16" spans="1:10" x14ac:dyDescent="0.3">
      <c r="A16" t="s">
        <v>11267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11268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395626712.68727893</v>
      </c>
      <c r="G36" s="523">
        <v>58331129</v>
      </c>
      <c r="H36" s="523">
        <v>337295583.68727893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337295583.68727893</v>
      </c>
      <c r="G39" s="536">
        <v>408680797.14564872</v>
      </c>
      <c r="H39" s="536">
        <v>-71385213.458369792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58331129</v>
      </c>
      <c r="G42" s="575" t="s">
        <v>10712</v>
      </c>
      <c r="H42" s="538">
        <v>337295583.68727893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-12325077</v>
      </c>
      <c r="G43" s="515" t="s">
        <v>10714</v>
      </c>
      <c r="H43" s="539">
        <v>302089363.08756471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-65945068.5</v>
      </c>
      <c r="G44" s="515" t="s">
        <v>10715</v>
      </c>
      <c r="H44" s="539">
        <v>-51995887.447037518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-22749234</v>
      </c>
      <c r="G45" s="515" t="s">
        <v>47</v>
      </c>
      <c r="H45" s="539">
        <v>10518212.04675173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96297741</v>
      </c>
      <c r="G46" s="515" t="s">
        <v>10716</v>
      </c>
      <c r="H46" s="539">
        <v>29740911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36181532</v>
      </c>
      <c r="G47" s="515" t="s">
        <v>52</v>
      </c>
      <c r="H47" s="539">
        <v>46942985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26871235.5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11269</v>
      </c>
      <c r="F50" s="541">
        <v>10858377.564507589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11270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11271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11272</v>
      </c>
      <c r="C56" s="385" t="s">
        <v>11273</v>
      </c>
      <c r="D56" s="385" t="s">
        <v>11274</v>
      </c>
      <c r="E56" s="566" t="s">
        <v>11275</v>
      </c>
      <c r="F56" s="385" t="s">
        <v>11276</v>
      </c>
      <c r="G56" s="385" t="s">
        <v>11277</v>
      </c>
      <c r="H56" s="567" t="s">
        <v>11278</v>
      </c>
      <c r="I56" s="385" t="s">
        <v>11279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-2094875497.91096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-351448296.48568356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-340860322.89419794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11280</v>
      </c>
      <c r="C61" s="527" t="s">
        <v>11281</v>
      </c>
      <c r="D61" s="385" t="s">
        <v>11282</v>
      </c>
      <c r="E61" s="385" t="s">
        <v>11283</v>
      </c>
      <c r="F61" s="70"/>
      <c r="G61" s="550"/>
      <c r="H61" s="70"/>
      <c r="I61" s="70"/>
      <c r="J61" s="515"/>
    </row>
    <row r="62" spans="2:10" x14ac:dyDescent="0.3">
      <c r="B62" s="552" t="s">
        <v>11284</v>
      </c>
      <c r="C62" s="553">
        <v>500</v>
      </c>
      <c r="D62" s="553">
        <v>5986.54</v>
      </c>
      <c r="E62" s="554">
        <v>6486.54</v>
      </c>
      <c r="F62" s="70"/>
      <c r="G62" s="70"/>
      <c r="H62" s="70"/>
      <c r="I62" s="70"/>
      <c r="J62" s="515"/>
    </row>
    <row r="63" spans="2:10" x14ac:dyDescent="0.3">
      <c r="B63" s="552" t="s">
        <v>11285</v>
      </c>
      <c r="C63" s="553">
        <v>3100</v>
      </c>
      <c r="D63" s="555">
        <v>6357.64</v>
      </c>
      <c r="E63" s="554">
        <v>9457.64</v>
      </c>
      <c r="F63" s="70"/>
      <c r="G63" s="70"/>
      <c r="H63" s="70"/>
      <c r="I63" s="70"/>
      <c r="J63" s="515"/>
    </row>
    <row r="64" spans="2:10" x14ac:dyDescent="0.3">
      <c r="B64" s="556" t="s">
        <v>11286</v>
      </c>
      <c r="C64" s="553">
        <v>11100</v>
      </c>
      <c r="D64" s="555">
        <v>6906.54</v>
      </c>
      <c r="E64" s="554">
        <v>18006.54</v>
      </c>
      <c r="F64" s="70"/>
      <c r="G64" s="70"/>
      <c r="H64" s="70"/>
      <c r="I64" s="70"/>
      <c r="J64" s="515"/>
    </row>
    <row r="65" spans="2:10" x14ac:dyDescent="0.3">
      <c r="B65" s="556" t="s">
        <v>11287</v>
      </c>
      <c r="C65" s="553">
        <v>700</v>
      </c>
      <c r="D65" s="555">
        <v>870.87</v>
      </c>
      <c r="E65" s="553">
        <v>1570.87</v>
      </c>
      <c r="F65" s="70"/>
      <c r="G65" s="70"/>
      <c r="H65" s="70"/>
      <c r="I65" s="70"/>
      <c r="J65" s="515"/>
    </row>
    <row r="66" spans="2:10" x14ac:dyDescent="0.3">
      <c r="B66" s="552" t="s">
        <v>11288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11289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1589.82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11290</v>
      </c>
      <c r="C96" s="385" t="s">
        <v>11273</v>
      </c>
      <c r="D96" s="385" t="s">
        <v>11274</v>
      </c>
      <c r="E96" s="566" t="s">
        <v>11275</v>
      </c>
      <c r="F96" s="385" t="s">
        <v>11276</v>
      </c>
      <c r="G96" s="385" t="s">
        <v>11277</v>
      </c>
      <c r="H96" s="385" t="s">
        <v>11291</v>
      </c>
      <c r="I96" s="385" t="s">
        <v>11279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4059518099.5833287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3872057436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2901422827.9109602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11292</v>
      </c>
      <c r="C101" s="385" t="s">
        <v>11293</v>
      </c>
      <c r="D101" s="385" t="s">
        <v>11276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11294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11295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11296</v>
      </c>
      <c r="D104" s="533">
        <v>436.08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11297</v>
      </c>
      <c r="D105" s="533">
        <v>434.79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11298</v>
      </c>
      <c r="D106" s="533">
        <v>718.94999999999993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11299</v>
      </c>
      <c r="D107" s="549">
        <v>717.14999999999986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11300</v>
      </c>
      <c r="D108" s="549">
        <v>3032.3399999999997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11301</v>
      </c>
      <c r="D109" s="549">
        <v>4072.1700000000019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11302</v>
      </c>
      <c r="D110" s="549">
        <v>1288.739999999998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11303</v>
      </c>
      <c r="D111" s="549">
        <v>5412.8200000000033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11304</v>
      </c>
      <c r="D112" s="549">
        <v>2067.3600000000024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11305</v>
      </c>
      <c r="D113" s="549">
        <v>1941.19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I14" sqref="I14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11344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 t="s">
        <v>11345</v>
      </c>
    </row>
    <row r="6" spans="1:10" ht="31.5" x14ac:dyDescent="0.3">
      <c r="A6" s="570" t="s">
        <v>10682</v>
      </c>
      <c r="B6" s="570" t="s">
        <v>11346</v>
      </c>
      <c r="E6" s="642" t="s">
        <v>11347</v>
      </c>
      <c r="F6" s="643"/>
      <c r="G6" s="643"/>
      <c r="H6" s="643"/>
      <c r="I6" s="644"/>
    </row>
    <row r="7" spans="1:10" x14ac:dyDescent="0.3">
      <c r="A7" t="s">
        <v>11348</v>
      </c>
      <c r="B7" s="387">
        <v>45979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45982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1468.4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11349</v>
      </c>
      <c r="C10" t="s">
        <v>11350</v>
      </c>
      <c r="E10" s="519" t="s">
        <v>10692</v>
      </c>
      <c r="F10" s="520">
        <v>36083.770000000004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170241709.5</v>
      </c>
      <c r="H12" s="523">
        <v>62446200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923027875.35138297</v>
      </c>
      <c r="H13" s="523">
        <v>353743178.4034071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1250000</v>
      </c>
      <c r="H14" s="523">
        <v>0</v>
      </c>
      <c r="I14" s="524"/>
    </row>
    <row r="15" spans="1:10" ht="20.25" x14ac:dyDescent="0.3">
      <c r="A15" t="s">
        <v>11351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11352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11306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972604135.45405722</v>
      </c>
      <c r="G36" s="523">
        <v>706673516</v>
      </c>
      <c r="H36" s="523">
        <v>265930619.45405722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265930619.45405722</v>
      </c>
      <c r="G39" s="536">
        <v>416189378.4034071</v>
      </c>
      <c r="H39" s="536">
        <v>-150258758.94934988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706673516</v>
      </c>
      <c r="G42" s="575" t="s">
        <v>10712</v>
      </c>
      <c r="H42" s="538">
        <v>265930619.45405722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15083176</v>
      </c>
      <c r="G43" s="515" t="s">
        <v>10714</v>
      </c>
      <c r="H43" s="539">
        <v>-153589439.34771654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831210686.5</v>
      </c>
      <c r="G44" s="515" t="s">
        <v>10715</v>
      </c>
      <c r="H44" s="539">
        <v>247604760.96409518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-97308451.5</v>
      </c>
      <c r="G45" s="515" t="s">
        <v>47</v>
      </c>
      <c r="H45" s="539">
        <v>17751134.83767857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12903052.5</v>
      </c>
      <c r="G46" s="515" t="s">
        <v>10716</v>
      </c>
      <c r="H46" s="539">
        <v>6609756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7318739.5</v>
      </c>
      <c r="G47" s="515" t="s">
        <v>52</v>
      </c>
      <c r="H47" s="539">
        <v>147554407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-62533687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11307</v>
      </c>
      <c r="F50" s="541">
        <v>-185411491.60569823</v>
      </c>
      <c r="G50" s="385"/>
      <c r="H50" s="385"/>
      <c r="I50" s="385"/>
      <c r="J50" s="528"/>
    </row>
    <row r="51" spans="2:10" x14ac:dyDescent="0.3">
      <c r="D51" s="542"/>
      <c r="E51" s="70"/>
      <c r="F51" s="543"/>
    </row>
    <row r="52" spans="2:10" x14ac:dyDescent="0.3">
      <c r="D52" s="542"/>
      <c r="E52" s="70"/>
      <c r="F52" s="543"/>
    </row>
    <row r="53" spans="2:10" ht="31.5" x14ac:dyDescent="0.3">
      <c r="B53" s="642" t="s">
        <v>11308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11309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11310</v>
      </c>
      <c r="C56" s="385" t="s">
        <v>11311</v>
      </c>
      <c r="D56" s="385" t="s">
        <v>11312</v>
      </c>
      <c r="E56" s="566" t="s">
        <v>11313</v>
      </c>
      <c r="F56" s="385" t="s">
        <v>11314</v>
      </c>
      <c r="G56" s="385" t="s">
        <v>11315</v>
      </c>
      <c r="H56" s="567" t="s">
        <v>11316</v>
      </c>
      <c r="I56" s="385" t="s">
        <v>11317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-2059658890.6095901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-359350442.25028604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-346097249.09354347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11318</v>
      </c>
      <c r="C61" s="527" t="s">
        <v>11319</v>
      </c>
      <c r="D61" s="385" t="s">
        <v>11320</v>
      </c>
      <c r="E61" s="385" t="s">
        <v>11321</v>
      </c>
      <c r="F61" s="70"/>
      <c r="G61" s="550"/>
      <c r="H61" s="70"/>
      <c r="I61" s="70"/>
      <c r="J61" s="515"/>
    </row>
    <row r="62" spans="2:10" x14ac:dyDescent="0.3">
      <c r="B62" s="552" t="s">
        <v>11322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11323</v>
      </c>
      <c r="C63" s="553">
        <v>3400</v>
      </c>
      <c r="D63" s="555">
        <v>6357.64</v>
      </c>
      <c r="E63" s="554">
        <v>9757.64</v>
      </c>
      <c r="F63" s="70"/>
      <c r="G63" s="70"/>
      <c r="H63" s="70"/>
      <c r="I63" s="70"/>
      <c r="J63" s="515"/>
    </row>
    <row r="64" spans="2:10" x14ac:dyDescent="0.3">
      <c r="B64" s="556" t="s">
        <v>11324</v>
      </c>
      <c r="C64" s="553">
        <v>10800</v>
      </c>
      <c r="D64" s="555">
        <v>6906.54</v>
      </c>
      <c r="E64" s="554">
        <v>17706.54</v>
      </c>
      <c r="F64" s="70"/>
      <c r="G64" s="70"/>
      <c r="H64" s="70"/>
      <c r="I64" s="70"/>
      <c r="J64" s="515"/>
    </row>
    <row r="65" spans="2:10" x14ac:dyDescent="0.3">
      <c r="B65" s="556" t="s">
        <v>11325</v>
      </c>
      <c r="C65" s="553">
        <v>700</v>
      </c>
      <c r="D65" s="555">
        <v>870.87</v>
      </c>
      <c r="E65" s="553">
        <v>1570.87</v>
      </c>
      <c r="F65" s="70"/>
      <c r="G65" s="70"/>
      <c r="H65" s="70"/>
      <c r="I65" s="70"/>
      <c r="J65" s="515"/>
    </row>
    <row r="66" spans="2:10" x14ac:dyDescent="0.3">
      <c r="B66" s="552" t="s">
        <v>11326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11327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1589.82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11328</v>
      </c>
      <c r="C96" s="385" t="s">
        <v>11311</v>
      </c>
      <c r="D96" s="385" t="s">
        <v>11312</v>
      </c>
      <c r="E96" s="566" t="s">
        <v>11313</v>
      </c>
      <c r="F96" s="385" t="s">
        <v>11314</v>
      </c>
      <c r="G96" s="385" t="s">
        <v>11315</v>
      </c>
      <c r="H96" s="385" t="s">
        <v>11329</v>
      </c>
      <c r="I96" s="385" t="s">
        <v>11317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4059518099.5833287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3872057436</v>
      </c>
      <c r="I98" s="70" t="s">
        <v>296</v>
      </c>
      <c r="J98" s="515"/>
    </row>
    <row r="99" spans="2:10" x14ac:dyDescent="0.3">
      <c r="B99" s="560">
        <v>3</v>
      </c>
      <c r="C99" s="70" t="s">
        <v>10728</v>
      </c>
      <c r="D99" s="70" t="s">
        <v>10729</v>
      </c>
      <c r="E99" s="548">
        <v>46042</v>
      </c>
      <c r="F99" s="549">
        <v>3000000</v>
      </c>
      <c r="G99" s="70" t="s">
        <v>51</v>
      </c>
      <c r="H99" s="535">
        <v>2901422827.9109602</v>
      </c>
      <c r="I99" s="70" t="s">
        <v>181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11330</v>
      </c>
      <c r="C101" s="385" t="s">
        <v>11331</v>
      </c>
      <c r="D101" s="385" t="s">
        <v>11314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11332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11333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11334</v>
      </c>
      <c r="D104" s="533">
        <v>870.87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11335</v>
      </c>
      <c r="D105" s="533">
        <v>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11336</v>
      </c>
      <c r="D106" s="533">
        <v>718.94999999999993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11337</v>
      </c>
      <c r="D107" s="549">
        <v>717.14999999999986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11338</v>
      </c>
      <c r="D108" s="549">
        <v>3032.3399999999997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11339</v>
      </c>
      <c r="D109" s="549">
        <v>4072.1700000000019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11340</v>
      </c>
      <c r="D110" s="549">
        <v>1976.909999999998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11341</v>
      </c>
      <c r="D111" s="549">
        <v>5557.1800000000039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11342</v>
      </c>
      <c r="D112" s="549">
        <v>2112.9000000000015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11343</v>
      </c>
      <c r="D113" s="549">
        <v>1525.3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I14" sqref="I14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11373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 t="s">
        <v>11374</v>
      </c>
    </row>
    <row r="3" spans="1:10" x14ac:dyDescent="0.3">
      <c r="A3" t="s">
        <v>11375</v>
      </c>
    </row>
    <row r="6" spans="1:10" ht="31.5" x14ac:dyDescent="0.3">
      <c r="A6" s="570" t="s">
        <v>10682</v>
      </c>
      <c r="B6" s="570" t="s">
        <v>11376</v>
      </c>
      <c r="E6" s="642" t="s">
        <v>11377</v>
      </c>
      <c r="F6" s="643"/>
      <c r="G6" s="643"/>
      <c r="H6" s="643"/>
      <c r="I6" s="644"/>
    </row>
    <row r="7" spans="1:10" x14ac:dyDescent="0.3">
      <c r="A7" t="s">
        <v>11378</v>
      </c>
      <c r="B7" s="387">
        <v>45979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45985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1472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11379</v>
      </c>
      <c r="C10" t="s">
        <v>11380</v>
      </c>
      <c r="E10" s="519" t="s">
        <v>10692</v>
      </c>
      <c r="F10" s="520">
        <v>36083.770000000004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269864939</v>
      </c>
      <c r="H12" s="523">
        <v>99623229.5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1547774143.9087734</v>
      </c>
      <c r="H13" s="523">
        <v>622483329.06456506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2000000</v>
      </c>
      <c r="H14" s="523">
        <v>750000.00000000012</v>
      </c>
      <c r="I14" s="524"/>
    </row>
    <row r="15" spans="1:10" ht="20.25" x14ac:dyDescent="0.3">
      <c r="A15" t="s">
        <v>11381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11382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11383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627200770.28902459</v>
      </c>
      <c r="G36" s="523">
        <v>-174850220.5</v>
      </c>
      <c r="H36" s="523">
        <v>802050990.78902459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802050990.78902459</v>
      </c>
      <c r="G39" s="536">
        <v>722106558.56456506</v>
      </c>
      <c r="H39" s="536">
        <v>79944432.224459529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-174850220.5</v>
      </c>
      <c r="G42" s="575" t="s">
        <v>10712</v>
      </c>
      <c r="H42" s="538">
        <v>802050990.78902459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4321300</v>
      </c>
      <c r="G43" s="515" t="s">
        <v>10714</v>
      </c>
      <c r="H43" s="539">
        <v>343646223.96990103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-147498247</v>
      </c>
      <c r="G44" s="515" t="s">
        <v>10715</v>
      </c>
      <c r="H44" s="539">
        <v>286307459.4967317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-7761326.5</v>
      </c>
      <c r="G45" s="515" t="s">
        <v>47</v>
      </c>
      <c r="H45" s="539">
        <v>49166825.322391808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-22450124.5</v>
      </c>
      <c r="G46" s="515" t="s">
        <v>10716</v>
      </c>
      <c r="H46" s="539">
        <v>30649317.5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-8460985.5</v>
      </c>
      <c r="G47" s="515" t="s">
        <v>52</v>
      </c>
      <c r="H47" s="539">
        <v>92281164.5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6999163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11384</v>
      </c>
      <c r="F50" s="541">
        <v>-197840427.64238632</v>
      </c>
      <c r="G50" s="385"/>
      <c r="H50" s="385"/>
      <c r="I50" s="385"/>
      <c r="J50" s="528"/>
    </row>
    <row r="51" spans="2:10" x14ac:dyDescent="0.3">
      <c r="D51" s="602"/>
      <c r="E51" s="70"/>
      <c r="F51" s="543"/>
    </row>
    <row r="52" spans="2:10" x14ac:dyDescent="0.3">
      <c r="D52" s="602"/>
      <c r="E52" s="70"/>
      <c r="F52" s="543"/>
    </row>
    <row r="53" spans="2:10" ht="31.5" x14ac:dyDescent="0.3">
      <c r="B53" s="642" t="s">
        <v>11385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11386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11387</v>
      </c>
      <c r="C56" s="385" t="s">
        <v>11388</v>
      </c>
      <c r="D56" s="385" t="s">
        <v>11389</v>
      </c>
      <c r="E56" s="566" t="s">
        <v>11390</v>
      </c>
      <c r="F56" s="385" t="s">
        <v>11391</v>
      </c>
      <c r="G56" s="385" t="s">
        <v>11392</v>
      </c>
      <c r="H56" s="567" t="s">
        <v>11393</v>
      </c>
      <c r="I56" s="385" t="s">
        <v>11394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-2063100796.1095901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-380375213.38124961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-373543286.95842385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11395</v>
      </c>
      <c r="C61" s="527" t="s">
        <v>11396</v>
      </c>
      <c r="D61" s="385" t="s">
        <v>11397</v>
      </c>
      <c r="E61" s="385" t="s">
        <v>11398</v>
      </c>
      <c r="F61" s="70"/>
      <c r="G61" s="550"/>
      <c r="H61" s="70"/>
      <c r="I61" s="70"/>
      <c r="J61" s="515"/>
    </row>
    <row r="62" spans="2:10" x14ac:dyDescent="0.3">
      <c r="B62" s="552" t="s">
        <v>11399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11400</v>
      </c>
      <c r="C63" s="553">
        <v>3300</v>
      </c>
      <c r="D63" s="555">
        <v>6357.64</v>
      </c>
      <c r="E63" s="554">
        <v>9657.64</v>
      </c>
      <c r="F63" s="70"/>
      <c r="G63" s="70"/>
      <c r="H63" s="70"/>
      <c r="I63" s="70"/>
      <c r="J63" s="515"/>
    </row>
    <row r="64" spans="2:10" x14ac:dyDescent="0.3">
      <c r="B64" s="556" t="s">
        <v>11401</v>
      </c>
      <c r="C64" s="553">
        <v>10900</v>
      </c>
      <c r="D64" s="555">
        <v>6906.54</v>
      </c>
      <c r="E64" s="554">
        <v>17806.54</v>
      </c>
      <c r="F64" s="70"/>
      <c r="G64" s="70"/>
      <c r="H64" s="70"/>
      <c r="I64" s="70"/>
      <c r="J64" s="515"/>
    </row>
    <row r="65" spans="2:10" x14ac:dyDescent="0.3">
      <c r="B65" s="556" t="s">
        <v>11402</v>
      </c>
      <c r="C65" s="553">
        <v>700</v>
      </c>
      <c r="D65" s="555">
        <v>870.87</v>
      </c>
      <c r="E65" s="553">
        <v>1570.87</v>
      </c>
      <c r="F65" s="70"/>
      <c r="G65" s="70"/>
      <c r="H65" s="70"/>
      <c r="I65" s="70"/>
      <c r="J65" s="515"/>
    </row>
    <row r="66" spans="2:10" x14ac:dyDescent="0.3">
      <c r="B66" s="552" t="s">
        <v>11403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11404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11405</v>
      </c>
      <c r="C96" s="385" t="s">
        <v>11388</v>
      </c>
      <c r="D96" s="385" t="s">
        <v>11389</v>
      </c>
      <c r="E96" s="566" t="s">
        <v>11390</v>
      </c>
      <c r="F96" s="385" t="s">
        <v>11391</v>
      </c>
      <c r="G96" s="385" t="s">
        <v>11392</v>
      </c>
      <c r="H96" s="385" t="s">
        <v>11406</v>
      </c>
      <c r="I96" s="385" t="s">
        <v>11394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3968213812.4999995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3838440267</v>
      </c>
      <c r="I98" s="70" t="s">
        <v>296</v>
      </c>
      <c r="J98" s="515"/>
    </row>
    <row r="99" spans="2:10" x14ac:dyDescent="0.3">
      <c r="B99" s="560">
        <v>3</v>
      </c>
      <c r="C99" s="70" t="s">
        <v>10939</v>
      </c>
      <c r="D99" s="70" t="s">
        <v>10733</v>
      </c>
      <c r="E99" s="548">
        <v>46044</v>
      </c>
      <c r="F99" s="549">
        <v>50000000</v>
      </c>
      <c r="G99" s="70" t="s">
        <v>4</v>
      </c>
      <c r="H99" s="535">
        <v>3115858031.666666</v>
      </c>
      <c r="I99" s="70" t="s">
        <v>10940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11407</v>
      </c>
      <c r="C101" s="385" t="s">
        <v>11408</v>
      </c>
      <c r="D101" s="385" t="s">
        <v>11391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11409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11410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11411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11412</v>
      </c>
      <c r="D105" s="533">
        <v>1589.82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11413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11414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11415</v>
      </c>
      <c r="D108" s="549">
        <v>3318.48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11416</v>
      </c>
      <c r="D109" s="549">
        <v>3786.0300000000016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11417</v>
      </c>
      <c r="D110" s="549">
        <v>2408.6999999999989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11418</v>
      </c>
      <c r="D111" s="549">
        <v>5934.0700000000033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11419</v>
      </c>
      <c r="D112" s="549">
        <v>1304.2200000000012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11420</v>
      </c>
      <c r="D113" s="549">
        <v>1525.3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C16" sqref="C16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11433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11434</v>
      </c>
      <c r="E6" s="642" t="s">
        <v>11435</v>
      </c>
      <c r="F6" s="643"/>
      <c r="G6" s="643"/>
      <c r="H6" s="643"/>
      <c r="I6" s="644"/>
    </row>
    <row r="7" spans="1:10" x14ac:dyDescent="0.3">
      <c r="A7" t="s">
        <v>11436</v>
      </c>
      <c r="B7" s="387">
        <v>45979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45986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1473.5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11437</v>
      </c>
      <c r="C10" t="s">
        <v>11438</v>
      </c>
      <c r="E10" s="519" t="s">
        <v>10692</v>
      </c>
      <c r="F10" s="520">
        <v>36083.770000000004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329248728</v>
      </c>
      <c r="H12" s="523">
        <v>59383789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1865130406.8910167</v>
      </c>
      <c r="H13" s="523">
        <v>315779047.4823367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1625000</v>
      </c>
      <c r="H14" s="523">
        <v>500000</v>
      </c>
      <c r="I14" s="524"/>
    </row>
    <row r="15" spans="1:10" ht="20.25" x14ac:dyDescent="0.3">
      <c r="A15" t="s">
        <v>11439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11440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11441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244381817.14181429</v>
      </c>
      <c r="G36" s="523">
        <v>-111719193</v>
      </c>
      <c r="H36" s="523">
        <v>356101010.14181429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356101010.14181429</v>
      </c>
      <c r="G39" s="536">
        <v>375162836.4823367</v>
      </c>
      <c r="H39" s="536">
        <v>-19061826.340522408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-111719193</v>
      </c>
      <c r="G42" s="575" t="s">
        <v>10712</v>
      </c>
      <c r="H42" s="538">
        <v>356101010.14181429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-2066517.5</v>
      </c>
      <c r="G43" s="515" t="s">
        <v>10714</v>
      </c>
      <c r="H43" s="539">
        <v>46824649.472994886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23774940</v>
      </c>
      <c r="G44" s="515" t="s">
        <v>10715</v>
      </c>
      <c r="H44" s="539">
        <v>131899489.47333665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-73775709.5</v>
      </c>
      <c r="G45" s="515" t="s">
        <v>47</v>
      </c>
      <c r="H45" s="539">
        <v>104540115.69548278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-20398135</v>
      </c>
      <c r="G46" s="515" t="s">
        <v>10716</v>
      </c>
      <c r="H46" s="539">
        <v>14396383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-28163106</v>
      </c>
      <c r="G47" s="515" t="s">
        <v>52</v>
      </c>
      <c r="H47" s="539">
        <v>58440372.5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-11090665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11442</v>
      </c>
      <c r="F50" s="541">
        <v>-82754969.658975244</v>
      </c>
      <c r="G50" s="385"/>
      <c r="H50" s="385"/>
      <c r="I50" s="385"/>
      <c r="J50" s="528"/>
    </row>
    <row r="51" spans="2:10" x14ac:dyDescent="0.3">
      <c r="D51" s="603"/>
      <c r="E51" s="70"/>
      <c r="F51" s="543"/>
    </row>
    <row r="52" spans="2:10" x14ac:dyDescent="0.3">
      <c r="D52" s="603"/>
      <c r="E52" s="70"/>
      <c r="F52" s="543"/>
    </row>
    <row r="53" spans="2:10" ht="31.5" x14ac:dyDescent="0.3">
      <c r="B53" s="642" t="s">
        <v>11443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11444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11445</v>
      </c>
      <c r="C56" s="385" t="s">
        <v>11446</v>
      </c>
      <c r="D56" s="385" t="s">
        <v>11447</v>
      </c>
      <c r="E56" s="566" t="s">
        <v>11448</v>
      </c>
      <c r="F56" s="385" t="s">
        <v>11449</v>
      </c>
      <c r="G56" s="385" t="s">
        <v>11450</v>
      </c>
      <c r="H56" s="567" t="s">
        <v>11451</v>
      </c>
      <c r="I56" s="385" t="s">
        <v>11452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-2068898705.6095901</v>
      </c>
      <c r="I57" s="70" t="s">
        <v>181</v>
      </c>
      <c r="J57" s="515"/>
    </row>
    <row r="58" spans="2:10" x14ac:dyDescent="0.3">
      <c r="B58" s="546">
        <v>2</v>
      </c>
      <c r="C58" s="70" t="s">
        <v>10749</v>
      </c>
      <c r="D58" s="70" t="s">
        <v>10748</v>
      </c>
      <c r="E58" s="548">
        <v>46015</v>
      </c>
      <c r="F58" s="549">
        <v>30000000</v>
      </c>
      <c r="G58" s="70" t="s">
        <v>4</v>
      </c>
      <c r="H58" s="545">
        <v>-432678048.76226676</v>
      </c>
      <c r="I58" s="70" t="s">
        <v>296</v>
      </c>
      <c r="J58" s="515"/>
    </row>
    <row r="59" spans="2:10" x14ac:dyDescent="0.3">
      <c r="B59" s="546">
        <v>3</v>
      </c>
      <c r="C59" s="70" t="s">
        <v>10747</v>
      </c>
      <c r="D59" s="70" t="s">
        <v>10748</v>
      </c>
      <c r="E59" s="548">
        <v>46017</v>
      </c>
      <c r="F59" s="549">
        <v>30000000</v>
      </c>
      <c r="G59" s="70" t="s">
        <v>4</v>
      </c>
      <c r="H59" s="545">
        <v>-424193276.01764536</v>
      </c>
      <c r="I59" s="70" t="s">
        <v>298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11453</v>
      </c>
      <c r="C61" s="527" t="s">
        <v>11454</v>
      </c>
      <c r="D61" s="385" t="s">
        <v>11455</v>
      </c>
      <c r="E61" s="385" t="s">
        <v>11456</v>
      </c>
      <c r="F61" s="70"/>
      <c r="G61" s="550"/>
      <c r="H61" s="70"/>
      <c r="I61" s="70"/>
      <c r="J61" s="515"/>
    </row>
    <row r="62" spans="2:10" x14ac:dyDescent="0.3">
      <c r="B62" s="552" t="s">
        <v>11457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11458</v>
      </c>
      <c r="C63" s="553">
        <v>3300</v>
      </c>
      <c r="D63" s="555">
        <v>6357.64</v>
      </c>
      <c r="E63" s="554">
        <v>9657.64</v>
      </c>
      <c r="F63" s="70"/>
      <c r="G63" s="70"/>
      <c r="H63" s="70"/>
      <c r="I63" s="70"/>
      <c r="J63" s="515"/>
    </row>
    <row r="64" spans="2:10" x14ac:dyDescent="0.3">
      <c r="B64" s="556" t="s">
        <v>11459</v>
      </c>
      <c r="C64" s="553">
        <v>10900</v>
      </c>
      <c r="D64" s="555">
        <v>6906.54</v>
      </c>
      <c r="E64" s="554">
        <v>17806.54</v>
      </c>
      <c r="F64" s="70"/>
      <c r="G64" s="70"/>
      <c r="H64" s="70"/>
      <c r="I64" s="70"/>
      <c r="J64" s="515"/>
    </row>
    <row r="65" spans="2:10" x14ac:dyDescent="0.3">
      <c r="B65" s="556" t="s">
        <v>11460</v>
      </c>
      <c r="C65" s="553">
        <v>700</v>
      </c>
      <c r="D65" s="555">
        <v>870.87</v>
      </c>
      <c r="E65" s="553">
        <v>1570.87</v>
      </c>
      <c r="F65" s="70"/>
      <c r="G65" s="70"/>
      <c r="H65" s="70"/>
      <c r="I65" s="70"/>
      <c r="J65" s="515"/>
    </row>
    <row r="66" spans="2:10" x14ac:dyDescent="0.3">
      <c r="B66" s="552" t="s">
        <v>11461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11462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11463</v>
      </c>
      <c r="C96" s="385" t="s">
        <v>11446</v>
      </c>
      <c r="D96" s="385" t="s">
        <v>11447</v>
      </c>
      <c r="E96" s="566" t="s">
        <v>11448</v>
      </c>
      <c r="F96" s="385" t="s">
        <v>11449</v>
      </c>
      <c r="G96" s="385" t="s">
        <v>11450</v>
      </c>
      <c r="H96" s="385" t="s">
        <v>11464</v>
      </c>
      <c r="I96" s="385" t="s">
        <v>11452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3504331793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3395106400</v>
      </c>
      <c r="I98" s="70" t="s">
        <v>296</v>
      </c>
      <c r="J98" s="515"/>
    </row>
    <row r="99" spans="2:10" x14ac:dyDescent="0.3">
      <c r="B99" s="560">
        <v>3</v>
      </c>
      <c r="C99" s="70" t="s">
        <v>10939</v>
      </c>
      <c r="D99" s="70" t="s">
        <v>10733</v>
      </c>
      <c r="E99" s="548">
        <v>46044</v>
      </c>
      <c r="F99" s="549">
        <v>50000000</v>
      </c>
      <c r="G99" s="70" t="s">
        <v>4</v>
      </c>
      <c r="H99" s="535">
        <v>3307658888.416666</v>
      </c>
      <c r="I99" s="70" t="s">
        <v>10940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11465</v>
      </c>
      <c r="C101" s="385" t="s">
        <v>11466</v>
      </c>
      <c r="D101" s="385" t="s">
        <v>11449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11467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11468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11469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11470</v>
      </c>
      <c r="D105" s="533">
        <v>1589.82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11471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11472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11473</v>
      </c>
      <c r="D108" s="549">
        <v>3455.31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11474</v>
      </c>
      <c r="D109" s="549">
        <v>3649.2000000000016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11475</v>
      </c>
      <c r="D110" s="549">
        <v>2408.6999999999989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11476</v>
      </c>
      <c r="D111" s="549">
        <v>5934.0700000000033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11477</v>
      </c>
      <c r="D112" s="549">
        <v>1304.2200000000012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11478</v>
      </c>
      <c r="D113" s="549">
        <v>1525.3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11479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11480</v>
      </c>
      <c r="E6" s="642" t="s">
        <v>11481</v>
      </c>
      <c r="F6" s="643"/>
      <c r="G6" s="643"/>
      <c r="H6" s="643"/>
      <c r="I6" s="644"/>
    </row>
    <row r="7" spans="1:10" x14ac:dyDescent="0.3">
      <c r="A7" t="s">
        <v>11482</v>
      </c>
      <c r="B7" s="387">
        <v>45979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45987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1473.5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11483</v>
      </c>
      <c r="C10" t="s">
        <v>11484</v>
      </c>
      <c r="E10" s="519" t="s">
        <v>10692</v>
      </c>
      <c r="F10" s="520">
        <v>36083.770000000004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397438792</v>
      </c>
      <c r="H12" s="523">
        <v>68181972.5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2162136657.891017</v>
      </c>
      <c r="H13" s="523">
        <v>297006251.00000119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1125000.0000000002</v>
      </c>
      <c r="H14" s="523">
        <v>0</v>
      </c>
      <c r="I14" s="524"/>
    </row>
    <row r="15" spans="1:10" ht="20.25" x14ac:dyDescent="0.3">
      <c r="A15" t="s">
        <v>11485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11486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11487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-96802731.500002533</v>
      </c>
      <c r="G36" s="523">
        <v>-20306620.5</v>
      </c>
      <c r="H36" s="523">
        <v>-76496111.000002533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-76496111.000002533</v>
      </c>
      <c r="G39" s="536">
        <v>365188223.50000119</v>
      </c>
      <c r="H39" s="536">
        <v>-441684334.5000037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-20306620.5</v>
      </c>
      <c r="G42" s="575" t="s">
        <v>10712</v>
      </c>
      <c r="H42" s="538">
        <v>-76496111.000002533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9241255</v>
      </c>
      <c r="G43" s="515" t="s">
        <v>10714</v>
      </c>
      <c r="H43" s="539">
        <v>15355770.999996699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33941630.5</v>
      </c>
      <c r="G44" s="515" t="s">
        <v>10715</v>
      </c>
      <c r="H44" s="539">
        <v>-259924832.99999946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-55698178.5</v>
      </c>
      <c r="G45" s="515" t="s">
        <v>47</v>
      </c>
      <c r="H45" s="539">
        <v>82954728.000000238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-23958686</v>
      </c>
      <c r="G46" s="515" t="s">
        <v>10716</v>
      </c>
      <c r="H46" s="539">
        <v>17439179.5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4765980.5</v>
      </c>
      <c r="G47" s="515" t="s">
        <v>52</v>
      </c>
      <c r="H47" s="539">
        <v>67679043.5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11401378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11488</v>
      </c>
      <c r="F50" s="541">
        <v>0</v>
      </c>
      <c r="G50" s="385"/>
      <c r="H50" s="385"/>
      <c r="I50" s="385"/>
      <c r="J50" s="528"/>
    </row>
    <row r="51" spans="2:10" x14ac:dyDescent="0.3">
      <c r="D51" s="604"/>
      <c r="E51" s="70"/>
      <c r="F51" s="543"/>
    </row>
    <row r="52" spans="2:10" x14ac:dyDescent="0.3">
      <c r="D52" s="604"/>
      <c r="E52" s="70"/>
      <c r="F52" s="543"/>
    </row>
    <row r="53" spans="2:10" ht="31.5" x14ac:dyDescent="0.3">
      <c r="B53" s="642" t="s">
        <v>11489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11490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11491</v>
      </c>
      <c r="C56" s="385" t="s">
        <v>11492</v>
      </c>
      <c r="D56" s="385" t="s">
        <v>11493</v>
      </c>
      <c r="E56" s="566" t="s">
        <v>11494</v>
      </c>
      <c r="F56" s="385" t="s">
        <v>11495</v>
      </c>
      <c r="G56" s="385" t="s">
        <v>11496</v>
      </c>
      <c r="H56" s="567" t="s">
        <v>11497</v>
      </c>
      <c r="I56" s="385" t="s">
        <v>11498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-2062786278.2740099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-479304486.8519851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-455561255.4722771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11499</v>
      </c>
      <c r="C61" s="527" t="s">
        <v>11500</v>
      </c>
      <c r="D61" s="385" t="s">
        <v>11501</v>
      </c>
      <c r="E61" s="385" t="s">
        <v>11502</v>
      </c>
      <c r="F61" s="70"/>
      <c r="G61" s="550"/>
      <c r="H61" s="70"/>
      <c r="I61" s="70"/>
      <c r="J61" s="515"/>
    </row>
    <row r="62" spans="2:10" x14ac:dyDescent="0.3">
      <c r="B62" s="552" t="s">
        <v>11503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11504</v>
      </c>
      <c r="C63" s="553">
        <v>3800</v>
      </c>
      <c r="D63" s="555">
        <v>6357.64</v>
      </c>
      <c r="E63" s="554">
        <v>10157.64</v>
      </c>
      <c r="F63" s="70"/>
      <c r="G63" s="70"/>
      <c r="H63" s="70"/>
      <c r="I63" s="70"/>
      <c r="J63" s="515"/>
    </row>
    <row r="64" spans="2:10" x14ac:dyDescent="0.3">
      <c r="B64" s="556" t="s">
        <v>11505</v>
      </c>
      <c r="C64" s="553">
        <v>10400</v>
      </c>
      <c r="D64" s="555">
        <v>6906.54</v>
      </c>
      <c r="E64" s="554">
        <v>17306.54</v>
      </c>
      <c r="F64" s="70"/>
      <c r="G64" s="70"/>
      <c r="H64" s="70"/>
      <c r="I64" s="70"/>
      <c r="J64" s="515"/>
    </row>
    <row r="65" spans="2:10" x14ac:dyDescent="0.3">
      <c r="B65" s="556" t="s">
        <v>11506</v>
      </c>
      <c r="C65" s="553">
        <v>700</v>
      </c>
      <c r="D65" s="555">
        <v>870.87</v>
      </c>
      <c r="E65" s="553">
        <v>1570.87</v>
      </c>
      <c r="F65" s="70"/>
      <c r="G65" s="70"/>
      <c r="H65" s="70"/>
      <c r="I65" s="70"/>
      <c r="J65" s="515"/>
    </row>
    <row r="66" spans="2:10" x14ac:dyDescent="0.3">
      <c r="B66" s="552" t="s">
        <v>11507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11508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11509</v>
      </c>
      <c r="C96" s="385" t="s">
        <v>11492</v>
      </c>
      <c r="D96" s="385" t="s">
        <v>11493</v>
      </c>
      <c r="E96" s="566" t="s">
        <v>11494</v>
      </c>
      <c r="F96" s="385" t="s">
        <v>11495</v>
      </c>
      <c r="G96" s="385" t="s">
        <v>11496</v>
      </c>
      <c r="H96" s="385" t="s">
        <v>11510</v>
      </c>
      <c r="I96" s="385" t="s">
        <v>11498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3919907722.5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3757057057.5000005</v>
      </c>
      <c r="I98" s="70" t="s">
        <v>296</v>
      </c>
      <c r="J98" s="515"/>
    </row>
    <row r="99" spans="2:10" x14ac:dyDescent="0.3">
      <c r="B99" s="560">
        <v>3</v>
      </c>
      <c r="C99" s="70" t="s">
        <v>10939</v>
      </c>
      <c r="D99" s="70" t="s">
        <v>10733</v>
      </c>
      <c r="E99" s="548">
        <v>46044</v>
      </c>
      <c r="F99" s="549">
        <v>50000000</v>
      </c>
      <c r="G99" s="70" t="s">
        <v>4</v>
      </c>
      <c r="H99" s="535">
        <v>3387954754.083334</v>
      </c>
      <c r="I99" s="70" t="s">
        <v>10940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11511</v>
      </c>
      <c r="C101" s="385" t="s">
        <v>11512</v>
      </c>
      <c r="D101" s="385" t="s">
        <v>11495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11513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11514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11515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11516</v>
      </c>
      <c r="D105" s="533">
        <v>1589.82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11517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11518</v>
      </c>
      <c r="D107" s="549">
        <v>435.90000000000009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11519</v>
      </c>
      <c r="D108" s="549">
        <v>3749.49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11520</v>
      </c>
      <c r="D109" s="549">
        <v>2919.1200000000017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11521</v>
      </c>
      <c r="D110" s="549">
        <v>2823.6299999999992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11522</v>
      </c>
      <c r="D111" s="549">
        <v>5241.8800000000047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11523</v>
      </c>
      <c r="D112" s="549">
        <v>1304.2200000000012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11524</v>
      </c>
      <c r="D113" s="549">
        <v>1802.56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F8" sqref="F8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11525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11526</v>
      </c>
      <c r="E6" s="642" t="s">
        <v>11527</v>
      </c>
      <c r="F6" s="643"/>
      <c r="G6" s="643"/>
      <c r="H6" s="643"/>
      <c r="I6" s="644"/>
    </row>
    <row r="7" spans="1:10" x14ac:dyDescent="0.3">
      <c r="A7" t="s">
        <v>11528</v>
      </c>
      <c r="B7" s="387">
        <v>45979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45988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1462.7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11529</v>
      </c>
      <c r="C10" t="s">
        <v>11530</v>
      </c>
      <c r="E10" s="519" t="s">
        <v>10692</v>
      </c>
      <c r="F10" s="520">
        <v>36083.770000000004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404068681</v>
      </c>
      <c r="H12" s="523">
        <v>6629889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2191931252.4907956</v>
      </c>
      <c r="H13" s="523">
        <v>45641948.454696603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1875000</v>
      </c>
      <c r="H14" s="523">
        <v>750000.00000000012</v>
      </c>
      <c r="I14" s="524"/>
    </row>
    <row r="15" spans="1:10" ht="20.25" x14ac:dyDescent="0.3">
      <c r="A15" t="s">
        <v>11531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11532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11533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130610030.06409471</v>
      </c>
      <c r="G36" s="523">
        <v>200755543.5</v>
      </c>
      <c r="H36" s="523">
        <v>-70145513.435905293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-70145513.435905293</v>
      </c>
      <c r="G39" s="536">
        <v>52271837.454696588</v>
      </c>
      <c r="H39" s="536">
        <v>-122417350.89060187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200755543.5</v>
      </c>
      <c r="G42" s="575" t="s">
        <v>10712</v>
      </c>
      <c r="H42" s="538">
        <v>-70145513.435905293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-29380912.5</v>
      </c>
      <c r="G43" s="515" t="s">
        <v>10714</v>
      </c>
      <c r="H43" s="539">
        <v>74000534.116147444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244692706.5</v>
      </c>
      <c r="G44" s="515" t="s">
        <v>10715</v>
      </c>
      <c r="H44" s="539">
        <v>30253114.920767147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-24344966.5</v>
      </c>
      <c r="G45" s="515" t="s">
        <v>47</v>
      </c>
      <c r="H45" s="539">
        <v>-15791297.47281988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8067042</v>
      </c>
      <c r="G46" s="515" t="s">
        <v>10716</v>
      </c>
      <c r="H46" s="539">
        <v>39424936.5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-58583475</v>
      </c>
      <c r="G47" s="515" t="s">
        <v>52</v>
      </c>
      <c r="H47" s="539">
        <v>-198032801.5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60305149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11534</v>
      </c>
      <c r="F50" s="541">
        <v>598856926.60367572</v>
      </c>
      <c r="G50" s="385"/>
      <c r="H50" s="385"/>
      <c r="I50" s="385"/>
      <c r="J50" s="528"/>
    </row>
    <row r="51" spans="2:10" x14ac:dyDescent="0.3">
      <c r="D51" s="605"/>
      <c r="E51" s="70"/>
      <c r="F51" s="543"/>
    </row>
    <row r="52" spans="2:10" x14ac:dyDescent="0.3">
      <c r="D52" s="605"/>
      <c r="E52" s="70"/>
      <c r="F52" s="543"/>
    </row>
    <row r="53" spans="2:10" ht="31.5" x14ac:dyDescent="0.3">
      <c r="B53" s="642" t="s">
        <v>11535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11536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11537</v>
      </c>
      <c r="C56" s="385" t="s">
        <v>11538</v>
      </c>
      <c r="D56" s="385" t="s">
        <v>11539</v>
      </c>
      <c r="E56" s="566" t="s">
        <v>11540</v>
      </c>
      <c r="F56" s="385" t="s">
        <v>11541</v>
      </c>
      <c r="G56" s="385" t="s">
        <v>11542</v>
      </c>
      <c r="H56" s="567" t="s">
        <v>11543</v>
      </c>
      <c r="I56" s="385" t="s">
        <v>11544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-2062786278.2740099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-479304486.8519851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-455561255.4722771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11545</v>
      </c>
      <c r="C61" s="527" t="s">
        <v>11546</v>
      </c>
      <c r="D61" s="385" t="s">
        <v>11547</v>
      </c>
      <c r="E61" s="385" t="s">
        <v>11548</v>
      </c>
      <c r="F61" s="70"/>
      <c r="G61" s="550"/>
      <c r="H61" s="70"/>
      <c r="I61" s="70"/>
      <c r="J61" s="515"/>
    </row>
    <row r="62" spans="2:10" x14ac:dyDescent="0.3">
      <c r="B62" s="552" t="s">
        <v>11549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11550</v>
      </c>
      <c r="C63" s="553">
        <v>4300</v>
      </c>
      <c r="D63" s="555">
        <v>6357.64</v>
      </c>
      <c r="E63" s="554">
        <v>10657.64</v>
      </c>
      <c r="F63" s="70"/>
      <c r="G63" s="70"/>
      <c r="H63" s="70"/>
      <c r="I63" s="70"/>
      <c r="J63" s="515"/>
    </row>
    <row r="64" spans="2:10" x14ac:dyDescent="0.3">
      <c r="B64" s="556" t="s">
        <v>11551</v>
      </c>
      <c r="C64" s="553">
        <v>9900</v>
      </c>
      <c r="D64" s="555">
        <v>6906.54</v>
      </c>
      <c r="E64" s="554">
        <v>16806.54</v>
      </c>
      <c r="F64" s="70"/>
      <c r="G64" s="70"/>
      <c r="H64" s="70"/>
      <c r="I64" s="70"/>
      <c r="J64" s="515"/>
    </row>
    <row r="65" spans="2:10" x14ac:dyDescent="0.3">
      <c r="B65" s="556" t="s">
        <v>11552</v>
      </c>
      <c r="C65" s="553">
        <v>700</v>
      </c>
      <c r="D65" s="555">
        <v>870.87</v>
      </c>
      <c r="E65" s="553">
        <v>1570.87</v>
      </c>
      <c r="F65" s="70"/>
      <c r="G65" s="70"/>
      <c r="H65" s="70"/>
      <c r="I65" s="70"/>
      <c r="J65" s="515"/>
    </row>
    <row r="66" spans="2:10" x14ac:dyDescent="0.3">
      <c r="B66" s="552" t="s">
        <v>11553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11554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11555</v>
      </c>
      <c r="C96" s="385" t="s">
        <v>11538</v>
      </c>
      <c r="D96" s="385" t="s">
        <v>11539</v>
      </c>
      <c r="E96" s="566" t="s">
        <v>11540</v>
      </c>
      <c r="F96" s="385" t="s">
        <v>11541</v>
      </c>
      <c r="G96" s="385" t="s">
        <v>11542</v>
      </c>
      <c r="H96" s="385" t="s">
        <v>11556</v>
      </c>
      <c r="I96" s="385" t="s">
        <v>11544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3919907722.5</v>
      </c>
      <c r="I97" s="70" t="s">
        <v>298</v>
      </c>
      <c r="J97" s="515"/>
    </row>
    <row r="98" spans="2:10" x14ac:dyDescent="0.3">
      <c r="B98" s="560">
        <v>2</v>
      </c>
      <c r="C98" s="70" t="s">
        <v>10749</v>
      </c>
      <c r="D98" s="70" t="s">
        <v>10748</v>
      </c>
      <c r="E98" s="548">
        <v>46015</v>
      </c>
      <c r="F98" s="549">
        <v>30000000</v>
      </c>
      <c r="G98" s="70" t="s">
        <v>4</v>
      </c>
      <c r="H98" s="535">
        <v>3757057057.5000005</v>
      </c>
      <c r="I98" s="70" t="s">
        <v>296</v>
      </c>
      <c r="J98" s="515"/>
    </row>
    <row r="99" spans="2:10" x14ac:dyDescent="0.3">
      <c r="B99" s="560">
        <v>3</v>
      </c>
      <c r="C99" s="70" t="s">
        <v>10939</v>
      </c>
      <c r="D99" s="70" t="s">
        <v>10733</v>
      </c>
      <c r="E99" s="548">
        <v>46044</v>
      </c>
      <c r="F99" s="549">
        <v>50000000</v>
      </c>
      <c r="G99" s="70" t="s">
        <v>4</v>
      </c>
      <c r="H99" s="535">
        <v>3387954754.083334</v>
      </c>
      <c r="I99" s="70" t="s">
        <v>10940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11557</v>
      </c>
      <c r="C101" s="385" t="s">
        <v>11558</v>
      </c>
      <c r="D101" s="385" t="s">
        <v>11541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11559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11560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11561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11562</v>
      </c>
      <c r="D105" s="533">
        <v>1589.82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11563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11564</v>
      </c>
      <c r="D107" s="549">
        <v>435.90000000000009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11565</v>
      </c>
      <c r="D108" s="549">
        <v>3749.49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11566</v>
      </c>
      <c r="D109" s="549">
        <v>3338.5200000000013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11567</v>
      </c>
      <c r="D110" s="549">
        <v>2824.5599999999995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11568</v>
      </c>
      <c r="D111" s="549">
        <v>4821.5500000000047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11569</v>
      </c>
      <c r="D112" s="549">
        <v>1304.2200000000012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11570</v>
      </c>
      <c r="D113" s="549">
        <v>1802.56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G13" sqref="G13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11572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11573</v>
      </c>
      <c r="E6" s="642" t="s">
        <v>11574</v>
      </c>
      <c r="F6" s="643"/>
      <c r="G6" s="643"/>
      <c r="H6" s="643"/>
      <c r="I6" s="644"/>
    </row>
    <row r="7" spans="1:10" x14ac:dyDescent="0.3">
      <c r="A7" t="s">
        <v>11575</v>
      </c>
      <c r="B7" s="387">
        <v>45988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45989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1464.8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11576</v>
      </c>
      <c r="C10" t="s">
        <v>11577</v>
      </c>
      <c r="E10" s="519" t="s">
        <v>10692</v>
      </c>
      <c r="F10" s="520">
        <v>36083.770000000004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55343026.5</v>
      </c>
      <c r="H12" s="523">
        <v>55343026.5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498238994.10484576</v>
      </c>
      <c r="H13" s="523">
        <v>498238995.1048457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1125000.0000000002</v>
      </c>
      <c r="H14" s="523">
        <v>375000.00000000006</v>
      </c>
      <c r="I14" s="524"/>
    </row>
    <row r="15" spans="1:10" ht="20.25" x14ac:dyDescent="0.3">
      <c r="A15" t="s">
        <v>11578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11579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11580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839079224.00591457</v>
      </c>
      <c r="G36" s="523">
        <v>164016195.5</v>
      </c>
      <c r="H36" s="523">
        <v>675063028.50591457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675063028.50591457</v>
      </c>
      <c r="G39" s="536">
        <v>553582021.60484576</v>
      </c>
      <c r="H39" s="536">
        <v>121481006.90106881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164016195.5</v>
      </c>
      <c r="G42" s="575" t="s">
        <v>10712</v>
      </c>
      <c r="H42" s="538">
        <v>675063028.50591457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39682637</v>
      </c>
      <c r="G43" s="515" t="s">
        <v>10714</v>
      </c>
      <c r="H43" s="539">
        <v>303865538.03746623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84894051</v>
      </c>
      <c r="G44" s="515" t="s">
        <v>10715</v>
      </c>
      <c r="H44" s="539">
        <v>371415563.2655701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39527427.5</v>
      </c>
      <c r="G45" s="515" t="s">
        <v>47</v>
      </c>
      <c r="H45" s="539">
        <v>-50173703.297121748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10402364.5</v>
      </c>
      <c r="G46" s="515" t="s">
        <v>10716</v>
      </c>
      <c r="H46" s="539">
        <v>21053419.5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20193780</v>
      </c>
      <c r="G47" s="515" t="s">
        <v>52</v>
      </c>
      <c r="H47" s="539">
        <v>28902211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-30684064.5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11581</v>
      </c>
      <c r="F50" s="541">
        <v>-117388484.19152279</v>
      </c>
      <c r="G50" s="385"/>
      <c r="H50" s="385"/>
      <c r="I50" s="385"/>
      <c r="J50" s="528"/>
    </row>
    <row r="51" spans="2:10" x14ac:dyDescent="0.3">
      <c r="D51" s="606"/>
      <c r="E51" s="70"/>
      <c r="F51" s="543"/>
    </row>
    <row r="52" spans="2:10" x14ac:dyDescent="0.3">
      <c r="D52" s="606"/>
      <c r="E52" s="70"/>
      <c r="F52" s="543"/>
    </row>
    <row r="53" spans="2:10" ht="31.5" x14ac:dyDescent="0.3">
      <c r="B53" s="642" t="s">
        <v>11582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11583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11584</v>
      </c>
      <c r="C56" s="385" t="s">
        <v>11585</v>
      </c>
      <c r="D56" s="385" t="s">
        <v>11586</v>
      </c>
      <c r="E56" s="566" t="s">
        <v>11587</v>
      </c>
      <c r="F56" s="385" t="s">
        <v>11588</v>
      </c>
      <c r="G56" s="385" t="s">
        <v>11589</v>
      </c>
      <c r="H56" s="567" t="s">
        <v>11590</v>
      </c>
      <c r="I56" s="385" t="s">
        <v>11591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-2061863096.10271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-460847326.74298209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-408149030.92065817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11592</v>
      </c>
      <c r="C61" s="527" t="s">
        <v>11593</v>
      </c>
      <c r="D61" s="385" t="s">
        <v>11594</v>
      </c>
      <c r="E61" s="385" t="s">
        <v>11595</v>
      </c>
      <c r="F61" s="70"/>
      <c r="G61" s="550"/>
      <c r="H61" s="70"/>
      <c r="I61" s="70"/>
      <c r="J61" s="515"/>
    </row>
    <row r="62" spans="2:10" x14ac:dyDescent="0.3">
      <c r="B62" s="552" t="s">
        <v>11596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11597</v>
      </c>
      <c r="C63" s="553">
        <v>4300</v>
      </c>
      <c r="D63" s="555">
        <v>6357.64</v>
      </c>
      <c r="E63" s="554">
        <v>10657.64</v>
      </c>
      <c r="F63" s="70"/>
      <c r="G63" s="70"/>
      <c r="H63" s="70"/>
      <c r="I63" s="70"/>
      <c r="J63" s="515"/>
    </row>
    <row r="64" spans="2:10" x14ac:dyDescent="0.3">
      <c r="B64" s="556" t="s">
        <v>11598</v>
      </c>
      <c r="C64" s="553">
        <v>9900</v>
      </c>
      <c r="D64" s="555">
        <v>6906.54</v>
      </c>
      <c r="E64" s="554">
        <v>16806.54</v>
      </c>
      <c r="F64" s="70"/>
      <c r="G64" s="70"/>
      <c r="H64" s="70"/>
      <c r="I64" s="70"/>
      <c r="J64" s="515"/>
    </row>
    <row r="65" spans="2:10" x14ac:dyDescent="0.3">
      <c r="B65" s="556" t="s">
        <v>11599</v>
      </c>
      <c r="C65" s="553">
        <v>700</v>
      </c>
      <c r="D65" s="555">
        <v>870.87</v>
      </c>
      <c r="E65" s="553">
        <v>1570.87</v>
      </c>
      <c r="F65" s="70"/>
      <c r="G65" s="70"/>
      <c r="H65" s="70"/>
      <c r="I65" s="70"/>
      <c r="J65" s="515"/>
    </row>
    <row r="66" spans="2:10" x14ac:dyDescent="0.3">
      <c r="B66" s="552" t="s">
        <v>11600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11601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11602</v>
      </c>
      <c r="C96" s="385" t="s">
        <v>11585</v>
      </c>
      <c r="D96" s="385" t="s">
        <v>11586</v>
      </c>
      <c r="E96" s="566" t="s">
        <v>11587</v>
      </c>
      <c r="F96" s="385" t="s">
        <v>11588</v>
      </c>
      <c r="G96" s="385" t="s">
        <v>11589</v>
      </c>
      <c r="H96" s="385" t="s">
        <v>11603</v>
      </c>
      <c r="I96" s="385" t="s">
        <v>11591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3641244833.7000008</v>
      </c>
      <c r="I97" s="70" t="s">
        <v>298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3489342343.5999999</v>
      </c>
      <c r="I98" s="70" t="s">
        <v>10940</v>
      </c>
      <c r="J98" s="515"/>
    </row>
    <row r="99" spans="2:10" x14ac:dyDescent="0.3">
      <c r="B99" s="560">
        <v>3</v>
      </c>
      <c r="C99" s="70" t="s">
        <v>10749</v>
      </c>
      <c r="D99" s="70" t="s">
        <v>10748</v>
      </c>
      <c r="E99" s="548">
        <v>46015</v>
      </c>
      <c r="F99" s="549">
        <v>30000000</v>
      </c>
      <c r="G99" s="70" t="s">
        <v>4</v>
      </c>
      <c r="H99" s="535">
        <v>3480204096.0999999</v>
      </c>
      <c r="I99" s="70" t="s">
        <v>296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11604</v>
      </c>
      <c r="C101" s="385" t="s">
        <v>11605</v>
      </c>
      <c r="D101" s="385" t="s">
        <v>11588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11606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11607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11608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11609</v>
      </c>
      <c r="D105" s="533">
        <v>1589.82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11610</v>
      </c>
      <c r="D106" s="533">
        <v>717.14999999999986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11611</v>
      </c>
      <c r="D107" s="549">
        <v>435.90000000000009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11612</v>
      </c>
      <c r="D108" s="549">
        <v>3749.49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11613</v>
      </c>
      <c r="D109" s="549">
        <v>3338.5200000000013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11614</v>
      </c>
      <c r="D110" s="549">
        <v>2404.2299999999996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11615</v>
      </c>
      <c r="D111" s="549">
        <v>5241.8800000000047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11616</v>
      </c>
      <c r="D112" s="549">
        <v>1304.2200000000012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11617</v>
      </c>
      <c r="D113" s="549">
        <v>1802.56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11624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617" t="s">
        <v>11625</v>
      </c>
      <c r="E6" s="642" t="s">
        <v>11626</v>
      </c>
      <c r="F6" s="643"/>
      <c r="G6" s="643"/>
      <c r="H6" s="643"/>
      <c r="I6" s="644"/>
    </row>
    <row r="7" spans="1:10" x14ac:dyDescent="0.3">
      <c r="A7" t="s">
        <v>11627</v>
      </c>
      <c r="B7" s="387">
        <v>45988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45992</v>
      </c>
      <c r="E8" s="516" t="s">
        <v>10687</v>
      </c>
      <c r="F8" s="517">
        <v>15500</v>
      </c>
      <c r="G8" s="70"/>
      <c r="H8" s="70"/>
      <c r="I8" s="515"/>
    </row>
    <row r="9" spans="1:10" ht="20.25" x14ac:dyDescent="0.3">
      <c r="A9" t="s">
        <v>7830</v>
      </c>
      <c r="B9" s="203">
        <v>1465.9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11628</v>
      </c>
      <c r="C10" t="s">
        <v>11629</v>
      </c>
      <c r="E10" s="519" t="s">
        <v>10692</v>
      </c>
      <c r="F10" s="520">
        <v>36083.770000000004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147771407.5</v>
      </c>
      <c r="H12" s="523">
        <v>92419599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1291752469.5431685</v>
      </c>
      <c r="H13" s="523">
        <v>478561189.00323719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750000.00000000012</v>
      </c>
      <c r="H14" s="523">
        <v>0</v>
      </c>
      <c r="I14" s="524"/>
    </row>
    <row r="15" spans="1:10" ht="20.25" x14ac:dyDescent="0.3">
      <c r="A15" t="s">
        <v>11630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11631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11632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812012638.26316512</v>
      </c>
      <c r="G36" s="523">
        <v>157062572</v>
      </c>
      <c r="H36" s="523">
        <v>654950066.26316512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654950066.26316512</v>
      </c>
      <c r="G39" s="536">
        <v>570980788.00323725</v>
      </c>
      <c r="H39" s="536">
        <v>83969278.259927869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157062572</v>
      </c>
      <c r="G42" s="575" t="s">
        <v>10712</v>
      </c>
      <c r="H42" s="538">
        <v>654950066.26316512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5456911</v>
      </c>
      <c r="G43" s="515" t="s">
        <v>10714</v>
      </c>
      <c r="H43" s="539">
        <v>415647461.12325019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80663376.5</v>
      </c>
      <c r="G44" s="515" t="s">
        <v>10715</v>
      </c>
      <c r="H44" s="539">
        <v>89666355.613086015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-6964648</v>
      </c>
      <c r="G45" s="515" t="s">
        <v>47</v>
      </c>
      <c r="H45" s="539">
        <v>49953404.026828863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52197653</v>
      </c>
      <c r="G46" s="515" t="s">
        <v>10716</v>
      </c>
      <c r="H46" s="539">
        <v>69363845.5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-5092695</v>
      </c>
      <c r="G47" s="515" t="s">
        <v>52</v>
      </c>
      <c r="H47" s="539">
        <v>30319000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30801974.5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11633</v>
      </c>
      <c r="F50" s="541">
        <v>-62084371.604380444</v>
      </c>
      <c r="G50" s="385"/>
      <c r="H50" s="385"/>
      <c r="I50" s="385"/>
      <c r="J50" s="528"/>
    </row>
    <row r="51" spans="2:10" x14ac:dyDescent="0.3">
      <c r="D51" s="615"/>
      <c r="E51" s="70"/>
      <c r="F51" s="543"/>
    </row>
    <row r="52" spans="2:10" x14ac:dyDescent="0.3">
      <c r="D52" s="615"/>
      <c r="E52" s="70"/>
      <c r="F52" s="543"/>
    </row>
    <row r="53" spans="2:10" ht="31.5" x14ac:dyDescent="0.3">
      <c r="B53" s="642" t="s">
        <v>11634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11635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11636</v>
      </c>
      <c r="C56" s="385" t="s">
        <v>11637</v>
      </c>
      <c r="D56" s="385" t="s">
        <v>11638</v>
      </c>
      <c r="E56" s="566" t="s">
        <v>11639</v>
      </c>
      <c r="F56" s="385" t="s">
        <v>11640</v>
      </c>
      <c r="G56" s="385" t="s">
        <v>11641</v>
      </c>
      <c r="H56" s="567" t="s">
        <v>11642</v>
      </c>
      <c r="I56" s="385" t="s">
        <v>11643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-2061863096.10271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-458848647.24603289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-406286025.27634221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11644</v>
      </c>
      <c r="C61" s="527" t="s">
        <v>11645</v>
      </c>
      <c r="D61" s="385" t="s">
        <v>11646</v>
      </c>
      <c r="E61" s="385" t="s">
        <v>11647</v>
      </c>
      <c r="F61" s="70"/>
      <c r="G61" s="550"/>
      <c r="H61" s="70"/>
      <c r="I61" s="70"/>
      <c r="J61" s="515"/>
    </row>
    <row r="62" spans="2:10" x14ac:dyDescent="0.3">
      <c r="B62" s="552" t="s">
        <v>11648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11649</v>
      </c>
      <c r="C63" s="553">
        <v>4300</v>
      </c>
      <c r="D63" s="555">
        <v>5943.0700000000006</v>
      </c>
      <c r="E63" s="554">
        <v>10243.07</v>
      </c>
      <c r="F63" s="70"/>
      <c r="G63" s="70"/>
      <c r="H63" s="70"/>
      <c r="I63" s="70"/>
      <c r="J63" s="515"/>
    </row>
    <row r="64" spans="2:10" x14ac:dyDescent="0.3">
      <c r="B64" s="556" t="s">
        <v>11650</v>
      </c>
      <c r="C64" s="553">
        <v>9900</v>
      </c>
      <c r="D64" s="555">
        <v>7321.11</v>
      </c>
      <c r="E64" s="554">
        <v>17221.11</v>
      </c>
      <c r="F64" s="70"/>
      <c r="G64" s="70"/>
      <c r="H64" s="70"/>
      <c r="I64" s="70"/>
      <c r="J64" s="515"/>
    </row>
    <row r="65" spans="2:10" x14ac:dyDescent="0.3">
      <c r="B65" s="556" t="s">
        <v>11651</v>
      </c>
      <c r="C65" s="553">
        <v>700</v>
      </c>
      <c r="D65" s="555">
        <v>870.87</v>
      </c>
      <c r="E65" s="553">
        <v>1570.87</v>
      </c>
      <c r="F65" s="70"/>
      <c r="G65" s="70"/>
      <c r="H65" s="70"/>
      <c r="I65" s="70"/>
      <c r="J65" s="515"/>
    </row>
    <row r="66" spans="2:10" x14ac:dyDescent="0.3">
      <c r="B66" s="552" t="s">
        <v>11652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11653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2306.9699999999998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11654</v>
      </c>
      <c r="C96" s="385" t="s">
        <v>11637</v>
      </c>
      <c r="D96" s="385" t="s">
        <v>11638</v>
      </c>
      <c r="E96" s="566" t="s">
        <v>11639</v>
      </c>
      <c r="F96" s="385" t="s">
        <v>11640</v>
      </c>
      <c r="G96" s="385" t="s">
        <v>11641</v>
      </c>
      <c r="H96" s="385" t="s">
        <v>11655</v>
      </c>
      <c r="I96" s="385" t="s">
        <v>11643</v>
      </c>
      <c r="J96" s="515"/>
    </row>
    <row r="97" spans="2:10" x14ac:dyDescent="0.3">
      <c r="B97" s="560">
        <v>1</v>
      </c>
      <c r="C97" s="561" t="s">
        <v>10747</v>
      </c>
      <c r="D97" s="70" t="s">
        <v>10748</v>
      </c>
      <c r="E97" s="548">
        <v>46017</v>
      </c>
      <c r="F97" s="549">
        <v>30000000</v>
      </c>
      <c r="G97" s="70" t="s">
        <v>4</v>
      </c>
      <c r="H97" s="535">
        <v>3639577984.3499999</v>
      </c>
      <c r="I97" s="70" t="s">
        <v>298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3488640254.3000002</v>
      </c>
      <c r="I98" s="70" t="s">
        <v>10940</v>
      </c>
      <c r="J98" s="515"/>
    </row>
    <row r="99" spans="2:10" x14ac:dyDescent="0.3">
      <c r="B99" s="560">
        <v>3</v>
      </c>
      <c r="C99" s="70" t="s">
        <v>10749</v>
      </c>
      <c r="D99" s="70" t="s">
        <v>10748</v>
      </c>
      <c r="E99" s="548">
        <v>46015</v>
      </c>
      <c r="F99" s="549">
        <v>30000000</v>
      </c>
      <c r="G99" s="70" t="s">
        <v>4</v>
      </c>
      <c r="H99" s="535">
        <v>3478629531.3000002</v>
      </c>
      <c r="I99" s="70" t="s">
        <v>296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11656</v>
      </c>
      <c r="C101" s="385" t="s">
        <v>11657</v>
      </c>
      <c r="D101" s="385" t="s">
        <v>11640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11658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11659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11660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11661</v>
      </c>
      <c r="D105" s="533">
        <v>718.95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11662</v>
      </c>
      <c r="D106" s="533">
        <v>1588.0199999999998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11663</v>
      </c>
      <c r="D107" s="549">
        <v>0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11664</v>
      </c>
      <c r="D108" s="549">
        <v>3318.48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11665</v>
      </c>
      <c r="D109" s="549">
        <v>3786.0300000000016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11666</v>
      </c>
      <c r="D110" s="549">
        <v>2408.6999999999989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11667</v>
      </c>
      <c r="D111" s="549">
        <v>5656.8100000000049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11668</v>
      </c>
      <c r="D112" s="549">
        <v>1304.2200000000012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11669</v>
      </c>
      <c r="D113" s="549">
        <v>1802.56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14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11670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11671</v>
      </c>
      <c r="E6" s="642" t="s">
        <v>11672</v>
      </c>
      <c r="F6" s="643"/>
      <c r="G6" s="643"/>
      <c r="H6" s="643"/>
      <c r="I6" s="644"/>
    </row>
    <row r="7" spans="1:10" x14ac:dyDescent="0.3">
      <c r="A7" t="s">
        <v>11673</v>
      </c>
      <c r="B7" s="387">
        <v>45995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45999</v>
      </c>
      <c r="E8" s="516" t="s">
        <v>10687</v>
      </c>
      <c r="F8" s="517">
        <v>16100</v>
      </c>
      <c r="G8" s="70"/>
      <c r="H8" s="70"/>
      <c r="I8" s="515"/>
    </row>
    <row r="9" spans="1:10" ht="20.25" x14ac:dyDescent="0.3">
      <c r="A9" t="s">
        <v>7830</v>
      </c>
      <c r="B9" s="203">
        <v>1472.1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11674</v>
      </c>
      <c r="C10" t="s">
        <v>11675</v>
      </c>
      <c r="E10" s="519" t="s">
        <v>10692</v>
      </c>
      <c r="F10" s="520">
        <v>36683.770000000004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172001532</v>
      </c>
      <c r="H12" s="523">
        <v>105028725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1001674704.6535769</v>
      </c>
      <c r="H13" s="523">
        <v>602258652.15973926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2375000</v>
      </c>
      <c r="H14" s="523">
        <v>0</v>
      </c>
      <c r="I14" s="524"/>
    </row>
    <row r="15" spans="1:10" ht="20.25" x14ac:dyDescent="0.3">
      <c r="A15" t="s">
        <v>11676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11677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11678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970912014.73089361</v>
      </c>
      <c r="G36" s="523">
        <v>-106906578.5</v>
      </c>
      <c r="H36" s="523">
        <v>1077818593.2308936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1077818593.2308936</v>
      </c>
      <c r="G39" s="536">
        <v>707287377.15973926</v>
      </c>
      <c r="H39" s="536">
        <v>370531216.07115436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-106906578.5</v>
      </c>
      <c r="G42" s="575" t="s">
        <v>10712</v>
      </c>
      <c r="H42" s="538">
        <v>1077818593.2308936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2812973.5</v>
      </c>
      <c r="G43" s="515" t="s">
        <v>10714</v>
      </c>
      <c r="H43" s="539">
        <v>620425044.67023933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-42716646</v>
      </c>
      <c r="G44" s="515" t="s">
        <v>10715</v>
      </c>
      <c r="H44" s="539">
        <v>325264357.67706519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-32445239.5</v>
      </c>
      <c r="G45" s="515" t="s">
        <v>47</v>
      </c>
      <c r="H45" s="539">
        <v>46262076.383588925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-7249867</v>
      </c>
      <c r="G46" s="515" t="s">
        <v>10716</v>
      </c>
      <c r="H46" s="539">
        <v>70374216.5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-27307799.5</v>
      </c>
      <c r="G47" s="515" t="s">
        <v>52</v>
      </c>
      <c r="H47" s="539">
        <v>15492898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11679</v>
      </c>
      <c r="F50" s="541">
        <v>-35013936.528015889</v>
      </c>
      <c r="G50" s="385"/>
      <c r="H50" s="385"/>
      <c r="I50" s="385"/>
      <c r="J50" s="528"/>
    </row>
    <row r="51" spans="2:10" x14ac:dyDescent="0.3">
      <c r="D51" s="616"/>
      <c r="E51" s="70"/>
      <c r="F51" s="543"/>
    </row>
    <row r="52" spans="2:10" x14ac:dyDescent="0.3">
      <c r="D52" s="616"/>
      <c r="E52" s="70"/>
      <c r="F52" s="543"/>
    </row>
    <row r="53" spans="2:10" ht="31.5" x14ac:dyDescent="0.3">
      <c r="B53" s="642" t="s">
        <v>11680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11681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11682</v>
      </c>
      <c r="C56" s="385" t="s">
        <v>11683</v>
      </c>
      <c r="D56" s="385" t="s">
        <v>11684</v>
      </c>
      <c r="E56" s="566" t="s">
        <v>11685</v>
      </c>
      <c r="F56" s="385" t="s">
        <v>11686</v>
      </c>
      <c r="G56" s="385" t="s">
        <v>11687</v>
      </c>
      <c r="H56" s="567" t="s">
        <v>11688</v>
      </c>
      <c r="I56" s="385" t="s">
        <v>11689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-2056333998.3561499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-523785916.16343337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-471218308.19779944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11690</v>
      </c>
      <c r="C61" s="527" t="s">
        <v>11691</v>
      </c>
      <c r="D61" s="385" t="s">
        <v>11692</v>
      </c>
      <c r="E61" s="385" t="s">
        <v>11693</v>
      </c>
      <c r="F61" s="70"/>
      <c r="G61" s="550"/>
      <c r="H61" s="70"/>
      <c r="I61" s="70"/>
      <c r="J61" s="515"/>
    </row>
    <row r="62" spans="2:10" x14ac:dyDescent="0.3">
      <c r="B62" s="552" t="s">
        <v>11694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11695</v>
      </c>
      <c r="C63" s="553">
        <v>4300</v>
      </c>
      <c r="D63" s="555">
        <v>5669.4100000000008</v>
      </c>
      <c r="E63" s="554">
        <v>9969.41</v>
      </c>
      <c r="F63" s="70"/>
      <c r="G63" s="70"/>
      <c r="H63" s="70"/>
      <c r="I63" s="70"/>
      <c r="J63" s="515"/>
    </row>
    <row r="64" spans="2:10" x14ac:dyDescent="0.3">
      <c r="B64" s="556" t="s">
        <v>11696</v>
      </c>
      <c r="C64" s="553">
        <v>10300</v>
      </c>
      <c r="D64" s="555">
        <v>6444.8399999999992</v>
      </c>
      <c r="E64" s="554">
        <v>16744.84</v>
      </c>
      <c r="F64" s="70"/>
      <c r="G64" s="70"/>
      <c r="H64" s="70"/>
      <c r="I64" s="70"/>
      <c r="J64" s="515"/>
    </row>
    <row r="65" spans="2:10" x14ac:dyDescent="0.3">
      <c r="B65" s="556" t="s">
        <v>11697</v>
      </c>
      <c r="C65" s="553">
        <v>900</v>
      </c>
      <c r="D65" s="555">
        <v>2020.8</v>
      </c>
      <c r="E65" s="553">
        <v>2920.8</v>
      </c>
      <c r="F65" s="70"/>
      <c r="G65" s="70"/>
      <c r="H65" s="70"/>
      <c r="I65" s="70"/>
      <c r="J65" s="515"/>
    </row>
    <row r="66" spans="2:10" x14ac:dyDescent="0.3">
      <c r="B66" s="552" t="s">
        <v>11698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11699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1018.95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11700</v>
      </c>
      <c r="C96" s="385" t="s">
        <v>11683</v>
      </c>
      <c r="D96" s="385" t="s">
        <v>11684</v>
      </c>
      <c r="E96" s="566" t="s">
        <v>11685</v>
      </c>
      <c r="F96" s="385" t="s">
        <v>11686</v>
      </c>
      <c r="G96" s="385" t="s">
        <v>11687</v>
      </c>
      <c r="H96" s="385" t="s">
        <v>11701</v>
      </c>
      <c r="I96" s="385" t="s">
        <v>11689</v>
      </c>
      <c r="J96" s="515"/>
    </row>
    <row r="97" spans="2:10" x14ac:dyDescent="0.3">
      <c r="B97" s="560">
        <v>1</v>
      </c>
      <c r="C97" s="561" t="s">
        <v>10728</v>
      </c>
      <c r="D97" s="70" t="s">
        <v>10729</v>
      </c>
      <c r="E97" s="548">
        <v>46042</v>
      </c>
      <c r="F97" s="549">
        <v>3000000</v>
      </c>
      <c r="G97" s="70" t="s">
        <v>51</v>
      </c>
      <c r="H97" s="535">
        <v>3407041388.8561497</v>
      </c>
      <c r="I97" s="70" t="s">
        <v>181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2590056073.6000004</v>
      </c>
      <c r="I98" s="70" t="s">
        <v>10940</v>
      </c>
      <c r="J98" s="515"/>
    </row>
    <row r="99" spans="2:10" x14ac:dyDescent="0.3">
      <c r="B99" s="560">
        <v>3</v>
      </c>
      <c r="C99" s="70" t="s">
        <v>10747</v>
      </c>
      <c r="D99" s="70" t="s">
        <v>10748</v>
      </c>
      <c r="E99" s="548">
        <v>46017</v>
      </c>
      <c r="F99" s="549">
        <v>30000000</v>
      </c>
      <c r="G99" s="70" t="s">
        <v>4</v>
      </c>
      <c r="H99" s="535">
        <v>1727672187.3375001</v>
      </c>
      <c r="I99" s="70" t="s">
        <v>298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11702</v>
      </c>
      <c r="C101" s="385" t="s">
        <v>11703</v>
      </c>
      <c r="D101" s="385" t="s">
        <v>11686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11704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11705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11706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11707</v>
      </c>
      <c r="D105" s="533">
        <v>300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11708</v>
      </c>
      <c r="D106" s="533">
        <v>718.95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11709</v>
      </c>
      <c r="D107" s="549">
        <v>2188.0199999999995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11710</v>
      </c>
      <c r="D108" s="549">
        <v>3696.4399999999991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11711</v>
      </c>
      <c r="D109" s="549">
        <v>6857.64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11712</v>
      </c>
      <c r="D110" s="549">
        <v>6701.619999999999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11713</v>
      </c>
      <c r="D111" s="549">
        <v>8658.3000000000029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11714</v>
      </c>
      <c r="D112" s="549">
        <v>3796.5400000000081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11715</v>
      </c>
      <c r="D113" s="549">
        <v>3166.26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11717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11718</v>
      </c>
      <c r="E6" s="642" t="s">
        <v>11719</v>
      </c>
      <c r="F6" s="643"/>
      <c r="G6" s="643"/>
      <c r="H6" s="643"/>
      <c r="I6" s="644"/>
    </row>
    <row r="7" spans="1:10" x14ac:dyDescent="0.3">
      <c r="A7" t="s">
        <v>11720</v>
      </c>
      <c r="B7" s="387">
        <v>45995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46000</v>
      </c>
      <c r="E8" s="516" t="s">
        <v>10687</v>
      </c>
      <c r="F8" s="517">
        <v>16700</v>
      </c>
      <c r="G8" s="70"/>
      <c r="H8" s="70"/>
      <c r="I8" s="515"/>
    </row>
    <row r="9" spans="1:10" ht="20.25" x14ac:dyDescent="0.3">
      <c r="A9" t="s">
        <v>7830</v>
      </c>
      <c r="B9" s="203">
        <v>1469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11721</v>
      </c>
      <c r="C10" t="s">
        <v>11722</v>
      </c>
      <c r="E10" s="519" t="s">
        <v>10692</v>
      </c>
      <c r="F10" s="520">
        <v>37283.770000000004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213547004.5</v>
      </c>
      <c r="H12" s="523">
        <v>41545472.5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1301459889.0282569</v>
      </c>
      <c r="H13" s="523">
        <v>301894546.22810417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2375000</v>
      </c>
      <c r="H14" s="523">
        <v>0</v>
      </c>
      <c r="I14" s="524"/>
    </row>
    <row r="15" spans="1:10" ht="20.25" x14ac:dyDescent="0.3">
      <c r="A15" t="s">
        <v>11723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11724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11725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583727595.89908433</v>
      </c>
      <c r="G36" s="523">
        <v>228528380</v>
      </c>
      <c r="H36" s="523">
        <v>355199215.89908427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355199215.89908427</v>
      </c>
      <c r="G39" s="536">
        <v>343440018.72810417</v>
      </c>
      <c r="H39" s="536">
        <v>11759197.170980096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228528380</v>
      </c>
      <c r="G42" s="575" t="s">
        <v>10712</v>
      </c>
      <c r="H42" s="538">
        <v>355199215.89908427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-14498736.5</v>
      </c>
      <c r="G43" s="515" t="s">
        <v>10714</v>
      </c>
      <c r="H43" s="539">
        <v>266271047.35268879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170542863</v>
      </c>
      <c r="G44" s="515" t="s">
        <v>10715</v>
      </c>
      <c r="H44" s="539">
        <v>38901134.969328918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32168159.5</v>
      </c>
      <c r="G45" s="515" t="s">
        <v>47</v>
      </c>
      <c r="H45" s="539">
        <v>5388765.5770665593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12850110.5</v>
      </c>
      <c r="G46" s="515" t="s">
        <v>10716</v>
      </c>
      <c r="H46" s="539">
        <v>50051576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27465983.5</v>
      </c>
      <c r="G47" s="515" t="s">
        <v>52</v>
      </c>
      <c r="H47" s="539">
        <v>-5413308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11726</v>
      </c>
      <c r="F50" s="541">
        <v>146405177.80633086</v>
      </c>
      <c r="G50" s="385"/>
      <c r="H50" s="385"/>
      <c r="I50" s="385"/>
      <c r="J50" s="528"/>
    </row>
    <row r="51" spans="2:10" x14ac:dyDescent="0.3">
      <c r="D51" s="618"/>
      <c r="E51" s="70"/>
      <c r="F51" s="543"/>
    </row>
    <row r="52" spans="2:10" x14ac:dyDescent="0.3">
      <c r="D52" s="618"/>
      <c r="E52" s="70"/>
      <c r="F52" s="543"/>
    </row>
    <row r="53" spans="2:10" ht="31.5" x14ac:dyDescent="0.3">
      <c r="B53" s="642" t="s">
        <v>11727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11728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11729</v>
      </c>
      <c r="C56" s="385" t="s">
        <v>11730</v>
      </c>
      <c r="D56" s="385" t="s">
        <v>11731</v>
      </c>
      <c r="E56" s="566" t="s">
        <v>11732</v>
      </c>
      <c r="F56" s="385" t="s">
        <v>11733</v>
      </c>
      <c r="G56" s="385" t="s">
        <v>11734</v>
      </c>
      <c r="H56" s="567" t="s">
        <v>11735</v>
      </c>
      <c r="I56" s="385" t="s">
        <v>11736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-2075195674.8561499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-515933371.40687525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-484364123.39611995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11737</v>
      </c>
      <c r="C61" s="527" t="s">
        <v>11738</v>
      </c>
      <c r="D61" s="385" t="s">
        <v>11739</v>
      </c>
      <c r="E61" s="385" t="s">
        <v>11740</v>
      </c>
      <c r="F61" s="70"/>
      <c r="G61" s="550"/>
      <c r="H61" s="70"/>
      <c r="I61" s="70"/>
      <c r="J61" s="515"/>
    </row>
    <row r="62" spans="2:10" x14ac:dyDescent="0.3">
      <c r="B62" s="552" t="s">
        <v>11741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11742</v>
      </c>
      <c r="C63" s="553">
        <v>4300</v>
      </c>
      <c r="D63" s="555">
        <v>5669.4100000000008</v>
      </c>
      <c r="E63" s="554">
        <v>9969.41</v>
      </c>
      <c r="F63" s="70"/>
      <c r="G63" s="70"/>
      <c r="H63" s="70"/>
      <c r="I63" s="70"/>
      <c r="J63" s="515"/>
    </row>
    <row r="64" spans="2:10" x14ac:dyDescent="0.3">
      <c r="B64" s="556" t="s">
        <v>11743</v>
      </c>
      <c r="C64" s="553">
        <v>10900</v>
      </c>
      <c r="D64" s="555">
        <v>6444.8399999999992</v>
      </c>
      <c r="E64" s="554">
        <v>17344.84</v>
      </c>
      <c r="F64" s="70"/>
      <c r="G64" s="70"/>
      <c r="H64" s="70"/>
      <c r="I64" s="70"/>
      <c r="J64" s="515"/>
    </row>
    <row r="65" spans="2:10" x14ac:dyDescent="0.3">
      <c r="B65" s="556" t="s">
        <v>11744</v>
      </c>
      <c r="C65" s="553">
        <v>900</v>
      </c>
      <c r="D65" s="555">
        <v>2020.8</v>
      </c>
      <c r="E65" s="553">
        <v>2920.8</v>
      </c>
      <c r="F65" s="70"/>
      <c r="G65" s="70"/>
      <c r="H65" s="70"/>
      <c r="I65" s="70"/>
      <c r="J65" s="515"/>
    </row>
    <row r="66" spans="2:10" x14ac:dyDescent="0.3">
      <c r="B66" s="552" t="s">
        <v>11745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11746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1018.95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11747</v>
      </c>
      <c r="C96" s="385" t="s">
        <v>11730</v>
      </c>
      <c r="D96" s="385" t="s">
        <v>11731</v>
      </c>
      <c r="E96" s="566" t="s">
        <v>11732</v>
      </c>
      <c r="F96" s="385" t="s">
        <v>11733</v>
      </c>
      <c r="G96" s="385" t="s">
        <v>11734</v>
      </c>
      <c r="H96" s="385" t="s">
        <v>11748</v>
      </c>
      <c r="I96" s="385" t="s">
        <v>11736</v>
      </c>
      <c r="J96" s="515"/>
    </row>
    <row r="97" spans="2:10" x14ac:dyDescent="0.3">
      <c r="B97" s="560">
        <v>1</v>
      </c>
      <c r="C97" s="561" t="s">
        <v>10728</v>
      </c>
      <c r="D97" s="70" t="s">
        <v>10729</v>
      </c>
      <c r="E97" s="548">
        <v>46042</v>
      </c>
      <c r="F97" s="549">
        <v>3000000</v>
      </c>
      <c r="G97" s="70" t="s">
        <v>51</v>
      </c>
      <c r="H97" s="535">
        <v>3515968869.8561497</v>
      </c>
      <c r="I97" s="70" t="s">
        <v>181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2461046868.3333335</v>
      </c>
      <c r="I98" s="70" t="s">
        <v>10940</v>
      </c>
      <c r="J98" s="515"/>
    </row>
    <row r="99" spans="2:10" x14ac:dyDescent="0.3">
      <c r="B99" s="560">
        <v>3</v>
      </c>
      <c r="C99" s="70" t="s">
        <v>11749</v>
      </c>
      <c r="D99" s="70" t="s">
        <v>300</v>
      </c>
      <c r="E99" s="548">
        <v>46045</v>
      </c>
      <c r="F99" s="549">
        <v>50000000</v>
      </c>
      <c r="G99" s="70" t="s">
        <v>4</v>
      </c>
      <c r="H99" s="535">
        <v>1578323867.5555558</v>
      </c>
      <c r="I99" s="70" t="s">
        <v>11750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11751</v>
      </c>
      <c r="C101" s="385" t="s">
        <v>11752</v>
      </c>
      <c r="D101" s="385" t="s">
        <v>11733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11753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11754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11755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11756</v>
      </c>
      <c r="D105" s="533">
        <v>300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11757</v>
      </c>
      <c r="D106" s="533">
        <v>718.95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11758</v>
      </c>
      <c r="D107" s="549">
        <v>1753.2299999999998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11759</v>
      </c>
      <c r="D108" s="549">
        <v>4631.2299999999996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11760</v>
      </c>
      <c r="D109" s="549">
        <v>6357.64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11761</v>
      </c>
      <c r="D110" s="549">
        <v>4551.619999999999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11762</v>
      </c>
      <c r="D111" s="549">
        <v>9308.3000000000029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11763</v>
      </c>
      <c r="D112" s="549">
        <v>4438.3000000000029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11764</v>
      </c>
      <c r="D113" s="549">
        <v>4024.5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C13" sqref="C13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11765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11766</v>
      </c>
      <c r="E6" s="642" t="s">
        <v>11767</v>
      </c>
      <c r="F6" s="643"/>
      <c r="G6" s="643"/>
      <c r="H6" s="643"/>
      <c r="I6" s="644"/>
    </row>
    <row r="7" spans="1:10" x14ac:dyDescent="0.3">
      <c r="A7" t="s">
        <v>11768</v>
      </c>
      <c r="B7" s="387">
        <v>45995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46001</v>
      </c>
      <c r="E8" s="516" t="s">
        <v>10687</v>
      </c>
      <c r="F8" s="517">
        <v>16700</v>
      </c>
      <c r="G8" s="70"/>
      <c r="H8" s="70"/>
      <c r="I8" s="515"/>
    </row>
    <row r="9" spans="1:10" ht="20.25" x14ac:dyDescent="0.3">
      <c r="A9" t="s">
        <v>7830</v>
      </c>
      <c r="B9" s="203">
        <v>1470.4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11769</v>
      </c>
      <c r="C10" t="s">
        <v>11770</v>
      </c>
      <c r="E10" s="519" t="s">
        <v>10692</v>
      </c>
      <c r="F10" s="520">
        <v>37283.770000000004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267102510.5</v>
      </c>
      <c r="H12" s="523">
        <v>53555506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1577245081.8267813</v>
      </c>
      <c r="H13" s="523">
        <v>274544863.42844993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2750000</v>
      </c>
      <c r="H14" s="523">
        <v>2000000</v>
      </c>
      <c r="I14" s="524"/>
    </row>
    <row r="15" spans="1:10" ht="20.25" x14ac:dyDescent="0.3">
      <c r="A15" t="s">
        <v>11771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11772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11773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1245526113.8393402</v>
      </c>
      <c r="G36" s="523">
        <v>843141931</v>
      </c>
      <c r="H36" s="523">
        <v>402384182.83934015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402384182.83934015</v>
      </c>
      <c r="G39" s="536">
        <v>328100369.42844993</v>
      </c>
      <c r="H39" s="536">
        <v>74283813.410890222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843141931</v>
      </c>
      <c r="G42" s="575" t="s">
        <v>10712</v>
      </c>
      <c r="H42" s="538">
        <v>402384182.83934015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-12114606</v>
      </c>
      <c r="G43" s="515" t="s">
        <v>10714</v>
      </c>
      <c r="H43" s="539">
        <v>45958624.044854194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749968642.5</v>
      </c>
      <c r="G44" s="515" t="s">
        <v>10715</v>
      </c>
      <c r="H44" s="539">
        <v>129339717.31933276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73600247</v>
      </c>
      <c r="G45" s="515" t="s">
        <v>47</v>
      </c>
      <c r="H45" s="539">
        <v>108729774.97515321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45689591</v>
      </c>
      <c r="G46" s="515" t="s">
        <v>10716</v>
      </c>
      <c r="H46" s="539">
        <v>14848680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-14001943.5</v>
      </c>
      <c r="G47" s="515" t="s">
        <v>52</v>
      </c>
      <c r="H47" s="539">
        <v>103507386.5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11774</v>
      </c>
      <c r="F50" s="541">
        <v>-82248299.740756139</v>
      </c>
      <c r="G50" s="385"/>
      <c r="H50" s="385"/>
      <c r="I50" s="385"/>
      <c r="J50" s="528"/>
    </row>
    <row r="51" spans="2:10" x14ac:dyDescent="0.3">
      <c r="D51" s="619"/>
      <c r="E51" s="70"/>
      <c r="F51" s="543"/>
    </row>
    <row r="52" spans="2:10" x14ac:dyDescent="0.3">
      <c r="D52" s="619"/>
      <c r="E52" s="70"/>
      <c r="F52" s="543"/>
    </row>
    <row r="53" spans="2:10" ht="31.5" x14ac:dyDescent="0.3">
      <c r="B53" s="642" t="s">
        <v>11775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11776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11777</v>
      </c>
      <c r="C56" s="385" t="s">
        <v>11778</v>
      </c>
      <c r="D56" s="385" t="s">
        <v>11779</v>
      </c>
      <c r="E56" s="566" t="s">
        <v>11780</v>
      </c>
      <c r="F56" s="385" t="s">
        <v>11781</v>
      </c>
      <c r="G56" s="385" t="s">
        <v>11782</v>
      </c>
      <c r="H56" s="567" t="s">
        <v>11783</v>
      </c>
      <c r="I56" s="385" t="s">
        <v>11784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-2075195674.8561499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-515933371.40687525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-484364123.39611995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11785</v>
      </c>
      <c r="C61" s="527" t="s">
        <v>11786</v>
      </c>
      <c r="D61" s="385" t="s">
        <v>11787</v>
      </c>
      <c r="E61" s="385" t="s">
        <v>11788</v>
      </c>
      <c r="F61" s="70"/>
      <c r="G61" s="550"/>
      <c r="H61" s="70"/>
      <c r="I61" s="70"/>
      <c r="J61" s="515"/>
    </row>
    <row r="62" spans="2:10" x14ac:dyDescent="0.3">
      <c r="B62" s="552" t="s">
        <v>11789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11790</v>
      </c>
      <c r="C63" s="553">
        <v>4300</v>
      </c>
      <c r="D63" s="555">
        <v>5669.4100000000008</v>
      </c>
      <c r="E63" s="554">
        <v>9969.41</v>
      </c>
      <c r="F63" s="70"/>
      <c r="G63" s="70"/>
      <c r="H63" s="70"/>
      <c r="I63" s="70"/>
      <c r="J63" s="515"/>
    </row>
    <row r="64" spans="2:10" x14ac:dyDescent="0.3">
      <c r="B64" s="556" t="s">
        <v>11791</v>
      </c>
      <c r="C64" s="553">
        <v>10900</v>
      </c>
      <c r="D64" s="555">
        <v>6444.8399999999992</v>
      </c>
      <c r="E64" s="554">
        <v>17344.84</v>
      </c>
      <c r="F64" s="70"/>
      <c r="G64" s="70"/>
      <c r="H64" s="70"/>
      <c r="I64" s="70"/>
      <c r="J64" s="515"/>
    </row>
    <row r="65" spans="2:10" x14ac:dyDescent="0.3">
      <c r="B65" s="556" t="s">
        <v>11792</v>
      </c>
      <c r="C65" s="553">
        <v>900</v>
      </c>
      <c r="D65" s="555">
        <v>2020.8</v>
      </c>
      <c r="E65" s="553">
        <v>2920.8</v>
      </c>
      <c r="F65" s="70"/>
      <c r="G65" s="70"/>
      <c r="H65" s="70"/>
      <c r="I65" s="70"/>
      <c r="J65" s="515"/>
    </row>
    <row r="66" spans="2:10" x14ac:dyDescent="0.3">
      <c r="B66" s="552" t="s">
        <v>11793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11794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1018.95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11795</v>
      </c>
      <c r="C96" s="385" t="s">
        <v>11778</v>
      </c>
      <c r="D96" s="385" t="s">
        <v>11779</v>
      </c>
      <c r="E96" s="566" t="s">
        <v>11780</v>
      </c>
      <c r="F96" s="385" t="s">
        <v>11781</v>
      </c>
      <c r="G96" s="385" t="s">
        <v>11782</v>
      </c>
      <c r="H96" s="385" t="s">
        <v>11796</v>
      </c>
      <c r="I96" s="385" t="s">
        <v>11784</v>
      </c>
      <c r="J96" s="515"/>
    </row>
    <row r="97" spans="2:10" x14ac:dyDescent="0.3">
      <c r="B97" s="560">
        <v>1</v>
      </c>
      <c r="C97" s="561" t="s">
        <v>10728</v>
      </c>
      <c r="D97" s="70" t="s">
        <v>10729</v>
      </c>
      <c r="E97" s="548">
        <v>46042</v>
      </c>
      <c r="F97" s="549">
        <v>3000000</v>
      </c>
      <c r="G97" s="70" t="s">
        <v>51</v>
      </c>
      <c r="H97" s="535">
        <v>3515968869.8561497</v>
      </c>
      <c r="I97" s="70" t="s">
        <v>181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2461046868.3333335</v>
      </c>
      <c r="I98" s="70" t="s">
        <v>10940</v>
      </c>
      <c r="J98" s="515"/>
    </row>
    <row r="99" spans="2:10" x14ac:dyDescent="0.3">
      <c r="B99" s="560">
        <v>3</v>
      </c>
      <c r="C99" s="70" t="s">
        <v>11749</v>
      </c>
      <c r="D99" s="70" t="s">
        <v>300</v>
      </c>
      <c r="E99" s="548">
        <v>46045</v>
      </c>
      <c r="F99" s="549">
        <v>50000000</v>
      </c>
      <c r="G99" s="70" t="s">
        <v>4</v>
      </c>
      <c r="H99" s="535">
        <v>1578323867.5555558</v>
      </c>
      <c r="I99" s="70" t="s">
        <v>11750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11797</v>
      </c>
      <c r="C101" s="385" t="s">
        <v>11798</v>
      </c>
      <c r="D101" s="385" t="s">
        <v>11781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11799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11800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11801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11802</v>
      </c>
      <c r="D105" s="533">
        <v>300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11803</v>
      </c>
      <c r="D106" s="533">
        <v>718.95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11804</v>
      </c>
      <c r="D107" s="549">
        <v>1317.1499999999999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11805</v>
      </c>
      <c r="D108" s="549">
        <v>4496.4399999999987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11806</v>
      </c>
      <c r="D109" s="549">
        <v>7128.51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11807</v>
      </c>
      <c r="D110" s="549">
        <v>4551.619999999999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11808</v>
      </c>
      <c r="D111" s="549">
        <v>9108.3000000000029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11809</v>
      </c>
      <c r="D112" s="549">
        <v>4438.3000000000029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11810</v>
      </c>
      <c r="D113" s="549">
        <v>4024.5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A20" sqref="A20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11811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11812</v>
      </c>
      <c r="E6" s="642" t="s">
        <v>11813</v>
      </c>
      <c r="F6" s="643"/>
      <c r="G6" s="643"/>
      <c r="H6" s="643"/>
      <c r="I6" s="644"/>
    </row>
    <row r="7" spans="1:10" x14ac:dyDescent="0.3">
      <c r="A7" t="s">
        <v>11814</v>
      </c>
      <c r="B7" s="387">
        <v>45995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46002</v>
      </c>
      <c r="E8" s="516" t="s">
        <v>10687</v>
      </c>
      <c r="F8" s="517">
        <v>16700</v>
      </c>
      <c r="G8" s="70"/>
      <c r="H8" s="70"/>
      <c r="I8" s="515"/>
    </row>
    <row r="9" spans="1:10" ht="20.25" x14ac:dyDescent="0.3">
      <c r="A9" t="s">
        <v>7830</v>
      </c>
      <c r="B9" s="203">
        <v>1470.4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11815</v>
      </c>
      <c r="C10" t="s">
        <v>11816</v>
      </c>
      <c r="E10" s="519" t="s">
        <v>10692</v>
      </c>
      <c r="F10" s="520">
        <v>37283.770000000004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332000419</v>
      </c>
      <c r="H12" s="523">
        <v>64897908.5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1965514895.8267825</v>
      </c>
      <c r="H13" s="523">
        <v>388269814.00000089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1500000.0000000002</v>
      </c>
      <c r="H14" s="523">
        <v>375000.00000000006</v>
      </c>
      <c r="I14" s="524"/>
    </row>
    <row r="15" spans="1:10" ht="20.25" x14ac:dyDescent="0.3">
      <c r="A15" t="s">
        <v>11817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11818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11819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1162342369</v>
      </c>
      <c r="G36" s="523">
        <v>633868703</v>
      </c>
      <c r="H36" s="523">
        <v>528473666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528473666</v>
      </c>
      <c r="G39" s="536">
        <v>453167722.50000095</v>
      </c>
      <c r="H39" s="536">
        <v>75305943.499999046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633868703</v>
      </c>
      <c r="G42" s="575" t="s">
        <v>10712</v>
      </c>
      <c r="H42" s="538">
        <v>528473666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9502544.5</v>
      </c>
      <c r="G43" s="515" t="s">
        <v>10714</v>
      </c>
      <c r="H43" s="539">
        <v>76286102.500000313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515211421.5</v>
      </c>
      <c r="G44" s="515" t="s">
        <v>10715</v>
      </c>
      <c r="H44" s="539">
        <v>324987686.99999964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5267206</v>
      </c>
      <c r="G45" s="515" t="s">
        <v>47</v>
      </c>
      <c r="H45" s="539">
        <v>69067123.00000003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64225332</v>
      </c>
      <c r="G46" s="515" t="s">
        <v>10716</v>
      </c>
      <c r="H46" s="539">
        <v>32013122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39662199</v>
      </c>
      <c r="G47" s="515" t="s">
        <v>52</v>
      </c>
      <c r="H47" s="539">
        <v>26119631.5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11820</v>
      </c>
      <c r="F50" s="541">
        <v>0</v>
      </c>
      <c r="G50" s="385"/>
      <c r="H50" s="385"/>
      <c r="I50" s="385"/>
      <c r="J50" s="528"/>
    </row>
    <row r="51" spans="2:10" x14ac:dyDescent="0.3">
      <c r="D51" s="620"/>
      <c r="E51" s="70"/>
      <c r="F51" s="543"/>
    </row>
    <row r="52" spans="2:10" x14ac:dyDescent="0.3">
      <c r="D52" s="620"/>
      <c r="E52" s="70"/>
      <c r="F52" s="543"/>
    </row>
    <row r="53" spans="2:10" ht="31.5" x14ac:dyDescent="0.3">
      <c r="B53" s="642" t="s">
        <v>11821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11822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11823</v>
      </c>
      <c r="C56" s="385" t="s">
        <v>11824</v>
      </c>
      <c r="D56" s="385" t="s">
        <v>11825</v>
      </c>
      <c r="E56" s="566" t="s">
        <v>11826</v>
      </c>
      <c r="F56" s="385" t="s">
        <v>11827</v>
      </c>
      <c r="G56" s="385" t="s">
        <v>11828</v>
      </c>
      <c r="H56" s="567" t="s">
        <v>11829</v>
      </c>
      <c r="I56" s="385" t="s">
        <v>11830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-2121331742.1712301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-591179012.47603798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-579328311.49598718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11831</v>
      </c>
      <c r="C61" s="527" t="s">
        <v>11832</v>
      </c>
      <c r="D61" s="385" t="s">
        <v>11833</v>
      </c>
      <c r="E61" s="385" t="s">
        <v>11834</v>
      </c>
      <c r="F61" s="70"/>
      <c r="G61" s="550"/>
      <c r="H61" s="70"/>
      <c r="I61" s="70"/>
      <c r="J61" s="515"/>
    </row>
    <row r="62" spans="2:10" x14ac:dyDescent="0.3">
      <c r="B62" s="552" t="s">
        <v>11835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11836</v>
      </c>
      <c r="C63" s="553">
        <v>4300</v>
      </c>
      <c r="D63" s="555">
        <v>5669.4100000000008</v>
      </c>
      <c r="E63" s="554">
        <v>9969.41</v>
      </c>
      <c r="F63" s="70"/>
      <c r="G63" s="70"/>
      <c r="H63" s="70"/>
      <c r="I63" s="70"/>
      <c r="J63" s="515"/>
    </row>
    <row r="64" spans="2:10" x14ac:dyDescent="0.3">
      <c r="B64" s="556" t="s">
        <v>11837</v>
      </c>
      <c r="C64" s="553">
        <v>10900</v>
      </c>
      <c r="D64" s="555">
        <v>6444.8399999999992</v>
      </c>
      <c r="E64" s="554">
        <v>17344.84</v>
      </c>
      <c r="F64" s="70"/>
      <c r="G64" s="70"/>
      <c r="H64" s="70"/>
      <c r="I64" s="70"/>
      <c r="J64" s="515"/>
    </row>
    <row r="65" spans="2:10" x14ac:dyDescent="0.3">
      <c r="B65" s="556" t="s">
        <v>11838</v>
      </c>
      <c r="C65" s="553">
        <v>900</v>
      </c>
      <c r="D65" s="555">
        <v>2020.8</v>
      </c>
      <c r="E65" s="553">
        <v>2920.8</v>
      </c>
      <c r="F65" s="70"/>
      <c r="G65" s="70"/>
      <c r="H65" s="70"/>
      <c r="I65" s="70"/>
      <c r="J65" s="515"/>
    </row>
    <row r="66" spans="2:10" x14ac:dyDescent="0.3">
      <c r="B66" s="552" t="s">
        <v>11839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11840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1018.95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11841</v>
      </c>
      <c r="C96" s="385" t="s">
        <v>11824</v>
      </c>
      <c r="D96" s="385" t="s">
        <v>11825</v>
      </c>
      <c r="E96" s="566" t="s">
        <v>11826</v>
      </c>
      <c r="F96" s="385" t="s">
        <v>11827</v>
      </c>
      <c r="G96" s="385" t="s">
        <v>11828</v>
      </c>
      <c r="H96" s="385" t="s">
        <v>11842</v>
      </c>
      <c r="I96" s="385" t="s">
        <v>11830</v>
      </c>
      <c r="J96" s="515"/>
    </row>
    <row r="97" spans="2:10" x14ac:dyDescent="0.3">
      <c r="B97" s="560">
        <v>1</v>
      </c>
      <c r="C97" s="561" t="s">
        <v>10728</v>
      </c>
      <c r="D97" s="70" t="s">
        <v>10729</v>
      </c>
      <c r="E97" s="548">
        <v>46042</v>
      </c>
      <c r="F97" s="549">
        <v>3000000</v>
      </c>
      <c r="G97" s="70" t="s">
        <v>51</v>
      </c>
      <c r="H97" s="535">
        <v>3776269405.6712303</v>
      </c>
      <c r="I97" s="70" t="s">
        <v>181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2791347228.2777777</v>
      </c>
      <c r="I98" s="70" t="s">
        <v>10940</v>
      </c>
      <c r="J98" s="515"/>
    </row>
    <row r="99" spans="2:10" x14ac:dyDescent="0.3">
      <c r="B99" s="560">
        <v>3</v>
      </c>
      <c r="C99" s="70" t="s">
        <v>11749</v>
      </c>
      <c r="D99" s="70" t="s">
        <v>300</v>
      </c>
      <c r="E99" s="548">
        <v>46045</v>
      </c>
      <c r="F99" s="549">
        <v>50000000</v>
      </c>
      <c r="G99" s="70" t="s">
        <v>4</v>
      </c>
      <c r="H99" s="535">
        <v>1908378678.8444448</v>
      </c>
      <c r="I99" s="70" t="s">
        <v>11750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11843</v>
      </c>
      <c r="C101" s="385" t="s">
        <v>11844</v>
      </c>
      <c r="D101" s="385" t="s">
        <v>11827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11845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11846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11847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11848</v>
      </c>
      <c r="D105" s="533">
        <v>300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11849</v>
      </c>
      <c r="D106" s="533">
        <v>718.95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11850</v>
      </c>
      <c r="D107" s="549">
        <v>1317.1499999999999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11851</v>
      </c>
      <c r="D108" s="549">
        <v>6382.3399999999983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11852</v>
      </c>
      <c r="D109" s="549">
        <v>6211.8600000000006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11853</v>
      </c>
      <c r="D110" s="549">
        <v>3519.9200000000019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11854</v>
      </c>
      <c r="D111" s="549">
        <v>8085.5600000000013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11855</v>
      </c>
      <c r="D112" s="549">
        <v>6081.7300000000032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11856</v>
      </c>
      <c r="D113" s="549">
        <v>3466.26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sqref="A1:J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11857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11858</v>
      </c>
      <c r="E6" s="642" t="s">
        <v>11859</v>
      </c>
      <c r="F6" s="643"/>
      <c r="G6" s="643"/>
      <c r="H6" s="643"/>
      <c r="I6" s="644"/>
    </row>
    <row r="7" spans="1:10" x14ac:dyDescent="0.3">
      <c r="A7" t="s">
        <v>11860</v>
      </c>
      <c r="B7" s="387">
        <v>46002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46003</v>
      </c>
      <c r="E8" s="516" t="s">
        <v>10687</v>
      </c>
      <c r="F8" s="517">
        <v>16700</v>
      </c>
      <c r="G8" s="70"/>
      <c r="H8" s="70"/>
      <c r="I8" s="515"/>
    </row>
    <row r="9" spans="1:10" ht="20.25" x14ac:dyDescent="0.3">
      <c r="A9" t="s">
        <v>7830</v>
      </c>
      <c r="B9" s="203">
        <v>1469.5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11861</v>
      </c>
      <c r="C10" t="s">
        <v>11862</v>
      </c>
      <c r="E10" s="519" t="s">
        <v>10692</v>
      </c>
      <c r="F10" s="520">
        <v>37283.770000000004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84529538</v>
      </c>
      <c r="H12" s="523">
        <v>84529538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359659455.5217694</v>
      </c>
      <c r="H13" s="523">
        <v>359659455.5217694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1625000</v>
      </c>
      <c r="H14" s="523">
        <v>0</v>
      </c>
      <c r="I14" s="524"/>
    </row>
    <row r="15" spans="1:10" ht="20.25" x14ac:dyDescent="0.3">
      <c r="A15" t="s">
        <v>11863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11864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11865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1162342369</v>
      </c>
      <c r="G36" s="523">
        <v>633868703</v>
      </c>
      <c r="H36" s="523">
        <v>528473666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528473666</v>
      </c>
      <c r="G39" s="536">
        <v>453167722.50000095</v>
      </c>
      <c r="H39" s="536">
        <v>75305943.499999046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633868703</v>
      </c>
      <c r="G42" s="575" t="s">
        <v>10712</v>
      </c>
      <c r="H42" s="538">
        <v>528473666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12358996.5</v>
      </c>
      <c r="G43" s="515" t="s">
        <v>10714</v>
      </c>
      <c r="H43" s="539">
        <v>217605896.35691333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-471581931</v>
      </c>
      <c r="G44" s="515" t="s">
        <v>10715</v>
      </c>
      <c r="H44" s="539">
        <v>5997864.5466210814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-104722345</v>
      </c>
      <c r="G45" s="515" t="s">
        <v>47</v>
      </c>
      <c r="H45" s="539">
        <v>-45789233.388499089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-40895410</v>
      </c>
      <c r="G46" s="515" t="s">
        <v>10716</v>
      </c>
      <c r="H46" s="539">
        <v>17745624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-12051402</v>
      </c>
      <c r="G47" s="515" t="s">
        <v>52</v>
      </c>
      <c r="H47" s="539">
        <v>106228289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11866</v>
      </c>
      <c r="F50" s="541">
        <v>0</v>
      </c>
      <c r="G50" s="385"/>
      <c r="H50" s="385"/>
      <c r="I50" s="385"/>
      <c r="J50" s="528"/>
    </row>
    <row r="51" spans="2:10" x14ac:dyDescent="0.3">
      <c r="D51" s="621"/>
      <c r="E51" s="70"/>
      <c r="F51" s="543"/>
    </row>
    <row r="52" spans="2:10" x14ac:dyDescent="0.3">
      <c r="D52" s="621"/>
      <c r="E52" s="70"/>
      <c r="F52" s="543"/>
    </row>
    <row r="53" spans="2:10" ht="31.5" x14ac:dyDescent="0.3">
      <c r="B53" s="642" t="s">
        <v>11867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11868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11869</v>
      </c>
      <c r="C56" s="385" t="s">
        <v>11870</v>
      </c>
      <c r="D56" s="385" t="s">
        <v>11871</v>
      </c>
      <c r="E56" s="566" t="s">
        <v>11872</v>
      </c>
      <c r="F56" s="385" t="s">
        <v>11873</v>
      </c>
      <c r="G56" s="385" t="s">
        <v>11874</v>
      </c>
      <c r="H56" s="567" t="s">
        <v>11875</v>
      </c>
      <c r="I56" s="385" t="s">
        <v>11876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-2093271879.1712301</v>
      </c>
      <c r="I57" s="70" t="s">
        <v>181</v>
      </c>
      <c r="J57" s="515"/>
    </row>
    <row r="58" spans="2:10" x14ac:dyDescent="0.3">
      <c r="B58" s="546">
        <v>2</v>
      </c>
      <c r="C58" s="70" t="s">
        <v>10749</v>
      </c>
      <c r="D58" s="70" t="s">
        <v>10748</v>
      </c>
      <c r="E58" s="548">
        <v>46015</v>
      </c>
      <c r="F58" s="549">
        <v>30000000</v>
      </c>
      <c r="G58" s="70" t="s">
        <v>4</v>
      </c>
      <c r="H58" s="545">
        <v>-568153728.45229685</v>
      </c>
      <c r="I58" s="70" t="s">
        <v>296</v>
      </c>
      <c r="J58" s="515"/>
    </row>
    <row r="59" spans="2:10" x14ac:dyDescent="0.3">
      <c r="B59" s="546">
        <v>3</v>
      </c>
      <c r="C59" s="70" t="s">
        <v>10747</v>
      </c>
      <c r="D59" s="70" t="s">
        <v>10748</v>
      </c>
      <c r="E59" s="548">
        <v>46017</v>
      </c>
      <c r="F59" s="549">
        <v>30000000</v>
      </c>
      <c r="G59" s="70" t="s">
        <v>4</v>
      </c>
      <c r="H59" s="545">
        <v>-557092956.37235487</v>
      </c>
      <c r="I59" s="70" t="s">
        <v>298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11877</v>
      </c>
      <c r="C61" s="527" t="s">
        <v>11878</v>
      </c>
      <c r="D61" s="385" t="s">
        <v>11879</v>
      </c>
      <c r="E61" s="385" t="s">
        <v>11880</v>
      </c>
      <c r="F61" s="70"/>
      <c r="G61" s="550"/>
      <c r="H61" s="70"/>
      <c r="I61" s="70"/>
      <c r="J61" s="515"/>
    </row>
    <row r="62" spans="2:10" x14ac:dyDescent="0.3">
      <c r="B62" s="552" t="s">
        <v>11881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11882</v>
      </c>
      <c r="C63" s="553">
        <v>4300</v>
      </c>
      <c r="D63" s="555">
        <v>5669.4100000000008</v>
      </c>
      <c r="E63" s="554">
        <v>9969.41</v>
      </c>
      <c r="F63" s="70"/>
      <c r="G63" s="70"/>
      <c r="H63" s="70"/>
      <c r="I63" s="70"/>
      <c r="J63" s="515"/>
    </row>
    <row r="64" spans="2:10" x14ac:dyDescent="0.3">
      <c r="B64" s="556" t="s">
        <v>11883</v>
      </c>
      <c r="C64" s="553">
        <v>10900</v>
      </c>
      <c r="D64" s="555">
        <v>6301.1799999999994</v>
      </c>
      <c r="E64" s="554">
        <v>17201.18</v>
      </c>
      <c r="F64" s="70"/>
      <c r="G64" s="70"/>
      <c r="H64" s="70"/>
      <c r="I64" s="70"/>
      <c r="J64" s="515"/>
    </row>
    <row r="65" spans="2:10" x14ac:dyDescent="0.3">
      <c r="B65" s="556" t="s">
        <v>11884</v>
      </c>
      <c r="C65" s="553">
        <v>900</v>
      </c>
      <c r="D65" s="555">
        <v>2164.46</v>
      </c>
      <c r="E65" s="553">
        <v>3064.46</v>
      </c>
      <c r="F65" s="70"/>
      <c r="G65" s="70"/>
      <c r="H65" s="70"/>
      <c r="I65" s="70"/>
      <c r="J65" s="515"/>
    </row>
    <row r="66" spans="2:10" x14ac:dyDescent="0.3">
      <c r="B66" s="552" t="s">
        <v>11885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11886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1018.95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11887</v>
      </c>
      <c r="C96" s="385" t="s">
        <v>11870</v>
      </c>
      <c r="D96" s="385" t="s">
        <v>11871</v>
      </c>
      <c r="E96" s="566" t="s">
        <v>11872</v>
      </c>
      <c r="F96" s="385" t="s">
        <v>11873</v>
      </c>
      <c r="G96" s="385" t="s">
        <v>11874</v>
      </c>
      <c r="H96" s="385" t="s">
        <v>11888</v>
      </c>
      <c r="I96" s="385" t="s">
        <v>11876</v>
      </c>
      <c r="J96" s="515"/>
    </row>
    <row r="97" spans="2:10" x14ac:dyDescent="0.3">
      <c r="B97" s="560">
        <v>1</v>
      </c>
      <c r="C97" s="561" t="s">
        <v>10728</v>
      </c>
      <c r="D97" s="70" t="s">
        <v>10729</v>
      </c>
      <c r="E97" s="548">
        <v>46042</v>
      </c>
      <c r="F97" s="549">
        <v>3000000</v>
      </c>
      <c r="G97" s="70" t="s">
        <v>51</v>
      </c>
      <c r="H97" s="535">
        <v>3603492403.6712303</v>
      </c>
      <c r="I97" s="70" t="s">
        <v>181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2664114108.7777777</v>
      </c>
      <c r="I98" s="70" t="s">
        <v>10940</v>
      </c>
      <c r="J98" s="515"/>
    </row>
    <row r="99" spans="2:10" x14ac:dyDescent="0.3">
      <c r="B99" s="560">
        <v>3</v>
      </c>
      <c r="C99" s="70" t="s">
        <v>11749</v>
      </c>
      <c r="D99" s="70" t="s">
        <v>300</v>
      </c>
      <c r="E99" s="548">
        <v>46045</v>
      </c>
      <c r="F99" s="549">
        <v>50000000</v>
      </c>
      <c r="G99" s="70" t="s">
        <v>4</v>
      </c>
      <c r="H99" s="535">
        <v>1749104464.9444449</v>
      </c>
      <c r="I99" s="70" t="s">
        <v>11750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11889</v>
      </c>
      <c r="C101" s="385" t="s">
        <v>11890</v>
      </c>
      <c r="D101" s="385" t="s">
        <v>11873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11891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11892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11893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11894</v>
      </c>
      <c r="D105" s="533">
        <v>300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11895</v>
      </c>
      <c r="D106" s="533">
        <v>718.95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11896</v>
      </c>
      <c r="D107" s="549">
        <v>1317.1499999999999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11897</v>
      </c>
      <c r="D108" s="549">
        <v>5232.34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11898</v>
      </c>
      <c r="D109" s="549">
        <v>6592.61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11899</v>
      </c>
      <c r="D110" s="549">
        <v>4289.1700000000019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11900</v>
      </c>
      <c r="D111" s="549">
        <v>7485.5600000000013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11901</v>
      </c>
      <c r="D112" s="549">
        <v>6081.7300000000032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11902</v>
      </c>
      <c r="D113" s="549">
        <v>4066.26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B39" sqref="B39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11903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11904</v>
      </c>
      <c r="E6" s="642" t="s">
        <v>11905</v>
      </c>
      <c r="F6" s="643"/>
      <c r="G6" s="643"/>
      <c r="H6" s="643"/>
      <c r="I6" s="644"/>
    </row>
    <row r="7" spans="1:10" x14ac:dyDescent="0.3">
      <c r="A7" t="s">
        <v>11906</v>
      </c>
      <c r="B7" s="387">
        <v>46002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46007</v>
      </c>
      <c r="E8" s="516" t="s">
        <v>10687</v>
      </c>
      <c r="F8" s="517">
        <v>16700</v>
      </c>
      <c r="G8" s="70"/>
      <c r="H8" s="70"/>
      <c r="I8" s="515"/>
    </row>
    <row r="9" spans="1:10" ht="20.25" x14ac:dyDescent="0.3">
      <c r="A9" t="s">
        <v>7830</v>
      </c>
      <c r="B9" s="203">
        <v>1474.1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11907</v>
      </c>
      <c r="C10" t="s">
        <v>11908</v>
      </c>
      <c r="E10" s="519" t="s">
        <v>10692</v>
      </c>
      <c r="F10" s="520">
        <v>37283.770000000004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285768892</v>
      </c>
      <c r="H12" s="523">
        <v>53523000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1641308786.9386349</v>
      </c>
      <c r="H13" s="523">
        <v>328223445.4306007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1500000.0000000002</v>
      </c>
      <c r="H14" s="523">
        <v>750000.00000000012</v>
      </c>
      <c r="I14" s="524"/>
    </row>
    <row r="15" spans="1:10" ht="20.25" x14ac:dyDescent="0.3">
      <c r="A15" t="s">
        <v>11909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11910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11911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289123281.95970052</v>
      </c>
      <c r="G36" s="523">
        <v>-208909835.5</v>
      </c>
      <c r="H36" s="523">
        <v>498033117.45970052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498033117.45970052</v>
      </c>
      <c r="G39" s="536">
        <v>381746445.4306007</v>
      </c>
      <c r="H39" s="536">
        <v>116286672.02909982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-208909835.5</v>
      </c>
      <c r="G42" s="575" t="s">
        <v>10712</v>
      </c>
      <c r="H42" s="538">
        <v>498033117.45970052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17402810</v>
      </c>
      <c r="G43" s="515" t="s">
        <v>10714</v>
      </c>
      <c r="H43" s="539">
        <v>259846812.52370617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-57833147.5</v>
      </c>
      <c r="G44" s="515" t="s">
        <v>10715</v>
      </c>
      <c r="H44" s="539">
        <v>75256927.029338732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-93303394.5</v>
      </c>
      <c r="G45" s="515" t="s">
        <v>47</v>
      </c>
      <c r="H45" s="539">
        <v>94711144.90665561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21118045</v>
      </c>
      <c r="G46" s="515" t="s">
        <v>10716</v>
      </c>
      <c r="H46" s="539">
        <v>19369322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-96294148.5</v>
      </c>
      <c r="G47" s="515" t="s">
        <v>52</v>
      </c>
      <c r="H47" s="539">
        <v>48848911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11912</v>
      </c>
      <c r="F50" s="541">
        <v>-97191645.231661275</v>
      </c>
      <c r="G50" s="385"/>
      <c r="H50" s="385"/>
      <c r="I50" s="385"/>
      <c r="J50" s="528"/>
    </row>
    <row r="51" spans="2:10" x14ac:dyDescent="0.3">
      <c r="D51" s="622"/>
      <c r="E51" s="70"/>
      <c r="F51" s="543"/>
    </row>
    <row r="52" spans="2:10" x14ac:dyDescent="0.3">
      <c r="D52" s="622"/>
      <c r="E52" s="70"/>
      <c r="F52" s="543"/>
    </row>
    <row r="53" spans="2:10" ht="31.5" x14ac:dyDescent="0.3">
      <c r="B53" s="642" t="s">
        <v>11913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11914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11915</v>
      </c>
      <c r="C56" s="385" t="s">
        <v>11916</v>
      </c>
      <c r="D56" s="385" t="s">
        <v>11917</v>
      </c>
      <c r="E56" s="566" t="s">
        <v>11918</v>
      </c>
      <c r="F56" s="385" t="s">
        <v>11919</v>
      </c>
      <c r="G56" s="385" t="s">
        <v>11920</v>
      </c>
      <c r="H56" s="567" t="s">
        <v>11921</v>
      </c>
      <c r="I56" s="385" t="s">
        <v>11922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-2083910594.47261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-654024037.78054428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-576272229.25011861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11923</v>
      </c>
      <c r="C61" s="527" t="s">
        <v>11924</v>
      </c>
      <c r="D61" s="385" t="s">
        <v>11925</v>
      </c>
      <c r="E61" s="385" t="s">
        <v>11926</v>
      </c>
      <c r="F61" s="70"/>
      <c r="G61" s="550"/>
      <c r="H61" s="70"/>
      <c r="I61" s="70"/>
      <c r="J61" s="515"/>
    </row>
    <row r="62" spans="2:10" x14ac:dyDescent="0.3">
      <c r="B62" s="552" t="s">
        <v>11927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11928</v>
      </c>
      <c r="C63" s="553">
        <v>4300</v>
      </c>
      <c r="D63" s="555">
        <v>5255.170000000001</v>
      </c>
      <c r="E63" s="554">
        <v>9555.1700000000019</v>
      </c>
      <c r="F63" s="70"/>
      <c r="G63" s="70"/>
      <c r="H63" s="70"/>
      <c r="I63" s="70"/>
      <c r="J63" s="515"/>
    </row>
    <row r="64" spans="2:10" x14ac:dyDescent="0.3">
      <c r="B64" s="556" t="s">
        <v>11929</v>
      </c>
      <c r="C64" s="553">
        <v>10900</v>
      </c>
      <c r="D64" s="555">
        <v>6715.4199999999992</v>
      </c>
      <c r="E64" s="554">
        <v>17615.419999999998</v>
      </c>
      <c r="F64" s="70"/>
      <c r="G64" s="70"/>
      <c r="H64" s="70"/>
      <c r="I64" s="70"/>
      <c r="J64" s="515"/>
    </row>
    <row r="65" spans="2:10" x14ac:dyDescent="0.3">
      <c r="B65" s="556" t="s">
        <v>11930</v>
      </c>
      <c r="C65" s="553">
        <v>900</v>
      </c>
      <c r="D65" s="555">
        <v>2164.46</v>
      </c>
      <c r="E65" s="553">
        <v>3064.46</v>
      </c>
      <c r="F65" s="70"/>
      <c r="G65" s="70"/>
      <c r="H65" s="70"/>
      <c r="I65" s="70"/>
      <c r="J65" s="515"/>
    </row>
    <row r="66" spans="2:10" x14ac:dyDescent="0.3">
      <c r="B66" s="552" t="s">
        <v>11931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11932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1018.95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11933</v>
      </c>
      <c r="C96" s="385" t="s">
        <v>11916</v>
      </c>
      <c r="D96" s="385" t="s">
        <v>11917</v>
      </c>
      <c r="E96" s="566" t="s">
        <v>11918</v>
      </c>
      <c r="F96" s="385" t="s">
        <v>11919</v>
      </c>
      <c r="G96" s="385" t="s">
        <v>11920</v>
      </c>
      <c r="H96" s="385" t="s">
        <v>11934</v>
      </c>
      <c r="I96" s="385" t="s">
        <v>11922</v>
      </c>
      <c r="J96" s="515"/>
    </row>
    <row r="97" spans="2:10" x14ac:dyDescent="0.3">
      <c r="B97" s="560">
        <v>1</v>
      </c>
      <c r="C97" s="561" t="s">
        <v>10728</v>
      </c>
      <c r="D97" s="70" t="s">
        <v>10729</v>
      </c>
      <c r="E97" s="548">
        <v>46042</v>
      </c>
      <c r="F97" s="549">
        <v>3000000</v>
      </c>
      <c r="G97" s="70" t="s">
        <v>51</v>
      </c>
      <c r="H97" s="535">
        <v>3723315095.97261</v>
      </c>
      <c r="I97" s="70" t="s">
        <v>181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2385650601.6111116</v>
      </c>
      <c r="I98" s="70" t="s">
        <v>10940</v>
      </c>
      <c r="J98" s="515"/>
    </row>
    <row r="99" spans="2:10" x14ac:dyDescent="0.3">
      <c r="B99" s="560">
        <v>3</v>
      </c>
      <c r="C99" s="70" t="s">
        <v>11935</v>
      </c>
      <c r="D99" s="70" t="s">
        <v>10729</v>
      </c>
      <c r="E99" s="548">
        <v>46155</v>
      </c>
      <c r="F99" s="549">
        <v>3000000</v>
      </c>
      <c r="G99" s="70" t="s">
        <v>51</v>
      </c>
      <c r="H99" s="535">
        <v>1846627086.6096532</v>
      </c>
      <c r="I99" s="70" t="s">
        <v>191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11936</v>
      </c>
      <c r="C101" s="385" t="s">
        <v>11937</v>
      </c>
      <c r="D101" s="385" t="s">
        <v>11919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11938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11939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11940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11941</v>
      </c>
      <c r="D105" s="533">
        <v>300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11942</v>
      </c>
      <c r="D106" s="533">
        <v>718.95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11943</v>
      </c>
      <c r="D107" s="549">
        <v>1317.1499999999999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11944</v>
      </c>
      <c r="D108" s="549">
        <v>5019.4499999999989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11945</v>
      </c>
      <c r="D109" s="549">
        <v>6605.5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11946</v>
      </c>
      <c r="D110" s="549">
        <v>5351.619999999999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11947</v>
      </c>
      <c r="D111" s="549">
        <v>8066.0000000000036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11948</v>
      </c>
      <c r="D112" s="549">
        <v>4680.6000000000022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11949</v>
      </c>
      <c r="D113" s="549">
        <v>4024.5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B39" sqref="B39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11952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11953</v>
      </c>
      <c r="E6" s="642" t="s">
        <v>11954</v>
      </c>
      <c r="F6" s="643"/>
      <c r="G6" s="643"/>
      <c r="H6" s="643"/>
      <c r="I6" s="644"/>
    </row>
    <row r="7" spans="1:10" x14ac:dyDescent="0.3">
      <c r="A7" t="s">
        <v>11955</v>
      </c>
      <c r="B7" s="387">
        <v>46002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46008</v>
      </c>
      <c r="E8" s="516" t="s">
        <v>10687</v>
      </c>
      <c r="F8" s="517">
        <v>16700</v>
      </c>
      <c r="G8" s="70"/>
      <c r="H8" s="70"/>
      <c r="I8" s="515"/>
    </row>
    <row r="9" spans="1:10" ht="20.25" x14ac:dyDescent="0.3">
      <c r="A9" t="s">
        <v>7830</v>
      </c>
      <c r="B9" s="203">
        <v>1472.4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11956</v>
      </c>
      <c r="C10" t="s">
        <v>11957</v>
      </c>
      <c r="E10" s="519" t="s">
        <v>10692</v>
      </c>
      <c r="F10" s="520">
        <v>37283.770000000004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344453728</v>
      </c>
      <c r="H12" s="523">
        <v>58684836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1826323070.624469</v>
      </c>
      <c r="H13" s="523">
        <v>186907116.55863446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1250000</v>
      </c>
      <c r="H14" s="523">
        <v>500000</v>
      </c>
      <c r="I14" s="524"/>
    </row>
    <row r="15" spans="1:10" ht="20.25" x14ac:dyDescent="0.3">
      <c r="A15" t="s">
        <v>11958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11959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11960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443677576.60958207</v>
      </c>
      <c r="G36" s="523">
        <v>255905197.5</v>
      </c>
      <c r="H36" s="523">
        <v>187772379.10958207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187772379.10958207</v>
      </c>
      <c r="G39" s="536">
        <v>245591952.55863446</v>
      </c>
      <c r="H39" s="536">
        <v>-57819573.449052393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255905197.5</v>
      </c>
      <c r="G42" s="575" t="s">
        <v>10712</v>
      </c>
      <c r="H42" s="538">
        <v>187772379.10958207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49560</v>
      </c>
      <c r="G43" s="515" t="s">
        <v>10714</v>
      </c>
      <c r="H43" s="539">
        <v>128304000.81550622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118262408.5</v>
      </c>
      <c r="G44" s="515" t="s">
        <v>10715</v>
      </c>
      <c r="H44" s="539">
        <v>80846611.222541645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119912604</v>
      </c>
      <c r="G45" s="515" t="s">
        <v>47</v>
      </c>
      <c r="H45" s="539">
        <v>-51008217.928465776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60006400.5</v>
      </c>
      <c r="G46" s="515" t="s">
        <v>10716</v>
      </c>
      <c r="H46" s="539">
        <v>24294104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-42325775.5</v>
      </c>
      <c r="G47" s="515" t="s">
        <v>52</v>
      </c>
      <c r="H47" s="539">
        <v>5335881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11961</v>
      </c>
      <c r="F50" s="541">
        <v>103481921.82130103</v>
      </c>
      <c r="G50" s="385"/>
      <c r="H50" s="385"/>
      <c r="I50" s="385"/>
      <c r="J50" s="528"/>
    </row>
    <row r="51" spans="2:10" x14ac:dyDescent="0.3">
      <c r="D51" s="625"/>
      <c r="E51" s="70"/>
      <c r="F51" s="543"/>
    </row>
    <row r="52" spans="2:10" x14ac:dyDescent="0.3">
      <c r="D52" s="625"/>
      <c r="E52" s="70"/>
      <c r="F52" s="543"/>
    </row>
    <row r="53" spans="2:10" ht="31.5" x14ac:dyDescent="0.3">
      <c r="B53" s="642" t="s">
        <v>11962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11963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11964</v>
      </c>
      <c r="C56" s="385" t="s">
        <v>11965</v>
      </c>
      <c r="D56" s="385" t="s">
        <v>11966</v>
      </c>
      <c r="E56" s="566" t="s">
        <v>11967</v>
      </c>
      <c r="F56" s="385" t="s">
        <v>11968</v>
      </c>
      <c r="G56" s="385" t="s">
        <v>11969</v>
      </c>
      <c r="H56" s="567" t="s">
        <v>11970</v>
      </c>
      <c r="I56" s="385" t="s">
        <v>11971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-2084531289.52056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-612933326.10469985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-560619302.04914379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11972</v>
      </c>
      <c r="C61" s="527" t="s">
        <v>11973</v>
      </c>
      <c r="D61" s="385" t="s">
        <v>11974</v>
      </c>
      <c r="E61" s="385" t="s">
        <v>11975</v>
      </c>
      <c r="F61" s="70"/>
      <c r="G61" s="550"/>
      <c r="H61" s="70"/>
      <c r="I61" s="70"/>
      <c r="J61" s="515"/>
    </row>
    <row r="62" spans="2:10" x14ac:dyDescent="0.3">
      <c r="B62" s="552" t="s">
        <v>11976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11977</v>
      </c>
      <c r="C63" s="553">
        <v>4300</v>
      </c>
      <c r="D63" s="555">
        <v>5669.4100000000008</v>
      </c>
      <c r="E63" s="554">
        <v>9969.41</v>
      </c>
      <c r="F63" s="70"/>
      <c r="G63" s="70"/>
      <c r="H63" s="70"/>
      <c r="I63" s="70"/>
      <c r="J63" s="515"/>
    </row>
    <row r="64" spans="2:10" x14ac:dyDescent="0.3">
      <c r="B64" s="556" t="s">
        <v>11978</v>
      </c>
      <c r="C64" s="553">
        <v>10900</v>
      </c>
      <c r="D64" s="555">
        <v>6301.1799999999994</v>
      </c>
      <c r="E64" s="554">
        <v>17201.18</v>
      </c>
      <c r="F64" s="70"/>
      <c r="G64" s="70"/>
      <c r="H64" s="70"/>
      <c r="I64" s="70"/>
      <c r="J64" s="515"/>
    </row>
    <row r="65" spans="2:10" x14ac:dyDescent="0.3">
      <c r="B65" s="556" t="s">
        <v>11979</v>
      </c>
      <c r="C65" s="553">
        <v>900</v>
      </c>
      <c r="D65" s="555">
        <v>2164.46</v>
      </c>
      <c r="E65" s="553">
        <v>3064.46</v>
      </c>
      <c r="F65" s="70"/>
      <c r="G65" s="70"/>
      <c r="H65" s="70"/>
      <c r="I65" s="70"/>
      <c r="J65" s="515"/>
    </row>
    <row r="66" spans="2:10" x14ac:dyDescent="0.3">
      <c r="B66" s="552" t="s">
        <v>11980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11981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1018.95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11982</v>
      </c>
      <c r="C96" s="385" t="s">
        <v>11965</v>
      </c>
      <c r="D96" s="385" t="s">
        <v>11966</v>
      </c>
      <c r="E96" s="566" t="s">
        <v>11967</v>
      </c>
      <c r="F96" s="385" t="s">
        <v>11968</v>
      </c>
      <c r="G96" s="385" t="s">
        <v>11969</v>
      </c>
      <c r="H96" s="385" t="s">
        <v>11983</v>
      </c>
      <c r="I96" s="385" t="s">
        <v>11971</v>
      </c>
      <c r="J96" s="515"/>
    </row>
    <row r="97" spans="2:10" x14ac:dyDescent="0.3">
      <c r="B97" s="560">
        <v>1</v>
      </c>
      <c r="C97" s="561" t="s">
        <v>10728</v>
      </c>
      <c r="D97" s="70" t="s">
        <v>10729</v>
      </c>
      <c r="E97" s="548">
        <v>46042</v>
      </c>
      <c r="F97" s="549">
        <v>3000000</v>
      </c>
      <c r="G97" s="70" t="s">
        <v>51</v>
      </c>
      <c r="H97" s="535">
        <v>3776040264.0205603</v>
      </c>
      <c r="I97" s="70" t="s">
        <v>181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2439320053.6999998</v>
      </c>
      <c r="I98" s="70" t="s">
        <v>10940</v>
      </c>
      <c r="J98" s="515"/>
    </row>
    <row r="99" spans="2:10" x14ac:dyDescent="0.3">
      <c r="B99" s="560">
        <v>3</v>
      </c>
      <c r="C99" s="70" t="s">
        <v>11935</v>
      </c>
      <c r="D99" s="70" t="s">
        <v>10729</v>
      </c>
      <c r="E99" s="548">
        <v>46155</v>
      </c>
      <c r="F99" s="549">
        <v>3000000</v>
      </c>
      <c r="G99" s="70" t="s">
        <v>51</v>
      </c>
      <c r="H99" s="535">
        <v>1905382816.7739732</v>
      </c>
      <c r="I99" s="70" t="s">
        <v>191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11984</v>
      </c>
      <c r="C101" s="385" t="s">
        <v>11985</v>
      </c>
      <c r="D101" s="385" t="s">
        <v>11968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11986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11987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11988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11989</v>
      </c>
      <c r="D105" s="533">
        <v>300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11990</v>
      </c>
      <c r="D106" s="533">
        <v>718.95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11991</v>
      </c>
      <c r="D107" s="549">
        <v>1317.1499999999999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11992</v>
      </c>
      <c r="D108" s="549">
        <v>5740.32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11993</v>
      </c>
      <c r="D109" s="549">
        <v>6084.63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11994</v>
      </c>
      <c r="D110" s="549">
        <v>5651.619999999999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11995</v>
      </c>
      <c r="D111" s="549">
        <v>7866.0000000000036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11996</v>
      </c>
      <c r="D112" s="549">
        <v>4380.6000000000022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11997</v>
      </c>
      <c r="D113" s="549">
        <v>4024.5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B53:J53"/>
    <mergeCell ref="A1:J1"/>
    <mergeCell ref="E6:I6"/>
    <mergeCell ref="E12:E13"/>
    <mergeCell ref="E14:E15"/>
    <mergeCell ref="B21:J21"/>
  </mergeCells>
  <phoneticPr fontId="7" type="noConversion"/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zoomScale="70" zoomScaleNormal="70" workbookViewId="0">
      <selection activeCell="B21" sqref="B21:J21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45" t="s">
        <v>12005</v>
      </c>
      <c r="B1" s="646"/>
      <c r="C1" s="646"/>
      <c r="D1" s="646"/>
      <c r="E1" s="646"/>
      <c r="F1" s="646"/>
      <c r="G1" s="646"/>
      <c r="H1" s="646"/>
      <c r="I1" s="646"/>
      <c r="J1" s="647"/>
    </row>
    <row r="2" spans="1:10" x14ac:dyDescent="0.3">
      <c r="A2" s="579"/>
    </row>
    <row r="6" spans="1:10" ht="31.5" x14ac:dyDescent="0.3">
      <c r="A6" s="570" t="s">
        <v>10682</v>
      </c>
      <c r="B6" s="570" t="s">
        <v>12006</v>
      </c>
      <c r="E6" s="642" t="s">
        <v>12007</v>
      </c>
      <c r="F6" s="643"/>
      <c r="G6" s="643"/>
      <c r="H6" s="643"/>
      <c r="I6" s="644"/>
    </row>
    <row r="7" spans="1:10" x14ac:dyDescent="0.3">
      <c r="A7" t="s">
        <v>12008</v>
      </c>
      <c r="B7" s="387">
        <v>46009</v>
      </c>
      <c r="E7" s="514"/>
      <c r="F7" s="70"/>
      <c r="G7" s="70"/>
      <c r="H7" s="70"/>
      <c r="I7" s="515"/>
    </row>
    <row r="8" spans="1:10" ht="20.25" x14ac:dyDescent="0.3">
      <c r="A8" t="s">
        <v>10686</v>
      </c>
      <c r="B8" s="387">
        <v>46013</v>
      </c>
      <c r="E8" s="516" t="s">
        <v>10687</v>
      </c>
      <c r="F8" s="517">
        <v>16700</v>
      </c>
      <c r="G8" s="70"/>
      <c r="H8" s="70"/>
      <c r="I8" s="515"/>
    </row>
    <row r="9" spans="1:10" ht="20.25" x14ac:dyDescent="0.3">
      <c r="A9" t="s">
        <v>7830</v>
      </c>
      <c r="B9" s="203">
        <v>1477.8</v>
      </c>
      <c r="E9" s="516" t="s">
        <v>10688</v>
      </c>
      <c r="F9" s="518">
        <v>20583.77</v>
      </c>
      <c r="G9" s="70"/>
      <c r="H9" s="70"/>
      <c r="I9" s="515"/>
    </row>
    <row r="10" spans="1:10" ht="20.25" x14ac:dyDescent="0.3">
      <c r="A10" t="s">
        <v>10689</v>
      </c>
      <c r="B10" t="s">
        <v>12009</v>
      </c>
      <c r="C10" t="s">
        <v>12010</v>
      </c>
      <c r="E10" s="519" t="s">
        <v>10692</v>
      </c>
      <c r="F10" s="520">
        <v>37283.770000000004</v>
      </c>
      <c r="G10" s="70"/>
      <c r="H10" s="70"/>
      <c r="I10" s="515"/>
    </row>
    <row r="11" spans="1:10" x14ac:dyDescent="0.3">
      <c r="A11" t="s">
        <v>10693</v>
      </c>
      <c r="E11" s="514"/>
      <c r="F11" s="70"/>
      <c r="G11" s="566" t="s">
        <v>10694</v>
      </c>
      <c r="H11" s="566" t="s">
        <v>10695</v>
      </c>
      <c r="I11" s="515"/>
    </row>
    <row r="12" spans="1:10" ht="20.25" x14ac:dyDescent="0.3">
      <c r="A12" t="s">
        <v>10696</v>
      </c>
      <c r="E12" s="637" t="s">
        <v>10697</v>
      </c>
      <c r="F12" s="516" t="s">
        <v>10698</v>
      </c>
      <c r="G12" s="523">
        <v>198553648</v>
      </c>
      <c r="H12" s="523">
        <v>137340485</v>
      </c>
      <c r="I12" s="524"/>
    </row>
    <row r="13" spans="1:10" ht="20.25" x14ac:dyDescent="0.3">
      <c r="A13" t="s">
        <v>10699</v>
      </c>
      <c r="E13" s="637"/>
      <c r="F13" s="516" t="s">
        <v>10700</v>
      </c>
      <c r="G13" s="523">
        <v>979348831.20573199</v>
      </c>
      <c r="H13" s="523">
        <v>650937059.98274231</v>
      </c>
      <c r="I13" s="525"/>
    </row>
    <row r="14" spans="1:10" ht="20.25" x14ac:dyDescent="0.3">
      <c r="A14" t="s">
        <v>10701</v>
      </c>
      <c r="E14" s="637" t="s">
        <v>10702</v>
      </c>
      <c r="F14" s="516" t="s">
        <v>10698</v>
      </c>
      <c r="G14" s="523">
        <v>1250000</v>
      </c>
      <c r="H14" s="523">
        <v>500000</v>
      </c>
      <c r="I14" s="524"/>
    </row>
    <row r="15" spans="1:10" ht="20.25" x14ac:dyDescent="0.3">
      <c r="A15" t="s">
        <v>12011</v>
      </c>
      <c r="E15" s="637"/>
      <c r="F15" s="516" t="s">
        <v>10700</v>
      </c>
      <c r="G15" s="523">
        <v>4002399.7222222225</v>
      </c>
      <c r="H15" s="523">
        <v>571771.38888888888</v>
      </c>
      <c r="I15" s="515"/>
    </row>
    <row r="16" spans="1:10" x14ac:dyDescent="0.3">
      <c r="A16" t="s">
        <v>12012</v>
      </c>
      <c r="E16" s="514"/>
      <c r="F16" s="70"/>
      <c r="G16" s="70"/>
      <c r="H16" s="70"/>
      <c r="I16" s="515"/>
    </row>
    <row r="17" spans="1:10" x14ac:dyDescent="0.3">
      <c r="A17" t="s">
        <v>10705</v>
      </c>
      <c r="E17" s="514"/>
      <c r="F17" s="70"/>
      <c r="G17" s="70"/>
      <c r="H17" s="70"/>
      <c r="I17" s="515"/>
    </row>
    <row r="18" spans="1:10" x14ac:dyDescent="0.3">
      <c r="A18" t="s">
        <v>10706</v>
      </c>
      <c r="E18" s="527"/>
      <c r="F18" s="385"/>
      <c r="G18" s="385"/>
      <c r="H18" s="385"/>
      <c r="I18" s="528"/>
    </row>
    <row r="20" spans="1:10" x14ac:dyDescent="0.3">
      <c r="C20" s="70"/>
    </row>
    <row r="21" spans="1:10" ht="31.5" x14ac:dyDescent="0.3">
      <c r="B21" s="642" t="s">
        <v>12013</v>
      </c>
      <c r="C21" s="643"/>
      <c r="D21" s="643"/>
      <c r="E21" s="643"/>
      <c r="F21" s="643"/>
      <c r="G21" s="643"/>
      <c r="H21" s="643"/>
      <c r="I21" s="643"/>
      <c r="J21" s="644"/>
    </row>
    <row r="22" spans="1:10" x14ac:dyDescent="0.3">
      <c r="B22" s="514"/>
      <c r="C22" s="70"/>
      <c r="D22" s="70"/>
      <c r="E22" s="70"/>
      <c r="F22" s="70"/>
      <c r="G22" s="70"/>
      <c r="H22" s="70"/>
      <c r="I22" s="70"/>
      <c r="J22" s="515"/>
    </row>
    <row r="23" spans="1:10" x14ac:dyDescent="0.3">
      <c r="B23" s="514"/>
      <c r="C23" s="70"/>
      <c r="D23" s="70"/>
      <c r="E23" s="70"/>
      <c r="F23" s="70"/>
      <c r="G23" s="70"/>
      <c r="H23" s="70"/>
      <c r="I23" s="70"/>
      <c r="J23" s="515"/>
    </row>
    <row r="24" spans="1:10" ht="31.5" x14ac:dyDescent="0.3">
      <c r="B24" s="514"/>
      <c r="C24" s="70"/>
      <c r="D24" s="70"/>
      <c r="E24" s="529"/>
      <c r="F24" s="70"/>
      <c r="G24" s="70"/>
      <c r="H24" s="70"/>
      <c r="I24" s="70"/>
      <c r="J24" s="515"/>
    </row>
    <row r="25" spans="1:10" ht="31.5" x14ac:dyDescent="0.3">
      <c r="B25" s="514"/>
      <c r="C25" s="70"/>
      <c r="D25" s="70"/>
      <c r="E25" s="529"/>
      <c r="F25" s="70"/>
      <c r="G25" s="70"/>
      <c r="H25" s="70"/>
      <c r="I25" s="70"/>
      <c r="J25" s="515"/>
    </row>
    <row r="26" spans="1:10" ht="31.5" x14ac:dyDescent="0.3">
      <c r="B26" s="514"/>
      <c r="C26" s="70"/>
      <c r="D26" s="70"/>
      <c r="E26" s="529"/>
      <c r="F26" s="70"/>
      <c r="G26" s="70"/>
      <c r="H26" s="70"/>
      <c r="I26" s="70"/>
      <c r="J26" s="515"/>
    </row>
    <row r="27" spans="1:10" ht="31.5" x14ac:dyDescent="0.3">
      <c r="B27" s="514"/>
      <c r="C27" s="70"/>
      <c r="D27" s="70"/>
      <c r="E27" s="529"/>
      <c r="F27" s="70"/>
      <c r="G27" s="70"/>
      <c r="H27" s="70"/>
      <c r="I27" s="70"/>
      <c r="J27" s="515"/>
    </row>
    <row r="28" spans="1:10" ht="31.5" x14ac:dyDescent="0.3">
      <c r="B28" s="514"/>
      <c r="C28" s="70"/>
      <c r="D28" s="70"/>
      <c r="E28" s="529"/>
      <c r="F28" s="70"/>
      <c r="G28" s="70"/>
      <c r="H28" s="70"/>
      <c r="I28" s="70"/>
      <c r="J28" s="515"/>
    </row>
    <row r="29" spans="1:10" ht="31.5" x14ac:dyDescent="0.3">
      <c r="B29" s="514"/>
      <c r="C29" s="70"/>
      <c r="D29" s="70"/>
      <c r="E29" s="529"/>
      <c r="F29" s="70"/>
      <c r="G29" s="70"/>
      <c r="H29" s="70"/>
      <c r="I29" s="70"/>
      <c r="J29" s="515"/>
    </row>
    <row r="30" spans="1:10" ht="31.5" x14ac:dyDescent="0.3">
      <c r="B30" s="514"/>
      <c r="C30" s="70"/>
      <c r="D30" s="70"/>
      <c r="E30" s="529"/>
      <c r="F30" s="70"/>
      <c r="G30" s="70"/>
      <c r="H30" s="70"/>
      <c r="I30" s="70"/>
      <c r="J30" s="515"/>
    </row>
    <row r="31" spans="1:10" ht="31.5" x14ac:dyDescent="0.3">
      <c r="B31" s="514"/>
      <c r="C31" s="70"/>
      <c r="D31" s="70"/>
      <c r="E31" s="529"/>
      <c r="F31" s="70"/>
      <c r="G31" s="70"/>
      <c r="H31" s="70"/>
      <c r="I31" s="70"/>
      <c r="J31" s="515"/>
    </row>
    <row r="32" spans="1:10" ht="31.5" x14ac:dyDescent="0.3">
      <c r="B32" s="514"/>
      <c r="C32" s="70"/>
      <c r="D32" s="70"/>
      <c r="E32" s="529"/>
      <c r="F32" s="70"/>
      <c r="G32" s="70"/>
      <c r="H32" s="70"/>
      <c r="I32" s="70"/>
      <c r="J32" s="515"/>
    </row>
    <row r="33" spans="2:10" x14ac:dyDescent="0.3">
      <c r="B33" s="514"/>
      <c r="C33" s="70"/>
      <c r="D33" s="67"/>
      <c r="E33" s="70"/>
      <c r="F33" s="530"/>
      <c r="G33" s="70"/>
      <c r="H33" s="70"/>
      <c r="I33" s="70"/>
      <c r="J33" s="515"/>
    </row>
    <row r="34" spans="2:10" x14ac:dyDescent="0.3">
      <c r="B34" s="514"/>
      <c r="C34" s="70"/>
      <c r="D34" s="67"/>
      <c r="E34" s="70"/>
      <c r="F34" s="70"/>
      <c r="G34" s="70"/>
      <c r="H34" s="70"/>
      <c r="I34" s="70"/>
      <c r="J34" s="515"/>
    </row>
    <row r="35" spans="2:10" ht="20.25" x14ac:dyDescent="0.3">
      <c r="B35" s="514"/>
      <c r="C35" s="70"/>
      <c r="D35" s="67"/>
      <c r="E35" s="70"/>
      <c r="F35" s="70"/>
      <c r="G35" s="571" t="s">
        <v>10708</v>
      </c>
      <c r="H35" s="571" t="s">
        <v>10709</v>
      </c>
      <c r="I35" s="70"/>
      <c r="J35" s="515"/>
    </row>
    <row r="36" spans="2:10" ht="20.25" x14ac:dyDescent="0.3">
      <c r="B36" s="514"/>
      <c r="C36" s="70"/>
      <c r="D36" s="67"/>
      <c r="E36" s="572" t="s">
        <v>10710</v>
      </c>
      <c r="F36" s="532">
        <v>731192317.26117623</v>
      </c>
      <c r="G36" s="523">
        <v>-61068984</v>
      </c>
      <c r="H36" s="523">
        <v>792261301.26117623</v>
      </c>
      <c r="I36" s="70"/>
      <c r="J36" s="515"/>
    </row>
    <row r="37" spans="2:10" x14ac:dyDescent="0.3">
      <c r="B37" s="514"/>
      <c r="C37" s="70"/>
      <c r="D37" s="67"/>
      <c r="E37" s="70"/>
      <c r="F37" s="70"/>
      <c r="G37" s="70"/>
      <c r="H37" s="70"/>
      <c r="I37" s="70"/>
      <c r="J37" s="515"/>
    </row>
    <row r="38" spans="2:10" x14ac:dyDescent="0.3">
      <c r="B38" s="514"/>
      <c r="C38" s="70"/>
      <c r="D38" s="67"/>
      <c r="E38" s="70"/>
      <c r="F38" s="70"/>
      <c r="G38" s="537" t="s">
        <v>10711</v>
      </c>
      <c r="H38" s="573" t="s">
        <v>110</v>
      </c>
      <c r="I38" s="70"/>
      <c r="J38" s="515"/>
    </row>
    <row r="39" spans="2:10" x14ac:dyDescent="0.3">
      <c r="B39" s="514"/>
      <c r="C39" s="70"/>
      <c r="D39" s="67"/>
      <c r="E39" s="574" t="s">
        <v>10712</v>
      </c>
      <c r="F39" s="535">
        <v>792261301.26117623</v>
      </c>
      <c r="G39" s="536">
        <v>788277544.98274231</v>
      </c>
      <c r="H39" s="536">
        <v>3983756.278433919</v>
      </c>
      <c r="I39" s="70"/>
      <c r="J39" s="515"/>
    </row>
    <row r="40" spans="2:10" x14ac:dyDescent="0.3">
      <c r="B40" s="514"/>
      <c r="C40" s="70"/>
      <c r="D40" s="67"/>
      <c r="E40" s="70"/>
      <c r="F40" s="70"/>
      <c r="G40" s="70"/>
      <c r="H40" s="70"/>
      <c r="I40" s="70"/>
      <c r="J40" s="515"/>
    </row>
    <row r="41" spans="2:10" x14ac:dyDescent="0.3">
      <c r="B41" s="514"/>
      <c r="C41" s="70"/>
      <c r="D41" s="67"/>
      <c r="E41" s="70"/>
      <c r="F41" s="70"/>
      <c r="G41" s="70"/>
      <c r="H41" s="70"/>
      <c r="I41" s="70"/>
      <c r="J41" s="515"/>
    </row>
    <row r="42" spans="2:10" x14ac:dyDescent="0.3">
      <c r="B42" s="514"/>
      <c r="C42" s="70"/>
      <c r="D42" s="67"/>
      <c r="E42" s="575" t="s">
        <v>10713</v>
      </c>
      <c r="F42" s="538">
        <v>-61068984</v>
      </c>
      <c r="G42" s="575" t="s">
        <v>10712</v>
      </c>
      <c r="H42" s="538">
        <v>792261301.26117623</v>
      </c>
      <c r="I42" s="70"/>
      <c r="J42" s="515"/>
    </row>
    <row r="43" spans="2:10" x14ac:dyDescent="0.3">
      <c r="B43" s="514"/>
      <c r="C43" s="70"/>
      <c r="D43" s="67"/>
      <c r="E43" s="515" t="s">
        <v>64</v>
      </c>
      <c r="F43" s="539">
        <v>678218.5</v>
      </c>
      <c r="G43" s="515" t="s">
        <v>10714</v>
      </c>
      <c r="H43" s="539">
        <v>385932364.23497701</v>
      </c>
      <c r="I43" s="70"/>
      <c r="J43" s="515"/>
    </row>
    <row r="44" spans="2:10" x14ac:dyDescent="0.3">
      <c r="B44" s="514"/>
      <c r="C44" s="70"/>
      <c r="D44" s="67"/>
      <c r="E44" s="515" t="s">
        <v>681</v>
      </c>
      <c r="F44" s="539">
        <v>-108405415.5</v>
      </c>
      <c r="G44" s="515" t="s">
        <v>10715</v>
      </c>
      <c r="H44" s="539">
        <v>223781581.84910682</v>
      </c>
      <c r="I44" s="70"/>
      <c r="J44" s="515"/>
    </row>
    <row r="45" spans="2:10" x14ac:dyDescent="0.3">
      <c r="B45" s="514"/>
      <c r="C45" s="70"/>
      <c r="D45" s="67"/>
      <c r="E45" s="515" t="s">
        <v>683</v>
      </c>
      <c r="F45" s="539">
        <v>24109392.5</v>
      </c>
      <c r="G45" s="515" t="s">
        <v>47</v>
      </c>
      <c r="H45" s="539">
        <v>56275126.177092478</v>
      </c>
      <c r="I45" s="70"/>
      <c r="J45" s="515"/>
    </row>
    <row r="46" spans="2:10" x14ac:dyDescent="0.3">
      <c r="B46" s="514"/>
      <c r="C46" s="70"/>
      <c r="D46" s="67"/>
      <c r="E46" s="515" t="s">
        <v>684</v>
      </c>
      <c r="F46" s="539">
        <v>22331095.5</v>
      </c>
      <c r="G46" s="515" t="s">
        <v>10716</v>
      </c>
      <c r="H46" s="539">
        <v>42247512</v>
      </c>
      <c r="I46" s="70"/>
      <c r="J46" s="515"/>
    </row>
    <row r="47" spans="2:10" x14ac:dyDescent="0.3">
      <c r="B47" s="514"/>
      <c r="C47" s="70"/>
      <c r="D47" s="67"/>
      <c r="E47" s="515" t="s">
        <v>685</v>
      </c>
      <c r="F47" s="539">
        <v>217725</v>
      </c>
      <c r="G47" s="515" t="s">
        <v>52</v>
      </c>
      <c r="H47" s="539">
        <v>84024717</v>
      </c>
      <c r="I47" s="70"/>
      <c r="J47" s="515"/>
    </row>
    <row r="48" spans="2:10" x14ac:dyDescent="0.3">
      <c r="B48" s="514"/>
      <c r="C48" s="70"/>
      <c r="D48" s="67"/>
      <c r="E48" s="515" t="s">
        <v>94</v>
      </c>
      <c r="F48" s="539">
        <v>0</v>
      </c>
      <c r="G48" s="515"/>
      <c r="H48" s="539"/>
      <c r="I48" s="70"/>
      <c r="J48" s="515"/>
    </row>
    <row r="49" spans="2:10" x14ac:dyDescent="0.3">
      <c r="B49" s="514"/>
      <c r="C49" s="70"/>
      <c r="D49" s="70"/>
      <c r="E49" s="70"/>
      <c r="F49" s="70"/>
      <c r="G49" s="70"/>
      <c r="H49" s="70"/>
      <c r="I49" s="70"/>
      <c r="J49" s="515"/>
    </row>
    <row r="50" spans="2:10" x14ac:dyDescent="0.3">
      <c r="B50" s="527"/>
      <c r="C50" s="385"/>
      <c r="D50" s="540"/>
      <c r="E50" s="385" t="s">
        <v>12014</v>
      </c>
      <c r="F50" s="541">
        <v>-37493062.680871293</v>
      </c>
      <c r="G50" s="385"/>
      <c r="H50" s="385"/>
      <c r="I50" s="385"/>
      <c r="J50" s="528"/>
    </row>
    <row r="51" spans="2:10" x14ac:dyDescent="0.3">
      <c r="D51" s="631"/>
      <c r="E51" s="70"/>
      <c r="F51" s="543"/>
    </row>
    <row r="52" spans="2:10" x14ac:dyDescent="0.3">
      <c r="D52" s="631"/>
      <c r="E52" s="70"/>
      <c r="F52" s="543"/>
    </row>
    <row r="53" spans="2:10" ht="31.5" x14ac:dyDescent="0.3">
      <c r="B53" s="642" t="s">
        <v>12015</v>
      </c>
      <c r="C53" s="643"/>
      <c r="D53" s="643"/>
      <c r="E53" s="643"/>
      <c r="F53" s="643"/>
      <c r="G53" s="643"/>
      <c r="H53" s="643"/>
      <c r="I53" s="643"/>
      <c r="J53" s="644"/>
    </row>
    <row r="54" spans="2:10" ht="33" x14ac:dyDescent="0.3">
      <c r="B54" s="544" t="s">
        <v>12016</v>
      </c>
      <c r="C54" s="545">
        <v>300</v>
      </c>
      <c r="D54" s="70"/>
      <c r="E54" s="70"/>
      <c r="F54" s="70"/>
      <c r="G54" s="70"/>
      <c r="H54" s="70"/>
      <c r="I54" s="70"/>
      <c r="J54" s="515"/>
    </row>
    <row r="55" spans="2:10" x14ac:dyDescent="0.3">
      <c r="B55" s="514"/>
      <c r="C55" s="70"/>
      <c r="D55" s="70"/>
      <c r="E55" s="70"/>
      <c r="F55" s="70"/>
      <c r="G55" s="70"/>
      <c r="H55" s="70"/>
      <c r="I55" s="70"/>
      <c r="J55" s="515"/>
    </row>
    <row r="56" spans="2:10" x14ac:dyDescent="0.3">
      <c r="B56" s="565" t="s">
        <v>12017</v>
      </c>
      <c r="C56" s="385" t="s">
        <v>12018</v>
      </c>
      <c r="D56" s="385" t="s">
        <v>12019</v>
      </c>
      <c r="E56" s="566" t="s">
        <v>12020</v>
      </c>
      <c r="F56" s="385" t="s">
        <v>12021</v>
      </c>
      <c r="G56" s="385" t="s">
        <v>12022</v>
      </c>
      <c r="H56" s="567" t="s">
        <v>12023</v>
      </c>
      <c r="I56" s="385" t="s">
        <v>12024</v>
      </c>
      <c r="J56" s="515"/>
    </row>
    <row r="57" spans="2:10" x14ac:dyDescent="0.3">
      <c r="B57" s="546">
        <v>1</v>
      </c>
      <c r="C57" s="70" t="s">
        <v>10728</v>
      </c>
      <c r="D57" s="70" t="s">
        <v>10729</v>
      </c>
      <c r="E57" s="548">
        <v>46042</v>
      </c>
      <c r="F57" s="549">
        <v>3000000</v>
      </c>
      <c r="G57" s="70" t="s">
        <v>51</v>
      </c>
      <c r="H57" s="545">
        <v>-2084531289.52056</v>
      </c>
      <c r="I57" s="70" t="s">
        <v>181</v>
      </c>
      <c r="J57" s="515"/>
    </row>
    <row r="58" spans="2:10" x14ac:dyDescent="0.3">
      <c r="B58" s="546">
        <v>2</v>
      </c>
      <c r="C58" s="70" t="s">
        <v>10747</v>
      </c>
      <c r="D58" s="70" t="s">
        <v>10748</v>
      </c>
      <c r="E58" s="548">
        <v>46017</v>
      </c>
      <c r="F58" s="549">
        <v>30000000</v>
      </c>
      <c r="G58" s="70" t="s">
        <v>4</v>
      </c>
      <c r="H58" s="545">
        <v>-612933326.10469985</v>
      </c>
      <c r="I58" s="70" t="s">
        <v>298</v>
      </c>
      <c r="J58" s="515"/>
    </row>
    <row r="59" spans="2:10" x14ac:dyDescent="0.3">
      <c r="B59" s="546">
        <v>3</v>
      </c>
      <c r="C59" s="70" t="s">
        <v>10749</v>
      </c>
      <c r="D59" s="70" t="s">
        <v>10748</v>
      </c>
      <c r="E59" s="548">
        <v>46015</v>
      </c>
      <c r="F59" s="549">
        <v>30000000</v>
      </c>
      <c r="G59" s="70" t="s">
        <v>4</v>
      </c>
      <c r="H59" s="545">
        <v>-560619302.04914379</v>
      </c>
      <c r="I59" s="70" t="s">
        <v>296</v>
      </c>
      <c r="J59" s="515"/>
    </row>
    <row r="60" spans="2:10" x14ac:dyDescent="0.3">
      <c r="B60" s="514"/>
      <c r="C60" s="70"/>
      <c r="D60" s="70"/>
      <c r="E60" s="70"/>
      <c r="F60" s="70"/>
      <c r="G60" s="550"/>
      <c r="H60" s="70"/>
      <c r="I60" s="70"/>
      <c r="J60" s="515"/>
    </row>
    <row r="61" spans="2:10" ht="33" x14ac:dyDescent="0.3">
      <c r="B61" s="551" t="s">
        <v>12025</v>
      </c>
      <c r="C61" s="527" t="s">
        <v>12026</v>
      </c>
      <c r="D61" s="385" t="s">
        <v>12027</v>
      </c>
      <c r="E61" s="385" t="s">
        <v>12028</v>
      </c>
      <c r="F61" s="70"/>
      <c r="G61" s="550"/>
      <c r="H61" s="70"/>
      <c r="I61" s="70"/>
      <c r="J61" s="515"/>
    </row>
    <row r="62" spans="2:10" x14ac:dyDescent="0.3">
      <c r="B62" s="552" t="s">
        <v>12029</v>
      </c>
      <c r="C62" s="553">
        <v>500</v>
      </c>
      <c r="D62" s="553">
        <v>6448.72</v>
      </c>
      <c r="E62" s="554">
        <v>6948.72</v>
      </c>
      <c r="F62" s="70"/>
      <c r="G62" s="70"/>
      <c r="H62" s="70"/>
      <c r="I62" s="70"/>
      <c r="J62" s="515"/>
    </row>
    <row r="63" spans="2:10" x14ac:dyDescent="0.3">
      <c r="B63" s="552" t="s">
        <v>12030</v>
      </c>
      <c r="C63" s="553">
        <v>4300</v>
      </c>
      <c r="D63" s="555">
        <v>6100.39</v>
      </c>
      <c r="E63" s="554">
        <v>10400.39</v>
      </c>
      <c r="F63" s="70"/>
      <c r="G63" s="70"/>
      <c r="H63" s="70"/>
      <c r="I63" s="70"/>
      <c r="J63" s="515"/>
    </row>
    <row r="64" spans="2:10" x14ac:dyDescent="0.3">
      <c r="B64" s="556" t="s">
        <v>12031</v>
      </c>
      <c r="C64" s="553">
        <v>10900</v>
      </c>
      <c r="D64" s="555">
        <v>6444.8399999999992</v>
      </c>
      <c r="E64" s="554">
        <v>17344.84</v>
      </c>
      <c r="F64" s="70"/>
      <c r="G64" s="70"/>
      <c r="H64" s="70"/>
      <c r="I64" s="70"/>
      <c r="J64" s="515"/>
    </row>
    <row r="65" spans="2:10" x14ac:dyDescent="0.3">
      <c r="B65" s="556" t="s">
        <v>12032</v>
      </c>
      <c r="C65" s="553">
        <v>900</v>
      </c>
      <c r="D65" s="555">
        <v>1589.82</v>
      </c>
      <c r="E65" s="553">
        <v>2489.8199999999997</v>
      </c>
      <c r="F65" s="70"/>
      <c r="G65" s="70"/>
      <c r="H65" s="70"/>
      <c r="I65" s="70"/>
      <c r="J65" s="515"/>
    </row>
    <row r="66" spans="2:10" x14ac:dyDescent="0.3">
      <c r="B66" s="552" t="s">
        <v>12033</v>
      </c>
      <c r="C66" s="553">
        <v>0</v>
      </c>
      <c r="D66" s="553">
        <v>0</v>
      </c>
      <c r="E66" s="553">
        <v>0</v>
      </c>
      <c r="F66" s="70"/>
      <c r="G66" s="70"/>
      <c r="H66" s="70"/>
      <c r="I66" s="70"/>
      <c r="J66" s="515"/>
    </row>
    <row r="67" spans="2:10" ht="20.25" x14ac:dyDescent="0.3">
      <c r="B67" s="557" t="s">
        <v>12034</v>
      </c>
      <c r="C67" s="531">
        <v>300</v>
      </c>
      <c r="D67" s="531">
        <v>0</v>
      </c>
      <c r="E67" s="531">
        <v>300</v>
      </c>
      <c r="F67" s="70"/>
      <c r="G67" s="70"/>
      <c r="H67" s="70"/>
      <c r="I67" s="70"/>
      <c r="J67" s="515"/>
    </row>
    <row r="68" spans="2:10" ht="20.25" x14ac:dyDescent="0.3">
      <c r="B68" s="557"/>
      <c r="C68" s="531"/>
      <c r="D68" s="531"/>
      <c r="E68" s="531"/>
      <c r="F68" s="70"/>
      <c r="G68" s="70"/>
      <c r="H68" s="70"/>
      <c r="I68" s="70"/>
      <c r="J68" s="515"/>
    </row>
    <row r="69" spans="2:10" ht="49.5" x14ac:dyDescent="0.3">
      <c r="B69" s="558" t="s">
        <v>10744</v>
      </c>
      <c r="C69" s="559">
        <v>1018.95</v>
      </c>
      <c r="D69" s="70"/>
      <c r="E69" s="70"/>
      <c r="F69" s="70"/>
      <c r="G69" s="70"/>
      <c r="H69" s="70"/>
      <c r="I69" s="70"/>
      <c r="J69" s="515"/>
    </row>
    <row r="70" spans="2:10" x14ac:dyDescent="0.3">
      <c r="B70" s="558"/>
      <c r="C70" s="70"/>
      <c r="D70" s="70"/>
      <c r="E70" s="70"/>
      <c r="F70" s="70"/>
      <c r="G70" s="70"/>
      <c r="H70" s="70"/>
      <c r="I70" s="70"/>
      <c r="J70" s="515"/>
    </row>
    <row r="71" spans="2:10" x14ac:dyDescent="0.3">
      <c r="B71" s="558"/>
      <c r="C71" s="70"/>
      <c r="D71" s="70"/>
      <c r="E71" s="70"/>
      <c r="F71" s="70"/>
      <c r="G71" s="70"/>
      <c r="H71" s="70"/>
      <c r="I71" s="70"/>
      <c r="J71" s="515"/>
    </row>
    <row r="72" spans="2:10" x14ac:dyDescent="0.3">
      <c r="B72" s="558"/>
      <c r="C72" s="70"/>
      <c r="D72" s="70"/>
      <c r="E72" s="70"/>
      <c r="F72" s="70"/>
      <c r="G72" s="70"/>
      <c r="H72" s="70"/>
      <c r="I72" s="70"/>
      <c r="J72" s="515"/>
    </row>
    <row r="73" spans="2:10" x14ac:dyDescent="0.3">
      <c r="B73" s="558"/>
      <c r="C73" s="70"/>
      <c r="D73" s="70"/>
      <c r="E73" s="70"/>
      <c r="F73" s="70"/>
      <c r="G73" s="70"/>
      <c r="H73" s="70"/>
      <c r="I73" s="70"/>
      <c r="J73" s="515"/>
    </row>
    <row r="74" spans="2:10" x14ac:dyDescent="0.3">
      <c r="B74" s="558"/>
      <c r="C74" s="70"/>
      <c r="D74" s="70"/>
      <c r="E74" s="70"/>
      <c r="F74" s="70"/>
      <c r="G74" s="70"/>
      <c r="H74" s="70"/>
      <c r="I74" s="70"/>
      <c r="J74" s="515"/>
    </row>
    <row r="75" spans="2:10" x14ac:dyDescent="0.3">
      <c r="B75" s="558"/>
      <c r="C75" s="70"/>
      <c r="D75" s="70"/>
      <c r="E75" s="70"/>
      <c r="F75" s="70"/>
      <c r="G75" s="70"/>
      <c r="H75" s="70"/>
      <c r="I75" s="70"/>
      <c r="J75" s="515"/>
    </row>
    <row r="76" spans="2:10" x14ac:dyDescent="0.3">
      <c r="B76" s="558"/>
      <c r="C76" s="70"/>
      <c r="D76" s="70"/>
      <c r="E76" s="70"/>
      <c r="F76" s="70"/>
      <c r="G76" s="70"/>
      <c r="H76" s="70"/>
      <c r="I76" s="70"/>
      <c r="J76" s="515"/>
    </row>
    <row r="77" spans="2:10" x14ac:dyDescent="0.3">
      <c r="B77" s="558"/>
      <c r="C77" s="70"/>
      <c r="D77" s="70"/>
      <c r="E77" s="70"/>
      <c r="F77" s="70"/>
      <c r="G77" s="70"/>
      <c r="H77" s="70"/>
      <c r="I77" s="70"/>
      <c r="J77" s="515"/>
    </row>
    <row r="78" spans="2:10" x14ac:dyDescent="0.3">
      <c r="B78" s="558"/>
      <c r="C78" s="70"/>
      <c r="D78" s="70"/>
      <c r="E78" s="70"/>
      <c r="F78" s="70"/>
      <c r="G78" s="70"/>
      <c r="H78" s="70"/>
      <c r="I78" s="70"/>
      <c r="J78" s="515"/>
    </row>
    <row r="79" spans="2:10" x14ac:dyDescent="0.3">
      <c r="B79" s="558"/>
      <c r="C79" s="70"/>
      <c r="D79" s="70"/>
      <c r="E79" s="70"/>
      <c r="F79" s="70"/>
      <c r="G79" s="70"/>
      <c r="H79" s="70"/>
      <c r="I79" s="70"/>
      <c r="J79" s="515"/>
    </row>
    <row r="80" spans="2:10" x14ac:dyDescent="0.3">
      <c r="B80" s="558"/>
      <c r="C80" s="70"/>
      <c r="D80" s="70"/>
      <c r="E80" s="70"/>
      <c r="F80" s="70"/>
      <c r="G80" s="70"/>
      <c r="H80" s="70"/>
      <c r="I80" s="70"/>
      <c r="J80" s="515"/>
    </row>
    <row r="81" spans="2:10" x14ac:dyDescent="0.3">
      <c r="B81" s="558"/>
      <c r="C81" s="70"/>
      <c r="D81" s="70"/>
      <c r="E81" s="70"/>
      <c r="F81" s="70"/>
      <c r="G81" s="70"/>
      <c r="H81" s="70"/>
      <c r="I81" s="70"/>
      <c r="J81" s="515"/>
    </row>
    <row r="82" spans="2:10" x14ac:dyDescent="0.3">
      <c r="B82" s="558"/>
      <c r="C82" s="70"/>
      <c r="D82" s="70"/>
      <c r="E82" s="70"/>
      <c r="F82" s="70"/>
      <c r="G82" s="70"/>
      <c r="H82" s="70"/>
      <c r="I82" s="70"/>
      <c r="J82" s="515"/>
    </row>
    <row r="83" spans="2:10" x14ac:dyDescent="0.3">
      <c r="B83" s="558"/>
      <c r="C83" s="70"/>
      <c r="D83" s="70"/>
      <c r="E83" s="70"/>
      <c r="F83" s="70"/>
      <c r="G83" s="70"/>
      <c r="H83" s="70"/>
      <c r="I83" s="70"/>
      <c r="J83" s="515"/>
    </row>
    <row r="84" spans="2:10" x14ac:dyDescent="0.3">
      <c r="B84" s="558"/>
      <c r="C84" s="70"/>
      <c r="D84" s="70"/>
      <c r="E84" s="70"/>
      <c r="F84" s="70"/>
      <c r="G84" s="70"/>
      <c r="H84" s="70"/>
      <c r="I84" s="70"/>
      <c r="J84" s="515"/>
    </row>
    <row r="85" spans="2:10" x14ac:dyDescent="0.3">
      <c r="B85" s="558"/>
      <c r="C85" s="70"/>
      <c r="D85" s="70"/>
      <c r="E85" s="70"/>
      <c r="F85" s="70"/>
      <c r="G85" s="70"/>
      <c r="H85" s="70"/>
      <c r="I85" s="70"/>
      <c r="J85" s="515"/>
    </row>
    <row r="86" spans="2:10" x14ac:dyDescent="0.3">
      <c r="B86" s="558"/>
      <c r="C86" s="70"/>
      <c r="D86" s="70"/>
      <c r="E86" s="70"/>
      <c r="F86" s="70"/>
      <c r="G86" s="70"/>
      <c r="H86" s="70"/>
      <c r="I86" s="70"/>
      <c r="J86" s="515"/>
    </row>
    <row r="87" spans="2:10" x14ac:dyDescent="0.3">
      <c r="B87" s="558"/>
      <c r="C87" s="70"/>
      <c r="D87" s="70"/>
      <c r="E87" s="70"/>
      <c r="F87" s="70"/>
      <c r="G87" s="70"/>
      <c r="H87" s="70"/>
      <c r="I87" s="70"/>
      <c r="J87" s="515"/>
    </row>
    <row r="88" spans="2:10" x14ac:dyDescent="0.3">
      <c r="B88" s="558"/>
      <c r="C88" s="70"/>
      <c r="D88" s="70"/>
      <c r="E88" s="70"/>
      <c r="F88" s="70"/>
      <c r="G88" s="70"/>
      <c r="H88" s="70"/>
      <c r="I88" s="70"/>
      <c r="J88" s="515"/>
    </row>
    <row r="89" spans="2:10" x14ac:dyDescent="0.3">
      <c r="B89" s="558"/>
      <c r="C89" s="70"/>
      <c r="D89" s="70"/>
      <c r="E89" s="70"/>
      <c r="F89" s="70"/>
      <c r="G89" s="70"/>
      <c r="H89" s="70"/>
      <c r="I89" s="70"/>
      <c r="J89" s="515"/>
    </row>
    <row r="90" spans="2:10" x14ac:dyDescent="0.3">
      <c r="B90" s="558"/>
      <c r="C90" s="70"/>
      <c r="D90" s="70"/>
      <c r="E90" s="70"/>
      <c r="F90" s="70"/>
      <c r="G90" s="70"/>
      <c r="H90" s="70"/>
      <c r="I90" s="70"/>
      <c r="J90" s="515"/>
    </row>
    <row r="91" spans="2:10" x14ac:dyDescent="0.3">
      <c r="B91" s="558"/>
      <c r="C91" s="70"/>
      <c r="D91" s="70"/>
      <c r="E91" s="70"/>
      <c r="F91" s="70"/>
      <c r="G91" s="70"/>
      <c r="H91" s="70"/>
      <c r="I91" s="70"/>
      <c r="J91" s="515"/>
    </row>
    <row r="92" spans="2:10" x14ac:dyDescent="0.3">
      <c r="B92" s="558"/>
      <c r="C92" s="70"/>
      <c r="D92" s="70"/>
      <c r="E92" s="70"/>
      <c r="F92" s="70"/>
      <c r="G92" s="70"/>
      <c r="H92" s="70"/>
      <c r="I92" s="70"/>
      <c r="J92" s="515"/>
    </row>
    <row r="93" spans="2:10" x14ac:dyDescent="0.3">
      <c r="B93" s="558"/>
      <c r="C93" s="70"/>
      <c r="D93" s="70"/>
      <c r="E93" s="70"/>
      <c r="F93" s="70"/>
      <c r="G93" s="70"/>
      <c r="H93" s="70"/>
      <c r="I93" s="70"/>
      <c r="J93" s="515"/>
    </row>
    <row r="94" spans="2:10" x14ac:dyDescent="0.3">
      <c r="B94" s="558"/>
      <c r="C94" s="70"/>
      <c r="D94" s="70"/>
      <c r="E94" s="70"/>
      <c r="F94" s="70"/>
      <c r="G94" s="70"/>
      <c r="H94" s="70"/>
      <c r="I94" s="70"/>
      <c r="J94" s="515"/>
    </row>
    <row r="95" spans="2:10" x14ac:dyDescent="0.3">
      <c r="B95" s="558"/>
      <c r="C95" s="70"/>
      <c r="D95" s="70"/>
      <c r="E95" s="70"/>
      <c r="F95" s="70"/>
      <c r="G95" s="70"/>
      <c r="H95" s="70"/>
      <c r="I95" s="70"/>
      <c r="J95" s="515"/>
    </row>
    <row r="96" spans="2:10" x14ac:dyDescent="0.3">
      <c r="B96" s="565" t="s">
        <v>12035</v>
      </c>
      <c r="C96" s="385" t="s">
        <v>12018</v>
      </c>
      <c r="D96" s="385" t="s">
        <v>12019</v>
      </c>
      <c r="E96" s="566" t="s">
        <v>12020</v>
      </c>
      <c r="F96" s="385" t="s">
        <v>12021</v>
      </c>
      <c r="G96" s="385" t="s">
        <v>12022</v>
      </c>
      <c r="H96" s="385" t="s">
        <v>12036</v>
      </c>
      <c r="I96" s="385" t="s">
        <v>12024</v>
      </c>
      <c r="J96" s="515"/>
    </row>
    <row r="97" spans="2:10" x14ac:dyDescent="0.3">
      <c r="B97" s="560">
        <v>1</v>
      </c>
      <c r="C97" s="561" t="s">
        <v>10728</v>
      </c>
      <c r="D97" s="70" t="s">
        <v>10729</v>
      </c>
      <c r="E97" s="548">
        <v>46042</v>
      </c>
      <c r="F97" s="549">
        <v>3000000</v>
      </c>
      <c r="G97" s="70" t="s">
        <v>51</v>
      </c>
      <c r="H97" s="535">
        <v>3776040264.0205603</v>
      </c>
      <c r="I97" s="70" t="s">
        <v>181</v>
      </c>
      <c r="J97" s="515"/>
    </row>
    <row r="98" spans="2:10" x14ac:dyDescent="0.3">
      <c r="B98" s="560">
        <v>2</v>
      </c>
      <c r="C98" s="70" t="s">
        <v>10939</v>
      </c>
      <c r="D98" s="70" t="s">
        <v>10733</v>
      </c>
      <c r="E98" s="548">
        <v>46044</v>
      </c>
      <c r="F98" s="549">
        <v>50000000</v>
      </c>
      <c r="G98" s="70" t="s">
        <v>4</v>
      </c>
      <c r="H98" s="535">
        <v>2439320053.6999998</v>
      </c>
      <c r="I98" s="70" t="s">
        <v>10940</v>
      </c>
      <c r="J98" s="515"/>
    </row>
    <row r="99" spans="2:10" x14ac:dyDescent="0.3">
      <c r="B99" s="560">
        <v>3</v>
      </c>
      <c r="C99" s="70" t="s">
        <v>11935</v>
      </c>
      <c r="D99" s="70" t="s">
        <v>10729</v>
      </c>
      <c r="E99" s="548">
        <v>46155</v>
      </c>
      <c r="F99" s="549">
        <v>3000000</v>
      </c>
      <c r="G99" s="70" t="s">
        <v>51</v>
      </c>
      <c r="H99" s="535">
        <v>1905382816.7739732</v>
      </c>
      <c r="I99" s="70" t="s">
        <v>191</v>
      </c>
      <c r="J99" s="515"/>
    </row>
    <row r="100" spans="2:10" x14ac:dyDescent="0.3">
      <c r="B100" s="514"/>
      <c r="C100" s="70"/>
      <c r="D100" s="70"/>
      <c r="E100" s="70"/>
      <c r="F100" s="70"/>
      <c r="G100" s="70"/>
      <c r="H100" s="70"/>
      <c r="I100" s="70"/>
      <c r="J100" s="515"/>
    </row>
    <row r="101" spans="2:10" x14ac:dyDescent="0.3">
      <c r="B101" s="564" t="s">
        <v>12037</v>
      </c>
      <c r="C101" s="385" t="s">
        <v>12038</v>
      </c>
      <c r="D101" s="385" t="s">
        <v>12021</v>
      </c>
      <c r="E101" s="70"/>
      <c r="F101" s="70"/>
      <c r="G101" s="70"/>
      <c r="H101" s="70"/>
      <c r="I101" s="70"/>
      <c r="J101" s="515"/>
    </row>
    <row r="102" spans="2:10" x14ac:dyDescent="0.3">
      <c r="B102" s="369"/>
      <c r="C102" s="562" t="s">
        <v>12039</v>
      </c>
      <c r="D102" s="562">
        <v>0</v>
      </c>
      <c r="E102" s="70"/>
      <c r="F102" s="70"/>
      <c r="G102" s="70"/>
      <c r="H102" s="70"/>
      <c r="I102" s="70"/>
      <c r="J102" s="515"/>
    </row>
    <row r="103" spans="2:10" x14ac:dyDescent="0.3">
      <c r="B103" s="369"/>
      <c r="C103" s="562" t="s">
        <v>12040</v>
      </c>
      <c r="D103" s="533">
        <v>0</v>
      </c>
      <c r="E103" s="70"/>
      <c r="F103" s="70"/>
      <c r="G103" s="70"/>
      <c r="H103" s="70"/>
      <c r="I103" s="70"/>
      <c r="J103" s="515"/>
    </row>
    <row r="104" spans="2:10" x14ac:dyDescent="0.3">
      <c r="B104" s="369"/>
      <c r="C104" s="562" t="s">
        <v>12041</v>
      </c>
      <c r="D104" s="533">
        <v>0</v>
      </c>
      <c r="E104" s="70"/>
      <c r="F104" s="70"/>
      <c r="G104" s="70"/>
      <c r="H104" s="70"/>
      <c r="I104" s="70"/>
      <c r="J104" s="515"/>
    </row>
    <row r="105" spans="2:10" x14ac:dyDescent="0.3">
      <c r="B105" s="369"/>
      <c r="C105" s="562" t="s">
        <v>12042</v>
      </c>
      <c r="D105" s="533">
        <v>300</v>
      </c>
      <c r="E105" s="70"/>
      <c r="F105" s="70"/>
      <c r="G105" s="70"/>
      <c r="H105" s="70"/>
      <c r="I105" s="70"/>
      <c r="J105" s="515"/>
    </row>
    <row r="106" spans="2:10" x14ac:dyDescent="0.3">
      <c r="B106" s="369"/>
      <c r="C106" s="562" t="s">
        <v>12043</v>
      </c>
      <c r="D106" s="533">
        <v>718.95</v>
      </c>
      <c r="E106" s="70"/>
      <c r="F106" s="70"/>
      <c r="G106" s="70"/>
      <c r="H106" s="70"/>
      <c r="I106" s="70"/>
      <c r="J106" s="515"/>
    </row>
    <row r="107" spans="2:10" x14ac:dyDescent="0.3">
      <c r="B107" s="369"/>
      <c r="C107" s="563" t="s">
        <v>12044</v>
      </c>
      <c r="D107" s="549">
        <v>1317.1499999999999</v>
      </c>
      <c r="E107" s="70"/>
      <c r="F107" s="70"/>
      <c r="G107" s="70"/>
      <c r="H107" s="70"/>
      <c r="I107" s="70"/>
      <c r="J107" s="515"/>
    </row>
    <row r="108" spans="2:10" x14ac:dyDescent="0.3">
      <c r="B108" s="369"/>
      <c r="C108" s="563" t="s">
        <v>12045</v>
      </c>
      <c r="D108" s="549">
        <v>4767.3099999999995</v>
      </c>
      <c r="E108" s="70"/>
      <c r="F108" s="70"/>
      <c r="G108" s="70"/>
      <c r="H108" s="70"/>
      <c r="I108" s="70"/>
      <c r="J108" s="515"/>
    </row>
    <row r="109" spans="2:10" x14ac:dyDescent="0.3">
      <c r="B109" s="369"/>
      <c r="C109" s="563" t="s">
        <v>12046</v>
      </c>
      <c r="D109" s="549">
        <v>6713.9800000000005</v>
      </c>
      <c r="E109" s="70"/>
      <c r="F109" s="70"/>
      <c r="G109" s="70"/>
      <c r="H109" s="70"/>
      <c r="I109" s="70"/>
      <c r="J109" s="515"/>
    </row>
    <row r="110" spans="2:10" x14ac:dyDescent="0.3">
      <c r="B110" s="369"/>
      <c r="C110" s="563" t="s">
        <v>12047</v>
      </c>
      <c r="D110" s="549">
        <v>5814.3000000000029</v>
      </c>
      <c r="E110" s="70"/>
      <c r="F110" s="70"/>
      <c r="G110" s="70"/>
      <c r="H110" s="70"/>
      <c r="I110" s="70"/>
      <c r="J110" s="515"/>
    </row>
    <row r="111" spans="2:10" x14ac:dyDescent="0.3">
      <c r="B111" s="369"/>
      <c r="C111" s="563" t="s">
        <v>12048</v>
      </c>
      <c r="D111" s="549">
        <v>8330.0299999999988</v>
      </c>
      <c r="E111" s="70"/>
      <c r="F111" s="70"/>
      <c r="G111" s="70"/>
      <c r="H111" s="70"/>
      <c r="I111" s="70"/>
      <c r="J111" s="515"/>
    </row>
    <row r="112" spans="2:10" x14ac:dyDescent="0.3">
      <c r="B112" s="369"/>
      <c r="C112" s="563" t="s">
        <v>12049</v>
      </c>
      <c r="D112" s="549">
        <v>4097.5500000000029</v>
      </c>
      <c r="E112" s="70"/>
      <c r="F112" s="70"/>
      <c r="G112" s="70"/>
      <c r="H112" s="70"/>
      <c r="I112" s="70"/>
      <c r="J112" s="515"/>
    </row>
    <row r="113" spans="2:10" x14ac:dyDescent="0.3">
      <c r="B113" s="369"/>
      <c r="C113" s="563" t="s">
        <v>12050</v>
      </c>
      <c r="D113" s="549">
        <v>4024.5</v>
      </c>
      <c r="E113" s="70"/>
      <c r="F113" s="70"/>
      <c r="G113" s="70"/>
      <c r="H113" s="70"/>
      <c r="I113" s="70"/>
      <c r="J113" s="515"/>
    </row>
    <row r="114" spans="2:10" x14ac:dyDescent="0.3">
      <c r="B114" s="527"/>
      <c r="C114" s="385"/>
      <c r="D114" s="385"/>
      <c r="E114" s="385"/>
      <c r="F114" s="385"/>
      <c r="G114" s="385"/>
      <c r="H114" s="385"/>
      <c r="I114" s="385"/>
      <c r="J114" s="528"/>
    </row>
  </sheetData>
  <mergeCells count="6">
    <mergeCell ref="A1:J1"/>
    <mergeCell ref="E6:I6"/>
    <mergeCell ref="E12:E13"/>
    <mergeCell ref="E14:E15"/>
    <mergeCell ref="B21:J21"/>
    <mergeCell ref="B53:J53"/>
  </mergeCells>
  <phoneticPr fontId="7" type="noConversion"/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Views>
    <sheetView showGridLines="0" zoomScale="70" zoomScaleNormal="70" workbookViewId="0">
      <selection activeCell="A3" sqref="A3"/>
    </sheetView>
  </sheetViews>
  <sheetFormatPr defaultRowHeight="16.5" x14ac:dyDescent="0.3"/>
  <cols>
    <col min="1" max="1" width="5.875" bestFit="1" customWidth="1"/>
    <col min="2" max="2" width="26.375" bestFit="1" customWidth="1"/>
    <col min="3" max="3" width="5.5" bestFit="1" customWidth="1"/>
    <col min="4" max="4" width="7.375" bestFit="1" customWidth="1"/>
    <col min="5" max="5" width="14.75" bestFit="1" customWidth="1"/>
    <col min="6" max="6" width="15.625" bestFit="1" customWidth="1"/>
    <col min="7" max="7" width="16.875" bestFit="1" customWidth="1"/>
    <col min="8" max="8" width="17.625" bestFit="1" customWidth="1"/>
    <col min="9" max="9" width="17" bestFit="1" customWidth="1"/>
    <col min="10" max="10" width="17.75" bestFit="1" customWidth="1"/>
    <col min="11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4.625" bestFit="1" customWidth="1"/>
    <col min="17" max="17" width="17.375" bestFit="1" customWidth="1"/>
    <col min="18" max="18" width="16.875" bestFit="1" customWidth="1"/>
    <col min="19" max="19" width="13.625" customWidth="1"/>
    <col min="20" max="20" width="14.25" bestFit="1" customWidth="1"/>
    <col min="21" max="21" width="20.625" bestFit="1" customWidth="1"/>
  </cols>
  <sheetData>
    <row r="1" spans="1:21" ht="18" x14ac:dyDescent="0.3">
      <c r="A1" s="632" t="s">
        <v>99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29"/>
      <c r="T1" s="629"/>
      <c r="U1" s="629"/>
    </row>
    <row r="2" spans="1:21" x14ac:dyDescent="0.3">
      <c r="E2" s="1" t="s">
        <v>100</v>
      </c>
      <c r="F2" s="2">
        <v>16700</v>
      </c>
      <c r="G2" s="3"/>
      <c r="H2" s="3"/>
      <c r="M2" s="4" t="s">
        <v>101</v>
      </c>
      <c r="N2" s="5">
        <v>2147533808.2311049</v>
      </c>
      <c r="Q2" s="4" t="s">
        <v>7809</v>
      </c>
      <c r="R2" s="6">
        <v>46009</v>
      </c>
      <c r="S2" s="171"/>
      <c r="T2" s="171"/>
      <c r="U2" s="549"/>
    </row>
    <row r="3" spans="1:21" x14ac:dyDescent="0.3">
      <c r="B3" s="7"/>
      <c r="E3" s="1" t="s">
        <v>104</v>
      </c>
      <c r="F3" s="8">
        <v>20583.77</v>
      </c>
      <c r="G3" s="489"/>
      <c r="M3" s="4" t="s">
        <v>105</v>
      </c>
      <c r="N3" s="5">
        <v>29550243.835616443</v>
      </c>
      <c r="Q3" s="4" t="s">
        <v>7810</v>
      </c>
      <c r="R3" s="6">
        <v>46013</v>
      </c>
      <c r="S3" s="171"/>
      <c r="T3" s="171"/>
      <c r="U3" s="549"/>
    </row>
    <row r="4" spans="1:21" x14ac:dyDescent="0.3">
      <c r="B4" s="7"/>
      <c r="E4" s="70"/>
      <c r="F4" s="549"/>
      <c r="G4" s="489"/>
      <c r="M4" s="580"/>
      <c r="N4" s="581"/>
      <c r="Q4" s="580"/>
      <c r="R4" s="171"/>
      <c r="S4" s="171"/>
      <c r="T4" s="171"/>
      <c r="U4" s="171"/>
    </row>
    <row r="5" spans="1:21" x14ac:dyDescent="0.3">
      <c r="B5" s="7" t="s">
        <v>12051</v>
      </c>
      <c r="E5" s="1" t="s">
        <v>12052</v>
      </c>
      <c r="F5" s="582">
        <v>4.4212666666666678E-2</v>
      </c>
      <c r="G5" s="203"/>
      <c r="H5" s="119"/>
      <c r="K5" s="203"/>
      <c r="L5" s="203"/>
    </row>
    <row r="6" spans="1:21" x14ac:dyDescent="0.3">
      <c r="A6" s="9" t="s">
        <v>12053</v>
      </c>
      <c r="B6" s="633" t="s">
        <v>108</v>
      </c>
      <c r="C6" s="633"/>
      <c r="D6" s="633"/>
      <c r="E6" s="583"/>
      <c r="F6" s="583"/>
      <c r="G6" s="634" t="s">
        <v>109</v>
      </c>
      <c r="H6" s="636"/>
      <c r="I6" s="635"/>
      <c r="J6" s="633" t="s">
        <v>110</v>
      </c>
      <c r="K6" s="633"/>
      <c r="L6" s="633"/>
      <c r="M6" s="633" t="s">
        <v>111</v>
      </c>
      <c r="N6" s="633"/>
      <c r="O6" s="633"/>
      <c r="P6" s="634" t="s">
        <v>7813</v>
      </c>
      <c r="Q6" s="636"/>
      <c r="R6" s="635"/>
      <c r="S6" s="634" t="s">
        <v>11618</v>
      </c>
      <c r="T6" s="636"/>
      <c r="U6" s="635"/>
    </row>
    <row r="7" spans="1:21" x14ac:dyDescent="0.3">
      <c r="A7" s="10" t="s">
        <v>12054</v>
      </c>
      <c r="B7" s="11" t="s">
        <v>114</v>
      </c>
      <c r="C7" s="12" t="s">
        <v>115</v>
      </c>
      <c r="D7" s="13" t="s">
        <v>674</v>
      </c>
      <c r="E7" s="11" t="s">
        <v>117</v>
      </c>
      <c r="F7" s="14" t="s">
        <v>118</v>
      </c>
      <c r="G7" s="14" t="s">
        <v>119</v>
      </c>
      <c r="H7" s="15" t="s">
        <v>105</v>
      </c>
      <c r="I7" s="16" t="s">
        <v>120</v>
      </c>
      <c r="J7" s="17" t="s">
        <v>121</v>
      </c>
      <c r="K7" s="14" t="s">
        <v>122</v>
      </c>
      <c r="L7" s="18" t="s">
        <v>123</v>
      </c>
      <c r="M7" s="11" t="s">
        <v>124</v>
      </c>
      <c r="N7" s="14" t="s">
        <v>125</v>
      </c>
      <c r="O7" s="18" t="s">
        <v>126</v>
      </c>
      <c r="P7" s="413" t="s">
        <v>12055</v>
      </c>
      <c r="Q7" s="414" t="s">
        <v>3922</v>
      </c>
      <c r="R7" s="19" t="s">
        <v>7816</v>
      </c>
      <c r="S7" s="413" t="s">
        <v>12055</v>
      </c>
      <c r="T7" s="414" t="s">
        <v>3922</v>
      </c>
      <c r="U7" s="19" t="s">
        <v>7816</v>
      </c>
    </row>
    <row r="8" spans="1:21" ht="17.25" x14ac:dyDescent="0.3">
      <c r="A8" s="20"/>
      <c r="B8" s="20" t="s">
        <v>6</v>
      </c>
      <c r="C8" s="21" t="s">
        <v>129</v>
      </c>
      <c r="D8" s="22">
        <v>300</v>
      </c>
      <c r="E8" s="23">
        <v>46318</v>
      </c>
      <c r="F8" s="24">
        <v>46037</v>
      </c>
      <c r="G8" s="25">
        <v>3607734.5416666684</v>
      </c>
      <c r="H8" s="26">
        <v>0</v>
      </c>
      <c r="I8" s="27">
        <v>3607734.5416666684</v>
      </c>
      <c r="J8" s="28">
        <v>1578110.6299905265</v>
      </c>
      <c r="K8" s="25">
        <v>1161791.0722019218</v>
      </c>
      <c r="L8" s="29">
        <v>2739901.7021924481</v>
      </c>
      <c r="M8" s="30">
        <v>867832.83947422029</v>
      </c>
      <c r="N8" s="31">
        <v>2739901.7021924481</v>
      </c>
      <c r="O8" s="32">
        <v>2845.3535720466239</v>
      </c>
      <c r="P8" s="356"/>
      <c r="Q8" s="355">
        <v>20369.853822368197</v>
      </c>
      <c r="R8" s="34">
        <v>10709.042430889793</v>
      </c>
      <c r="S8" s="356">
        <v>0</v>
      </c>
      <c r="T8" s="355">
        <v>10315.890521719586</v>
      </c>
      <c r="U8" s="34">
        <v>7198.2723370329477</v>
      </c>
    </row>
    <row r="9" spans="1:21" ht="17.25" x14ac:dyDescent="0.3">
      <c r="A9" s="20"/>
      <c r="B9" s="20" t="s">
        <v>7</v>
      </c>
      <c r="C9" s="21" t="s">
        <v>129</v>
      </c>
      <c r="D9" s="22">
        <v>300</v>
      </c>
      <c r="E9" s="23">
        <v>46325</v>
      </c>
      <c r="F9" s="24">
        <v>46045</v>
      </c>
      <c r="G9" s="25">
        <v>3867889.25</v>
      </c>
      <c r="H9" s="26">
        <v>0</v>
      </c>
      <c r="I9" s="27">
        <v>3867889.25</v>
      </c>
      <c r="J9" s="28">
        <v>1827374.9654892408</v>
      </c>
      <c r="K9" s="25">
        <v>1113152.5243605359</v>
      </c>
      <c r="L9" s="29">
        <v>2940527.489849777</v>
      </c>
      <c r="M9" s="30">
        <v>927361.76015022304</v>
      </c>
      <c r="N9" s="31">
        <v>2940527.489849777</v>
      </c>
      <c r="O9" s="32">
        <v>2972.3133338148173</v>
      </c>
      <c r="P9" s="356"/>
      <c r="Q9" s="355">
        <v>8308.4691545246169</v>
      </c>
      <c r="R9" s="34">
        <v>12103.595861612353</v>
      </c>
      <c r="S9" s="356">
        <v>0</v>
      </c>
      <c r="T9" s="355">
        <v>446.20532500045374</v>
      </c>
      <c r="U9" s="34">
        <v>8144.508779627271</v>
      </c>
    </row>
    <row r="10" spans="1:21" ht="17.25" x14ac:dyDescent="0.3">
      <c r="A10" s="20"/>
      <c r="B10" s="20" t="s">
        <v>8</v>
      </c>
      <c r="C10" s="21" t="s">
        <v>129</v>
      </c>
      <c r="D10" s="22">
        <v>300</v>
      </c>
      <c r="E10" s="23">
        <v>46325</v>
      </c>
      <c r="F10" s="24">
        <v>46045</v>
      </c>
      <c r="G10" s="25">
        <v>3866841.7083333321</v>
      </c>
      <c r="H10" s="26">
        <v>0</v>
      </c>
      <c r="I10" s="27">
        <v>3866841.7083333321</v>
      </c>
      <c r="J10" s="28">
        <v>1815432.439437001</v>
      </c>
      <c r="K10" s="25">
        <v>1108847.0973744756</v>
      </c>
      <c r="L10" s="29">
        <v>2924279.5368114766</v>
      </c>
      <c r="M10" s="30">
        <v>942562.17152185552</v>
      </c>
      <c r="N10" s="31">
        <v>2924279.5368114766</v>
      </c>
      <c r="O10" s="32">
        <v>3021.032601031588</v>
      </c>
      <c r="P10" s="356"/>
      <c r="Q10" s="355">
        <v>8175.4369873185642</v>
      </c>
      <c r="R10" s="34">
        <v>12118.45645102486</v>
      </c>
      <c r="S10" s="356">
        <v>0</v>
      </c>
      <c r="T10" s="355">
        <v>-3976.2376266494393</v>
      </c>
      <c r="U10" s="34">
        <v>8146.6722303247079</v>
      </c>
    </row>
    <row r="11" spans="1:21" ht="17.25" x14ac:dyDescent="0.3">
      <c r="A11" s="20"/>
      <c r="B11" s="20" t="s">
        <v>9</v>
      </c>
      <c r="C11" s="21" t="s">
        <v>129</v>
      </c>
      <c r="D11" s="22">
        <v>300</v>
      </c>
      <c r="E11" s="23">
        <v>46332</v>
      </c>
      <c r="F11" s="24">
        <v>46052</v>
      </c>
      <c r="G11" s="25">
        <v>3933133.0833333321</v>
      </c>
      <c r="H11" s="26">
        <v>0</v>
      </c>
      <c r="I11" s="27">
        <v>3933133.0833333321</v>
      </c>
      <c r="J11" s="28">
        <v>2109291.1500203004</v>
      </c>
      <c r="K11" s="25">
        <v>789186.0752469888</v>
      </c>
      <c r="L11" s="29">
        <v>2898477.2252672892</v>
      </c>
      <c r="M11" s="30">
        <v>1034655.8580660429</v>
      </c>
      <c r="N11" s="31">
        <v>2898477.2252672892</v>
      </c>
      <c r="O11" s="32">
        <v>3243.4352917430811</v>
      </c>
      <c r="P11" s="356"/>
      <c r="Q11" s="355">
        <v>3062.5671447408386</v>
      </c>
      <c r="R11" s="34">
        <v>12288.475681164768</v>
      </c>
      <c r="S11" s="356">
        <v>0</v>
      </c>
      <c r="T11" s="355">
        <v>5767.2127435957082</v>
      </c>
      <c r="U11" s="34">
        <v>8276.7213433333673</v>
      </c>
    </row>
    <row r="12" spans="1:21" ht="17.25" x14ac:dyDescent="0.3">
      <c r="A12" s="20"/>
      <c r="B12" s="20" t="s">
        <v>10</v>
      </c>
      <c r="C12" s="21" t="s">
        <v>129</v>
      </c>
      <c r="D12" s="22">
        <v>100</v>
      </c>
      <c r="E12" s="23">
        <v>46339</v>
      </c>
      <c r="F12" s="24">
        <v>46059</v>
      </c>
      <c r="G12" s="25">
        <v>1405882.2361111094</v>
      </c>
      <c r="H12" s="26">
        <v>0</v>
      </c>
      <c r="I12" s="27">
        <v>1405882.2361111094</v>
      </c>
      <c r="J12" s="28">
        <v>775975.28691297874</v>
      </c>
      <c r="K12" s="25">
        <v>235308.74103396942</v>
      </c>
      <c r="L12" s="29">
        <v>1011284.0279469482</v>
      </c>
      <c r="M12" s="30">
        <v>394598.20816416119</v>
      </c>
      <c r="N12" s="31">
        <v>1011284.0279469482</v>
      </c>
      <c r="O12" s="32">
        <v>1210.4239514238072</v>
      </c>
      <c r="P12" s="356"/>
      <c r="Q12" s="355">
        <v>6839.776628133026</v>
      </c>
      <c r="R12" s="34">
        <v>4688.6390869003953</v>
      </c>
      <c r="S12" s="356">
        <v>0</v>
      </c>
      <c r="T12" s="355">
        <v>2874.2645432114368</v>
      </c>
      <c r="U12" s="34">
        <v>3162.2571822244208</v>
      </c>
    </row>
    <row r="13" spans="1:21" ht="17.25" x14ac:dyDescent="0.3">
      <c r="A13" s="20"/>
      <c r="B13" s="20" t="s">
        <v>11</v>
      </c>
      <c r="C13" s="21" t="s">
        <v>129</v>
      </c>
      <c r="D13" s="22">
        <v>300</v>
      </c>
      <c r="E13" s="23">
        <v>46339</v>
      </c>
      <c r="F13" s="24">
        <v>46059</v>
      </c>
      <c r="G13" s="25">
        <v>4067646.7083333321</v>
      </c>
      <c r="H13" s="26">
        <v>0</v>
      </c>
      <c r="I13" s="27">
        <v>4067646.7083333321</v>
      </c>
      <c r="J13" s="28">
        <v>2228292.46075247</v>
      </c>
      <c r="K13" s="25">
        <v>735232.02090946003</v>
      </c>
      <c r="L13" s="29">
        <v>2963524.4816619297</v>
      </c>
      <c r="M13" s="30">
        <v>1104122.2266714023</v>
      </c>
      <c r="N13" s="31">
        <v>2963524.4816619297</v>
      </c>
      <c r="O13" s="32">
        <v>3386.8779959245471</v>
      </c>
      <c r="P13" s="356"/>
      <c r="Q13" s="355">
        <v>19212.455420890823</v>
      </c>
      <c r="R13" s="34">
        <v>13370.3839433291</v>
      </c>
      <c r="S13" s="356">
        <v>0</v>
      </c>
      <c r="T13" s="355">
        <v>13078.97936027823</v>
      </c>
      <c r="U13" s="34">
        <v>9035.0236772582866</v>
      </c>
    </row>
    <row r="14" spans="1:21" ht="17.25" x14ac:dyDescent="0.3">
      <c r="A14" s="20"/>
      <c r="B14" s="20" t="s">
        <v>12</v>
      </c>
      <c r="C14" s="21" t="s">
        <v>129</v>
      </c>
      <c r="D14" s="22">
        <v>300</v>
      </c>
      <c r="E14" s="23">
        <v>46346</v>
      </c>
      <c r="F14" s="24">
        <v>46063</v>
      </c>
      <c r="G14" s="25">
        <v>4249526.4583333321</v>
      </c>
      <c r="H14" s="26">
        <v>0</v>
      </c>
      <c r="I14" s="27">
        <v>4249526.4583333321</v>
      </c>
      <c r="J14" s="28">
        <v>2381715.4564217082</v>
      </c>
      <c r="K14" s="25">
        <v>651815.16274191369</v>
      </c>
      <c r="L14" s="29">
        <v>3033530.6191636221</v>
      </c>
      <c r="M14" s="30">
        <v>1215995.8391697099</v>
      </c>
      <c r="N14" s="31">
        <v>3033530.6191636221</v>
      </c>
      <c r="O14" s="32">
        <v>3651.6391566657958</v>
      </c>
      <c r="P14" s="356"/>
      <c r="Q14" s="355">
        <v>14564.806908786297</v>
      </c>
      <c r="R14" s="34">
        <v>14483.133242908865</v>
      </c>
      <c r="S14" s="356">
        <v>0</v>
      </c>
      <c r="T14" s="355">
        <v>5142.8074251981452</v>
      </c>
      <c r="U14" s="34">
        <v>9750.1595181943849</v>
      </c>
    </row>
    <row r="15" spans="1:21" ht="17.25" x14ac:dyDescent="0.3">
      <c r="A15" s="20"/>
      <c r="B15" s="42" t="s">
        <v>13</v>
      </c>
      <c r="C15" s="43" t="s">
        <v>129</v>
      </c>
      <c r="D15" s="44">
        <v>300</v>
      </c>
      <c r="E15" s="45">
        <v>46374</v>
      </c>
      <c r="F15" s="46">
        <v>46092</v>
      </c>
      <c r="G15" s="35">
        <v>3901422.3333333335</v>
      </c>
      <c r="H15" s="36">
        <v>0</v>
      </c>
      <c r="I15" s="37">
        <v>3901422.3333333335</v>
      </c>
      <c r="J15" s="38">
        <v>1847890.6418324537</v>
      </c>
      <c r="K15" s="35">
        <v>857375.53187170124</v>
      </c>
      <c r="L15" s="39">
        <v>2705266.1737041548</v>
      </c>
      <c r="M15" s="40">
        <v>1196156.1596291787</v>
      </c>
      <c r="N15" s="49">
        <v>2705266.1737041548</v>
      </c>
      <c r="O15" s="50">
        <v>3313.4519657317969</v>
      </c>
      <c r="P15" s="356"/>
      <c r="Q15" s="358">
        <v>7442.8854585168883</v>
      </c>
      <c r="R15" s="34">
        <v>13865.151176590007</v>
      </c>
      <c r="S15" s="356">
        <v>0</v>
      </c>
      <c r="T15" s="358">
        <v>9447.8031382192858</v>
      </c>
      <c r="U15" s="34">
        <v>9335.4295983756892</v>
      </c>
    </row>
    <row r="16" spans="1:21" ht="17.25" x14ac:dyDescent="0.3">
      <c r="A16" s="20"/>
      <c r="B16" s="20" t="s">
        <v>14</v>
      </c>
      <c r="C16" s="21" t="s">
        <v>129</v>
      </c>
      <c r="D16" s="22">
        <v>100</v>
      </c>
      <c r="E16" s="23">
        <v>46374</v>
      </c>
      <c r="F16" s="24">
        <v>46092</v>
      </c>
      <c r="G16" s="25">
        <v>1380474.111111111</v>
      </c>
      <c r="H16" s="26">
        <v>0</v>
      </c>
      <c r="I16" s="27">
        <v>1380474.111111111</v>
      </c>
      <c r="J16" s="28">
        <v>680867.16436594946</v>
      </c>
      <c r="K16" s="25">
        <v>257750.67668155368</v>
      </c>
      <c r="L16" s="29">
        <v>938617.84104750317</v>
      </c>
      <c r="M16" s="30">
        <v>441856.27006360784</v>
      </c>
      <c r="N16" s="31">
        <v>938617.84104750317</v>
      </c>
      <c r="O16" s="32">
        <v>1223.9785874338168</v>
      </c>
      <c r="P16" s="356"/>
      <c r="Q16" s="355">
        <v>8437.3449701325735</v>
      </c>
      <c r="R16" s="34">
        <v>5013.9393088038778</v>
      </c>
      <c r="S16" s="356">
        <v>0</v>
      </c>
      <c r="T16" s="355">
        <v>1562.3519465012942</v>
      </c>
      <c r="U16" s="34">
        <v>3364.8393098441884</v>
      </c>
    </row>
    <row r="17" spans="1:21" ht="17.25" x14ac:dyDescent="0.3">
      <c r="A17" s="20"/>
      <c r="B17" s="20" t="s">
        <v>15</v>
      </c>
      <c r="C17" s="21" t="s">
        <v>129</v>
      </c>
      <c r="D17" s="22">
        <v>300</v>
      </c>
      <c r="E17" s="23">
        <v>46043</v>
      </c>
      <c r="F17" s="24">
        <v>46035</v>
      </c>
      <c r="G17" s="25">
        <v>2491373.333333333</v>
      </c>
      <c r="H17" s="26">
        <v>0</v>
      </c>
      <c r="I17" s="27">
        <v>2491373.333333333</v>
      </c>
      <c r="J17" s="28">
        <v>2449198.1259304374</v>
      </c>
      <c r="K17" s="25">
        <v>-86976.922790634737</v>
      </c>
      <c r="L17" s="29">
        <v>2362221.2031398024</v>
      </c>
      <c r="M17" s="30">
        <v>129152.13019353058</v>
      </c>
      <c r="N17" s="31">
        <v>2362221.2031398024</v>
      </c>
      <c r="O17" s="32">
        <v>4305.0710064510195</v>
      </c>
      <c r="P17" s="356"/>
      <c r="Q17" s="584">
        <v>9199.3158815852366</v>
      </c>
      <c r="R17" s="34">
        <v>13778.90891296044</v>
      </c>
      <c r="S17" s="356">
        <v>0</v>
      </c>
      <c r="T17" s="355">
        <v>16553.342998995446</v>
      </c>
      <c r="U17" s="34">
        <v>9160.4189249747433</v>
      </c>
    </row>
    <row r="18" spans="1:21" ht="17.25" x14ac:dyDescent="0.3">
      <c r="A18" s="20"/>
      <c r="B18" s="20" t="s">
        <v>16</v>
      </c>
      <c r="C18" s="21" t="s">
        <v>129</v>
      </c>
      <c r="D18" s="22">
        <v>300</v>
      </c>
      <c r="E18" s="23">
        <v>46058</v>
      </c>
      <c r="F18" s="24">
        <v>46051</v>
      </c>
      <c r="G18" s="25">
        <v>2443833.2999999998</v>
      </c>
      <c r="H18" s="26">
        <v>0</v>
      </c>
      <c r="I18" s="27">
        <v>2443833.2999999998</v>
      </c>
      <c r="J18" s="28">
        <v>2089409.4021518475</v>
      </c>
      <c r="K18" s="25">
        <v>200506.55501421032</v>
      </c>
      <c r="L18" s="29">
        <v>2289915.957166058</v>
      </c>
      <c r="M18" s="30">
        <v>153917.3428339418</v>
      </c>
      <c r="N18" s="31">
        <v>2289915.957166058</v>
      </c>
      <c r="O18" s="32">
        <v>3420.3853963098177</v>
      </c>
      <c r="P18" s="356"/>
      <c r="Q18" s="355">
        <v>12284.723904865328</v>
      </c>
      <c r="R18" s="34">
        <v>13396.309905607719</v>
      </c>
      <c r="S18" s="356">
        <v>0</v>
      </c>
      <c r="T18" s="355">
        <v>19183.088563296013</v>
      </c>
      <c r="U18" s="34">
        <v>8963.5349006070755</v>
      </c>
    </row>
    <row r="19" spans="1:21" ht="17.25" x14ac:dyDescent="0.3">
      <c r="A19" s="20"/>
      <c r="B19" s="20" t="s">
        <v>17</v>
      </c>
      <c r="C19" s="21" t="s">
        <v>4</v>
      </c>
      <c r="D19" s="22">
        <v>100</v>
      </c>
      <c r="E19" s="23">
        <v>46170</v>
      </c>
      <c r="F19" s="24">
        <v>46073</v>
      </c>
      <c r="G19" s="25">
        <v>725840.3</v>
      </c>
      <c r="H19" s="26">
        <v>0</v>
      </c>
      <c r="I19" s="27">
        <v>725840.3</v>
      </c>
      <c r="J19" s="28">
        <v>629590.91419677902</v>
      </c>
      <c r="K19" s="25">
        <v>-158485.89186628774</v>
      </c>
      <c r="L19" s="29">
        <v>471105.02233049128</v>
      </c>
      <c r="M19" s="30">
        <v>254735.27766950877</v>
      </c>
      <c r="N19" s="31">
        <v>471105.02233049128</v>
      </c>
      <c r="O19" s="32">
        <v>1622.5176921624761</v>
      </c>
      <c r="P19" s="356"/>
      <c r="Q19" s="355">
        <v>7889.7382780091721</v>
      </c>
      <c r="R19" s="34">
        <v>7614.959132525546</v>
      </c>
      <c r="S19" s="356">
        <v>0</v>
      </c>
      <c r="T19" s="355">
        <v>5500.8238468736527</v>
      </c>
      <c r="U19" s="34">
        <v>5323.0960228715558</v>
      </c>
    </row>
    <row r="20" spans="1:21" ht="17.25" x14ac:dyDescent="0.3">
      <c r="A20" s="20"/>
      <c r="B20" s="20" t="s">
        <v>18</v>
      </c>
      <c r="C20" s="21" t="s">
        <v>4</v>
      </c>
      <c r="D20" s="22">
        <v>200</v>
      </c>
      <c r="E20" s="23">
        <v>46170</v>
      </c>
      <c r="F20" s="24">
        <v>46073</v>
      </c>
      <c r="G20" s="25">
        <v>1503680.6000000003</v>
      </c>
      <c r="H20" s="26">
        <v>0</v>
      </c>
      <c r="I20" s="27">
        <v>1503680.6000000003</v>
      </c>
      <c r="J20" s="28">
        <v>1243343.5627283801</v>
      </c>
      <c r="K20" s="25">
        <v>-314055.27405602921</v>
      </c>
      <c r="L20" s="29">
        <v>929288.28867235081</v>
      </c>
      <c r="M20" s="30">
        <v>574392.31132764951</v>
      </c>
      <c r="N20" s="31">
        <v>929288.28867235081</v>
      </c>
      <c r="O20" s="32">
        <v>3658.5497536792964</v>
      </c>
      <c r="P20" s="356"/>
      <c r="Q20" s="355">
        <v>23765.272305517225</v>
      </c>
      <c r="R20" s="34">
        <v>15640.624382206472</v>
      </c>
      <c r="S20" s="356">
        <v>0</v>
      </c>
      <c r="T20" s="355">
        <v>16625.140825072187</v>
      </c>
      <c r="U20" s="34">
        <v>10911.85153760633</v>
      </c>
    </row>
    <row r="21" spans="1:21" ht="17.25" x14ac:dyDescent="0.3">
      <c r="A21" s="20"/>
      <c r="B21" s="20" t="s">
        <v>19</v>
      </c>
      <c r="C21" s="21" t="s">
        <v>4</v>
      </c>
      <c r="D21" s="22">
        <v>300</v>
      </c>
      <c r="E21" s="23">
        <v>46175</v>
      </c>
      <c r="F21" s="24">
        <v>46076</v>
      </c>
      <c r="G21" s="25">
        <v>2204669.6166666667</v>
      </c>
      <c r="H21" s="26">
        <v>0</v>
      </c>
      <c r="I21" s="27">
        <v>2204669.6166666667</v>
      </c>
      <c r="J21" s="28">
        <v>1702152.8681147653</v>
      </c>
      <c r="K21" s="25">
        <v>-240851.13817837325</v>
      </c>
      <c r="L21" s="29">
        <v>1461301.729936392</v>
      </c>
      <c r="M21" s="30">
        <v>743367.88673027465</v>
      </c>
      <c r="N21" s="31">
        <v>1461301.729936392</v>
      </c>
      <c r="O21" s="32">
        <v>4588.6906588288557</v>
      </c>
      <c r="P21" s="356"/>
      <c r="Q21" s="355">
        <v>14724.144382489612</v>
      </c>
      <c r="R21" s="34">
        <v>15819.29536187835</v>
      </c>
      <c r="S21" s="356">
        <v>0</v>
      </c>
      <c r="T21" s="355">
        <v>20654.401206362294</v>
      </c>
      <c r="U21" s="34">
        <v>10529.987752806162</v>
      </c>
    </row>
    <row r="22" spans="1:21" ht="17.25" x14ac:dyDescent="0.3">
      <c r="A22" s="20"/>
      <c r="B22" s="20" t="s">
        <v>20</v>
      </c>
      <c r="C22" s="21" t="s">
        <v>4</v>
      </c>
      <c r="D22" s="22">
        <v>300</v>
      </c>
      <c r="E22" s="23">
        <v>46189</v>
      </c>
      <c r="F22" s="24">
        <v>46090</v>
      </c>
      <c r="G22" s="25">
        <v>2245437.7833333332</v>
      </c>
      <c r="H22" s="26">
        <v>0</v>
      </c>
      <c r="I22" s="27">
        <v>2245437.7833333332</v>
      </c>
      <c r="J22" s="28">
        <v>1654311.1791176074</v>
      </c>
      <c r="K22" s="25">
        <v>-228659.35004736771</v>
      </c>
      <c r="L22" s="29">
        <v>1425651.8290702398</v>
      </c>
      <c r="M22" s="30">
        <v>819785.95426309342</v>
      </c>
      <c r="N22" s="31">
        <v>1425651.8290702398</v>
      </c>
      <c r="O22" s="32">
        <v>4657.874740131213</v>
      </c>
      <c r="P22" s="356"/>
      <c r="Q22" s="355">
        <v>3300.3219012960326</v>
      </c>
      <c r="R22" s="34">
        <v>16268.436425854918</v>
      </c>
      <c r="S22" s="356">
        <v>0</v>
      </c>
      <c r="T22" s="355">
        <v>10223.925604223041</v>
      </c>
      <c r="U22" s="34">
        <v>10812.332149030641</v>
      </c>
    </row>
    <row r="23" spans="1:21" ht="17.25" x14ac:dyDescent="0.3">
      <c r="A23" s="20"/>
      <c r="B23" s="20" t="s">
        <v>21</v>
      </c>
      <c r="C23" s="21" t="s">
        <v>4</v>
      </c>
      <c r="D23" s="22">
        <v>300</v>
      </c>
      <c r="E23" s="23">
        <v>46195</v>
      </c>
      <c r="F23" s="24">
        <v>46094</v>
      </c>
      <c r="G23" s="35">
        <v>5080107.0000000009</v>
      </c>
      <c r="H23" s="36">
        <v>0</v>
      </c>
      <c r="I23" s="37">
        <v>5080107.0000000009</v>
      </c>
      <c r="J23" s="38">
        <v>3209662.8085667887</v>
      </c>
      <c r="K23" s="35">
        <v>1172038.850994722</v>
      </c>
      <c r="L23" s="39">
        <v>4381701.6595615111</v>
      </c>
      <c r="M23" s="40">
        <v>698405.3404384898</v>
      </c>
      <c r="N23" s="31">
        <v>4381701.6595615111</v>
      </c>
      <c r="O23" s="32">
        <v>3837.3919804312627</v>
      </c>
      <c r="P23" s="356">
        <v>-367876.45960211125</v>
      </c>
      <c r="Q23" s="355">
        <v>60603.186230196385</v>
      </c>
      <c r="R23" s="34">
        <v>15204.60648866999</v>
      </c>
      <c r="S23" s="356">
        <v>-367876.45960211125</v>
      </c>
      <c r="T23" s="355">
        <v>13030.827497986378</v>
      </c>
      <c r="U23" s="34">
        <v>10063.035563491052</v>
      </c>
    </row>
    <row r="24" spans="1:21" ht="17.25" x14ac:dyDescent="0.3">
      <c r="A24" s="20"/>
      <c r="B24" s="20" t="s">
        <v>22</v>
      </c>
      <c r="C24" s="21" t="s">
        <v>4</v>
      </c>
      <c r="D24" s="22">
        <v>400</v>
      </c>
      <c r="E24" s="23">
        <v>46209</v>
      </c>
      <c r="F24" s="24">
        <v>46015</v>
      </c>
      <c r="G24" s="35">
        <v>6023736.1777777784</v>
      </c>
      <c r="H24" s="36">
        <v>0</v>
      </c>
      <c r="I24" s="37">
        <v>6023736.1777777784</v>
      </c>
      <c r="J24" s="38">
        <v>4131382.4556773584</v>
      </c>
      <c r="K24" s="35">
        <v>1140652.2736500204</v>
      </c>
      <c r="L24" s="39">
        <v>5272034.7293273788</v>
      </c>
      <c r="M24" s="40">
        <v>751701.44845039956</v>
      </c>
      <c r="N24" s="31">
        <v>5272034.7293273788</v>
      </c>
      <c r="O24" s="32">
        <v>3835.2114716857122</v>
      </c>
      <c r="P24" s="356"/>
      <c r="Q24" s="355">
        <v>19646.660884256475</v>
      </c>
      <c r="R24" s="34">
        <v>18982.06053052377</v>
      </c>
      <c r="S24" s="356">
        <v>0</v>
      </c>
      <c r="T24" s="355">
        <v>16662.585406447761</v>
      </c>
      <c r="U24" s="34">
        <v>12548.769699211232</v>
      </c>
    </row>
    <row r="25" spans="1:21" ht="17.25" x14ac:dyDescent="0.3">
      <c r="A25" s="20"/>
      <c r="B25" s="20" t="s">
        <v>23</v>
      </c>
      <c r="C25" s="21" t="s">
        <v>4</v>
      </c>
      <c r="D25" s="22">
        <v>300</v>
      </c>
      <c r="E25" s="23">
        <v>46209</v>
      </c>
      <c r="F25" s="24">
        <v>46014</v>
      </c>
      <c r="G25" s="35">
        <v>4551879.5</v>
      </c>
      <c r="H25" s="36">
        <v>0</v>
      </c>
      <c r="I25" s="37">
        <v>4551879.5</v>
      </c>
      <c r="J25" s="38">
        <v>3097312.9411963732</v>
      </c>
      <c r="K25" s="35">
        <v>904990.27371768851</v>
      </c>
      <c r="L25" s="39">
        <v>4002303.2149140616</v>
      </c>
      <c r="M25" s="40">
        <v>549576.28508593841</v>
      </c>
      <c r="N25" s="31">
        <v>4002303.2149140616</v>
      </c>
      <c r="O25" s="32">
        <v>2803.9606381935632</v>
      </c>
      <c r="P25" s="356"/>
      <c r="Q25" s="355">
        <v>16361.190363811329</v>
      </c>
      <c r="R25" s="34">
        <v>14341.845428441651</v>
      </c>
      <c r="S25" s="356">
        <v>0</v>
      </c>
      <c r="T25" s="355">
        <v>16235.395052160602</v>
      </c>
      <c r="U25" s="34">
        <v>9479.2457941574976</v>
      </c>
    </row>
    <row r="26" spans="1:21" ht="17.25" x14ac:dyDescent="0.3">
      <c r="A26" s="20"/>
      <c r="B26" s="20" t="s">
        <v>24</v>
      </c>
      <c r="C26" s="21" t="s">
        <v>129</v>
      </c>
      <c r="D26" s="22">
        <v>100</v>
      </c>
      <c r="E26" s="23">
        <v>46230</v>
      </c>
      <c r="F26" s="24">
        <v>46038</v>
      </c>
      <c r="G26" s="25">
        <v>1487960.0694444431</v>
      </c>
      <c r="H26" s="26">
        <v>0</v>
      </c>
      <c r="I26" s="27">
        <v>1487960.0694444431</v>
      </c>
      <c r="J26" s="28">
        <v>869943.66761402087</v>
      </c>
      <c r="K26" s="25">
        <v>387030.62593043712</v>
      </c>
      <c r="L26" s="29">
        <v>1256974.293544458</v>
      </c>
      <c r="M26" s="30">
        <v>230985.77589998511</v>
      </c>
      <c r="N26" s="31">
        <v>1256974.293544458</v>
      </c>
      <c r="O26" s="32">
        <v>1064.4505801842631</v>
      </c>
      <c r="P26" s="356"/>
      <c r="Q26" s="355">
        <v>4814.8998612440191</v>
      </c>
      <c r="R26" s="34">
        <v>4408.1641802897211</v>
      </c>
      <c r="S26" s="356">
        <v>0</v>
      </c>
      <c r="T26" s="355">
        <v>4946.8256998872384</v>
      </c>
      <c r="U26" s="34">
        <v>2952.3498559894506</v>
      </c>
    </row>
    <row r="27" spans="1:21" ht="17.25" x14ac:dyDescent="0.3">
      <c r="A27" s="20"/>
      <c r="B27" s="20" t="s">
        <v>3</v>
      </c>
      <c r="C27" s="21" t="s">
        <v>129</v>
      </c>
      <c r="D27" s="22">
        <v>300</v>
      </c>
      <c r="E27" s="23">
        <v>46308</v>
      </c>
      <c r="F27" s="24">
        <v>46027</v>
      </c>
      <c r="G27" s="25">
        <v>3369759.7083333349</v>
      </c>
      <c r="H27" s="26">
        <v>0</v>
      </c>
      <c r="I27" s="27">
        <v>3369759.7083333349</v>
      </c>
      <c r="J27" s="28">
        <v>893271.35742319666</v>
      </c>
      <c r="K27" s="25">
        <v>1794008.6506969822</v>
      </c>
      <c r="L27" s="29">
        <v>2687280.0081201787</v>
      </c>
      <c r="M27" s="30">
        <v>682479.70021315617</v>
      </c>
      <c r="N27" s="31">
        <v>2687280.0081201787</v>
      </c>
      <c r="O27" s="32">
        <v>2313.4905091971395</v>
      </c>
      <c r="P27" s="356"/>
      <c r="Q27" s="355">
        <v>5107.7942016068846</v>
      </c>
      <c r="R27" s="34">
        <v>9093.9485599733889</v>
      </c>
      <c r="S27" s="356">
        <v>0</v>
      </c>
      <c r="T27" s="355">
        <v>5950.875301332213</v>
      </c>
      <c r="U27" s="34">
        <v>6079.913515040651</v>
      </c>
    </row>
    <row r="28" spans="1:21" ht="17.25" x14ac:dyDescent="0.3">
      <c r="A28" s="20"/>
      <c r="B28" s="20" t="s">
        <v>5</v>
      </c>
      <c r="C28" s="21" t="s">
        <v>129</v>
      </c>
      <c r="D28" s="22">
        <v>300</v>
      </c>
      <c r="E28" s="23">
        <v>46308</v>
      </c>
      <c r="F28" s="24">
        <v>46027</v>
      </c>
      <c r="G28" s="25">
        <v>3537759.7083333349</v>
      </c>
      <c r="H28" s="26">
        <v>0</v>
      </c>
      <c r="I28" s="27">
        <v>3537759.7083333349</v>
      </c>
      <c r="J28" s="28">
        <v>1087258.2010420896</v>
      </c>
      <c r="K28" s="25">
        <v>1712754.6186899445</v>
      </c>
      <c r="L28" s="29">
        <v>2800012.8197320341</v>
      </c>
      <c r="M28" s="30">
        <v>737746.88860130077</v>
      </c>
      <c r="N28" s="31">
        <v>2800012.8197320341</v>
      </c>
      <c r="O28" s="32">
        <v>2500.8369105128841</v>
      </c>
      <c r="P28" s="356"/>
      <c r="Q28" s="355">
        <v>9854.8737020054832</v>
      </c>
      <c r="R28" s="34">
        <v>9836.8013677587733</v>
      </c>
      <c r="S28" s="356">
        <v>0</v>
      </c>
      <c r="T28" s="355">
        <v>8757.4727918771096</v>
      </c>
      <c r="U28" s="34">
        <v>6546.3211638396606</v>
      </c>
    </row>
    <row r="29" spans="1:21" ht="17.25" x14ac:dyDescent="0.3">
      <c r="A29" s="20"/>
      <c r="B29" s="20" t="s">
        <v>25</v>
      </c>
      <c r="C29" s="21" t="s">
        <v>4</v>
      </c>
      <c r="D29" s="22">
        <v>200</v>
      </c>
      <c r="E29" s="23">
        <v>46577</v>
      </c>
      <c r="F29" s="24">
        <v>46024</v>
      </c>
      <c r="G29" s="35">
        <v>2221094.577777775</v>
      </c>
      <c r="H29" s="36">
        <v>0</v>
      </c>
      <c r="I29" s="37">
        <v>2221094.577777775</v>
      </c>
      <c r="J29" s="38">
        <v>670857.84612261469</v>
      </c>
      <c r="K29" s="35">
        <v>-68197.491879821362</v>
      </c>
      <c r="L29" s="39">
        <v>602660.35424279328</v>
      </c>
      <c r="M29" s="40">
        <v>1618434.2235349817</v>
      </c>
      <c r="N29" s="31">
        <v>602660.35424279328</v>
      </c>
      <c r="O29" s="32">
        <v>2869.564226125854</v>
      </c>
      <c r="P29" s="356"/>
      <c r="Q29" s="355">
        <v>6262.7855967767537</v>
      </c>
      <c r="R29" s="34">
        <v>8123.6564294623677</v>
      </c>
      <c r="S29" s="356">
        <v>0</v>
      </c>
      <c r="T29" s="355">
        <v>3565.1521713066613</v>
      </c>
      <c r="U29" s="34">
        <v>5325.7623054074356</v>
      </c>
    </row>
    <row r="30" spans="1:21" ht="17.25" x14ac:dyDescent="0.3">
      <c r="A30" s="20"/>
      <c r="B30" s="20" t="s">
        <v>11353</v>
      </c>
      <c r="C30" s="21" t="s">
        <v>4</v>
      </c>
      <c r="D30" s="22">
        <v>300</v>
      </c>
      <c r="E30" s="23">
        <v>46584</v>
      </c>
      <c r="F30" s="24">
        <v>46031</v>
      </c>
      <c r="G30" s="35">
        <v>3341086.899999998</v>
      </c>
      <c r="H30" s="36">
        <v>0</v>
      </c>
      <c r="I30" s="37">
        <v>3341086.899999998</v>
      </c>
      <c r="J30" s="38">
        <v>1226943.6131411558</v>
      </c>
      <c r="K30" s="35">
        <v>-320982.92021924484</v>
      </c>
      <c r="L30" s="39">
        <v>905960.6929219109</v>
      </c>
      <c r="M30" s="40">
        <v>2435126.2070780871</v>
      </c>
      <c r="N30" s="31">
        <v>905960.6929219109</v>
      </c>
      <c r="O30" s="32">
        <v>4264.6693644099596</v>
      </c>
      <c r="P30" s="356"/>
      <c r="Q30" s="355">
        <v>7657.9328786266269</v>
      </c>
      <c r="R30" s="34">
        <v>12259.69130589324</v>
      </c>
      <c r="S30" s="356">
        <v>0</v>
      </c>
      <c r="T30" s="355">
        <v>5989.3373167118989</v>
      </c>
      <c r="U30" s="34">
        <v>8078.3828028227435</v>
      </c>
    </row>
    <row r="31" spans="1:21" ht="17.25" x14ac:dyDescent="0.3">
      <c r="A31" s="20"/>
      <c r="B31" s="20" t="s">
        <v>27</v>
      </c>
      <c r="C31" s="21" t="s">
        <v>4</v>
      </c>
      <c r="D31" s="22">
        <v>300</v>
      </c>
      <c r="E31" s="23">
        <v>46594</v>
      </c>
      <c r="F31" s="24">
        <v>46038</v>
      </c>
      <c r="G31" s="35">
        <v>7215266.4741847813</v>
      </c>
      <c r="H31" s="36">
        <v>0</v>
      </c>
      <c r="I31" s="37">
        <v>7215266.4741847813</v>
      </c>
      <c r="J31" s="38">
        <v>1218717.8931519827</v>
      </c>
      <c r="K31" s="35">
        <v>-305756.878467993</v>
      </c>
      <c r="L31" s="39">
        <v>912961.01468398969</v>
      </c>
      <c r="M31" s="40">
        <v>6302305.4595007915</v>
      </c>
      <c r="N31" s="31">
        <v>912961.01468398981</v>
      </c>
      <c r="O31" s="32">
        <v>10847.341582617541</v>
      </c>
      <c r="P31" s="356"/>
      <c r="Q31" s="355">
        <v>13214.291770422715</v>
      </c>
      <c r="R31" s="34">
        <v>13214.336507421103</v>
      </c>
      <c r="S31" s="356">
        <v>0</v>
      </c>
      <c r="T31" s="355">
        <v>8738.6358591860626</v>
      </c>
      <c r="U31" s="34">
        <v>8738.650930879754</v>
      </c>
    </row>
    <row r="32" spans="1:21" ht="17.25" x14ac:dyDescent="0.3">
      <c r="A32" s="41"/>
      <c r="B32" s="42" t="s">
        <v>28</v>
      </c>
      <c r="C32" s="43" t="s">
        <v>129</v>
      </c>
      <c r="D32" s="44">
        <v>100</v>
      </c>
      <c r="E32" s="45">
        <v>46594</v>
      </c>
      <c r="F32" s="46">
        <v>46038</v>
      </c>
      <c r="G32" s="35">
        <v>1137476.1938736655</v>
      </c>
      <c r="H32" s="47">
        <v>0</v>
      </c>
      <c r="I32" s="48">
        <v>1137476.1938736655</v>
      </c>
      <c r="J32" s="38">
        <v>409824.31384490459</v>
      </c>
      <c r="K32" s="35">
        <v>-108382.47124103397</v>
      </c>
      <c r="L32" s="39">
        <v>301441.84260387061</v>
      </c>
      <c r="M32" s="40">
        <v>836034.35126979486</v>
      </c>
      <c r="N32" s="49">
        <v>301441.84260387067</v>
      </c>
      <c r="O32" s="50">
        <v>1438.9575753352751</v>
      </c>
      <c r="P32" s="357"/>
      <c r="Q32" s="358">
        <v>4325.30094283988</v>
      </c>
      <c r="R32" s="34">
        <v>4325.2864158333396</v>
      </c>
      <c r="S32" s="357">
        <v>0</v>
      </c>
      <c r="T32" s="358">
        <v>2856.6344397763605</v>
      </c>
      <c r="U32" s="34">
        <v>2856.6248674259405</v>
      </c>
    </row>
    <row r="33" spans="1:21" ht="17.25" x14ac:dyDescent="0.3">
      <c r="A33" s="320"/>
      <c r="B33" s="42" t="s">
        <v>29</v>
      </c>
      <c r="C33" s="43" t="s">
        <v>4</v>
      </c>
      <c r="D33" s="44">
        <v>300</v>
      </c>
      <c r="E33" s="45">
        <v>46597</v>
      </c>
      <c r="F33" s="46">
        <v>46044</v>
      </c>
      <c r="G33" s="35">
        <v>3539295.9999999981</v>
      </c>
      <c r="H33" s="47">
        <v>0</v>
      </c>
      <c r="I33" s="48">
        <v>3539295.9999999981</v>
      </c>
      <c r="J33" s="38">
        <v>1204877.5260522398</v>
      </c>
      <c r="K33" s="35">
        <v>-378590.87258086348</v>
      </c>
      <c r="L33" s="39">
        <v>826286.65347137628</v>
      </c>
      <c r="M33" s="40">
        <v>2713009.3465286219</v>
      </c>
      <c r="N33" s="49">
        <v>826286.65347137628</v>
      </c>
      <c r="O33" s="50">
        <v>4645.5639495353116</v>
      </c>
      <c r="P33" s="357"/>
      <c r="Q33" s="358">
        <v>7303.9725569977891</v>
      </c>
      <c r="R33" s="34">
        <v>13568.728143245331</v>
      </c>
      <c r="S33" s="357">
        <v>0</v>
      </c>
      <c r="T33" s="358">
        <v>9981.116644947906</v>
      </c>
      <c r="U33" s="34">
        <v>8993.5950112023856</v>
      </c>
    </row>
    <row r="34" spans="1:21" ht="17.25" x14ac:dyDescent="0.3">
      <c r="A34" s="320"/>
      <c r="B34" s="42" t="s">
        <v>675</v>
      </c>
      <c r="C34" s="43" t="s">
        <v>4</v>
      </c>
      <c r="D34" s="44">
        <v>300</v>
      </c>
      <c r="E34" s="45">
        <v>46605</v>
      </c>
      <c r="F34" s="46">
        <v>46052</v>
      </c>
      <c r="G34" s="35">
        <v>7079325.2072463762</v>
      </c>
      <c r="H34" s="47">
        <v>0</v>
      </c>
      <c r="I34" s="48">
        <v>7079325.2072463762</v>
      </c>
      <c r="J34" s="38">
        <v>559646.82365678716</v>
      </c>
      <c r="K34" s="35">
        <v>297830.51935309242</v>
      </c>
      <c r="L34" s="39">
        <v>857477.34300987958</v>
      </c>
      <c r="M34" s="40">
        <v>6221847.8642364964</v>
      </c>
      <c r="N34" s="49">
        <v>857477.34300987981</v>
      </c>
      <c r="O34" s="50">
        <v>10509.878149048136</v>
      </c>
      <c r="P34" s="357"/>
      <c r="Q34" s="358">
        <v>12683.49815663998</v>
      </c>
      <c r="R34" s="34">
        <v>12683.602628336172</v>
      </c>
      <c r="S34" s="357">
        <v>0</v>
      </c>
      <c r="T34" s="358">
        <v>8441.6071582684526</v>
      </c>
      <c r="U34" s="34">
        <v>8441.6515132051427</v>
      </c>
    </row>
    <row r="35" spans="1:21" ht="17.25" x14ac:dyDescent="0.3">
      <c r="A35" s="320"/>
      <c r="B35" s="42" t="s">
        <v>1953</v>
      </c>
      <c r="C35" s="43" t="s">
        <v>4</v>
      </c>
      <c r="D35" s="44">
        <v>200</v>
      </c>
      <c r="E35" s="45">
        <v>46611</v>
      </c>
      <c r="F35" s="46">
        <v>46058</v>
      </c>
      <c r="G35" s="35">
        <v>4583822.8811594183</v>
      </c>
      <c r="H35" s="47">
        <v>0</v>
      </c>
      <c r="I35" s="48">
        <v>4583822.8811594183</v>
      </c>
      <c r="J35" s="38">
        <v>406845.15969684668</v>
      </c>
      <c r="K35" s="35">
        <v>134184.76180809311</v>
      </c>
      <c r="L35" s="39">
        <v>541029.92150493979</v>
      </c>
      <c r="M35" s="40">
        <v>4042792.9596544784</v>
      </c>
      <c r="N35" s="49">
        <v>541029.92150493991</v>
      </c>
      <c r="O35" s="50">
        <v>6760.5233439038102</v>
      </c>
      <c r="P35" s="357"/>
      <c r="Q35" s="358">
        <v>8356.671132966294</v>
      </c>
      <c r="R35" s="34">
        <v>8356.6705296461005</v>
      </c>
      <c r="S35" s="357">
        <v>0</v>
      </c>
      <c r="T35" s="358">
        <v>5601.2222766701598</v>
      </c>
      <c r="U35" s="34">
        <v>5601.2023362774635</v>
      </c>
    </row>
    <row r="36" spans="1:21" ht="17.25" x14ac:dyDescent="0.3">
      <c r="A36" s="320"/>
      <c r="B36" s="42" t="s">
        <v>3264</v>
      </c>
      <c r="C36" s="43" t="s">
        <v>4</v>
      </c>
      <c r="D36" s="44">
        <v>300</v>
      </c>
      <c r="E36" s="45">
        <v>46632</v>
      </c>
      <c r="F36" s="46">
        <v>46076</v>
      </c>
      <c r="G36" s="35">
        <v>3456257.9666666668</v>
      </c>
      <c r="H36" s="47">
        <v>0</v>
      </c>
      <c r="I36" s="48">
        <v>3456257.9666666668</v>
      </c>
      <c r="J36" s="38">
        <v>646113.07788604684</v>
      </c>
      <c r="K36" s="35">
        <v>140490.45574502638</v>
      </c>
      <c r="L36" s="39">
        <v>786603.53363107319</v>
      </c>
      <c r="M36" s="40">
        <v>2669654.4330355935</v>
      </c>
      <c r="N36" s="49">
        <v>786603.53363107331</v>
      </c>
      <c r="O36" s="50">
        <v>4312.8504572465163</v>
      </c>
      <c r="P36" s="357"/>
      <c r="Q36" s="358">
        <v>17869.951526379562</v>
      </c>
      <c r="R36" s="34">
        <v>14587.888832909171</v>
      </c>
      <c r="S36" s="357">
        <v>0</v>
      </c>
      <c r="T36" s="358">
        <v>11245.014134728815</v>
      </c>
      <c r="U36" s="34">
        <v>9704.2420990695246</v>
      </c>
    </row>
    <row r="37" spans="1:21" ht="17.25" x14ac:dyDescent="0.3">
      <c r="A37" s="320"/>
      <c r="B37" s="42" t="s">
        <v>8167</v>
      </c>
      <c r="C37" s="43" t="s">
        <v>4</v>
      </c>
      <c r="D37" s="44">
        <v>300</v>
      </c>
      <c r="E37" s="45">
        <v>46673</v>
      </c>
      <c r="F37" s="46">
        <v>46028</v>
      </c>
      <c r="G37" s="35">
        <v>2243558.75</v>
      </c>
      <c r="H37" s="47">
        <v>0</v>
      </c>
      <c r="I37" s="48">
        <v>2243558.75</v>
      </c>
      <c r="J37" s="38">
        <v>-682346.97252672899</v>
      </c>
      <c r="K37" s="35">
        <v>895697.77845445939</v>
      </c>
      <c r="L37" s="39">
        <v>213350.8059277304</v>
      </c>
      <c r="M37" s="40">
        <v>2030207.9440722696</v>
      </c>
      <c r="N37" s="49">
        <v>213350.8059277304</v>
      </c>
      <c r="O37" s="50">
        <v>3076.0726425337416</v>
      </c>
      <c r="P37" s="357"/>
      <c r="Q37" s="358">
        <v>10582.244112499757</v>
      </c>
      <c r="R37" s="34">
        <v>10582.153589111462</v>
      </c>
      <c r="S37" s="357">
        <v>0</v>
      </c>
      <c r="T37" s="358">
        <v>6944.5318957780546</v>
      </c>
      <c r="U37" s="34">
        <v>6944.4566763842886</v>
      </c>
    </row>
    <row r="38" spans="1:21" ht="17.25" x14ac:dyDescent="0.3">
      <c r="A38" s="320"/>
      <c r="B38" s="42" t="s">
        <v>11421</v>
      </c>
      <c r="C38" s="43" t="s">
        <v>4</v>
      </c>
      <c r="D38" s="44">
        <v>300</v>
      </c>
      <c r="E38" s="45">
        <v>46343</v>
      </c>
      <c r="F38" s="46">
        <v>46062</v>
      </c>
      <c r="G38" s="35">
        <v>1173218.5416666656</v>
      </c>
      <c r="H38" s="47">
        <v>0</v>
      </c>
      <c r="I38" s="48">
        <v>1173218.5416666656</v>
      </c>
      <c r="J38" s="38">
        <v>-265408.40844498581</v>
      </c>
      <c r="K38" s="35">
        <v>385402.54398430098</v>
      </c>
      <c r="L38" s="39">
        <v>119994.13553931518</v>
      </c>
      <c r="M38" s="40">
        <v>1053224.4061273504</v>
      </c>
      <c r="N38" s="49">
        <v>119994.13553931518</v>
      </c>
      <c r="O38" s="50">
        <v>3191.5891094768194</v>
      </c>
      <c r="P38" s="357"/>
      <c r="Q38" s="358">
        <v>13544.225489267832</v>
      </c>
      <c r="R38" s="34">
        <v>11350.402372077762</v>
      </c>
      <c r="S38" s="357">
        <v>0</v>
      </c>
      <c r="T38" s="358">
        <v>9149.4107220934093</v>
      </c>
      <c r="U38" s="34">
        <v>7605.488958492002</v>
      </c>
    </row>
    <row r="39" spans="1:21" ht="17.25" x14ac:dyDescent="0.3">
      <c r="A39" s="52"/>
      <c r="B39" s="52" t="s">
        <v>11422</v>
      </c>
      <c r="C39" s="53" t="s">
        <v>129</v>
      </c>
      <c r="D39" s="54">
        <v>300</v>
      </c>
      <c r="E39" s="55">
        <v>46713</v>
      </c>
      <c r="F39" s="56">
        <v>46064</v>
      </c>
      <c r="G39" s="57">
        <v>2426026.3608447462</v>
      </c>
      <c r="H39" s="58">
        <v>0</v>
      </c>
      <c r="I39" s="59">
        <v>2426026.3608447462</v>
      </c>
      <c r="J39" s="60">
        <v>-377495.7331844634</v>
      </c>
      <c r="K39" s="57">
        <v>485170.62897550414</v>
      </c>
      <c r="L39" s="61">
        <v>107674.89579104073</v>
      </c>
      <c r="M39" s="62">
        <v>2318351.4650537055</v>
      </c>
      <c r="N39" s="63">
        <v>107674.89579104073</v>
      </c>
      <c r="O39" s="64">
        <v>3311.9306643624363</v>
      </c>
      <c r="P39" s="359"/>
      <c r="Q39" s="360">
        <v>-5112.9048311694787</v>
      </c>
      <c r="R39" s="66">
        <v>11844.927877901573</v>
      </c>
      <c r="S39" s="359">
        <v>0</v>
      </c>
      <c r="T39" s="360">
        <v>-10343.332952528173</v>
      </c>
      <c r="U39" s="66">
        <v>7916.2108920938772</v>
      </c>
    </row>
    <row r="40" spans="1:21" ht="17.25" x14ac:dyDescent="0.3">
      <c r="B40" s="67"/>
      <c r="C40" s="67"/>
      <c r="D40" s="68">
        <v>8400</v>
      </c>
      <c r="E40" s="69"/>
      <c r="F40" s="70"/>
      <c r="G40" s="71">
        <v>104363017.38119787</v>
      </c>
      <c r="H40" s="71">
        <v>0</v>
      </c>
      <c r="I40" s="72">
        <v>104363017.38119787</v>
      </c>
      <c r="J40" s="72">
        <v>43320362.818378672</v>
      </c>
      <c r="K40" s="71">
        <v>14350278.228109354</v>
      </c>
      <c r="L40" s="71">
        <v>57670641.046488024</v>
      </c>
      <c r="M40" s="71">
        <v>46692376.334709845</v>
      </c>
      <c r="N40" s="71">
        <v>57670641.046488024</v>
      </c>
      <c r="O40" s="71">
        <v>118705.87885817874</v>
      </c>
      <c r="P40" s="71"/>
      <c r="Q40" s="71">
        <v>380653.68772454275</v>
      </c>
      <c r="R40" s="71">
        <v>373924.12249175238</v>
      </c>
      <c r="S40" s="71">
        <v>2.3786873613240513</v>
      </c>
      <c r="T40" s="71">
        <v>261153.31183852823</v>
      </c>
      <c r="U40" s="71">
        <v>249991.00924910186</v>
      </c>
    </row>
    <row r="41" spans="1:21" x14ac:dyDescent="0.3">
      <c r="B41" s="73" t="s">
        <v>1954</v>
      </c>
      <c r="C41" s="67"/>
      <c r="D41" s="74"/>
      <c r="E41" s="1" t="s">
        <v>12052</v>
      </c>
      <c r="F41" s="582">
        <v>4.7843412500000002E-2</v>
      </c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5" t="s">
        <v>12056</v>
      </c>
      <c r="R41" s="76">
        <v>56757430.854987137</v>
      </c>
      <c r="S41" s="607">
        <v>9.1613799320741429E-2</v>
      </c>
      <c r="T41" s="607"/>
      <c r="U41" s="607"/>
    </row>
    <row r="42" spans="1:21" x14ac:dyDescent="0.3">
      <c r="A42" s="9" t="s">
        <v>12053</v>
      </c>
      <c r="B42" s="633" t="s">
        <v>108</v>
      </c>
      <c r="C42" s="633"/>
      <c r="D42" s="633"/>
      <c r="E42" s="583"/>
      <c r="F42" s="583"/>
      <c r="G42" s="634" t="s">
        <v>109</v>
      </c>
      <c r="H42" s="636"/>
      <c r="I42" s="635"/>
      <c r="J42" s="633" t="s">
        <v>110</v>
      </c>
      <c r="K42" s="633"/>
      <c r="L42" s="633"/>
      <c r="M42" s="633" t="s">
        <v>111</v>
      </c>
      <c r="N42" s="633"/>
      <c r="O42" s="633"/>
      <c r="P42" s="634" t="s">
        <v>7813</v>
      </c>
      <c r="Q42" s="636"/>
      <c r="R42" s="635"/>
      <c r="S42" s="634" t="s">
        <v>11618</v>
      </c>
      <c r="T42" s="636"/>
      <c r="U42" s="635"/>
    </row>
    <row r="43" spans="1:21" x14ac:dyDescent="0.3">
      <c r="A43" s="10" t="s">
        <v>12054</v>
      </c>
      <c r="B43" s="11" t="s">
        <v>114</v>
      </c>
      <c r="C43" s="12" t="s">
        <v>115</v>
      </c>
      <c r="D43" s="13" t="s">
        <v>674</v>
      </c>
      <c r="E43" s="11" t="s">
        <v>117</v>
      </c>
      <c r="F43" s="14" t="s">
        <v>118</v>
      </c>
      <c r="G43" s="14" t="s">
        <v>119</v>
      </c>
      <c r="H43" s="15" t="s">
        <v>105</v>
      </c>
      <c r="I43" s="16" t="s">
        <v>120</v>
      </c>
      <c r="J43" s="17" t="s">
        <v>121</v>
      </c>
      <c r="K43" s="14" t="s">
        <v>122</v>
      </c>
      <c r="L43" s="18" t="s">
        <v>123</v>
      </c>
      <c r="M43" s="11" t="s">
        <v>124</v>
      </c>
      <c r="N43" s="14" t="s">
        <v>125</v>
      </c>
      <c r="O43" s="18" t="s">
        <v>126</v>
      </c>
      <c r="P43" s="361" t="s">
        <v>12055</v>
      </c>
      <c r="Q43" s="14" t="s">
        <v>127</v>
      </c>
      <c r="R43" s="19" t="s">
        <v>7816</v>
      </c>
      <c r="S43" s="361" t="s">
        <v>11619</v>
      </c>
      <c r="T43" s="14" t="s">
        <v>11620</v>
      </c>
      <c r="U43" s="19" t="s">
        <v>11621</v>
      </c>
    </row>
    <row r="44" spans="1:21" ht="17.25" x14ac:dyDescent="0.3">
      <c r="A44" s="42"/>
      <c r="B44" s="42" t="s">
        <v>30</v>
      </c>
      <c r="C44" s="43" t="s">
        <v>129</v>
      </c>
      <c r="D44" s="44">
        <v>500</v>
      </c>
      <c r="E44" s="45">
        <v>46044</v>
      </c>
      <c r="F44" s="46">
        <v>46036</v>
      </c>
      <c r="G44" s="35">
        <v>646062.55555555597</v>
      </c>
      <c r="H44" s="36">
        <v>0</v>
      </c>
      <c r="I44" s="37">
        <v>646062.55555555597</v>
      </c>
      <c r="J44" s="38">
        <v>2382624.4627148462</v>
      </c>
      <c r="K44" s="35">
        <v>-1647433.8618216268</v>
      </c>
      <c r="L44" s="39">
        <v>735190.60089321947</v>
      </c>
      <c r="M44" s="40">
        <v>-89128.045337663498</v>
      </c>
      <c r="N44" s="49">
        <v>735190.60089321947</v>
      </c>
      <c r="O44" s="50">
        <v>-2875.0982366988223</v>
      </c>
      <c r="P44" s="357"/>
      <c r="Q44" s="358">
        <v>4152.2355476222001</v>
      </c>
      <c r="R44" s="34">
        <v>24665.09742415807</v>
      </c>
      <c r="S44" s="362">
        <v>0</v>
      </c>
      <c r="T44" s="358">
        <v>-43726.66352595191</v>
      </c>
      <c r="U44" s="34">
        <v>16194.745522935234</v>
      </c>
    </row>
    <row r="45" spans="1:21" ht="17.25" x14ac:dyDescent="0.3">
      <c r="A45" s="42"/>
      <c r="B45" s="42" t="s">
        <v>31</v>
      </c>
      <c r="C45" s="43" t="s">
        <v>4</v>
      </c>
      <c r="D45" s="44">
        <v>500</v>
      </c>
      <c r="E45" s="45">
        <v>46045</v>
      </c>
      <c r="F45" s="46">
        <v>46037</v>
      </c>
      <c r="G45" s="35">
        <v>627902.88888888899</v>
      </c>
      <c r="H45" s="36">
        <v>0</v>
      </c>
      <c r="I45" s="37">
        <v>627902.88888888899</v>
      </c>
      <c r="J45" s="38">
        <v>1778167.9726620652</v>
      </c>
      <c r="K45" s="35">
        <v>-1328710.8922046286</v>
      </c>
      <c r="L45" s="39">
        <v>449457.08045743662</v>
      </c>
      <c r="M45" s="40">
        <v>178445.80843145237</v>
      </c>
      <c r="N45" s="49">
        <v>449457.08045743662</v>
      </c>
      <c r="O45" s="50">
        <v>5576.4315134828867</v>
      </c>
      <c r="P45" s="357"/>
      <c r="Q45" s="358">
        <v>34468.199759479088</v>
      </c>
      <c r="R45" s="34">
        <v>24658.190035145148</v>
      </c>
      <c r="S45" s="357">
        <v>0</v>
      </c>
      <c r="T45" s="358">
        <v>13862.469707368931</v>
      </c>
      <c r="U45" s="34">
        <v>16173.7246381843</v>
      </c>
    </row>
    <row r="46" spans="1:21" ht="17.25" x14ac:dyDescent="0.3">
      <c r="A46" s="42"/>
      <c r="B46" s="42" t="s">
        <v>32</v>
      </c>
      <c r="C46" s="43" t="s">
        <v>4</v>
      </c>
      <c r="D46" s="44">
        <v>300</v>
      </c>
      <c r="E46" s="45">
        <v>46056</v>
      </c>
      <c r="F46" s="46">
        <v>46049</v>
      </c>
      <c r="G46" s="35">
        <v>380310.566666667</v>
      </c>
      <c r="H46" s="36">
        <v>0</v>
      </c>
      <c r="I46" s="37">
        <v>380310.566666667</v>
      </c>
      <c r="J46" s="38">
        <v>879277.72364325356</v>
      </c>
      <c r="K46" s="35">
        <v>-588292.14203545812</v>
      </c>
      <c r="L46" s="39">
        <v>290985.58160779544</v>
      </c>
      <c r="M46" s="40">
        <v>89324.985058871564</v>
      </c>
      <c r="N46" s="49">
        <v>290985.58160779544</v>
      </c>
      <c r="O46" s="50">
        <v>2077.3252339272458</v>
      </c>
      <c r="P46" s="357"/>
      <c r="Q46" s="358">
        <v>20487.78977768583</v>
      </c>
      <c r="R46" s="34">
        <v>14489.566800057044</v>
      </c>
      <c r="S46" s="357">
        <v>0</v>
      </c>
      <c r="T46" s="358">
        <v>22547.280091413122</v>
      </c>
      <c r="U46" s="34">
        <v>9572.6251672601793</v>
      </c>
    </row>
    <row r="47" spans="1:21" ht="17.25" x14ac:dyDescent="0.3">
      <c r="A47" s="42"/>
      <c r="B47" s="42" t="s">
        <v>33</v>
      </c>
      <c r="C47" s="43" t="s">
        <v>129</v>
      </c>
      <c r="D47" s="44">
        <v>300</v>
      </c>
      <c r="E47" s="45">
        <v>46058</v>
      </c>
      <c r="F47" s="46">
        <v>46051</v>
      </c>
      <c r="G47" s="35">
        <v>373833.30000000005</v>
      </c>
      <c r="H47" s="36">
        <v>0</v>
      </c>
      <c r="I47" s="37">
        <v>373833.30000000005</v>
      </c>
      <c r="J47" s="38">
        <v>642463.81885234814</v>
      </c>
      <c r="K47" s="35">
        <v>-502463.55731492763</v>
      </c>
      <c r="L47" s="39">
        <v>140000.26153742051</v>
      </c>
      <c r="M47" s="40">
        <v>233833.03846257954</v>
      </c>
      <c r="N47" s="49">
        <v>140000.26153742051</v>
      </c>
      <c r="O47" s="50">
        <v>5196.2897436128787</v>
      </c>
      <c r="P47" s="357"/>
      <c r="Q47" s="358">
        <v>4325.5888740903174</v>
      </c>
      <c r="R47" s="34">
        <v>14261.663655374257</v>
      </c>
      <c r="S47" s="357">
        <v>0</v>
      </c>
      <c r="T47" s="358">
        <v>12315.110237664208</v>
      </c>
      <c r="U47" s="34">
        <v>9433.720359039231</v>
      </c>
    </row>
    <row r="48" spans="1:21" ht="17.25" x14ac:dyDescent="0.3">
      <c r="A48" s="42"/>
      <c r="B48" s="42" t="s">
        <v>34</v>
      </c>
      <c r="C48" s="43" t="s">
        <v>4</v>
      </c>
      <c r="D48" s="44">
        <v>200</v>
      </c>
      <c r="E48" s="45">
        <v>46065</v>
      </c>
      <c r="F48" s="46">
        <v>46058</v>
      </c>
      <c r="G48" s="35">
        <v>245990.13333333298</v>
      </c>
      <c r="H48" s="36">
        <v>0</v>
      </c>
      <c r="I48" s="37">
        <v>245990.13333333298</v>
      </c>
      <c r="J48" s="38">
        <v>624413.5011503587</v>
      </c>
      <c r="K48" s="35">
        <v>-505989.23940993368</v>
      </c>
      <c r="L48" s="39">
        <v>118424.26174042502</v>
      </c>
      <c r="M48" s="40">
        <v>127565.87159290796</v>
      </c>
      <c r="N48" s="49">
        <v>118424.26174042502</v>
      </c>
      <c r="O48" s="50">
        <v>2453.1898383251532</v>
      </c>
      <c r="P48" s="357"/>
      <c r="Q48" s="358">
        <v>10679.016576080365</v>
      </c>
      <c r="R48" s="34">
        <v>9647.4915998309734</v>
      </c>
      <c r="S48" s="357">
        <v>0</v>
      </c>
      <c r="T48" s="358">
        <v>19734.20961478191</v>
      </c>
      <c r="U48" s="34">
        <v>6417.3731149251689</v>
      </c>
    </row>
    <row r="49" spans="1:21" ht="17.25" x14ac:dyDescent="0.3">
      <c r="A49" s="42"/>
      <c r="B49" s="42" t="s">
        <v>35</v>
      </c>
      <c r="C49" s="43" t="s">
        <v>4</v>
      </c>
      <c r="D49" s="44">
        <v>200</v>
      </c>
      <c r="E49" s="45">
        <v>46072</v>
      </c>
      <c r="F49" s="46">
        <v>46062</v>
      </c>
      <c r="G49" s="35">
        <v>258704.28888888899</v>
      </c>
      <c r="H49" s="36">
        <v>0</v>
      </c>
      <c r="I49" s="37">
        <v>258704.28888888899</v>
      </c>
      <c r="J49" s="38">
        <v>635293.25585329544</v>
      </c>
      <c r="K49" s="35">
        <v>-495768.06130734878</v>
      </c>
      <c r="L49" s="39">
        <v>139525.19454594667</v>
      </c>
      <c r="M49" s="40">
        <v>119179.09434294232</v>
      </c>
      <c r="N49" s="49">
        <v>139525.19454594667</v>
      </c>
      <c r="O49" s="50">
        <v>2019.9846498803784</v>
      </c>
      <c r="P49" s="357"/>
      <c r="Q49" s="358">
        <v>8897.0787607444363</v>
      </c>
      <c r="R49" s="34">
        <v>10350.093825792006</v>
      </c>
      <c r="S49" s="357">
        <v>0</v>
      </c>
      <c r="T49" s="358">
        <v>13505.175591167354</v>
      </c>
      <c r="U49" s="34">
        <v>6864.2245138694416</v>
      </c>
    </row>
    <row r="50" spans="1:21" ht="17.25" x14ac:dyDescent="0.3">
      <c r="A50" s="42"/>
      <c r="B50" s="42" t="s">
        <v>36</v>
      </c>
      <c r="C50" s="43" t="s">
        <v>4</v>
      </c>
      <c r="D50" s="44">
        <v>200</v>
      </c>
      <c r="E50" s="45">
        <v>46079</v>
      </c>
      <c r="F50" s="46">
        <v>46072</v>
      </c>
      <c r="G50" s="35">
        <v>229409.11111111101</v>
      </c>
      <c r="H50" s="36">
        <v>0</v>
      </c>
      <c r="I50" s="37">
        <v>229409.11111111101</v>
      </c>
      <c r="J50" s="38">
        <v>101401.97895520368</v>
      </c>
      <c r="K50" s="35">
        <v>12052.053051833807</v>
      </c>
      <c r="L50" s="39">
        <v>113454.03200703749</v>
      </c>
      <c r="M50" s="40">
        <v>115955.07910407352</v>
      </c>
      <c r="N50" s="49">
        <v>113454.03200703749</v>
      </c>
      <c r="O50" s="50">
        <v>1756.895137940508</v>
      </c>
      <c r="P50" s="357"/>
      <c r="Q50" s="358">
        <v>12186.511379416756</v>
      </c>
      <c r="R50" s="34">
        <v>9402.9815109602496</v>
      </c>
      <c r="S50" s="357">
        <v>0</v>
      </c>
      <c r="T50" s="358">
        <v>12627.659816406565</v>
      </c>
      <c r="U50" s="34">
        <v>6278.8847335639221</v>
      </c>
    </row>
    <row r="51" spans="1:21" ht="17.25" x14ac:dyDescent="0.3">
      <c r="A51" s="42"/>
      <c r="B51" s="42" t="s">
        <v>37</v>
      </c>
      <c r="C51" s="43" t="s">
        <v>4</v>
      </c>
      <c r="D51" s="44">
        <v>200</v>
      </c>
      <c r="E51" s="45">
        <v>46104</v>
      </c>
      <c r="F51" s="46">
        <v>46097</v>
      </c>
      <c r="G51" s="35">
        <v>220125.35</v>
      </c>
      <c r="H51" s="36">
        <v>0</v>
      </c>
      <c r="I51" s="37">
        <v>220125.35</v>
      </c>
      <c r="J51" s="38">
        <v>-62156.438624983086</v>
      </c>
      <c r="K51" s="35">
        <v>33965.012856949521</v>
      </c>
      <c r="L51" s="39">
        <v>-28191.425768033565</v>
      </c>
      <c r="M51" s="40">
        <v>248316.77576803358</v>
      </c>
      <c r="N51" s="49">
        <v>-28191.425768033572</v>
      </c>
      <c r="O51" s="50">
        <v>2728.7557776706985</v>
      </c>
      <c r="P51" s="357">
        <v>194579.95398565437</v>
      </c>
      <c r="Q51" s="358">
        <v>-10682.392585841939</v>
      </c>
      <c r="R51" s="34">
        <v>8352.384515959071</v>
      </c>
      <c r="S51" s="357">
        <v>194579.95398565437</v>
      </c>
      <c r="T51" s="358">
        <v>-3267.2042492083274</v>
      </c>
      <c r="U51" s="34">
        <v>5303.1550843631267</v>
      </c>
    </row>
    <row r="52" spans="1:21" ht="17.25" x14ac:dyDescent="0.3">
      <c r="A52" s="42"/>
      <c r="B52" s="42" t="s">
        <v>38</v>
      </c>
      <c r="C52" s="43" t="s">
        <v>4</v>
      </c>
      <c r="D52" s="44">
        <v>300</v>
      </c>
      <c r="E52" s="45">
        <v>46119</v>
      </c>
      <c r="F52" s="46">
        <v>46021</v>
      </c>
      <c r="G52" s="35">
        <v>606995.55253623251</v>
      </c>
      <c r="H52" s="36">
        <v>0</v>
      </c>
      <c r="I52" s="37">
        <v>606995.55253623251</v>
      </c>
      <c r="J52" s="38">
        <v>-675969.8003789417</v>
      </c>
      <c r="K52" s="35">
        <v>1012531.2132900257</v>
      </c>
      <c r="L52" s="39">
        <v>336561.41291108401</v>
      </c>
      <c r="M52" s="40">
        <v>270434.1396251485</v>
      </c>
      <c r="N52" s="49">
        <v>336561.41291108401</v>
      </c>
      <c r="O52" s="50">
        <v>2551.2654681617782</v>
      </c>
      <c r="P52" s="357"/>
      <c r="Q52" s="358">
        <v>30436.26141642686</v>
      </c>
      <c r="R52" s="34">
        <v>11836.072722041194</v>
      </c>
      <c r="S52" s="357">
        <v>0</v>
      </c>
      <c r="T52" s="358">
        <v>3998.4454726870754</v>
      </c>
      <c r="U52" s="34">
        <v>7763.3943642651138</v>
      </c>
    </row>
    <row r="53" spans="1:21" ht="17.25" x14ac:dyDescent="0.3">
      <c r="A53" s="42"/>
      <c r="B53" s="42" t="s">
        <v>39</v>
      </c>
      <c r="C53" s="43" t="s">
        <v>4</v>
      </c>
      <c r="D53" s="44">
        <v>200</v>
      </c>
      <c r="E53" s="45">
        <v>46126</v>
      </c>
      <c r="F53" s="46">
        <v>46029</v>
      </c>
      <c r="G53" s="35">
        <v>375995.7782608695</v>
      </c>
      <c r="H53" s="36">
        <v>0</v>
      </c>
      <c r="I53" s="37">
        <v>375995.7782608695</v>
      </c>
      <c r="J53" s="38">
        <v>667490.99167681695</v>
      </c>
      <c r="K53" s="35">
        <v>-527594.25429692783</v>
      </c>
      <c r="L53" s="39">
        <v>139896.73737988912</v>
      </c>
      <c r="M53" s="40">
        <v>236099.04088098038</v>
      </c>
      <c r="N53" s="49">
        <v>139896.73737988912</v>
      </c>
      <c r="O53" s="50">
        <v>2089.3720431945167</v>
      </c>
      <c r="P53" s="357"/>
      <c r="Q53" s="358">
        <v>7725.4195792668907</v>
      </c>
      <c r="R53" s="34">
        <v>7725.3191354413284</v>
      </c>
      <c r="S53" s="356">
        <v>0</v>
      </c>
      <c r="T53" s="358">
        <v>5120.7249915869324</v>
      </c>
      <c r="U53" s="34">
        <v>5120.6244718063681</v>
      </c>
    </row>
    <row r="54" spans="1:21" ht="17.25" x14ac:dyDescent="0.3">
      <c r="A54" s="42"/>
      <c r="B54" s="42" t="s">
        <v>40</v>
      </c>
      <c r="C54" s="43" t="s">
        <v>4</v>
      </c>
      <c r="D54" s="44">
        <v>300</v>
      </c>
      <c r="E54" s="45">
        <v>46128</v>
      </c>
      <c r="F54" s="46">
        <v>46031</v>
      </c>
      <c r="G54" s="35">
        <v>609021.72028985445</v>
      </c>
      <c r="H54" s="36">
        <v>0</v>
      </c>
      <c r="I54" s="37">
        <v>609021.72028985445</v>
      </c>
      <c r="J54" s="38">
        <v>635444.78380024363</v>
      </c>
      <c r="K54" s="35">
        <v>-413484.56658546487</v>
      </c>
      <c r="L54" s="39">
        <v>221960.21721477876</v>
      </c>
      <c r="M54" s="40">
        <v>387061.50307507569</v>
      </c>
      <c r="N54" s="49">
        <v>221960.21721477876</v>
      </c>
      <c r="O54" s="50">
        <v>3365.752200652832</v>
      </c>
      <c r="P54" s="357"/>
      <c r="Q54" s="358">
        <v>11613.998156209826</v>
      </c>
      <c r="R54" s="34">
        <v>11613.982530705543</v>
      </c>
      <c r="S54" s="357">
        <v>0</v>
      </c>
      <c r="T54" s="358">
        <v>7711.0593485453574</v>
      </c>
      <c r="U54" s="34">
        <v>7711.0748866599752</v>
      </c>
    </row>
    <row r="55" spans="1:21" ht="17.25" x14ac:dyDescent="0.3">
      <c r="A55" s="42"/>
      <c r="B55" s="42" t="s">
        <v>41</v>
      </c>
      <c r="C55" s="43" t="s">
        <v>4</v>
      </c>
      <c r="D55" s="44">
        <v>300</v>
      </c>
      <c r="E55" s="45">
        <v>46134</v>
      </c>
      <c r="F55" s="46">
        <v>46036</v>
      </c>
      <c r="G55" s="35">
        <v>660022.07681159349</v>
      </c>
      <c r="H55" s="36">
        <v>0</v>
      </c>
      <c r="I55" s="37">
        <v>660022.07681159349</v>
      </c>
      <c r="J55" s="38">
        <v>871350.79679252941</v>
      </c>
      <c r="K55" s="35">
        <v>-645483.72445527138</v>
      </c>
      <c r="L55" s="39">
        <v>225867.07233725803</v>
      </c>
      <c r="M55" s="40">
        <v>434155.00447433547</v>
      </c>
      <c r="N55" s="49">
        <v>225867.07233725803</v>
      </c>
      <c r="O55" s="50">
        <v>3588.0578882176483</v>
      </c>
      <c r="P55" s="357"/>
      <c r="Q55" s="358">
        <v>12777.747976376093</v>
      </c>
      <c r="R55" s="34">
        <v>12777.852288535534</v>
      </c>
      <c r="S55" s="357">
        <v>0</v>
      </c>
      <c r="T55" s="358">
        <v>8409.9091230690246</v>
      </c>
      <c r="U55" s="34">
        <v>8409.8945333255688</v>
      </c>
    </row>
    <row r="56" spans="1:21" ht="17.25" x14ac:dyDescent="0.3">
      <c r="A56" s="42"/>
      <c r="B56" s="42" t="s">
        <v>42</v>
      </c>
      <c r="C56" s="43" t="s">
        <v>4</v>
      </c>
      <c r="D56" s="44">
        <v>300</v>
      </c>
      <c r="E56" s="45">
        <v>46506</v>
      </c>
      <c r="F56" s="46">
        <v>46044</v>
      </c>
      <c r="G56" s="35">
        <v>1826357.6884057955</v>
      </c>
      <c r="H56" s="36">
        <v>0</v>
      </c>
      <c r="I56" s="37">
        <v>1826357.6884057955</v>
      </c>
      <c r="J56" s="38">
        <v>105927.30613073488</v>
      </c>
      <c r="K56" s="35">
        <v>42135.109284070917</v>
      </c>
      <c r="L56" s="39">
        <v>148062.41541480582</v>
      </c>
      <c r="M56" s="40">
        <v>1678295.2729909897</v>
      </c>
      <c r="N56" s="49">
        <v>148062.41541480576</v>
      </c>
      <c r="O56" s="50">
        <v>3404.2500466348674</v>
      </c>
      <c r="P56" s="357"/>
      <c r="Q56" s="358">
        <v>18043.329793271943</v>
      </c>
      <c r="R56" s="34">
        <v>11975.846123832045</v>
      </c>
      <c r="S56" s="357">
        <v>0</v>
      </c>
      <c r="T56" s="358">
        <v>10303.455219842377</v>
      </c>
      <c r="U56" s="34">
        <v>7937.9471743680188</v>
      </c>
    </row>
    <row r="57" spans="1:21" ht="17.25" x14ac:dyDescent="0.3">
      <c r="A57" s="42"/>
      <c r="B57" s="42" t="s">
        <v>43</v>
      </c>
      <c r="C57" s="43" t="s">
        <v>4</v>
      </c>
      <c r="D57" s="44">
        <v>300</v>
      </c>
      <c r="E57" s="45">
        <v>46519</v>
      </c>
      <c r="F57" s="46">
        <v>46058</v>
      </c>
      <c r="G57" s="35">
        <v>1677971.947826087</v>
      </c>
      <c r="H57" s="36">
        <v>0</v>
      </c>
      <c r="I57" s="37">
        <v>1677971.947826087</v>
      </c>
      <c r="J57" s="38">
        <v>833910.06529976998</v>
      </c>
      <c r="K57" s="35">
        <v>-764442.82277710107</v>
      </c>
      <c r="L57" s="39">
        <v>69467.242522668908</v>
      </c>
      <c r="M57" s="40">
        <v>1608504.705303418</v>
      </c>
      <c r="N57" s="49">
        <v>69467.242522669025</v>
      </c>
      <c r="O57" s="50">
        <v>3178.8630539593241</v>
      </c>
      <c r="P57" s="357"/>
      <c r="Q57" s="358">
        <v>8426.0755403883668</v>
      </c>
      <c r="R57" s="34">
        <v>11221.649316782277</v>
      </c>
      <c r="S57" s="357">
        <v>0</v>
      </c>
      <c r="T57" s="358">
        <v>4844.9963813204158</v>
      </c>
      <c r="U57" s="34">
        <v>7522.9398457583884</v>
      </c>
    </row>
    <row r="58" spans="1:21" ht="17.25" x14ac:dyDescent="0.3">
      <c r="A58" s="42"/>
      <c r="B58" s="42" t="s">
        <v>44</v>
      </c>
      <c r="C58" s="43" t="s">
        <v>4</v>
      </c>
      <c r="D58" s="44">
        <v>300</v>
      </c>
      <c r="E58" s="45">
        <v>46527</v>
      </c>
      <c r="F58" s="46">
        <v>46063</v>
      </c>
      <c r="G58" s="35">
        <v>2050246.8152173897</v>
      </c>
      <c r="H58" s="36">
        <v>0</v>
      </c>
      <c r="I58" s="37">
        <v>2050246.8152173897</v>
      </c>
      <c r="J58" s="38">
        <v>856516.81621329009</v>
      </c>
      <c r="K58" s="35">
        <v>-725178.12288537016</v>
      </c>
      <c r="L58" s="39">
        <v>131338.69332791993</v>
      </c>
      <c r="M58" s="40">
        <v>1918908.1218894697</v>
      </c>
      <c r="N58" s="49">
        <v>131338.69332792005</v>
      </c>
      <c r="O58" s="50">
        <v>3733.2842838316533</v>
      </c>
      <c r="P58" s="357"/>
      <c r="Q58" s="358">
        <v>13891.083426661979</v>
      </c>
      <c r="R58" s="34">
        <v>13891.142536301297</v>
      </c>
      <c r="S58" s="357">
        <v>0</v>
      </c>
      <c r="T58" s="358">
        <v>9246.6746439231792</v>
      </c>
      <c r="U58" s="34">
        <v>9246.7045656435512</v>
      </c>
    </row>
    <row r="59" spans="1:21" ht="17.25" x14ac:dyDescent="0.3">
      <c r="A59" s="42"/>
      <c r="B59" s="42" t="s">
        <v>45</v>
      </c>
      <c r="C59" s="43" t="s">
        <v>4</v>
      </c>
      <c r="D59" s="44">
        <v>300</v>
      </c>
      <c r="E59" s="45">
        <v>46534</v>
      </c>
      <c r="F59" s="46">
        <v>46073</v>
      </c>
      <c r="G59" s="35">
        <v>1852067.0152173915</v>
      </c>
      <c r="H59" s="36">
        <v>0</v>
      </c>
      <c r="I59" s="37">
        <v>1852067.0152173915</v>
      </c>
      <c r="J59" s="38">
        <v>930196.45960211125</v>
      </c>
      <c r="K59" s="35">
        <v>-808170.67938827991</v>
      </c>
      <c r="L59" s="39">
        <v>122025.78021383134</v>
      </c>
      <c r="M59" s="40">
        <v>1730041.2350035603</v>
      </c>
      <c r="N59" s="49">
        <v>122025.78021383123</v>
      </c>
      <c r="O59" s="50">
        <v>3320.6165739031867</v>
      </c>
      <c r="P59" s="357"/>
      <c r="Q59" s="358">
        <v>24760.538769221574</v>
      </c>
      <c r="R59" s="34">
        <v>12780.124108046657</v>
      </c>
      <c r="S59" s="357">
        <v>0</v>
      </c>
      <c r="T59" s="358">
        <v>17624.449656019264</v>
      </c>
      <c r="U59" s="34">
        <v>8576.9050368140015</v>
      </c>
    </row>
    <row r="60" spans="1:21" ht="17.25" x14ac:dyDescent="0.3">
      <c r="A60" s="42"/>
      <c r="B60" s="42" t="s">
        <v>11355</v>
      </c>
      <c r="C60" s="43" t="s">
        <v>4</v>
      </c>
      <c r="D60" s="44">
        <v>100</v>
      </c>
      <c r="E60" s="45">
        <v>46591</v>
      </c>
      <c r="F60" s="46">
        <v>46037</v>
      </c>
      <c r="G60" s="35">
        <v>2396526.1806763303</v>
      </c>
      <c r="H60" s="36">
        <v>0</v>
      </c>
      <c r="I60" s="37">
        <v>2396526.1806763303</v>
      </c>
      <c r="J60" s="38">
        <v>509527.33150629315</v>
      </c>
      <c r="K60" s="35">
        <v>-203763.45987278386</v>
      </c>
      <c r="L60" s="39">
        <v>305763.87163350929</v>
      </c>
      <c r="M60" s="40">
        <v>2090762.3090428212</v>
      </c>
      <c r="N60" s="49">
        <v>305763.87163350917</v>
      </c>
      <c r="O60" s="50">
        <v>3617.2358287938082</v>
      </c>
      <c r="P60" s="357"/>
      <c r="Q60" s="358">
        <v>4339.433651634492</v>
      </c>
      <c r="R60" s="34">
        <v>4339.3683574936586</v>
      </c>
      <c r="S60" s="357">
        <v>0</v>
      </c>
      <c r="T60" s="358">
        <v>2874.7828168291016</v>
      </c>
      <c r="U60" s="34">
        <v>2874.752799185866</v>
      </c>
    </row>
    <row r="61" spans="1:21" ht="17.25" x14ac:dyDescent="0.3">
      <c r="A61" s="42"/>
      <c r="B61" s="42" t="s">
        <v>1956</v>
      </c>
      <c r="C61" s="43" t="s">
        <v>4</v>
      </c>
      <c r="D61" s="44">
        <v>300</v>
      </c>
      <c r="E61" s="45">
        <v>46619</v>
      </c>
      <c r="F61" s="46">
        <v>46063</v>
      </c>
      <c r="G61" s="35">
        <v>8543394.4311594181</v>
      </c>
      <c r="H61" s="36">
        <v>0</v>
      </c>
      <c r="I61" s="37">
        <v>8543394.4311594181</v>
      </c>
      <c r="J61" s="38">
        <v>938707.8569495196</v>
      </c>
      <c r="K61" s="35">
        <v>21884.8379347679</v>
      </c>
      <c r="L61" s="39">
        <v>960592.69488428754</v>
      </c>
      <c r="M61" s="40">
        <v>7582801.7362751309</v>
      </c>
      <c r="N61" s="49">
        <v>960592.69488428719</v>
      </c>
      <c r="O61" s="50">
        <v>12512.874152269193</v>
      </c>
      <c r="P61" s="357"/>
      <c r="Q61" s="358">
        <v>5673.2078695438104</v>
      </c>
      <c r="R61" s="34">
        <v>17436.402166510466</v>
      </c>
      <c r="S61" s="357">
        <v>0</v>
      </c>
      <c r="T61" s="358">
        <v>16605.768943318166</v>
      </c>
      <c r="U61" s="34">
        <v>11565.122997866478</v>
      </c>
    </row>
    <row r="62" spans="1:21" ht="17.25" x14ac:dyDescent="0.3">
      <c r="A62" s="42"/>
      <c r="B62" s="42" t="s">
        <v>2607</v>
      </c>
      <c r="C62" s="43" t="s">
        <v>4</v>
      </c>
      <c r="D62" s="44">
        <v>200</v>
      </c>
      <c r="E62" s="45">
        <v>46625</v>
      </c>
      <c r="F62" s="46">
        <v>46072</v>
      </c>
      <c r="G62" s="35">
        <v>5838456.6618357478</v>
      </c>
      <c r="H62" s="36">
        <v>0</v>
      </c>
      <c r="I62" s="37">
        <v>5838456.6618357478</v>
      </c>
      <c r="J62" s="38">
        <v>624858.82460414129</v>
      </c>
      <c r="K62" s="35">
        <v>1065.6902151847341</v>
      </c>
      <c r="L62" s="39">
        <v>625924.514819326</v>
      </c>
      <c r="M62" s="40">
        <v>5212532.1470164219</v>
      </c>
      <c r="N62" s="49">
        <v>625924.51481932588</v>
      </c>
      <c r="O62" s="50">
        <v>8517.2093905497095</v>
      </c>
      <c r="P62" s="357"/>
      <c r="Q62" s="358">
        <v>12240.980056712637</v>
      </c>
      <c r="R62" s="34">
        <v>12241.019872918958</v>
      </c>
      <c r="S62" s="357">
        <v>0</v>
      </c>
      <c r="T62" s="358">
        <v>8138.2428182428703</v>
      </c>
      <c r="U62" s="34">
        <v>8138.2036196361296</v>
      </c>
    </row>
    <row r="63" spans="1:21" ht="17.25" x14ac:dyDescent="0.3">
      <c r="A63" s="52"/>
      <c r="B63" s="52" t="s">
        <v>11423</v>
      </c>
      <c r="C63" s="53" t="s">
        <v>129</v>
      </c>
      <c r="D63" s="54">
        <v>300</v>
      </c>
      <c r="E63" s="55">
        <v>46708</v>
      </c>
      <c r="F63" s="56">
        <v>46062</v>
      </c>
      <c r="G63" s="57">
        <v>2723334.2464538957</v>
      </c>
      <c r="H63" s="77">
        <v>0</v>
      </c>
      <c r="I63" s="78">
        <v>2723334.2464538957</v>
      </c>
      <c r="J63" s="60">
        <v>-462743.10935173911</v>
      </c>
      <c r="K63" s="57">
        <v>605926.86899445124</v>
      </c>
      <c r="L63" s="61">
        <v>143183.75964271213</v>
      </c>
      <c r="M63" s="62">
        <v>2580150.4868111834</v>
      </c>
      <c r="N63" s="63">
        <v>143183.75964271231</v>
      </c>
      <c r="O63" s="64">
        <v>3712.4467436132136</v>
      </c>
      <c r="P63" s="359"/>
      <c r="Q63" s="360">
        <v>13472.554110451878</v>
      </c>
      <c r="R63" s="66">
        <v>13473.244333599723</v>
      </c>
      <c r="S63" s="359">
        <v>0</v>
      </c>
      <c r="T63" s="360">
        <v>8952.3217873100366</v>
      </c>
      <c r="U63" s="66">
        <v>8952.6967040715972</v>
      </c>
    </row>
    <row r="64" spans="1:21" ht="17.25" x14ac:dyDescent="0.3">
      <c r="B64" s="67"/>
      <c r="C64" s="67"/>
      <c r="D64" s="68">
        <v>5600</v>
      </c>
      <c r="E64" s="69"/>
      <c r="F64" s="70"/>
      <c r="G64" s="79">
        <v>32142728.309135053</v>
      </c>
      <c r="H64" s="79">
        <v>0</v>
      </c>
      <c r="I64" s="80">
        <v>32142728.309135053</v>
      </c>
      <c r="J64" s="80">
        <v>12816704.598051155</v>
      </c>
      <c r="K64" s="79">
        <v>-7427214.59872784</v>
      </c>
      <c r="L64" s="79">
        <v>5389489.9993233187</v>
      </c>
      <c r="M64" s="79">
        <v>26753238.309811734</v>
      </c>
      <c r="N64" s="79">
        <v>5389489.9993233196</v>
      </c>
      <c r="O64" s="79">
        <v>72525.001331922642</v>
      </c>
      <c r="P64" s="79"/>
      <c r="Q64" s="79">
        <v>247914.65843544342</v>
      </c>
      <c r="R64" s="79">
        <v>257139.49285948547</v>
      </c>
      <c r="S64" s="608">
        <v>0.17656316478607292</v>
      </c>
      <c r="T64" s="79">
        <v>151428.86848633565</v>
      </c>
      <c r="U64" s="79">
        <v>170058.71413354168</v>
      </c>
    </row>
    <row r="65" spans="1:21" ht="17.25" x14ac:dyDescent="0.3">
      <c r="A65" s="67"/>
      <c r="B65" s="73" t="s">
        <v>47</v>
      </c>
      <c r="C65" s="67"/>
      <c r="D65" s="74"/>
      <c r="E65" s="1" t="s">
        <v>12052</v>
      </c>
      <c r="F65" s="582">
        <v>4.9658299999999995E-2</v>
      </c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 t="s">
        <v>12056</v>
      </c>
      <c r="R65" s="81">
        <v>4959028.348558669</v>
      </c>
      <c r="S65" s="609">
        <v>0.47922993214050341</v>
      </c>
      <c r="T65" s="610"/>
      <c r="U65" s="610"/>
    </row>
    <row r="66" spans="1:21" x14ac:dyDescent="0.3">
      <c r="A66" s="9" t="s">
        <v>12053</v>
      </c>
      <c r="B66" s="633" t="s">
        <v>108</v>
      </c>
      <c r="C66" s="633"/>
      <c r="D66" s="633"/>
      <c r="E66" s="583"/>
      <c r="F66" s="583"/>
      <c r="G66" s="634" t="s">
        <v>109</v>
      </c>
      <c r="H66" s="636"/>
      <c r="I66" s="635"/>
      <c r="J66" s="633" t="s">
        <v>110</v>
      </c>
      <c r="K66" s="633"/>
      <c r="L66" s="633"/>
      <c r="M66" s="633" t="s">
        <v>111</v>
      </c>
      <c r="N66" s="633"/>
      <c r="O66" s="633"/>
      <c r="P66" s="634" t="s">
        <v>7813</v>
      </c>
      <c r="Q66" s="636"/>
      <c r="R66" s="635"/>
      <c r="S66" s="634" t="s">
        <v>11618</v>
      </c>
      <c r="T66" s="636"/>
      <c r="U66" s="635"/>
    </row>
    <row r="67" spans="1:21" x14ac:dyDescent="0.3">
      <c r="A67" s="10" t="s">
        <v>12054</v>
      </c>
      <c r="B67" s="11" t="s">
        <v>114</v>
      </c>
      <c r="C67" s="12" t="s">
        <v>115</v>
      </c>
      <c r="D67" s="13" t="s">
        <v>674</v>
      </c>
      <c r="E67" s="11" t="s">
        <v>117</v>
      </c>
      <c r="F67" s="14" t="s">
        <v>118</v>
      </c>
      <c r="G67" s="14" t="s">
        <v>119</v>
      </c>
      <c r="H67" s="15" t="s">
        <v>105</v>
      </c>
      <c r="I67" s="16" t="s">
        <v>120</v>
      </c>
      <c r="J67" s="17" t="s">
        <v>121</v>
      </c>
      <c r="K67" s="14" t="s">
        <v>122</v>
      </c>
      <c r="L67" s="18" t="s">
        <v>123</v>
      </c>
      <c r="M67" s="11" t="s">
        <v>124</v>
      </c>
      <c r="N67" s="14" t="s">
        <v>125</v>
      </c>
      <c r="O67" s="18" t="s">
        <v>126</v>
      </c>
      <c r="P67" s="361" t="s">
        <v>12055</v>
      </c>
      <c r="Q67" s="15" t="s">
        <v>127</v>
      </c>
      <c r="R67" s="19" t="s">
        <v>7816</v>
      </c>
      <c r="S67" s="361" t="s">
        <v>11619</v>
      </c>
      <c r="T67" s="15" t="s">
        <v>11620</v>
      </c>
      <c r="U67" s="19" t="s">
        <v>11621</v>
      </c>
    </row>
    <row r="68" spans="1:21" ht="17.25" x14ac:dyDescent="0.3">
      <c r="A68" s="20"/>
      <c r="B68" s="20" t="s">
        <v>48</v>
      </c>
      <c r="C68" s="21" t="s">
        <v>129</v>
      </c>
      <c r="D68" s="22">
        <v>300</v>
      </c>
      <c r="E68" s="23">
        <v>46015</v>
      </c>
      <c r="F68" s="24">
        <v>46013</v>
      </c>
      <c r="G68" s="25">
        <v>1436655</v>
      </c>
      <c r="H68" s="26">
        <v>18644.124828280474</v>
      </c>
      <c r="I68" s="27">
        <v>1436655</v>
      </c>
      <c r="J68" s="28">
        <v>1642356.1459602113</v>
      </c>
      <c r="K68" s="25">
        <v>206185.82047638381</v>
      </c>
      <c r="L68" s="29">
        <v>1848541.9664365952</v>
      </c>
      <c r="M68" s="30">
        <v>-411886.96643659519</v>
      </c>
      <c r="N68" s="31">
        <v>1848541.9664365952</v>
      </c>
      <c r="O68" s="32">
        <v>-205943.4832182976</v>
      </c>
      <c r="P68" s="354"/>
      <c r="Q68" s="363">
        <v>48769.318323515123</v>
      </c>
      <c r="R68" s="364">
        <v>14742.400200729026</v>
      </c>
      <c r="S68" s="354">
        <v>0</v>
      </c>
      <c r="T68" s="363">
        <v>18045.033726061694</v>
      </c>
      <c r="U68" s="364">
        <v>9472.7889232342131</v>
      </c>
    </row>
    <row r="69" spans="1:21" ht="17.25" x14ac:dyDescent="0.3">
      <c r="A69" s="86"/>
      <c r="B69" s="86" t="s">
        <v>49</v>
      </c>
      <c r="C69" s="87" t="s">
        <v>129</v>
      </c>
      <c r="D69" s="88">
        <v>300</v>
      </c>
      <c r="E69" s="89">
        <v>46017</v>
      </c>
      <c r="F69" s="90">
        <v>46014</v>
      </c>
      <c r="G69" s="91">
        <v>1521563.0416666698</v>
      </c>
      <c r="H69" s="92"/>
      <c r="I69" s="93">
        <v>1521563.0416666698</v>
      </c>
      <c r="J69" s="94">
        <v>1837937.8336040061</v>
      </c>
      <c r="K69" s="91">
        <v>112855.24462038165</v>
      </c>
      <c r="L69" s="95">
        <v>1950793.0782243877</v>
      </c>
      <c r="M69" s="96">
        <v>-429230.03655771795</v>
      </c>
      <c r="N69" s="97">
        <v>1950793.0782243877</v>
      </c>
      <c r="O69" s="98">
        <v>-107307.50913942949</v>
      </c>
      <c r="P69" s="365"/>
      <c r="Q69" s="366">
        <v>16653.888788434677</v>
      </c>
      <c r="R69" s="66">
        <v>16901.273124262632</v>
      </c>
      <c r="S69" s="365">
        <v>0</v>
      </c>
      <c r="T69" s="366">
        <v>20035.306087913457</v>
      </c>
      <c r="U69" s="66">
        <v>10954.588778668432</v>
      </c>
    </row>
    <row r="70" spans="1:21" ht="17.25" x14ac:dyDescent="0.3">
      <c r="B70" s="67"/>
      <c r="C70" s="67"/>
      <c r="D70" s="68">
        <v>600</v>
      </c>
      <c r="E70" s="69"/>
      <c r="F70" s="70"/>
      <c r="G70" s="79">
        <v>2958218.0416666698</v>
      </c>
      <c r="H70" s="79">
        <v>18644.124828280474</v>
      </c>
      <c r="I70" s="80">
        <v>2958218.0416666698</v>
      </c>
      <c r="J70" s="80">
        <v>3480293.9795642174</v>
      </c>
      <c r="K70" s="79">
        <v>319041.06509676547</v>
      </c>
      <c r="L70" s="79">
        <v>3799335.0446609827</v>
      </c>
      <c r="M70" s="79">
        <v>-841117.00299431314</v>
      </c>
      <c r="N70" s="79">
        <v>3799335.0446609827</v>
      </c>
      <c r="O70" s="79">
        <v>-313250.99235772708</v>
      </c>
      <c r="P70" s="79"/>
      <c r="Q70" s="79">
        <v>65423.2071119498</v>
      </c>
      <c r="R70" s="79">
        <v>31643.673324991658</v>
      </c>
      <c r="S70" s="611">
        <v>1.898164351543439</v>
      </c>
      <c r="T70" s="79">
        <v>38080.339813975152</v>
      </c>
      <c r="U70" s="79">
        <v>20427.377701902646</v>
      </c>
    </row>
    <row r="71" spans="1:21" ht="17.25" x14ac:dyDescent="0.3">
      <c r="B71" s="73" t="s">
        <v>12057</v>
      </c>
      <c r="C71" s="67"/>
      <c r="D71" s="74">
        <v>0</v>
      </c>
      <c r="E71" s="1" t="s">
        <v>12052</v>
      </c>
      <c r="F71" s="582">
        <v>0</v>
      </c>
      <c r="G71" s="74">
        <v>3.8946550508993649E-3</v>
      </c>
      <c r="H71" s="74">
        <v>-5.1739095900861292E-3</v>
      </c>
      <c r="I71" s="74">
        <v>3.8946550508993649E-3</v>
      </c>
      <c r="J71" s="74">
        <v>-0.55429202908694186</v>
      </c>
      <c r="K71" s="74">
        <v>-1.0748384351952451</v>
      </c>
      <c r="L71" s="74">
        <v>7.1624364153435316E-2</v>
      </c>
      <c r="M71" s="74">
        <v>0.40500735183813891</v>
      </c>
      <c r="N71" s="74">
        <v>7.1624364153435316E-2</v>
      </c>
      <c r="O71" s="74">
        <v>13.13953070853823</v>
      </c>
      <c r="P71" s="74"/>
      <c r="Q71" s="75" t="s">
        <v>12056</v>
      </c>
      <c r="R71" s="81">
        <v>771978.59791582089</v>
      </c>
      <c r="S71" s="612">
        <v>0.39653519736330128</v>
      </c>
      <c r="T71" s="610"/>
      <c r="U71" s="610"/>
    </row>
    <row r="72" spans="1:21" x14ac:dyDescent="0.3">
      <c r="A72" s="9" t="s">
        <v>12053</v>
      </c>
      <c r="B72" s="633" t="s">
        <v>108</v>
      </c>
      <c r="C72" s="633"/>
      <c r="D72" s="633"/>
      <c r="E72" s="583"/>
      <c r="F72" s="583"/>
      <c r="G72" s="634" t="s">
        <v>109</v>
      </c>
      <c r="H72" s="636"/>
      <c r="I72" s="635"/>
      <c r="J72" s="633" t="s">
        <v>110</v>
      </c>
      <c r="K72" s="633"/>
      <c r="L72" s="633"/>
      <c r="M72" s="633" t="s">
        <v>111</v>
      </c>
      <c r="N72" s="633"/>
      <c r="O72" s="633"/>
      <c r="P72" s="634" t="s">
        <v>7813</v>
      </c>
      <c r="Q72" s="636"/>
      <c r="R72" s="635"/>
      <c r="S72" s="634" t="s">
        <v>11618</v>
      </c>
      <c r="T72" s="636"/>
      <c r="U72" s="635"/>
    </row>
    <row r="73" spans="1:21" x14ac:dyDescent="0.3">
      <c r="A73" s="10" t="s">
        <v>12054</v>
      </c>
      <c r="B73" s="11" t="s">
        <v>114</v>
      </c>
      <c r="C73" s="12" t="s">
        <v>115</v>
      </c>
      <c r="D73" s="13" t="s">
        <v>677</v>
      </c>
      <c r="E73" s="11" t="s">
        <v>117</v>
      </c>
      <c r="F73" s="14" t="s">
        <v>118</v>
      </c>
      <c r="G73" s="14" t="s">
        <v>119</v>
      </c>
      <c r="H73" s="15" t="s">
        <v>105</v>
      </c>
      <c r="I73" s="16" t="s">
        <v>120</v>
      </c>
      <c r="J73" s="17" t="s">
        <v>121</v>
      </c>
      <c r="K73" s="14" t="s">
        <v>122</v>
      </c>
      <c r="L73" s="18" t="s">
        <v>123</v>
      </c>
      <c r="M73" s="11" t="s">
        <v>124</v>
      </c>
      <c r="N73" s="14" t="s">
        <v>125</v>
      </c>
      <c r="O73" s="18" t="s">
        <v>126</v>
      </c>
      <c r="P73" s="11" t="s">
        <v>12055</v>
      </c>
      <c r="Q73" s="361" t="s">
        <v>127</v>
      </c>
      <c r="R73" s="19" t="s">
        <v>135</v>
      </c>
      <c r="S73" s="11" t="s">
        <v>12055</v>
      </c>
      <c r="T73" s="361" t="s">
        <v>127</v>
      </c>
      <c r="U73" s="19" t="s">
        <v>135</v>
      </c>
    </row>
    <row r="74" spans="1:21" ht="17.25" x14ac:dyDescent="0.3">
      <c r="A74" s="102"/>
      <c r="B74" s="103" t="s">
        <v>11356</v>
      </c>
      <c r="C74" s="367" t="s">
        <v>137</v>
      </c>
      <c r="D74" s="105">
        <v>200</v>
      </c>
      <c r="E74" s="106">
        <v>46197</v>
      </c>
      <c r="F74" s="107">
        <v>46014</v>
      </c>
      <c r="G74" s="108">
        <v>495621917.80821997</v>
      </c>
      <c r="H74" s="109">
        <v>0</v>
      </c>
      <c r="I74" s="110">
        <v>495621917.80821997</v>
      </c>
      <c r="J74" s="111">
        <v>-1142680919.5</v>
      </c>
      <c r="K74" s="108">
        <v>1446202833.5</v>
      </c>
      <c r="L74" s="112">
        <v>303521914</v>
      </c>
      <c r="M74" s="113">
        <v>192100003.80821997</v>
      </c>
      <c r="N74" s="114">
        <v>303521914</v>
      </c>
      <c r="O74" s="115">
        <v>1044021.7598272824</v>
      </c>
      <c r="P74" s="368"/>
      <c r="Q74" s="114">
        <v>3345966.5</v>
      </c>
      <c r="R74" s="34">
        <v>3345945.5</v>
      </c>
      <c r="S74" s="368">
        <v>0</v>
      </c>
      <c r="T74" s="114">
        <v>2160515</v>
      </c>
      <c r="U74" s="34">
        <v>2160534.5</v>
      </c>
    </row>
    <row r="75" spans="1:21" ht="17.25" x14ac:dyDescent="0.3">
      <c r="A75" s="369"/>
      <c r="B75" s="20" t="s">
        <v>11357</v>
      </c>
      <c r="C75" s="370" t="s">
        <v>51</v>
      </c>
      <c r="D75" s="22">
        <v>400</v>
      </c>
      <c r="E75" s="23">
        <v>46204</v>
      </c>
      <c r="F75" s="24">
        <v>46022</v>
      </c>
      <c r="G75" s="25">
        <v>1057395068.4931505</v>
      </c>
      <c r="H75" s="26">
        <v>0</v>
      </c>
      <c r="I75" s="27">
        <v>1057395068.4931505</v>
      </c>
      <c r="J75" s="28">
        <v>-1895441634</v>
      </c>
      <c r="K75" s="25">
        <v>2530777217.5</v>
      </c>
      <c r="L75" s="29">
        <v>635335583.5</v>
      </c>
      <c r="M75" s="30">
        <v>422059484.99315047</v>
      </c>
      <c r="N75" s="31">
        <v>635335583.5</v>
      </c>
      <c r="O75" s="32">
        <v>2209735.5235243482</v>
      </c>
      <c r="P75" s="71"/>
      <c r="Q75" s="31">
        <v>10099642.5</v>
      </c>
      <c r="R75" s="34">
        <v>7182263.5</v>
      </c>
      <c r="S75" s="71">
        <v>0</v>
      </c>
      <c r="T75" s="31">
        <v>503164.5</v>
      </c>
      <c r="U75" s="34">
        <v>4634331.5</v>
      </c>
    </row>
    <row r="76" spans="1:21" ht="17.25" x14ac:dyDescent="0.3">
      <c r="A76" s="369"/>
      <c r="B76" s="20" t="s">
        <v>11358</v>
      </c>
      <c r="C76" s="370" t="s">
        <v>51</v>
      </c>
      <c r="D76" s="22">
        <v>300</v>
      </c>
      <c r="E76" s="23">
        <v>46596</v>
      </c>
      <c r="F76" s="24">
        <v>46049</v>
      </c>
      <c r="G76" s="25">
        <v>1552816438.3561656</v>
      </c>
      <c r="H76" s="26">
        <v>0</v>
      </c>
      <c r="I76" s="27">
        <v>1552816438.3561656</v>
      </c>
      <c r="J76" s="28">
        <v>-1749853922</v>
      </c>
      <c r="K76" s="25">
        <v>2167239073</v>
      </c>
      <c r="L76" s="29">
        <v>417385151</v>
      </c>
      <c r="M76" s="30">
        <v>1135431287.3561656</v>
      </c>
      <c r="N76" s="31">
        <v>417385151</v>
      </c>
      <c r="O76" s="32">
        <v>1947566.5306280714</v>
      </c>
      <c r="P76" s="71"/>
      <c r="Q76" s="31">
        <v>5134154.5</v>
      </c>
      <c r="R76" s="34">
        <v>5134154.5</v>
      </c>
      <c r="S76" s="71">
        <v>0</v>
      </c>
      <c r="T76" s="31">
        <v>3335756.5</v>
      </c>
      <c r="U76" s="34">
        <v>3335772</v>
      </c>
    </row>
    <row r="77" spans="1:21" ht="17.25" x14ac:dyDescent="0.3">
      <c r="A77" s="369"/>
      <c r="B77" s="20" t="s">
        <v>11359</v>
      </c>
      <c r="C77" s="370" t="s">
        <v>51</v>
      </c>
      <c r="D77" s="22">
        <v>300</v>
      </c>
      <c r="E77" s="23">
        <v>46673</v>
      </c>
      <c r="F77" s="24">
        <v>46028</v>
      </c>
      <c r="G77" s="25">
        <v>1056000000.000001</v>
      </c>
      <c r="H77" s="26">
        <v>0</v>
      </c>
      <c r="I77" s="27">
        <v>1056000000.000001</v>
      </c>
      <c r="J77" s="28">
        <v>-1802888109</v>
      </c>
      <c r="K77" s="25">
        <v>1898738245.5</v>
      </c>
      <c r="L77" s="29">
        <v>95850136.5</v>
      </c>
      <c r="M77" s="30">
        <v>960149863.50000095</v>
      </c>
      <c r="N77" s="31">
        <v>95850136.5</v>
      </c>
      <c r="O77" s="32">
        <v>1454772.5204545469</v>
      </c>
      <c r="P77" s="71"/>
      <c r="Q77" s="31">
        <v>4651382.5</v>
      </c>
      <c r="R77" s="34">
        <v>4651411.5</v>
      </c>
      <c r="S77" s="71">
        <v>0</v>
      </c>
      <c r="T77" s="31">
        <v>3005781.5</v>
      </c>
      <c r="U77" s="34">
        <v>3005781.5</v>
      </c>
    </row>
    <row r="78" spans="1:21" ht="17.25" x14ac:dyDescent="0.3">
      <c r="A78" s="369"/>
      <c r="B78" s="20" t="s">
        <v>11360</v>
      </c>
      <c r="C78" s="370" t="s">
        <v>51</v>
      </c>
      <c r="D78" s="22">
        <v>300</v>
      </c>
      <c r="E78" s="23">
        <v>46673</v>
      </c>
      <c r="F78" s="24">
        <v>46028</v>
      </c>
      <c r="G78" s="25">
        <v>1140600000</v>
      </c>
      <c r="H78" s="26">
        <v>0</v>
      </c>
      <c r="I78" s="27">
        <v>1140600000</v>
      </c>
      <c r="J78" s="28">
        <v>-1740366032</v>
      </c>
      <c r="K78" s="25">
        <v>1878219804</v>
      </c>
      <c r="L78" s="29">
        <v>137853772</v>
      </c>
      <c r="M78" s="30">
        <v>1002746228</v>
      </c>
      <c r="N78" s="31">
        <v>137853772</v>
      </c>
      <c r="O78" s="32">
        <v>1519312.4666666666</v>
      </c>
      <c r="P78" s="71"/>
      <c r="Q78" s="31">
        <v>13435460</v>
      </c>
      <c r="R78" s="34">
        <v>5009756.5</v>
      </c>
      <c r="S78" s="71">
        <v>0</v>
      </c>
      <c r="T78" s="31">
        <v>-1264933</v>
      </c>
      <c r="U78" s="34">
        <v>3235120</v>
      </c>
    </row>
    <row r="79" spans="1:21" ht="17.25" x14ac:dyDescent="0.3">
      <c r="A79" s="369"/>
      <c r="B79" s="20" t="s">
        <v>11424</v>
      </c>
      <c r="C79" s="370" t="s">
        <v>51</v>
      </c>
      <c r="D79" s="22">
        <v>500</v>
      </c>
      <c r="E79" s="23">
        <v>46344</v>
      </c>
      <c r="F79" s="24">
        <v>46066</v>
      </c>
      <c r="G79" s="25">
        <v>914999999.99999928</v>
      </c>
      <c r="H79" s="26">
        <v>0</v>
      </c>
      <c r="I79" s="27">
        <v>914999999.99999928</v>
      </c>
      <c r="J79" s="28">
        <v>-1069601349</v>
      </c>
      <c r="K79" s="25">
        <v>1143878943</v>
      </c>
      <c r="L79" s="29">
        <v>74277594</v>
      </c>
      <c r="M79" s="30">
        <v>840722405.99999928</v>
      </c>
      <c r="N79" s="31">
        <v>74277594</v>
      </c>
      <c r="O79" s="32">
        <v>2539946.845921448</v>
      </c>
      <c r="P79" s="71"/>
      <c r="Q79" s="31">
        <v>7978267</v>
      </c>
      <c r="R79" s="34">
        <v>7975816</v>
      </c>
      <c r="S79" s="71">
        <v>0</v>
      </c>
      <c r="T79" s="31">
        <v>5132967</v>
      </c>
      <c r="U79" s="34">
        <v>5131717</v>
      </c>
    </row>
    <row r="80" spans="1:21" ht="17.25" x14ac:dyDescent="0.3">
      <c r="A80" s="369"/>
      <c r="B80" s="20" t="s">
        <v>11425</v>
      </c>
      <c r="C80" s="370" t="s">
        <v>51</v>
      </c>
      <c r="D80" s="22">
        <v>300</v>
      </c>
      <c r="E80" s="23">
        <v>46713</v>
      </c>
      <c r="F80" s="24">
        <v>46064</v>
      </c>
      <c r="G80" s="25">
        <v>1323009863.0136991</v>
      </c>
      <c r="H80" s="26">
        <v>0</v>
      </c>
      <c r="I80" s="27">
        <v>1323009863.0136991</v>
      </c>
      <c r="J80" s="28">
        <v>-210947288</v>
      </c>
      <c r="K80" s="25">
        <v>317431544</v>
      </c>
      <c r="L80" s="29">
        <v>106484256</v>
      </c>
      <c r="M80" s="30">
        <v>1216525607.0136991</v>
      </c>
      <c r="N80" s="31">
        <v>106484256</v>
      </c>
      <c r="O80" s="32">
        <v>1737893.7243052844</v>
      </c>
      <c r="P80" s="71"/>
      <c r="Q80" s="31">
        <v>15463739.5</v>
      </c>
      <c r="R80" s="34">
        <v>9951599.5</v>
      </c>
      <c r="S80" s="71">
        <v>0</v>
      </c>
      <c r="T80" s="31">
        <v>7981891.5</v>
      </c>
      <c r="U80" s="34">
        <v>6831989.5</v>
      </c>
    </row>
    <row r="81" spans="1:21" ht="17.25" x14ac:dyDescent="0.3">
      <c r="A81" s="369"/>
      <c r="B81" s="20" t="s">
        <v>11571</v>
      </c>
      <c r="C81" s="370" t="s">
        <v>51</v>
      </c>
      <c r="D81" s="22">
        <v>500</v>
      </c>
      <c r="E81" s="23">
        <v>46351</v>
      </c>
      <c r="F81" s="24">
        <v>46077</v>
      </c>
      <c r="G81" s="25">
        <v>1105000000.0000012</v>
      </c>
      <c r="H81" s="26">
        <v>0</v>
      </c>
      <c r="I81" s="27">
        <v>1105000000.0000012</v>
      </c>
      <c r="J81" s="28">
        <v>-672752916.5</v>
      </c>
      <c r="K81" s="25">
        <v>752386819.5</v>
      </c>
      <c r="L81" s="29">
        <v>79633903</v>
      </c>
      <c r="M81" s="30">
        <v>1025366097.0000012</v>
      </c>
      <c r="N81" s="31">
        <v>79633903</v>
      </c>
      <c r="O81" s="32">
        <v>3033627.5059171631</v>
      </c>
      <c r="P81" s="71"/>
      <c r="Q81" s="31">
        <v>10760644.5</v>
      </c>
      <c r="R81" s="34">
        <v>9948840.5</v>
      </c>
      <c r="S81" s="71">
        <v>0</v>
      </c>
      <c r="T81" s="31">
        <v>5854565</v>
      </c>
      <c r="U81" s="34">
        <v>6400910.5</v>
      </c>
    </row>
    <row r="82" spans="1:21" ht="17.25" x14ac:dyDescent="0.3">
      <c r="A82" s="369"/>
      <c r="B82" s="20" t="s">
        <v>12000</v>
      </c>
      <c r="C82" s="370" t="s">
        <v>51</v>
      </c>
      <c r="D82" s="22">
        <v>500</v>
      </c>
      <c r="E82" s="23">
        <v>46356</v>
      </c>
      <c r="F82" s="24">
        <v>46079</v>
      </c>
      <c r="G82" s="25">
        <v>1125000000.0000012</v>
      </c>
      <c r="H82" s="26">
        <v>0</v>
      </c>
      <c r="I82" s="27">
        <v>1125000000.0000012</v>
      </c>
      <c r="J82" s="28">
        <v>-227176173.5</v>
      </c>
      <c r="K82" s="25">
        <v>293379198.5</v>
      </c>
      <c r="L82" s="29">
        <v>66203025</v>
      </c>
      <c r="M82" s="30">
        <v>1058796975.0000012</v>
      </c>
      <c r="N82" s="31">
        <v>66203025</v>
      </c>
      <c r="O82" s="32">
        <v>3086871.6472303243</v>
      </c>
      <c r="P82" s="71"/>
      <c r="Q82" s="31">
        <v>12705758.5</v>
      </c>
      <c r="R82" s="34">
        <v>9795929.5</v>
      </c>
      <c r="S82" s="71">
        <v>0</v>
      </c>
      <c r="T82" s="31">
        <v>7042136</v>
      </c>
      <c r="U82" s="34">
        <v>6283190.5</v>
      </c>
    </row>
    <row r="83" spans="1:21" ht="17.25" x14ac:dyDescent="0.3">
      <c r="A83" s="369"/>
      <c r="B83" s="20" t="s">
        <v>12001</v>
      </c>
      <c r="C83" s="370" t="s">
        <v>51</v>
      </c>
      <c r="D83" s="22">
        <v>300</v>
      </c>
      <c r="E83" s="23">
        <v>46373</v>
      </c>
      <c r="F83" s="24">
        <v>46097</v>
      </c>
      <c r="G83" s="25">
        <v>692999999.99999928</v>
      </c>
      <c r="H83" s="26">
        <v>0</v>
      </c>
      <c r="I83" s="27">
        <v>692999999.99999928</v>
      </c>
      <c r="J83" s="28">
        <v>-37681030</v>
      </c>
      <c r="K83" s="25">
        <v>46747821.5</v>
      </c>
      <c r="L83" s="29">
        <v>9066791.5</v>
      </c>
      <c r="M83" s="30">
        <v>683933208.49999928</v>
      </c>
      <c r="N83" s="31">
        <v>9066791.5</v>
      </c>
      <c r="O83" s="32">
        <v>1899814.4680555535</v>
      </c>
      <c r="P83" s="71"/>
      <c r="Q83" s="31">
        <v>6671315</v>
      </c>
      <c r="R83" s="34">
        <v>6671421</v>
      </c>
      <c r="S83" s="71">
        <v>0</v>
      </c>
      <c r="T83" s="31">
        <v>4281575</v>
      </c>
      <c r="U83" s="34">
        <v>4281605</v>
      </c>
    </row>
    <row r="84" spans="1:21" ht="17.25" x14ac:dyDescent="0.3">
      <c r="A84" s="369"/>
      <c r="B84" s="20" t="s">
        <v>12058</v>
      </c>
      <c r="C84" s="370" t="s">
        <v>51</v>
      </c>
      <c r="D84" s="22">
        <v>300</v>
      </c>
      <c r="E84" s="23">
        <v>46377</v>
      </c>
      <c r="F84" s="24">
        <v>46099</v>
      </c>
      <c r="G84" s="25">
        <v>725999999.99999928</v>
      </c>
      <c r="H84" s="26">
        <v>0</v>
      </c>
      <c r="I84" s="27">
        <v>725999999.99999928</v>
      </c>
      <c r="J84" s="28">
        <v>27045900.5</v>
      </c>
      <c r="K84" s="25">
        <v>-22831968.5</v>
      </c>
      <c r="L84" s="29">
        <v>4213932</v>
      </c>
      <c r="M84" s="30">
        <v>721786067.99999928</v>
      </c>
      <c r="N84" s="31">
        <v>4213932</v>
      </c>
      <c r="O84" s="32">
        <v>1982928.7582417564</v>
      </c>
      <c r="P84" s="71"/>
      <c r="Q84" s="31">
        <v>4213932</v>
      </c>
      <c r="R84" s="34">
        <v>4371122.5</v>
      </c>
      <c r="S84" s="71">
        <v>0</v>
      </c>
      <c r="T84" s="31">
        <v>4214093</v>
      </c>
      <c r="U84" s="34">
        <v>4360650.5</v>
      </c>
    </row>
    <row r="85" spans="1:21" ht="17.25" x14ac:dyDescent="0.3">
      <c r="A85" s="86"/>
      <c r="B85" s="86" t="s">
        <v>11354</v>
      </c>
      <c r="C85" s="87" t="s">
        <v>51</v>
      </c>
      <c r="D85" s="88">
        <v>300</v>
      </c>
      <c r="E85" s="89" t="s">
        <v>11354</v>
      </c>
      <c r="F85" s="90" t="s">
        <v>11354</v>
      </c>
      <c r="G85" s="91" t="s">
        <v>11716</v>
      </c>
      <c r="H85" s="118">
        <v>0</v>
      </c>
      <c r="I85" s="93" t="s">
        <v>11716</v>
      </c>
      <c r="J85" s="94">
        <v>0</v>
      </c>
      <c r="K85" s="91">
        <v>0</v>
      </c>
      <c r="L85" s="95">
        <v>0</v>
      </c>
      <c r="M85" s="96">
        <v>0</v>
      </c>
      <c r="N85" s="97">
        <v>0</v>
      </c>
      <c r="O85" s="98">
        <v>0</v>
      </c>
      <c r="P85" s="371"/>
      <c r="Q85" s="97">
        <v>0</v>
      </c>
      <c r="R85" s="66">
        <v>0</v>
      </c>
      <c r="S85" s="371">
        <v>0</v>
      </c>
      <c r="T85" s="97">
        <v>0</v>
      </c>
      <c r="U85" s="66">
        <v>0</v>
      </c>
    </row>
    <row r="86" spans="1:21" x14ac:dyDescent="0.3">
      <c r="D86" s="119">
        <v>4200</v>
      </c>
      <c r="G86" s="120">
        <v>11189443287.67124</v>
      </c>
      <c r="I86" s="120">
        <v>11189443287.67124</v>
      </c>
      <c r="J86" s="120">
        <v>-10522343473</v>
      </c>
      <c r="K86" s="120">
        <v>12452169531.5</v>
      </c>
      <c r="L86" s="120">
        <v>1929826058.5</v>
      </c>
      <c r="M86" s="120">
        <v>9259617229.171236</v>
      </c>
      <c r="N86" s="120">
        <v>1929826058.5</v>
      </c>
      <c r="O86" s="120">
        <v>22456491.750772446</v>
      </c>
      <c r="P86" s="120"/>
      <c r="Q86" s="120">
        <v>94460262.5</v>
      </c>
      <c r="R86" s="120">
        <v>74038260.5</v>
      </c>
      <c r="S86" s="213"/>
      <c r="T86" s="120">
        <v>42247512</v>
      </c>
      <c r="U86" s="120">
        <v>49661602.5</v>
      </c>
    </row>
    <row r="87" spans="1:21" ht="17.25" x14ac:dyDescent="0.3">
      <c r="B87" s="121"/>
      <c r="C87" s="67"/>
      <c r="D87" s="74">
        <v>0.27272727272727271</v>
      </c>
      <c r="E87" s="69"/>
      <c r="F87" s="70"/>
      <c r="G87" s="74">
        <v>0.14523394263907702</v>
      </c>
      <c r="H87" s="74"/>
      <c r="I87" s="74">
        <v>0.14523394263907702</v>
      </c>
      <c r="J87" s="74">
        <v>0.15503362989823941</v>
      </c>
      <c r="K87" s="74">
        <v>0.17771412989084617</v>
      </c>
      <c r="L87" s="74">
        <v>0.31892655631390171</v>
      </c>
      <c r="M87" s="74">
        <v>0.11464102530262647</v>
      </c>
      <c r="N87" s="74">
        <v>0.31892655631390171</v>
      </c>
      <c r="O87" s="74">
        <v>0.20950398354883043</v>
      </c>
      <c r="P87" s="74"/>
      <c r="Q87" s="75" t="s">
        <v>12059</v>
      </c>
      <c r="R87" s="81">
        <v>1854490954</v>
      </c>
      <c r="S87" s="609"/>
      <c r="T87" s="610"/>
      <c r="U87" s="610"/>
    </row>
    <row r="88" spans="1:21" x14ac:dyDescent="0.3">
      <c r="A88" s="67"/>
      <c r="B88" s="73" t="s">
        <v>1000</v>
      </c>
      <c r="C88" s="67"/>
      <c r="D88" s="74"/>
      <c r="E88" s="1" t="s">
        <v>12052</v>
      </c>
      <c r="F88" s="582">
        <v>2.431344537815126E-2</v>
      </c>
      <c r="G88" s="74"/>
      <c r="H88" s="74"/>
      <c r="I88" s="74"/>
      <c r="J88" s="74"/>
      <c r="K88" s="74"/>
      <c r="L88" s="74"/>
      <c r="M88" s="74"/>
      <c r="N88" s="74"/>
      <c r="O88" s="74"/>
      <c r="P88" s="74"/>
    </row>
    <row r="89" spans="1:21" x14ac:dyDescent="0.3">
      <c r="A89" s="9" t="s">
        <v>12053</v>
      </c>
      <c r="B89" s="633" t="s">
        <v>108</v>
      </c>
      <c r="C89" s="633"/>
      <c r="D89" s="633"/>
      <c r="E89" s="583"/>
      <c r="F89" s="583"/>
      <c r="G89" s="634" t="s">
        <v>109</v>
      </c>
      <c r="H89" s="636"/>
      <c r="I89" s="635"/>
      <c r="J89" s="633" t="s">
        <v>110</v>
      </c>
      <c r="K89" s="633"/>
      <c r="L89" s="633"/>
      <c r="M89" s="633" t="s">
        <v>111</v>
      </c>
      <c r="N89" s="633"/>
      <c r="O89" s="633"/>
      <c r="P89" s="634" t="s">
        <v>112</v>
      </c>
      <c r="Q89" s="636"/>
      <c r="R89" s="635"/>
      <c r="S89" s="634" t="s">
        <v>112</v>
      </c>
      <c r="T89" s="636"/>
      <c r="U89" s="635"/>
    </row>
    <row r="90" spans="1:21" x14ac:dyDescent="0.3">
      <c r="A90" s="10" t="s">
        <v>12054</v>
      </c>
      <c r="B90" s="11" t="s">
        <v>114</v>
      </c>
      <c r="C90" s="12" t="s">
        <v>115</v>
      </c>
      <c r="D90" s="13" t="s">
        <v>677</v>
      </c>
      <c r="E90" s="11" t="s">
        <v>117</v>
      </c>
      <c r="F90" s="14" t="s">
        <v>118</v>
      </c>
      <c r="G90" s="14" t="s">
        <v>119</v>
      </c>
      <c r="H90" s="15" t="s">
        <v>105</v>
      </c>
      <c r="I90" s="16" t="s">
        <v>120</v>
      </c>
      <c r="J90" s="17" t="s">
        <v>121</v>
      </c>
      <c r="K90" s="14" t="s">
        <v>122</v>
      </c>
      <c r="L90" s="18" t="s">
        <v>123</v>
      </c>
      <c r="M90" s="11" t="s">
        <v>124</v>
      </c>
      <c r="N90" s="14" t="s">
        <v>125</v>
      </c>
      <c r="O90" s="18" t="s">
        <v>126</v>
      </c>
      <c r="P90" s="11" t="s">
        <v>12055</v>
      </c>
      <c r="Q90" s="361" t="s">
        <v>127</v>
      </c>
      <c r="R90" s="19" t="s">
        <v>135</v>
      </c>
      <c r="S90" s="11" t="s">
        <v>12055</v>
      </c>
      <c r="T90" s="361" t="s">
        <v>127</v>
      </c>
      <c r="U90" s="19" t="s">
        <v>135</v>
      </c>
    </row>
    <row r="91" spans="1:21" ht="17.25" x14ac:dyDescent="0.3">
      <c r="A91" s="20"/>
      <c r="B91" s="20" t="s">
        <v>53</v>
      </c>
      <c r="C91" s="21" t="s">
        <v>137</v>
      </c>
      <c r="D91" s="22">
        <v>300</v>
      </c>
      <c r="E91" s="23">
        <v>46293</v>
      </c>
      <c r="F91" s="24">
        <v>46015</v>
      </c>
      <c r="G91" s="25">
        <v>992999999.99999952</v>
      </c>
      <c r="H91" s="26">
        <v>0</v>
      </c>
      <c r="I91" s="27">
        <v>992999999.99999952</v>
      </c>
      <c r="J91" s="28">
        <v>-2432318435</v>
      </c>
      <c r="K91" s="25">
        <v>2482551267.5</v>
      </c>
      <c r="L91" s="29">
        <v>50232832.5</v>
      </c>
      <c r="M91" s="30">
        <v>942767167.49999952</v>
      </c>
      <c r="N91" s="31">
        <v>50232832.5</v>
      </c>
      <c r="O91" s="32">
        <v>3367025.5982142841</v>
      </c>
      <c r="P91" s="357"/>
      <c r="Q91" s="358">
        <v>13240308</v>
      </c>
      <c r="R91" s="34">
        <v>5740918.5</v>
      </c>
      <c r="S91" s="357">
        <v>0</v>
      </c>
      <c r="T91" s="358">
        <v>4888640</v>
      </c>
      <c r="U91" s="34">
        <v>4245449</v>
      </c>
    </row>
    <row r="92" spans="1:21" ht="17.25" x14ac:dyDescent="0.3">
      <c r="A92" s="20"/>
      <c r="B92" s="20" t="s">
        <v>54</v>
      </c>
      <c r="C92" s="21" t="s">
        <v>137</v>
      </c>
      <c r="D92" s="22">
        <v>300</v>
      </c>
      <c r="E92" s="23">
        <v>46309</v>
      </c>
      <c r="F92" s="24">
        <v>46035</v>
      </c>
      <c r="G92" s="25">
        <v>1053000000.0000008</v>
      </c>
      <c r="H92" s="26">
        <v>0</v>
      </c>
      <c r="I92" s="27">
        <v>1053000000.0000008</v>
      </c>
      <c r="J92" s="28">
        <v>-1211289571</v>
      </c>
      <c r="K92" s="25">
        <v>1624824084.5</v>
      </c>
      <c r="L92" s="29">
        <v>413534513.5</v>
      </c>
      <c r="M92" s="30">
        <v>639465486.50000083</v>
      </c>
      <c r="N92" s="31">
        <v>413534513.5</v>
      </c>
      <c r="O92" s="32">
        <v>2160356.3733108137</v>
      </c>
      <c r="P92" s="356"/>
      <c r="Q92" s="355">
        <v>14375058.5</v>
      </c>
      <c r="R92" s="34">
        <v>10245095</v>
      </c>
      <c r="S92" s="356">
        <v>0</v>
      </c>
      <c r="T92" s="355">
        <v>10397695</v>
      </c>
      <c r="U92" s="34">
        <v>6666606.5</v>
      </c>
    </row>
    <row r="93" spans="1:21" ht="17.25" x14ac:dyDescent="0.3">
      <c r="A93" s="20"/>
      <c r="B93" s="20" t="s">
        <v>55</v>
      </c>
      <c r="C93" s="21" t="s">
        <v>51</v>
      </c>
      <c r="D93" s="22">
        <v>300</v>
      </c>
      <c r="E93" s="23">
        <v>46318</v>
      </c>
      <c r="F93" s="24">
        <v>46044</v>
      </c>
      <c r="G93" s="25">
        <v>1053000000.0000008</v>
      </c>
      <c r="H93" s="26">
        <v>0</v>
      </c>
      <c r="I93" s="27">
        <v>1053000000.0000008</v>
      </c>
      <c r="J93" s="28">
        <v>-1377161455.5</v>
      </c>
      <c r="K93" s="25">
        <v>1701339482</v>
      </c>
      <c r="L93" s="29">
        <v>324178026.5</v>
      </c>
      <c r="M93" s="30">
        <v>728821973.50000083</v>
      </c>
      <c r="N93" s="31">
        <v>324178026.5</v>
      </c>
      <c r="O93" s="32">
        <v>2389580.2409836091</v>
      </c>
      <c r="P93" s="356"/>
      <c r="Q93" s="355">
        <v>6662167</v>
      </c>
      <c r="R93" s="34">
        <v>10085645.5</v>
      </c>
      <c r="S93" s="356">
        <v>0</v>
      </c>
      <c r="T93" s="355">
        <v>3998965</v>
      </c>
      <c r="U93" s="34">
        <v>6522580.5</v>
      </c>
    </row>
    <row r="94" spans="1:21" ht="17.25" x14ac:dyDescent="0.3">
      <c r="A94" s="20"/>
      <c r="B94" s="20" t="s">
        <v>56</v>
      </c>
      <c r="C94" s="21" t="s">
        <v>51</v>
      </c>
      <c r="D94" s="22">
        <v>300</v>
      </c>
      <c r="E94" s="23">
        <v>46065</v>
      </c>
      <c r="F94" s="24">
        <v>46064</v>
      </c>
      <c r="G94" s="25">
        <v>1322054794.5205479</v>
      </c>
      <c r="H94" s="26">
        <v>0</v>
      </c>
      <c r="I94" s="27">
        <v>1322054794.5205479</v>
      </c>
      <c r="J94" s="28">
        <v>-581137944</v>
      </c>
      <c r="K94" s="25">
        <v>1695093623.5</v>
      </c>
      <c r="L94" s="29">
        <v>1113955679.5</v>
      </c>
      <c r="M94" s="30">
        <v>208099115.02054787</v>
      </c>
      <c r="N94" s="31">
        <v>1113955679.5</v>
      </c>
      <c r="O94" s="32">
        <v>4001906.0580874588</v>
      </c>
      <c r="P94" s="356"/>
      <c r="Q94" s="355">
        <v>3029568</v>
      </c>
      <c r="R94" s="34">
        <v>6356822</v>
      </c>
      <c r="S94" s="356">
        <v>0</v>
      </c>
      <c r="T94" s="355">
        <v>9255510.5</v>
      </c>
      <c r="U94" s="34">
        <v>4107065.5</v>
      </c>
    </row>
    <row r="95" spans="1:21" ht="17.25" x14ac:dyDescent="0.3">
      <c r="A95" s="20"/>
      <c r="B95" s="20" t="s">
        <v>57</v>
      </c>
      <c r="C95" s="21" t="s">
        <v>51</v>
      </c>
      <c r="D95" s="22">
        <v>300</v>
      </c>
      <c r="E95" s="23">
        <v>46079</v>
      </c>
      <c r="F95" s="24">
        <v>46078</v>
      </c>
      <c r="G95" s="25">
        <v>1279956164.3835621</v>
      </c>
      <c r="H95" s="26">
        <v>0</v>
      </c>
      <c r="I95" s="27">
        <v>1279956164.3835621</v>
      </c>
      <c r="J95" s="28">
        <v>-941034169.5</v>
      </c>
      <c r="K95" s="25">
        <v>2073011563</v>
      </c>
      <c r="L95" s="29">
        <v>1131977393.5</v>
      </c>
      <c r="M95" s="30">
        <v>147978770.88356209</v>
      </c>
      <c r="N95" s="31">
        <v>1131977393.5</v>
      </c>
      <c r="O95" s="32">
        <v>2242102.58914488</v>
      </c>
      <c r="P95" s="356"/>
      <c r="Q95" s="355">
        <v>6758578</v>
      </c>
      <c r="R95" s="34">
        <v>5819625</v>
      </c>
      <c r="S95" s="356">
        <v>0</v>
      </c>
      <c r="T95" s="355">
        <v>4789301.5</v>
      </c>
      <c r="U95" s="34">
        <v>3763257.5</v>
      </c>
    </row>
    <row r="96" spans="1:21" ht="17.25" x14ac:dyDescent="0.3">
      <c r="A96" s="20"/>
      <c r="B96" s="20" t="s">
        <v>58</v>
      </c>
      <c r="C96" s="21" t="s">
        <v>51</v>
      </c>
      <c r="D96" s="22">
        <v>300</v>
      </c>
      <c r="E96" s="23">
        <v>46085</v>
      </c>
      <c r="F96" s="24">
        <v>46084</v>
      </c>
      <c r="G96" s="25">
        <v>1356041095.8904109</v>
      </c>
      <c r="H96" s="26">
        <v>0</v>
      </c>
      <c r="I96" s="27">
        <v>1356041095.8904109</v>
      </c>
      <c r="J96" s="28">
        <v>-985684148.5</v>
      </c>
      <c r="K96" s="25">
        <v>2151011802</v>
      </c>
      <c r="L96" s="29">
        <v>1165327653.5</v>
      </c>
      <c r="M96" s="30">
        <v>190713442.3904109</v>
      </c>
      <c r="N96" s="31">
        <v>1165327653.5</v>
      </c>
      <c r="O96" s="32">
        <v>2648797.8109779293</v>
      </c>
      <c r="P96" s="356"/>
      <c r="Q96" s="355">
        <v>7600380</v>
      </c>
      <c r="R96" s="34">
        <v>6648145</v>
      </c>
      <c r="S96" s="356">
        <v>0</v>
      </c>
      <c r="T96" s="355">
        <v>4775136</v>
      </c>
      <c r="U96" s="34">
        <v>4266421.5</v>
      </c>
    </row>
    <row r="97" spans="1:21" ht="17.25" x14ac:dyDescent="0.3">
      <c r="A97" s="20"/>
      <c r="B97" s="20" t="s">
        <v>59</v>
      </c>
      <c r="C97" s="21" t="s">
        <v>51</v>
      </c>
      <c r="D97" s="22">
        <v>300</v>
      </c>
      <c r="E97" s="23">
        <v>46093</v>
      </c>
      <c r="F97" s="24">
        <v>46092</v>
      </c>
      <c r="G97" s="25">
        <v>1369561643.8356161</v>
      </c>
      <c r="H97" s="26">
        <v>0</v>
      </c>
      <c r="I97" s="27">
        <v>1369561643.8356161</v>
      </c>
      <c r="J97" s="28">
        <v>-1151290784</v>
      </c>
      <c r="K97" s="25">
        <v>2311602762</v>
      </c>
      <c r="L97" s="29">
        <v>1160311978</v>
      </c>
      <c r="M97" s="30">
        <v>209249665.83561611</v>
      </c>
      <c r="N97" s="31">
        <v>1160311978</v>
      </c>
      <c r="O97" s="32">
        <v>2615620.8229452013</v>
      </c>
      <c r="P97" s="356"/>
      <c r="Q97" s="355">
        <v>10564220.5</v>
      </c>
      <c r="R97" s="34">
        <v>6777417</v>
      </c>
      <c r="S97" s="356">
        <v>0</v>
      </c>
      <c r="T97" s="355">
        <v>8885362</v>
      </c>
      <c r="U97" s="34">
        <v>4348117</v>
      </c>
    </row>
    <row r="98" spans="1:21" ht="17.25" x14ac:dyDescent="0.3">
      <c r="A98" s="20"/>
      <c r="B98" s="20" t="s">
        <v>60</v>
      </c>
      <c r="C98" s="21" t="s">
        <v>51</v>
      </c>
      <c r="D98" s="22">
        <v>200</v>
      </c>
      <c r="E98" s="23">
        <v>46100</v>
      </c>
      <c r="F98" s="24">
        <v>46099</v>
      </c>
      <c r="G98" s="25">
        <v>922547945.20547903</v>
      </c>
      <c r="H98" s="26">
        <v>0</v>
      </c>
      <c r="I98" s="27">
        <v>922547945.20547903</v>
      </c>
      <c r="J98" s="28">
        <v>-367383456</v>
      </c>
      <c r="K98" s="25">
        <v>1048465275.5</v>
      </c>
      <c r="L98" s="29">
        <v>681081819.5</v>
      </c>
      <c r="M98" s="30">
        <v>241466125.70547903</v>
      </c>
      <c r="N98" s="31">
        <v>681081819.5</v>
      </c>
      <c r="O98" s="32">
        <v>2775472.7092583794</v>
      </c>
      <c r="P98" s="356">
        <v>-140847946</v>
      </c>
      <c r="Q98" s="355">
        <v>-1650361</v>
      </c>
      <c r="R98" s="34">
        <v>4081608.5</v>
      </c>
      <c r="S98" s="356">
        <v>0</v>
      </c>
      <c r="T98" s="355">
        <v>5534337.5</v>
      </c>
      <c r="U98" s="34">
        <v>2832707</v>
      </c>
    </row>
    <row r="99" spans="1:21" ht="17.25" x14ac:dyDescent="0.3">
      <c r="A99" s="20"/>
      <c r="B99" s="20" t="s">
        <v>11361</v>
      </c>
      <c r="C99" s="21" t="s">
        <v>51</v>
      </c>
      <c r="D99" s="22">
        <v>250</v>
      </c>
      <c r="E99" s="23">
        <v>46114</v>
      </c>
      <c r="F99" s="24">
        <v>46022</v>
      </c>
      <c r="G99" s="25">
        <v>1012178082.1917813</v>
      </c>
      <c r="H99" s="26">
        <v>0</v>
      </c>
      <c r="I99" s="27">
        <v>1012178082.1917813</v>
      </c>
      <c r="J99" s="28">
        <v>-971267471.5</v>
      </c>
      <c r="K99" s="25">
        <v>1744408154</v>
      </c>
      <c r="L99" s="29">
        <v>773140682.5</v>
      </c>
      <c r="M99" s="30">
        <v>239037399.69178128</v>
      </c>
      <c r="N99" s="31">
        <v>773140682.5</v>
      </c>
      <c r="O99" s="32">
        <v>2366706.9276413987</v>
      </c>
      <c r="P99" s="356"/>
      <c r="Q99" s="355">
        <v>9667374.5</v>
      </c>
      <c r="R99" s="34">
        <v>6324345</v>
      </c>
      <c r="S99" s="356">
        <v>0</v>
      </c>
      <c r="T99" s="355">
        <v>7123803</v>
      </c>
      <c r="U99" s="34">
        <v>4062471.5</v>
      </c>
    </row>
    <row r="100" spans="1:21" ht="17.25" x14ac:dyDescent="0.3">
      <c r="A100" s="20"/>
      <c r="B100" s="20" t="s">
        <v>62</v>
      </c>
      <c r="C100" s="21" t="s">
        <v>137</v>
      </c>
      <c r="D100" s="22">
        <v>500</v>
      </c>
      <c r="E100" s="23">
        <v>46120</v>
      </c>
      <c r="F100" s="24">
        <v>46029</v>
      </c>
      <c r="G100" s="122">
        <v>2226849315.0684929</v>
      </c>
      <c r="H100" s="26">
        <v>0</v>
      </c>
      <c r="I100" s="27">
        <v>2226849315.0684929</v>
      </c>
      <c r="J100" s="28">
        <v>899790551.5</v>
      </c>
      <c r="K100" s="25">
        <v>1453227708.5</v>
      </c>
      <c r="L100" s="29">
        <v>2353018260</v>
      </c>
      <c r="M100" s="30">
        <v>-126168944.93150711</v>
      </c>
      <c r="N100" s="31">
        <v>2353018260</v>
      </c>
      <c r="O100" s="32">
        <v>-1179149.0180514683</v>
      </c>
      <c r="P100" s="356"/>
      <c r="Q100" s="355">
        <v>-13246348.5</v>
      </c>
      <c r="R100" s="34">
        <v>14468188.5</v>
      </c>
      <c r="S100" s="356">
        <v>0</v>
      </c>
      <c r="T100" s="355">
        <v>-6771726</v>
      </c>
      <c r="U100" s="34">
        <v>9334473</v>
      </c>
    </row>
    <row r="101" spans="1:21" ht="17.25" x14ac:dyDescent="0.3">
      <c r="A101" s="20"/>
      <c r="B101" s="20" t="s">
        <v>63</v>
      </c>
      <c r="C101" s="21" t="s">
        <v>137</v>
      </c>
      <c r="D101" s="22">
        <v>300</v>
      </c>
      <c r="E101" s="23">
        <v>46121</v>
      </c>
      <c r="F101" s="24">
        <v>46030</v>
      </c>
      <c r="G101" s="122">
        <v>1218328767.1232877</v>
      </c>
      <c r="H101" s="26">
        <v>0</v>
      </c>
      <c r="I101" s="27">
        <v>1218328767.1232877</v>
      </c>
      <c r="J101" s="28">
        <v>-1746038653.5</v>
      </c>
      <c r="K101" s="25">
        <v>2666542639.5</v>
      </c>
      <c r="L101" s="29">
        <v>920503986</v>
      </c>
      <c r="M101" s="30">
        <v>297824781.12328768</v>
      </c>
      <c r="N101" s="31">
        <v>920503986</v>
      </c>
      <c r="O101" s="32">
        <v>2757636.8622526638</v>
      </c>
      <c r="P101" s="356"/>
      <c r="Q101" s="355">
        <v>1915312</v>
      </c>
      <c r="R101" s="34">
        <v>7268909.5</v>
      </c>
      <c r="S101" s="356">
        <v>0</v>
      </c>
      <c r="T101" s="355">
        <v>5449956.5</v>
      </c>
      <c r="U101" s="34">
        <v>4708548</v>
      </c>
    </row>
    <row r="102" spans="1:21" ht="17.25" x14ac:dyDescent="0.3">
      <c r="A102" s="20"/>
      <c r="B102" s="20" t="s">
        <v>11362</v>
      </c>
      <c r="C102" s="21" t="s">
        <v>137</v>
      </c>
      <c r="D102" s="22">
        <v>500</v>
      </c>
      <c r="E102" s="23">
        <v>46185</v>
      </c>
      <c r="F102" s="24">
        <v>46092</v>
      </c>
      <c r="G102" s="122">
        <v>1857041095.8904102</v>
      </c>
      <c r="H102" s="26">
        <v>0</v>
      </c>
      <c r="I102" s="27">
        <v>1857041095.8904102</v>
      </c>
      <c r="J102" s="28">
        <v>-4616781848</v>
      </c>
      <c r="K102" s="25">
        <v>6120335726.5</v>
      </c>
      <c r="L102" s="29">
        <v>1503553878.5</v>
      </c>
      <c r="M102" s="30">
        <v>353487217.39041018</v>
      </c>
      <c r="N102" s="31">
        <v>1503553878.5</v>
      </c>
      <c r="O102" s="32">
        <v>2055158.2406419197</v>
      </c>
      <c r="P102" s="356"/>
      <c r="Q102" s="355">
        <v>12895799.5</v>
      </c>
      <c r="R102" s="34">
        <v>11039355.5</v>
      </c>
      <c r="S102" s="356">
        <v>0</v>
      </c>
      <c r="T102" s="355">
        <v>3097255</v>
      </c>
      <c r="U102" s="34">
        <v>7148442.5</v>
      </c>
    </row>
    <row r="103" spans="1:21" ht="17.25" x14ac:dyDescent="0.3">
      <c r="A103" s="20"/>
      <c r="B103" s="20" t="s">
        <v>11363</v>
      </c>
      <c r="C103" s="21" t="s">
        <v>137</v>
      </c>
      <c r="D103" s="22">
        <v>300</v>
      </c>
      <c r="E103" s="23">
        <v>46316</v>
      </c>
      <c r="F103" s="24">
        <v>46042</v>
      </c>
      <c r="G103" s="122">
        <v>567000000.00000083</v>
      </c>
      <c r="H103" s="26">
        <v>0</v>
      </c>
      <c r="I103" s="27">
        <v>567000000.00000083</v>
      </c>
      <c r="J103" s="28">
        <v>-2570423093.5</v>
      </c>
      <c r="K103" s="25">
        <v>2477277724.5</v>
      </c>
      <c r="L103" s="29">
        <v>-93145369</v>
      </c>
      <c r="M103" s="30">
        <v>660145369.00000083</v>
      </c>
      <c r="N103" s="31">
        <v>-93145369</v>
      </c>
      <c r="O103" s="32">
        <v>2178697.5874587488</v>
      </c>
      <c r="P103" s="356"/>
      <c r="Q103" s="355">
        <v>-786486.5</v>
      </c>
      <c r="R103" s="34">
        <v>-786531</v>
      </c>
      <c r="S103" s="356">
        <v>0</v>
      </c>
      <c r="T103" s="355">
        <v>3406013.5</v>
      </c>
      <c r="U103" s="34">
        <v>3406075</v>
      </c>
    </row>
    <row r="104" spans="1:21" ht="17.25" x14ac:dyDescent="0.3">
      <c r="A104" s="20"/>
      <c r="B104" s="20" t="s">
        <v>11364</v>
      </c>
      <c r="C104" s="21" t="s">
        <v>137</v>
      </c>
      <c r="D104" s="22">
        <v>300</v>
      </c>
      <c r="E104" s="23">
        <v>46323</v>
      </c>
      <c r="F104" s="24">
        <v>46049</v>
      </c>
      <c r="G104" s="122">
        <v>567000000.00000083</v>
      </c>
      <c r="H104" s="26">
        <v>0</v>
      </c>
      <c r="I104" s="27">
        <v>567000000.00000083</v>
      </c>
      <c r="J104" s="28">
        <v>-2741580689.5</v>
      </c>
      <c r="K104" s="25">
        <v>2771718126.5</v>
      </c>
      <c r="L104" s="29">
        <v>30137437</v>
      </c>
      <c r="M104" s="30">
        <v>536862563.00000083</v>
      </c>
      <c r="N104" s="31">
        <v>30137437</v>
      </c>
      <c r="O104" s="32">
        <v>1731814.7193548414</v>
      </c>
      <c r="P104" s="356"/>
      <c r="Q104" s="355">
        <v>4142747</v>
      </c>
      <c r="R104" s="34">
        <v>4948892</v>
      </c>
      <c r="S104" s="356">
        <v>0</v>
      </c>
      <c r="T104" s="355">
        <v>4749447</v>
      </c>
      <c r="U104" s="34">
        <v>5841884</v>
      </c>
    </row>
    <row r="105" spans="1:21" ht="17.25" x14ac:dyDescent="0.3">
      <c r="A105" s="20"/>
      <c r="B105" s="20" t="s">
        <v>11426</v>
      </c>
      <c r="C105" s="21" t="s">
        <v>137</v>
      </c>
      <c r="D105" s="22">
        <v>300</v>
      </c>
      <c r="E105" s="23">
        <v>46331</v>
      </c>
      <c r="F105" s="24">
        <v>46057</v>
      </c>
      <c r="G105" s="122">
        <v>552750000.00000048</v>
      </c>
      <c r="H105" s="26">
        <v>0</v>
      </c>
      <c r="I105" s="27">
        <v>552750000.00000048</v>
      </c>
      <c r="J105" s="28">
        <v>-2320399964</v>
      </c>
      <c r="K105" s="25">
        <v>2388034900</v>
      </c>
      <c r="L105" s="29">
        <v>67634936</v>
      </c>
      <c r="M105" s="30">
        <v>485115064.00000048</v>
      </c>
      <c r="N105" s="31">
        <v>67634936</v>
      </c>
      <c r="O105" s="32">
        <v>1525519.0691823915</v>
      </c>
      <c r="P105" s="356"/>
      <c r="Q105" s="355">
        <v>4931586</v>
      </c>
      <c r="R105" s="34">
        <v>4931691.5</v>
      </c>
      <c r="S105" s="356">
        <v>0</v>
      </c>
      <c r="T105" s="355">
        <v>3186914</v>
      </c>
      <c r="U105" s="34">
        <v>3186958.5</v>
      </c>
    </row>
    <row r="106" spans="1:21" ht="17.25" x14ac:dyDescent="0.3">
      <c r="A106" s="20"/>
      <c r="B106" s="20" t="s">
        <v>11427</v>
      </c>
      <c r="C106" s="21" t="s">
        <v>51</v>
      </c>
      <c r="D106" s="22">
        <v>300</v>
      </c>
      <c r="E106" s="23">
        <v>46336</v>
      </c>
      <c r="F106" s="24">
        <v>46062</v>
      </c>
      <c r="G106" s="122">
        <v>546725543.47826099</v>
      </c>
      <c r="H106" s="26">
        <v>0</v>
      </c>
      <c r="I106" s="27">
        <v>546725543.47826099</v>
      </c>
      <c r="J106" s="28">
        <v>-1897720347</v>
      </c>
      <c r="K106" s="25">
        <v>1938007265</v>
      </c>
      <c r="L106" s="29">
        <v>40286918</v>
      </c>
      <c r="M106" s="30">
        <v>506438625.47826099</v>
      </c>
      <c r="N106" s="31">
        <v>40286918</v>
      </c>
      <c r="O106" s="32">
        <v>1567921.4411091672</v>
      </c>
      <c r="P106" s="356"/>
      <c r="Q106" s="355">
        <v>2352214.5</v>
      </c>
      <c r="R106" s="34">
        <v>4874803.5</v>
      </c>
      <c r="S106" s="356">
        <v>0</v>
      </c>
      <c r="T106" s="355">
        <v>2771883</v>
      </c>
      <c r="U106" s="34">
        <v>3150248.5</v>
      </c>
    </row>
    <row r="107" spans="1:21" ht="17.25" x14ac:dyDescent="0.3">
      <c r="A107" s="20"/>
      <c r="B107" s="20" t="s">
        <v>11428</v>
      </c>
      <c r="C107" s="21" t="s">
        <v>51</v>
      </c>
      <c r="D107" s="22">
        <v>300</v>
      </c>
      <c r="E107" s="23">
        <v>46342</v>
      </c>
      <c r="F107" s="24">
        <v>46066</v>
      </c>
      <c r="G107" s="122">
        <v>478818604.82429934</v>
      </c>
      <c r="H107" s="26">
        <v>0</v>
      </c>
      <c r="I107" s="27">
        <v>478818604.82429934</v>
      </c>
      <c r="J107" s="28">
        <v>-1570698289</v>
      </c>
      <c r="K107" s="25">
        <v>1613510051</v>
      </c>
      <c r="L107" s="29">
        <v>42811762</v>
      </c>
      <c r="M107" s="30">
        <v>436006842.82429934</v>
      </c>
      <c r="N107" s="31">
        <v>42811762</v>
      </c>
      <c r="O107" s="32">
        <v>1325248.7623838885</v>
      </c>
      <c r="P107" s="356"/>
      <c r="Q107" s="355">
        <v>1989859</v>
      </c>
      <c r="R107" s="34">
        <v>4235349.5</v>
      </c>
      <c r="S107" s="356">
        <v>0</v>
      </c>
      <c r="T107" s="355">
        <v>430059</v>
      </c>
      <c r="U107" s="34">
        <v>2733141.5</v>
      </c>
    </row>
    <row r="108" spans="1:21" ht="17.25" x14ac:dyDescent="0.3">
      <c r="A108" s="20"/>
      <c r="B108" s="20" t="s">
        <v>11429</v>
      </c>
      <c r="C108" s="21" t="s">
        <v>51</v>
      </c>
      <c r="D108" s="22">
        <v>300</v>
      </c>
      <c r="E108" s="23">
        <v>46349</v>
      </c>
      <c r="F108" s="24">
        <v>46073</v>
      </c>
      <c r="G108" s="122">
        <v>524261904.40738529</v>
      </c>
      <c r="H108" s="26">
        <v>0</v>
      </c>
      <c r="I108" s="27">
        <v>524261904.40738529</v>
      </c>
      <c r="J108" s="28">
        <v>-1650998333</v>
      </c>
      <c r="K108" s="25">
        <v>1686866830</v>
      </c>
      <c r="L108" s="29">
        <v>35868497</v>
      </c>
      <c r="M108" s="30">
        <v>488393407.40738529</v>
      </c>
      <c r="N108" s="31">
        <v>35868497</v>
      </c>
      <c r="O108" s="32">
        <v>1453551.8077600752</v>
      </c>
      <c r="P108" s="356"/>
      <c r="Q108" s="355">
        <v>4191465</v>
      </c>
      <c r="R108" s="34">
        <v>4754013</v>
      </c>
      <c r="S108" s="356">
        <v>0</v>
      </c>
      <c r="T108" s="355">
        <v>3755484</v>
      </c>
      <c r="U108" s="34">
        <v>3053785</v>
      </c>
    </row>
    <row r="109" spans="1:21" ht="17.25" x14ac:dyDescent="0.3">
      <c r="A109" s="86"/>
      <c r="B109" s="86" t="s">
        <v>12002</v>
      </c>
      <c r="C109" s="87" t="s">
        <v>51</v>
      </c>
      <c r="D109" s="88">
        <v>300</v>
      </c>
      <c r="E109" s="89">
        <v>46373</v>
      </c>
      <c r="F109" s="90">
        <v>46097</v>
      </c>
      <c r="G109" s="91">
        <v>718124999.99999917</v>
      </c>
      <c r="H109" s="92">
        <v>0</v>
      </c>
      <c r="I109" s="93">
        <v>718124999.99999917</v>
      </c>
      <c r="J109" s="94">
        <v>69619799</v>
      </c>
      <c r="K109" s="91">
        <v>-60516317</v>
      </c>
      <c r="L109" s="95">
        <v>9103482</v>
      </c>
      <c r="M109" s="96">
        <v>709021517.99999917</v>
      </c>
      <c r="N109" s="97">
        <v>9103482</v>
      </c>
      <c r="O109" s="98">
        <v>1969504.2166666645</v>
      </c>
      <c r="P109" s="365"/>
      <c r="Q109" s="366">
        <v>6707228.5</v>
      </c>
      <c r="R109" s="66">
        <v>6701094</v>
      </c>
      <c r="S109" s="365">
        <v>0</v>
      </c>
      <c r="T109" s="366">
        <v>4300680.5</v>
      </c>
      <c r="U109" s="66">
        <v>4300650.5</v>
      </c>
    </row>
    <row r="110" spans="1:21" ht="17.25" x14ac:dyDescent="0.3">
      <c r="B110" s="67"/>
      <c r="C110" s="67"/>
      <c r="D110" s="68">
        <v>5950</v>
      </c>
      <c r="E110" s="69"/>
      <c r="F110" s="70"/>
      <c r="G110" s="79">
        <v>19618239956.819538</v>
      </c>
      <c r="H110" s="79">
        <v>0</v>
      </c>
      <c r="I110" s="80">
        <v>19618239956.819538</v>
      </c>
      <c r="J110" s="80">
        <v>-28163798302</v>
      </c>
      <c r="K110" s="79">
        <v>39887312668.5</v>
      </c>
      <c r="L110" s="79">
        <v>11723514366.5</v>
      </c>
      <c r="M110" s="79">
        <v>7894725590.3195372</v>
      </c>
      <c r="N110" s="79">
        <v>11723514366.5</v>
      </c>
      <c r="O110" s="79">
        <v>39953472.819322832</v>
      </c>
      <c r="P110" s="79"/>
      <c r="Q110" s="79">
        <v>95340670</v>
      </c>
      <c r="R110" s="71">
        <v>124515387.5</v>
      </c>
      <c r="S110" s="608">
        <v>2.3791081909514893</v>
      </c>
      <c r="T110" s="79">
        <v>84024717</v>
      </c>
      <c r="U110" s="71">
        <v>87678882.5</v>
      </c>
    </row>
    <row r="111" spans="1:21" ht="17.25" x14ac:dyDescent="0.3">
      <c r="B111" s="73" t="s">
        <v>64</v>
      </c>
      <c r="C111" s="67"/>
      <c r="D111" s="74"/>
      <c r="E111" s="1" t="s">
        <v>12052</v>
      </c>
      <c r="F111" s="582">
        <v>1.8231349999999997E-2</v>
      </c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5" t="s">
        <v>12059</v>
      </c>
      <c r="R111" s="81">
        <v>2837796333</v>
      </c>
      <c r="S111" s="610"/>
      <c r="T111" s="610"/>
      <c r="U111" s="610"/>
    </row>
    <row r="112" spans="1:21" x14ac:dyDescent="0.3">
      <c r="A112" s="9" t="s">
        <v>12053</v>
      </c>
      <c r="B112" s="633" t="s">
        <v>108</v>
      </c>
      <c r="C112" s="633"/>
      <c r="D112" s="633"/>
      <c r="E112" s="583"/>
      <c r="F112" s="583"/>
      <c r="G112" s="634" t="s">
        <v>109</v>
      </c>
      <c r="H112" s="636"/>
      <c r="I112" s="635"/>
      <c r="J112" s="633" t="s">
        <v>110</v>
      </c>
      <c r="K112" s="633"/>
      <c r="L112" s="633"/>
      <c r="M112" s="633" t="s">
        <v>111</v>
      </c>
      <c r="N112" s="633"/>
      <c r="O112" s="633"/>
      <c r="P112" s="628"/>
      <c r="Q112" s="628" t="s">
        <v>133</v>
      </c>
      <c r="R112" s="626" t="s">
        <v>132</v>
      </c>
      <c r="S112" s="634" t="s">
        <v>11622</v>
      </c>
      <c r="T112" s="636"/>
      <c r="U112" s="635"/>
    </row>
    <row r="113" spans="1:21" x14ac:dyDescent="0.3">
      <c r="A113" s="10" t="s">
        <v>12054</v>
      </c>
      <c r="B113" s="11" t="s">
        <v>114</v>
      </c>
      <c r="C113" s="12" t="s">
        <v>115</v>
      </c>
      <c r="D113" s="13" t="s">
        <v>677</v>
      </c>
      <c r="E113" s="11" t="s">
        <v>117</v>
      </c>
      <c r="F113" s="14" t="s">
        <v>118</v>
      </c>
      <c r="G113" s="14" t="s">
        <v>119</v>
      </c>
      <c r="H113" s="15" t="s">
        <v>105</v>
      </c>
      <c r="I113" s="16" t="s">
        <v>120</v>
      </c>
      <c r="J113" s="17" t="s">
        <v>121</v>
      </c>
      <c r="K113" s="14" t="s">
        <v>122</v>
      </c>
      <c r="L113" s="18" t="s">
        <v>123</v>
      </c>
      <c r="M113" s="11" t="s">
        <v>124</v>
      </c>
      <c r="N113" s="14" t="s">
        <v>125</v>
      </c>
      <c r="O113" s="18" t="s">
        <v>126</v>
      </c>
      <c r="P113" s="11" t="s">
        <v>12055</v>
      </c>
      <c r="Q113" s="361" t="s">
        <v>101</v>
      </c>
      <c r="R113" s="18" t="s">
        <v>127</v>
      </c>
      <c r="S113" s="11" t="s">
        <v>11619</v>
      </c>
      <c r="T113" s="361" t="s">
        <v>11620</v>
      </c>
      <c r="U113" s="19" t="s">
        <v>135</v>
      </c>
    </row>
    <row r="114" spans="1:21" ht="17.25" x14ac:dyDescent="0.3">
      <c r="A114" s="418" t="s">
        <v>140</v>
      </c>
      <c r="B114" s="418" t="s">
        <v>65</v>
      </c>
      <c r="C114" s="419" t="s">
        <v>137</v>
      </c>
      <c r="D114" s="420">
        <v>200</v>
      </c>
      <c r="E114" s="421">
        <v>46020</v>
      </c>
      <c r="F114" s="422" t="s">
        <v>66</v>
      </c>
      <c r="G114" s="423">
        <v>-130207893.83333333</v>
      </c>
      <c r="H114" s="424">
        <v>1997956.1643835614</v>
      </c>
      <c r="I114" s="425">
        <v>137189.16666666599</v>
      </c>
      <c r="J114" s="426">
        <v>414618416</v>
      </c>
      <c r="K114" s="423">
        <v>-825180617.5</v>
      </c>
      <c r="L114" s="427">
        <v>-410562201.5</v>
      </c>
      <c r="M114" s="428">
        <v>410699390.66666669</v>
      </c>
      <c r="N114" s="429">
        <v>-540907284.5</v>
      </c>
      <c r="O114" s="430">
        <v>58671341.52380953</v>
      </c>
      <c r="P114" s="431"/>
      <c r="Q114" s="432">
        <v>45855260.759005584</v>
      </c>
      <c r="R114" s="433">
        <v>-1375349.5</v>
      </c>
      <c r="S114" s="431">
        <v>0</v>
      </c>
      <c r="T114" s="432">
        <v>678218.5</v>
      </c>
      <c r="U114" s="433"/>
    </row>
    <row r="115" spans="1:21" ht="17.25" x14ac:dyDescent="0.3">
      <c r="B115" s="67"/>
      <c r="C115" s="67"/>
      <c r="D115" s="68">
        <v>200</v>
      </c>
      <c r="E115" s="69"/>
      <c r="F115" s="70"/>
      <c r="G115" s="79">
        <v>-130207893.83333333</v>
      </c>
      <c r="H115" s="79">
        <v>1997956.1643835614</v>
      </c>
      <c r="I115" s="80">
        <v>137189.16666666599</v>
      </c>
      <c r="J115" s="80">
        <v>414618416</v>
      </c>
      <c r="K115" s="79">
        <v>-825180617.5</v>
      </c>
      <c r="L115" s="79">
        <v>-410562201.5</v>
      </c>
      <c r="M115" s="79">
        <v>410699390.66666669</v>
      </c>
      <c r="N115" s="79">
        <v>-540907284.5</v>
      </c>
      <c r="O115" s="79">
        <v>58671341.52380953</v>
      </c>
      <c r="P115" s="79"/>
      <c r="Q115" s="79">
        <v>45855260.759005584</v>
      </c>
      <c r="R115" s="79">
        <v>-1375349.5</v>
      </c>
      <c r="S115" s="79"/>
      <c r="T115" s="79">
        <v>678218.5</v>
      </c>
      <c r="U115" s="79">
        <v>0</v>
      </c>
    </row>
    <row r="116" spans="1:21" x14ac:dyDescent="0.3">
      <c r="B116" s="125" t="s">
        <v>12060</v>
      </c>
      <c r="C116" s="67"/>
      <c r="D116" s="74"/>
      <c r="E116" s="1" t="s">
        <v>12052</v>
      </c>
      <c r="F116" s="582">
        <v>3.2447750103777498E-2</v>
      </c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</row>
    <row r="117" spans="1:21" x14ac:dyDescent="0.3">
      <c r="A117" s="9" t="s">
        <v>12053</v>
      </c>
      <c r="B117" s="633" t="s">
        <v>108</v>
      </c>
      <c r="C117" s="633"/>
      <c r="D117" s="633"/>
      <c r="E117" s="583"/>
      <c r="F117" s="583"/>
      <c r="G117" s="634" t="s">
        <v>11365</v>
      </c>
      <c r="H117" s="636"/>
      <c r="I117" s="635"/>
      <c r="J117" s="633" t="s">
        <v>110</v>
      </c>
      <c r="K117" s="633"/>
      <c r="L117" s="633"/>
      <c r="M117" s="634" t="s">
        <v>142</v>
      </c>
      <c r="N117" s="636"/>
      <c r="O117" s="636"/>
      <c r="P117" s="627"/>
      <c r="Q117" s="626" t="s">
        <v>133</v>
      </c>
      <c r="R117" s="626" t="s">
        <v>12061</v>
      </c>
      <c r="S117" s="634" t="s">
        <v>12061</v>
      </c>
      <c r="T117" s="636"/>
      <c r="U117" s="635"/>
    </row>
    <row r="118" spans="1:21" x14ac:dyDescent="0.3">
      <c r="A118" s="10" t="s">
        <v>12054</v>
      </c>
      <c r="B118" s="11" t="s">
        <v>114</v>
      </c>
      <c r="C118" s="12" t="s">
        <v>115</v>
      </c>
      <c r="D118" s="13" t="s">
        <v>677</v>
      </c>
      <c r="E118" s="11" t="s">
        <v>117</v>
      </c>
      <c r="F118" s="14" t="s">
        <v>118</v>
      </c>
      <c r="G118" s="14" t="s">
        <v>119</v>
      </c>
      <c r="H118" s="15" t="s">
        <v>105</v>
      </c>
      <c r="I118" s="16" t="s">
        <v>120</v>
      </c>
      <c r="J118" s="17" t="s">
        <v>121</v>
      </c>
      <c r="K118" s="14" t="s">
        <v>122</v>
      </c>
      <c r="L118" s="18" t="s">
        <v>123</v>
      </c>
      <c r="M118" s="11" t="s">
        <v>124</v>
      </c>
      <c r="N118" s="14" t="s">
        <v>125</v>
      </c>
      <c r="O118" s="18" t="s">
        <v>126</v>
      </c>
      <c r="P118" s="18" t="s">
        <v>12055</v>
      </c>
      <c r="Q118" s="14" t="s">
        <v>101</v>
      </c>
      <c r="R118" s="373" t="s">
        <v>144</v>
      </c>
      <c r="S118" s="18" t="s">
        <v>12055</v>
      </c>
      <c r="T118" s="14" t="s">
        <v>127</v>
      </c>
      <c r="U118" s="19" t="s">
        <v>135</v>
      </c>
    </row>
    <row r="119" spans="1:21" ht="17.25" x14ac:dyDescent="0.3">
      <c r="A119" s="20" t="s">
        <v>145</v>
      </c>
      <c r="B119" s="20" t="s">
        <v>70</v>
      </c>
      <c r="C119" s="21" t="s">
        <v>137</v>
      </c>
      <c r="D119" s="22">
        <v>300</v>
      </c>
      <c r="E119" s="23">
        <v>46266</v>
      </c>
      <c r="F119" s="24">
        <v>46080</v>
      </c>
      <c r="G119" s="126">
        <v>2040783262.1092882</v>
      </c>
      <c r="H119" s="127">
        <v>0</v>
      </c>
      <c r="I119" s="128">
        <v>1176807918.1092882</v>
      </c>
      <c r="J119" s="129">
        <v>2213451783</v>
      </c>
      <c r="K119" s="126">
        <v>-1870999682.5</v>
      </c>
      <c r="L119" s="130">
        <v>342452100.5</v>
      </c>
      <c r="M119" s="131">
        <v>834355817.60928822</v>
      </c>
      <c r="N119" s="132">
        <v>1206427444.5</v>
      </c>
      <c r="O119" s="133">
        <v>3297849.0814596373</v>
      </c>
      <c r="P119" s="374"/>
      <c r="Q119" s="375">
        <v>92706201.956587583</v>
      </c>
      <c r="R119" s="135">
        <v>12144653.5</v>
      </c>
      <c r="S119" s="374">
        <v>0</v>
      </c>
      <c r="T119" s="375">
        <v>4763120.5</v>
      </c>
      <c r="U119" s="135"/>
    </row>
    <row r="120" spans="1:21" ht="17.25" x14ac:dyDescent="0.3">
      <c r="A120" s="20" t="s">
        <v>146</v>
      </c>
      <c r="B120" s="20" t="s">
        <v>71</v>
      </c>
      <c r="C120" s="21" t="s">
        <v>137</v>
      </c>
      <c r="D120" s="22">
        <v>200</v>
      </c>
      <c r="E120" s="23">
        <v>46268</v>
      </c>
      <c r="F120" s="24" t="s">
        <v>66</v>
      </c>
      <c r="G120" s="126">
        <v>1490000000</v>
      </c>
      <c r="H120" s="127">
        <v>0</v>
      </c>
      <c r="I120" s="128">
        <v>690000000</v>
      </c>
      <c r="J120" s="129">
        <v>46206862</v>
      </c>
      <c r="K120" s="126">
        <v>-679710230</v>
      </c>
      <c r="L120" s="130">
        <v>-633503368</v>
      </c>
      <c r="M120" s="131">
        <v>1323503368</v>
      </c>
      <c r="N120" s="132">
        <v>166496632</v>
      </c>
      <c r="O120" s="133">
        <v>5190209.2862745095</v>
      </c>
      <c r="P120" s="376"/>
      <c r="Q120" s="377">
        <v>147055929.77777779</v>
      </c>
      <c r="R120" s="135">
        <v>46840240.5</v>
      </c>
      <c r="S120" s="376">
        <v>0</v>
      </c>
      <c r="T120" s="377">
        <v>24063378</v>
      </c>
      <c r="U120" s="135"/>
    </row>
    <row r="121" spans="1:21" ht="17.25" x14ac:dyDescent="0.3">
      <c r="A121" s="20" t="s">
        <v>69</v>
      </c>
      <c r="B121" s="20" t="s">
        <v>61</v>
      </c>
      <c r="C121" s="21" t="s">
        <v>137</v>
      </c>
      <c r="D121" s="22">
        <v>100</v>
      </c>
      <c r="E121" s="23">
        <v>46101</v>
      </c>
      <c r="F121" s="24">
        <v>46100</v>
      </c>
      <c r="G121" s="126">
        <v>383024658.54337931</v>
      </c>
      <c r="H121" s="127">
        <v>0</v>
      </c>
      <c r="I121" s="128">
        <v>224337899.54337931</v>
      </c>
      <c r="J121" s="129">
        <v>77527598.5</v>
      </c>
      <c r="K121" s="126">
        <v>-17202817</v>
      </c>
      <c r="L121" s="130">
        <v>60324781.5</v>
      </c>
      <c r="M121" s="131">
        <v>164013118.04337931</v>
      </c>
      <c r="N121" s="132">
        <v>219011540.5</v>
      </c>
      <c r="O121" s="133">
        <v>1863785.4323111286</v>
      </c>
      <c r="P121" s="376"/>
      <c r="Q121" s="377">
        <v>18223679.782597702</v>
      </c>
      <c r="R121" s="135">
        <v>54048960.5</v>
      </c>
      <c r="S121" s="376">
        <v>-67564383</v>
      </c>
      <c r="T121" s="377">
        <v>-4533885.5</v>
      </c>
      <c r="U121" s="135"/>
    </row>
    <row r="122" spans="1:21" ht="17.25" x14ac:dyDescent="0.3">
      <c r="A122" s="20"/>
      <c r="B122" s="20" t="s">
        <v>72</v>
      </c>
      <c r="C122" s="21" t="s">
        <v>137</v>
      </c>
      <c r="D122" s="22">
        <v>100</v>
      </c>
      <c r="E122" s="45">
        <v>46317</v>
      </c>
      <c r="F122" s="24">
        <v>46043</v>
      </c>
      <c r="G122" s="126">
        <v>93290412</v>
      </c>
      <c r="H122" s="127">
        <v>0</v>
      </c>
      <c r="I122" s="128">
        <v>331000000</v>
      </c>
      <c r="J122" s="129">
        <v>-382975438.5</v>
      </c>
      <c r="K122" s="126">
        <v>40170511</v>
      </c>
      <c r="L122" s="130">
        <v>-342804927.5</v>
      </c>
      <c r="M122" s="131">
        <v>673804927.5</v>
      </c>
      <c r="N122" s="132">
        <v>-580514515.5</v>
      </c>
      <c r="O122" s="133">
        <v>2216463.5773026315</v>
      </c>
      <c r="P122" s="376"/>
      <c r="Q122" s="377">
        <v>74867214.166666672</v>
      </c>
      <c r="R122" s="135">
        <v>-44539622.5</v>
      </c>
      <c r="S122" s="376">
        <v>0</v>
      </c>
      <c r="T122" s="377">
        <v>-24615429</v>
      </c>
      <c r="U122" s="135"/>
    </row>
    <row r="123" spans="1:21" ht="17.25" x14ac:dyDescent="0.3">
      <c r="A123" s="20" t="s">
        <v>146</v>
      </c>
      <c r="B123" s="20" t="s">
        <v>73</v>
      </c>
      <c r="C123" s="21" t="s">
        <v>137</v>
      </c>
      <c r="D123" s="22">
        <v>100</v>
      </c>
      <c r="E123" s="23">
        <v>46321</v>
      </c>
      <c r="F123" s="24">
        <v>46045</v>
      </c>
      <c r="G123" s="126">
        <v>163542466.30137002</v>
      </c>
      <c r="H123" s="127">
        <v>0</v>
      </c>
      <c r="I123" s="128">
        <v>331736986.30137002</v>
      </c>
      <c r="J123" s="129">
        <v>-298985231</v>
      </c>
      <c r="K123" s="126">
        <v>70106586</v>
      </c>
      <c r="L123" s="130">
        <v>-228878645</v>
      </c>
      <c r="M123" s="131">
        <v>560615631.30137002</v>
      </c>
      <c r="N123" s="132">
        <v>-397073165</v>
      </c>
      <c r="O123" s="133">
        <v>1820180.6211083443</v>
      </c>
      <c r="P123" s="376"/>
      <c r="Q123" s="377">
        <v>62290625.700152226</v>
      </c>
      <c r="R123" s="135">
        <v>-30980323.5</v>
      </c>
      <c r="S123" s="376">
        <v>0</v>
      </c>
      <c r="T123" s="377">
        <v>-18337380</v>
      </c>
      <c r="U123" s="135"/>
    </row>
    <row r="124" spans="1:21" ht="17.25" x14ac:dyDescent="0.3">
      <c r="A124" s="20"/>
      <c r="B124" s="20" t="s">
        <v>74</v>
      </c>
      <c r="C124" s="21" t="s">
        <v>137</v>
      </c>
      <c r="D124" s="22">
        <v>200</v>
      </c>
      <c r="E124" s="23">
        <v>46331</v>
      </c>
      <c r="F124" s="24">
        <v>46057</v>
      </c>
      <c r="G124" s="126">
        <v>177419180.00000036</v>
      </c>
      <c r="H124" s="127">
        <v>0</v>
      </c>
      <c r="I124" s="128">
        <v>656000000.00000036</v>
      </c>
      <c r="J124" s="129">
        <v>-857543731</v>
      </c>
      <c r="K124" s="126">
        <v>105521918.5</v>
      </c>
      <c r="L124" s="130">
        <v>-752021812.5</v>
      </c>
      <c r="M124" s="131">
        <v>1408021812.5000005</v>
      </c>
      <c r="N124" s="132">
        <v>-1230602632.5</v>
      </c>
      <c r="O124" s="133">
        <v>4427741.5487421397</v>
      </c>
      <c r="P124" s="376"/>
      <c r="Q124" s="377">
        <v>156446868.05555561</v>
      </c>
      <c r="R124" s="135">
        <v>-71374411</v>
      </c>
      <c r="S124" s="376">
        <v>0</v>
      </c>
      <c r="T124" s="377">
        <v>-34659082</v>
      </c>
      <c r="U124" s="135"/>
    </row>
    <row r="125" spans="1:21" ht="17.25" x14ac:dyDescent="0.3">
      <c r="A125" s="20"/>
      <c r="B125" s="20" t="s">
        <v>75</v>
      </c>
      <c r="C125" s="21" t="s">
        <v>137</v>
      </c>
      <c r="D125" s="22">
        <v>200</v>
      </c>
      <c r="E125" s="23">
        <v>46350</v>
      </c>
      <c r="F125" s="24" t="s">
        <v>66</v>
      </c>
      <c r="G125" s="126">
        <v>1319834639.5652175</v>
      </c>
      <c r="H125" s="127">
        <v>0</v>
      </c>
      <c r="I125" s="128">
        <v>693260869.56521738</v>
      </c>
      <c r="J125" s="129">
        <v>1298871789.5</v>
      </c>
      <c r="K125" s="126">
        <v>-1684465494</v>
      </c>
      <c r="L125" s="130">
        <v>-385593704.5</v>
      </c>
      <c r="M125" s="131">
        <v>1078854574.0652175</v>
      </c>
      <c r="N125" s="132">
        <v>240980065.5</v>
      </c>
      <c r="O125" s="133">
        <v>3201348.884466521</v>
      </c>
      <c r="P125" s="376"/>
      <c r="Q125" s="377">
        <v>119872730.45169084</v>
      </c>
      <c r="R125" s="135">
        <v>2543505</v>
      </c>
      <c r="S125" s="376">
        <v>0</v>
      </c>
      <c r="T125" s="377">
        <v>4938108.5</v>
      </c>
      <c r="U125" s="135"/>
    </row>
    <row r="126" spans="1:21" ht="17.25" x14ac:dyDescent="0.3">
      <c r="A126" s="20"/>
      <c r="B126" s="20" t="s">
        <v>11366</v>
      </c>
      <c r="C126" s="21" t="s">
        <v>137</v>
      </c>
      <c r="D126" s="22">
        <v>300</v>
      </c>
      <c r="E126" s="23">
        <v>46042</v>
      </c>
      <c r="F126" s="24" t="s">
        <v>66</v>
      </c>
      <c r="G126" s="126">
        <v>851757534.24657989</v>
      </c>
      <c r="H126" s="127">
        <v>0</v>
      </c>
      <c r="I126" s="128">
        <v>1166757534.2465799</v>
      </c>
      <c r="J126" s="129">
        <v>4566686993.5</v>
      </c>
      <c r="K126" s="126">
        <v>-1342659963</v>
      </c>
      <c r="L126" s="130">
        <v>3224027030.5</v>
      </c>
      <c r="M126" s="131">
        <v>-2057269496.2534201</v>
      </c>
      <c r="N126" s="132">
        <v>2909027030.5</v>
      </c>
      <c r="O126" s="133">
        <v>-70940327.457014486</v>
      </c>
      <c r="P126" s="376"/>
      <c r="Q126" s="377">
        <v>-228585499.58371335</v>
      </c>
      <c r="R126" s="135">
        <v>-9634635</v>
      </c>
      <c r="S126" s="376">
        <v>0</v>
      </c>
      <c r="T126" s="377">
        <v>-5349735</v>
      </c>
      <c r="U126" s="135"/>
    </row>
    <row r="127" spans="1:21" ht="17.25" x14ac:dyDescent="0.3">
      <c r="A127" s="20"/>
      <c r="B127" s="20" t="s">
        <v>77</v>
      </c>
      <c r="C127" s="21" t="s">
        <v>137</v>
      </c>
      <c r="D127" s="22">
        <v>150</v>
      </c>
      <c r="E127" s="23">
        <v>46042</v>
      </c>
      <c r="F127" s="24">
        <v>46038</v>
      </c>
      <c r="G127" s="126">
        <v>575202740.41095901</v>
      </c>
      <c r="H127" s="127">
        <v>0</v>
      </c>
      <c r="I127" s="128">
        <v>798295890.41095901</v>
      </c>
      <c r="J127" s="129">
        <v>230825494</v>
      </c>
      <c r="K127" s="126">
        <v>181579333</v>
      </c>
      <c r="L127" s="130">
        <v>412404827</v>
      </c>
      <c r="M127" s="131">
        <v>385891063.41095901</v>
      </c>
      <c r="N127" s="132">
        <v>189311677</v>
      </c>
      <c r="O127" s="133">
        <v>13306588.393481346</v>
      </c>
      <c r="P127" s="376"/>
      <c r="Q127" s="377">
        <v>42876784.823439889</v>
      </c>
      <c r="R127" s="135">
        <v>-48746929.5</v>
      </c>
      <c r="S127" s="376">
        <v>0</v>
      </c>
      <c r="T127" s="377">
        <v>-30465875.5</v>
      </c>
      <c r="U127" s="135"/>
    </row>
    <row r="128" spans="1:21" ht="17.25" x14ac:dyDescent="0.3">
      <c r="A128" s="20"/>
      <c r="B128" s="20" t="s">
        <v>78</v>
      </c>
      <c r="C128" s="21" t="s">
        <v>137</v>
      </c>
      <c r="D128" s="22">
        <v>150</v>
      </c>
      <c r="E128" s="23">
        <v>46048</v>
      </c>
      <c r="F128" s="24">
        <v>46045</v>
      </c>
      <c r="G128" s="126">
        <v>678468493.50684905</v>
      </c>
      <c r="H128" s="127">
        <v>0</v>
      </c>
      <c r="I128" s="128">
        <v>796084931.50684905</v>
      </c>
      <c r="J128" s="129">
        <v>104911580.5</v>
      </c>
      <c r="K128" s="126">
        <v>322137247</v>
      </c>
      <c r="L128" s="130">
        <v>427048827.5</v>
      </c>
      <c r="M128" s="131">
        <v>369036104.00684905</v>
      </c>
      <c r="N128" s="132">
        <v>309432389.5</v>
      </c>
      <c r="O128" s="133">
        <v>10543888.685909973</v>
      </c>
      <c r="P128" s="376"/>
      <c r="Q128" s="377">
        <v>41004011.556316562</v>
      </c>
      <c r="R128" s="135">
        <v>-47262858.5</v>
      </c>
      <c r="S128" s="376">
        <v>0</v>
      </c>
      <c r="T128" s="377">
        <v>-33916453.5</v>
      </c>
      <c r="U128" s="135"/>
    </row>
    <row r="129" spans="1:21" ht="17.25" x14ac:dyDescent="0.3">
      <c r="A129" s="20" t="s">
        <v>146</v>
      </c>
      <c r="B129" s="20" t="s">
        <v>79</v>
      </c>
      <c r="C129" s="21" t="s">
        <v>137</v>
      </c>
      <c r="D129" s="22">
        <v>150</v>
      </c>
      <c r="E129" s="23">
        <v>46097</v>
      </c>
      <c r="F129" s="24">
        <v>46094</v>
      </c>
      <c r="G129" s="126">
        <v>571705480.38356197</v>
      </c>
      <c r="H129" s="127">
        <v>0</v>
      </c>
      <c r="I129" s="128">
        <v>788556164.38356197</v>
      </c>
      <c r="J129" s="129">
        <v>45145046.5</v>
      </c>
      <c r="K129" s="126">
        <v>632090579.5</v>
      </c>
      <c r="L129" s="130">
        <v>677235626</v>
      </c>
      <c r="M129" s="131">
        <v>111320538.38356197</v>
      </c>
      <c r="N129" s="132">
        <v>460384942</v>
      </c>
      <c r="O129" s="133">
        <v>1325244.5045662138</v>
      </c>
      <c r="P129" s="376"/>
      <c r="Q129" s="377">
        <v>12368948.709284663</v>
      </c>
      <c r="R129" s="135">
        <v>1148636.5</v>
      </c>
      <c r="S129" s="376">
        <v>0</v>
      </c>
      <c r="T129" s="377">
        <v>3181968.5</v>
      </c>
      <c r="U129" s="34">
        <v>2855224</v>
      </c>
    </row>
    <row r="130" spans="1:21" ht="17.25" x14ac:dyDescent="0.3">
      <c r="A130" s="20"/>
      <c r="B130" s="20" t="s">
        <v>80</v>
      </c>
      <c r="C130" s="21" t="s">
        <v>51</v>
      </c>
      <c r="D130" s="22">
        <v>150</v>
      </c>
      <c r="E130" s="23">
        <v>46098</v>
      </c>
      <c r="F130" s="24">
        <v>46097</v>
      </c>
      <c r="G130" s="126">
        <v>573904110.90410995</v>
      </c>
      <c r="H130" s="127">
        <v>0</v>
      </c>
      <c r="I130" s="128">
        <v>789410958.90410995</v>
      </c>
      <c r="J130" s="129">
        <v>7750547.5</v>
      </c>
      <c r="K130" s="126">
        <v>632262656.5</v>
      </c>
      <c r="L130" s="130">
        <v>640013204</v>
      </c>
      <c r="M130" s="131">
        <v>149397754.90410995</v>
      </c>
      <c r="N130" s="132">
        <v>424506356</v>
      </c>
      <c r="O130" s="133">
        <v>1757620.6459307054</v>
      </c>
      <c r="P130" s="376"/>
      <c r="Q130" s="377">
        <v>16599750.544901107</v>
      </c>
      <c r="R130" s="135">
        <v>-3805973.5</v>
      </c>
      <c r="S130" s="376">
        <v>0</v>
      </c>
      <c r="T130" s="377">
        <v>-604252</v>
      </c>
      <c r="U130" s="34">
        <v>2700068.5</v>
      </c>
    </row>
    <row r="131" spans="1:21" ht="17.25" x14ac:dyDescent="0.3">
      <c r="A131" s="20"/>
      <c r="B131" s="20" t="s">
        <v>81</v>
      </c>
      <c r="C131" s="21" t="s">
        <v>51</v>
      </c>
      <c r="D131" s="22">
        <v>200</v>
      </c>
      <c r="E131" s="23">
        <v>46169</v>
      </c>
      <c r="F131" s="24">
        <v>46079</v>
      </c>
      <c r="G131" s="126">
        <v>1302049317.3698623</v>
      </c>
      <c r="H131" s="127">
        <v>0</v>
      </c>
      <c r="I131" s="128">
        <v>912986301.36986232</v>
      </c>
      <c r="J131" s="129">
        <v>397658887.5</v>
      </c>
      <c r="K131" s="126">
        <v>204825127</v>
      </c>
      <c r="L131" s="130">
        <v>602484014.5</v>
      </c>
      <c r="M131" s="131">
        <v>310502286.86986232</v>
      </c>
      <c r="N131" s="132">
        <v>991547030.5</v>
      </c>
      <c r="O131" s="133">
        <v>1990399.2748068098</v>
      </c>
      <c r="P131" s="376"/>
      <c r="Q131" s="377">
        <v>34500254.096651368</v>
      </c>
      <c r="R131" s="135">
        <v>-13158901.5</v>
      </c>
      <c r="S131" s="376">
        <v>0</v>
      </c>
      <c r="T131" s="377">
        <v>26557297.5</v>
      </c>
      <c r="U131" s="135"/>
    </row>
    <row r="132" spans="1:21" ht="17.25" x14ac:dyDescent="0.3">
      <c r="A132" s="585"/>
      <c r="B132" s="585" t="s">
        <v>82</v>
      </c>
      <c r="C132" s="586" t="s">
        <v>51</v>
      </c>
      <c r="D132" s="587">
        <v>100</v>
      </c>
      <c r="E132" s="588">
        <v>46181</v>
      </c>
      <c r="F132" s="589" t="s">
        <v>66</v>
      </c>
      <c r="G132" s="590">
        <v>1169991444.2054791</v>
      </c>
      <c r="H132" s="591">
        <v>0</v>
      </c>
      <c r="I132" s="592">
        <v>400547945.20547903</v>
      </c>
      <c r="J132" s="593">
        <v>340311673.5</v>
      </c>
      <c r="K132" s="590">
        <v>0</v>
      </c>
      <c r="L132" s="594">
        <v>340311673.5</v>
      </c>
      <c r="M132" s="595">
        <v>60236271.705479026</v>
      </c>
      <c r="N132" s="596">
        <v>1109755172.5</v>
      </c>
      <c r="O132" s="597">
        <v>358549.23634213704</v>
      </c>
      <c r="P132" s="598"/>
      <c r="Q132" s="599">
        <v>6692919.0783865582</v>
      </c>
      <c r="R132" s="600">
        <v>4062556.5</v>
      </c>
      <c r="S132" s="598">
        <v>0</v>
      </c>
      <c r="T132" s="599">
        <v>4029415</v>
      </c>
      <c r="U132" s="600"/>
    </row>
    <row r="133" spans="1:21" ht="17.25" x14ac:dyDescent="0.3">
      <c r="A133" s="20"/>
      <c r="B133" s="20" t="s">
        <v>83</v>
      </c>
      <c r="C133" s="21" t="s">
        <v>51</v>
      </c>
      <c r="D133" s="22">
        <v>100</v>
      </c>
      <c r="E133" s="23">
        <v>46188</v>
      </c>
      <c r="F133" s="24" t="s">
        <v>66</v>
      </c>
      <c r="G133" s="126">
        <v>1354205706.8082192</v>
      </c>
      <c r="H133" s="127">
        <v>0</v>
      </c>
      <c r="I133" s="128">
        <v>495821917.80821925</v>
      </c>
      <c r="J133" s="129">
        <v>1290885257.5</v>
      </c>
      <c r="K133" s="126">
        <v>-1631083442.5</v>
      </c>
      <c r="L133" s="130">
        <v>-340198185</v>
      </c>
      <c r="M133" s="131">
        <v>836020102.80821919</v>
      </c>
      <c r="N133" s="132">
        <v>518185604</v>
      </c>
      <c r="O133" s="133">
        <v>4777257.730332681</v>
      </c>
      <c r="P133" s="376">
        <v>-49863013</v>
      </c>
      <c r="Q133" s="377">
        <v>92891122.534246579</v>
      </c>
      <c r="R133" s="135">
        <v>-49277283</v>
      </c>
      <c r="S133" s="376">
        <v>0</v>
      </c>
      <c r="T133" s="377">
        <v>1006958.5</v>
      </c>
      <c r="U133" s="135"/>
    </row>
    <row r="134" spans="1:21" ht="17.25" x14ac:dyDescent="0.3">
      <c r="A134" s="20"/>
      <c r="B134" s="20" t="s">
        <v>68</v>
      </c>
      <c r="C134" s="21" t="s">
        <v>51</v>
      </c>
      <c r="D134" s="22">
        <v>200</v>
      </c>
      <c r="E134" s="23">
        <v>46204</v>
      </c>
      <c r="F134" s="24" t="s">
        <v>66</v>
      </c>
      <c r="G134" s="126">
        <v>1570000000</v>
      </c>
      <c r="H134" s="127">
        <v>0</v>
      </c>
      <c r="I134" s="128">
        <v>750000000</v>
      </c>
      <c r="J134" s="129">
        <v>-570863646</v>
      </c>
      <c r="K134" s="126">
        <v>-293352217</v>
      </c>
      <c r="L134" s="130">
        <v>-864215863</v>
      </c>
      <c r="M134" s="131">
        <v>1614215863</v>
      </c>
      <c r="N134" s="132">
        <v>-44215863</v>
      </c>
      <c r="O134" s="133">
        <v>8451391.9528795816</v>
      </c>
      <c r="P134" s="376"/>
      <c r="Q134" s="377">
        <v>179357318.1111111</v>
      </c>
      <c r="R134" s="135">
        <v>-25107379</v>
      </c>
      <c r="S134" s="376">
        <v>0</v>
      </c>
      <c r="T134" s="377">
        <v>-19906249</v>
      </c>
      <c r="U134" s="135"/>
    </row>
    <row r="135" spans="1:21" ht="17.25" x14ac:dyDescent="0.3">
      <c r="A135" s="20"/>
      <c r="B135" s="178" t="s">
        <v>96</v>
      </c>
      <c r="C135" s="21" t="s">
        <v>137</v>
      </c>
      <c r="D135" s="22">
        <v>300</v>
      </c>
      <c r="E135" s="23">
        <v>46218</v>
      </c>
      <c r="F135" s="24">
        <v>46036</v>
      </c>
      <c r="G135" s="25">
        <v>1215189041.0958917</v>
      </c>
      <c r="H135" s="26">
        <v>0</v>
      </c>
      <c r="I135" s="173">
        <v>1215189041.0958917</v>
      </c>
      <c r="J135" s="28">
        <v>1173494085.5</v>
      </c>
      <c r="K135" s="25">
        <v>-1644772891.5</v>
      </c>
      <c r="L135" s="174">
        <v>-471278806</v>
      </c>
      <c r="M135" s="175">
        <v>1686467847.0958917</v>
      </c>
      <c r="N135" s="31">
        <v>-471278806</v>
      </c>
      <c r="O135" s="32">
        <v>8226672.4248580085</v>
      </c>
      <c r="P135" s="356"/>
      <c r="Q135" s="384">
        <v>187385316.34398797</v>
      </c>
      <c r="R135" s="180">
        <v>10499271.5</v>
      </c>
      <c r="S135" s="356">
        <v>0</v>
      </c>
      <c r="T135" s="384">
        <v>-588289.5</v>
      </c>
      <c r="U135" s="180"/>
    </row>
    <row r="136" spans="1:21" ht="17.25" x14ac:dyDescent="0.3">
      <c r="A136" s="86"/>
      <c r="B136" s="52" t="s">
        <v>98</v>
      </c>
      <c r="C136" s="53" t="s">
        <v>137</v>
      </c>
      <c r="D136" s="88">
        <v>300</v>
      </c>
      <c r="E136" s="89">
        <v>46155</v>
      </c>
      <c r="F136" s="90">
        <v>46065</v>
      </c>
      <c r="G136" s="91">
        <v>1419402739.7260268</v>
      </c>
      <c r="H136" s="92">
        <v>0</v>
      </c>
      <c r="I136" s="181">
        <v>1419402739.7260268</v>
      </c>
      <c r="J136" s="94">
        <v>2835884145.5</v>
      </c>
      <c r="K136" s="91">
        <v>-2057262908</v>
      </c>
      <c r="L136" s="182">
        <v>778621237.5</v>
      </c>
      <c r="M136" s="183">
        <v>640781502.22602677</v>
      </c>
      <c r="N136" s="97">
        <v>778621237.5</v>
      </c>
      <c r="O136" s="98">
        <v>4512545.790324132</v>
      </c>
      <c r="P136" s="365"/>
      <c r="Q136" s="366">
        <v>71197944.691780746</v>
      </c>
      <c r="R136" s="91">
        <v>5725325</v>
      </c>
      <c r="S136" s="365">
        <v>0</v>
      </c>
      <c r="T136" s="366">
        <v>-3969031</v>
      </c>
      <c r="U136" s="91"/>
    </row>
    <row r="137" spans="1:21" ht="17.25" x14ac:dyDescent="0.3">
      <c r="D137" s="68">
        <v>3300</v>
      </c>
      <c r="G137" s="147">
        <v>16949771227.176794</v>
      </c>
      <c r="H137" s="147">
        <v>0</v>
      </c>
      <c r="I137" s="148">
        <v>13636197098.176796</v>
      </c>
      <c r="J137" s="148">
        <v>12519243698</v>
      </c>
      <c r="K137" s="147">
        <v>-9032815687</v>
      </c>
      <c r="L137" s="147">
        <v>3486428011</v>
      </c>
      <c r="M137" s="147">
        <v>10149769087.176796</v>
      </c>
      <c r="N137" s="147">
        <v>6800002140</v>
      </c>
      <c r="O137" s="147">
        <v>6327409.6140820086</v>
      </c>
      <c r="P137" s="147"/>
      <c r="Q137" s="147">
        <v>1127752120.7974215</v>
      </c>
      <c r="R137" s="147">
        <v>-206875168</v>
      </c>
      <c r="S137" s="147"/>
      <c r="T137" s="147">
        <v>-108405415.5</v>
      </c>
      <c r="U137" s="147">
        <v>5555292.5</v>
      </c>
    </row>
    <row r="138" spans="1:21" x14ac:dyDescent="0.3">
      <c r="B138" s="7" t="s">
        <v>12062</v>
      </c>
      <c r="D138" s="74"/>
      <c r="E138" s="1" t="s">
        <v>12052</v>
      </c>
      <c r="F138" s="582">
        <v>1.9800000000000002E-2</v>
      </c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</row>
    <row r="139" spans="1:21" x14ac:dyDescent="0.3">
      <c r="A139" s="9" t="s">
        <v>12053</v>
      </c>
      <c r="B139" s="633" t="s">
        <v>108</v>
      </c>
      <c r="C139" s="633"/>
      <c r="D139" s="633"/>
      <c r="E139" s="583"/>
      <c r="F139" s="583"/>
      <c r="G139" s="634" t="s">
        <v>109</v>
      </c>
      <c r="H139" s="636"/>
      <c r="I139" s="635"/>
      <c r="J139" s="633" t="s">
        <v>110</v>
      </c>
      <c r="K139" s="633"/>
      <c r="L139" s="633"/>
      <c r="M139" s="633" t="s">
        <v>111</v>
      </c>
      <c r="N139" s="633"/>
      <c r="O139" s="633"/>
      <c r="P139" s="628"/>
      <c r="Q139" s="149" t="s">
        <v>133</v>
      </c>
      <c r="R139" s="626" t="s">
        <v>112</v>
      </c>
      <c r="S139" s="634" t="s">
        <v>112</v>
      </c>
      <c r="T139" s="636"/>
      <c r="U139" s="635"/>
    </row>
    <row r="140" spans="1:21" x14ac:dyDescent="0.3">
      <c r="A140" s="10" t="s">
        <v>12054</v>
      </c>
      <c r="B140" s="11" t="s">
        <v>114</v>
      </c>
      <c r="C140" s="12" t="s">
        <v>115</v>
      </c>
      <c r="D140" s="13" t="s">
        <v>677</v>
      </c>
      <c r="E140" s="11" t="s">
        <v>117</v>
      </c>
      <c r="F140" s="14" t="s">
        <v>118</v>
      </c>
      <c r="G140" s="14" t="s">
        <v>119</v>
      </c>
      <c r="H140" s="15" t="s">
        <v>105</v>
      </c>
      <c r="I140" s="16" t="s">
        <v>120</v>
      </c>
      <c r="J140" s="17" t="s">
        <v>121</v>
      </c>
      <c r="K140" s="14" t="s">
        <v>122</v>
      </c>
      <c r="L140" s="18" t="s">
        <v>123</v>
      </c>
      <c r="M140" s="11" t="s">
        <v>124</v>
      </c>
      <c r="N140" s="14" t="s">
        <v>125</v>
      </c>
      <c r="O140" s="18" t="s">
        <v>126</v>
      </c>
      <c r="P140" s="11" t="s">
        <v>12055</v>
      </c>
      <c r="Q140" s="14" t="s">
        <v>101</v>
      </c>
      <c r="R140" s="373" t="s">
        <v>127</v>
      </c>
      <c r="S140" s="11" t="s">
        <v>12055</v>
      </c>
      <c r="T140" s="14" t="s">
        <v>11623</v>
      </c>
      <c r="U140" s="19" t="s">
        <v>135</v>
      </c>
    </row>
    <row r="141" spans="1:21" ht="17.25" x14ac:dyDescent="0.3">
      <c r="A141" s="20" t="s">
        <v>146</v>
      </c>
      <c r="B141" s="20" t="s">
        <v>11367</v>
      </c>
      <c r="C141" s="21" t="s">
        <v>137</v>
      </c>
      <c r="D141" s="22">
        <v>200</v>
      </c>
      <c r="E141" s="23">
        <v>46063</v>
      </c>
      <c r="F141" s="24" t="s">
        <v>66</v>
      </c>
      <c r="G141" s="126">
        <v>1455205483.6712329</v>
      </c>
      <c r="H141" s="127">
        <v>0</v>
      </c>
      <c r="I141" s="150">
        <v>931123287.67123294</v>
      </c>
      <c r="J141" s="151">
        <v>985637339</v>
      </c>
      <c r="K141" s="25">
        <v>73946774.5</v>
      </c>
      <c r="L141" s="130">
        <v>1059584113.5</v>
      </c>
      <c r="M141" s="131">
        <v>-128460825.82876706</v>
      </c>
      <c r="N141" s="132">
        <v>1583666309.5</v>
      </c>
      <c r="O141" s="133">
        <v>-2569216.5165753411</v>
      </c>
      <c r="P141" s="376"/>
      <c r="Q141" s="380">
        <v>-14273425.092085229</v>
      </c>
      <c r="R141" s="135">
        <v>15928510</v>
      </c>
      <c r="S141" s="376">
        <v>0</v>
      </c>
      <c r="T141" s="613">
        <v>15928510</v>
      </c>
      <c r="U141" s="34">
        <v>14362595.5</v>
      </c>
    </row>
    <row r="142" spans="1:21" ht="17.25" x14ac:dyDescent="0.3">
      <c r="A142" s="20" t="s">
        <v>145</v>
      </c>
      <c r="B142" s="20" t="s">
        <v>84</v>
      </c>
      <c r="C142" s="21" t="s">
        <v>137</v>
      </c>
      <c r="D142" s="22">
        <v>300</v>
      </c>
      <c r="E142" s="23">
        <v>46182</v>
      </c>
      <c r="F142" s="24" t="s">
        <v>66</v>
      </c>
      <c r="G142" s="126">
        <v>2063342467.6986294</v>
      </c>
      <c r="H142" s="127">
        <v>0</v>
      </c>
      <c r="I142" s="150">
        <v>1135463013.6986294</v>
      </c>
      <c r="J142" s="151">
        <v>1244625719.5</v>
      </c>
      <c r="K142" s="126">
        <v>-1209757831.5</v>
      </c>
      <c r="L142" s="130">
        <v>34867888</v>
      </c>
      <c r="M142" s="131">
        <v>1100595125.6986294</v>
      </c>
      <c r="N142" s="132">
        <v>962747342</v>
      </c>
      <c r="O142" s="133">
        <v>6512397.1934830137</v>
      </c>
      <c r="P142" s="601"/>
      <c r="Q142" s="132">
        <v>122288347.29984771</v>
      </c>
      <c r="R142" s="165">
        <v>3832867.5</v>
      </c>
      <c r="S142" s="376">
        <v>0</v>
      </c>
      <c r="T142" s="614">
        <v>5959319</v>
      </c>
      <c r="U142" s="165"/>
    </row>
    <row r="143" spans="1:21" ht="17.25" x14ac:dyDescent="0.3">
      <c r="A143" s="20" t="s">
        <v>145</v>
      </c>
      <c r="B143" s="20" t="s">
        <v>85</v>
      </c>
      <c r="C143" s="21" t="s">
        <v>137</v>
      </c>
      <c r="D143" s="22">
        <v>500</v>
      </c>
      <c r="E143" s="23">
        <v>46188</v>
      </c>
      <c r="F143" s="24" t="s">
        <v>66</v>
      </c>
      <c r="G143" s="126">
        <v>3785410959.6027403</v>
      </c>
      <c r="H143" s="127">
        <v>0</v>
      </c>
      <c r="I143" s="150">
        <v>940273972.60274005</v>
      </c>
      <c r="J143" s="151">
        <v>923850577.5</v>
      </c>
      <c r="K143" s="126">
        <v>-2226801950.5</v>
      </c>
      <c r="L143" s="130">
        <v>-1302951373</v>
      </c>
      <c r="M143" s="131">
        <v>2243225345.6027403</v>
      </c>
      <c r="N143" s="132">
        <v>1542185614</v>
      </c>
      <c r="O143" s="133">
        <v>12818430.546301372</v>
      </c>
      <c r="P143" s="376"/>
      <c r="Q143" s="132">
        <v>249247260.62252671</v>
      </c>
      <c r="R143" s="135">
        <v>3840320</v>
      </c>
      <c r="S143" s="376">
        <v>0</v>
      </c>
      <c r="T143" s="132">
        <v>7054023.5</v>
      </c>
      <c r="U143" s="135"/>
    </row>
    <row r="144" spans="1:21" ht="17.25" x14ac:dyDescent="0.3">
      <c r="A144" s="20" t="s">
        <v>145</v>
      </c>
      <c r="B144" s="20" t="s">
        <v>86</v>
      </c>
      <c r="C144" s="21" t="s">
        <v>137</v>
      </c>
      <c r="D144" s="22">
        <v>500</v>
      </c>
      <c r="E144" s="23">
        <v>46255</v>
      </c>
      <c r="F144" s="24" t="s">
        <v>66</v>
      </c>
      <c r="G144" s="126">
        <v>2844794521</v>
      </c>
      <c r="H144" s="127">
        <v>0</v>
      </c>
      <c r="I144" s="150">
        <v>950000000</v>
      </c>
      <c r="J144" s="151">
        <v>495689249</v>
      </c>
      <c r="K144" s="126">
        <v>-1169382700.5</v>
      </c>
      <c r="L144" s="130">
        <v>-673693451.5</v>
      </c>
      <c r="M144" s="131">
        <v>1623693451.5</v>
      </c>
      <c r="N144" s="132">
        <v>1221101069.5</v>
      </c>
      <c r="O144" s="133">
        <v>6709477.07231405</v>
      </c>
      <c r="P144" s="376"/>
      <c r="Q144" s="132">
        <v>180410383.5</v>
      </c>
      <c r="R144" s="135">
        <v>2956293.5</v>
      </c>
      <c r="S144" s="376">
        <v>0</v>
      </c>
      <c r="T144" s="132">
        <v>2491864</v>
      </c>
      <c r="U144" s="135"/>
    </row>
    <row r="145" spans="1:21" ht="17.25" x14ac:dyDescent="0.3">
      <c r="A145" s="20"/>
      <c r="B145" s="20" t="s">
        <v>87</v>
      </c>
      <c r="C145" s="153" t="s">
        <v>137</v>
      </c>
      <c r="D145" s="22">
        <v>200</v>
      </c>
      <c r="E145" s="23">
        <v>46310</v>
      </c>
      <c r="F145" s="24" t="s">
        <v>66</v>
      </c>
      <c r="G145" s="126">
        <v>1020000000</v>
      </c>
      <c r="H145" s="127">
        <v>0</v>
      </c>
      <c r="I145" s="150">
        <v>510000000</v>
      </c>
      <c r="J145" s="151">
        <v>952873922.5</v>
      </c>
      <c r="K145" s="126">
        <v>-350994536</v>
      </c>
      <c r="L145" s="130">
        <v>601879386.5</v>
      </c>
      <c r="M145" s="131">
        <v>-91879386.5</v>
      </c>
      <c r="N145" s="132">
        <v>1111879386.5</v>
      </c>
      <c r="O145" s="133">
        <v>-309358.20370370371</v>
      </c>
      <c r="P145" s="376"/>
      <c r="Q145" s="132">
        <v>-10208820.722222222</v>
      </c>
      <c r="R145" s="135">
        <v>12010445.5</v>
      </c>
      <c r="S145" s="376">
        <v>0</v>
      </c>
      <c r="T145" s="132">
        <v>9709136</v>
      </c>
      <c r="U145" s="135"/>
    </row>
    <row r="146" spans="1:21" ht="17.25" x14ac:dyDescent="0.3">
      <c r="A146" s="86" t="s">
        <v>146</v>
      </c>
      <c r="B146" s="86" t="s">
        <v>88</v>
      </c>
      <c r="C146" s="87" t="s">
        <v>137</v>
      </c>
      <c r="D146" s="88">
        <v>500</v>
      </c>
      <c r="E146" s="89">
        <v>46168</v>
      </c>
      <c r="F146" s="90" t="s">
        <v>66</v>
      </c>
      <c r="G146" s="154">
        <v>2831589041.8219199</v>
      </c>
      <c r="H146" s="154">
        <v>0</v>
      </c>
      <c r="I146" s="155">
        <v>936191780.82191992</v>
      </c>
      <c r="J146" s="156">
        <v>627807853</v>
      </c>
      <c r="K146" s="154">
        <v>-1417796558.5</v>
      </c>
      <c r="L146" s="157">
        <v>-789988705.5</v>
      </c>
      <c r="M146" s="158">
        <v>1726180486.3219199</v>
      </c>
      <c r="N146" s="159">
        <v>1105408555.5</v>
      </c>
      <c r="O146" s="160">
        <v>11136648.298851097</v>
      </c>
      <c r="P146" s="381"/>
      <c r="Q146" s="159">
        <v>191797831.81354666</v>
      </c>
      <c r="R146" s="162">
        <v>-24594547.5</v>
      </c>
      <c r="S146" s="381">
        <v>0</v>
      </c>
      <c r="T146" s="159">
        <v>-17033460</v>
      </c>
      <c r="U146" s="162"/>
    </row>
    <row r="147" spans="1:21" ht="17.25" x14ac:dyDescent="0.3">
      <c r="D147" s="68">
        <v>2000</v>
      </c>
      <c r="E147" s="69"/>
      <c r="G147" s="163">
        <v>12545136990.123289</v>
      </c>
      <c r="H147" s="163">
        <v>0</v>
      </c>
      <c r="I147" s="164">
        <v>4471928767.1232891</v>
      </c>
      <c r="J147" s="164">
        <v>4244847321.5</v>
      </c>
      <c r="K147" s="163">
        <v>-6374733577</v>
      </c>
      <c r="L147" s="163">
        <v>-2129886255.5</v>
      </c>
      <c r="M147" s="163">
        <v>6601815022.6232891</v>
      </c>
      <c r="N147" s="163">
        <v>5943321967.5</v>
      </c>
      <c r="O147" s="163">
        <v>36867594.90724583</v>
      </c>
      <c r="P147" s="163"/>
      <c r="Q147" s="163">
        <v>733535002.51369894</v>
      </c>
      <c r="R147" s="163">
        <v>13973889</v>
      </c>
      <c r="S147" s="163"/>
      <c r="T147" s="163">
        <v>24109392.5</v>
      </c>
      <c r="U147" s="163">
        <v>14362595.5</v>
      </c>
    </row>
    <row r="148" spans="1:21" x14ac:dyDescent="0.3">
      <c r="B148" s="7" t="s">
        <v>12063</v>
      </c>
      <c r="D148" s="74"/>
      <c r="E148" s="1" t="s">
        <v>12052</v>
      </c>
      <c r="F148" s="582">
        <v>5.1536541570234981E-3</v>
      </c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</row>
    <row r="149" spans="1:21" x14ac:dyDescent="0.3">
      <c r="A149" s="9" t="s">
        <v>12053</v>
      </c>
      <c r="B149" s="633" t="s">
        <v>108</v>
      </c>
      <c r="C149" s="633"/>
      <c r="D149" s="633"/>
      <c r="E149" s="583"/>
      <c r="F149" s="583"/>
      <c r="G149" s="634" t="s">
        <v>109</v>
      </c>
      <c r="H149" s="636"/>
      <c r="I149" s="635"/>
      <c r="J149" s="633" t="s">
        <v>110</v>
      </c>
      <c r="K149" s="633"/>
      <c r="L149" s="633"/>
      <c r="M149" s="633" t="s">
        <v>111</v>
      </c>
      <c r="N149" s="633"/>
      <c r="O149" s="633"/>
      <c r="P149" s="628"/>
      <c r="Q149" s="628" t="s">
        <v>133</v>
      </c>
      <c r="R149" s="626" t="s">
        <v>132</v>
      </c>
      <c r="S149" s="634" t="s">
        <v>112</v>
      </c>
      <c r="T149" s="636"/>
      <c r="U149" s="635"/>
    </row>
    <row r="150" spans="1:21" x14ac:dyDescent="0.3">
      <c r="A150" s="10" t="s">
        <v>12054</v>
      </c>
      <c r="B150" s="11" t="s">
        <v>114</v>
      </c>
      <c r="C150" s="12" t="s">
        <v>115</v>
      </c>
      <c r="D150" s="13" t="s">
        <v>677</v>
      </c>
      <c r="E150" s="11" t="s">
        <v>117</v>
      </c>
      <c r="F150" s="14" t="s">
        <v>118</v>
      </c>
      <c r="G150" s="14" t="s">
        <v>119</v>
      </c>
      <c r="H150" s="15" t="s">
        <v>105</v>
      </c>
      <c r="I150" s="16" t="s">
        <v>120</v>
      </c>
      <c r="J150" s="17" t="s">
        <v>121</v>
      </c>
      <c r="K150" s="14" t="s">
        <v>122</v>
      </c>
      <c r="L150" s="18" t="s">
        <v>123</v>
      </c>
      <c r="M150" s="11" t="s">
        <v>124</v>
      </c>
      <c r="N150" s="14" t="s">
        <v>125</v>
      </c>
      <c r="O150" s="18" t="s">
        <v>126</v>
      </c>
      <c r="P150" s="11" t="s">
        <v>12055</v>
      </c>
      <c r="Q150" s="14" t="s">
        <v>101</v>
      </c>
      <c r="R150" s="373" t="s">
        <v>127</v>
      </c>
      <c r="S150" s="11" t="s">
        <v>12055</v>
      </c>
      <c r="T150" s="14" t="s">
        <v>11620</v>
      </c>
      <c r="U150" s="373"/>
    </row>
    <row r="151" spans="1:21" ht="17.25" x14ac:dyDescent="0.3">
      <c r="A151" s="20" t="s">
        <v>146</v>
      </c>
      <c r="B151" s="20" t="s">
        <v>89</v>
      </c>
      <c r="C151" s="21" t="s">
        <v>137</v>
      </c>
      <c r="D151" s="22">
        <v>200</v>
      </c>
      <c r="E151" s="23">
        <v>46204</v>
      </c>
      <c r="F151" s="24" t="s">
        <v>66</v>
      </c>
      <c r="G151" s="126">
        <v>529921098</v>
      </c>
      <c r="H151" s="127">
        <v>0</v>
      </c>
      <c r="I151" s="150">
        <v>470000000</v>
      </c>
      <c r="J151" s="151">
        <v>-966212876</v>
      </c>
      <c r="K151" s="126">
        <v>802349487.5</v>
      </c>
      <c r="L151" s="130">
        <v>-163863388.5</v>
      </c>
      <c r="M151" s="131">
        <v>633863388.5</v>
      </c>
      <c r="N151" s="132">
        <v>-103942290.5</v>
      </c>
      <c r="O151" s="133">
        <v>3318656.4842931936</v>
      </c>
      <c r="P151" s="376"/>
      <c r="Q151" s="380">
        <v>70429265.388888896</v>
      </c>
      <c r="R151" s="135">
        <v>32508183.5</v>
      </c>
      <c r="S151" s="376">
        <v>0</v>
      </c>
      <c r="T151" s="380">
        <v>7426980</v>
      </c>
      <c r="U151" s="135"/>
    </row>
    <row r="152" spans="1:21" ht="17.25" x14ac:dyDescent="0.3">
      <c r="A152" s="20" t="s">
        <v>140</v>
      </c>
      <c r="B152" s="20" t="s">
        <v>90</v>
      </c>
      <c r="C152" s="21" t="s">
        <v>137</v>
      </c>
      <c r="D152" s="22">
        <v>200</v>
      </c>
      <c r="E152" s="23">
        <v>46239</v>
      </c>
      <c r="F152" s="24" t="s">
        <v>66</v>
      </c>
      <c r="G152" s="126">
        <v>-89994043.273931026</v>
      </c>
      <c r="H152" s="127">
        <v>0</v>
      </c>
      <c r="I152" s="150">
        <v>-97917260.273931026</v>
      </c>
      <c r="J152" s="151">
        <v>-422506459.5</v>
      </c>
      <c r="K152" s="126">
        <v>-14652703</v>
      </c>
      <c r="L152" s="130">
        <v>-437159162.5</v>
      </c>
      <c r="M152" s="131">
        <v>339241902.22606897</v>
      </c>
      <c r="N152" s="132">
        <v>-429235945.5</v>
      </c>
      <c r="O152" s="133">
        <v>1501070.3638321636</v>
      </c>
      <c r="P152" s="376"/>
      <c r="Q152" s="132">
        <v>37693544.69178544</v>
      </c>
      <c r="R152" s="135">
        <v>29630718.5</v>
      </c>
      <c r="S152" s="376">
        <v>0</v>
      </c>
      <c r="T152" s="132">
        <v>9013611.5</v>
      </c>
      <c r="U152" s="135"/>
    </row>
    <row r="153" spans="1:21" ht="17.25" x14ac:dyDescent="0.3">
      <c r="A153" s="86" t="s">
        <v>140</v>
      </c>
      <c r="B153" s="86" t="s">
        <v>91</v>
      </c>
      <c r="C153" s="87" t="s">
        <v>137</v>
      </c>
      <c r="D153" s="88">
        <v>200</v>
      </c>
      <c r="E153" s="89">
        <v>46279</v>
      </c>
      <c r="F153" s="90" t="s">
        <v>66</v>
      </c>
      <c r="G153" s="154">
        <v>-122757295.8937</v>
      </c>
      <c r="H153" s="154">
        <v>0</v>
      </c>
      <c r="I153" s="155">
        <v>-61767599.893700004</v>
      </c>
      <c r="J153" s="156">
        <v>-539577858.5</v>
      </c>
      <c r="K153" s="154">
        <v>179679028.5</v>
      </c>
      <c r="L153" s="157">
        <v>-359898830</v>
      </c>
      <c r="M153" s="158">
        <v>298131230.1063</v>
      </c>
      <c r="N153" s="159">
        <v>-420888526</v>
      </c>
      <c r="O153" s="160">
        <v>1120794.098143985</v>
      </c>
      <c r="P153" s="381"/>
      <c r="Q153" s="382">
        <v>33125692.234033331</v>
      </c>
      <c r="R153" s="167">
        <v>26813027.5</v>
      </c>
      <c r="S153" s="381">
        <v>0</v>
      </c>
      <c r="T153" s="382">
        <v>5890504</v>
      </c>
      <c r="U153" s="167"/>
    </row>
    <row r="154" spans="1:21" ht="17.25" x14ac:dyDescent="0.3">
      <c r="B154" s="67"/>
      <c r="C154" s="67"/>
      <c r="D154" s="68">
        <v>600</v>
      </c>
      <c r="E154" s="69"/>
      <c r="F154" s="70"/>
      <c r="G154" s="168">
        <v>317169758.83236897</v>
      </c>
      <c r="H154" s="168">
        <v>0</v>
      </c>
      <c r="I154" s="169">
        <v>310315139.83236897</v>
      </c>
      <c r="J154" s="169">
        <v>-1928297194</v>
      </c>
      <c r="K154" s="168">
        <v>967375813</v>
      </c>
      <c r="L154" s="168">
        <v>-960921381</v>
      </c>
      <c r="M154" s="168">
        <v>1271236520.8323689</v>
      </c>
      <c r="N154" s="168">
        <v>-954066762</v>
      </c>
      <c r="O154" s="168">
        <v>5940520.9462693427</v>
      </c>
      <c r="P154" s="168"/>
      <c r="Q154" s="168">
        <v>141248502.31470767</v>
      </c>
      <c r="R154" s="163">
        <v>88951929.5</v>
      </c>
      <c r="S154" s="168"/>
      <c r="T154" s="168">
        <v>22331095.5</v>
      </c>
      <c r="U154" s="163"/>
    </row>
    <row r="155" spans="1:21" x14ac:dyDescent="0.3">
      <c r="B155" s="73" t="s">
        <v>149</v>
      </c>
      <c r="C155" s="67"/>
      <c r="D155" s="74"/>
      <c r="E155" s="1" t="s">
        <v>12052</v>
      </c>
      <c r="F155" s="582">
        <v>2.1566666666666671E-2</v>
      </c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</row>
    <row r="156" spans="1:21" x14ac:dyDescent="0.3">
      <c r="A156" s="9" t="s">
        <v>12053</v>
      </c>
      <c r="B156" s="633" t="s">
        <v>108</v>
      </c>
      <c r="C156" s="633"/>
      <c r="D156" s="633"/>
      <c r="E156" s="583"/>
      <c r="F156" s="583"/>
      <c r="G156" s="634" t="s">
        <v>109</v>
      </c>
      <c r="H156" s="636"/>
      <c r="I156" s="635"/>
      <c r="J156" s="633" t="s">
        <v>110</v>
      </c>
      <c r="K156" s="633"/>
      <c r="L156" s="633"/>
      <c r="M156" s="633" t="s">
        <v>111</v>
      </c>
      <c r="N156" s="633"/>
      <c r="O156" s="633"/>
      <c r="P156" s="628"/>
      <c r="Q156" s="628" t="s">
        <v>133</v>
      </c>
      <c r="R156" s="626" t="s">
        <v>132</v>
      </c>
      <c r="S156" s="634" t="s">
        <v>112</v>
      </c>
      <c r="T156" s="636"/>
      <c r="U156" s="635"/>
    </row>
    <row r="157" spans="1:21" x14ac:dyDescent="0.3">
      <c r="A157" s="10" t="s">
        <v>12054</v>
      </c>
      <c r="B157" s="11" t="s">
        <v>114</v>
      </c>
      <c r="C157" s="12" t="s">
        <v>115</v>
      </c>
      <c r="D157" s="13" t="s">
        <v>677</v>
      </c>
      <c r="E157" s="11" t="s">
        <v>117</v>
      </c>
      <c r="F157" s="14" t="s">
        <v>118</v>
      </c>
      <c r="G157" s="14" t="s">
        <v>119</v>
      </c>
      <c r="H157" s="15" t="s">
        <v>105</v>
      </c>
      <c r="I157" s="16" t="s">
        <v>120</v>
      </c>
      <c r="J157" s="17" t="s">
        <v>121</v>
      </c>
      <c r="K157" s="14" t="s">
        <v>122</v>
      </c>
      <c r="L157" s="18" t="s">
        <v>123</v>
      </c>
      <c r="M157" s="11" t="s">
        <v>124</v>
      </c>
      <c r="N157" s="14" t="s">
        <v>125</v>
      </c>
      <c r="O157" s="18" t="s">
        <v>126</v>
      </c>
      <c r="P157" s="11" t="s">
        <v>12055</v>
      </c>
      <c r="Q157" s="14" t="s">
        <v>101</v>
      </c>
      <c r="R157" s="373" t="s">
        <v>127</v>
      </c>
      <c r="S157" s="11" t="s">
        <v>12055</v>
      </c>
      <c r="T157" s="14" t="s">
        <v>11620</v>
      </c>
      <c r="U157" s="373"/>
    </row>
    <row r="158" spans="1:21" ht="17.25" x14ac:dyDescent="0.3">
      <c r="A158" s="20" t="s">
        <v>140</v>
      </c>
      <c r="B158" s="20" t="s">
        <v>92</v>
      </c>
      <c r="C158" s="21" t="s">
        <v>137</v>
      </c>
      <c r="D158" s="22">
        <v>300</v>
      </c>
      <c r="E158" s="23">
        <v>46099</v>
      </c>
      <c r="F158" s="24">
        <v>46098</v>
      </c>
      <c r="G158" s="25">
        <v>371181025.80821896</v>
      </c>
      <c r="H158" s="26">
        <v>0</v>
      </c>
      <c r="I158" s="27">
        <v>153821917.80821899</v>
      </c>
      <c r="J158" s="28">
        <v>570341093.5</v>
      </c>
      <c r="K158" s="25">
        <v>-679718757.5</v>
      </c>
      <c r="L158" s="29">
        <v>-109377664</v>
      </c>
      <c r="M158" s="30">
        <v>263199581.80821899</v>
      </c>
      <c r="N158" s="31">
        <v>107981443.99999997</v>
      </c>
      <c r="O158" s="32">
        <v>3060460.2535839416</v>
      </c>
      <c r="P158" s="356">
        <v>171558905</v>
      </c>
      <c r="Q158" s="383">
        <v>29244397.978690997</v>
      </c>
      <c r="R158" s="123">
        <v>-10314774.5</v>
      </c>
      <c r="S158" s="356">
        <v>0</v>
      </c>
      <c r="T158" s="383">
        <v>860480</v>
      </c>
      <c r="U158" s="123"/>
    </row>
    <row r="159" spans="1:21" ht="17.25" x14ac:dyDescent="0.3">
      <c r="A159" s="86" t="s">
        <v>146</v>
      </c>
      <c r="B159" s="86" t="s">
        <v>93</v>
      </c>
      <c r="C159" s="87" t="s">
        <v>137</v>
      </c>
      <c r="D159" s="88">
        <v>150</v>
      </c>
      <c r="E159" s="89">
        <v>46267</v>
      </c>
      <c r="F159" s="90">
        <v>46080</v>
      </c>
      <c r="G159" s="154">
        <v>805989042.80821884</v>
      </c>
      <c r="H159" s="154">
        <v>0</v>
      </c>
      <c r="I159" s="155">
        <v>477821917.80821884</v>
      </c>
      <c r="J159" s="156">
        <v>275379348.5</v>
      </c>
      <c r="K159" s="154">
        <v>-426644145.5</v>
      </c>
      <c r="L159" s="157">
        <v>-151264797</v>
      </c>
      <c r="M159" s="158">
        <v>629086714.80821884</v>
      </c>
      <c r="N159" s="159">
        <v>176902328</v>
      </c>
      <c r="O159" s="160">
        <v>2476719.3496386567</v>
      </c>
      <c r="P159" s="381"/>
      <c r="Q159" s="382">
        <v>69898523.867579877</v>
      </c>
      <c r="R159" s="167">
        <v>2995500.5</v>
      </c>
      <c r="S159" s="381">
        <v>0</v>
      </c>
      <c r="T159" s="382">
        <v>-642755</v>
      </c>
      <c r="U159" s="167"/>
    </row>
    <row r="160" spans="1:21" ht="17.25" x14ac:dyDescent="0.3">
      <c r="A160" s="67"/>
      <c r="B160" s="67"/>
      <c r="C160" s="67"/>
      <c r="D160" s="170">
        <v>450</v>
      </c>
      <c r="E160" s="69"/>
      <c r="F160" s="171"/>
      <c r="G160" s="79">
        <v>1177170068.6164379</v>
      </c>
      <c r="H160" s="79">
        <v>0</v>
      </c>
      <c r="I160" s="80">
        <v>631643835.61643779</v>
      </c>
      <c r="J160" s="80">
        <v>845720442</v>
      </c>
      <c r="K160" s="79">
        <v>-1106362903</v>
      </c>
      <c r="L160" s="79">
        <v>-260642461</v>
      </c>
      <c r="M160" s="79">
        <v>892286296.61643779</v>
      </c>
      <c r="N160" s="79">
        <v>284883772</v>
      </c>
      <c r="O160" s="79">
        <v>5537179.6032225983</v>
      </c>
      <c r="P160" s="79"/>
      <c r="Q160" s="79">
        <v>99142921.846270874</v>
      </c>
      <c r="R160" s="172">
        <v>-7319274</v>
      </c>
      <c r="S160" s="79"/>
      <c r="T160" s="79">
        <v>217725</v>
      </c>
      <c r="U160" s="172"/>
    </row>
    <row r="161" spans="1:21" x14ac:dyDescent="0.3">
      <c r="B161" s="7"/>
      <c r="D161" s="74">
        <v>0</v>
      </c>
      <c r="E161" s="69"/>
      <c r="F161" s="70"/>
      <c r="G161" s="74">
        <v>6.2059230457525573E-2</v>
      </c>
      <c r="H161" s="74">
        <v>0</v>
      </c>
      <c r="I161" s="74">
        <v>0.12047423879284935</v>
      </c>
      <c r="J161" s="74">
        <v>5.7509120721545876E-2</v>
      </c>
      <c r="K161" s="74">
        <v>-5.6246393365332027E-2</v>
      </c>
      <c r="L161" s="74">
        <v>-0.61721167402261068</v>
      </c>
      <c r="M161" s="74">
        <v>-7.0963675463422124E-2</v>
      </c>
      <c r="N161" s="74">
        <v>0.36611545084966596</v>
      </c>
      <c r="O161" s="74">
        <v>29.395396966190898</v>
      </c>
      <c r="P161" s="74"/>
      <c r="Q161" s="74">
        <v>1.194920710187765</v>
      </c>
      <c r="R161" s="74">
        <v>-2.9208629340321624</v>
      </c>
      <c r="S161" s="74"/>
      <c r="T161" s="74"/>
      <c r="U161" s="74"/>
    </row>
    <row r="162" spans="1:21" x14ac:dyDescent="0.3">
      <c r="B162" s="7" t="s">
        <v>94</v>
      </c>
      <c r="E162" s="1" t="s">
        <v>11998</v>
      </c>
      <c r="F162" s="582">
        <v>0</v>
      </c>
    </row>
    <row r="163" spans="1:21" x14ac:dyDescent="0.3">
      <c r="A163" s="9" t="s">
        <v>0</v>
      </c>
      <c r="B163" s="633" t="s">
        <v>108</v>
      </c>
      <c r="C163" s="633"/>
      <c r="D163" s="633"/>
      <c r="E163" s="583"/>
      <c r="F163" s="583"/>
      <c r="G163" s="634" t="s">
        <v>109</v>
      </c>
      <c r="H163" s="636"/>
      <c r="I163" s="635"/>
      <c r="J163" s="633" t="s">
        <v>110</v>
      </c>
      <c r="K163" s="633"/>
      <c r="L163" s="633"/>
      <c r="M163" s="633" t="s">
        <v>111</v>
      </c>
      <c r="N163" s="633"/>
      <c r="O163" s="633"/>
      <c r="P163" s="624"/>
      <c r="Q163" s="624" t="s">
        <v>133</v>
      </c>
      <c r="R163" s="623" t="s">
        <v>132</v>
      </c>
      <c r="S163" s="634" t="s">
        <v>112</v>
      </c>
      <c r="T163" s="636"/>
      <c r="U163" s="635"/>
    </row>
    <row r="164" spans="1:21" x14ac:dyDescent="0.3">
      <c r="A164" s="10" t="s">
        <v>1</v>
      </c>
      <c r="B164" s="11" t="s">
        <v>114</v>
      </c>
      <c r="C164" s="12" t="s">
        <v>115</v>
      </c>
      <c r="D164" s="13" t="s">
        <v>677</v>
      </c>
      <c r="E164" s="11" t="s">
        <v>117</v>
      </c>
      <c r="F164" s="14" t="s">
        <v>118</v>
      </c>
      <c r="G164" s="14" t="s">
        <v>119</v>
      </c>
      <c r="H164" s="15" t="s">
        <v>105</v>
      </c>
      <c r="I164" s="16" t="s">
        <v>120</v>
      </c>
      <c r="J164" s="17" t="s">
        <v>121</v>
      </c>
      <c r="K164" s="14" t="s">
        <v>122</v>
      </c>
      <c r="L164" s="18" t="s">
        <v>123</v>
      </c>
      <c r="M164" s="11" t="s">
        <v>124</v>
      </c>
      <c r="N164" s="14" t="s">
        <v>125</v>
      </c>
      <c r="O164" s="18" t="s">
        <v>126</v>
      </c>
      <c r="P164" s="11" t="s">
        <v>11999</v>
      </c>
      <c r="Q164" s="14" t="s">
        <v>101</v>
      </c>
      <c r="R164" s="373" t="s">
        <v>127</v>
      </c>
      <c r="S164" s="11" t="s">
        <v>11999</v>
      </c>
      <c r="T164" s="14" t="s">
        <v>11620</v>
      </c>
      <c r="U164" s="373"/>
    </row>
    <row r="165" spans="1:21" ht="17.25" x14ac:dyDescent="0.3">
      <c r="D165" s="68"/>
      <c r="G165" s="71"/>
      <c r="H165" s="71"/>
      <c r="I165" s="72"/>
      <c r="J165" s="72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</row>
    <row r="166" spans="1:21" x14ac:dyDescent="0.3">
      <c r="D166" s="74"/>
      <c r="E166" s="69"/>
      <c r="F166" s="70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</row>
    <row r="169" spans="1:21" x14ac:dyDescent="0.3">
      <c r="P169" s="651" t="s">
        <v>12003</v>
      </c>
      <c r="Q169" s="651"/>
      <c r="R169" s="651"/>
      <c r="S169" s="651" t="s">
        <v>12004</v>
      </c>
      <c r="T169" s="651"/>
      <c r="U169" s="651"/>
    </row>
    <row r="170" spans="1:21" x14ac:dyDescent="0.3">
      <c r="E170" s="385"/>
      <c r="F170" s="385"/>
      <c r="G170" s="385"/>
      <c r="H170" s="385"/>
      <c r="I170" s="385"/>
      <c r="J170" s="385"/>
      <c r="K170" s="385"/>
      <c r="L170" s="385"/>
      <c r="M170" s="385"/>
      <c r="N170" s="412"/>
      <c r="O170" s="385"/>
      <c r="P170" s="385"/>
      <c r="Q170" s="386"/>
      <c r="R170" s="386"/>
      <c r="S170" s="203"/>
      <c r="T170" s="203"/>
      <c r="U170" s="203"/>
    </row>
    <row r="171" spans="1:21" x14ac:dyDescent="0.3">
      <c r="E171" s="388"/>
      <c r="F171" s="119"/>
      <c r="G171" s="119"/>
      <c r="H171" s="119"/>
      <c r="I171" s="462"/>
      <c r="J171" s="119"/>
      <c r="K171" s="119"/>
      <c r="L171" s="119"/>
      <c r="M171" s="119"/>
      <c r="N171" s="119"/>
      <c r="O171" s="203"/>
      <c r="P171" s="490"/>
      <c r="Q171" s="203"/>
      <c r="R171" s="203"/>
      <c r="S171" s="490"/>
      <c r="T171" s="490"/>
      <c r="U171" s="490"/>
    </row>
    <row r="172" spans="1:21" x14ac:dyDescent="0.3">
      <c r="E172" s="388"/>
      <c r="F172" s="119"/>
      <c r="G172" s="119"/>
      <c r="H172" s="119"/>
      <c r="I172" s="462"/>
      <c r="J172" s="119"/>
      <c r="K172" s="119"/>
      <c r="L172" s="119"/>
      <c r="M172" s="119"/>
      <c r="N172" s="119"/>
      <c r="O172" s="203"/>
      <c r="P172" s="490"/>
      <c r="Q172" s="203"/>
      <c r="R172" s="203"/>
      <c r="S172" s="490"/>
      <c r="T172" s="490"/>
      <c r="U172" s="490"/>
    </row>
    <row r="173" spans="1:21" x14ac:dyDescent="0.3">
      <c r="E173" s="388"/>
      <c r="F173" s="119"/>
      <c r="G173" s="119"/>
      <c r="H173" s="119"/>
      <c r="I173" s="462"/>
      <c r="J173" s="119"/>
      <c r="K173" s="119"/>
      <c r="L173" s="119"/>
      <c r="M173" s="119"/>
      <c r="N173" s="119"/>
      <c r="O173" s="203"/>
      <c r="P173" s="490"/>
      <c r="Q173" s="203"/>
      <c r="R173" s="203"/>
      <c r="S173" s="490"/>
      <c r="T173" s="490"/>
      <c r="U173" s="490"/>
    </row>
    <row r="174" spans="1:21" x14ac:dyDescent="0.3">
      <c r="E174" s="388"/>
      <c r="F174" s="119"/>
      <c r="G174" s="119"/>
      <c r="H174" s="119"/>
      <c r="I174" s="462"/>
      <c r="J174" s="119"/>
      <c r="K174" s="119"/>
      <c r="L174" s="119"/>
      <c r="M174" s="119"/>
      <c r="N174" s="119"/>
      <c r="O174" s="203"/>
      <c r="P174" s="490"/>
      <c r="Q174" s="203"/>
      <c r="R174" s="203"/>
      <c r="S174" s="490"/>
      <c r="T174" s="490"/>
      <c r="U174" s="490"/>
    </row>
    <row r="175" spans="1:21" x14ac:dyDescent="0.3">
      <c r="E175" s="388"/>
      <c r="F175" s="119"/>
      <c r="G175" s="119"/>
      <c r="H175" s="119"/>
      <c r="I175" s="462"/>
      <c r="J175" s="119"/>
      <c r="K175" s="119"/>
      <c r="L175" s="119"/>
      <c r="M175" s="119"/>
      <c r="N175" s="119"/>
      <c r="O175" s="203"/>
      <c r="P175" s="490"/>
      <c r="Q175" s="203"/>
      <c r="R175" s="203"/>
      <c r="S175" s="490"/>
      <c r="T175" s="490"/>
      <c r="U175" s="490"/>
    </row>
    <row r="176" spans="1:21" x14ac:dyDescent="0.3">
      <c r="E176" s="388"/>
      <c r="F176" s="119"/>
      <c r="G176" s="119"/>
      <c r="H176" s="119"/>
      <c r="I176" s="462"/>
      <c r="J176" s="119"/>
      <c r="K176" s="119"/>
      <c r="L176" s="119"/>
      <c r="M176" s="119"/>
      <c r="N176" s="119"/>
      <c r="O176" s="203"/>
      <c r="P176" s="490"/>
      <c r="Q176" s="203"/>
      <c r="R176" s="203"/>
      <c r="S176" s="490"/>
      <c r="T176" s="490"/>
      <c r="U176" s="490"/>
    </row>
    <row r="177" spans="5:21" x14ac:dyDescent="0.3">
      <c r="E177" s="388"/>
      <c r="F177" s="119"/>
      <c r="G177" s="119"/>
      <c r="H177" s="119"/>
      <c r="I177" s="462"/>
      <c r="J177" s="119"/>
      <c r="K177" s="119"/>
      <c r="L177" s="119"/>
      <c r="M177" s="119"/>
      <c r="N177" s="119"/>
      <c r="O177" s="203"/>
      <c r="P177" s="490"/>
      <c r="Q177" s="203"/>
      <c r="R177" s="203"/>
      <c r="S177" s="490"/>
      <c r="T177" s="490"/>
      <c r="U177" s="490"/>
    </row>
    <row r="178" spans="5:21" x14ac:dyDescent="0.3">
      <c r="E178" s="388"/>
      <c r="F178" s="119"/>
      <c r="G178" s="119"/>
      <c r="H178" s="119"/>
      <c r="I178" s="462"/>
      <c r="J178" s="119"/>
      <c r="K178" s="119"/>
      <c r="L178" s="119"/>
      <c r="M178" s="119"/>
      <c r="N178" s="119"/>
      <c r="O178" s="203"/>
      <c r="P178" s="490"/>
      <c r="Q178" s="203"/>
      <c r="R178" s="203"/>
      <c r="S178" s="490"/>
      <c r="T178" s="490"/>
      <c r="U178" s="490"/>
    </row>
    <row r="179" spans="5:21" x14ac:dyDescent="0.3">
      <c r="E179" s="388"/>
      <c r="F179" s="119"/>
      <c r="G179" s="119"/>
      <c r="H179" s="119"/>
      <c r="I179" s="462"/>
      <c r="J179" s="119"/>
      <c r="K179" s="119"/>
      <c r="L179" s="119"/>
      <c r="M179" s="119"/>
      <c r="N179" s="119"/>
      <c r="O179" s="203"/>
      <c r="P179" s="490"/>
      <c r="Q179" s="203"/>
      <c r="R179" s="203"/>
      <c r="S179" s="490"/>
      <c r="T179" s="490"/>
      <c r="U179" s="490"/>
    </row>
    <row r="180" spans="5:21" x14ac:dyDescent="0.3">
      <c r="E180" s="388"/>
      <c r="F180" s="119"/>
      <c r="G180" s="119"/>
      <c r="H180" s="119"/>
      <c r="I180" s="462"/>
      <c r="J180" s="119"/>
      <c r="K180" s="119"/>
      <c r="L180" s="119"/>
      <c r="M180" s="119"/>
      <c r="N180" s="119"/>
      <c r="O180" s="203"/>
      <c r="P180" s="490"/>
      <c r="Q180" s="203"/>
      <c r="R180" s="203"/>
      <c r="S180" s="490"/>
      <c r="T180" s="490"/>
      <c r="U180" s="490"/>
    </row>
    <row r="181" spans="5:21" x14ac:dyDescent="0.3">
      <c r="E181" s="388"/>
      <c r="F181" s="119"/>
      <c r="G181" s="119"/>
      <c r="H181" s="119"/>
      <c r="I181" s="462"/>
      <c r="J181" s="119"/>
      <c r="K181" s="119"/>
      <c r="L181" s="119"/>
      <c r="M181" s="119"/>
      <c r="N181" s="119"/>
      <c r="O181" s="203"/>
      <c r="P181" s="490"/>
      <c r="Q181" s="203"/>
      <c r="R181" s="203"/>
      <c r="S181" s="490"/>
      <c r="T181" s="490"/>
      <c r="U181" s="490"/>
    </row>
    <row r="182" spans="5:21" x14ac:dyDescent="0.3">
      <c r="E182" s="388"/>
      <c r="F182" s="119"/>
      <c r="G182" s="119"/>
      <c r="H182" s="119"/>
      <c r="I182" s="462"/>
      <c r="J182" s="119"/>
      <c r="K182" s="119"/>
      <c r="L182" s="119"/>
      <c r="M182" s="119"/>
      <c r="N182" s="119"/>
      <c r="O182" s="203"/>
      <c r="P182" s="490"/>
      <c r="Q182" s="203"/>
      <c r="R182" s="203"/>
      <c r="S182" s="490"/>
      <c r="T182" s="490"/>
      <c r="U182" s="490"/>
    </row>
    <row r="183" spans="5:21" x14ac:dyDescent="0.3">
      <c r="E183" s="388"/>
      <c r="F183" s="119"/>
      <c r="G183" s="119"/>
      <c r="H183" s="119"/>
      <c r="I183" s="462"/>
      <c r="J183" s="119"/>
      <c r="K183" s="119"/>
      <c r="L183" s="119"/>
      <c r="M183" s="119"/>
      <c r="N183" s="119"/>
      <c r="O183" s="203"/>
      <c r="P183" s="490"/>
      <c r="Q183" s="203"/>
      <c r="R183" s="203"/>
      <c r="S183" s="490"/>
      <c r="T183" s="490"/>
      <c r="U183" s="490"/>
    </row>
    <row r="184" spans="5:21" x14ac:dyDescent="0.3">
      <c r="E184" s="388"/>
      <c r="F184" s="119"/>
      <c r="G184" s="119"/>
      <c r="H184" s="119"/>
      <c r="I184" s="462"/>
      <c r="J184" s="119"/>
      <c r="K184" s="119"/>
      <c r="L184" s="119"/>
      <c r="M184" s="119"/>
      <c r="N184" s="119"/>
      <c r="O184" s="203"/>
      <c r="P184" s="490"/>
      <c r="Q184" s="203"/>
      <c r="R184" s="203"/>
      <c r="S184" s="490"/>
      <c r="T184" s="490"/>
      <c r="U184" s="490"/>
    </row>
    <row r="185" spans="5:21" x14ac:dyDescent="0.3">
      <c r="E185" s="388"/>
      <c r="F185" s="119"/>
      <c r="G185" s="119"/>
      <c r="H185" s="119"/>
      <c r="I185" s="462"/>
      <c r="J185" s="119"/>
      <c r="K185" s="119"/>
      <c r="L185" s="119"/>
      <c r="M185" s="119"/>
      <c r="N185" s="119"/>
      <c r="O185" s="203"/>
      <c r="P185" s="490"/>
      <c r="Q185" s="203"/>
      <c r="R185" s="203"/>
      <c r="S185" s="490"/>
      <c r="T185" s="490"/>
      <c r="U185" s="490"/>
    </row>
    <row r="186" spans="5:21" x14ac:dyDescent="0.3">
      <c r="E186" s="388"/>
      <c r="F186" s="119"/>
      <c r="G186" s="119"/>
      <c r="H186" s="119"/>
      <c r="I186" s="462"/>
      <c r="J186" s="119"/>
      <c r="K186" s="119"/>
      <c r="L186" s="119"/>
      <c r="M186" s="119"/>
      <c r="N186" s="119"/>
      <c r="O186" s="203"/>
      <c r="P186" s="490"/>
      <c r="Q186" s="203"/>
      <c r="R186" s="203"/>
      <c r="S186" s="490"/>
      <c r="T186" s="490"/>
      <c r="U186" s="490"/>
    </row>
    <row r="187" spans="5:21" x14ac:dyDescent="0.3">
      <c r="E187" s="388"/>
      <c r="F187" s="119"/>
      <c r="G187" s="119"/>
      <c r="H187" s="119"/>
      <c r="I187" s="462"/>
      <c r="J187" s="119"/>
      <c r="K187" s="119"/>
      <c r="L187" s="119"/>
      <c r="M187" s="119"/>
      <c r="N187" s="119"/>
      <c r="O187" s="203"/>
      <c r="P187" s="490"/>
      <c r="Q187" s="203"/>
      <c r="R187" s="203"/>
      <c r="S187" s="490"/>
      <c r="T187" s="490"/>
      <c r="U187" s="490"/>
    </row>
    <row r="188" spans="5:21" x14ac:dyDescent="0.3">
      <c r="E188" s="388"/>
      <c r="F188" s="119"/>
      <c r="G188" s="119"/>
      <c r="H188" s="119"/>
      <c r="I188" s="462"/>
      <c r="J188" s="119"/>
      <c r="K188" s="119"/>
      <c r="L188" s="119"/>
      <c r="M188" s="119"/>
      <c r="N188" s="119"/>
      <c r="O188" s="203"/>
      <c r="P188" s="490"/>
      <c r="Q188" s="203"/>
      <c r="R188" s="203"/>
      <c r="S188" s="490"/>
      <c r="T188" s="490"/>
      <c r="U188" s="490"/>
    </row>
    <row r="189" spans="5:21" x14ac:dyDescent="0.3">
      <c r="E189" s="388"/>
      <c r="F189" s="119"/>
      <c r="G189" s="119"/>
      <c r="H189" s="119"/>
      <c r="I189" s="462"/>
      <c r="J189" s="119"/>
      <c r="K189" s="119"/>
      <c r="L189" s="119"/>
      <c r="M189" s="119"/>
      <c r="N189" s="119"/>
      <c r="O189" s="203"/>
      <c r="P189" s="490"/>
      <c r="Q189" s="203"/>
      <c r="R189" s="203"/>
      <c r="S189" s="490"/>
      <c r="T189" s="490"/>
      <c r="U189" s="490"/>
    </row>
    <row r="190" spans="5:21" x14ac:dyDescent="0.3">
      <c r="E190" s="388"/>
      <c r="F190" s="119"/>
      <c r="G190" s="119"/>
      <c r="H190" s="119"/>
      <c r="I190" s="462"/>
      <c r="J190" s="119"/>
      <c r="K190" s="119"/>
      <c r="L190" s="119"/>
      <c r="M190" s="119"/>
      <c r="N190" s="119"/>
      <c r="O190" s="203"/>
      <c r="P190" s="490"/>
      <c r="Q190" s="203"/>
      <c r="R190" s="203"/>
      <c r="S190" s="490"/>
      <c r="T190" s="490"/>
      <c r="U190" s="490"/>
    </row>
    <row r="191" spans="5:21" x14ac:dyDescent="0.3">
      <c r="E191" s="388"/>
      <c r="F191" s="119"/>
      <c r="G191" s="119"/>
      <c r="H191" s="119"/>
      <c r="I191" s="462"/>
      <c r="J191" s="119"/>
      <c r="K191" s="119"/>
      <c r="L191" s="119"/>
      <c r="M191" s="119"/>
      <c r="N191" s="119"/>
      <c r="O191" s="203"/>
      <c r="P191" s="490"/>
      <c r="Q191" s="203"/>
      <c r="R191" s="203"/>
      <c r="S191" s="490"/>
      <c r="T191" s="490"/>
      <c r="U191" s="490"/>
    </row>
    <row r="192" spans="5:21" x14ac:dyDescent="0.3">
      <c r="E192" s="388"/>
      <c r="F192" s="119"/>
      <c r="G192" s="119"/>
      <c r="H192" s="119"/>
      <c r="I192" s="462"/>
      <c r="J192" s="119"/>
      <c r="K192" s="119"/>
      <c r="L192" s="119"/>
      <c r="M192" s="119"/>
      <c r="N192" s="119"/>
      <c r="O192" s="203"/>
      <c r="P192" s="490"/>
      <c r="Q192" s="203"/>
      <c r="R192" s="203"/>
      <c r="S192" s="490"/>
      <c r="T192" s="490"/>
      <c r="U192" s="490"/>
    </row>
    <row r="193" spans="5:21" x14ac:dyDescent="0.3">
      <c r="E193" s="388"/>
      <c r="F193" s="119"/>
      <c r="G193" s="119"/>
      <c r="H193" s="119"/>
      <c r="I193" s="462"/>
      <c r="J193" s="119"/>
      <c r="K193" s="119"/>
      <c r="L193" s="119"/>
      <c r="M193" s="119"/>
      <c r="N193" s="119"/>
      <c r="O193" s="203"/>
      <c r="P193" s="490"/>
      <c r="Q193" s="203"/>
      <c r="R193" s="203"/>
      <c r="S193" s="490"/>
      <c r="T193" s="490"/>
      <c r="U193" s="490"/>
    </row>
    <row r="194" spans="5:21" x14ac:dyDescent="0.3">
      <c r="E194" s="388"/>
      <c r="F194" s="119"/>
      <c r="G194" s="119"/>
      <c r="H194" s="119"/>
      <c r="I194" s="462"/>
      <c r="J194" s="119"/>
      <c r="K194" s="408"/>
      <c r="L194" s="119"/>
      <c r="M194" s="119"/>
      <c r="N194" s="119"/>
      <c r="O194" s="203"/>
      <c r="P194" s="490"/>
      <c r="Q194" s="203"/>
      <c r="R194" s="203"/>
      <c r="S194" s="490"/>
      <c r="T194" s="490"/>
      <c r="U194" s="490"/>
    </row>
    <row r="195" spans="5:21" x14ac:dyDescent="0.3">
      <c r="E195" s="388"/>
      <c r="F195" s="119"/>
      <c r="G195" s="119"/>
      <c r="H195" s="119"/>
      <c r="I195" s="462"/>
      <c r="J195" s="119"/>
      <c r="K195" s="408"/>
      <c r="L195" s="119"/>
      <c r="M195" s="119"/>
      <c r="N195" s="119"/>
      <c r="O195" s="203"/>
      <c r="P195" s="490"/>
      <c r="Q195" s="203"/>
      <c r="R195" s="203"/>
      <c r="S195" s="490"/>
      <c r="T195" s="490"/>
      <c r="U195" s="490"/>
    </row>
    <row r="196" spans="5:21" x14ac:dyDescent="0.3">
      <c r="E196" s="388"/>
      <c r="F196" s="119"/>
      <c r="G196" s="119"/>
      <c r="H196" s="119"/>
      <c r="I196" s="462"/>
      <c r="J196" s="119"/>
      <c r="K196" s="408"/>
      <c r="L196" s="119"/>
      <c r="M196" s="119"/>
      <c r="N196" s="119"/>
      <c r="O196" s="203"/>
      <c r="P196" s="490"/>
      <c r="Q196" s="203"/>
      <c r="R196" s="203"/>
      <c r="S196" s="490"/>
      <c r="T196" s="490"/>
      <c r="U196" s="490"/>
    </row>
    <row r="197" spans="5:21" x14ac:dyDescent="0.3">
      <c r="E197" s="388"/>
      <c r="F197" s="119"/>
      <c r="G197" s="119"/>
      <c r="H197" s="119"/>
      <c r="I197" s="462"/>
      <c r="J197" s="119"/>
      <c r="K197" s="408"/>
      <c r="L197" s="119"/>
      <c r="M197" s="119"/>
      <c r="N197" s="119"/>
      <c r="O197" s="203"/>
      <c r="P197" s="490"/>
      <c r="Q197" s="203"/>
      <c r="R197" s="203"/>
      <c r="S197" s="490"/>
      <c r="T197" s="490"/>
      <c r="U197" s="490"/>
    </row>
    <row r="198" spans="5:21" x14ac:dyDescent="0.3">
      <c r="E198" s="388"/>
      <c r="F198" s="119"/>
      <c r="G198" s="119"/>
      <c r="H198" s="119"/>
      <c r="I198" s="462"/>
      <c r="J198" s="119"/>
      <c r="K198" s="408"/>
      <c r="L198" s="119"/>
      <c r="M198" s="119"/>
      <c r="N198" s="119"/>
      <c r="O198" s="203"/>
      <c r="P198" s="490"/>
      <c r="Q198" s="203"/>
      <c r="R198" s="203"/>
      <c r="S198" s="490"/>
      <c r="T198" s="490"/>
      <c r="U198" s="490"/>
    </row>
    <row r="199" spans="5:21" x14ac:dyDescent="0.3">
      <c r="E199" s="388"/>
      <c r="F199" s="119"/>
      <c r="G199" s="119"/>
      <c r="H199" s="119"/>
      <c r="I199" s="462"/>
      <c r="J199" s="119"/>
      <c r="K199" s="408"/>
      <c r="L199" s="119"/>
      <c r="M199" s="119"/>
      <c r="N199" s="119"/>
      <c r="O199" s="203"/>
      <c r="P199" s="490"/>
      <c r="Q199" s="203"/>
      <c r="R199" s="203"/>
      <c r="S199" s="490"/>
      <c r="T199" s="490"/>
      <c r="U199" s="490"/>
    </row>
    <row r="200" spans="5:21" x14ac:dyDescent="0.3">
      <c r="E200" s="388"/>
      <c r="F200" s="119"/>
      <c r="G200" s="119"/>
      <c r="H200" s="119"/>
      <c r="I200" s="462"/>
      <c r="J200" s="119"/>
      <c r="K200" s="408"/>
      <c r="L200" s="119"/>
      <c r="M200" s="119"/>
      <c r="N200" s="119"/>
      <c r="O200" s="203"/>
      <c r="P200" s="490"/>
      <c r="Q200" s="203"/>
      <c r="R200" s="203"/>
      <c r="S200" s="490"/>
      <c r="T200" s="490"/>
      <c r="U200" s="490"/>
    </row>
    <row r="201" spans="5:21" x14ac:dyDescent="0.3">
      <c r="E201" s="388"/>
      <c r="F201" s="119"/>
      <c r="G201" s="119"/>
      <c r="H201" s="119"/>
      <c r="I201" s="462"/>
      <c r="J201" s="119"/>
      <c r="K201" s="119"/>
      <c r="L201" s="119"/>
      <c r="M201" s="119"/>
      <c r="N201" s="119"/>
      <c r="O201" s="203"/>
    </row>
  </sheetData>
  <mergeCells count="63">
    <mergeCell ref="P89:R89"/>
    <mergeCell ref="B72:D72"/>
    <mergeCell ref="G72:I72"/>
    <mergeCell ref="J72:L72"/>
    <mergeCell ref="M72:O72"/>
    <mergeCell ref="J89:L89"/>
    <mergeCell ref="M89:O89"/>
    <mergeCell ref="A1:R1"/>
    <mergeCell ref="B6:D6"/>
    <mergeCell ref="G6:I6"/>
    <mergeCell ref="J6:L6"/>
    <mergeCell ref="M6:O6"/>
    <mergeCell ref="P6:R6"/>
    <mergeCell ref="G66:I66"/>
    <mergeCell ref="J66:L66"/>
    <mergeCell ref="M66:O66"/>
    <mergeCell ref="P66:R66"/>
    <mergeCell ref="B117:D117"/>
    <mergeCell ref="G117:I117"/>
    <mergeCell ref="J117:L117"/>
    <mergeCell ref="M117:O117"/>
    <mergeCell ref="P72:R72"/>
    <mergeCell ref="B66:D66"/>
    <mergeCell ref="B112:D112"/>
    <mergeCell ref="G112:I112"/>
    <mergeCell ref="J112:L112"/>
    <mergeCell ref="M112:O112"/>
    <mergeCell ref="B89:D89"/>
    <mergeCell ref="G89:I89"/>
    <mergeCell ref="S6:U6"/>
    <mergeCell ref="S42:U42"/>
    <mergeCell ref="S66:U66"/>
    <mergeCell ref="S72:U72"/>
    <mergeCell ref="S117:U117"/>
    <mergeCell ref="S112:U112"/>
    <mergeCell ref="S89:U89"/>
    <mergeCell ref="B42:D42"/>
    <mergeCell ref="G42:I42"/>
    <mergeCell ref="J42:L42"/>
    <mergeCell ref="M42:O42"/>
    <mergeCell ref="P42:R42"/>
    <mergeCell ref="B139:D139"/>
    <mergeCell ref="G139:I139"/>
    <mergeCell ref="J139:L139"/>
    <mergeCell ref="M139:O139"/>
    <mergeCell ref="S139:U139"/>
    <mergeCell ref="B149:D149"/>
    <mergeCell ref="G149:I149"/>
    <mergeCell ref="J149:L149"/>
    <mergeCell ref="M149:O149"/>
    <mergeCell ref="S149:U149"/>
    <mergeCell ref="B156:D156"/>
    <mergeCell ref="G156:I156"/>
    <mergeCell ref="J156:L156"/>
    <mergeCell ref="M156:O156"/>
    <mergeCell ref="S156:U156"/>
    <mergeCell ref="P169:R169"/>
    <mergeCell ref="S169:U169"/>
    <mergeCell ref="B163:D163"/>
    <mergeCell ref="G163:I163"/>
    <mergeCell ref="J163:L163"/>
    <mergeCell ref="M163:O163"/>
    <mergeCell ref="S163:U163"/>
  </mergeCells>
  <phoneticPr fontId="7" type="noConversion"/>
  <conditionalFormatting sqref="A135">
    <cfRule type="expression" dxfId="7" priority="5">
      <formula>#REF!="CRS"</formula>
    </cfRule>
    <cfRule type="expression" dxfId="6" priority="6">
      <formula>#REF!="CPN"</formula>
    </cfRule>
    <cfRule type="expression" dxfId="5" priority="7">
      <formula>#REF!="IRS"</formula>
    </cfRule>
    <cfRule type="expression" dxfId="4" priority="8">
      <formula>#REF!="CDS"</formula>
    </cfRule>
  </conditionalFormatting>
  <conditionalFormatting sqref="A135">
    <cfRule type="expression" dxfId="3" priority="1">
      <formula>#REF!="CRS"</formula>
    </cfRule>
    <cfRule type="expression" dxfId="2" priority="2">
      <formula>#REF!="CPN"</formula>
    </cfRule>
    <cfRule type="expression" dxfId="1" priority="3">
      <formula>#REF!="IRS"</formula>
    </cfRule>
    <cfRule type="expression" dxfId="0" priority="4">
      <formula>#REF!="CDS"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7"/>
  <sheetViews>
    <sheetView showGridLines="0" tabSelected="1" topLeftCell="A58" zoomScale="50" zoomScaleNormal="50" workbookViewId="0">
      <selection activeCell="I89" sqref="I89"/>
    </sheetView>
  </sheetViews>
  <sheetFormatPr defaultRowHeight="16.5" x14ac:dyDescent="0.3"/>
  <cols>
    <col min="1" max="1" width="26" bestFit="1" customWidth="1"/>
    <col min="2" max="2" width="7.625" bestFit="1" customWidth="1"/>
    <col min="3" max="3" width="34.75" customWidth="1"/>
    <col min="4" max="4" width="14.25" bestFit="1" customWidth="1"/>
    <col min="5" max="5" width="23.25" bestFit="1" customWidth="1"/>
    <col min="6" max="6" width="19" bestFit="1" customWidth="1"/>
    <col min="7" max="7" width="18.125" bestFit="1" customWidth="1"/>
    <col min="8" max="8" width="11.125" bestFit="1" customWidth="1"/>
    <col min="9" max="9" width="20.625" bestFit="1" customWidth="1"/>
    <col min="10" max="10" width="19.5" bestFit="1" customWidth="1"/>
    <col min="11" max="11" width="12.75" bestFit="1" customWidth="1"/>
    <col min="12" max="12" width="15.125" bestFit="1" customWidth="1"/>
    <col min="13" max="13" width="24" bestFit="1" customWidth="1"/>
    <col min="14" max="14" width="20.125" bestFit="1" customWidth="1"/>
    <col min="15" max="15" width="23.25" bestFit="1" customWidth="1"/>
    <col min="16" max="16" width="17" bestFit="1" customWidth="1"/>
    <col min="17" max="17" width="18.125" bestFit="1" customWidth="1"/>
    <col min="18" max="18" width="22.875" bestFit="1" customWidth="1"/>
    <col min="19" max="19" width="18.75" bestFit="1" customWidth="1"/>
    <col min="20" max="20" width="23.25" bestFit="1" customWidth="1"/>
    <col min="21" max="21" width="21.75" bestFit="1" customWidth="1"/>
    <col min="22" max="22" width="24.5" bestFit="1" customWidth="1"/>
  </cols>
  <sheetData>
    <row r="1" spans="1:22" x14ac:dyDescent="0.3">
      <c r="A1" s="184"/>
      <c r="B1" s="185" t="s">
        <v>12064</v>
      </c>
      <c r="C1" s="186">
        <v>46013</v>
      </c>
      <c r="D1" s="187"/>
      <c r="H1" s="188"/>
      <c r="I1" s="188"/>
      <c r="J1" s="188"/>
      <c r="K1" s="188"/>
      <c r="L1" s="188"/>
      <c r="M1" s="188"/>
      <c r="N1" s="188"/>
      <c r="O1" s="189"/>
      <c r="P1" s="189"/>
      <c r="Q1" s="188"/>
      <c r="R1" s="189"/>
      <c r="S1" s="189"/>
      <c r="T1" s="184"/>
      <c r="U1" s="184"/>
      <c r="V1" s="184"/>
    </row>
    <row r="2" spans="1:22" ht="17.25" thickBot="1" x14ac:dyDescent="0.35">
      <c r="A2" s="184"/>
      <c r="B2" s="185"/>
      <c r="C2" s="187"/>
      <c r="D2" s="187"/>
    </row>
    <row r="3" spans="1:22" ht="27" thickBot="1" x14ac:dyDescent="0.55000000000000004">
      <c r="A3" s="184"/>
      <c r="B3" s="185"/>
      <c r="C3" s="190" t="s">
        <v>12065</v>
      </c>
      <c r="D3" s="513"/>
      <c r="F3" s="637" t="s">
        <v>12066</v>
      </c>
      <c r="G3" s="637"/>
      <c r="I3" s="638" t="s">
        <v>12067</v>
      </c>
      <c r="J3" s="639"/>
      <c r="L3" s="192" t="s">
        <v>12068</v>
      </c>
      <c r="M3" s="193" t="s">
        <v>12069</v>
      </c>
      <c r="N3" s="194" t="s">
        <v>12070</v>
      </c>
      <c r="O3" s="195" t="s">
        <v>12071</v>
      </c>
      <c r="P3" s="194" t="s">
        <v>12072</v>
      </c>
      <c r="Q3" s="196" t="s">
        <v>12073</v>
      </c>
      <c r="R3" s="197" t="s">
        <v>12074</v>
      </c>
      <c r="S3" s="197" t="s">
        <v>12075</v>
      </c>
      <c r="T3" s="198" t="s">
        <v>12076</v>
      </c>
      <c r="U3" s="194" t="s">
        <v>12077</v>
      </c>
      <c r="V3" s="193" t="s">
        <v>12078</v>
      </c>
    </row>
    <row r="4" spans="1:22" ht="33" x14ac:dyDescent="0.3">
      <c r="A4" s="184"/>
      <c r="B4" s="185"/>
      <c r="C4" s="199" t="s">
        <v>12079</v>
      </c>
      <c r="D4" s="200">
        <v>37483.769999999997</v>
      </c>
      <c r="E4" s="3"/>
      <c r="F4" s="186" t="s">
        <v>12080</v>
      </c>
      <c r="G4" s="201">
        <v>-6071463538.3456631</v>
      </c>
      <c r="I4" s="202" t="s">
        <v>12081</v>
      </c>
      <c r="J4" s="203">
        <v>4965937287.276001</v>
      </c>
      <c r="L4" s="204" t="s">
        <v>12082</v>
      </c>
      <c r="M4" s="205">
        <v>690.01993747434199</v>
      </c>
      <c r="N4" s="205">
        <v>-12.430027070249952</v>
      </c>
      <c r="O4" s="205">
        <v>393.41843253239784</v>
      </c>
      <c r="P4" s="205">
        <v>-1054.0804996568047</v>
      </c>
      <c r="Q4" s="206">
        <v>9.3063009501446263</v>
      </c>
      <c r="R4" s="206">
        <v>48.396650425303818</v>
      </c>
      <c r="S4" s="206">
        <v>55.249067399726044</v>
      </c>
      <c r="T4" s="206">
        <v>11.326560434423492</v>
      </c>
      <c r="U4" s="206">
        <v>11.576143331461193</v>
      </c>
      <c r="V4" s="206">
        <v>-0.19223924534246684</v>
      </c>
    </row>
    <row r="5" spans="1:22" ht="31.5" x14ac:dyDescent="0.3">
      <c r="A5" s="202"/>
      <c r="B5" s="185"/>
      <c r="C5" s="207" t="s">
        <v>12083</v>
      </c>
      <c r="D5" s="208">
        <v>1477.8</v>
      </c>
      <c r="F5" s="186" t="s">
        <v>12084</v>
      </c>
      <c r="G5" s="201" t="e">
        <v>#VALUE!</v>
      </c>
      <c r="I5" s="202" t="s">
        <v>12085</v>
      </c>
      <c r="J5" s="209"/>
      <c r="L5" s="192" t="s">
        <v>12086</v>
      </c>
      <c r="M5" s="210">
        <v>9.6380516300000636</v>
      </c>
      <c r="N5" s="210">
        <v>0.58531879000000231</v>
      </c>
      <c r="O5" s="210">
        <v>-0.60509089500000357</v>
      </c>
      <c r="P5" s="210">
        <v>0.84024717000001203</v>
      </c>
      <c r="Q5" s="210">
        <v>6.7821850000022721E-3</v>
      </c>
      <c r="R5" s="211">
        <v>-0.4084103249999913</v>
      </c>
      <c r="S5" s="211">
        <v>9.7467970000003845E-2</v>
      </c>
      <c r="T5" s="211">
        <v>0.22331095499999998</v>
      </c>
      <c r="U5" s="211">
        <v>2.177250000002573E-3</v>
      </c>
      <c r="V5" s="211">
        <v>0.42247512000000143</v>
      </c>
    </row>
    <row r="6" spans="1:22" x14ac:dyDescent="0.3">
      <c r="A6" s="202"/>
      <c r="B6" s="185"/>
      <c r="F6" s="186" t="s">
        <v>12087</v>
      </c>
      <c r="G6" s="201" t="e">
        <v>#VALUE!</v>
      </c>
      <c r="I6" s="202" t="s">
        <v>12088</v>
      </c>
      <c r="J6" s="203">
        <v>80182731730</v>
      </c>
      <c r="N6" s="203"/>
    </row>
    <row r="7" spans="1:22" x14ac:dyDescent="0.3">
      <c r="A7" s="212"/>
      <c r="B7" s="185"/>
      <c r="D7" s="213"/>
      <c r="I7" s="212" t="s">
        <v>12089</v>
      </c>
      <c r="J7" s="201">
        <v>85148669017.276001</v>
      </c>
      <c r="N7" s="119"/>
    </row>
    <row r="8" spans="1:22" ht="17.25" thickBot="1" x14ac:dyDescent="0.35">
      <c r="A8" s="3"/>
      <c r="B8" s="185"/>
      <c r="C8" s="1" t="s">
        <v>12090</v>
      </c>
      <c r="D8" s="577" t="s">
        <v>11625</v>
      </c>
      <c r="I8" s="212" t="s">
        <v>12091</v>
      </c>
      <c r="J8" s="201">
        <v>84068436032.276001</v>
      </c>
    </row>
    <row r="9" spans="1:22" ht="17.25" thickBot="1" x14ac:dyDescent="0.35">
      <c r="A9" s="3"/>
      <c r="B9" s="185"/>
      <c r="C9" s="1" t="s">
        <v>12092</v>
      </c>
      <c r="D9" s="577" t="s">
        <v>12093</v>
      </c>
      <c r="H9" s="70"/>
      <c r="I9" s="214" t="s">
        <v>12094</v>
      </c>
      <c r="J9" s="215">
        <v>1054576771.5387468</v>
      </c>
      <c r="M9" s="70"/>
      <c r="N9" s="224"/>
    </row>
    <row r="10" spans="1:22" ht="17.25" thickBot="1" x14ac:dyDescent="0.35">
      <c r="A10" s="3"/>
      <c r="B10" s="185"/>
      <c r="I10" s="214" t="s">
        <v>12095</v>
      </c>
      <c r="J10" s="215">
        <v>1080232985</v>
      </c>
    </row>
    <row r="11" spans="1:22" ht="17.25" thickBot="1" x14ac:dyDescent="0.3">
      <c r="A11" s="216"/>
      <c r="B11" s="217"/>
      <c r="C11" s="216"/>
      <c r="D11" s="218"/>
      <c r="E11" s="219"/>
      <c r="F11" s="220"/>
      <c r="G11" s="221"/>
      <c r="H11" s="222"/>
      <c r="I11" s="214" t="s">
        <v>12096</v>
      </c>
      <c r="J11" s="223">
        <v>2.3356034644887828E-2</v>
      </c>
      <c r="O11" s="224"/>
      <c r="P11" s="225"/>
      <c r="Q11" s="225"/>
      <c r="R11" s="630" t="s">
        <v>12097</v>
      </c>
      <c r="S11" s="630" t="s">
        <v>12098</v>
      </c>
      <c r="T11" s="227" t="s">
        <v>12099</v>
      </c>
      <c r="U11" s="227" t="s">
        <v>12100</v>
      </c>
      <c r="V11" s="391"/>
    </row>
    <row r="12" spans="1:22" x14ac:dyDescent="0.2">
      <c r="A12" s="630" t="s">
        <v>372</v>
      </c>
      <c r="B12" s="630" t="s">
        <v>151</v>
      </c>
      <c r="C12" s="640" t="s">
        <v>373</v>
      </c>
      <c r="D12" s="640"/>
      <c r="E12" s="640"/>
      <c r="F12" s="578" t="s">
        <v>12101</v>
      </c>
      <c r="G12" s="578"/>
      <c r="H12" s="630" t="s">
        <v>375</v>
      </c>
      <c r="I12" s="630" t="s">
        <v>376</v>
      </c>
      <c r="J12" s="630" t="s">
        <v>377</v>
      </c>
      <c r="K12" s="630" t="s">
        <v>12102</v>
      </c>
      <c r="L12" s="630" t="s">
        <v>152</v>
      </c>
      <c r="M12" s="630" t="s">
        <v>153</v>
      </c>
      <c r="N12" s="630" t="s">
        <v>154</v>
      </c>
      <c r="O12" s="630" t="s">
        <v>12103</v>
      </c>
      <c r="P12" s="227" t="s">
        <v>380</v>
      </c>
      <c r="Q12" s="630" t="s">
        <v>12104</v>
      </c>
      <c r="R12" s="630" t="s">
        <v>12105</v>
      </c>
      <c r="S12" s="630" t="s">
        <v>12106</v>
      </c>
      <c r="T12" s="227" t="s">
        <v>12107</v>
      </c>
      <c r="U12" s="227" t="s">
        <v>12107</v>
      </c>
      <c r="V12" s="392" t="s">
        <v>12108</v>
      </c>
    </row>
    <row r="13" spans="1:22" x14ac:dyDescent="0.3">
      <c r="A13" s="228" t="s">
        <v>385</v>
      </c>
      <c r="B13" s="228" t="s">
        <v>386</v>
      </c>
      <c r="C13" s="229" t="s">
        <v>156</v>
      </c>
      <c r="D13" s="229"/>
      <c r="E13" s="229"/>
      <c r="F13" s="230">
        <v>2000000</v>
      </c>
      <c r="G13" s="230" t="s">
        <v>12109</v>
      </c>
      <c r="H13" s="231">
        <v>44281</v>
      </c>
      <c r="I13" s="231">
        <v>47933</v>
      </c>
      <c r="J13" s="231"/>
      <c r="K13" s="232"/>
      <c r="L13" s="233">
        <v>0</v>
      </c>
      <c r="M13" s="233">
        <v>0</v>
      </c>
      <c r="N13" s="444">
        <v>0</v>
      </c>
      <c r="O13" s="438">
        <v>0</v>
      </c>
      <c r="P13" s="233"/>
      <c r="Q13" s="234">
        <v>586301372.39999998</v>
      </c>
      <c r="R13" s="234"/>
      <c r="S13" s="234"/>
      <c r="T13" s="234"/>
      <c r="U13" s="234"/>
      <c r="V13" s="393"/>
    </row>
    <row r="14" spans="1:22" x14ac:dyDescent="0.3">
      <c r="A14" s="228" t="s">
        <v>388</v>
      </c>
      <c r="B14" s="228" t="s">
        <v>386</v>
      </c>
      <c r="C14" s="229" t="s">
        <v>157</v>
      </c>
      <c r="D14" s="229"/>
      <c r="E14" s="229"/>
      <c r="F14" s="230">
        <v>2000000</v>
      </c>
      <c r="G14" s="230" t="s">
        <v>51</v>
      </c>
      <c r="H14" s="231">
        <v>44281</v>
      </c>
      <c r="I14" s="231">
        <v>47933</v>
      </c>
      <c r="J14" s="231">
        <v>46107</v>
      </c>
      <c r="K14" s="232"/>
      <c r="L14" s="233">
        <v>0</v>
      </c>
      <c r="M14" s="233">
        <v>0</v>
      </c>
      <c r="N14" s="444">
        <v>0</v>
      </c>
      <c r="O14" s="233">
        <v>0</v>
      </c>
      <c r="P14" s="233"/>
      <c r="Q14" s="234">
        <v>0</v>
      </c>
      <c r="R14" s="234"/>
      <c r="S14" s="234"/>
      <c r="T14" s="234"/>
      <c r="U14" s="234"/>
      <c r="V14" s="393"/>
    </row>
    <row r="15" spans="1:22" x14ac:dyDescent="0.3">
      <c r="A15" s="228" t="s">
        <v>385</v>
      </c>
      <c r="B15" s="228" t="s">
        <v>386</v>
      </c>
      <c r="C15" s="229" t="s">
        <v>158</v>
      </c>
      <c r="D15" s="229"/>
      <c r="E15" s="229"/>
      <c r="F15" s="230">
        <v>1000000</v>
      </c>
      <c r="G15" s="230" t="s">
        <v>51</v>
      </c>
      <c r="H15" s="231">
        <v>44322</v>
      </c>
      <c r="I15" s="231">
        <v>47974</v>
      </c>
      <c r="J15" s="231"/>
      <c r="K15" s="232"/>
      <c r="L15" s="233">
        <v>0</v>
      </c>
      <c r="M15" s="233">
        <v>0</v>
      </c>
      <c r="N15" s="444">
        <v>0</v>
      </c>
      <c r="O15" s="233">
        <v>0</v>
      </c>
      <c r="P15" s="233"/>
      <c r="Q15" s="234">
        <v>239791544.13043478</v>
      </c>
      <c r="R15" s="234"/>
      <c r="S15" s="234"/>
      <c r="T15" s="234"/>
      <c r="U15" s="234"/>
      <c r="V15" s="393"/>
    </row>
    <row r="16" spans="1:22" x14ac:dyDescent="0.3">
      <c r="A16" s="235" t="s">
        <v>389</v>
      </c>
      <c r="B16" s="236" t="s">
        <v>386</v>
      </c>
      <c r="C16" s="229" t="s">
        <v>159</v>
      </c>
      <c r="D16" s="229"/>
      <c r="E16" s="229"/>
      <c r="F16" s="230">
        <v>500000</v>
      </c>
      <c r="G16" s="230" t="s">
        <v>51</v>
      </c>
      <c r="H16" s="231">
        <v>45050</v>
      </c>
      <c r="I16" s="231">
        <v>48066</v>
      </c>
      <c r="J16" s="231">
        <v>47974</v>
      </c>
      <c r="K16" s="232"/>
      <c r="L16" s="233">
        <v>0</v>
      </c>
      <c r="M16" s="233">
        <v>0</v>
      </c>
      <c r="N16" s="444">
        <v>0</v>
      </c>
      <c r="O16" s="233">
        <v>0</v>
      </c>
      <c r="P16" s="233"/>
      <c r="Q16" s="234">
        <v>0</v>
      </c>
      <c r="R16" s="234"/>
      <c r="S16" s="234"/>
      <c r="T16" s="234"/>
      <c r="U16" s="234"/>
      <c r="V16" s="393"/>
    </row>
    <row r="17" spans="1:22" x14ac:dyDescent="0.3">
      <c r="A17" s="237" t="s">
        <v>385</v>
      </c>
      <c r="B17" s="237" t="s">
        <v>390</v>
      </c>
      <c r="C17" s="238" t="s">
        <v>161</v>
      </c>
      <c r="D17" s="239"/>
      <c r="E17" s="239"/>
      <c r="F17" s="240">
        <v>1000000</v>
      </c>
      <c r="G17" s="240" t="s">
        <v>51</v>
      </c>
      <c r="H17" s="241">
        <v>44354</v>
      </c>
      <c r="I17" s="241">
        <v>48006</v>
      </c>
      <c r="J17" s="242"/>
      <c r="K17" s="243"/>
      <c r="L17" s="244">
        <v>298254274</v>
      </c>
      <c r="M17" s="244">
        <v>367500812</v>
      </c>
      <c r="N17" s="444">
        <v>340311673.5</v>
      </c>
      <c r="O17" s="245">
        <v>336282258.5</v>
      </c>
      <c r="P17" s="245"/>
      <c r="Q17" s="246">
        <v>374060703</v>
      </c>
      <c r="R17" s="246" t="e">
        <v>#VALUE!</v>
      </c>
      <c r="S17" s="246">
        <v>218082191.78082204</v>
      </c>
      <c r="T17" s="246">
        <v>-122229481.71917796</v>
      </c>
      <c r="U17" s="246">
        <v>60236271.705479026</v>
      </c>
      <c r="V17" s="394"/>
    </row>
    <row r="18" spans="1:22" x14ac:dyDescent="0.3">
      <c r="A18" s="237" t="s">
        <v>391</v>
      </c>
      <c r="B18" s="237" t="s">
        <v>390</v>
      </c>
      <c r="C18" s="238" t="s">
        <v>162</v>
      </c>
      <c r="D18" s="239"/>
      <c r="E18" s="239"/>
      <c r="F18" s="247">
        <v>1000000</v>
      </c>
      <c r="G18" s="247" t="s">
        <v>51</v>
      </c>
      <c r="H18" s="248">
        <v>44354</v>
      </c>
      <c r="I18" s="248">
        <v>48372</v>
      </c>
      <c r="J18" s="248">
        <v>48006</v>
      </c>
      <c r="K18" s="249"/>
      <c r="L18" s="250">
        <v>0</v>
      </c>
      <c r="M18" s="250">
        <v>0</v>
      </c>
      <c r="N18" s="444">
        <v>0</v>
      </c>
      <c r="O18" s="250">
        <v>0</v>
      </c>
      <c r="P18" s="250"/>
      <c r="Q18" s="251">
        <v>0</v>
      </c>
      <c r="R18" s="251"/>
      <c r="S18" s="251"/>
      <c r="T18" s="251"/>
      <c r="U18" s="251"/>
      <c r="V18" s="395"/>
    </row>
    <row r="19" spans="1:22" x14ac:dyDescent="0.3">
      <c r="A19" s="237" t="s">
        <v>385</v>
      </c>
      <c r="B19" s="237" t="s">
        <v>390</v>
      </c>
      <c r="C19" s="238" t="s">
        <v>163</v>
      </c>
      <c r="D19" s="239"/>
      <c r="E19" s="239"/>
      <c r="F19" s="240">
        <v>1000000</v>
      </c>
      <c r="G19" s="240" t="s">
        <v>51</v>
      </c>
      <c r="H19" s="241">
        <v>44361</v>
      </c>
      <c r="I19" s="241">
        <v>48013</v>
      </c>
      <c r="J19" s="242"/>
      <c r="K19" s="243"/>
      <c r="L19" s="244">
        <v>1290452150</v>
      </c>
      <c r="M19" s="244">
        <v>1250887531</v>
      </c>
      <c r="N19" s="444">
        <v>1290885257.5</v>
      </c>
      <c r="O19" s="245">
        <v>1324359223.5</v>
      </c>
      <c r="P19" s="245"/>
      <c r="Q19" s="246">
        <v>379397487.27272725</v>
      </c>
      <c r="R19" s="246" t="e">
        <v>#VALUE!</v>
      </c>
      <c r="S19" s="246">
        <v>307520547.94520587</v>
      </c>
      <c r="T19" s="246">
        <v>647718732.94520593</v>
      </c>
      <c r="U19" s="246">
        <v>836020102.80821919</v>
      </c>
      <c r="V19" s="394"/>
    </row>
    <row r="20" spans="1:22" x14ac:dyDescent="0.3">
      <c r="A20" s="237" t="s">
        <v>391</v>
      </c>
      <c r="B20" s="237" t="s">
        <v>390</v>
      </c>
      <c r="C20" s="238" t="s">
        <v>164</v>
      </c>
      <c r="D20" s="239"/>
      <c r="E20" s="239"/>
      <c r="F20" s="247">
        <v>1000000</v>
      </c>
      <c r="G20" s="247" t="s">
        <v>51</v>
      </c>
      <c r="H20" s="248">
        <v>44361</v>
      </c>
      <c r="I20" s="248">
        <v>48379</v>
      </c>
      <c r="J20" s="248">
        <v>48013</v>
      </c>
      <c r="K20" s="249"/>
      <c r="L20" s="250">
        <v>-1474798830</v>
      </c>
      <c r="M20" s="250">
        <v>-1841638313</v>
      </c>
      <c r="N20" s="444">
        <v>-1631083442.5</v>
      </c>
      <c r="O20" s="250">
        <v>-1665564367</v>
      </c>
      <c r="P20" s="250"/>
      <c r="Q20" s="251">
        <v>0</v>
      </c>
      <c r="R20" s="251"/>
      <c r="S20" s="251"/>
      <c r="T20" s="251"/>
      <c r="U20" s="251"/>
      <c r="V20" s="395"/>
    </row>
    <row r="21" spans="1:22" x14ac:dyDescent="0.3">
      <c r="A21" s="237" t="s">
        <v>385</v>
      </c>
      <c r="B21" s="237" t="s">
        <v>390</v>
      </c>
      <c r="C21" s="252" t="s">
        <v>165</v>
      </c>
      <c r="D21" s="253"/>
      <c r="E21" s="253"/>
      <c r="F21" s="240">
        <v>2000000</v>
      </c>
      <c r="G21" s="240" t="s">
        <v>51</v>
      </c>
      <c r="H21" s="241">
        <v>44378</v>
      </c>
      <c r="I21" s="241">
        <v>48030</v>
      </c>
      <c r="J21" s="242"/>
      <c r="K21" s="243"/>
      <c r="L21" s="244">
        <v>-302409332</v>
      </c>
      <c r="M21" s="244">
        <v>-2257414073</v>
      </c>
      <c r="N21" s="444">
        <v>-966212876</v>
      </c>
      <c r="O21" s="245">
        <v>-1022081441.5</v>
      </c>
      <c r="P21" s="245"/>
      <c r="Q21" s="246">
        <v>-26588494</v>
      </c>
      <c r="R21" s="246" t="e">
        <v>#VALUE!</v>
      </c>
      <c r="S21" s="246">
        <v>224054794.52054799</v>
      </c>
      <c r="T21" s="246">
        <v>387918183.02054787</v>
      </c>
      <c r="U21" s="246">
        <v>633863388.5</v>
      </c>
      <c r="V21" s="394"/>
    </row>
    <row r="22" spans="1:22" x14ac:dyDescent="0.3">
      <c r="A22" s="237" t="s">
        <v>391</v>
      </c>
      <c r="B22" s="237" t="s">
        <v>390</v>
      </c>
      <c r="C22" s="252" t="s">
        <v>166</v>
      </c>
      <c r="D22" s="253"/>
      <c r="E22" s="253"/>
      <c r="F22" s="247">
        <v>1000000</v>
      </c>
      <c r="G22" s="247" t="s">
        <v>51</v>
      </c>
      <c r="H22" s="248">
        <v>44378</v>
      </c>
      <c r="I22" s="248">
        <v>48030</v>
      </c>
      <c r="J22" s="254">
        <v>45839</v>
      </c>
      <c r="K22" s="249"/>
      <c r="L22" s="250">
        <v>-51311646</v>
      </c>
      <c r="M22" s="250">
        <v>2218407628</v>
      </c>
      <c r="N22" s="444">
        <v>802349487.5</v>
      </c>
      <c r="O22" s="250">
        <v>850791073</v>
      </c>
      <c r="P22" s="250"/>
      <c r="Q22" s="251">
        <v>0</v>
      </c>
      <c r="R22" s="251"/>
      <c r="S22" s="251"/>
      <c r="T22" s="251"/>
      <c r="U22" s="251"/>
      <c r="V22" s="395"/>
    </row>
    <row r="23" spans="1:22" x14ac:dyDescent="0.3">
      <c r="A23" s="237" t="s">
        <v>385</v>
      </c>
      <c r="B23" s="237" t="s">
        <v>390</v>
      </c>
      <c r="C23" s="252" t="s">
        <v>167</v>
      </c>
      <c r="D23" s="253"/>
      <c r="E23" s="253"/>
      <c r="F23" s="240">
        <v>2000000</v>
      </c>
      <c r="G23" s="240" t="s">
        <v>51</v>
      </c>
      <c r="H23" s="241">
        <v>44413</v>
      </c>
      <c r="I23" s="241">
        <v>48065</v>
      </c>
      <c r="J23" s="242"/>
      <c r="K23" s="243"/>
      <c r="L23" s="244">
        <v>673047276</v>
      </c>
      <c r="M23" s="244">
        <v>-2165343280</v>
      </c>
      <c r="N23" s="444">
        <v>-422506459.5</v>
      </c>
      <c r="O23" s="245">
        <v>-481056382.5</v>
      </c>
      <c r="P23" s="245"/>
      <c r="Q23" s="246">
        <v>-22177535</v>
      </c>
      <c r="R23" s="246" t="e">
        <v>#VALUE!</v>
      </c>
      <c r="S23" s="246">
        <v>-37289038.844044998</v>
      </c>
      <c r="T23" s="246">
        <v>399870123.65595502</v>
      </c>
      <c r="U23" s="246">
        <v>339241902.22606897</v>
      </c>
      <c r="V23" s="394"/>
    </row>
    <row r="24" spans="1:22" x14ac:dyDescent="0.3">
      <c r="A24" s="237" t="s">
        <v>392</v>
      </c>
      <c r="B24" s="237" t="s">
        <v>390</v>
      </c>
      <c r="C24" s="252" t="s">
        <v>168</v>
      </c>
      <c r="D24" s="252"/>
      <c r="E24" s="252"/>
      <c r="F24" s="247">
        <v>1000000</v>
      </c>
      <c r="G24" s="247" t="s">
        <v>51</v>
      </c>
      <c r="H24" s="248">
        <v>45498</v>
      </c>
      <c r="I24" s="248">
        <v>48157</v>
      </c>
      <c r="J24" s="248">
        <v>48065</v>
      </c>
      <c r="K24" s="249"/>
      <c r="L24" s="250">
        <v>279190699</v>
      </c>
      <c r="M24" s="250">
        <v>235531656</v>
      </c>
      <c r="N24" s="444">
        <v>-14652703</v>
      </c>
      <c r="O24" s="250">
        <v>34883608.5</v>
      </c>
      <c r="P24" s="250"/>
      <c r="Q24" s="251">
        <v>0</v>
      </c>
      <c r="R24" s="251"/>
      <c r="S24" s="251"/>
      <c r="T24" s="251"/>
      <c r="U24" s="251"/>
      <c r="V24" s="396"/>
    </row>
    <row r="25" spans="1:22" x14ac:dyDescent="0.3">
      <c r="A25" s="237" t="s">
        <v>385</v>
      </c>
      <c r="B25" s="237" t="s">
        <v>390</v>
      </c>
      <c r="C25" s="252" t="s">
        <v>169</v>
      </c>
      <c r="D25" s="253"/>
      <c r="E25" s="253"/>
      <c r="F25" s="240">
        <v>2000000</v>
      </c>
      <c r="G25" s="240" t="s">
        <v>51</v>
      </c>
      <c r="H25" s="241">
        <v>44452</v>
      </c>
      <c r="I25" s="241">
        <v>48104</v>
      </c>
      <c r="J25" s="242"/>
      <c r="K25" s="243"/>
      <c r="L25" s="244">
        <v>428358906</v>
      </c>
      <c r="M25" s="244">
        <v>-2175324040</v>
      </c>
      <c r="N25" s="444">
        <v>-539577858.5</v>
      </c>
      <c r="O25" s="245">
        <v>-598263825.5</v>
      </c>
      <c r="P25" s="245"/>
      <c r="Q25" s="246">
        <v>-75013150</v>
      </c>
      <c r="R25" s="246" t="e">
        <v>#VALUE!</v>
      </c>
      <c r="S25" s="246">
        <v>-15031093.234153703</v>
      </c>
      <c r="T25" s="246">
        <v>344867736.76584631</v>
      </c>
      <c r="U25" s="246">
        <v>298131230.1063</v>
      </c>
      <c r="V25" s="394"/>
    </row>
    <row r="26" spans="1:22" x14ac:dyDescent="0.3">
      <c r="A26" s="237" t="s">
        <v>389</v>
      </c>
      <c r="B26" s="237" t="s">
        <v>390</v>
      </c>
      <c r="C26" s="252" t="s">
        <v>170</v>
      </c>
      <c r="D26" s="253"/>
      <c r="E26" s="253"/>
      <c r="F26" s="247">
        <v>1000000</v>
      </c>
      <c r="G26" s="247" t="s">
        <v>51</v>
      </c>
      <c r="H26" s="248">
        <v>45548</v>
      </c>
      <c r="I26" s="248">
        <v>48195</v>
      </c>
      <c r="J26" s="248">
        <v>48104</v>
      </c>
      <c r="K26" s="249"/>
      <c r="L26" s="250">
        <v>538273897</v>
      </c>
      <c r="M26" s="250">
        <v>470592732</v>
      </c>
      <c r="N26" s="444">
        <v>179679028.5</v>
      </c>
      <c r="O26" s="250">
        <v>232474491.5</v>
      </c>
      <c r="P26" s="250"/>
      <c r="Q26" s="251">
        <v>0</v>
      </c>
      <c r="R26" s="251"/>
      <c r="S26" s="251"/>
      <c r="T26" s="251"/>
      <c r="U26" s="251"/>
      <c r="V26" s="395"/>
    </row>
    <row r="27" spans="1:22" x14ac:dyDescent="0.3">
      <c r="A27" s="237" t="s">
        <v>393</v>
      </c>
      <c r="B27" s="237" t="s">
        <v>394</v>
      </c>
      <c r="C27" s="255" t="s">
        <v>171</v>
      </c>
      <c r="D27" s="256"/>
      <c r="E27" s="256"/>
      <c r="F27" s="240">
        <v>2000000</v>
      </c>
      <c r="G27" s="240" t="s">
        <v>51</v>
      </c>
      <c r="H27" s="241">
        <v>44466</v>
      </c>
      <c r="I27" s="241">
        <v>48849</v>
      </c>
      <c r="J27" s="242"/>
      <c r="K27" s="243"/>
      <c r="L27" s="244">
        <v>358377834</v>
      </c>
      <c r="M27" s="244">
        <v>360793442</v>
      </c>
      <c r="N27" s="444">
        <v>414618416</v>
      </c>
      <c r="O27" s="245">
        <v>416079057.5</v>
      </c>
      <c r="P27" s="245"/>
      <c r="Q27" s="246">
        <v>107331358.66666666</v>
      </c>
      <c r="R27" s="246" t="e">
        <v>#VALUE!</v>
      </c>
      <c r="S27" s="246">
        <v>-39208595.085470103</v>
      </c>
      <c r="T27" s="246">
        <v>371353606.41452992</v>
      </c>
      <c r="U27" s="246">
        <v>410699390.66666669</v>
      </c>
      <c r="V27" s="394"/>
    </row>
    <row r="28" spans="1:22" x14ac:dyDescent="0.3">
      <c r="A28" s="237" t="s">
        <v>395</v>
      </c>
      <c r="B28" s="237" t="s">
        <v>386</v>
      </c>
      <c r="C28" s="255" t="s">
        <v>172</v>
      </c>
      <c r="D28" s="256"/>
      <c r="E28" s="256"/>
      <c r="F28" s="247">
        <v>1000000</v>
      </c>
      <c r="G28" s="247" t="s">
        <v>51</v>
      </c>
      <c r="H28" s="248">
        <v>44466</v>
      </c>
      <c r="I28" s="248">
        <v>48849</v>
      </c>
      <c r="J28" s="248"/>
      <c r="K28" s="249"/>
      <c r="L28" s="250">
        <v>-515123310</v>
      </c>
      <c r="M28" s="250">
        <v>-1082066329</v>
      </c>
      <c r="N28" s="444">
        <v>-825180617.5</v>
      </c>
      <c r="O28" s="250">
        <v>-827319477.5</v>
      </c>
      <c r="P28" s="250"/>
      <c r="Q28" s="251">
        <v>0</v>
      </c>
      <c r="R28" s="251"/>
      <c r="S28" s="251"/>
      <c r="T28" s="251"/>
      <c r="U28" s="251"/>
      <c r="V28" s="395"/>
    </row>
    <row r="29" spans="1:22" x14ac:dyDescent="0.3">
      <c r="A29" s="237" t="s">
        <v>396</v>
      </c>
      <c r="B29" s="237" t="s">
        <v>390</v>
      </c>
      <c r="C29" s="238" t="s">
        <v>173</v>
      </c>
      <c r="D29" s="239"/>
      <c r="E29" s="239"/>
      <c r="F29" s="240">
        <v>2000000</v>
      </c>
      <c r="G29" s="240" t="s">
        <v>51</v>
      </c>
      <c r="H29" s="241">
        <v>44484</v>
      </c>
      <c r="I29" s="241">
        <v>48867</v>
      </c>
      <c r="J29" s="242"/>
      <c r="K29" s="243"/>
      <c r="L29" s="244">
        <v>385089960</v>
      </c>
      <c r="M29" s="244">
        <v>1887584527</v>
      </c>
      <c r="N29" s="444">
        <v>952873922.5</v>
      </c>
      <c r="O29" s="245">
        <v>1029514265.5</v>
      </c>
      <c r="P29" s="245"/>
      <c r="Q29" s="246">
        <v>510000000</v>
      </c>
      <c r="R29" s="246" t="e">
        <v>#VALUE!</v>
      </c>
      <c r="S29" s="246">
        <v>95013698.630136505</v>
      </c>
      <c r="T29" s="246">
        <v>-506865687.86986351</v>
      </c>
      <c r="U29" s="246">
        <v>-91879386.5</v>
      </c>
      <c r="V29" s="394"/>
    </row>
    <row r="30" spans="1:22" x14ac:dyDescent="0.3">
      <c r="A30" s="237" t="s">
        <v>397</v>
      </c>
      <c r="B30" s="237" t="s">
        <v>390</v>
      </c>
      <c r="C30" s="238" t="s">
        <v>174</v>
      </c>
      <c r="D30" s="239"/>
      <c r="E30" s="239"/>
      <c r="F30" s="247">
        <v>1000000</v>
      </c>
      <c r="G30" s="247" t="s">
        <v>51</v>
      </c>
      <c r="H30" s="248">
        <v>44484</v>
      </c>
      <c r="I30" s="248">
        <v>48867</v>
      </c>
      <c r="J30" s="248"/>
      <c r="K30" s="249"/>
      <c r="L30" s="250">
        <v>-549259660</v>
      </c>
      <c r="M30" s="250">
        <v>-644492720</v>
      </c>
      <c r="N30" s="444">
        <v>-350994536</v>
      </c>
      <c r="O30" s="250">
        <v>-437344015</v>
      </c>
      <c r="P30" s="250"/>
      <c r="Q30" s="251">
        <v>0</v>
      </c>
      <c r="R30" s="251"/>
      <c r="S30" s="251"/>
      <c r="T30" s="251"/>
      <c r="U30" s="251"/>
      <c r="V30" s="396"/>
    </row>
    <row r="31" spans="1:22" x14ac:dyDescent="0.3">
      <c r="A31" s="267" t="s">
        <v>398</v>
      </c>
      <c r="B31" s="267" t="s">
        <v>390</v>
      </c>
      <c r="C31" s="229" t="s">
        <v>175</v>
      </c>
      <c r="D31" s="268"/>
      <c r="E31" s="268"/>
      <c r="F31" s="230">
        <v>3000000</v>
      </c>
      <c r="G31" s="230" t="s">
        <v>51</v>
      </c>
      <c r="H31" s="231">
        <v>44483</v>
      </c>
      <c r="I31" s="231">
        <v>48866</v>
      </c>
      <c r="J31" s="231"/>
      <c r="K31" s="232"/>
      <c r="L31" s="233">
        <v>0</v>
      </c>
      <c r="M31" s="233">
        <v>0</v>
      </c>
      <c r="N31" s="444">
        <v>0</v>
      </c>
      <c r="O31" s="233">
        <v>0</v>
      </c>
      <c r="P31" s="233"/>
      <c r="Q31" s="234">
        <v>-24025952.173913002</v>
      </c>
      <c r="R31" s="234" t="e">
        <v>#VALUE!</v>
      </c>
      <c r="S31" s="234">
        <v>98288270.136981994</v>
      </c>
      <c r="T31" s="234">
        <v>98288270.136981994</v>
      </c>
      <c r="U31" s="234">
        <v>519930704.34779608</v>
      </c>
      <c r="V31" s="393"/>
    </row>
    <row r="32" spans="1:22" x14ac:dyDescent="0.3">
      <c r="A32" s="267" t="s">
        <v>389</v>
      </c>
      <c r="B32" s="267" t="s">
        <v>390</v>
      </c>
      <c r="C32" s="229" t="s">
        <v>176</v>
      </c>
      <c r="D32" s="268"/>
      <c r="E32" s="268"/>
      <c r="F32" s="230">
        <v>1000000</v>
      </c>
      <c r="G32" s="230" t="s">
        <v>51</v>
      </c>
      <c r="H32" s="231">
        <v>44483</v>
      </c>
      <c r="I32" s="231">
        <v>48866</v>
      </c>
      <c r="J32" s="231"/>
      <c r="K32" s="232"/>
      <c r="L32" s="233">
        <v>0</v>
      </c>
      <c r="M32" s="233">
        <v>0</v>
      </c>
      <c r="N32" s="444">
        <v>0</v>
      </c>
      <c r="O32" s="233">
        <v>0</v>
      </c>
      <c r="P32" s="233"/>
      <c r="Q32" s="234">
        <v>0</v>
      </c>
      <c r="R32" s="234"/>
      <c r="S32" s="234"/>
      <c r="T32" s="234"/>
      <c r="U32" s="234"/>
      <c r="V32" s="393"/>
    </row>
    <row r="33" spans="1:22" x14ac:dyDescent="0.3">
      <c r="A33" s="257" t="s">
        <v>399</v>
      </c>
      <c r="B33" s="257" t="s">
        <v>390</v>
      </c>
      <c r="C33" s="258" t="s">
        <v>177</v>
      </c>
      <c r="D33" s="259"/>
      <c r="E33" s="259"/>
      <c r="F33" s="260">
        <v>2000000</v>
      </c>
      <c r="G33" s="260" t="s">
        <v>51</v>
      </c>
      <c r="H33" s="261">
        <v>44524</v>
      </c>
      <c r="I33" s="261">
        <v>48176</v>
      </c>
      <c r="J33" s="261"/>
      <c r="K33" s="262"/>
      <c r="L33" s="263">
        <v>876676040</v>
      </c>
      <c r="M33" s="263">
        <v>1936119801</v>
      </c>
      <c r="N33" s="444">
        <v>1298871789.5</v>
      </c>
      <c r="O33" s="263">
        <v>1387151450</v>
      </c>
      <c r="P33" s="263"/>
      <c r="Q33" s="264">
        <v>575345672.826087</v>
      </c>
      <c r="R33" s="264" t="e">
        <v>#VALUE!</v>
      </c>
      <c r="S33" s="264">
        <v>53181655.747468695</v>
      </c>
      <c r="T33" s="265">
        <v>438775360.24746871</v>
      </c>
      <c r="U33" s="265">
        <v>1078854574.0652175</v>
      </c>
      <c r="V33" s="397"/>
    </row>
    <row r="34" spans="1:22" x14ac:dyDescent="0.3">
      <c r="A34" s="237" t="s">
        <v>400</v>
      </c>
      <c r="B34" s="237" t="s">
        <v>386</v>
      </c>
      <c r="C34" s="266" t="s">
        <v>178</v>
      </c>
      <c r="D34" s="239"/>
      <c r="E34" s="239"/>
      <c r="F34" s="247">
        <v>1000000</v>
      </c>
      <c r="G34" s="247" t="s">
        <v>51</v>
      </c>
      <c r="H34" s="248">
        <v>44524</v>
      </c>
      <c r="I34" s="248">
        <v>48176</v>
      </c>
      <c r="J34" s="248"/>
      <c r="K34" s="249"/>
      <c r="L34" s="250">
        <v>-1258542715</v>
      </c>
      <c r="M34" s="250">
        <v>-2302624365</v>
      </c>
      <c r="N34" s="444">
        <v>-1684465494</v>
      </c>
      <c r="O34" s="250">
        <v>-1777683263</v>
      </c>
      <c r="P34" s="250"/>
      <c r="Q34" s="251">
        <v>0</v>
      </c>
      <c r="R34" s="251"/>
      <c r="S34" s="251"/>
      <c r="T34" s="251"/>
      <c r="U34" s="251"/>
      <c r="V34" s="395"/>
    </row>
    <row r="35" spans="1:22" x14ac:dyDescent="0.3">
      <c r="A35" s="267" t="s">
        <v>385</v>
      </c>
      <c r="B35" s="267" t="s">
        <v>390</v>
      </c>
      <c r="C35" s="229" t="s">
        <v>179</v>
      </c>
      <c r="D35" s="268"/>
      <c r="E35" s="268"/>
      <c r="F35" s="230">
        <v>1500000</v>
      </c>
      <c r="G35" s="230" t="s">
        <v>51</v>
      </c>
      <c r="H35" s="231">
        <v>44581</v>
      </c>
      <c r="I35" s="231">
        <v>48233</v>
      </c>
      <c r="J35" s="231"/>
      <c r="K35" s="269">
        <v>0.6483775811209439</v>
      </c>
      <c r="L35" s="233">
        <v>0</v>
      </c>
      <c r="M35" s="233">
        <v>0</v>
      </c>
      <c r="N35" s="444">
        <v>0</v>
      </c>
      <c r="O35" s="233">
        <v>0</v>
      </c>
      <c r="P35" s="270">
        <v>45679</v>
      </c>
      <c r="Q35" s="234">
        <v>33071607.702185791</v>
      </c>
      <c r="R35" s="234"/>
      <c r="S35" s="234"/>
      <c r="T35" s="234"/>
      <c r="U35" s="234"/>
      <c r="V35" s="393"/>
    </row>
    <row r="36" spans="1:22" x14ac:dyDescent="0.3">
      <c r="A36" s="267" t="s">
        <v>401</v>
      </c>
      <c r="B36" s="267" t="s">
        <v>386</v>
      </c>
      <c r="C36" s="229" t="s">
        <v>180</v>
      </c>
      <c r="D36" s="268"/>
      <c r="E36" s="268"/>
      <c r="F36" s="230">
        <v>500000</v>
      </c>
      <c r="G36" s="230" t="s">
        <v>51</v>
      </c>
      <c r="H36" s="231">
        <v>44581</v>
      </c>
      <c r="I36" s="231">
        <v>48233</v>
      </c>
      <c r="J36" s="231"/>
      <c r="K36" s="232"/>
      <c r="L36" s="233">
        <v>0</v>
      </c>
      <c r="M36" s="233">
        <v>0</v>
      </c>
      <c r="N36" s="444">
        <v>0</v>
      </c>
      <c r="O36" s="233">
        <v>0</v>
      </c>
      <c r="P36" s="233"/>
      <c r="Q36" s="234">
        <v>-1246575</v>
      </c>
      <c r="R36" s="234"/>
      <c r="S36" s="234"/>
      <c r="T36" s="234"/>
      <c r="U36" s="234"/>
      <c r="V36" s="393"/>
    </row>
    <row r="37" spans="1:22" x14ac:dyDescent="0.3">
      <c r="A37" s="257" t="s">
        <v>399</v>
      </c>
      <c r="B37" s="257" t="s">
        <v>390</v>
      </c>
      <c r="C37" s="271" t="s">
        <v>181</v>
      </c>
      <c r="D37" s="272"/>
      <c r="E37" s="272"/>
      <c r="F37" s="273">
        <v>3000000</v>
      </c>
      <c r="G37" s="273" t="s">
        <v>51</v>
      </c>
      <c r="H37" s="261">
        <v>44581</v>
      </c>
      <c r="I37" s="261">
        <v>48233</v>
      </c>
      <c r="J37" s="261">
        <v>45677</v>
      </c>
      <c r="K37" s="262"/>
      <c r="L37" s="263">
        <v>3892862568</v>
      </c>
      <c r="M37" s="263">
        <v>5629275664</v>
      </c>
      <c r="N37" s="444">
        <v>4566686993.5</v>
      </c>
      <c r="O37" s="263">
        <v>4702633036.5</v>
      </c>
      <c r="P37" s="263"/>
      <c r="Q37" s="264">
        <v>-404935844.26229507</v>
      </c>
      <c r="R37" s="264" t="e">
        <v>#VALUE!</v>
      </c>
      <c r="S37" s="264">
        <v>1111189291.203995</v>
      </c>
      <c r="T37" s="265">
        <v>-2112837739.2960052</v>
      </c>
      <c r="U37" s="265">
        <v>-2057269496.2534199</v>
      </c>
      <c r="V37" s="397"/>
    </row>
    <row r="38" spans="1:22" x14ac:dyDescent="0.3">
      <c r="A38" s="237" t="s">
        <v>402</v>
      </c>
      <c r="B38" s="237" t="s">
        <v>386</v>
      </c>
      <c r="C38" s="238" t="s">
        <v>182</v>
      </c>
      <c r="D38" s="239"/>
      <c r="E38" s="239"/>
      <c r="F38" s="247">
        <v>1000000</v>
      </c>
      <c r="G38" s="247" t="s">
        <v>51</v>
      </c>
      <c r="H38" s="248">
        <v>45310</v>
      </c>
      <c r="I38" s="248">
        <v>48233</v>
      </c>
      <c r="J38" s="248">
        <v>46042</v>
      </c>
      <c r="K38" s="249"/>
      <c r="L38" s="250">
        <v>-1168941955</v>
      </c>
      <c r="M38" s="250">
        <v>-1851499094</v>
      </c>
      <c r="N38" s="444">
        <v>-1342659963</v>
      </c>
      <c r="O38" s="250">
        <v>-1473256271</v>
      </c>
      <c r="P38" s="250"/>
      <c r="Q38" s="251">
        <v>0</v>
      </c>
      <c r="R38" s="251"/>
      <c r="S38" s="251"/>
      <c r="T38" s="251"/>
      <c r="U38" s="251"/>
      <c r="V38" s="395"/>
    </row>
    <row r="39" spans="1:22" x14ac:dyDescent="0.3">
      <c r="A39" s="267" t="s">
        <v>385</v>
      </c>
      <c r="B39" s="267" t="s">
        <v>390</v>
      </c>
      <c r="C39" s="229" t="s">
        <v>183</v>
      </c>
      <c r="D39" s="268"/>
      <c r="E39" s="268"/>
      <c r="F39" s="230">
        <v>1500000</v>
      </c>
      <c r="G39" s="230" t="s">
        <v>51</v>
      </c>
      <c r="H39" s="231">
        <v>44585</v>
      </c>
      <c r="I39" s="231">
        <v>48237</v>
      </c>
      <c r="J39" s="231"/>
      <c r="K39" s="269">
        <v>0.65178571428571419</v>
      </c>
      <c r="L39" s="233">
        <v>0</v>
      </c>
      <c r="M39" s="233">
        <v>0</v>
      </c>
      <c r="N39" s="444">
        <v>0</v>
      </c>
      <c r="O39" s="233">
        <v>0</v>
      </c>
      <c r="P39" s="274">
        <v>45681</v>
      </c>
      <c r="Q39" s="234">
        <v>14779356.226775959</v>
      </c>
      <c r="R39" s="234"/>
      <c r="S39" s="234"/>
      <c r="T39" s="234"/>
      <c r="U39" s="234"/>
      <c r="V39" s="393"/>
    </row>
    <row r="40" spans="1:22" x14ac:dyDescent="0.3">
      <c r="A40" s="267" t="s">
        <v>401</v>
      </c>
      <c r="B40" s="267" t="s">
        <v>386</v>
      </c>
      <c r="C40" s="229" t="s">
        <v>184</v>
      </c>
      <c r="D40" s="268"/>
      <c r="E40" s="268"/>
      <c r="F40" s="230">
        <v>500000</v>
      </c>
      <c r="G40" s="230" t="s">
        <v>51</v>
      </c>
      <c r="H40" s="231">
        <v>44585</v>
      </c>
      <c r="I40" s="231">
        <v>48237</v>
      </c>
      <c r="J40" s="275">
        <v>45681</v>
      </c>
      <c r="K40" s="232"/>
      <c r="L40" s="233">
        <v>0</v>
      </c>
      <c r="M40" s="233">
        <v>0</v>
      </c>
      <c r="N40" s="444">
        <v>0</v>
      </c>
      <c r="O40" s="233">
        <v>0</v>
      </c>
      <c r="P40" s="233"/>
      <c r="Q40" s="234">
        <v>-1260274</v>
      </c>
      <c r="R40" s="234"/>
      <c r="S40" s="234"/>
      <c r="T40" s="234"/>
      <c r="U40" s="234"/>
      <c r="V40" s="393"/>
    </row>
    <row r="41" spans="1:22" x14ac:dyDescent="0.3">
      <c r="A41" s="267" t="s">
        <v>385</v>
      </c>
      <c r="B41" s="267" t="s">
        <v>390</v>
      </c>
      <c r="C41" s="229" t="s">
        <v>185</v>
      </c>
      <c r="D41" s="268"/>
      <c r="E41" s="268"/>
      <c r="F41" s="230">
        <v>1500000</v>
      </c>
      <c r="G41" s="230" t="s">
        <v>51</v>
      </c>
      <c r="H41" s="231">
        <v>44634</v>
      </c>
      <c r="I41" s="231">
        <v>48287</v>
      </c>
      <c r="J41" s="231"/>
      <c r="K41" s="269">
        <v>0.65431034482758621</v>
      </c>
      <c r="L41" s="233">
        <v>0</v>
      </c>
      <c r="M41" s="233">
        <v>0</v>
      </c>
      <c r="N41" s="444">
        <v>0</v>
      </c>
      <c r="O41" s="233">
        <v>0</v>
      </c>
      <c r="P41" s="274">
        <v>45730</v>
      </c>
      <c r="Q41" s="234">
        <v>52392058.709701717</v>
      </c>
      <c r="R41" s="234"/>
      <c r="S41" s="234"/>
      <c r="T41" s="234"/>
      <c r="U41" s="234"/>
      <c r="V41" s="393"/>
    </row>
    <row r="42" spans="1:22" x14ac:dyDescent="0.3">
      <c r="A42" s="267" t="s">
        <v>401</v>
      </c>
      <c r="B42" s="267" t="s">
        <v>386</v>
      </c>
      <c r="C42" s="229" t="s">
        <v>186</v>
      </c>
      <c r="D42" s="268"/>
      <c r="E42" s="268"/>
      <c r="F42" s="230">
        <v>500000</v>
      </c>
      <c r="G42" s="230" t="s">
        <v>51</v>
      </c>
      <c r="H42" s="231">
        <v>44634</v>
      </c>
      <c r="I42" s="231">
        <v>48287</v>
      </c>
      <c r="J42" s="275">
        <v>45730</v>
      </c>
      <c r="K42" s="232"/>
      <c r="L42" s="233">
        <v>0</v>
      </c>
      <c r="M42" s="233">
        <v>0</v>
      </c>
      <c r="N42" s="444">
        <v>0</v>
      </c>
      <c r="O42" s="233">
        <v>0</v>
      </c>
      <c r="P42" s="233"/>
      <c r="Q42" s="234">
        <v>-1205479</v>
      </c>
      <c r="R42" s="234"/>
      <c r="S42" s="234"/>
      <c r="T42" s="234"/>
      <c r="U42" s="234"/>
      <c r="V42" s="393"/>
    </row>
    <row r="43" spans="1:22" x14ac:dyDescent="0.3">
      <c r="A43" s="267" t="s">
        <v>385</v>
      </c>
      <c r="B43" s="267" t="s">
        <v>390</v>
      </c>
      <c r="C43" s="229" t="s">
        <v>187</v>
      </c>
      <c r="D43" s="268"/>
      <c r="E43" s="268"/>
      <c r="F43" s="230">
        <v>1500000</v>
      </c>
      <c r="G43" s="230" t="s">
        <v>51</v>
      </c>
      <c r="H43" s="231">
        <v>44636</v>
      </c>
      <c r="I43" s="231">
        <v>48289</v>
      </c>
      <c r="J43" s="231"/>
      <c r="K43" s="269">
        <v>0.66310344827586221</v>
      </c>
      <c r="L43" s="233">
        <v>0</v>
      </c>
      <c r="M43" s="233">
        <v>0</v>
      </c>
      <c r="N43" s="444">
        <v>0</v>
      </c>
      <c r="O43" s="233">
        <v>0</v>
      </c>
      <c r="P43" s="274">
        <v>45732</v>
      </c>
      <c r="Q43" s="234">
        <v>52370286.852467582</v>
      </c>
      <c r="R43" s="234"/>
      <c r="S43" s="234"/>
      <c r="T43" s="234"/>
      <c r="U43" s="234"/>
      <c r="V43" s="393"/>
    </row>
    <row r="44" spans="1:22" x14ac:dyDescent="0.3">
      <c r="A44" s="267" t="s">
        <v>401</v>
      </c>
      <c r="B44" s="267" t="s">
        <v>386</v>
      </c>
      <c r="C44" s="229" t="s">
        <v>188</v>
      </c>
      <c r="D44" s="268"/>
      <c r="E44" s="268"/>
      <c r="F44" s="230">
        <v>500000</v>
      </c>
      <c r="G44" s="230" t="s">
        <v>51</v>
      </c>
      <c r="H44" s="231">
        <v>44636</v>
      </c>
      <c r="I44" s="231">
        <v>48289</v>
      </c>
      <c r="J44" s="275">
        <v>45732</v>
      </c>
      <c r="K44" s="232"/>
      <c r="L44" s="233">
        <v>0</v>
      </c>
      <c r="M44" s="233">
        <v>0</v>
      </c>
      <c r="N44" s="444">
        <v>0</v>
      </c>
      <c r="O44" s="233">
        <v>0</v>
      </c>
      <c r="P44" s="233"/>
      <c r="Q44" s="234">
        <v>-1027396.9780219793</v>
      </c>
      <c r="R44" s="234"/>
      <c r="S44" s="234"/>
      <c r="T44" s="234"/>
      <c r="U44" s="234"/>
      <c r="V44" s="393"/>
    </row>
    <row r="45" spans="1:22" x14ac:dyDescent="0.3">
      <c r="A45" s="237" t="s">
        <v>393</v>
      </c>
      <c r="B45" s="237" t="s">
        <v>386</v>
      </c>
      <c r="C45" s="276" t="s">
        <v>189</v>
      </c>
      <c r="D45" s="277"/>
      <c r="E45" s="277"/>
      <c r="F45" s="240">
        <v>3000000</v>
      </c>
      <c r="G45" s="240" t="s">
        <v>51</v>
      </c>
      <c r="H45" s="241">
        <v>44638</v>
      </c>
      <c r="I45" s="241">
        <v>48291</v>
      </c>
      <c r="J45" s="242"/>
      <c r="K45" s="243"/>
      <c r="L45" s="244">
        <v>1219469127</v>
      </c>
      <c r="M45" s="244">
        <v>-62250810</v>
      </c>
      <c r="N45" s="444">
        <v>570341093.5</v>
      </c>
      <c r="O45" s="245">
        <v>549048508</v>
      </c>
      <c r="P45" s="245"/>
      <c r="Q45" s="246">
        <v>482024158.02222228</v>
      </c>
      <c r="R45" s="246" t="e">
        <v>#VALUE!</v>
      </c>
      <c r="S45" s="246">
        <v>6836529.6803653296</v>
      </c>
      <c r="T45" s="246">
        <v>116214193.68036532</v>
      </c>
      <c r="U45" s="246">
        <v>263199581.80821896</v>
      </c>
      <c r="V45" s="394"/>
    </row>
    <row r="46" spans="1:22" x14ac:dyDescent="0.3">
      <c r="A46" s="278" t="s">
        <v>402</v>
      </c>
      <c r="B46" s="237" t="s">
        <v>386</v>
      </c>
      <c r="C46" s="276" t="s">
        <v>190</v>
      </c>
      <c r="D46" s="279"/>
      <c r="E46" s="279"/>
      <c r="F46" s="247">
        <v>1000000</v>
      </c>
      <c r="G46" s="247" t="s">
        <v>51</v>
      </c>
      <c r="H46" s="248">
        <v>44638</v>
      </c>
      <c r="I46" s="248">
        <v>48291</v>
      </c>
      <c r="J46" s="254">
        <v>45734</v>
      </c>
      <c r="K46" s="249"/>
      <c r="L46" s="250">
        <v>-475536987</v>
      </c>
      <c r="M46" s="250">
        <v>-579997501</v>
      </c>
      <c r="N46" s="444">
        <v>-679718757.5</v>
      </c>
      <c r="O46" s="250">
        <v>-659286652</v>
      </c>
      <c r="P46" s="250"/>
      <c r="Q46" s="251">
        <v>0</v>
      </c>
      <c r="R46" s="251"/>
      <c r="S46" s="251"/>
      <c r="T46" s="251"/>
      <c r="U46" s="251"/>
      <c r="V46" s="395"/>
    </row>
    <row r="47" spans="1:22" x14ac:dyDescent="0.3">
      <c r="A47" s="257" t="s">
        <v>399</v>
      </c>
      <c r="B47" s="257" t="s">
        <v>390</v>
      </c>
      <c r="C47" s="258" t="s">
        <v>191</v>
      </c>
      <c r="D47" s="259"/>
      <c r="E47" s="259"/>
      <c r="F47" s="260">
        <v>3000000</v>
      </c>
      <c r="G47" s="260" t="s">
        <v>51</v>
      </c>
      <c r="H47" s="261">
        <v>44694</v>
      </c>
      <c r="I47" s="261">
        <v>48347</v>
      </c>
      <c r="J47" s="261"/>
      <c r="K47" s="262"/>
      <c r="L47" s="263">
        <v>2655131412</v>
      </c>
      <c r="M47" s="263">
        <v>3327679871</v>
      </c>
      <c r="N47" s="444">
        <v>2835884145.5</v>
      </c>
      <c r="O47" s="263">
        <v>3012193616</v>
      </c>
      <c r="P47" s="263"/>
      <c r="Q47" s="264">
        <v>-139339165.06990063</v>
      </c>
      <c r="R47" s="264" t="e">
        <v>#VALUE!</v>
      </c>
      <c r="S47" s="264">
        <v>1029583561.6438377</v>
      </c>
      <c r="T47" s="265">
        <v>250962324.14383769</v>
      </c>
      <c r="U47" s="265">
        <v>640781502.22602677</v>
      </c>
      <c r="V47" s="397"/>
    </row>
    <row r="48" spans="1:22" x14ac:dyDescent="0.3">
      <c r="A48" s="237" t="s">
        <v>401</v>
      </c>
      <c r="B48" s="237" t="s">
        <v>386</v>
      </c>
      <c r="C48" s="280" t="s">
        <v>192</v>
      </c>
      <c r="D48" s="281"/>
      <c r="E48" s="281"/>
      <c r="F48" s="282">
        <v>1000000</v>
      </c>
      <c r="G48" s="282" t="s">
        <v>51</v>
      </c>
      <c r="H48" s="248">
        <v>44694</v>
      </c>
      <c r="I48" s="248">
        <v>48347</v>
      </c>
      <c r="J48" s="254">
        <v>45790</v>
      </c>
      <c r="K48" s="249"/>
      <c r="L48" s="250">
        <v>-2088792113</v>
      </c>
      <c r="M48" s="250">
        <v>-2226198263</v>
      </c>
      <c r="N48" s="444">
        <v>-2057262908</v>
      </c>
      <c r="O48" s="250">
        <v>-2229603347.5</v>
      </c>
      <c r="P48" s="250"/>
      <c r="Q48" s="251">
        <v>-2520548</v>
      </c>
      <c r="R48" s="251"/>
      <c r="S48" s="251"/>
      <c r="T48" s="251"/>
      <c r="U48" s="251"/>
      <c r="V48" s="395"/>
    </row>
    <row r="49" spans="1:22" x14ac:dyDescent="0.3">
      <c r="A49" s="257" t="s">
        <v>399</v>
      </c>
      <c r="B49" s="257" t="s">
        <v>390</v>
      </c>
      <c r="C49" s="258" t="s">
        <v>193</v>
      </c>
      <c r="D49" s="259"/>
      <c r="E49" s="259"/>
      <c r="F49" s="260">
        <v>3000000</v>
      </c>
      <c r="G49" s="260" t="s">
        <v>51</v>
      </c>
      <c r="H49" s="261">
        <v>44757</v>
      </c>
      <c r="I49" s="261">
        <v>48410</v>
      </c>
      <c r="J49" s="283">
        <v>45853</v>
      </c>
      <c r="K49" s="262"/>
      <c r="L49" s="263">
        <v>299428578</v>
      </c>
      <c r="M49" s="263">
        <v>2443729572</v>
      </c>
      <c r="N49" s="444">
        <v>1173494085.5</v>
      </c>
      <c r="O49" s="263">
        <v>1367711182.5</v>
      </c>
      <c r="P49" s="263"/>
      <c r="Q49" s="264">
        <v>377934248.30017865</v>
      </c>
      <c r="R49" s="264" t="e">
        <v>#VALUE!</v>
      </c>
      <c r="S49" s="264">
        <v>649052054.79452097</v>
      </c>
      <c r="T49" s="265">
        <v>1120330860.7945209</v>
      </c>
      <c r="U49" s="265">
        <v>1686467847.0958917</v>
      </c>
      <c r="V49" s="397"/>
    </row>
    <row r="50" spans="1:22" x14ac:dyDescent="0.3">
      <c r="A50" s="237" t="s">
        <v>11239</v>
      </c>
      <c r="B50" s="237" t="s">
        <v>386</v>
      </c>
      <c r="C50" s="280" t="s">
        <v>194</v>
      </c>
      <c r="D50" s="281"/>
      <c r="E50" s="281"/>
      <c r="F50" s="282">
        <v>1000000</v>
      </c>
      <c r="G50" s="282" t="s">
        <v>51</v>
      </c>
      <c r="H50" s="248">
        <v>44757</v>
      </c>
      <c r="I50" s="248">
        <v>48410</v>
      </c>
      <c r="J50" s="254">
        <v>45853</v>
      </c>
      <c r="K50" s="249"/>
      <c r="L50" s="250">
        <v>-1290705385</v>
      </c>
      <c r="M50" s="250">
        <v>-2332701028</v>
      </c>
      <c r="N50" s="444">
        <v>-1644772891.5</v>
      </c>
      <c r="O50" s="250">
        <v>-1838401699</v>
      </c>
      <c r="P50" s="250"/>
      <c r="Q50" s="251">
        <v>-2849314.6521739066</v>
      </c>
      <c r="R50" s="251"/>
      <c r="S50" s="251"/>
      <c r="T50" s="251"/>
      <c r="U50" s="251"/>
      <c r="V50" s="395"/>
    </row>
    <row r="51" spans="1:22" x14ac:dyDescent="0.3">
      <c r="A51" s="257" t="s">
        <v>399</v>
      </c>
      <c r="B51" s="257" t="s">
        <v>390</v>
      </c>
      <c r="C51" s="258" t="s">
        <v>195</v>
      </c>
      <c r="D51" s="259"/>
      <c r="E51" s="259"/>
      <c r="F51" s="260">
        <v>3000000</v>
      </c>
      <c r="G51" s="260" t="s">
        <v>51</v>
      </c>
      <c r="H51" s="261">
        <v>44805</v>
      </c>
      <c r="I51" s="261">
        <v>48458</v>
      </c>
      <c r="J51" s="261"/>
      <c r="K51" s="262"/>
      <c r="L51" s="263">
        <v>1757932647</v>
      </c>
      <c r="M51" s="263">
        <v>3142685346</v>
      </c>
      <c r="N51" s="444">
        <v>2213451783</v>
      </c>
      <c r="O51" s="263">
        <v>2422149518</v>
      </c>
      <c r="P51" s="263"/>
      <c r="Q51" s="264">
        <v>1026945206.4777777</v>
      </c>
      <c r="R51" s="284" t="e">
        <v>#VALUE!</v>
      </c>
      <c r="S51" s="264">
        <v>514356164.38356185</v>
      </c>
      <c r="T51" s="265">
        <v>171904063.88356185</v>
      </c>
      <c r="U51" s="265">
        <v>834355817.60928822</v>
      </c>
      <c r="V51" s="397"/>
    </row>
    <row r="52" spans="1:22" x14ac:dyDescent="0.3">
      <c r="A52" s="237" t="s">
        <v>402</v>
      </c>
      <c r="B52" s="237" t="s">
        <v>386</v>
      </c>
      <c r="C52" s="280" t="s">
        <v>196</v>
      </c>
      <c r="D52" s="281"/>
      <c r="E52" s="281"/>
      <c r="F52" s="282">
        <v>1000000</v>
      </c>
      <c r="G52" s="282" t="s">
        <v>51</v>
      </c>
      <c r="H52" s="248">
        <v>44805</v>
      </c>
      <c r="I52" s="248">
        <v>48458</v>
      </c>
      <c r="J52" s="254">
        <v>45901</v>
      </c>
      <c r="K52" s="249"/>
      <c r="L52" s="250">
        <v>-1219431973</v>
      </c>
      <c r="M52" s="250">
        <v>-3012388229</v>
      </c>
      <c r="N52" s="444">
        <v>-1870999682.5</v>
      </c>
      <c r="O52" s="250">
        <v>-2084460538</v>
      </c>
      <c r="P52" s="250"/>
      <c r="Q52" s="251">
        <v>0</v>
      </c>
      <c r="R52" s="251"/>
      <c r="S52" s="251"/>
      <c r="T52" s="251"/>
      <c r="U52" s="251"/>
      <c r="V52" s="395"/>
    </row>
    <row r="53" spans="1:22" x14ac:dyDescent="0.3">
      <c r="A53" s="267" t="s">
        <v>385</v>
      </c>
      <c r="B53" s="267" t="s">
        <v>390</v>
      </c>
      <c r="C53" s="229" t="s">
        <v>197</v>
      </c>
      <c r="D53" s="285"/>
      <c r="E53" s="285"/>
      <c r="F53" s="230">
        <v>1500000</v>
      </c>
      <c r="G53" s="230" t="s">
        <v>51</v>
      </c>
      <c r="H53" s="231">
        <v>44806</v>
      </c>
      <c r="I53" s="231">
        <v>49189</v>
      </c>
      <c r="J53" s="231"/>
      <c r="K53" s="232"/>
      <c r="L53" s="233">
        <v>0</v>
      </c>
      <c r="M53" s="233">
        <v>0</v>
      </c>
      <c r="N53" s="444">
        <v>0</v>
      </c>
      <c r="O53" s="233">
        <v>0</v>
      </c>
      <c r="P53" s="233"/>
      <c r="Q53" s="234">
        <v>716783864.07692313</v>
      </c>
      <c r="R53" s="234" t="e">
        <v>#VALUE!</v>
      </c>
      <c r="S53" s="234">
        <v>285945205.47945219</v>
      </c>
      <c r="T53" s="234">
        <v>285945205.47945219</v>
      </c>
      <c r="U53" s="234">
        <v>687821917.80821884</v>
      </c>
      <c r="V53" s="393"/>
    </row>
    <row r="54" spans="1:22" x14ac:dyDescent="0.3">
      <c r="A54" s="235" t="s">
        <v>402</v>
      </c>
      <c r="B54" s="267" t="s">
        <v>386</v>
      </c>
      <c r="C54" s="229" t="s">
        <v>198</v>
      </c>
      <c r="D54" s="285"/>
      <c r="E54" s="285"/>
      <c r="F54" s="230">
        <v>500000</v>
      </c>
      <c r="G54" s="230" t="s">
        <v>51</v>
      </c>
      <c r="H54" s="231">
        <v>44806</v>
      </c>
      <c r="I54" s="231">
        <v>49189</v>
      </c>
      <c r="J54" s="275">
        <v>45902</v>
      </c>
      <c r="K54" s="232"/>
      <c r="L54" s="233">
        <v>0</v>
      </c>
      <c r="M54" s="233">
        <v>0</v>
      </c>
      <c r="N54" s="444">
        <v>0</v>
      </c>
      <c r="O54" s="233">
        <v>0</v>
      </c>
      <c r="P54" s="233"/>
      <c r="Q54" s="234">
        <v>0</v>
      </c>
      <c r="R54" s="234"/>
      <c r="S54" s="234"/>
      <c r="T54" s="234"/>
      <c r="U54" s="234"/>
      <c r="V54" s="393"/>
    </row>
    <row r="55" spans="1:22" x14ac:dyDescent="0.3">
      <c r="A55" s="237" t="s">
        <v>385</v>
      </c>
      <c r="B55" s="237" t="s">
        <v>390</v>
      </c>
      <c r="C55" s="276" t="s">
        <v>199</v>
      </c>
      <c r="D55" s="279"/>
      <c r="E55" s="279"/>
      <c r="F55" s="240">
        <v>1500000</v>
      </c>
      <c r="G55" s="240" t="s">
        <v>51</v>
      </c>
      <c r="H55" s="241">
        <v>44806</v>
      </c>
      <c r="I55" s="241">
        <v>49189</v>
      </c>
      <c r="J55" s="242"/>
      <c r="K55" s="243"/>
      <c r="L55" s="244">
        <v>198965263</v>
      </c>
      <c r="M55" s="244">
        <v>749628364</v>
      </c>
      <c r="N55" s="444">
        <v>275379348.5</v>
      </c>
      <c r="O55" s="245">
        <v>295925320.5</v>
      </c>
      <c r="P55" s="245"/>
      <c r="Q55" s="246">
        <v>406559207.07692307</v>
      </c>
      <c r="R55" s="246" t="e">
        <v>#VALUE!</v>
      </c>
      <c r="S55" s="246">
        <v>222082191.78082222</v>
      </c>
      <c r="T55" s="246">
        <v>373346988.78082222</v>
      </c>
      <c r="U55" s="246">
        <v>629086714.80821884</v>
      </c>
      <c r="V55" s="394"/>
    </row>
    <row r="56" spans="1:22" x14ac:dyDescent="0.3">
      <c r="A56" s="237" t="s">
        <v>402</v>
      </c>
      <c r="B56" s="237" t="s">
        <v>386</v>
      </c>
      <c r="C56" s="276" t="s">
        <v>200</v>
      </c>
      <c r="D56" s="279"/>
      <c r="E56" s="279"/>
      <c r="F56" s="247">
        <v>500000</v>
      </c>
      <c r="G56" s="247" t="s">
        <v>51</v>
      </c>
      <c r="H56" s="248">
        <v>44806</v>
      </c>
      <c r="I56" s="248">
        <v>49189</v>
      </c>
      <c r="J56" s="254">
        <v>45902</v>
      </c>
      <c r="K56" s="249"/>
      <c r="L56" s="250">
        <v>-232321334</v>
      </c>
      <c r="M56" s="250">
        <v>-919977797</v>
      </c>
      <c r="N56" s="444">
        <v>-426644145.5</v>
      </c>
      <c r="O56" s="250">
        <v>-446547362.5</v>
      </c>
      <c r="P56" s="250"/>
      <c r="Q56" s="251">
        <v>0</v>
      </c>
      <c r="R56" s="251"/>
      <c r="S56" s="251"/>
      <c r="T56" s="251"/>
      <c r="U56" s="251"/>
      <c r="V56" s="395"/>
    </row>
    <row r="57" spans="1:22" x14ac:dyDescent="0.3">
      <c r="A57" s="267" t="s">
        <v>385</v>
      </c>
      <c r="B57" s="267" t="s">
        <v>390</v>
      </c>
      <c r="C57" s="229" t="s">
        <v>201</v>
      </c>
      <c r="D57" s="285"/>
      <c r="E57" s="285"/>
      <c r="F57" s="230">
        <v>2100000</v>
      </c>
      <c r="G57" s="230" t="s">
        <v>51</v>
      </c>
      <c r="H57" s="231">
        <v>44817</v>
      </c>
      <c r="I57" s="231">
        <v>49200</v>
      </c>
      <c r="J57" s="231"/>
      <c r="K57" s="232"/>
      <c r="L57" s="233">
        <v>0</v>
      </c>
      <c r="M57" s="233">
        <v>0</v>
      </c>
      <c r="N57" s="444">
        <v>0</v>
      </c>
      <c r="O57" s="233">
        <v>0</v>
      </c>
      <c r="P57" s="233"/>
      <c r="Q57" s="234">
        <v>1150598631.5222223</v>
      </c>
      <c r="R57" s="234" t="e">
        <v>#VALUE!</v>
      </c>
      <c r="S57" s="234">
        <v>382107945.20547956</v>
      </c>
      <c r="T57" s="234">
        <v>382107945.20547956</v>
      </c>
      <c r="U57" s="234">
        <v>972150410.95890439</v>
      </c>
      <c r="V57" s="393"/>
    </row>
    <row r="58" spans="1:22" x14ac:dyDescent="0.3">
      <c r="A58" s="235" t="s">
        <v>402</v>
      </c>
      <c r="B58" s="267" t="s">
        <v>386</v>
      </c>
      <c r="C58" s="229" t="s">
        <v>202</v>
      </c>
      <c r="D58" s="285"/>
      <c r="E58" s="285"/>
      <c r="F58" s="230">
        <v>700000</v>
      </c>
      <c r="G58" s="230" t="s">
        <v>51</v>
      </c>
      <c r="H58" s="231">
        <v>44817</v>
      </c>
      <c r="I58" s="231">
        <v>49200</v>
      </c>
      <c r="J58" s="275">
        <v>45913</v>
      </c>
      <c r="K58" s="232"/>
      <c r="L58" s="233">
        <v>0</v>
      </c>
      <c r="M58" s="233">
        <v>0</v>
      </c>
      <c r="N58" s="444">
        <v>0</v>
      </c>
      <c r="O58" s="233">
        <v>0</v>
      </c>
      <c r="P58" s="233"/>
      <c r="Q58" s="234">
        <v>0</v>
      </c>
      <c r="R58" s="234"/>
      <c r="S58" s="234"/>
      <c r="T58" s="234"/>
      <c r="U58" s="234"/>
      <c r="V58" s="393"/>
    </row>
    <row r="59" spans="1:22" x14ac:dyDescent="0.3">
      <c r="A59" s="237" t="s">
        <v>203</v>
      </c>
      <c r="B59" s="237" t="s">
        <v>12110</v>
      </c>
      <c r="C59" s="238" t="s">
        <v>204</v>
      </c>
      <c r="D59" s="239"/>
      <c r="E59" s="239"/>
      <c r="F59" s="240">
        <v>2000000</v>
      </c>
      <c r="G59" s="240" t="s">
        <v>51</v>
      </c>
      <c r="H59" s="241">
        <v>44967</v>
      </c>
      <c r="I59" s="241">
        <v>48620</v>
      </c>
      <c r="J59" s="242"/>
      <c r="K59" s="243"/>
      <c r="L59" s="244">
        <v>1095939196</v>
      </c>
      <c r="M59" s="244">
        <v>1061951773</v>
      </c>
      <c r="N59" s="444">
        <v>985637339</v>
      </c>
      <c r="O59" s="245">
        <v>1033679563</v>
      </c>
      <c r="P59" s="245"/>
      <c r="Q59" s="246">
        <v>-454329363.09836066</v>
      </c>
      <c r="R59" s="246" t="e">
        <v>#VALUE!</v>
      </c>
      <c r="S59" s="246">
        <v>872219178.08219206</v>
      </c>
      <c r="T59" s="246">
        <v>414379388.58219206</v>
      </c>
      <c r="U59" s="246">
        <v>-128460825.82876706</v>
      </c>
      <c r="V59" s="394"/>
    </row>
    <row r="60" spans="1:22" x14ac:dyDescent="0.3">
      <c r="A60" s="237" t="s">
        <v>8516</v>
      </c>
      <c r="B60" s="237" t="s">
        <v>386</v>
      </c>
      <c r="C60" s="238" t="s">
        <v>11240</v>
      </c>
      <c r="D60" s="239"/>
      <c r="E60" s="239"/>
      <c r="F60" s="247">
        <v>1000000</v>
      </c>
      <c r="G60" s="247" t="s">
        <v>51</v>
      </c>
      <c r="H60" s="248">
        <v>45946</v>
      </c>
      <c r="I60" s="248">
        <v>48620</v>
      </c>
      <c r="J60" s="248">
        <v>46063</v>
      </c>
      <c r="K60" s="249"/>
      <c r="L60" s="250">
        <v>-326950226</v>
      </c>
      <c r="M60" s="250">
        <v>-913640320</v>
      </c>
      <c r="N60" s="444">
        <v>-527797549.5</v>
      </c>
      <c r="O60" s="250">
        <v>-577405688</v>
      </c>
      <c r="P60" s="250"/>
      <c r="Q60" s="251">
        <v>158465751.45054945</v>
      </c>
      <c r="R60" s="251"/>
      <c r="S60" s="251"/>
      <c r="T60" s="251"/>
      <c r="U60" s="251"/>
      <c r="V60" s="395"/>
    </row>
    <row r="61" spans="1:22" x14ac:dyDescent="0.3">
      <c r="A61" s="237" t="s">
        <v>8516</v>
      </c>
      <c r="B61" s="237"/>
      <c r="C61" s="238" t="s">
        <v>11241</v>
      </c>
      <c r="D61" s="239"/>
      <c r="E61" s="239"/>
      <c r="F61" s="247">
        <v>1000000</v>
      </c>
      <c r="G61" s="247" t="s">
        <v>12109</v>
      </c>
      <c r="H61" s="248">
        <v>45946</v>
      </c>
      <c r="I61" s="248">
        <v>46063</v>
      </c>
      <c r="J61" s="248"/>
      <c r="K61" s="249"/>
      <c r="L61" s="250">
        <v>534953560</v>
      </c>
      <c r="M61" s="250">
        <v>548128683</v>
      </c>
      <c r="N61" s="444">
        <v>601744324</v>
      </c>
      <c r="O61" s="250">
        <v>587381728.5</v>
      </c>
      <c r="P61" s="250"/>
      <c r="Q61" s="251">
        <v>-167041095</v>
      </c>
      <c r="R61" s="251"/>
      <c r="S61" s="251"/>
      <c r="T61" s="251"/>
      <c r="U61" s="251"/>
      <c r="V61" s="395"/>
    </row>
    <row r="62" spans="1:22" x14ac:dyDescent="0.3">
      <c r="A62" s="237" t="s">
        <v>404</v>
      </c>
      <c r="B62" s="237" t="s">
        <v>390</v>
      </c>
      <c r="C62" s="238" t="s">
        <v>206</v>
      </c>
      <c r="D62" s="239"/>
      <c r="E62" s="239"/>
      <c r="F62" s="240">
        <v>5000000</v>
      </c>
      <c r="G62" s="240" t="s">
        <v>51</v>
      </c>
      <c r="H62" s="241">
        <v>45070</v>
      </c>
      <c r="I62" s="241">
        <v>48722</v>
      </c>
      <c r="J62" s="242"/>
      <c r="K62" s="243"/>
      <c r="L62" s="244">
        <v>922057550</v>
      </c>
      <c r="M62" s="244">
        <v>933630093</v>
      </c>
      <c r="N62" s="444">
        <v>627807853</v>
      </c>
      <c r="O62" s="245">
        <v>767599550.5</v>
      </c>
      <c r="P62" s="245"/>
      <c r="Q62" s="246">
        <v>369589041.0958904</v>
      </c>
      <c r="R62" s="246" t="e">
        <v>#VALUE!</v>
      </c>
      <c r="S62" s="246">
        <v>554383561.64383388</v>
      </c>
      <c r="T62" s="246">
        <v>1344372267.1438339</v>
      </c>
      <c r="U62" s="246">
        <v>1726180486.3219199</v>
      </c>
      <c r="V62" s="394"/>
    </row>
    <row r="63" spans="1:22" x14ac:dyDescent="0.3">
      <c r="A63" s="237" t="s">
        <v>405</v>
      </c>
      <c r="B63" s="237" t="s">
        <v>12110</v>
      </c>
      <c r="C63" s="238" t="s">
        <v>207</v>
      </c>
      <c r="D63" s="239"/>
      <c r="E63" s="239"/>
      <c r="F63" s="247">
        <v>1000000</v>
      </c>
      <c r="G63" s="247" t="s">
        <v>12111</v>
      </c>
      <c r="H63" s="248">
        <v>45070</v>
      </c>
      <c r="I63" s="248">
        <v>48814</v>
      </c>
      <c r="J63" s="248">
        <v>48722</v>
      </c>
      <c r="K63" s="249"/>
      <c r="L63" s="250">
        <v>-1965518991</v>
      </c>
      <c r="M63" s="250">
        <v>-1465131228</v>
      </c>
      <c r="N63" s="444">
        <v>-1417796558.5</v>
      </c>
      <c r="O63" s="250">
        <v>-1540554796</v>
      </c>
      <c r="P63" s="250"/>
      <c r="Q63" s="251">
        <v>0</v>
      </c>
      <c r="R63" s="251"/>
      <c r="S63" s="251"/>
      <c r="T63" s="251"/>
      <c r="U63" s="251"/>
      <c r="V63" s="395"/>
    </row>
    <row r="64" spans="1:22" x14ac:dyDescent="0.3">
      <c r="A64" s="237" t="s">
        <v>407</v>
      </c>
      <c r="B64" s="237" t="s">
        <v>390</v>
      </c>
      <c r="C64" s="238" t="s">
        <v>208</v>
      </c>
      <c r="D64" s="239"/>
      <c r="E64" s="239"/>
      <c r="F64" s="240">
        <v>3000000</v>
      </c>
      <c r="G64" s="240" t="s">
        <v>51</v>
      </c>
      <c r="H64" s="241">
        <v>45086</v>
      </c>
      <c r="I64" s="241">
        <v>48739</v>
      </c>
      <c r="J64" s="242"/>
      <c r="K64" s="243"/>
      <c r="L64" s="244">
        <v>1387533687</v>
      </c>
      <c r="M64" s="244">
        <v>1436504563</v>
      </c>
      <c r="N64" s="444">
        <v>1244625719.5</v>
      </c>
      <c r="O64" s="245">
        <v>1319056954</v>
      </c>
      <c r="P64" s="245"/>
      <c r="Q64" s="246">
        <v>-274093149.72301668</v>
      </c>
      <c r="R64" s="246" t="e">
        <v>#VALUE!</v>
      </c>
      <c r="S64" s="246">
        <v>857654794.52054834</v>
      </c>
      <c r="T64" s="246">
        <v>822786906.52054834</v>
      </c>
      <c r="U64" s="246">
        <v>1100595125.6986294</v>
      </c>
      <c r="V64" s="394"/>
    </row>
    <row r="65" spans="1:22" x14ac:dyDescent="0.3">
      <c r="A65" s="237" t="s">
        <v>405</v>
      </c>
      <c r="B65" s="237" t="s">
        <v>12112</v>
      </c>
      <c r="C65" s="238" t="s">
        <v>209</v>
      </c>
      <c r="D65" s="239"/>
      <c r="E65" s="239"/>
      <c r="F65" s="247">
        <v>600000</v>
      </c>
      <c r="G65" s="247" t="s">
        <v>12111</v>
      </c>
      <c r="H65" s="248">
        <v>45086</v>
      </c>
      <c r="I65" s="248">
        <v>48831</v>
      </c>
      <c r="J65" s="248">
        <v>48739</v>
      </c>
      <c r="K65" s="249"/>
      <c r="L65" s="250">
        <v>-1702870624</v>
      </c>
      <c r="M65" s="250">
        <v>-1099047726</v>
      </c>
      <c r="N65" s="444">
        <v>-1209757831.5</v>
      </c>
      <c r="O65" s="250">
        <v>-1290148385</v>
      </c>
      <c r="P65" s="250"/>
      <c r="Q65" s="251">
        <v>0</v>
      </c>
      <c r="R65" s="251"/>
      <c r="S65" s="251"/>
      <c r="T65" s="251"/>
      <c r="U65" s="251"/>
      <c r="V65" s="395"/>
    </row>
    <row r="66" spans="1:22" x14ac:dyDescent="0.3">
      <c r="A66" s="237" t="s">
        <v>404</v>
      </c>
      <c r="B66" s="237" t="s">
        <v>390</v>
      </c>
      <c r="C66" s="238" t="s">
        <v>210</v>
      </c>
      <c r="D66" s="239"/>
      <c r="E66" s="239"/>
      <c r="F66" s="240">
        <v>5000000</v>
      </c>
      <c r="G66" s="240" t="s">
        <v>51</v>
      </c>
      <c r="H66" s="241">
        <v>45090</v>
      </c>
      <c r="I66" s="241">
        <v>48743</v>
      </c>
      <c r="J66" s="242"/>
      <c r="K66" s="243"/>
      <c r="L66" s="244">
        <v>1102164535</v>
      </c>
      <c r="M66" s="244">
        <v>1306408291</v>
      </c>
      <c r="N66" s="444">
        <v>923850577.5</v>
      </c>
      <c r="O66" s="245">
        <v>1049452772.5</v>
      </c>
      <c r="P66" s="245"/>
      <c r="Q66" s="246">
        <v>848493150.68493152</v>
      </c>
      <c r="R66" s="246" t="e">
        <v>#VALUE!</v>
      </c>
      <c r="S66" s="246">
        <v>499726027.397264</v>
      </c>
      <c r="T66" s="246">
        <v>1802677400.397264</v>
      </c>
      <c r="U66" s="246">
        <v>2243225345.6027403</v>
      </c>
      <c r="V66" s="394"/>
    </row>
    <row r="67" spans="1:22" x14ac:dyDescent="0.3">
      <c r="A67" s="237" t="s">
        <v>405</v>
      </c>
      <c r="B67" s="237" t="s">
        <v>12112</v>
      </c>
      <c r="C67" s="238" t="s">
        <v>211</v>
      </c>
      <c r="D67" s="239"/>
      <c r="E67" s="239"/>
      <c r="F67" s="247">
        <v>1000000</v>
      </c>
      <c r="G67" s="247" t="s">
        <v>12111</v>
      </c>
      <c r="H67" s="248">
        <v>45090</v>
      </c>
      <c r="I67" s="248">
        <v>48835</v>
      </c>
      <c r="J67" s="248">
        <v>48743</v>
      </c>
      <c r="K67" s="249"/>
      <c r="L67" s="250">
        <v>-2462767873</v>
      </c>
      <c r="M67" s="250">
        <v>-2615004031</v>
      </c>
      <c r="N67" s="444">
        <v>-2226801950.5</v>
      </c>
      <c r="O67" s="250">
        <v>-2359458169</v>
      </c>
      <c r="P67" s="250"/>
      <c r="Q67" s="251">
        <v>0</v>
      </c>
      <c r="R67" s="251"/>
      <c r="S67" s="251"/>
      <c r="T67" s="251"/>
      <c r="U67" s="251"/>
      <c r="V67" s="395"/>
    </row>
    <row r="68" spans="1:22" x14ac:dyDescent="0.3">
      <c r="A68" s="237" t="s">
        <v>404</v>
      </c>
      <c r="B68" s="237" t="s">
        <v>12112</v>
      </c>
      <c r="C68" s="238" t="s">
        <v>212</v>
      </c>
      <c r="D68" s="239"/>
      <c r="E68" s="239"/>
      <c r="F68" s="240">
        <v>5000000</v>
      </c>
      <c r="G68" s="240" t="s">
        <v>51</v>
      </c>
      <c r="H68" s="241">
        <v>45159</v>
      </c>
      <c r="I68" s="241">
        <v>48812</v>
      </c>
      <c r="J68" s="242"/>
      <c r="K68" s="243"/>
      <c r="L68" s="244">
        <v>734121285</v>
      </c>
      <c r="M68" s="244">
        <v>921333064</v>
      </c>
      <c r="N68" s="444">
        <v>495689249</v>
      </c>
      <c r="O68" s="245">
        <v>638302352.5</v>
      </c>
      <c r="P68" s="245"/>
      <c r="Q68" s="246">
        <v>950000000</v>
      </c>
      <c r="R68" s="246" t="e">
        <v>#VALUE!</v>
      </c>
      <c r="S68" s="246">
        <v>320136986.30136991</v>
      </c>
      <c r="T68" s="246">
        <v>993830437.80136991</v>
      </c>
      <c r="U68" s="246">
        <v>1623693451.5</v>
      </c>
      <c r="V68" s="394"/>
    </row>
    <row r="69" spans="1:22" x14ac:dyDescent="0.3">
      <c r="A69" s="237" t="s">
        <v>405</v>
      </c>
      <c r="B69" s="237" t="s">
        <v>160</v>
      </c>
      <c r="C69" s="238" t="s">
        <v>213</v>
      </c>
      <c r="D69" s="239"/>
      <c r="E69" s="239"/>
      <c r="F69" s="247">
        <v>1000000</v>
      </c>
      <c r="G69" s="247" t="s">
        <v>12111</v>
      </c>
      <c r="H69" s="248">
        <v>45159</v>
      </c>
      <c r="I69" s="248">
        <v>48904</v>
      </c>
      <c r="J69" s="248">
        <v>48812</v>
      </c>
      <c r="K69" s="249"/>
      <c r="L69" s="250">
        <v>-2012400241</v>
      </c>
      <c r="M69" s="250">
        <v>-1054311497</v>
      </c>
      <c r="N69" s="444">
        <v>-1169382700.5</v>
      </c>
      <c r="O69" s="250">
        <v>-1314487668</v>
      </c>
      <c r="P69" s="250"/>
      <c r="Q69" s="251">
        <v>0</v>
      </c>
      <c r="R69" s="251"/>
      <c r="S69" s="251"/>
      <c r="T69" s="251"/>
      <c r="U69" s="251"/>
      <c r="V69" s="395"/>
    </row>
    <row r="70" spans="1:22" x14ac:dyDescent="0.3">
      <c r="A70" s="237" t="s">
        <v>12113</v>
      </c>
      <c r="B70" s="237" t="s">
        <v>12114</v>
      </c>
      <c r="C70" s="286" t="s">
        <v>214</v>
      </c>
      <c r="D70" s="287"/>
      <c r="E70" s="287"/>
      <c r="F70" s="240">
        <v>5000000</v>
      </c>
      <c r="G70" s="240" t="s">
        <v>51</v>
      </c>
      <c r="H70" s="241">
        <v>45390</v>
      </c>
      <c r="I70" s="241">
        <v>50868</v>
      </c>
      <c r="J70" s="242"/>
      <c r="K70" s="243"/>
      <c r="L70" s="244">
        <v>-183595240</v>
      </c>
      <c r="M70" s="244">
        <v>-1209433851</v>
      </c>
      <c r="N70" s="444">
        <v>899790551.5</v>
      </c>
      <c r="O70" s="245">
        <v>1005502311.5</v>
      </c>
      <c r="P70" s="245"/>
      <c r="Q70" s="246">
        <v>-364205476.83010721</v>
      </c>
      <c r="R70" s="246" t="e">
        <v>#VALUE!</v>
      </c>
      <c r="S70" s="246">
        <v>1772465753.4246571</v>
      </c>
      <c r="T70" s="246">
        <v>-580552506.57534289</v>
      </c>
      <c r="U70" s="246">
        <v>-126168944.93150711</v>
      </c>
      <c r="V70" s="394"/>
    </row>
    <row r="71" spans="1:22" x14ac:dyDescent="0.3">
      <c r="A71" s="237" t="s">
        <v>12115</v>
      </c>
      <c r="B71" s="237" t="s">
        <v>12116</v>
      </c>
      <c r="C71" s="286" t="s">
        <v>215</v>
      </c>
      <c r="D71" s="287"/>
      <c r="E71" s="287"/>
      <c r="F71" s="247">
        <v>5000000</v>
      </c>
      <c r="G71" s="247" t="s">
        <v>12111</v>
      </c>
      <c r="H71" s="248">
        <v>45390</v>
      </c>
      <c r="I71" s="248">
        <v>50868</v>
      </c>
      <c r="J71" s="248"/>
      <c r="K71" s="249"/>
      <c r="L71" s="250">
        <v>2460401508</v>
      </c>
      <c r="M71" s="250">
        <v>2987040474</v>
      </c>
      <c r="N71" s="444">
        <v>1142089504</v>
      </c>
      <c r="O71" s="250">
        <v>1052483943</v>
      </c>
      <c r="P71" s="250"/>
      <c r="Q71" s="251">
        <v>-1131493150.8804348</v>
      </c>
      <c r="R71" s="251"/>
      <c r="S71" s="251"/>
      <c r="T71" s="251"/>
      <c r="U71" s="251"/>
      <c r="V71" s="395"/>
    </row>
    <row r="72" spans="1:22" x14ac:dyDescent="0.3">
      <c r="A72" s="237" t="s">
        <v>12117</v>
      </c>
      <c r="B72" s="237" t="s">
        <v>12118</v>
      </c>
      <c r="C72" s="286" t="s">
        <v>12119</v>
      </c>
      <c r="D72" s="287"/>
      <c r="E72" s="287"/>
      <c r="F72" s="247">
        <v>500000</v>
      </c>
      <c r="G72" s="247" t="s">
        <v>12120</v>
      </c>
      <c r="H72" s="248">
        <v>45665</v>
      </c>
      <c r="I72" s="248">
        <v>45755</v>
      </c>
      <c r="J72" s="248"/>
      <c r="K72" s="249"/>
      <c r="L72" s="250">
        <v>263324274</v>
      </c>
      <c r="M72" s="250">
        <v>280529212</v>
      </c>
      <c r="N72" s="444">
        <v>311138204.5</v>
      </c>
      <c r="O72" s="250">
        <v>301803731.5</v>
      </c>
      <c r="P72" s="250"/>
      <c r="Q72" s="251">
        <v>1066301370</v>
      </c>
      <c r="R72" s="251"/>
      <c r="S72" s="251"/>
      <c r="T72" s="251"/>
      <c r="U72" s="251"/>
      <c r="V72" s="395"/>
    </row>
    <row r="73" spans="1:22" x14ac:dyDescent="0.3">
      <c r="A73" s="267" t="s">
        <v>12121</v>
      </c>
      <c r="B73" s="267" t="s">
        <v>12114</v>
      </c>
      <c r="C73" s="229" t="s">
        <v>216</v>
      </c>
      <c r="D73" s="268"/>
      <c r="E73" s="268"/>
      <c r="F73" s="230">
        <v>2000000</v>
      </c>
      <c r="G73" s="230" t="s">
        <v>51</v>
      </c>
      <c r="H73" s="231">
        <v>45390</v>
      </c>
      <c r="I73" s="231">
        <v>52695</v>
      </c>
      <c r="J73" s="231"/>
      <c r="K73" s="232"/>
      <c r="L73" s="233">
        <v>0</v>
      </c>
      <c r="M73" s="233">
        <v>0</v>
      </c>
      <c r="N73" s="444">
        <v>0</v>
      </c>
      <c r="O73" s="233">
        <v>0</v>
      </c>
      <c r="P73" s="274">
        <v>45755</v>
      </c>
      <c r="Q73" s="234">
        <v>139084932.3092615</v>
      </c>
      <c r="R73" s="234"/>
      <c r="S73" s="234"/>
      <c r="T73" s="234"/>
      <c r="U73" s="234"/>
      <c r="V73" s="398">
        <v>-0.1</v>
      </c>
    </row>
    <row r="74" spans="1:22" x14ac:dyDescent="0.3">
      <c r="A74" s="267" t="s">
        <v>12122</v>
      </c>
      <c r="B74" s="267" t="s">
        <v>12123</v>
      </c>
      <c r="C74" s="285" t="s">
        <v>217</v>
      </c>
      <c r="D74" s="268"/>
      <c r="E74" s="268"/>
      <c r="F74" s="230">
        <v>200000</v>
      </c>
      <c r="G74" s="230" t="s">
        <v>12111</v>
      </c>
      <c r="H74" s="231">
        <v>45588</v>
      </c>
      <c r="I74" s="231">
        <v>52786</v>
      </c>
      <c r="J74" s="231"/>
      <c r="K74" s="232"/>
      <c r="L74" s="233">
        <v>0</v>
      </c>
      <c r="M74" s="233">
        <v>0</v>
      </c>
      <c r="N74" s="444">
        <v>0</v>
      </c>
      <c r="O74" s="233">
        <v>0</v>
      </c>
      <c r="P74" s="233"/>
      <c r="Q74" s="234">
        <v>13846575.293478262</v>
      </c>
      <c r="R74" s="234"/>
      <c r="S74" s="234"/>
      <c r="T74" s="234"/>
      <c r="U74" s="234"/>
      <c r="V74" s="399"/>
    </row>
    <row r="75" spans="1:22" x14ac:dyDescent="0.3">
      <c r="A75" s="267" t="s">
        <v>12121</v>
      </c>
      <c r="B75" s="267" t="s">
        <v>12114</v>
      </c>
      <c r="C75" s="229" t="s">
        <v>218</v>
      </c>
      <c r="D75" s="268"/>
      <c r="E75" s="268"/>
      <c r="F75" s="230">
        <v>5000000</v>
      </c>
      <c r="G75" s="230" t="s">
        <v>51</v>
      </c>
      <c r="H75" s="231">
        <v>45390</v>
      </c>
      <c r="I75" s="231">
        <v>52695</v>
      </c>
      <c r="J75" s="231"/>
      <c r="K75" s="232"/>
      <c r="L75" s="233">
        <v>0</v>
      </c>
      <c r="M75" s="233">
        <v>0</v>
      </c>
      <c r="N75" s="444">
        <v>0</v>
      </c>
      <c r="O75" s="233">
        <v>0</v>
      </c>
      <c r="P75" s="274">
        <v>45755</v>
      </c>
      <c r="Q75" s="234">
        <v>310506850.33427632</v>
      </c>
      <c r="R75" s="234"/>
      <c r="S75" s="234"/>
      <c r="T75" s="234"/>
      <c r="U75" s="234"/>
      <c r="V75" s="398">
        <v>-3.81</v>
      </c>
    </row>
    <row r="76" spans="1:22" x14ac:dyDescent="0.3">
      <c r="A76" s="267" t="s">
        <v>12122</v>
      </c>
      <c r="B76" s="267" t="s">
        <v>12123</v>
      </c>
      <c r="C76" s="285" t="s">
        <v>219</v>
      </c>
      <c r="D76" s="268"/>
      <c r="E76" s="268"/>
      <c r="F76" s="230">
        <v>200000</v>
      </c>
      <c r="G76" s="230" t="s">
        <v>12111</v>
      </c>
      <c r="H76" s="231">
        <v>45588</v>
      </c>
      <c r="I76" s="231">
        <v>52786</v>
      </c>
      <c r="J76" s="231"/>
      <c r="K76" s="232"/>
      <c r="L76" s="233">
        <v>0</v>
      </c>
      <c r="M76" s="233">
        <v>0</v>
      </c>
      <c r="N76" s="444">
        <v>0</v>
      </c>
      <c r="O76" s="233">
        <v>0</v>
      </c>
      <c r="P76" s="233"/>
      <c r="Q76" s="234">
        <v>35095890.336956523</v>
      </c>
      <c r="R76" s="234"/>
      <c r="S76" s="234"/>
      <c r="T76" s="234"/>
      <c r="U76" s="234"/>
      <c r="V76" s="399"/>
    </row>
    <row r="77" spans="1:22" x14ac:dyDescent="0.3">
      <c r="A77" s="267" t="s">
        <v>12121</v>
      </c>
      <c r="B77" s="267" t="s">
        <v>12114</v>
      </c>
      <c r="C77" s="229" t="s">
        <v>220</v>
      </c>
      <c r="D77" s="268"/>
      <c r="E77" s="268"/>
      <c r="F77" s="230">
        <v>2000000</v>
      </c>
      <c r="G77" s="230" t="s">
        <v>51</v>
      </c>
      <c r="H77" s="231">
        <v>45390</v>
      </c>
      <c r="I77" s="231">
        <v>52695</v>
      </c>
      <c r="J77" s="231"/>
      <c r="K77" s="232"/>
      <c r="L77" s="233">
        <v>0</v>
      </c>
      <c r="M77" s="233">
        <v>0</v>
      </c>
      <c r="N77" s="444">
        <v>0</v>
      </c>
      <c r="O77" s="233">
        <v>0</v>
      </c>
      <c r="P77" s="274">
        <v>45755</v>
      </c>
      <c r="Q77" s="234">
        <v>125797260.49687314</v>
      </c>
      <c r="R77" s="234"/>
      <c r="S77" s="234"/>
      <c r="T77" s="234"/>
      <c r="U77" s="234"/>
      <c r="V77" s="398">
        <v>-1.35</v>
      </c>
    </row>
    <row r="78" spans="1:22" x14ac:dyDescent="0.3">
      <c r="A78" s="267" t="s">
        <v>12122</v>
      </c>
      <c r="B78" s="267" t="s">
        <v>12123</v>
      </c>
      <c r="C78" s="285" t="s">
        <v>221</v>
      </c>
      <c r="D78" s="268"/>
      <c r="E78" s="268"/>
      <c r="F78" s="230">
        <v>200000</v>
      </c>
      <c r="G78" s="230" t="s">
        <v>12111</v>
      </c>
      <c r="H78" s="231">
        <v>45588</v>
      </c>
      <c r="I78" s="231">
        <v>52786</v>
      </c>
      <c r="J78" s="231"/>
      <c r="K78" s="232"/>
      <c r="L78" s="233">
        <v>0</v>
      </c>
      <c r="M78" s="233">
        <v>0</v>
      </c>
      <c r="N78" s="444">
        <v>0</v>
      </c>
      <c r="O78" s="233">
        <v>0</v>
      </c>
      <c r="P78" s="233"/>
      <c r="Q78" s="234">
        <v>14038356.119565217</v>
      </c>
      <c r="R78" s="234"/>
      <c r="S78" s="234"/>
      <c r="T78" s="234"/>
      <c r="U78" s="234"/>
      <c r="V78" s="399"/>
    </row>
    <row r="79" spans="1:22" x14ac:dyDescent="0.3">
      <c r="A79" s="267" t="s">
        <v>12121</v>
      </c>
      <c r="B79" s="267" t="s">
        <v>12114</v>
      </c>
      <c r="C79" s="229" t="s">
        <v>222</v>
      </c>
      <c r="D79" s="268"/>
      <c r="E79" s="268"/>
      <c r="F79" s="230">
        <v>5000000</v>
      </c>
      <c r="G79" s="230" t="s">
        <v>51</v>
      </c>
      <c r="H79" s="231">
        <v>45390</v>
      </c>
      <c r="I79" s="231">
        <v>52695</v>
      </c>
      <c r="J79" s="231"/>
      <c r="K79" s="232"/>
      <c r="L79" s="233">
        <v>0</v>
      </c>
      <c r="M79" s="233">
        <v>0</v>
      </c>
      <c r="N79" s="444">
        <v>0</v>
      </c>
      <c r="O79" s="233">
        <v>0</v>
      </c>
      <c r="P79" s="274">
        <v>45755</v>
      </c>
      <c r="Q79" s="234">
        <v>325123288.69044077</v>
      </c>
      <c r="R79" s="234"/>
      <c r="S79" s="234"/>
      <c r="T79" s="234"/>
      <c r="U79" s="234"/>
      <c r="V79" s="398">
        <v>-2.21</v>
      </c>
    </row>
    <row r="80" spans="1:22" x14ac:dyDescent="0.3">
      <c r="A80" s="267" t="s">
        <v>12124</v>
      </c>
      <c r="B80" s="267" t="s">
        <v>12125</v>
      </c>
      <c r="C80" s="285" t="s">
        <v>223</v>
      </c>
      <c r="D80" s="268"/>
      <c r="E80" s="268"/>
      <c r="F80" s="230">
        <v>500000</v>
      </c>
      <c r="G80" s="230" t="s">
        <v>12111</v>
      </c>
      <c r="H80" s="231">
        <v>45588</v>
      </c>
      <c r="I80" s="231">
        <v>52786</v>
      </c>
      <c r="J80" s="231"/>
      <c r="K80" s="232"/>
      <c r="L80" s="233">
        <v>0</v>
      </c>
      <c r="M80" s="233">
        <v>0</v>
      </c>
      <c r="N80" s="444">
        <v>0</v>
      </c>
      <c r="O80" s="233">
        <v>0</v>
      </c>
      <c r="P80" s="233"/>
      <c r="Q80" s="234">
        <v>35095890.336956523</v>
      </c>
      <c r="R80" s="234"/>
      <c r="S80" s="234"/>
      <c r="T80" s="234"/>
      <c r="U80" s="234"/>
      <c r="V80" s="395"/>
    </row>
    <row r="81" spans="1:22" x14ac:dyDescent="0.3">
      <c r="A81" s="267" t="s">
        <v>12115</v>
      </c>
      <c r="B81" s="267" t="s">
        <v>12116</v>
      </c>
      <c r="C81" s="285" t="s">
        <v>12126</v>
      </c>
      <c r="D81" s="268"/>
      <c r="E81" s="268"/>
      <c r="F81" s="230">
        <v>500000</v>
      </c>
      <c r="G81" s="230" t="s">
        <v>51</v>
      </c>
      <c r="H81" s="231">
        <v>45390</v>
      </c>
      <c r="I81" s="288">
        <v>45953</v>
      </c>
      <c r="J81" s="231"/>
      <c r="K81" s="232"/>
      <c r="L81" s="233">
        <v>0</v>
      </c>
      <c r="M81" s="233">
        <v>0</v>
      </c>
      <c r="N81" s="444">
        <v>0</v>
      </c>
      <c r="O81" s="233">
        <v>0</v>
      </c>
      <c r="P81" s="233"/>
      <c r="Q81" s="234">
        <v>0</v>
      </c>
      <c r="R81" s="234"/>
      <c r="S81" s="234"/>
      <c r="T81" s="234"/>
      <c r="U81" s="234"/>
      <c r="V81" s="399">
        <v>2.87</v>
      </c>
    </row>
    <row r="82" spans="1:22" x14ac:dyDescent="0.3">
      <c r="A82" s="267" t="s">
        <v>12115</v>
      </c>
      <c r="B82" s="267" t="s">
        <v>12116</v>
      </c>
      <c r="C82" s="285" t="s">
        <v>12127</v>
      </c>
      <c r="D82" s="268"/>
      <c r="E82" s="268"/>
      <c r="F82" s="230">
        <v>500000</v>
      </c>
      <c r="G82" s="230" t="s">
        <v>12111</v>
      </c>
      <c r="H82" s="231">
        <v>45390</v>
      </c>
      <c r="I82" s="288">
        <v>45953</v>
      </c>
      <c r="J82" s="231"/>
      <c r="K82" s="232"/>
      <c r="L82" s="233">
        <v>0</v>
      </c>
      <c r="M82" s="233">
        <v>0</v>
      </c>
      <c r="N82" s="444">
        <v>0</v>
      </c>
      <c r="O82" s="233">
        <v>0</v>
      </c>
      <c r="P82" s="233"/>
      <c r="Q82" s="234">
        <v>0</v>
      </c>
      <c r="R82" s="234"/>
      <c r="S82" s="234"/>
      <c r="T82" s="234"/>
      <c r="U82" s="234"/>
      <c r="V82" s="400">
        <v>6</v>
      </c>
    </row>
    <row r="83" spans="1:22" x14ac:dyDescent="0.3">
      <c r="A83" s="267" t="s">
        <v>12115</v>
      </c>
      <c r="B83" s="267" t="s">
        <v>12116</v>
      </c>
      <c r="C83" s="285" t="s">
        <v>12128</v>
      </c>
      <c r="D83" s="268"/>
      <c r="E83" s="268"/>
      <c r="F83" s="230">
        <v>500000</v>
      </c>
      <c r="G83" s="230" t="s">
        <v>51</v>
      </c>
      <c r="H83" s="231">
        <v>45390</v>
      </c>
      <c r="I83" s="288">
        <v>45953</v>
      </c>
      <c r="J83" s="231"/>
      <c r="K83" s="232"/>
      <c r="L83" s="233">
        <v>0</v>
      </c>
      <c r="M83" s="233">
        <v>0</v>
      </c>
      <c r="N83" s="444">
        <v>0</v>
      </c>
      <c r="O83" s="233">
        <v>0</v>
      </c>
      <c r="P83" s="233"/>
      <c r="Q83" s="234">
        <v>0</v>
      </c>
      <c r="R83" s="234"/>
      <c r="S83" s="234"/>
      <c r="T83" s="234"/>
      <c r="U83" s="234"/>
      <c r="V83" s="399">
        <v>2.87</v>
      </c>
    </row>
    <row r="84" spans="1:22" x14ac:dyDescent="0.3">
      <c r="A84" s="267" t="s">
        <v>393</v>
      </c>
      <c r="B84" s="267" t="s">
        <v>390</v>
      </c>
      <c r="C84" s="229" t="s">
        <v>224</v>
      </c>
      <c r="D84" s="268"/>
      <c r="E84" s="268"/>
      <c r="F84" s="230">
        <v>2000000</v>
      </c>
      <c r="G84" s="230" t="s">
        <v>51</v>
      </c>
      <c r="H84" s="231">
        <v>45399</v>
      </c>
      <c r="I84" s="231">
        <v>52695</v>
      </c>
      <c r="J84" s="231"/>
      <c r="K84" s="232"/>
      <c r="L84" s="233">
        <v>0</v>
      </c>
      <c r="M84" s="233">
        <v>0</v>
      </c>
      <c r="N84" s="444">
        <v>0</v>
      </c>
      <c r="O84" s="233">
        <v>0</v>
      </c>
      <c r="P84" s="233"/>
      <c r="Q84" s="234">
        <v>251129067.35515389</v>
      </c>
      <c r="R84" s="234"/>
      <c r="S84" s="234"/>
      <c r="T84" s="234"/>
      <c r="U84" s="234"/>
      <c r="V84" s="394"/>
    </row>
    <row r="85" spans="1:22" x14ac:dyDescent="0.3">
      <c r="A85" s="267" t="s">
        <v>411</v>
      </c>
      <c r="B85" s="267" t="s">
        <v>386</v>
      </c>
      <c r="C85" s="285" t="s">
        <v>225</v>
      </c>
      <c r="D85" s="268"/>
      <c r="E85" s="268"/>
      <c r="F85" s="230">
        <v>200000</v>
      </c>
      <c r="G85" s="230" t="s">
        <v>12111</v>
      </c>
      <c r="H85" s="231">
        <v>45588</v>
      </c>
      <c r="I85" s="231">
        <v>52786</v>
      </c>
      <c r="J85" s="231"/>
      <c r="K85" s="232"/>
      <c r="L85" s="233">
        <v>0</v>
      </c>
      <c r="M85" s="233">
        <v>0</v>
      </c>
      <c r="N85" s="444">
        <v>0</v>
      </c>
      <c r="O85" s="233">
        <v>0</v>
      </c>
      <c r="P85" s="233"/>
      <c r="Q85" s="234">
        <v>14038356.119565217</v>
      </c>
      <c r="R85" s="234"/>
      <c r="S85" s="234"/>
      <c r="T85" s="234"/>
      <c r="U85" s="234"/>
      <c r="V85" s="395"/>
    </row>
    <row r="86" spans="1:22" x14ac:dyDescent="0.3">
      <c r="A86" s="267" t="s">
        <v>398</v>
      </c>
      <c r="B86" s="267" t="s">
        <v>390</v>
      </c>
      <c r="C86" s="229" t="s">
        <v>226</v>
      </c>
      <c r="D86" s="268"/>
      <c r="E86" s="268"/>
      <c r="F86" s="230">
        <v>3000000</v>
      </c>
      <c r="G86" s="230" t="s">
        <v>51</v>
      </c>
      <c r="H86" s="231">
        <v>45399</v>
      </c>
      <c r="I86" s="231">
        <v>52695</v>
      </c>
      <c r="J86" s="231"/>
      <c r="K86" s="232"/>
      <c r="L86" s="233">
        <v>0</v>
      </c>
      <c r="M86" s="233">
        <v>0</v>
      </c>
      <c r="N86" s="444">
        <v>0</v>
      </c>
      <c r="O86" s="233">
        <v>0</v>
      </c>
      <c r="P86" s="274">
        <v>45764</v>
      </c>
      <c r="Q86" s="234">
        <v>376693601.13092327</v>
      </c>
      <c r="R86" s="234"/>
      <c r="S86" s="234"/>
      <c r="T86" s="234"/>
      <c r="U86" s="234"/>
      <c r="V86" s="401">
        <v>-4.3</v>
      </c>
    </row>
    <row r="87" spans="1:22" x14ac:dyDescent="0.3">
      <c r="A87" s="267" t="s">
        <v>411</v>
      </c>
      <c r="B87" s="267" t="s">
        <v>386</v>
      </c>
      <c r="C87" s="285" t="s">
        <v>227</v>
      </c>
      <c r="D87" s="268"/>
      <c r="E87" s="268"/>
      <c r="F87" s="230">
        <v>300000</v>
      </c>
      <c r="G87" s="230" t="s">
        <v>12111</v>
      </c>
      <c r="H87" s="231">
        <v>45588</v>
      </c>
      <c r="I87" s="231">
        <v>52786</v>
      </c>
      <c r="J87" s="231"/>
      <c r="K87" s="232"/>
      <c r="L87" s="233">
        <v>0</v>
      </c>
      <c r="M87" s="233">
        <v>0</v>
      </c>
      <c r="N87" s="444">
        <v>0</v>
      </c>
      <c r="O87" s="233">
        <v>0</v>
      </c>
      <c r="P87" s="233"/>
      <c r="Q87" s="234">
        <v>21057534.217391305</v>
      </c>
      <c r="R87" s="234"/>
      <c r="S87" s="234"/>
      <c r="T87" s="234"/>
      <c r="U87" s="234"/>
      <c r="V87" s="395"/>
    </row>
    <row r="88" spans="1:22" x14ac:dyDescent="0.3">
      <c r="A88" s="267" t="s">
        <v>398</v>
      </c>
      <c r="B88" s="267" t="s">
        <v>390</v>
      </c>
      <c r="C88" s="229" t="s">
        <v>228</v>
      </c>
      <c r="D88" s="268"/>
      <c r="E88" s="268"/>
      <c r="F88" s="230">
        <v>2000000</v>
      </c>
      <c r="G88" s="230" t="s">
        <v>51</v>
      </c>
      <c r="H88" s="231">
        <v>45399</v>
      </c>
      <c r="I88" s="231">
        <v>52695</v>
      </c>
      <c r="J88" s="231"/>
      <c r="K88" s="232"/>
      <c r="L88" s="233">
        <v>0</v>
      </c>
      <c r="M88" s="233">
        <v>0</v>
      </c>
      <c r="N88" s="444">
        <v>0</v>
      </c>
      <c r="O88" s="233">
        <v>0</v>
      </c>
      <c r="P88" s="274">
        <v>45764</v>
      </c>
      <c r="Q88" s="234">
        <v>251129067.35515389</v>
      </c>
      <c r="R88" s="234"/>
      <c r="S88" s="234"/>
      <c r="T88" s="234"/>
      <c r="U88" s="234"/>
      <c r="V88" s="401">
        <v>-2.8</v>
      </c>
    </row>
    <row r="89" spans="1:22" x14ac:dyDescent="0.3">
      <c r="A89" s="267" t="s">
        <v>411</v>
      </c>
      <c r="B89" s="267" t="s">
        <v>386</v>
      </c>
      <c r="C89" s="285" t="s">
        <v>229</v>
      </c>
      <c r="D89" s="268"/>
      <c r="E89" s="268"/>
      <c r="F89" s="230">
        <v>200000</v>
      </c>
      <c r="G89" s="230" t="s">
        <v>12111</v>
      </c>
      <c r="H89" s="231">
        <v>45588</v>
      </c>
      <c r="I89" s="231">
        <v>52786</v>
      </c>
      <c r="J89" s="231"/>
      <c r="K89" s="232"/>
      <c r="L89" s="233">
        <v>0</v>
      </c>
      <c r="M89" s="233">
        <v>0</v>
      </c>
      <c r="N89" s="444">
        <v>0</v>
      </c>
      <c r="O89" s="233">
        <v>0</v>
      </c>
      <c r="P89" s="233"/>
      <c r="Q89" s="234">
        <v>14038356.119565217</v>
      </c>
      <c r="R89" s="234"/>
      <c r="S89" s="234"/>
      <c r="T89" s="234"/>
      <c r="U89" s="234"/>
      <c r="V89" s="400"/>
    </row>
    <row r="90" spans="1:22" x14ac:dyDescent="0.3">
      <c r="A90" s="267" t="s">
        <v>411</v>
      </c>
      <c r="B90" s="267" t="s">
        <v>386</v>
      </c>
      <c r="C90" s="285" t="s">
        <v>12129</v>
      </c>
      <c r="D90" s="268"/>
      <c r="E90" s="268"/>
      <c r="F90" s="230">
        <v>2100000</v>
      </c>
      <c r="G90" s="230" t="s">
        <v>12111</v>
      </c>
      <c r="H90" s="231">
        <v>45588</v>
      </c>
      <c r="I90" s="231">
        <v>45665</v>
      </c>
      <c r="J90" s="231"/>
      <c r="K90" s="232"/>
      <c r="L90" s="233">
        <v>0</v>
      </c>
      <c r="M90" s="233">
        <v>0</v>
      </c>
      <c r="N90" s="444">
        <v>0</v>
      </c>
      <c r="O90" s="233">
        <v>0</v>
      </c>
      <c r="P90" s="233"/>
      <c r="Q90" s="234">
        <v>-152638356.11956522</v>
      </c>
      <c r="R90" s="234"/>
      <c r="S90" s="234"/>
      <c r="T90" s="234"/>
      <c r="U90" s="234"/>
      <c r="V90" s="399">
        <v>-22.86</v>
      </c>
    </row>
    <row r="91" spans="1:22" x14ac:dyDescent="0.3">
      <c r="A91" s="237" t="s">
        <v>12130</v>
      </c>
      <c r="B91" s="237" t="s">
        <v>12131</v>
      </c>
      <c r="C91" s="238" t="s">
        <v>230</v>
      </c>
      <c r="D91" s="239"/>
      <c r="E91" s="239"/>
      <c r="F91" s="240">
        <v>2000000</v>
      </c>
      <c r="G91" s="240" t="s">
        <v>51</v>
      </c>
      <c r="H91" s="241">
        <v>45439</v>
      </c>
      <c r="I91" s="241">
        <v>49091</v>
      </c>
      <c r="J91" s="289">
        <v>45804</v>
      </c>
      <c r="K91" s="290"/>
      <c r="L91" s="244">
        <v>-250995300</v>
      </c>
      <c r="M91" s="244">
        <v>1602880964</v>
      </c>
      <c r="N91" s="444">
        <v>397658887.5</v>
      </c>
      <c r="O91" s="245">
        <v>502648363</v>
      </c>
      <c r="P91" s="245"/>
      <c r="Q91" s="246">
        <v>-44668492.108695626</v>
      </c>
      <c r="R91" s="246" t="e">
        <v>#VALUE!</v>
      </c>
      <c r="S91" s="246">
        <v>648854794.52054811</v>
      </c>
      <c r="T91" s="246">
        <v>46370780.020548105</v>
      </c>
      <c r="U91" s="246">
        <v>310502286.86986232</v>
      </c>
      <c r="V91" s="394"/>
    </row>
    <row r="92" spans="1:22" x14ac:dyDescent="0.3">
      <c r="A92" s="237" t="s">
        <v>12132</v>
      </c>
      <c r="B92" s="237" t="s">
        <v>12133</v>
      </c>
      <c r="C92" s="238" t="s">
        <v>231</v>
      </c>
      <c r="D92" s="239"/>
      <c r="E92" s="239"/>
      <c r="F92" s="247">
        <v>2000000</v>
      </c>
      <c r="G92" s="247" t="s">
        <v>12134</v>
      </c>
      <c r="H92" s="248">
        <v>45439</v>
      </c>
      <c r="I92" s="248">
        <v>49091</v>
      </c>
      <c r="J92" s="254">
        <v>45804</v>
      </c>
      <c r="K92" s="249"/>
      <c r="L92" s="250">
        <v>163691402</v>
      </c>
      <c r="M92" s="250">
        <v>-372248655</v>
      </c>
      <c r="N92" s="444">
        <v>204825127</v>
      </c>
      <c r="O92" s="250">
        <v>73278354</v>
      </c>
      <c r="P92" s="250"/>
      <c r="Q92" s="251">
        <v>0</v>
      </c>
      <c r="R92" s="251"/>
      <c r="S92" s="251"/>
      <c r="T92" s="251"/>
      <c r="U92" s="251"/>
      <c r="V92" s="395"/>
    </row>
    <row r="93" spans="1:22" x14ac:dyDescent="0.3">
      <c r="A93" s="237" t="s">
        <v>12135</v>
      </c>
      <c r="B93" s="237" t="s">
        <v>12136</v>
      </c>
      <c r="C93" s="291" t="s">
        <v>232</v>
      </c>
      <c r="D93" s="292"/>
      <c r="E93" s="292"/>
      <c r="F93" s="293">
        <v>30000000</v>
      </c>
      <c r="G93" s="240" t="s">
        <v>12137</v>
      </c>
      <c r="H93" s="241">
        <v>45463</v>
      </c>
      <c r="I93" s="241">
        <v>52768</v>
      </c>
      <c r="J93" s="241"/>
      <c r="K93" s="290"/>
      <c r="L93" s="244">
        <v>4483426641</v>
      </c>
      <c r="M93" s="444">
        <v>4400058109</v>
      </c>
      <c r="N93" s="444">
        <v>4743239698.5</v>
      </c>
      <c r="O93" s="245">
        <v>4206194879</v>
      </c>
      <c r="P93" s="245"/>
      <c r="Q93" s="246">
        <v>-1574580483.2666667</v>
      </c>
      <c r="R93" s="301" t="e">
        <v>#VALUE!</v>
      </c>
      <c r="S93" s="246">
        <v>10635969526.027391</v>
      </c>
      <c r="T93" s="246">
        <v>4160690813.5273914</v>
      </c>
      <c r="U93" s="246">
        <v>1032103412.1000013</v>
      </c>
      <c r="V93" s="394"/>
    </row>
    <row r="94" spans="1:22" x14ac:dyDescent="0.3">
      <c r="A94" s="237" t="s">
        <v>12138</v>
      </c>
      <c r="B94" s="237" t="s">
        <v>12136</v>
      </c>
      <c r="C94" s="291" t="s">
        <v>233</v>
      </c>
      <c r="D94" s="292"/>
      <c r="E94" s="292"/>
      <c r="F94" s="247">
        <v>3000000</v>
      </c>
      <c r="G94" s="247" t="s">
        <v>12137</v>
      </c>
      <c r="H94" s="248">
        <v>45463</v>
      </c>
      <c r="I94" s="248">
        <v>52853</v>
      </c>
      <c r="J94" s="248"/>
      <c r="K94" s="249"/>
      <c r="L94" s="250">
        <v>-4403077302</v>
      </c>
      <c r="M94" s="444">
        <v>-4409100003</v>
      </c>
      <c r="N94" s="444">
        <v>-4650605642</v>
      </c>
      <c r="O94" s="250">
        <v>-4117982455</v>
      </c>
      <c r="P94" s="250"/>
      <c r="Q94" s="251">
        <v>1574580483.2666667</v>
      </c>
      <c r="R94" s="251"/>
      <c r="S94" s="251"/>
      <c r="T94" s="251"/>
      <c r="U94" s="251"/>
      <c r="V94" s="395"/>
    </row>
    <row r="95" spans="1:22" x14ac:dyDescent="0.3">
      <c r="A95" s="237" t="s">
        <v>12138</v>
      </c>
      <c r="B95" s="237" t="s">
        <v>12136</v>
      </c>
      <c r="C95" s="291" t="s">
        <v>234</v>
      </c>
      <c r="D95" s="292"/>
      <c r="E95" s="292"/>
      <c r="F95" s="247">
        <v>3000000</v>
      </c>
      <c r="G95" s="247" t="s">
        <v>12137</v>
      </c>
      <c r="H95" s="248">
        <v>45463</v>
      </c>
      <c r="I95" s="248">
        <v>45555</v>
      </c>
      <c r="J95" s="248"/>
      <c r="K95" s="249"/>
      <c r="L95" s="250">
        <v>5743156112</v>
      </c>
      <c r="M95" s="444">
        <v>5010752980</v>
      </c>
      <c r="N95" s="444">
        <v>6382644656</v>
      </c>
      <c r="O95" s="250">
        <v>5821761023</v>
      </c>
      <c r="P95" s="250"/>
      <c r="Q95" s="251">
        <v>-1574580483.2666667</v>
      </c>
      <c r="R95" s="251"/>
      <c r="S95" s="251"/>
      <c r="T95" s="251"/>
      <c r="U95" s="251"/>
      <c r="V95" s="395"/>
    </row>
    <row r="96" spans="1:22" x14ac:dyDescent="0.3">
      <c r="A96" s="237" t="s">
        <v>12139</v>
      </c>
      <c r="B96" s="237" t="s">
        <v>12140</v>
      </c>
      <c r="C96" s="238" t="s">
        <v>235</v>
      </c>
      <c r="D96" s="239"/>
      <c r="E96" s="239"/>
      <c r="F96" s="240">
        <v>2000000</v>
      </c>
      <c r="G96" s="240" t="s">
        <v>12141</v>
      </c>
      <c r="H96" s="241">
        <v>45474</v>
      </c>
      <c r="I96" s="241">
        <v>49126</v>
      </c>
      <c r="J96" s="241"/>
      <c r="K96" s="290"/>
      <c r="L96" s="295">
        <v>-835935686</v>
      </c>
      <c r="M96" s="295">
        <v>360817916</v>
      </c>
      <c r="N96" s="444">
        <v>-570863646</v>
      </c>
      <c r="O96" s="296">
        <v>-431924515.5</v>
      </c>
      <c r="P96" s="296"/>
      <c r="Q96" s="297">
        <v>820000000</v>
      </c>
      <c r="R96" s="246" t="e">
        <v>#VALUE!</v>
      </c>
      <c r="S96" s="297">
        <v>357534246.57534295</v>
      </c>
      <c r="T96" s="246">
        <v>1221750109.5753429</v>
      </c>
      <c r="U96" s="246">
        <v>1614215863</v>
      </c>
      <c r="V96" s="394"/>
    </row>
    <row r="97" spans="1:22" x14ac:dyDescent="0.3">
      <c r="A97" s="237" t="s">
        <v>12142</v>
      </c>
      <c r="B97" s="237" t="s">
        <v>12140</v>
      </c>
      <c r="C97" s="238" t="s">
        <v>236</v>
      </c>
      <c r="D97" s="239"/>
      <c r="E97" s="239"/>
      <c r="F97" s="247">
        <v>1000000</v>
      </c>
      <c r="G97" s="247" t="s">
        <v>12141</v>
      </c>
      <c r="H97" s="248">
        <v>45474</v>
      </c>
      <c r="I97" s="248">
        <v>49491</v>
      </c>
      <c r="J97" s="248"/>
      <c r="K97" s="249"/>
      <c r="L97" s="298">
        <v>-180831883</v>
      </c>
      <c r="M97" s="298">
        <v>-924116437</v>
      </c>
      <c r="N97" s="444">
        <v>-293352217</v>
      </c>
      <c r="O97" s="250">
        <v>-412385098.5</v>
      </c>
      <c r="P97" s="250"/>
      <c r="Q97" s="251">
        <v>0</v>
      </c>
      <c r="R97" s="251"/>
      <c r="S97" s="251"/>
      <c r="T97" s="251"/>
      <c r="U97" s="251"/>
      <c r="V97" s="395"/>
    </row>
    <row r="98" spans="1:22" x14ac:dyDescent="0.3">
      <c r="A98" s="237" t="s">
        <v>12143</v>
      </c>
      <c r="B98" s="237" t="s">
        <v>12144</v>
      </c>
      <c r="C98" s="299" t="s">
        <v>237</v>
      </c>
      <c r="D98" s="292"/>
      <c r="E98" s="292"/>
      <c r="F98" s="293">
        <v>40000000</v>
      </c>
      <c r="G98" s="240" t="s">
        <v>4</v>
      </c>
      <c r="H98" s="241">
        <v>45478</v>
      </c>
      <c r="I98" s="241">
        <v>52783</v>
      </c>
      <c r="J98" s="241"/>
      <c r="K98" s="290"/>
      <c r="L98" s="244">
        <v>6265959103</v>
      </c>
      <c r="M98" s="444">
        <v>5848846161</v>
      </c>
      <c r="N98" s="444">
        <v>6105356993</v>
      </c>
      <c r="O98" s="245">
        <v>6174865173</v>
      </c>
      <c r="P98" s="245"/>
      <c r="Q98" s="246">
        <v>-2267165917.0643954</v>
      </c>
      <c r="R98" s="246" t="e">
        <v>#VALUE!</v>
      </c>
      <c r="S98" s="246">
        <v>13022665379.306305</v>
      </c>
      <c r="T98" s="246">
        <v>5231652456.3063049</v>
      </c>
      <c r="U98" s="246">
        <v>1110864400.5200005</v>
      </c>
      <c r="V98" s="394"/>
    </row>
    <row r="99" spans="1:22" x14ac:dyDescent="0.3">
      <c r="A99" s="237" t="s">
        <v>12145</v>
      </c>
      <c r="B99" s="237" t="s">
        <v>12144</v>
      </c>
      <c r="C99" s="299" t="s">
        <v>238</v>
      </c>
      <c r="D99" s="292"/>
      <c r="E99" s="292"/>
      <c r="F99" s="293">
        <v>30000000</v>
      </c>
      <c r="G99" s="240" t="s">
        <v>4</v>
      </c>
      <c r="H99" s="241">
        <v>45478</v>
      </c>
      <c r="I99" s="241">
        <v>52783</v>
      </c>
      <c r="J99" s="241"/>
      <c r="K99" s="290"/>
      <c r="L99" s="244">
        <v>4671621441</v>
      </c>
      <c r="M99" s="444">
        <v>4399839279</v>
      </c>
      <c r="N99" s="444">
        <v>4577209064.5</v>
      </c>
      <c r="O99" s="245">
        <v>4629320314.5</v>
      </c>
      <c r="P99" s="245"/>
      <c r="Q99" s="246">
        <v>-1700163518.6643956</v>
      </c>
      <c r="R99" s="246" t="e">
        <v>#VALUE!</v>
      </c>
      <c r="S99" s="246">
        <v>9820731370.6633549</v>
      </c>
      <c r="T99" s="246">
        <v>3906127679.6633549</v>
      </c>
      <c r="U99" s="246">
        <v>812163834.09999943</v>
      </c>
      <c r="V99" s="394"/>
    </row>
    <row r="100" spans="1:22" x14ac:dyDescent="0.3">
      <c r="A100" s="237" t="s">
        <v>12146</v>
      </c>
      <c r="B100" s="237" t="s">
        <v>12147</v>
      </c>
      <c r="C100" s="299" t="s">
        <v>239</v>
      </c>
      <c r="D100" s="292"/>
      <c r="E100" s="292"/>
      <c r="F100" s="247">
        <v>4000000</v>
      </c>
      <c r="G100" s="247" t="s">
        <v>4</v>
      </c>
      <c r="H100" s="248">
        <v>45478</v>
      </c>
      <c r="I100" s="248">
        <v>52853</v>
      </c>
      <c r="J100" s="248"/>
      <c r="K100" s="249"/>
      <c r="L100" s="250">
        <v>-5791787379</v>
      </c>
      <c r="M100" s="444">
        <v>-5794909490</v>
      </c>
      <c r="N100" s="444">
        <v>-5823687236</v>
      </c>
      <c r="O100" s="250">
        <v>-5899386705</v>
      </c>
      <c r="P100" s="250"/>
      <c r="Q100" s="251">
        <v>2267165917.0643954</v>
      </c>
      <c r="R100" s="251"/>
      <c r="S100" s="251"/>
      <c r="T100" s="251"/>
      <c r="U100" s="251"/>
      <c r="V100" s="395"/>
    </row>
    <row r="101" spans="1:22" x14ac:dyDescent="0.3">
      <c r="A101" s="237" t="s">
        <v>12146</v>
      </c>
      <c r="B101" s="237" t="s">
        <v>12148</v>
      </c>
      <c r="C101" s="299" t="s">
        <v>240</v>
      </c>
      <c r="D101" s="292"/>
      <c r="E101" s="292"/>
      <c r="F101" s="247">
        <v>4000000</v>
      </c>
      <c r="G101" s="247" t="s">
        <v>4</v>
      </c>
      <c r="H101" s="248">
        <v>45478</v>
      </c>
      <c r="I101" s="248">
        <v>45570</v>
      </c>
      <c r="J101" s="248"/>
      <c r="K101" s="249"/>
      <c r="L101" s="250">
        <v>7377414928</v>
      </c>
      <c r="M101" s="444">
        <v>7398274307</v>
      </c>
      <c r="N101" s="444">
        <v>7509343166</v>
      </c>
      <c r="O101" s="250">
        <v>7487757263</v>
      </c>
      <c r="P101" s="250"/>
      <c r="Q101" s="251">
        <v>-2267165917.0643954</v>
      </c>
      <c r="R101" s="251"/>
      <c r="S101" s="251"/>
      <c r="T101" s="251"/>
      <c r="U101" s="251"/>
      <c r="V101" s="395"/>
    </row>
    <row r="102" spans="1:22" x14ac:dyDescent="0.3">
      <c r="A102" s="237" t="s">
        <v>12146</v>
      </c>
      <c r="B102" s="237" t="s">
        <v>12147</v>
      </c>
      <c r="C102" s="299" t="s">
        <v>241</v>
      </c>
      <c r="D102" s="292"/>
      <c r="E102" s="292"/>
      <c r="F102" s="247">
        <v>3000000</v>
      </c>
      <c r="G102" s="247" t="s">
        <v>4</v>
      </c>
      <c r="H102" s="248">
        <v>45478</v>
      </c>
      <c r="I102" s="248">
        <v>52853</v>
      </c>
      <c r="J102" s="248"/>
      <c r="K102" s="249"/>
      <c r="L102" s="250">
        <v>-4200547644</v>
      </c>
      <c r="M102" s="444">
        <v>-4539903162</v>
      </c>
      <c r="N102" s="444">
        <v>-4314315055</v>
      </c>
      <c r="O102" s="250">
        <v>-4376513226</v>
      </c>
      <c r="P102" s="250"/>
      <c r="Q102" s="251">
        <v>1700166518.6643956</v>
      </c>
      <c r="R102" s="251"/>
      <c r="S102" s="251"/>
      <c r="T102" s="251"/>
      <c r="U102" s="251"/>
      <c r="V102" s="395"/>
    </row>
    <row r="103" spans="1:22" x14ac:dyDescent="0.3">
      <c r="A103" s="237" t="s">
        <v>12146</v>
      </c>
      <c r="B103" s="237" t="s">
        <v>12148</v>
      </c>
      <c r="C103" s="299" t="s">
        <v>242</v>
      </c>
      <c r="D103" s="292"/>
      <c r="E103" s="292"/>
      <c r="F103" s="247">
        <v>3000000</v>
      </c>
      <c r="G103" s="247" t="s">
        <v>4</v>
      </c>
      <c r="H103" s="248">
        <v>45478</v>
      </c>
      <c r="I103" s="248">
        <v>45570</v>
      </c>
      <c r="J103" s="248"/>
      <c r="K103" s="249"/>
      <c r="L103" s="250">
        <v>5552611977</v>
      </c>
      <c r="M103" s="444">
        <v>5567766613</v>
      </c>
      <c r="N103" s="444">
        <v>5651709681.5</v>
      </c>
      <c r="O103" s="250">
        <v>5635412295</v>
      </c>
      <c r="P103" s="250"/>
      <c r="Q103" s="251">
        <v>-1700166518.6643956</v>
      </c>
      <c r="R103" s="251"/>
      <c r="S103" s="251"/>
      <c r="T103" s="251"/>
      <c r="U103" s="251"/>
      <c r="V103" s="395"/>
    </row>
    <row r="104" spans="1:22" x14ac:dyDescent="0.3">
      <c r="A104" s="237" t="s">
        <v>12149</v>
      </c>
      <c r="B104" s="237" t="s">
        <v>12140</v>
      </c>
      <c r="C104" s="299" t="s">
        <v>243</v>
      </c>
      <c r="D104" s="292"/>
      <c r="E104" s="292"/>
      <c r="F104" s="240">
        <v>10000000</v>
      </c>
      <c r="G104" s="240" t="s">
        <v>12150</v>
      </c>
      <c r="H104" s="241">
        <v>45498</v>
      </c>
      <c r="I104" s="241">
        <v>52803</v>
      </c>
      <c r="J104" s="241"/>
      <c r="K104" s="290"/>
      <c r="L104" s="296">
        <v>1350193261</v>
      </c>
      <c r="M104" s="296">
        <v>1273251084</v>
      </c>
      <c r="N104" s="444">
        <v>1285602752</v>
      </c>
      <c r="O104" s="296">
        <v>1305708426</v>
      </c>
      <c r="P104" s="296"/>
      <c r="Q104" s="297">
        <v>-596787695.51063824</v>
      </c>
      <c r="R104" s="246" t="e">
        <v>#VALUE!</v>
      </c>
      <c r="S104" s="246">
        <v>1815224533.219177</v>
      </c>
      <c r="T104" s="246">
        <v>-42332077.780822992</v>
      </c>
      <c r="U104" s="246">
        <v>341350779.62499809</v>
      </c>
      <c r="V104" s="394"/>
    </row>
    <row r="105" spans="1:22" x14ac:dyDescent="0.3">
      <c r="A105" s="237" t="s">
        <v>12151</v>
      </c>
      <c r="B105" s="237" t="s">
        <v>12140</v>
      </c>
      <c r="C105" s="299" t="s">
        <v>244</v>
      </c>
      <c r="D105" s="292"/>
      <c r="E105" s="292"/>
      <c r="F105" s="247">
        <v>1000000</v>
      </c>
      <c r="G105" s="247" t="s">
        <v>12150</v>
      </c>
      <c r="H105" s="248">
        <v>45498</v>
      </c>
      <c r="I105" s="248">
        <v>52895</v>
      </c>
      <c r="J105" s="248"/>
      <c r="K105" s="249"/>
      <c r="L105" s="250">
        <v>-1304919054</v>
      </c>
      <c r="M105" s="250">
        <v>-1225528981</v>
      </c>
      <c r="N105" s="444">
        <v>-1235467689</v>
      </c>
      <c r="O105" s="250">
        <v>-1258539958</v>
      </c>
      <c r="P105" s="250"/>
      <c r="Q105" s="251">
        <v>595939607.87234044</v>
      </c>
      <c r="R105" s="251"/>
      <c r="S105" s="251"/>
      <c r="T105" s="251"/>
      <c r="U105" s="251"/>
      <c r="V105" s="395"/>
    </row>
    <row r="106" spans="1:22" x14ac:dyDescent="0.3">
      <c r="A106" s="237" t="s">
        <v>12151</v>
      </c>
      <c r="B106" s="237" t="s">
        <v>12152</v>
      </c>
      <c r="C106" s="299" t="s">
        <v>245</v>
      </c>
      <c r="D106" s="292"/>
      <c r="E106" s="292"/>
      <c r="F106" s="247">
        <v>1000000</v>
      </c>
      <c r="G106" s="247" t="s">
        <v>12137</v>
      </c>
      <c r="H106" s="248">
        <v>45498</v>
      </c>
      <c r="I106" s="248">
        <v>45590</v>
      </c>
      <c r="J106" s="248"/>
      <c r="K106" s="249"/>
      <c r="L106" s="250">
        <v>1777020586</v>
      </c>
      <c r="M106" s="250">
        <v>1779106747</v>
      </c>
      <c r="N106" s="444">
        <v>1807421548</v>
      </c>
      <c r="O106" s="250">
        <v>1802326507.5</v>
      </c>
      <c r="P106" s="250"/>
      <c r="Q106" s="251">
        <v>-595939607.87234044</v>
      </c>
      <c r="R106" s="251"/>
      <c r="S106" s="251"/>
      <c r="T106" s="251"/>
      <c r="U106" s="251"/>
      <c r="V106" s="395"/>
    </row>
    <row r="107" spans="1:22" x14ac:dyDescent="0.3">
      <c r="A107" s="237" t="s">
        <v>12153</v>
      </c>
      <c r="B107" s="237" t="s">
        <v>12154</v>
      </c>
      <c r="C107" s="238" t="s">
        <v>246</v>
      </c>
      <c r="D107" s="239"/>
      <c r="E107" s="239"/>
      <c r="F107" s="240">
        <v>2000000</v>
      </c>
      <c r="G107" s="240" t="s">
        <v>12141</v>
      </c>
      <c r="H107" s="241">
        <v>45538</v>
      </c>
      <c r="I107" s="241">
        <v>49190</v>
      </c>
      <c r="J107" s="241"/>
      <c r="K107" s="290"/>
      <c r="L107" s="244">
        <v>-103651814</v>
      </c>
      <c r="M107" s="244">
        <v>893321537</v>
      </c>
      <c r="N107" s="444">
        <v>46206862</v>
      </c>
      <c r="O107" s="296">
        <v>175121669</v>
      </c>
      <c r="P107" s="296"/>
      <c r="Q107" s="297">
        <v>800000000</v>
      </c>
      <c r="R107" s="246" t="e">
        <v>#VALUE!</v>
      </c>
      <c r="S107" s="297">
        <v>207945205.479453</v>
      </c>
      <c r="T107" s="246">
        <v>841448573.47945297</v>
      </c>
      <c r="U107" s="246">
        <v>1323503368</v>
      </c>
      <c r="V107" s="394"/>
    </row>
    <row r="108" spans="1:22" x14ac:dyDescent="0.3">
      <c r="A108" s="237" t="s">
        <v>12155</v>
      </c>
      <c r="B108" s="237" t="s">
        <v>12156</v>
      </c>
      <c r="C108" s="238" t="s">
        <v>247</v>
      </c>
      <c r="D108" s="239"/>
      <c r="E108" s="239"/>
      <c r="F108" s="247">
        <v>1000000</v>
      </c>
      <c r="G108" s="247" t="s">
        <v>12157</v>
      </c>
      <c r="H108" s="248">
        <v>45538</v>
      </c>
      <c r="I108" s="248">
        <v>49251</v>
      </c>
      <c r="J108" s="248"/>
      <c r="K108" s="249"/>
      <c r="L108" s="250">
        <v>-686183883</v>
      </c>
      <c r="M108" s="250">
        <v>-1433073726</v>
      </c>
      <c r="N108" s="444">
        <v>-679710230</v>
      </c>
      <c r="O108" s="250">
        <v>-832688415</v>
      </c>
      <c r="P108" s="250"/>
      <c r="Q108" s="251">
        <v>0</v>
      </c>
      <c r="R108" s="251"/>
      <c r="S108" s="251"/>
      <c r="T108" s="251"/>
      <c r="U108" s="251"/>
      <c r="V108" s="395"/>
    </row>
    <row r="109" spans="1:22" x14ac:dyDescent="0.3">
      <c r="A109" s="267" t="s">
        <v>12158</v>
      </c>
      <c r="B109" s="267" t="s">
        <v>12140</v>
      </c>
      <c r="C109" s="229" t="s">
        <v>248</v>
      </c>
      <c r="D109" s="268"/>
      <c r="E109" s="268"/>
      <c r="F109" s="230">
        <v>5000000</v>
      </c>
      <c r="G109" s="230" t="s">
        <v>12141</v>
      </c>
      <c r="H109" s="231">
        <v>45546</v>
      </c>
      <c r="I109" s="231">
        <v>49251</v>
      </c>
      <c r="J109" s="231"/>
      <c r="K109" s="232"/>
      <c r="L109" s="233">
        <v>0</v>
      </c>
      <c r="M109" s="233">
        <v>0</v>
      </c>
      <c r="N109" s="444">
        <v>0</v>
      </c>
      <c r="O109" s="233">
        <v>0</v>
      </c>
      <c r="P109" s="274">
        <v>45911</v>
      </c>
      <c r="Q109" s="234">
        <v>1455547947.1666667</v>
      </c>
      <c r="R109" s="234" t="e">
        <v>#VALUE!</v>
      </c>
      <c r="S109" s="234">
        <v>653726027.39725983</v>
      </c>
      <c r="T109" s="234">
        <v>653726027.39725983</v>
      </c>
      <c r="U109" s="234">
        <v>1381479452.0547934</v>
      </c>
      <c r="V109" s="394"/>
    </row>
    <row r="110" spans="1:22" x14ac:dyDescent="0.3">
      <c r="A110" s="267" t="s">
        <v>12159</v>
      </c>
      <c r="B110" s="267" t="s">
        <v>12160</v>
      </c>
      <c r="C110" s="229" t="s">
        <v>249</v>
      </c>
      <c r="D110" s="268"/>
      <c r="E110" s="268"/>
      <c r="F110" s="230">
        <v>1000000</v>
      </c>
      <c r="G110" s="230" t="s">
        <v>12111</v>
      </c>
      <c r="H110" s="231">
        <v>45546</v>
      </c>
      <c r="I110" s="231">
        <v>48924</v>
      </c>
      <c r="J110" s="231"/>
      <c r="K110" s="232"/>
      <c r="L110" s="233">
        <v>0</v>
      </c>
      <c r="M110" s="233">
        <v>0</v>
      </c>
      <c r="N110" s="444">
        <v>0</v>
      </c>
      <c r="O110" s="233">
        <v>0</v>
      </c>
      <c r="P110" s="233"/>
      <c r="Q110" s="234">
        <v>0</v>
      </c>
      <c r="R110" s="234"/>
      <c r="S110" s="234"/>
      <c r="T110" s="234"/>
      <c r="U110" s="234"/>
      <c r="V110" s="402"/>
    </row>
    <row r="111" spans="1:22" x14ac:dyDescent="0.3">
      <c r="A111" s="237" t="s">
        <v>12161</v>
      </c>
      <c r="B111" s="237" t="s">
        <v>12162</v>
      </c>
      <c r="C111" s="286" t="s">
        <v>250</v>
      </c>
      <c r="D111" s="286"/>
      <c r="E111" s="286"/>
      <c r="F111" s="240">
        <v>3000000</v>
      </c>
      <c r="G111" s="240" t="s">
        <v>12141</v>
      </c>
      <c r="H111" s="241">
        <v>45561</v>
      </c>
      <c r="I111" s="241">
        <v>51039</v>
      </c>
      <c r="J111" s="241"/>
      <c r="K111" s="290"/>
      <c r="L111" s="296">
        <v>-2942554281</v>
      </c>
      <c r="M111" s="296">
        <v>-3380498590</v>
      </c>
      <c r="N111" s="444">
        <v>-2432318435</v>
      </c>
      <c r="O111" s="296">
        <v>-2432452627</v>
      </c>
      <c r="P111" s="296"/>
      <c r="Q111" s="297">
        <v>1137378083.2666667</v>
      </c>
      <c r="R111" s="246" t="e">
        <v>#VALUE!</v>
      </c>
      <c r="S111" s="297">
        <v>236687671.23287597</v>
      </c>
      <c r="T111" s="246">
        <v>186454838.73287582</v>
      </c>
      <c r="U111" s="246">
        <v>942767167.49999952</v>
      </c>
      <c r="V111" s="394"/>
    </row>
    <row r="112" spans="1:22" x14ac:dyDescent="0.3">
      <c r="A112" s="237" t="s">
        <v>12163</v>
      </c>
      <c r="B112" s="237" t="s">
        <v>12164</v>
      </c>
      <c r="C112" s="286" t="s">
        <v>251</v>
      </c>
      <c r="D112" s="286"/>
      <c r="E112" s="286"/>
      <c r="F112" s="247">
        <v>500000</v>
      </c>
      <c r="G112" s="247" t="s">
        <v>12141</v>
      </c>
      <c r="H112" s="248">
        <v>45561</v>
      </c>
      <c r="I112" s="248">
        <v>51130</v>
      </c>
      <c r="J112" s="248"/>
      <c r="K112" s="249"/>
      <c r="L112" s="250">
        <v>2777450563</v>
      </c>
      <c r="M112" s="250">
        <v>3189861349</v>
      </c>
      <c r="N112" s="444">
        <v>2244574286</v>
      </c>
      <c r="O112" s="250">
        <v>2244065287</v>
      </c>
      <c r="P112" s="250"/>
      <c r="Q112" s="251">
        <v>-655035616.86666667</v>
      </c>
      <c r="R112" s="251">
        <v>0</v>
      </c>
      <c r="S112" s="251">
        <v>0</v>
      </c>
      <c r="T112" s="251"/>
      <c r="U112" s="251"/>
      <c r="V112" s="395"/>
    </row>
    <row r="113" spans="1:22" x14ac:dyDescent="0.3">
      <c r="A113" s="237" t="s">
        <v>12165</v>
      </c>
      <c r="B113" s="237" t="s">
        <v>12166</v>
      </c>
      <c r="C113" s="286" t="s">
        <v>12167</v>
      </c>
      <c r="D113" s="286"/>
      <c r="E113" s="286"/>
      <c r="F113" s="247">
        <v>500000</v>
      </c>
      <c r="G113" s="247" t="s">
        <v>12111</v>
      </c>
      <c r="H113" s="248">
        <v>45652</v>
      </c>
      <c r="I113" s="248">
        <v>45742</v>
      </c>
      <c r="J113" s="248"/>
      <c r="K113" s="249"/>
      <c r="L113" s="250">
        <v>205583462</v>
      </c>
      <c r="M113" s="250">
        <v>241419966</v>
      </c>
      <c r="N113" s="444">
        <v>237976981.5</v>
      </c>
      <c r="O113" s="250">
        <v>233731532.5</v>
      </c>
      <c r="P113" s="250"/>
      <c r="Q113" s="251">
        <v>644021918.20000005</v>
      </c>
      <c r="R113" s="251"/>
      <c r="S113" s="251"/>
      <c r="T113" s="251"/>
      <c r="U113" s="251"/>
      <c r="V113" s="395"/>
    </row>
    <row r="114" spans="1:22" x14ac:dyDescent="0.3">
      <c r="A114" s="237" t="s">
        <v>12168</v>
      </c>
      <c r="B114" s="237" t="s">
        <v>12169</v>
      </c>
      <c r="C114" s="299" t="s">
        <v>253</v>
      </c>
      <c r="D114" s="292"/>
      <c r="E114" s="292"/>
      <c r="F114" s="240">
        <v>30000000</v>
      </c>
      <c r="G114" s="240" t="s">
        <v>12137</v>
      </c>
      <c r="H114" s="241">
        <v>45575</v>
      </c>
      <c r="I114" s="241">
        <v>52880</v>
      </c>
      <c r="J114" s="241"/>
      <c r="K114" s="290"/>
      <c r="L114" s="296">
        <v>1382261867</v>
      </c>
      <c r="M114" s="296">
        <v>1557335529</v>
      </c>
      <c r="N114" s="444">
        <v>1320076412</v>
      </c>
      <c r="O114" s="296">
        <v>1398353300.5</v>
      </c>
      <c r="P114" s="296"/>
      <c r="Q114" s="297">
        <v>-1705682240.318902</v>
      </c>
      <c r="R114" s="246" t="e">
        <v>#VALUE!</v>
      </c>
      <c r="S114" s="246">
        <v>3851075779.395</v>
      </c>
      <c r="T114" s="246">
        <v>-120186616.60500002</v>
      </c>
      <c r="U114" s="246">
        <v>1008568500.9750023</v>
      </c>
      <c r="V114" s="394"/>
    </row>
    <row r="115" spans="1:22" x14ac:dyDescent="0.3">
      <c r="A115" s="237" t="s">
        <v>12151</v>
      </c>
      <c r="B115" s="237" t="s">
        <v>12169</v>
      </c>
      <c r="C115" s="299" t="s">
        <v>254</v>
      </c>
      <c r="D115" s="292"/>
      <c r="E115" s="292"/>
      <c r="F115" s="247">
        <v>3000000</v>
      </c>
      <c r="G115" s="247" t="s">
        <v>12137</v>
      </c>
      <c r="H115" s="248">
        <v>45575</v>
      </c>
      <c r="I115" s="248">
        <v>52972</v>
      </c>
      <c r="J115" s="248"/>
      <c r="K115" s="249"/>
      <c r="L115" s="250">
        <v>-1225602653</v>
      </c>
      <c r="M115" s="250">
        <v>-1462642266</v>
      </c>
      <c r="N115" s="444">
        <v>-1195627797</v>
      </c>
      <c r="O115" s="250">
        <v>-1273764597.5</v>
      </c>
      <c r="P115" s="250"/>
      <c r="Q115" s="251">
        <v>1705682240.318902</v>
      </c>
      <c r="R115" s="251">
        <v>0</v>
      </c>
      <c r="S115" s="251">
        <v>0</v>
      </c>
      <c r="T115" s="251"/>
      <c r="U115" s="251"/>
      <c r="V115" s="395"/>
    </row>
    <row r="116" spans="1:22" x14ac:dyDescent="0.3">
      <c r="A116" s="237" t="s">
        <v>12151</v>
      </c>
      <c r="B116" s="237" t="s">
        <v>12170</v>
      </c>
      <c r="C116" s="299" t="s">
        <v>255</v>
      </c>
      <c r="D116" s="292"/>
      <c r="E116" s="292"/>
      <c r="F116" s="247">
        <v>3000000</v>
      </c>
      <c r="G116" s="247" t="s">
        <v>12137</v>
      </c>
      <c r="H116" s="248">
        <v>45575</v>
      </c>
      <c r="I116" s="248">
        <v>45667</v>
      </c>
      <c r="J116" s="248"/>
      <c r="K116" s="249"/>
      <c r="L116" s="250">
        <v>3784188599</v>
      </c>
      <c r="M116" s="250">
        <v>3786058257</v>
      </c>
      <c r="N116" s="444">
        <v>3846813781</v>
      </c>
      <c r="O116" s="250">
        <v>3836270692</v>
      </c>
      <c r="P116" s="250"/>
      <c r="Q116" s="251">
        <v>-1705682240.318902</v>
      </c>
      <c r="R116" s="251">
        <v>0</v>
      </c>
      <c r="S116" s="251">
        <v>0</v>
      </c>
      <c r="T116" s="251"/>
      <c r="U116" s="251"/>
      <c r="V116" s="395"/>
    </row>
    <row r="117" spans="1:22" x14ac:dyDescent="0.3">
      <c r="A117" s="237" t="s">
        <v>12149</v>
      </c>
      <c r="B117" s="237" t="s">
        <v>12169</v>
      </c>
      <c r="C117" s="299" t="s">
        <v>256</v>
      </c>
      <c r="D117" s="292"/>
      <c r="E117" s="292"/>
      <c r="F117" s="240">
        <v>30000000</v>
      </c>
      <c r="G117" s="240" t="s">
        <v>12137</v>
      </c>
      <c r="H117" s="241">
        <v>45575</v>
      </c>
      <c r="I117" s="241">
        <v>52880</v>
      </c>
      <c r="J117" s="241"/>
      <c r="K117" s="290"/>
      <c r="L117" s="296">
        <v>1718752404</v>
      </c>
      <c r="M117" s="296">
        <v>1752725154</v>
      </c>
      <c r="N117" s="444">
        <v>1606750169.5</v>
      </c>
      <c r="O117" s="296">
        <v>1679041186.5</v>
      </c>
      <c r="P117" s="296"/>
      <c r="Q117" s="297">
        <v>-1706126778.8710978</v>
      </c>
      <c r="R117" s="246" t="e">
        <v>#VALUE!</v>
      </c>
      <c r="S117" s="246">
        <v>4000038019.395</v>
      </c>
      <c r="T117" s="246">
        <v>-137820925.60500002</v>
      </c>
      <c r="U117" s="246">
        <v>1090242351.9750023</v>
      </c>
      <c r="V117" s="394"/>
    </row>
    <row r="118" spans="1:22" x14ac:dyDescent="0.3">
      <c r="A118" s="237" t="s">
        <v>12151</v>
      </c>
      <c r="B118" s="237" t="s">
        <v>12169</v>
      </c>
      <c r="C118" s="299" t="s">
        <v>257</v>
      </c>
      <c r="D118" s="292"/>
      <c r="E118" s="292"/>
      <c r="F118" s="247">
        <v>3000000</v>
      </c>
      <c r="G118" s="247" t="s">
        <v>12137</v>
      </c>
      <c r="H118" s="248">
        <v>45575</v>
      </c>
      <c r="I118" s="248">
        <v>52972</v>
      </c>
      <c r="J118" s="248"/>
      <c r="K118" s="249"/>
      <c r="L118" s="250">
        <v>-1559013387</v>
      </c>
      <c r="M118" s="250">
        <v>-1661742340</v>
      </c>
      <c r="N118" s="444">
        <v>-1464283316</v>
      </c>
      <c r="O118" s="250">
        <v>-1539898489</v>
      </c>
      <c r="P118" s="250"/>
      <c r="Q118" s="251">
        <v>1706126778.8710978</v>
      </c>
      <c r="R118" s="251">
        <v>0</v>
      </c>
      <c r="S118" s="251">
        <v>0</v>
      </c>
      <c r="T118" s="251"/>
      <c r="U118" s="251"/>
      <c r="V118" s="395"/>
    </row>
    <row r="119" spans="1:22" x14ac:dyDescent="0.3">
      <c r="A119" s="237" t="s">
        <v>12151</v>
      </c>
      <c r="B119" s="237" t="s">
        <v>12170</v>
      </c>
      <c r="C119" s="299" t="s">
        <v>258</v>
      </c>
      <c r="D119" s="292"/>
      <c r="E119" s="292"/>
      <c r="F119" s="247">
        <v>3000000</v>
      </c>
      <c r="G119" s="247" t="s">
        <v>12137</v>
      </c>
      <c r="H119" s="248">
        <v>45575</v>
      </c>
      <c r="I119" s="248">
        <v>45667</v>
      </c>
      <c r="J119" s="248"/>
      <c r="K119" s="249"/>
      <c r="L119" s="250">
        <v>3928907101</v>
      </c>
      <c r="M119" s="250">
        <v>3931475194</v>
      </c>
      <c r="N119" s="444">
        <v>3995392091.5</v>
      </c>
      <c r="O119" s="250">
        <v>3984099701</v>
      </c>
      <c r="P119" s="250"/>
      <c r="Q119" s="251">
        <v>-1706126778.8710978</v>
      </c>
      <c r="R119" s="251">
        <v>0</v>
      </c>
      <c r="S119" s="251">
        <v>0</v>
      </c>
      <c r="T119" s="251"/>
      <c r="U119" s="251"/>
      <c r="V119" s="395"/>
    </row>
    <row r="120" spans="1:22" x14ac:dyDescent="0.3">
      <c r="A120" s="237" t="s">
        <v>12158</v>
      </c>
      <c r="B120" s="237" t="s">
        <v>12169</v>
      </c>
      <c r="C120" s="286" t="s">
        <v>259</v>
      </c>
      <c r="D120" s="287"/>
      <c r="E120" s="287"/>
      <c r="F120" s="240">
        <v>3000000</v>
      </c>
      <c r="G120" s="240" t="s">
        <v>12134</v>
      </c>
      <c r="H120" s="241">
        <v>45579</v>
      </c>
      <c r="I120" s="241">
        <v>51057</v>
      </c>
      <c r="J120" s="242"/>
      <c r="K120" s="243"/>
      <c r="L120" s="296">
        <v>-1843305687</v>
      </c>
      <c r="M120" s="296">
        <v>-2070765987</v>
      </c>
      <c r="N120" s="444">
        <v>-1211289571</v>
      </c>
      <c r="O120" s="296">
        <v>-1210222537.5</v>
      </c>
      <c r="P120" s="245"/>
      <c r="Q120" s="297">
        <v>1172498632.173913</v>
      </c>
      <c r="R120" s="246" t="e">
        <v>#VALUE!</v>
      </c>
      <c r="S120" s="246">
        <v>199060273.97260198</v>
      </c>
      <c r="T120" s="246">
        <v>-214474239.52739811</v>
      </c>
      <c r="U120" s="246">
        <v>639465486.50000095</v>
      </c>
      <c r="V120" s="394"/>
    </row>
    <row r="121" spans="1:22" x14ac:dyDescent="0.3">
      <c r="A121" s="237" t="s">
        <v>12163</v>
      </c>
      <c r="B121" s="237" t="s">
        <v>12170</v>
      </c>
      <c r="C121" s="286" t="s">
        <v>260</v>
      </c>
      <c r="D121" s="287"/>
      <c r="E121" s="287"/>
      <c r="F121" s="247">
        <v>500000</v>
      </c>
      <c r="G121" s="247" t="s">
        <v>12134</v>
      </c>
      <c r="H121" s="248">
        <v>45579</v>
      </c>
      <c r="I121" s="248">
        <v>51149</v>
      </c>
      <c r="J121" s="248"/>
      <c r="K121" s="249"/>
      <c r="L121" s="250">
        <v>2079927181</v>
      </c>
      <c r="M121" s="250">
        <v>2274831007</v>
      </c>
      <c r="N121" s="444">
        <v>1429220062</v>
      </c>
      <c r="O121" s="250">
        <v>1424421940</v>
      </c>
      <c r="P121" s="250"/>
      <c r="Q121" s="251">
        <v>-741608219</v>
      </c>
      <c r="R121" s="251"/>
      <c r="S121" s="251"/>
      <c r="T121" s="251"/>
      <c r="U121" s="251"/>
      <c r="V121" s="395"/>
    </row>
    <row r="122" spans="1:22" x14ac:dyDescent="0.3">
      <c r="A122" s="237" t="s">
        <v>12165</v>
      </c>
      <c r="B122" s="237" t="s">
        <v>12166</v>
      </c>
      <c r="C122" s="286" t="s">
        <v>12167</v>
      </c>
      <c r="D122" s="287"/>
      <c r="E122" s="287"/>
      <c r="F122" s="247">
        <v>500000</v>
      </c>
      <c r="G122" s="247" t="s">
        <v>12120</v>
      </c>
      <c r="H122" s="248">
        <v>45671</v>
      </c>
      <c r="I122" s="248">
        <v>45761</v>
      </c>
      <c r="J122" s="248"/>
      <c r="K122" s="249"/>
      <c r="L122" s="250">
        <v>160312144</v>
      </c>
      <c r="M122" s="250">
        <v>175589386</v>
      </c>
      <c r="N122" s="444">
        <v>195604022.5</v>
      </c>
      <c r="O122" s="250">
        <v>188937416</v>
      </c>
      <c r="P122" s="250"/>
      <c r="Q122" s="251">
        <v>730389041</v>
      </c>
      <c r="R122" s="251"/>
      <c r="S122" s="251"/>
      <c r="T122" s="251"/>
      <c r="U122" s="251"/>
      <c r="V122" s="395"/>
    </row>
    <row r="123" spans="1:22" x14ac:dyDescent="0.3">
      <c r="A123" s="237" t="s">
        <v>12171</v>
      </c>
      <c r="B123" s="237" t="s">
        <v>12172</v>
      </c>
      <c r="C123" s="286" t="s">
        <v>261</v>
      </c>
      <c r="D123" s="287"/>
      <c r="E123" s="287"/>
      <c r="F123" s="240">
        <v>3000000</v>
      </c>
      <c r="G123" s="240" t="s">
        <v>12134</v>
      </c>
      <c r="H123" s="241">
        <v>45588</v>
      </c>
      <c r="I123" s="241">
        <v>51066</v>
      </c>
      <c r="J123" s="242"/>
      <c r="K123" s="243"/>
      <c r="L123" s="296">
        <v>-1895758671</v>
      </c>
      <c r="M123" s="296">
        <v>-2354311832</v>
      </c>
      <c r="N123" s="444">
        <v>-1377161455.5</v>
      </c>
      <c r="O123" s="296">
        <v>-1375414374.5</v>
      </c>
      <c r="P123" s="245"/>
      <c r="Q123" s="246">
        <v>3052767125.217391</v>
      </c>
      <c r="R123" s="246" t="e">
        <v>#VALUE!</v>
      </c>
      <c r="S123" s="246">
        <v>173095890.41095901</v>
      </c>
      <c r="T123" s="246">
        <v>-151082136.08904099</v>
      </c>
      <c r="U123" s="246">
        <v>728821973.50000095</v>
      </c>
      <c r="V123" s="394"/>
    </row>
    <row r="124" spans="1:22" x14ac:dyDescent="0.3">
      <c r="A124" s="237" t="s">
        <v>12173</v>
      </c>
      <c r="B124" s="237" t="s">
        <v>12174</v>
      </c>
      <c r="C124" s="286" t="s">
        <v>262</v>
      </c>
      <c r="D124" s="287"/>
      <c r="E124" s="287"/>
      <c r="F124" s="247">
        <v>500000</v>
      </c>
      <c r="G124" s="247" t="s">
        <v>12134</v>
      </c>
      <c r="H124" s="248">
        <v>45588</v>
      </c>
      <c r="I124" s="248">
        <v>51158</v>
      </c>
      <c r="J124" s="248"/>
      <c r="K124" s="249"/>
      <c r="L124" s="250">
        <v>2099711101</v>
      </c>
      <c r="M124" s="250">
        <v>2473659943</v>
      </c>
      <c r="N124" s="444">
        <v>1526846740.5</v>
      </c>
      <c r="O124" s="250">
        <v>1527623275</v>
      </c>
      <c r="P124" s="250"/>
      <c r="Q124" s="251">
        <v>-758087672</v>
      </c>
      <c r="R124" s="251"/>
      <c r="S124" s="251"/>
      <c r="T124" s="251"/>
      <c r="U124" s="251"/>
      <c r="V124" s="395"/>
    </row>
    <row r="125" spans="1:22" x14ac:dyDescent="0.3">
      <c r="A125" s="237" t="s">
        <v>12165</v>
      </c>
      <c r="B125" s="237" t="s">
        <v>12166</v>
      </c>
      <c r="C125" s="286" t="s">
        <v>12167</v>
      </c>
      <c r="D125" s="287"/>
      <c r="E125" s="287"/>
      <c r="F125" s="247">
        <v>500000</v>
      </c>
      <c r="G125" s="247" t="s">
        <v>12120</v>
      </c>
      <c r="H125" s="248">
        <v>45314</v>
      </c>
      <c r="I125" s="248">
        <v>45770</v>
      </c>
      <c r="J125" s="248"/>
      <c r="K125" s="249"/>
      <c r="L125" s="250">
        <v>144134595</v>
      </c>
      <c r="M125" s="250">
        <v>150241770</v>
      </c>
      <c r="N125" s="444">
        <v>174492741.5</v>
      </c>
      <c r="O125" s="250">
        <v>167970161</v>
      </c>
      <c r="P125" s="250"/>
      <c r="Q125" s="251">
        <v>746868494</v>
      </c>
      <c r="R125" s="251"/>
      <c r="S125" s="251"/>
      <c r="T125" s="251"/>
      <c r="U125" s="251"/>
      <c r="V125" s="395"/>
    </row>
    <row r="126" spans="1:22" x14ac:dyDescent="0.3">
      <c r="A126" s="237" t="s">
        <v>12175</v>
      </c>
      <c r="B126" s="237" t="s">
        <v>12172</v>
      </c>
      <c r="C126" s="299" t="s">
        <v>263</v>
      </c>
      <c r="D126" s="299"/>
      <c r="E126" s="299"/>
      <c r="F126" s="240">
        <v>30000000</v>
      </c>
      <c r="G126" s="240" t="s">
        <v>12137</v>
      </c>
      <c r="H126" s="241">
        <v>45588</v>
      </c>
      <c r="I126" s="241">
        <v>52893</v>
      </c>
      <c r="J126" s="241"/>
      <c r="K126" s="290"/>
      <c r="L126" s="296">
        <v>2360041615</v>
      </c>
      <c r="M126" s="296">
        <v>2519975710</v>
      </c>
      <c r="N126" s="444">
        <v>2332131889</v>
      </c>
      <c r="O126" s="296">
        <v>2400716876.5</v>
      </c>
      <c r="P126" s="296"/>
      <c r="Q126" s="246">
        <v>-1775950470.0204349</v>
      </c>
      <c r="R126" s="246" t="e">
        <v>#VALUE!</v>
      </c>
      <c r="S126" s="246">
        <v>3995704274.9054813</v>
      </c>
      <c r="T126" s="246">
        <v>-53322460.594518661</v>
      </c>
      <c r="U126" s="246">
        <v>1282483370.1750021</v>
      </c>
      <c r="V126" s="394"/>
    </row>
    <row r="127" spans="1:22" x14ac:dyDescent="0.3">
      <c r="A127" s="237" t="s">
        <v>12163</v>
      </c>
      <c r="B127" s="237" t="s">
        <v>12172</v>
      </c>
      <c r="C127" s="299" t="s">
        <v>264</v>
      </c>
      <c r="D127" s="299"/>
      <c r="E127" s="299"/>
      <c r="F127" s="247">
        <v>3000000</v>
      </c>
      <c r="G127" s="247" t="s">
        <v>12137</v>
      </c>
      <c r="H127" s="248">
        <v>45588</v>
      </c>
      <c r="I127" s="248">
        <v>52985</v>
      </c>
      <c r="J127" s="248"/>
      <c r="K127" s="249"/>
      <c r="L127" s="250">
        <v>-2386488427</v>
      </c>
      <c r="M127" s="250">
        <v>-2443244238</v>
      </c>
      <c r="N127" s="444">
        <v>-2285239035</v>
      </c>
      <c r="O127" s="250">
        <v>-2358448407</v>
      </c>
      <c r="P127" s="250"/>
      <c r="Q127" s="251">
        <v>1775950470.0204349</v>
      </c>
      <c r="R127" s="251"/>
      <c r="S127" s="251"/>
      <c r="T127" s="251"/>
      <c r="U127" s="251"/>
      <c r="V127" s="395"/>
    </row>
    <row r="128" spans="1:22" x14ac:dyDescent="0.3">
      <c r="A128" s="237" t="s">
        <v>12163</v>
      </c>
      <c r="B128" s="237" t="s">
        <v>12174</v>
      </c>
      <c r="C128" s="299" t="s">
        <v>265</v>
      </c>
      <c r="D128" s="299"/>
      <c r="E128" s="299"/>
      <c r="F128" s="247">
        <v>3000000</v>
      </c>
      <c r="G128" s="247" t="s">
        <v>12137</v>
      </c>
      <c r="H128" s="248">
        <v>45588</v>
      </c>
      <c r="I128" s="248">
        <v>45680</v>
      </c>
      <c r="J128" s="248"/>
      <c r="K128" s="249"/>
      <c r="L128" s="250">
        <v>3933129430</v>
      </c>
      <c r="M128" s="250">
        <v>3931381658</v>
      </c>
      <c r="N128" s="444">
        <v>4002133881.5</v>
      </c>
      <c r="O128" s="250">
        <v>3989875691.5</v>
      </c>
      <c r="P128" s="250"/>
      <c r="Q128" s="251">
        <v>-1775950470.0204349</v>
      </c>
      <c r="R128" s="251"/>
      <c r="S128" s="251"/>
      <c r="T128" s="251"/>
      <c r="U128" s="251"/>
      <c r="V128" s="395"/>
    </row>
    <row r="129" spans="1:22" x14ac:dyDescent="0.3">
      <c r="A129" s="237" t="s">
        <v>12176</v>
      </c>
      <c r="B129" s="237" t="s">
        <v>12169</v>
      </c>
      <c r="C129" s="299" t="s">
        <v>266</v>
      </c>
      <c r="D129" s="292"/>
      <c r="E129" s="292"/>
      <c r="F129" s="240">
        <v>30000000</v>
      </c>
      <c r="G129" s="240" t="s">
        <v>12137</v>
      </c>
      <c r="H129" s="241">
        <v>45595</v>
      </c>
      <c r="I129" s="241">
        <v>52900</v>
      </c>
      <c r="J129" s="241"/>
      <c r="K129" s="290"/>
      <c r="L129" s="296">
        <v>2874792345</v>
      </c>
      <c r="M129" s="296">
        <v>2728064388</v>
      </c>
      <c r="N129" s="444">
        <v>2700494724</v>
      </c>
      <c r="O129" s="296">
        <v>2766861165</v>
      </c>
      <c r="P129" s="296"/>
      <c r="Q129" s="297">
        <v>-1828443014.8387098</v>
      </c>
      <c r="R129" s="246" t="e">
        <v>#VALUE!</v>
      </c>
      <c r="S129" s="246">
        <v>4180036778.3108225</v>
      </c>
      <c r="T129" s="246">
        <v>-165474746.18917751</v>
      </c>
      <c r="U129" s="246">
        <v>1370455209.1499996</v>
      </c>
      <c r="V129" s="394"/>
    </row>
    <row r="130" spans="1:22" x14ac:dyDescent="0.3">
      <c r="A130" s="237" t="s">
        <v>12177</v>
      </c>
      <c r="B130" s="237" t="s">
        <v>12169</v>
      </c>
      <c r="C130" s="299" t="s">
        <v>267</v>
      </c>
      <c r="D130" s="292"/>
      <c r="E130" s="292"/>
      <c r="F130" s="247">
        <v>3000000</v>
      </c>
      <c r="G130" s="247" t="s">
        <v>12137</v>
      </c>
      <c r="H130" s="248">
        <v>45595</v>
      </c>
      <c r="I130" s="248">
        <v>52992</v>
      </c>
      <c r="J130" s="248"/>
      <c r="K130" s="249"/>
      <c r="L130" s="250">
        <v>-2615710937</v>
      </c>
      <c r="M130" s="250">
        <v>-2655323432</v>
      </c>
      <c r="N130" s="444">
        <v>-2543395069</v>
      </c>
      <c r="O130" s="250">
        <v>-2598453360</v>
      </c>
      <c r="P130" s="250"/>
      <c r="Q130" s="251">
        <v>1835640813.5483871</v>
      </c>
      <c r="R130" s="251"/>
      <c r="S130" s="251"/>
      <c r="T130" s="251"/>
      <c r="U130" s="251"/>
      <c r="V130" s="395"/>
    </row>
    <row r="131" spans="1:22" x14ac:dyDescent="0.3">
      <c r="A131" s="237" t="s">
        <v>12177</v>
      </c>
      <c r="B131" s="237" t="s">
        <v>12170</v>
      </c>
      <c r="C131" s="299" t="s">
        <v>268</v>
      </c>
      <c r="D131" s="292"/>
      <c r="E131" s="292"/>
      <c r="F131" s="247">
        <v>3000000</v>
      </c>
      <c r="G131" s="247" t="s">
        <v>12137</v>
      </c>
      <c r="H131" s="248">
        <v>45595</v>
      </c>
      <c r="I131" s="248">
        <v>45687</v>
      </c>
      <c r="J131" s="248"/>
      <c r="K131" s="249"/>
      <c r="L131" s="300">
        <v>4112419068</v>
      </c>
      <c r="M131" s="250">
        <v>4110296824</v>
      </c>
      <c r="N131" s="444">
        <v>4188411869.5</v>
      </c>
      <c r="O131" s="250">
        <v>4174680268.5</v>
      </c>
      <c r="P131" s="250"/>
      <c r="Q131" s="251">
        <v>-1835640813.5483871</v>
      </c>
      <c r="R131" s="251"/>
      <c r="S131" s="251"/>
      <c r="T131" s="251"/>
      <c r="U131" s="251"/>
      <c r="V131" s="395"/>
    </row>
    <row r="132" spans="1:22" x14ac:dyDescent="0.3">
      <c r="A132" s="237" t="s">
        <v>12178</v>
      </c>
      <c r="B132" s="237" t="s">
        <v>12169</v>
      </c>
      <c r="C132" s="299" t="s">
        <v>269</v>
      </c>
      <c r="D132" s="292"/>
      <c r="E132" s="292"/>
      <c r="F132" s="240">
        <v>30000000</v>
      </c>
      <c r="G132" s="240" t="s">
        <v>12137</v>
      </c>
      <c r="H132" s="241">
        <v>45595</v>
      </c>
      <c r="I132" s="241">
        <v>52900</v>
      </c>
      <c r="J132" s="241"/>
      <c r="K132" s="290"/>
      <c r="L132" s="296">
        <v>2845795661</v>
      </c>
      <c r="M132" s="296">
        <v>2735048774</v>
      </c>
      <c r="N132" s="444">
        <v>2682846059</v>
      </c>
      <c r="O132" s="296">
        <v>2755741078</v>
      </c>
      <c r="P132" s="296"/>
      <c r="Q132" s="297">
        <v>-1826304579.2580645</v>
      </c>
      <c r="R132" s="246" t="e">
        <v>#VALUE!</v>
      </c>
      <c r="S132" s="246">
        <v>4183601637.96843</v>
      </c>
      <c r="T132" s="246">
        <v>-137898661.53156996</v>
      </c>
      <c r="U132" s="246">
        <v>1392918377.0749979</v>
      </c>
      <c r="V132" s="394"/>
    </row>
    <row r="133" spans="1:22" x14ac:dyDescent="0.3">
      <c r="A133" s="237" t="s">
        <v>12177</v>
      </c>
      <c r="B133" s="237" t="s">
        <v>12169</v>
      </c>
      <c r="C133" s="299" t="s">
        <v>270</v>
      </c>
      <c r="D133" s="292"/>
      <c r="E133" s="292"/>
      <c r="F133" s="247">
        <v>3000000</v>
      </c>
      <c r="G133" s="247" t="s">
        <v>12137</v>
      </c>
      <c r="H133" s="248">
        <v>45595</v>
      </c>
      <c r="I133" s="248">
        <v>52992</v>
      </c>
      <c r="J133" s="248"/>
      <c r="K133" s="249"/>
      <c r="L133" s="250">
        <v>-2630901118</v>
      </c>
      <c r="M133" s="250">
        <v>-2664810721</v>
      </c>
      <c r="N133" s="444">
        <v>-2554853947</v>
      </c>
      <c r="O133" s="250">
        <v>-2609892969.5</v>
      </c>
      <c r="P133" s="250"/>
      <c r="Q133" s="251">
        <v>1826304579.2580645</v>
      </c>
      <c r="R133" s="251"/>
      <c r="S133" s="251"/>
      <c r="T133" s="251"/>
      <c r="U133" s="251"/>
      <c r="V133" s="395"/>
    </row>
    <row r="134" spans="1:22" x14ac:dyDescent="0.3">
      <c r="A134" s="237" t="s">
        <v>12177</v>
      </c>
      <c r="B134" s="237" t="s">
        <v>12170</v>
      </c>
      <c r="C134" s="299" t="s">
        <v>271</v>
      </c>
      <c r="D134" s="292"/>
      <c r="E134" s="292"/>
      <c r="F134" s="247">
        <v>3000000</v>
      </c>
      <c r="G134" s="247" t="s">
        <v>12137</v>
      </c>
      <c r="H134" s="248">
        <v>45595</v>
      </c>
      <c r="I134" s="248">
        <v>45687</v>
      </c>
      <c r="J134" s="248"/>
      <c r="K134" s="249"/>
      <c r="L134" s="300">
        <v>4117426727</v>
      </c>
      <c r="M134" s="250">
        <v>4115236248</v>
      </c>
      <c r="N134" s="444">
        <v>4193508187.5</v>
      </c>
      <c r="O134" s="250">
        <v>4179771321.5</v>
      </c>
      <c r="P134" s="250"/>
      <c r="Q134" s="251">
        <v>-1839111823.7741935</v>
      </c>
      <c r="R134" s="251"/>
      <c r="S134" s="251"/>
      <c r="T134" s="251"/>
      <c r="U134" s="251"/>
      <c r="V134" s="395"/>
    </row>
    <row r="135" spans="1:22" x14ac:dyDescent="0.3">
      <c r="A135" s="237" t="s">
        <v>12179</v>
      </c>
      <c r="B135" s="237" t="s">
        <v>12180</v>
      </c>
      <c r="C135" s="238" t="s">
        <v>272</v>
      </c>
      <c r="D135" s="239"/>
      <c r="E135" s="239"/>
      <c r="F135" s="240">
        <v>2000000</v>
      </c>
      <c r="G135" s="240" t="s">
        <v>12134</v>
      </c>
      <c r="H135" s="241">
        <v>45601</v>
      </c>
      <c r="I135" s="241">
        <v>49253</v>
      </c>
      <c r="J135" s="242"/>
      <c r="K135" s="243"/>
      <c r="L135" s="244">
        <v>-804542928</v>
      </c>
      <c r="M135" s="244">
        <v>-260059880</v>
      </c>
      <c r="N135" s="444">
        <v>-857543731</v>
      </c>
      <c r="O135" s="245">
        <v>-714964802</v>
      </c>
      <c r="P135" s="245"/>
      <c r="Q135" s="246">
        <v>739643837.0869565</v>
      </c>
      <c r="R135" s="246" t="e">
        <v>#VALUE!</v>
      </c>
      <c r="S135" s="246">
        <v>84471232.876711905</v>
      </c>
      <c r="T135" s="246">
        <v>836493045.37671185</v>
      </c>
      <c r="U135" s="246">
        <v>1408021812.5000005</v>
      </c>
      <c r="V135" s="394"/>
    </row>
    <row r="136" spans="1:22" x14ac:dyDescent="0.3">
      <c r="A136" s="237" t="s">
        <v>12181</v>
      </c>
      <c r="B136" s="237" t="s">
        <v>12182</v>
      </c>
      <c r="C136" s="238" t="s">
        <v>273</v>
      </c>
      <c r="D136" s="239"/>
      <c r="E136" s="239"/>
      <c r="F136" s="247">
        <v>1000000</v>
      </c>
      <c r="G136" s="247" t="s">
        <v>12183</v>
      </c>
      <c r="H136" s="248">
        <v>45601</v>
      </c>
      <c r="I136" s="248">
        <v>49345</v>
      </c>
      <c r="J136" s="248"/>
      <c r="K136" s="249"/>
      <c r="L136" s="250">
        <v>108406976</v>
      </c>
      <c r="M136" s="250">
        <v>-249708331</v>
      </c>
      <c r="N136" s="444">
        <v>105521918.5</v>
      </c>
      <c r="O136" s="250">
        <v>-2397928.5</v>
      </c>
      <c r="P136" s="250"/>
      <c r="Q136" s="251">
        <v>0</v>
      </c>
      <c r="R136" s="251"/>
      <c r="S136" s="251"/>
      <c r="T136" s="251"/>
      <c r="U136" s="251"/>
      <c r="V136" s="395"/>
    </row>
    <row r="137" spans="1:22" x14ac:dyDescent="0.3">
      <c r="A137" s="237" t="s">
        <v>12184</v>
      </c>
      <c r="B137" s="237" t="s">
        <v>12169</v>
      </c>
      <c r="C137" s="299" t="s">
        <v>274</v>
      </c>
      <c r="D137" s="292"/>
      <c r="E137" s="292"/>
      <c r="F137" s="240">
        <v>30000000</v>
      </c>
      <c r="G137" s="240" t="s">
        <v>12137</v>
      </c>
      <c r="H137" s="241">
        <v>45602</v>
      </c>
      <c r="I137" s="241">
        <v>52907</v>
      </c>
      <c r="J137" s="241"/>
      <c r="K137" s="290"/>
      <c r="L137" s="296">
        <v>3251803060</v>
      </c>
      <c r="M137" s="296">
        <v>3173895792</v>
      </c>
      <c r="N137" s="444">
        <v>3117110461.5</v>
      </c>
      <c r="O137" s="296">
        <v>3180612520</v>
      </c>
      <c r="P137" s="296"/>
      <c r="Q137" s="246">
        <v>-1874279442.1304348</v>
      </c>
      <c r="R137" s="246" t="e">
        <v>#VALUE!</v>
      </c>
      <c r="S137" s="246">
        <v>4196474738.7542396</v>
      </c>
      <c r="T137" s="246">
        <v>-86894904.745760441</v>
      </c>
      <c r="U137" s="246">
        <v>1529014427.0499983</v>
      </c>
      <c r="V137" s="394"/>
    </row>
    <row r="138" spans="1:22" x14ac:dyDescent="0.3">
      <c r="A138" s="237" t="s">
        <v>12185</v>
      </c>
      <c r="B138" s="237" t="s">
        <v>12169</v>
      </c>
      <c r="C138" s="299" t="s">
        <v>275</v>
      </c>
      <c r="D138" s="292"/>
      <c r="E138" s="292"/>
      <c r="F138" s="247">
        <v>3000000</v>
      </c>
      <c r="G138" s="247" t="s">
        <v>12137</v>
      </c>
      <c r="H138" s="248">
        <v>45602</v>
      </c>
      <c r="I138" s="248">
        <v>52999</v>
      </c>
      <c r="J138" s="248"/>
      <c r="K138" s="249"/>
      <c r="L138" s="250">
        <v>-3180354351</v>
      </c>
      <c r="M138" s="250">
        <v>-3119938733</v>
      </c>
      <c r="N138" s="444">
        <v>-3046216446</v>
      </c>
      <c r="O138" s="250">
        <v>-3106040242</v>
      </c>
      <c r="P138" s="250"/>
      <c r="Q138" s="251">
        <v>1874279442.1304348</v>
      </c>
      <c r="R138" s="251"/>
      <c r="S138" s="251"/>
      <c r="T138" s="251"/>
      <c r="U138" s="251"/>
      <c r="V138" s="395"/>
    </row>
    <row r="139" spans="1:22" x14ac:dyDescent="0.3">
      <c r="A139" s="237" t="s">
        <v>12185</v>
      </c>
      <c r="B139" s="237" t="s">
        <v>12170</v>
      </c>
      <c r="C139" s="299" t="s">
        <v>276</v>
      </c>
      <c r="D139" s="292"/>
      <c r="E139" s="292"/>
      <c r="F139" s="247">
        <v>3000000</v>
      </c>
      <c r="G139" s="247" t="s">
        <v>12137</v>
      </c>
      <c r="H139" s="248">
        <v>45602</v>
      </c>
      <c r="I139" s="248">
        <v>45694</v>
      </c>
      <c r="J139" s="248"/>
      <c r="K139" s="249"/>
      <c r="L139" s="250">
        <v>4137890857</v>
      </c>
      <c r="M139" s="250">
        <v>4130222340</v>
      </c>
      <c r="N139" s="444">
        <v>4212475628</v>
      </c>
      <c r="O139" s="250">
        <v>4198538952.5</v>
      </c>
      <c r="P139" s="250"/>
      <c r="Q139" s="251">
        <v>-1871279442.1304348</v>
      </c>
      <c r="R139" s="251"/>
      <c r="S139" s="251"/>
      <c r="T139" s="251"/>
      <c r="U139" s="251"/>
      <c r="V139" s="395"/>
    </row>
    <row r="140" spans="1:22" x14ac:dyDescent="0.3">
      <c r="A140" s="237" t="s">
        <v>155</v>
      </c>
      <c r="B140" s="237" t="s">
        <v>12180</v>
      </c>
      <c r="C140" s="238" t="s">
        <v>277</v>
      </c>
      <c r="D140" s="239"/>
      <c r="E140" s="239"/>
      <c r="F140" s="240">
        <v>1000000</v>
      </c>
      <c r="G140" s="240" t="s">
        <v>12183</v>
      </c>
      <c r="H140" s="241">
        <v>45587</v>
      </c>
      <c r="I140" s="241">
        <v>49239</v>
      </c>
      <c r="J140" s="242"/>
      <c r="K140" s="243"/>
      <c r="L140" s="244">
        <v>-332471938</v>
      </c>
      <c r="M140" s="244">
        <v>-98597893</v>
      </c>
      <c r="N140" s="444">
        <v>-382975438.5</v>
      </c>
      <c r="O140" s="245">
        <v>-311407810</v>
      </c>
      <c r="P140" s="245"/>
      <c r="Q140" s="246">
        <v>384104110.77173913</v>
      </c>
      <c r="R140" s="246" t="e">
        <v>#VALUE!</v>
      </c>
      <c r="S140" s="246">
        <v>55317808.219178401</v>
      </c>
      <c r="T140" s="246">
        <v>398122735.71917838</v>
      </c>
      <c r="U140" s="246">
        <v>673804927.5</v>
      </c>
      <c r="V140" s="395"/>
    </row>
    <row r="141" spans="1:22" x14ac:dyDescent="0.3">
      <c r="A141" s="237" t="s">
        <v>12181</v>
      </c>
      <c r="B141" s="237" t="s">
        <v>12180</v>
      </c>
      <c r="C141" s="238" t="s">
        <v>278</v>
      </c>
      <c r="D141" s="239"/>
      <c r="E141" s="239"/>
      <c r="F141" s="247">
        <v>500000</v>
      </c>
      <c r="G141" s="247" t="s">
        <v>12183</v>
      </c>
      <c r="H141" s="248">
        <v>45587</v>
      </c>
      <c r="I141" s="248">
        <v>45679</v>
      </c>
      <c r="J141" s="248"/>
      <c r="K141" s="249"/>
      <c r="L141" s="250">
        <v>-23604548</v>
      </c>
      <c r="M141" s="250">
        <v>-60515596</v>
      </c>
      <c r="N141" s="444">
        <v>40170511</v>
      </c>
      <c r="O141" s="250">
        <v>-6781688.5</v>
      </c>
      <c r="P141" s="250"/>
      <c r="Q141" s="251">
        <v>0</v>
      </c>
      <c r="R141" s="251"/>
      <c r="S141" s="251"/>
      <c r="T141" s="251"/>
      <c r="U141" s="251"/>
      <c r="V141" s="395"/>
    </row>
    <row r="142" spans="1:22" x14ac:dyDescent="0.3">
      <c r="A142" s="237" t="s">
        <v>12179</v>
      </c>
      <c r="B142" s="237" t="s">
        <v>12180</v>
      </c>
      <c r="C142" s="238" t="s">
        <v>279</v>
      </c>
      <c r="D142" s="239"/>
      <c r="E142" s="239"/>
      <c r="F142" s="240">
        <v>1000000</v>
      </c>
      <c r="G142" s="240" t="s">
        <v>12183</v>
      </c>
      <c r="H142" s="241">
        <v>45593</v>
      </c>
      <c r="I142" s="241">
        <v>49243</v>
      </c>
      <c r="J142" s="242"/>
      <c r="K142" s="243"/>
      <c r="L142" s="244">
        <v>-320468954</v>
      </c>
      <c r="M142" s="244">
        <v>52706363</v>
      </c>
      <c r="N142" s="444">
        <v>-298985231</v>
      </c>
      <c r="O142" s="245">
        <v>-228014451</v>
      </c>
      <c r="P142" s="245"/>
      <c r="Q142" s="246">
        <v>452053439.95698923</v>
      </c>
      <c r="R142" s="246" t="e">
        <v>#VALUE!</v>
      </c>
      <c r="S142" s="246">
        <v>52427397.260274</v>
      </c>
      <c r="T142" s="246">
        <v>281306042.26027399</v>
      </c>
      <c r="U142" s="246">
        <v>560615631.30137002</v>
      </c>
      <c r="V142" s="395"/>
    </row>
    <row r="143" spans="1:22" x14ac:dyDescent="0.3">
      <c r="A143" s="237" t="s">
        <v>12181</v>
      </c>
      <c r="B143" s="237" t="s">
        <v>12180</v>
      </c>
      <c r="C143" s="238" t="s">
        <v>280</v>
      </c>
      <c r="D143" s="239"/>
      <c r="E143" s="239"/>
      <c r="F143" s="247">
        <v>500000</v>
      </c>
      <c r="G143" s="247" t="s">
        <v>12183</v>
      </c>
      <c r="H143" s="248">
        <v>45593</v>
      </c>
      <c r="I143" s="248">
        <v>49335</v>
      </c>
      <c r="J143" s="248"/>
      <c r="K143" s="249"/>
      <c r="L143" s="250">
        <v>-6149861</v>
      </c>
      <c r="M143" s="250">
        <v>-89819536</v>
      </c>
      <c r="N143" s="444">
        <v>70106586</v>
      </c>
      <c r="O143" s="250">
        <v>17473186</v>
      </c>
      <c r="P143" s="250"/>
      <c r="Q143" s="251">
        <v>0</v>
      </c>
      <c r="R143" s="251"/>
      <c r="S143" s="251"/>
      <c r="T143" s="251"/>
      <c r="U143" s="251"/>
      <c r="V143" s="395"/>
    </row>
    <row r="144" spans="1:22" x14ac:dyDescent="0.3">
      <c r="A144" s="237" t="s">
        <v>12186</v>
      </c>
      <c r="B144" s="237" t="s">
        <v>12169</v>
      </c>
      <c r="C144" s="299" t="s">
        <v>281</v>
      </c>
      <c r="D144" s="292"/>
      <c r="E144" s="292"/>
      <c r="F144" s="240">
        <v>10000000</v>
      </c>
      <c r="G144" s="240" t="s">
        <v>12137</v>
      </c>
      <c r="H144" s="241">
        <v>45609</v>
      </c>
      <c r="I144" s="241">
        <v>52914</v>
      </c>
      <c r="J144" s="241"/>
      <c r="K144" s="290"/>
      <c r="L144" s="296">
        <v>1179117462</v>
      </c>
      <c r="M144" s="296">
        <v>1146886311</v>
      </c>
      <c r="N144" s="444">
        <v>1146736279</v>
      </c>
      <c r="O144" s="296">
        <v>1165081005</v>
      </c>
      <c r="P144" s="296"/>
      <c r="Q144" s="246">
        <v>-637996670.8369565</v>
      </c>
      <c r="R144" s="294" t="e">
        <v>#VALUE!</v>
      </c>
      <c r="S144" s="294">
        <v>1462695698.5547206</v>
      </c>
      <c r="T144" s="246">
        <v>-31779837.94527936</v>
      </c>
      <c r="U144" s="246">
        <v>583137232.02499747</v>
      </c>
      <c r="V144" s="394"/>
    </row>
    <row r="145" spans="1:22" x14ac:dyDescent="0.3">
      <c r="A145" s="237" t="s">
        <v>12187</v>
      </c>
      <c r="B145" s="237" t="s">
        <v>12169</v>
      </c>
      <c r="C145" s="299" t="s">
        <v>282</v>
      </c>
      <c r="D145" s="292"/>
      <c r="E145" s="292"/>
      <c r="F145" s="247">
        <v>1000000</v>
      </c>
      <c r="G145" s="247" t="s">
        <v>12137</v>
      </c>
      <c r="H145" s="248">
        <v>45609</v>
      </c>
      <c r="I145" s="248">
        <v>53006</v>
      </c>
      <c r="J145" s="248"/>
      <c r="K145" s="249"/>
      <c r="L145" s="250">
        <v>-1148514239</v>
      </c>
      <c r="M145" s="250">
        <v>-1121368972</v>
      </c>
      <c r="N145" s="444">
        <v>-1118519593.5</v>
      </c>
      <c r="O145" s="250">
        <v>-1136450353</v>
      </c>
      <c r="P145" s="250"/>
      <c r="Q145" s="251">
        <v>637996670.8369565</v>
      </c>
      <c r="R145" s="251">
        <v>0</v>
      </c>
      <c r="S145" s="251">
        <v>0</v>
      </c>
      <c r="T145" s="251"/>
      <c r="U145" s="251"/>
      <c r="V145" s="395"/>
    </row>
    <row r="146" spans="1:22" x14ac:dyDescent="0.3">
      <c r="A146" s="237" t="s">
        <v>12187</v>
      </c>
      <c r="B146" s="237" t="s">
        <v>12170</v>
      </c>
      <c r="C146" s="299" t="s">
        <v>283</v>
      </c>
      <c r="D146" s="292"/>
      <c r="E146" s="292"/>
      <c r="F146" s="247">
        <v>1000000</v>
      </c>
      <c r="G146" s="247" t="s">
        <v>12137</v>
      </c>
      <c r="H146" s="248">
        <v>45609</v>
      </c>
      <c r="I146" s="248">
        <v>45701</v>
      </c>
      <c r="J146" s="248"/>
      <c r="K146" s="249"/>
      <c r="L146" s="250">
        <v>1436692188</v>
      </c>
      <c r="M146" s="250">
        <v>1437989562</v>
      </c>
      <c r="N146" s="444">
        <v>1466258851</v>
      </c>
      <c r="O146" s="250">
        <v>1460992250.5</v>
      </c>
      <c r="P146" s="250"/>
      <c r="Q146" s="251">
        <v>-637996670.8369565</v>
      </c>
      <c r="R146" s="251">
        <v>0</v>
      </c>
      <c r="S146" s="251">
        <v>0</v>
      </c>
      <c r="T146" s="251"/>
      <c r="U146" s="251"/>
      <c r="V146" s="395"/>
    </row>
    <row r="147" spans="1:22" x14ac:dyDescent="0.3">
      <c r="A147" s="237" t="s">
        <v>12188</v>
      </c>
      <c r="B147" s="237" t="s">
        <v>12169</v>
      </c>
      <c r="C147" s="299" t="s">
        <v>284</v>
      </c>
      <c r="D147" s="292"/>
      <c r="E147" s="292"/>
      <c r="F147" s="240">
        <v>30000000</v>
      </c>
      <c r="G147" s="240" t="s">
        <v>12137</v>
      </c>
      <c r="H147" s="241">
        <v>45609</v>
      </c>
      <c r="I147" s="241">
        <v>52914</v>
      </c>
      <c r="J147" s="241"/>
      <c r="K147" s="290"/>
      <c r="L147" s="296">
        <v>3386898650</v>
      </c>
      <c r="M147" s="296">
        <v>3284276848</v>
      </c>
      <c r="N147" s="444">
        <v>3292970598.5</v>
      </c>
      <c r="O147" s="296">
        <v>3351010717.5</v>
      </c>
      <c r="P147" s="296"/>
      <c r="Q147" s="246">
        <v>-1919985931.2391305</v>
      </c>
      <c r="R147" s="246" t="e">
        <v>#VALUE!</v>
      </c>
      <c r="S147" s="246">
        <v>4265409451.8285561</v>
      </c>
      <c r="T147" s="246">
        <v>-114087027.17144394</v>
      </c>
      <c r="U147" s="246">
        <v>1631671826.5749979</v>
      </c>
      <c r="V147" s="394"/>
    </row>
    <row r="148" spans="1:22" x14ac:dyDescent="0.3">
      <c r="A148" s="237" t="s">
        <v>12187</v>
      </c>
      <c r="B148" s="237" t="s">
        <v>12169</v>
      </c>
      <c r="C148" s="299" t="s">
        <v>285</v>
      </c>
      <c r="D148" s="292"/>
      <c r="E148" s="292"/>
      <c r="F148" s="247">
        <v>3000000</v>
      </c>
      <c r="G148" s="247" t="s">
        <v>12137</v>
      </c>
      <c r="H148" s="248">
        <v>45609</v>
      </c>
      <c r="I148" s="248">
        <v>53006</v>
      </c>
      <c r="J148" s="248"/>
      <c r="K148" s="249"/>
      <c r="L148" s="250">
        <v>-3296733483</v>
      </c>
      <c r="M148" s="250">
        <v>-3211882083</v>
      </c>
      <c r="N148" s="444">
        <v>-3189486015.5</v>
      </c>
      <c r="O148" s="250">
        <v>-3253541881.5</v>
      </c>
      <c r="P148" s="250"/>
      <c r="Q148" s="251">
        <v>1919985931.2391305</v>
      </c>
      <c r="R148" s="251">
        <v>0</v>
      </c>
      <c r="S148" s="251">
        <v>0</v>
      </c>
      <c r="T148" s="251"/>
      <c r="U148" s="251"/>
      <c r="V148" s="395"/>
    </row>
    <row r="149" spans="1:22" x14ac:dyDescent="0.3">
      <c r="A149" s="237" t="s">
        <v>12187</v>
      </c>
      <c r="B149" s="237" t="s">
        <v>12170</v>
      </c>
      <c r="C149" s="299" t="s">
        <v>286</v>
      </c>
      <c r="D149" s="292"/>
      <c r="E149" s="292"/>
      <c r="F149" s="247">
        <v>3000000</v>
      </c>
      <c r="G149" s="247" t="s">
        <v>12137</v>
      </c>
      <c r="H149" s="248">
        <v>45609</v>
      </c>
      <c r="I149" s="248">
        <v>45701</v>
      </c>
      <c r="J149" s="248"/>
      <c r="K149" s="249"/>
      <c r="L149" s="250">
        <v>4190626801</v>
      </c>
      <c r="M149" s="250">
        <v>4194808895</v>
      </c>
      <c r="N149" s="444">
        <v>4276011896</v>
      </c>
      <c r="O149" s="250">
        <v>4260929260</v>
      </c>
      <c r="P149" s="250"/>
      <c r="Q149" s="251">
        <v>-1919985931.2391305</v>
      </c>
      <c r="R149" s="251">
        <v>0</v>
      </c>
      <c r="S149" s="251">
        <v>0</v>
      </c>
      <c r="T149" s="251"/>
      <c r="U149" s="251"/>
      <c r="V149" s="395"/>
    </row>
    <row r="150" spans="1:22" x14ac:dyDescent="0.3">
      <c r="A150" s="237" t="s">
        <v>12189</v>
      </c>
      <c r="B150" s="237" t="s">
        <v>12190</v>
      </c>
      <c r="C150" s="299" t="s">
        <v>287</v>
      </c>
      <c r="D150" s="292"/>
      <c r="E150" s="292"/>
      <c r="F150" s="240">
        <v>30000000</v>
      </c>
      <c r="G150" s="240" t="s">
        <v>12137</v>
      </c>
      <c r="H150" s="241">
        <v>45616</v>
      </c>
      <c r="I150" s="241">
        <v>52921</v>
      </c>
      <c r="J150" s="241"/>
      <c r="K150" s="290"/>
      <c r="L150" s="296">
        <v>3621754584</v>
      </c>
      <c r="M150" s="296">
        <v>3559200752</v>
      </c>
      <c r="N150" s="444">
        <v>3519699101.5</v>
      </c>
      <c r="O150" s="296">
        <v>3568582902</v>
      </c>
      <c r="P150" s="296"/>
      <c r="Q150" s="246">
        <v>-2260240931.130435</v>
      </c>
      <c r="R150" s="246" t="e">
        <v>#VALUE!</v>
      </c>
      <c r="S150" s="246">
        <v>4372829823.0246572</v>
      </c>
      <c r="T150" s="246">
        <v>-110121725.97534275</v>
      </c>
      <c r="U150" s="246">
        <v>1796998651.1249981</v>
      </c>
      <c r="V150" s="394"/>
    </row>
    <row r="151" spans="1:22" x14ac:dyDescent="0.3">
      <c r="A151" s="237" t="s">
        <v>12191</v>
      </c>
      <c r="B151" s="237" t="s">
        <v>12190</v>
      </c>
      <c r="C151" s="299" t="s">
        <v>288</v>
      </c>
      <c r="D151" s="292"/>
      <c r="E151" s="292"/>
      <c r="F151" s="247">
        <v>3000000</v>
      </c>
      <c r="G151" s="247" t="s">
        <v>12137</v>
      </c>
      <c r="H151" s="248">
        <v>45616</v>
      </c>
      <c r="I151" s="248">
        <v>53013</v>
      </c>
      <c r="J151" s="248"/>
      <c r="K151" s="249"/>
      <c r="L151" s="250">
        <v>-3499274922</v>
      </c>
      <c r="M151" s="250">
        <v>-3492290536</v>
      </c>
      <c r="N151" s="444">
        <v>-3428214632</v>
      </c>
      <c r="O151" s="250">
        <v>-3470329595.5</v>
      </c>
      <c r="P151" s="250"/>
      <c r="Q151" s="251">
        <v>2262605031.130435</v>
      </c>
      <c r="R151" s="251">
        <v>0</v>
      </c>
      <c r="S151" s="251">
        <v>0</v>
      </c>
      <c r="T151" s="251"/>
      <c r="U151" s="251"/>
      <c r="V151" s="395"/>
    </row>
    <row r="152" spans="1:22" x14ac:dyDescent="0.3">
      <c r="A152" s="237" t="s">
        <v>12191</v>
      </c>
      <c r="B152" s="237" t="s">
        <v>12192</v>
      </c>
      <c r="C152" s="299" t="s">
        <v>289</v>
      </c>
      <c r="D152" s="292"/>
      <c r="E152" s="292"/>
      <c r="F152" s="247">
        <v>3000000</v>
      </c>
      <c r="G152" s="247" t="s">
        <v>12137</v>
      </c>
      <c r="H152" s="248">
        <v>45616</v>
      </c>
      <c r="I152" s="248">
        <v>45708</v>
      </c>
      <c r="J152" s="248"/>
      <c r="K152" s="249"/>
      <c r="L152" s="250">
        <v>4294684641</v>
      </c>
      <c r="M152" s="250">
        <v>4310994733</v>
      </c>
      <c r="N152" s="444">
        <v>4391467079.5</v>
      </c>
      <c r="O152" s="250">
        <v>4375281169</v>
      </c>
      <c r="P152" s="250"/>
      <c r="Q152" s="251">
        <v>-2261605031.130435</v>
      </c>
      <c r="R152" s="251">
        <v>0</v>
      </c>
      <c r="S152" s="251">
        <v>0</v>
      </c>
      <c r="T152" s="251"/>
      <c r="U152" s="251"/>
      <c r="V152" s="395"/>
    </row>
    <row r="153" spans="1:22" x14ac:dyDescent="0.3">
      <c r="A153" s="237" t="s">
        <v>12193</v>
      </c>
      <c r="B153" s="237" t="s">
        <v>12194</v>
      </c>
      <c r="C153" s="299" t="s">
        <v>290</v>
      </c>
      <c r="D153" s="292"/>
      <c r="E153" s="292"/>
      <c r="F153" s="240">
        <v>30000000</v>
      </c>
      <c r="G153" s="240" t="s">
        <v>12137</v>
      </c>
      <c r="H153" s="241">
        <v>45644</v>
      </c>
      <c r="I153" s="241">
        <v>52949</v>
      </c>
      <c r="J153" s="241"/>
      <c r="K153" s="290"/>
      <c r="L153" s="296">
        <v>2205369697</v>
      </c>
      <c r="M153" s="296">
        <v>2349752572</v>
      </c>
      <c r="N153" s="444">
        <v>2730812790.5</v>
      </c>
      <c r="O153" s="296">
        <v>2798740961</v>
      </c>
      <c r="P153" s="250"/>
      <c r="Q153" s="246">
        <v>-2094510121.5999999</v>
      </c>
      <c r="R153" s="246" t="e">
        <v>#VALUE!</v>
      </c>
      <c r="S153" s="246">
        <v>3899896747.1145186</v>
      </c>
      <c r="T153" s="246">
        <v>-97945604.385481358</v>
      </c>
      <c r="U153" s="246">
        <v>1767679572.6999998</v>
      </c>
      <c r="V153" s="394"/>
    </row>
    <row r="154" spans="1:22" x14ac:dyDescent="0.3">
      <c r="A154" s="237" t="s">
        <v>12195</v>
      </c>
      <c r="B154" s="237" t="s">
        <v>12194</v>
      </c>
      <c r="C154" s="299" t="s">
        <v>291</v>
      </c>
      <c r="D154" s="292"/>
      <c r="E154" s="292"/>
      <c r="F154" s="247">
        <v>3000000</v>
      </c>
      <c r="G154" s="247" t="s">
        <v>12137</v>
      </c>
      <c r="H154" s="248">
        <v>45644</v>
      </c>
      <c r="I154" s="248">
        <v>53039</v>
      </c>
      <c r="J154" s="248"/>
      <c r="K154" s="249"/>
      <c r="L154" s="250">
        <v>-2191978561</v>
      </c>
      <c r="M154" s="250">
        <v>-2259617589</v>
      </c>
      <c r="N154" s="444">
        <v>-2637633050</v>
      </c>
      <c r="O154" s="250">
        <v>-2705765050.5</v>
      </c>
      <c r="P154" s="250"/>
      <c r="Q154" s="251">
        <v>2094510121.5999999</v>
      </c>
      <c r="R154" s="251"/>
      <c r="S154" s="251"/>
      <c r="T154" s="251"/>
      <c r="U154" s="251"/>
      <c r="V154" s="395"/>
    </row>
    <row r="155" spans="1:22" x14ac:dyDescent="0.3">
      <c r="A155" s="237" t="s">
        <v>12195</v>
      </c>
      <c r="B155" s="237" t="s">
        <v>12196</v>
      </c>
      <c r="C155" s="299" t="s">
        <v>292</v>
      </c>
      <c r="D155" s="292"/>
      <c r="E155" s="292"/>
      <c r="F155" s="247">
        <v>3000000</v>
      </c>
      <c r="G155" s="247" t="s">
        <v>12137</v>
      </c>
      <c r="H155" s="248">
        <v>45644</v>
      </c>
      <c r="I155" s="248">
        <v>45734</v>
      </c>
      <c r="J155" s="248"/>
      <c r="K155" s="249"/>
      <c r="L155" s="250">
        <v>3286396002</v>
      </c>
      <c r="M155" s="250">
        <v>3286664106</v>
      </c>
      <c r="N155" s="444">
        <v>3904662611</v>
      </c>
      <c r="O155" s="250">
        <v>3889286986.5</v>
      </c>
      <c r="P155" s="250"/>
      <c r="Q155" s="251">
        <v>-2094510121.5999999</v>
      </c>
      <c r="R155" s="251"/>
      <c r="S155" s="251"/>
      <c r="T155" s="251"/>
      <c r="U155" s="251"/>
      <c r="V155" s="395"/>
    </row>
    <row r="156" spans="1:22" x14ac:dyDescent="0.3">
      <c r="A156" s="237" t="s">
        <v>12197</v>
      </c>
      <c r="B156" s="237" t="s">
        <v>12198</v>
      </c>
      <c r="C156" s="299" t="s">
        <v>293</v>
      </c>
      <c r="D156" s="292"/>
      <c r="E156" s="292"/>
      <c r="F156" s="240">
        <v>10000000</v>
      </c>
      <c r="G156" s="240" t="s">
        <v>12137</v>
      </c>
      <c r="H156" s="241">
        <v>45644</v>
      </c>
      <c r="I156" s="241">
        <v>52949</v>
      </c>
      <c r="J156" s="241"/>
      <c r="K156" s="290"/>
      <c r="L156" s="296">
        <v>836466363</v>
      </c>
      <c r="M156" s="296">
        <v>862624858</v>
      </c>
      <c r="N156" s="444">
        <v>1006185495.5</v>
      </c>
      <c r="O156" s="296">
        <v>1028577697</v>
      </c>
      <c r="P156" s="296"/>
      <c r="Q156" s="246">
        <v>-698170039.86666667</v>
      </c>
      <c r="R156" s="246" t="e">
        <v>#VALUE!</v>
      </c>
      <c r="S156" s="246">
        <v>1359725385.111233</v>
      </c>
      <c r="T156" s="246">
        <v>-27364060.388767004</v>
      </c>
      <c r="U156" s="246">
        <v>652975195.89999986</v>
      </c>
      <c r="V156" s="394"/>
    </row>
    <row r="157" spans="1:22" x14ac:dyDescent="0.3">
      <c r="A157" s="237" t="s">
        <v>12199</v>
      </c>
      <c r="B157" s="237" t="s">
        <v>12198</v>
      </c>
      <c r="C157" s="299" t="s">
        <v>294</v>
      </c>
      <c r="D157" s="292"/>
      <c r="E157" s="292"/>
      <c r="F157" s="247">
        <v>1000000</v>
      </c>
      <c r="G157" s="247" t="s">
        <v>12137</v>
      </c>
      <c r="H157" s="248">
        <v>45644</v>
      </c>
      <c r="I157" s="248">
        <v>53039</v>
      </c>
      <c r="J157" s="248"/>
      <c r="K157" s="249"/>
      <c r="L157" s="250">
        <v>-830079818</v>
      </c>
      <c r="M157" s="250">
        <v>-845126183</v>
      </c>
      <c r="N157" s="444">
        <v>-980502974</v>
      </c>
      <c r="O157" s="250">
        <v>-1000242968.5</v>
      </c>
      <c r="P157" s="250"/>
      <c r="Q157" s="251">
        <v>698170039.86666667</v>
      </c>
      <c r="R157" s="251"/>
      <c r="S157" s="251"/>
      <c r="T157" s="251"/>
      <c r="U157" s="251"/>
      <c r="V157" s="395"/>
    </row>
    <row r="158" spans="1:22" x14ac:dyDescent="0.3">
      <c r="A158" s="237" t="s">
        <v>12199</v>
      </c>
      <c r="B158" s="237" t="s">
        <v>12200</v>
      </c>
      <c r="C158" s="299" t="s">
        <v>295</v>
      </c>
      <c r="D158" s="292"/>
      <c r="E158" s="292"/>
      <c r="F158" s="247">
        <v>1000000</v>
      </c>
      <c r="G158" s="247" t="s">
        <v>12137</v>
      </c>
      <c r="H158" s="248">
        <v>45644</v>
      </c>
      <c r="I158" s="248">
        <v>45734</v>
      </c>
      <c r="J158" s="248"/>
      <c r="K158" s="249"/>
      <c r="L158" s="250">
        <v>1153253500</v>
      </c>
      <c r="M158" s="250">
        <v>1153360434</v>
      </c>
      <c r="N158" s="444">
        <v>1361406924</v>
      </c>
      <c r="O158" s="250">
        <v>1355883640</v>
      </c>
      <c r="P158" s="250"/>
      <c r="Q158" s="251">
        <v>-698170039.86666667</v>
      </c>
      <c r="R158" s="251"/>
      <c r="S158" s="251"/>
      <c r="T158" s="251"/>
      <c r="U158" s="251"/>
      <c r="V158" s="395"/>
    </row>
    <row r="159" spans="1:22" x14ac:dyDescent="0.3">
      <c r="A159" s="237" t="s">
        <v>12201</v>
      </c>
      <c r="B159" s="237" t="s">
        <v>12202</v>
      </c>
      <c r="C159" s="286" t="s">
        <v>296</v>
      </c>
      <c r="D159" s="287"/>
      <c r="E159" s="287"/>
      <c r="F159" s="240">
        <v>30000000</v>
      </c>
      <c r="G159" s="240" t="s">
        <v>12137</v>
      </c>
      <c r="H159" s="241">
        <v>45650</v>
      </c>
      <c r="I159" s="241">
        <v>51128</v>
      </c>
      <c r="J159" s="242"/>
      <c r="K159" s="243"/>
      <c r="L159" s="296">
        <v>1280902486</v>
      </c>
      <c r="M159" s="296">
        <v>1361881068</v>
      </c>
      <c r="N159" s="444">
        <v>2427073912.5</v>
      </c>
      <c r="O159" s="296">
        <v>2504108837.5</v>
      </c>
      <c r="P159" s="245"/>
      <c r="Q159" s="246">
        <v>0</v>
      </c>
      <c r="R159" s="301" t="e">
        <v>#VALUE!</v>
      </c>
      <c r="S159" s="301">
        <v>2070735082.7794533</v>
      </c>
      <c r="T159" s="246">
        <v>-661040235.22054672</v>
      </c>
      <c r="U159" s="246">
        <v>-608686559</v>
      </c>
      <c r="V159" s="395"/>
    </row>
    <row r="160" spans="1:22" x14ac:dyDescent="0.3">
      <c r="A160" s="237" t="s">
        <v>12203</v>
      </c>
      <c r="B160" s="237" t="s">
        <v>12202</v>
      </c>
      <c r="C160" s="286" t="s">
        <v>297</v>
      </c>
      <c r="D160" s="287"/>
      <c r="E160" s="287"/>
      <c r="F160" s="247">
        <v>3000000</v>
      </c>
      <c r="G160" s="247" t="s">
        <v>12137</v>
      </c>
      <c r="H160" s="248">
        <v>45650</v>
      </c>
      <c r="I160" s="248">
        <v>51219</v>
      </c>
      <c r="J160" s="248"/>
      <c r="K160" s="249"/>
      <c r="L160" s="250">
        <v>705755082</v>
      </c>
      <c r="M160" s="250">
        <v>1058636047</v>
      </c>
      <c r="N160" s="444">
        <v>-238214489</v>
      </c>
      <c r="O160" s="250">
        <v>-328801030.5</v>
      </c>
      <c r="P160" s="250"/>
      <c r="Q160" s="251">
        <v>-1492399338.2222223</v>
      </c>
      <c r="R160" s="251"/>
      <c r="S160" s="251"/>
      <c r="T160" s="251"/>
      <c r="U160" s="251"/>
      <c r="V160" s="395"/>
    </row>
    <row r="161" spans="1:22" x14ac:dyDescent="0.3">
      <c r="A161" s="237" t="s">
        <v>12203</v>
      </c>
      <c r="B161" s="237" t="s">
        <v>12166</v>
      </c>
      <c r="C161" s="286" t="s">
        <v>12167</v>
      </c>
      <c r="D161" s="287"/>
      <c r="E161" s="287"/>
      <c r="F161" s="247">
        <v>3000000</v>
      </c>
      <c r="G161" s="247" t="s">
        <v>12137</v>
      </c>
      <c r="H161" s="248">
        <v>45650</v>
      </c>
      <c r="I161" s="248">
        <v>45740</v>
      </c>
      <c r="J161" s="248"/>
      <c r="K161" s="249"/>
      <c r="L161" s="250">
        <v>485836793</v>
      </c>
      <c r="M161" s="250">
        <v>473042375</v>
      </c>
      <c r="N161" s="444">
        <v>542915894.5</v>
      </c>
      <c r="O161" s="250">
        <v>528702262</v>
      </c>
      <c r="P161" s="250"/>
      <c r="Q161" s="251">
        <v>1476820712.2222223</v>
      </c>
      <c r="R161" s="251"/>
      <c r="S161" s="251"/>
      <c r="T161" s="251"/>
      <c r="U161" s="251"/>
      <c r="V161" s="395"/>
    </row>
    <row r="162" spans="1:22" x14ac:dyDescent="0.3">
      <c r="A162" s="237" t="s">
        <v>12201</v>
      </c>
      <c r="B162" s="237" t="s">
        <v>12202</v>
      </c>
      <c r="C162" s="286" t="s">
        <v>298</v>
      </c>
      <c r="D162" s="287"/>
      <c r="E162" s="287"/>
      <c r="F162" s="240">
        <v>30000000</v>
      </c>
      <c r="G162" s="240" t="s">
        <v>12137</v>
      </c>
      <c r="H162" s="241">
        <v>45652</v>
      </c>
      <c r="I162" s="241">
        <v>51130</v>
      </c>
      <c r="J162" s="242"/>
      <c r="K162" s="243"/>
      <c r="L162" s="296">
        <v>1434215665</v>
      </c>
      <c r="M162" s="296">
        <v>1585798658</v>
      </c>
      <c r="N162" s="444">
        <v>2716104530.5</v>
      </c>
      <c r="O162" s="296">
        <v>2754275015.5</v>
      </c>
      <c r="P162" s="245"/>
      <c r="Q162" s="246">
        <v>0</v>
      </c>
      <c r="R162" s="246" t="e">
        <v>#VALUE!</v>
      </c>
      <c r="S162" s="246">
        <v>2187505746.5461998</v>
      </c>
      <c r="T162" s="246">
        <v>-695376264.4538002</v>
      </c>
      <c r="U162" s="246">
        <v>-634316148.02499533</v>
      </c>
      <c r="V162" s="395"/>
    </row>
    <row r="163" spans="1:22" x14ac:dyDescent="0.3">
      <c r="A163" s="237" t="s">
        <v>12203</v>
      </c>
      <c r="B163" s="237" t="s">
        <v>12202</v>
      </c>
      <c r="C163" s="286" t="s">
        <v>299</v>
      </c>
      <c r="D163" s="287"/>
      <c r="E163" s="287"/>
      <c r="F163" s="247">
        <v>3000000</v>
      </c>
      <c r="G163" s="247" t="s">
        <v>12137</v>
      </c>
      <c r="H163" s="248">
        <v>45652</v>
      </c>
      <c r="I163" s="248">
        <v>51221</v>
      </c>
      <c r="J163" s="248"/>
      <c r="K163" s="249"/>
      <c r="L163" s="250">
        <v>556778656</v>
      </c>
      <c r="M163" s="250">
        <v>959837409</v>
      </c>
      <c r="N163" s="444">
        <v>-431136597</v>
      </c>
      <c r="O163" s="250">
        <v>-483648835</v>
      </c>
      <c r="P163" s="250"/>
      <c r="Q163" s="251">
        <v>-1615733475.6666667</v>
      </c>
      <c r="R163" s="251"/>
      <c r="S163" s="251"/>
      <c r="T163" s="251"/>
      <c r="U163" s="251"/>
      <c r="V163" s="395"/>
    </row>
    <row r="164" spans="1:22" x14ac:dyDescent="0.3">
      <c r="A164" s="237" t="s">
        <v>12204</v>
      </c>
      <c r="B164" s="237" t="s">
        <v>12166</v>
      </c>
      <c r="C164" s="286" t="s">
        <v>12167</v>
      </c>
      <c r="D164" s="287"/>
      <c r="E164" s="287"/>
      <c r="F164" s="247">
        <v>3000000</v>
      </c>
      <c r="G164" s="247" t="s">
        <v>12137</v>
      </c>
      <c r="H164" s="248">
        <v>45652</v>
      </c>
      <c r="I164" s="248">
        <v>45742</v>
      </c>
      <c r="J164" s="248"/>
      <c r="K164" s="249"/>
      <c r="L164" s="250">
        <v>505131435</v>
      </c>
      <c r="M164" s="250">
        <v>545275155</v>
      </c>
      <c r="N164" s="444">
        <v>597914077.5</v>
      </c>
      <c r="O164" s="250">
        <v>581489200.5</v>
      </c>
      <c r="P164" s="250"/>
      <c r="Q164" s="251">
        <v>1600019718.666667</v>
      </c>
      <c r="R164" s="251"/>
      <c r="S164" s="251"/>
      <c r="T164" s="251"/>
      <c r="U164" s="251"/>
      <c r="V164" s="395"/>
    </row>
    <row r="165" spans="1:22" x14ac:dyDescent="0.3">
      <c r="A165" s="237" t="s">
        <v>12205</v>
      </c>
      <c r="B165" s="237" t="s">
        <v>12206</v>
      </c>
      <c r="C165" s="238" t="s">
        <v>12207</v>
      </c>
      <c r="D165" s="238"/>
      <c r="E165" s="238"/>
      <c r="F165" s="240">
        <v>1500000</v>
      </c>
      <c r="G165" s="240" t="s">
        <v>12183</v>
      </c>
      <c r="H165" s="241">
        <v>45677</v>
      </c>
      <c r="I165" s="241">
        <v>49329</v>
      </c>
      <c r="J165" s="242"/>
      <c r="K165" s="243"/>
      <c r="L165" s="244">
        <v>199034893</v>
      </c>
      <c r="M165" s="296">
        <v>700942896</v>
      </c>
      <c r="N165" s="444">
        <v>230825494</v>
      </c>
      <c r="O165" s="296">
        <v>340314609</v>
      </c>
      <c r="P165" s="245"/>
      <c r="Q165" s="246">
        <v>-322943834</v>
      </c>
      <c r="R165" s="246" t="e">
        <v>#VALUE!</v>
      </c>
      <c r="S165" s="246">
        <v>758847945.20547986</v>
      </c>
      <c r="T165" s="246">
        <v>346443118.20547986</v>
      </c>
      <c r="U165" s="246">
        <v>385891063.41095901</v>
      </c>
      <c r="V165" s="395"/>
    </row>
    <row r="166" spans="1:22" x14ac:dyDescent="0.3">
      <c r="A166" s="237" t="s">
        <v>12208</v>
      </c>
      <c r="B166" s="237" t="s">
        <v>12206</v>
      </c>
      <c r="C166" s="238" t="s">
        <v>12209</v>
      </c>
      <c r="D166" s="238"/>
      <c r="E166" s="238"/>
      <c r="F166" s="247">
        <v>500000</v>
      </c>
      <c r="G166" s="247" t="s">
        <v>12183</v>
      </c>
      <c r="H166" s="248">
        <v>45677</v>
      </c>
      <c r="I166" s="248">
        <v>49419</v>
      </c>
      <c r="J166" s="248"/>
      <c r="K166" s="249"/>
      <c r="L166" s="250">
        <v>18592286</v>
      </c>
      <c r="M166" s="250">
        <v>44043434</v>
      </c>
      <c r="N166" s="444">
        <v>181579333</v>
      </c>
      <c r="O166" s="250">
        <v>102556093.5</v>
      </c>
      <c r="P166" s="250"/>
      <c r="Q166" s="251">
        <v>0</v>
      </c>
      <c r="R166" s="251"/>
      <c r="S166" s="251"/>
      <c r="T166" s="251"/>
      <c r="U166" s="251"/>
      <c r="V166" s="395"/>
    </row>
    <row r="167" spans="1:22" x14ac:dyDescent="0.3">
      <c r="A167" s="237" t="s">
        <v>12205</v>
      </c>
      <c r="B167" s="237" t="s">
        <v>12206</v>
      </c>
      <c r="C167" s="238" t="s">
        <v>12210</v>
      </c>
      <c r="D167" s="238"/>
      <c r="E167" s="238"/>
      <c r="F167" s="240">
        <v>1500000</v>
      </c>
      <c r="G167" s="240" t="s">
        <v>12183</v>
      </c>
      <c r="H167" s="241">
        <v>45681</v>
      </c>
      <c r="I167" s="241">
        <v>49333</v>
      </c>
      <c r="J167" s="242"/>
      <c r="K167" s="243"/>
      <c r="L167" s="296">
        <v>34591152</v>
      </c>
      <c r="M167" s="296">
        <v>605341037</v>
      </c>
      <c r="N167" s="444">
        <v>104911580.5</v>
      </c>
      <c r="O167" s="296">
        <v>216084580.5</v>
      </c>
      <c r="P167" s="245"/>
      <c r="Q167" s="246">
        <v>-218186301</v>
      </c>
      <c r="R167" s="246" t="e">
        <v>#VALUE!</v>
      </c>
      <c r="S167" s="246">
        <v>753406849.31506801</v>
      </c>
      <c r="T167" s="246">
        <v>326358021.81506801</v>
      </c>
      <c r="U167" s="246">
        <v>369036104.00684905</v>
      </c>
      <c r="V167" s="395"/>
    </row>
    <row r="168" spans="1:22" x14ac:dyDescent="0.3">
      <c r="A168" s="237" t="s">
        <v>12208</v>
      </c>
      <c r="B168" s="237" t="s">
        <v>12206</v>
      </c>
      <c r="C168" s="238" t="s">
        <v>12211</v>
      </c>
      <c r="D168" s="238"/>
      <c r="E168" s="238"/>
      <c r="F168" s="247">
        <v>500000</v>
      </c>
      <c r="G168" s="247" t="s">
        <v>12183</v>
      </c>
      <c r="H168" s="248">
        <v>45681</v>
      </c>
      <c r="I168" s="248">
        <v>49423</v>
      </c>
      <c r="J168" s="248"/>
      <c r="K168" s="249"/>
      <c r="L168" s="250">
        <v>146867046</v>
      </c>
      <c r="M168" s="250">
        <v>206529123</v>
      </c>
      <c r="N168" s="444">
        <v>322137247</v>
      </c>
      <c r="O168" s="250">
        <v>244880700.5</v>
      </c>
      <c r="P168" s="250"/>
      <c r="Q168" s="251">
        <v>0</v>
      </c>
      <c r="R168" s="251"/>
      <c r="S168" s="251"/>
      <c r="T168" s="251"/>
      <c r="U168" s="251"/>
      <c r="V168" s="395"/>
    </row>
    <row r="169" spans="1:22" x14ac:dyDescent="0.3">
      <c r="A169" s="237" t="s">
        <v>12212</v>
      </c>
      <c r="B169" s="237" t="s">
        <v>12206</v>
      </c>
      <c r="C169" s="299" t="s">
        <v>12213</v>
      </c>
      <c r="D169" s="292"/>
      <c r="E169" s="292"/>
      <c r="F169" s="240">
        <v>30000000</v>
      </c>
      <c r="G169" s="240" t="s">
        <v>12137</v>
      </c>
      <c r="H169" s="241">
        <v>45678</v>
      </c>
      <c r="I169" s="241">
        <v>52983</v>
      </c>
      <c r="J169" s="241"/>
      <c r="K169" s="290"/>
      <c r="L169" s="296">
        <v>3737444936</v>
      </c>
      <c r="M169" s="296">
        <v>3600532368</v>
      </c>
      <c r="N169" s="444">
        <v>3619424990.5</v>
      </c>
      <c r="O169" s="296">
        <v>3656305689</v>
      </c>
      <c r="P169" s="296"/>
      <c r="Q169" s="246">
        <v>-1634072612</v>
      </c>
      <c r="R169" s="246" t="e">
        <v>#VALUE!</v>
      </c>
      <c r="S169" s="246">
        <v>3451650331.4155211</v>
      </c>
      <c r="T169" s="246">
        <v>-39240162.584478855</v>
      </c>
      <c r="U169" s="246">
        <v>190861017.99999952</v>
      </c>
      <c r="V169" s="395"/>
    </row>
    <row r="170" spans="1:22" x14ac:dyDescent="0.3">
      <c r="A170" s="237" t="s">
        <v>12214</v>
      </c>
      <c r="B170" s="237" t="s">
        <v>12206</v>
      </c>
      <c r="C170" s="299" t="s">
        <v>12215</v>
      </c>
      <c r="D170" s="292"/>
      <c r="E170" s="292"/>
      <c r="F170" s="247">
        <v>3000000</v>
      </c>
      <c r="G170" s="247" t="s">
        <v>12137</v>
      </c>
      <c r="H170" s="248">
        <v>45679</v>
      </c>
      <c r="I170" s="248">
        <v>53073</v>
      </c>
      <c r="J170" s="248"/>
      <c r="K170" s="249"/>
      <c r="L170" s="250">
        <v>-3692170083</v>
      </c>
      <c r="M170" s="250">
        <v>-3665136828</v>
      </c>
      <c r="N170" s="444">
        <v>-3642990832</v>
      </c>
      <c r="O170" s="250">
        <v>-3690782790</v>
      </c>
      <c r="P170" s="250"/>
      <c r="Q170" s="251">
        <v>1628047893</v>
      </c>
      <c r="R170" s="251"/>
      <c r="S170" s="251"/>
      <c r="T170" s="251"/>
      <c r="U170" s="251"/>
      <c r="V170" s="395"/>
    </row>
    <row r="171" spans="1:22" x14ac:dyDescent="0.3">
      <c r="A171" s="237" t="s">
        <v>12214</v>
      </c>
      <c r="B171" s="237" t="s">
        <v>12206</v>
      </c>
      <c r="C171" s="299" t="s">
        <v>12216</v>
      </c>
      <c r="D171" s="292"/>
      <c r="E171" s="292"/>
      <c r="F171" s="247">
        <v>3000000</v>
      </c>
      <c r="G171" s="247" t="s">
        <v>12137</v>
      </c>
      <c r="H171" s="248">
        <v>45679</v>
      </c>
      <c r="I171" s="248">
        <v>45768</v>
      </c>
      <c r="J171" s="248"/>
      <c r="K171" s="249"/>
      <c r="L171" s="250">
        <v>3431532016</v>
      </c>
      <c r="M171" s="250">
        <v>3439024654</v>
      </c>
      <c r="N171" s="444">
        <v>3514456335.5</v>
      </c>
      <c r="O171" s="250">
        <v>3499497664</v>
      </c>
      <c r="P171" s="250"/>
      <c r="Q171" s="251">
        <v>-1628047893</v>
      </c>
      <c r="R171" s="251"/>
      <c r="S171" s="251"/>
      <c r="T171" s="251"/>
      <c r="U171" s="251"/>
      <c r="V171" s="395"/>
    </row>
    <row r="172" spans="1:22" x14ac:dyDescent="0.3">
      <c r="A172" s="237" t="s">
        <v>12212</v>
      </c>
      <c r="B172" s="237" t="s">
        <v>12217</v>
      </c>
      <c r="C172" s="302" t="s">
        <v>12218</v>
      </c>
      <c r="D172" s="302"/>
      <c r="E172" s="302"/>
      <c r="F172" s="240">
        <v>50000000</v>
      </c>
      <c r="G172" s="240" t="s">
        <v>12137</v>
      </c>
      <c r="H172" s="241">
        <v>45679</v>
      </c>
      <c r="I172" s="241">
        <v>51157</v>
      </c>
      <c r="J172" s="241"/>
      <c r="K172" s="290"/>
      <c r="L172" s="296">
        <v>3733401854</v>
      </c>
      <c r="M172" s="296">
        <v>3475871268</v>
      </c>
      <c r="N172" s="444">
        <v>3521042431</v>
      </c>
      <c r="O172" s="296">
        <v>3632099286.5</v>
      </c>
      <c r="P172" s="296"/>
      <c r="Q172" s="246">
        <v>2594036908</v>
      </c>
      <c r="R172" s="246" t="e">
        <v>#VALUE!</v>
      </c>
      <c r="S172" s="246">
        <v>615949720.28949165</v>
      </c>
      <c r="T172" s="246">
        <v>-470514949.71050835</v>
      </c>
      <c r="U172" s="246">
        <v>-131713425.39999962</v>
      </c>
      <c r="V172" s="395"/>
    </row>
    <row r="173" spans="1:22" x14ac:dyDescent="0.3">
      <c r="A173" s="237" t="s">
        <v>12214</v>
      </c>
      <c r="B173" s="237" t="s">
        <v>12217</v>
      </c>
      <c r="C173" s="302" t="s">
        <v>12219</v>
      </c>
      <c r="D173" s="302"/>
      <c r="E173" s="302"/>
      <c r="F173" s="247">
        <v>5000000</v>
      </c>
      <c r="G173" s="247" t="s">
        <v>12137</v>
      </c>
      <c r="H173" s="248">
        <v>45679</v>
      </c>
      <c r="I173" s="248">
        <v>51248</v>
      </c>
      <c r="J173" s="248"/>
      <c r="K173" s="249"/>
      <c r="L173" s="250">
        <v>-3245651044</v>
      </c>
      <c r="M173" s="250">
        <v>-2966217340</v>
      </c>
      <c r="N173" s="444">
        <v>-3079668035.5</v>
      </c>
      <c r="O173" s="250">
        <v>-3102388187.5</v>
      </c>
      <c r="P173" s="250"/>
      <c r="Q173" s="251">
        <v>-2994036909</v>
      </c>
      <c r="R173" s="251"/>
      <c r="S173" s="251"/>
      <c r="T173" s="251"/>
      <c r="U173" s="251"/>
      <c r="V173" s="395"/>
    </row>
    <row r="174" spans="1:22" x14ac:dyDescent="0.3">
      <c r="A174" s="237" t="s">
        <v>12220</v>
      </c>
      <c r="B174" s="237" t="s">
        <v>12217</v>
      </c>
      <c r="C174" s="302" t="s">
        <v>12221</v>
      </c>
      <c r="D174" s="302"/>
      <c r="E174" s="302"/>
      <c r="F174" s="247">
        <v>5000000</v>
      </c>
      <c r="G174" s="247" t="s">
        <v>12137</v>
      </c>
      <c r="H174" s="248">
        <v>45679</v>
      </c>
      <c r="I174" s="248">
        <v>45769</v>
      </c>
      <c r="J174" s="248"/>
      <c r="K174" s="249"/>
      <c r="L174" s="250">
        <v>531731903</v>
      </c>
      <c r="M174" s="250">
        <v>538858152</v>
      </c>
      <c r="N174" s="444">
        <v>645090274.5</v>
      </c>
      <c r="O174" s="250">
        <v>620905484</v>
      </c>
      <c r="P174" s="250"/>
      <c r="Q174" s="251">
        <v>2541122784</v>
      </c>
      <c r="R174" s="251"/>
      <c r="S174" s="251"/>
      <c r="T174" s="251"/>
      <c r="U174" s="251"/>
      <c r="V174" s="395"/>
    </row>
    <row r="175" spans="1:22" x14ac:dyDescent="0.3">
      <c r="A175" s="237" t="s">
        <v>12222</v>
      </c>
      <c r="B175" s="237" t="s">
        <v>12217</v>
      </c>
      <c r="C175" s="302" t="s">
        <v>12223</v>
      </c>
      <c r="D175" s="302"/>
      <c r="E175" s="302"/>
      <c r="F175" s="240">
        <v>50000000</v>
      </c>
      <c r="G175" s="240" t="s">
        <v>12137</v>
      </c>
      <c r="H175" s="241">
        <v>45680</v>
      </c>
      <c r="I175" s="241">
        <v>51158</v>
      </c>
      <c r="J175" s="241"/>
      <c r="K175" s="290"/>
      <c r="L175" s="296">
        <v>2685430111</v>
      </c>
      <c r="M175" s="296">
        <v>2640384866</v>
      </c>
      <c r="N175" s="444">
        <v>2627776630</v>
      </c>
      <c r="O175" s="296">
        <v>2721838930.5</v>
      </c>
      <c r="P175" s="296"/>
      <c r="Q175" s="246">
        <v>2516717893</v>
      </c>
      <c r="R175" s="246" t="e">
        <v>#VALUE!</v>
      </c>
      <c r="S175" s="246">
        <v>587348552.30434775</v>
      </c>
      <c r="T175" s="246">
        <v>-76859121.195652246</v>
      </c>
      <c r="U175" s="246">
        <v>263707215.70000029</v>
      </c>
      <c r="V175" s="395"/>
    </row>
    <row r="176" spans="1:22" x14ac:dyDescent="0.3">
      <c r="A176" s="237" t="s">
        <v>12214</v>
      </c>
      <c r="B176" s="237" t="s">
        <v>12217</v>
      </c>
      <c r="C176" s="302" t="s">
        <v>12224</v>
      </c>
      <c r="D176" s="302"/>
      <c r="E176" s="302"/>
      <c r="F176" s="247">
        <v>5000000</v>
      </c>
      <c r="G176" s="247" t="s">
        <v>12137</v>
      </c>
      <c r="H176" s="248">
        <v>45680</v>
      </c>
      <c r="I176" s="248">
        <v>51249</v>
      </c>
      <c r="J176" s="248"/>
      <c r="K176" s="249"/>
      <c r="L176" s="250">
        <v>-2725065058</v>
      </c>
      <c r="M176" s="250">
        <v>-2582130978</v>
      </c>
      <c r="N176" s="444">
        <v>-2588322365.5</v>
      </c>
      <c r="O176" s="250">
        <v>-2678986499</v>
      </c>
      <c r="P176" s="250"/>
      <c r="Q176" s="251">
        <v>-2516717901</v>
      </c>
      <c r="R176" s="251"/>
      <c r="S176" s="251"/>
      <c r="T176" s="251"/>
      <c r="U176" s="251"/>
      <c r="V176" s="395"/>
    </row>
    <row r="177" spans="1:22" x14ac:dyDescent="0.3">
      <c r="A177" s="237" t="s">
        <v>12220</v>
      </c>
      <c r="B177" s="237" t="s">
        <v>12217</v>
      </c>
      <c r="C177" s="302" t="s">
        <v>12225</v>
      </c>
      <c r="D177" s="302"/>
      <c r="E177" s="302"/>
      <c r="F177" s="247">
        <v>5000000</v>
      </c>
      <c r="G177" s="247" t="s">
        <v>12137</v>
      </c>
      <c r="H177" s="248">
        <v>45680</v>
      </c>
      <c r="I177" s="248">
        <v>45770</v>
      </c>
      <c r="J177" s="248"/>
      <c r="K177" s="249"/>
      <c r="L177" s="250">
        <v>494160120</v>
      </c>
      <c r="M177" s="250">
        <v>544011825</v>
      </c>
      <c r="N177" s="444">
        <v>624753409</v>
      </c>
      <c r="O177" s="250">
        <v>600607927.5</v>
      </c>
      <c r="P177" s="250"/>
      <c r="Q177" s="251">
        <v>2463784151</v>
      </c>
      <c r="R177" s="251"/>
      <c r="S177" s="251"/>
      <c r="T177" s="251"/>
      <c r="U177" s="251"/>
      <c r="V177" s="395"/>
    </row>
    <row r="178" spans="1:22" x14ac:dyDescent="0.3">
      <c r="A178" s="237" t="s">
        <v>12226</v>
      </c>
      <c r="B178" s="237" t="s">
        <v>12217</v>
      </c>
      <c r="C178" s="302" t="s">
        <v>12227</v>
      </c>
      <c r="D178" s="302"/>
      <c r="E178" s="302"/>
      <c r="F178" s="240">
        <v>30000000</v>
      </c>
      <c r="G178" s="240" t="s">
        <v>12228</v>
      </c>
      <c r="H178" s="241">
        <v>45691</v>
      </c>
      <c r="I178" s="241">
        <v>51169</v>
      </c>
      <c r="J178" s="241"/>
      <c r="K178" s="290"/>
      <c r="L178" s="296">
        <v>1490092005</v>
      </c>
      <c r="M178" s="296">
        <v>1054968202</v>
      </c>
      <c r="N178" s="444">
        <v>1299396620</v>
      </c>
      <c r="O178" s="296">
        <v>1298474689.5</v>
      </c>
      <c r="P178" s="296"/>
      <c r="Q178" s="246">
        <v>1512938874</v>
      </c>
      <c r="R178" s="246" t="e">
        <v>#VALUE!</v>
      </c>
      <c r="S178" s="246">
        <v>294314906.68441963</v>
      </c>
      <c r="T178" s="246">
        <v>-135703585.81558037</v>
      </c>
      <c r="U178" s="246">
        <v>132004462.92000043</v>
      </c>
      <c r="V178" s="395"/>
    </row>
    <row r="179" spans="1:22" x14ac:dyDescent="0.3">
      <c r="A179" s="237" t="s">
        <v>12214</v>
      </c>
      <c r="B179" s="237" t="s">
        <v>12217</v>
      </c>
      <c r="C179" s="302" t="s">
        <v>12229</v>
      </c>
      <c r="D179" s="302"/>
      <c r="E179" s="302"/>
      <c r="F179" s="247">
        <v>5000000</v>
      </c>
      <c r="G179" s="247" t="s">
        <v>12137</v>
      </c>
      <c r="H179" s="248">
        <v>45691</v>
      </c>
      <c r="I179" s="248">
        <v>51259</v>
      </c>
      <c r="J179" s="248"/>
      <c r="K179" s="249"/>
      <c r="L179" s="250">
        <v>-1289909709</v>
      </c>
      <c r="M179" s="250">
        <v>-1090843716</v>
      </c>
      <c r="N179" s="444">
        <v>-1185785213</v>
      </c>
      <c r="O179" s="250">
        <v>-1204075570</v>
      </c>
      <c r="P179" s="250"/>
      <c r="Q179" s="251">
        <v>-1512938877</v>
      </c>
      <c r="R179" s="251"/>
      <c r="S179" s="251"/>
      <c r="T179" s="251"/>
      <c r="U179" s="251"/>
      <c r="V179" s="395"/>
    </row>
    <row r="180" spans="1:22" x14ac:dyDescent="0.3">
      <c r="A180" s="237" t="s">
        <v>12214</v>
      </c>
      <c r="B180" s="237" t="s">
        <v>12217</v>
      </c>
      <c r="C180" s="302" t="s">
        <v>12230</v>
      </c>
      <c r="D180" s="302"/>
      <c r="E180" s="302"/>
      <c r="F180" s="247">
        <v>5000000</v>
      </c>
      <c r="G180" s="247" t="s">
        <v>12137</v>
      </c>
      <c r="H180" s="248">
        <v>45691</v>
      </c>
      <c r="I180" s="248">
        <v>45780</v>
      </c>
      <c r="J180" s="248"/>
      <c r="K180" s="249"/>
      <c r="L180" s="250">
        <v>249680397</v>
      </c>
      <c r="M180" s="250">
        <v>252782578</v>
      </c>
      <c r="N180" s="444">
        <v>316407085.5</v>
      </c>
      <c r="O180" s="250">
        <v>302137939.5</v>
      </c>
      <c r="P180" s="250"/>
      <c r="Q180" s="251">
        <v>1481131466</v>
      </c>
      <c r="R180" s="251"/>
      <c r="S180" s="251"/>
      <c r="T180" s="251"/>
      <c r="U180" s="251"/>
      <c r="V180" s="395"/>
    </row>
    <row r="181" spans="1:22" x14ac:dyDescent="0.3">
      <c r="A181" s="237" t="s">
        <v>12226</v>
      </c>
      <c r="B181" s="237" t="s">
        <v>12217</v>
      </c>
      <c r="C181" s="302" t="s">
        <v>12231</v>
      </c>
      <c r="D181" s="302"/>
      <c r="E181" s="302"/>
      <c r="F181" s="240">
        <v>30000000</v>
      </c>
      <c r="G181" s="240" t="s">
        <v>12228</v>
      </c>
      <c r="H181" s="241">
        <v>45693</v>
      </c>
      <c r="I181" s="241">
        <v>51171</v>
      </c>
      <c r="J181" s="241"/>
      <c r="K181" s="290"/>
      <c r="L181" s="296">
        <v>887543268</v>
      </c>
      <c r="M181" s="296">
        <v>1081484109</v>
      </c>
      <c r="N181" s="444">
        <v>949433031.5</v>
      </c>
      <c r="O181" s="296">
        <v>987828516.5</v>
      </c>
      <c r="P181" s="296"/>
      <c r="Q181" s="246">
        <v>1486122817</v>
      </c>
      <c r="R181" s="246" t="e">
        <v>#VALUE!</v>
      </c>
      <c r="S181" s="246">
        <v>278983664.97913098</v>
      </c>
      <c r="T181" s="246">
        <v>72091278.479130983</v>
      </c>
      <c r="U181" s="246">
        <v>345558464.24000001</v>
      </c>
      <c r="V181" s="395"/>
    </row>
    <row r="182" spans="1:22" x14ac:dyDescent="0.3">
      <c r="A182" s="237" t="s">
        <v>12232</v>
      </c>
      <c r="B182" s="237" t="s">
        <v>12217</v>
      </c>
      <c r="C182" s="302" t="s">
        <v>12233</v>
      </c>
      <c r="D182" s="302"/>
      <c r="E182" s="302"/>
      <c r="F182" s="247">
        <v>3000000</v>
      </c>
      <c r="G182" s="247" t="s">
        <v>12137</v>
      </c>
      <c r="H182" s="248">
        <v>45693</v>
      </c>
      <c r="I182" s="248">
        <v>51261</v>
      </c>
      <c r="J182" s="248"/>
      <c r="K182" s="249"/>
      <c r="L182" s="250">
        <v>-1105225535</v>
      </c>
      <c r="M182" s="250">
        <v>-1059398289</v>
      </c>
      <c r="N182" s="444">
        <v>-1039708456</v>
      </c>
      <c r="O182" s="250">
        <v>-1082323677.5</v>
      </c>
      <c r="P182" s="250"/>
      <c r="Q182" s="251">
        <v>-1486122828</v>
      </c>
      <c r="R182" s="251"/>
      <c r="S182" s="251"/>
      <c r="T182" s="251"/>
      <c r="U182" s="251"/>
      <c r="V182" s="395"/>
    </row>
    <row r="183" spans="1:22" x14ac:dyDescent="0.3">
      <c r="A183" s="237" t="s">
        <v>12232</v>
      </c>
      <c r="B183" s="237" t="s">
        <v>12217</v>
      </c>
      <c r="C183" s="302" t="s">
        <v>12234</v>
      </c>
      <c r="D183" s="302"/>
      <c r="E183" s="302"/>
      <c r="F183" s="247">
        <v>3000000</v>
      </c>
      <c r="G183" s="247" t="s">
        <v>12137</v>
      </c>
      <c r="H183" s="248">
        <v>45693</v>
      </c>
      <c r="I183" s="248">
        <v>45782</v>
      </c>
      <c r="J183" s="248"/>
      <c r="K183" s="249"/>
      <c r="L183" s="250">
        <v>234338525</v>
      </c>
      <c r="M183" s="250">
        <v>231451150</v>
      </c>
      <c r="N183" s="444">
        <v>297167811</v>
      </c>
      <c r="O183" s="250">
        <v>283111666.5</v>
      </c>
      <c r="P183" s="250"/>
      <c r="Q183" s="251">
        <v>1454209964</v>
      </c>
      <c r="R183" s="251"/>
      <c r="S183" s="251"/>
      <c r="T183" s="251"/>
      <c r="U183" s="251"/>
      <c r="V183" s="395"/>
    </row>
    <row r="184" spans="1:22" x14ac:dyDescent="0.3">
      <c r="A184" s="237" t="s">
        <v>12235</v>
      </c>
      <c r="B184" s="237" t="s">
        <v>12236</v>
      </c>
      <c r="C184" s="299" t="s">
        <v>12237</v>
      </c>
      <c r="D184" s="292"/>
      <c r="E184" s="292"/>
      <c r="F184" s="240">
        <v>30000000</v>
      </c>
      <c r="G184" s="240" t="s">
        <v>12137</v>
      </c>
      <c r="H184" s="241">
        <v>45693</v>
      </c>
      <c r="I184" s="241">
        <v>52998</v>
      </c>
      <c r="J184" s="241"/>
      <c r="K184" s="290"/>
      <c r="L184" s="296">
        <v>3081080027</v>
      </c>
      <c r="M184" s="296">
        <v>3190953538</v>
      </c>
      <c r="N184" s="444">
        <v>3087729214.5</v>
      </c>
      <c r="O184" s="296">
        <v>3121604396</v>
      </c>
      <c r="P184" s="296"/>
      <c r="Q184" s="246">
        <v>-1636518639</v>
      </c>
      <c r="R184" s="246" t="e">
        <v>#VALUE!</v>
      </c>
      <c r="S184" s="246">
        <v>3322836485.7057524</v>
      </c>
      <c r="T184" s="246">
        <v>-61201315.794247627</v>
      </c>
      <c r="U184" s="246">
        <v>227459049.23999977</v>
      </c>
      <c r="V184" s="395"/>
    </row>
    <row r="185" spans="1:22" x14ac:dyDescent="0.3">
      <c r="A185" s="237" t="s">
        <v>12232</v>
      </c>
      <c r="B185" s="237" t="s">
        <v>12236</v>
      </c>
      <c r="C185" s="299" t="s">
        <v>12238</v>
      </c>
      <c r="D185" s="292"/>
      <c r="E185" s="292"/>
      <c r="F185" s="247">
        <v>3000000</v>
      </c>
      <c r="G185" s="247" t="s">
        <v>12137</v>
      </c>
      <c r="H185" s="248">
        <v>45693</v>
      </c>
      <c r="I185" s="248">
        <v>53087</v>
      </c>
      <c r="J185" s="248"/>
      <c r="K185" s="249"/>
      <c r="L185" s="250">
        <v>-3135489035</v>
      </c>
      <c r="M185" s="250">
        <v>-3164925907</v>
      </c>
      <c r="N185" s="444">
        <v>-3090030076.5</v>
      </c>
      <c r="O185" s="250">
        <v>-3139000648.5</v>
      </c>
      <c r="P185" s="250"/>
      <c r="Q185" s="251">
        <v>1636518639</v>
      </c>
      <c r="R185" s="251"/>
      <c r="S185" s="251"/>
      <c r="T185" s="251"/>
      <c r="U185" s="251"/>
      <c r="V185" s="395"/>
    </row>
    <row r="186" spans="1:22" x14ac:dyDescent="0.3">
      <c r="A186" s="237" t="s">
        <v>12232</v>
      </c>
      <c r="B186" s="237" t="s">
        <v>12156</v>
      </c>
      <c r="C186" s="299" t="s">
        <v>12239</v>
      </c>
      <c r="D186" s="292"/>
      <c r="E186" s="292"/>
      <c r="F186" s="247">
        <v>3000000</v>
      </c>
      <c r="G186" s="247" t="s">
        <v>12137</v>
      </c>
      <c r="H186" s="248">
        <v>45693</v>
      </c>
      <c r="I186" s="248">
        <v>45782</v>
      </c>
      <c r="J186" s="248"/>
      <c r="K186" s="249"/>
      <c r="L186" s="250">
        <v>3310235999</v>
      </c>
      <c r="M186" s="250">
        <v>3306142408</v>
      </c>
      <c r="N186" s="444">
        <v>3386338663.5</v>
      </c>
      <c r="O186" s="250">
        <v>3371722846</v>
      </c>
      <c r="P186" s="250"/>
      <c r="Q186" s="251">
        <v>-1636518639</v>
      </c>
      <c r="R186" s="251"/>
      <c r="S186" s="251"/>
      <c r="T186" s="251"/>
      <c r="U186" s="251"/>
      <c r="V186" s="395"/>
    </row>
    <row r="187" spans="1:22" x14ac:dyDescent="0.3">
      <c r="A187" s="237" t="s">
        <v>12226</v>
      </c>
      <c r="B187" s="237" t="s">
        <v>12240</v>
      </c>
      <c r="C187" s="302" t="s">
        <v>12241</v>
      </c>
      <c r="D187" s="302"/>
      <c r="E187" s="302"/>
      <c r="F187" s="240">
        <v>20000000</v>
      </c>
      <c r="G187" s="240" t="s">
        <v>12137</v>
      </c>
      <c r="H187" s="241">
        <v>45700</v>
      </c>
      <c r="I187" s="241">
        <v>51178</v>
      </c>
      <c r="J187" s="241"/>
      <c r="K187" s="290"/>
      <c r="L187" s="296">
        <v>951209286</v>
      </c>
      <c r="M187" s="296">
        <v>941677229</v>
      </c>
      <c r="N187" s="444">
        <v>922758272</v>
      </c>
      <c r="O187" s="296">
        <v>951832149.5</v>
      </c>
      <c r="P187" s="296"/>
      <c r="Q187" s="246">
        <v>1031771663</v>
      </c>
      <c r="R187" s="246" t="e">
        <v>#VALUE!</v>
      </c>
      <c r="S187" s="246">
        <v>155455069.04347831</v>
      </c>
      <c r="T187" s="246">
        <v>-19552304.956521749</v>
      </c>
      <c r="U187" s="246">
        <v>188516845.03999949</v>
      </c>
      <c r="V187" s="395"/>
    </row>
    <row r="188" spans="1:22" x14ac:dyDescent="0.3">
      <c r="A188" s="237" t="s">
        <v>12220</v>
      </c>
      <c r="B188" s="237" t="s">
        <v>12240</v>
      </c>
      <c r="C188" s="302" t="s">
        <v>12242</v>
      </c>
      <c r="D188" s="302"/>
      <c r="E188" s="302"/>
      <c r="F188" s="247">
        <v>2000000</v>
      </c>
      <c r="G188" s="247" t="s">
        <v>12137</v>
      </c>
      <c r="H188" s="248">
        <v>45700</v>
      </c>
      <c r="I188" s="248">
        <v>51268</v>
      </c>
      <c r="J188" s="248"/>
      <c r="K188" s="249"/>
      <c r="L188" s="250">
        <v>-963648781</v>
      </c>
      <c r="M188" s="250">
        <v>-939650492</v>
      </c>
      <c r="N188" s="444">
        <v>-912057467</v>
      </c>
      <c r="O188" s="250">
        <v>-960807320</v>
      </c>
      <c r="P188" s="250"/>
      <c r="Q188" s="251">
        <v>-965771666</v>
      </c>
      <c r="R188" s="251"/>
      <c r="S188" s="251"/>
      <c r="T188" s="251"/>
      <c r="U188" s="251"/>
      <c r="V188" s="395"/>
    </row>
    <row r="189" spans="1:22" x14ac:dyDescent="0.3">
      <c r="A189" s="237" t="s">
        <v>12220</v>
      </c>
      <c r="B189" s="237" t="s">
        <v>12240</v>
      </c>
      <c r="C189" s="302" t="s">
        <v>12243</v>
      </c>
      <c r="D189" s="302"/>
      <c r="E189" s="302"/>
      <c r="F189" s="247">
        <v>2000000</v>
      </c>
      <c r="G189" s="247" t="s">
        <v>12137</v>
      </c>
      <c r="H189" s="248">
        <v>45700</v>
      </c>
      <c r="I189" s="248">
        <v>45789</v>
      </c>
      <c r="J189" s="248"/>
      <c r="K189" s="249"/>
      <c r="L189" s="250">
        <v>118081374</v>
      </c>
      <c r="M189" s="250">
        <v>123858290</v>
      </c>
      <c r="N189" s="444">
        <v>164306569</v>
      </c>
      <c r="O189" s="250">
        <v>154760115.5</v>
      </c>
      <c r="P189" s="250"/>
      <c r="Q189" s="251">
        <v>944595866</v>
      </c>
      <c r="R189" s="251"/>
      <c r="S189" s="251"/>
      <c r="T189" s="251"/>
      <c r="U189" s="251"/>
      <c r="V189" s="395"/>
    </row>
    <row r="190" spans="1:22" x14ac:dyDescent="0.3">
      <c r="A190" s="237" t="s">
        <v>409</v>
      </c>
      <c r="B190" s="237" t="s">
        <v>12244</v>
      </c>
      <c r="C190" s="286" t="s">
        <v>12245</v>
      </c>
      <c r="D190" s="287"/>
      <c r="E190" s="287"/>
      <c r="F190" s="240">
        <v>3000000</v>
      </c>
      <c r="G190" s="240" t="s">
        <v>12134</v>
      </c>
      <c r="H190" s="241">
        <v>45714</v>
      </c>
      <c r="I190" s="241">
        <v>51192</v>
      </c>
      <c r="J190" s="241"/>
      <c r="K190" s="290"/>
      <c r="L190" s="296">
        <v>-1825998270</v>
      </c>
      <c r="M190" s="296">
        <v>-1900384812</v>
      </c>
      <c r="N190" s="444">
        <v>-941034169.5</v>
      </c>
      <c r="O190" s="296">
        <v>-882983185.5</v>
      </c>
      <c r="P190" s="296"/>
      <c r="Q190" s="297">
        <v>-635342464</v>
      </c>
      <c r="R190" s="246" t="e">
        <v>#VALUE!</v>
      </c>
      <c r="S190" s="246">
        <v>1166580821.9178069</v>
      </c>
      <c r="T190" s="246">
        <v>34603428.417806864</v>
      </c>
      <c r="U190" s="246">
        <v>147978770.88356209</v>
      </c>
      <c r="V190" s="395"/>
    </row>
    <row r="191" spans="1:22" x14ac:dyDescent="0.3">
      <c r="A191" s="237" t="s">
        <v>12220</v>
      </c>
      <c r="B191" s="237" t="s">
        <v>12240</v>
      </c>
      <c r="C191" s="286" t="s">
        <v>12246</v>
      </c>
      <c r="D191" s="287"/>
      <c r="E191" s="287"/>
      <c r="F191" s="247">
        <v>300000</v>
      </c>
      <c r="G191" s="247" t="s">
        <v>12134</v>
      </c>
      <c r="H191" s="248">
        <v>45714</v>
      </c>
      <c r="I191" s="248">
        <v>51282</v>
      </c>
      <c r="J191" s="248"/>
      <c r="K191" s="249"/>
      <c r="L191" s="250">
        <v>2916908222</v>
      </c>
      <c r="M191" s="250">
        <v>2997804944</v>
      </c>
      <c r="N191" s="444">
        <v>2032104570.5</v>
      </c>
      <c r="O191" s="250">
        <v>1973027542.5</v>
      </c>
      <c r="P191" s="250"/>
      <c r="Q191" s="251">
        <v>-489657536</v>
      </c>
      <c r="R191" s="251"/>
      <c r="S191" s="251"/>
      <c r="T191" s="251"/>
      <c r="U191" s="251"/>
      <c r="V191" s="395"/>
    </row>
    <row r="192" spans="1:22" x14ac:dyDescent="0.3">
      <c r="A192" s="237" t="s">
        <v>12220</v>
      </c>
      <c r="B192" s="237" t="s">
        <v>12240</v>
      </c>
      <c r="C192" s="286" t="s">
        <v>252</v>
      </c>
      <c r="D192" s="287"/>
      <c r="E192" s="287"/>
      <c r="F192" s="247">
        <v>300000</v>
      </c>
      <c r="G192" s="247" t="s">
        <v>12134</v>
      </c>
      <c r="H192" s="248">
        <v>45714</v>
      </c>
      <c r="I192" s="248">
        <v>45803</v>
      </c>
      <c r="J192" s="248"/>
      <c r="K192" s="249"/>
      <c r="L192" s="250">
        <v>21605295</v>
      </c>
      <c r="M192" s="250">
        <v>28698063</v>
      </c>
      <c r="N192" s="444">
        <v>40906992.5</v>
      </c>
      <c r="O192" s="250">
        <v>37143735</v>
      </c>
      <c r="P192" s="250"/>
      <c r="Q192" s="251">
        <v>464136986</v>
      </c>
      <c r="R192" s="251"/>
      <c r="S192" s="251"/>
      <c r="T192" s="251"/>
      <c r="U192" s="251"/>
      <c r="V192" s="395"/>
    </row>
    <row r="193" spans="1:22" x14ac:dyDescent="0.3">
      <c r="A193" s="237" t="s">
        <v>12247</v>
      </c>
      <c r="B193" s="237" t="s">
        <v>12248</v>
      </c>
      <c r="C193" s="286" t="s">
        <v>12249</v>
      </c>
      <c r="D193" s="287"/>
      <c r="E193" s="287"/>
      <c r="F193" s="240">
        <v>3000000</v>
      </c>
      <c r="G193" s="240" t="s">
        <v>12134</v>
      </c>
      <c r="H193" s="241">
        <v>45700</v>
      </c>
      <c r="I193" s="241">
        <v>51178</v>
      </c>
      <c r="J193" s="241"/>
      <c r="K193" s="290"/>
      <c r="L193" s="296">
        <v>-1355901144</v>
      </c>
      <c r="M193" s="296">
        <v>-1672812654</v>
      </c>
      <c r="N193" s="444">
        <v>-581137944</v>
      </c>
      <c r="O193" s="296">
        <v>-522834287.5</v>
      </c>
      <c r="P193" s="296"/>
      <c r="Q193" s="246">
        <v>-644071231</v>
      </c>
      <c r="R193" s="246" t="e">
        <v>#VALUE!</v>
      </c>
      <c r="S193" s="246">
        <v>1221616438.3561606</v>
      </c>
      <c r="T193" s="246">
        <v>107660758.85616064</v>
      </c>
      <c r="U193" s="246">
        <v>208099115.02054787</v>
      </c>
      <c r="V193" s="394"/>
    </row>
    <row r="194" spans="1:22" x14ac:dyDescent="0.3">
      <c r="A194" s="237" t="s">
        <v>12220</v>
      </c>
      <c r="B194" s="237" t="s">
        <v>12118</v>
      </c>
      <c r="C194" s="286" t="s">
        <v>12250</v>
      </c>
      <c r="D194" s="287"/>
      <c r="E194" s="287"/>
      <c r="F194" s="247">
        <v>300000</v>
      </c>
      <c r="G194" s="247" t="s">
        <v>12134</v>
      </c>
      <c r="H194" s="248">
        <v>45700</v>
      </c>
      <c r="I194" s="248">
        <v>51268</v>
      </c>
      <c r="J194" s="248"/>
      <c r="K194" s="249"/>
      <c r="L194" s="250">
        <v>2491943316</v>
      </c>
      <c r="M194" s="250">
        <v>2615669876</v>
      </c>
      <c r="N194" s="444">
        <v>1623896543</v>
      </c>
      <c r="O194" s="250">
        <v>1560444441.5</v>
      </c>
      <c r="P194" s="250"/>
      <c r="Q194" s="251">
        <v>-503428769</v>
      </c>
      <c r="R194" s="251"/>
      <c r="S194" s="251"/>
      <c r="T194" s="251"/>
      <c r="U194" s="251"/>
      <c r="V194" s="395"/>
    </row>
    <row r="195" spans="1:22" x14ac:dyDescent="0.3">
      <c r="A195" s="237" t="s">
        <v>12220</v>
      </c>
      <c r="B195" s="237" t="s">
        <v>12118</v>
      </c>
      <c r="C195" s="286" t="s">
        <v>252</v>
      </c>
      <c r="D195" s="287"/>
      <c r="E195" s="287"/>
      <c r="F195" s="247">
        <v>300000</v>
      </c>
      <c r="G195" s="247" t="s">
        <v>12134</v>
      </c>
      <c r="H195" s="248">
        <v>45700</v>
      </c>
      <c r="I195" s="248">
        <v>45789</v>
      </c>
      <c r="J195" s="248"/>
      <c r="K195" s="249"/>
      <c r="L195" s="250">
        <v>52623018</v>
      </c>
      <c r="M195" s="250">
        <v>55335184</v>
      </c>
      <c r="N195" s="444">
        <v>71197080.5</v>
      </c>
      <c r="O195" s="250">
        <v>67090015</v>
      </c>
      <c r="P195" s="250"/>
      <c r="Q195" s="251">
        <v>480928769</v>
      </c>
      <c r="R195" s="251"/>
      <c r="S195" s="251"/>
      <c r="T195" s="251"/>
      <c r="U195" s="251"/>
      <c r="V195" s="395"/>
    </row>
    <row r="196" spans="1:22" x14ac:dyDescent="0.3">
      <c r="A196" s="237" t="s">
        <v>12251</v>
      </c>
      <c r="B196" s="237" t="s">
        <v>12240</v>
      </c>
      <c r="C196" s="302" t="s">
        <v>12252</v>
      </c>
      <c r="D196" s="302"/>
      <c r="E196" s="302"/>
      <c r="F196" s="240">
        <v>20000000</v>
      </c>
      <c r="G196" s="240" t="s">
        <v>12137</v>
      </c>
      <c r="H196" s="241">
        <v>45714</v>
      </c>
      <c r="I196" s="241">
        <v>51192</v>
      </c>
      <c r="J196" s="241"/>
      <c r="K196" s="290"/>
      <c r="L196" s="296">
        <v>265842583</v>
      </c>
      <c r="M196" s="296">
        <v>118215474</v>
      </c>
      <c r="N196" s="444">
        <v>149851844.5</v>
      </c>
      <c r="O196" s="296">
        <v>178905158.5</v>
      </c>
      <c r="P196" s="296"/>
      <c r="Q196" s="246">
        <v>898156044</v>
      </c>
      <c r="R196" s="246">
        <v>92756586.923188061</v>
      </c>
      <c r="S196" s="246">
        <v>92756586.923188061</v>
      </c>
      <c r="T196" s="246">
        <v>-74905781.576811939</v>
      </c>
      <c r="U196" s="246">
        <v>171358415.89999986</v>
      </c>
      <c r="V196" s="395"/>
    </row>
    <row r="197" spans="1:22" x14ac:dyDescent="0.3">
      <c r="A197" s="237" t="s">
        <v>12220</v>
      </c>
      <c r="B197" s="237" t="s">
        <v>12240</v>
      </c>
      <c r="C197" s="302" t="s">
        <v>302</v>
      </c>
      <c r="D197" s="302"/>
      <c r="E197" s="302"/>
      <c r="F197" s="247">
        <v>2000000</v>
      </c>
      <c r="G197" s="247" t="s">
        <v>12137</v>
      </c>
      <c r="H197" s="248">
        <v>45714</v>
      </c>
      <c r="I197" s="248">
        <v>51282</v>
      </c>
      <c r="J197" s="248"/>
      <c r="K197" s="249"/>
      <c r="L197" s="250">
        <v>-130564925</v>
      </c>
      <c r="M197" s="250">
        <v>-115857291</v>
      </c>
      <c r="N197" s="444">
        <v>-86488835.5</v>
      </c>
      <c r="O197" s="250">
        <v>-124946286</v>
      </c>
      <c r="P197" s="250"/>
      <c r="Q197" s="251">
        <v>-898156046</v>
      </c>
      <c r="R197" s="251"/>
      <c r="S197" s="251"/>
      <c r="T197" s="251"/>
      <c r="U197" s="251"/>
      <c r="V197" s="395"/>
    </row>
    <row r="198" spans="1:22" x14ac:dyDescent="0.3">
      <c r="A198" s="237" t="s">
        <v>12220</v>
      </c>
      <c r="B198" s="237" t="s">
        <v>12240</v>
      </c>
      <c r="C198" s="302" t="s">
        <v>12253</v>
      </c>
      <c r="D198" s="302"/>
      <c r="E198" s="302"/>
      <c r="F198" s="247">
        <v>2000000</v>
      </c>
      <c r="G198" s="247" t="s">
        <v>12137</v>
      </c>
      <c r="H198" s="248">
        <v>45714</v>
      </c>
      <c r="I198" s="248">
        <v>45803</v>
      </c>
      <c r="J198" s="248"/>
      <c r="K198" s="249"/>
      <c r="L198" s="250">
        <v>50722084</v>
      </c>
      <c r="M198" s="250">
        <v>73265057</v>
      </c>
      <c r="N198" s="444">
        <v>104299359.5</v>
      </c>
      <c r="O198" s="250">
        <v>94981844.5</v>
      </c>
      <c r="P198" s="250"/>
      <c r="Q198" s="251">
        <v>876928796</v>
      </c>
      <c r="R198" s="251"/>
      <c r="S198" s="251"/>
      <c r="T198" s="251"/>
      <c r="U198" s="251"/>
      <c r="V198" s="395"/>
    </row>
    <row r="199" spans="1:22" x14ac:dyDescent="0.3">
      <c r="A199" s="237" t="s">
        <v>301</v>
      </c>
      <c r="B199" s="237" t="s">
        <v>12254</v>
      </c>
      <c r="C199" s="302" t="s">
        <v>303</v>
      </c>
      <c r="D199" s="302"/>
      <c r="E199" s="302"/>
      <c r="F199" s="240">
        <v>20000000</v>
      </c>
      <c r="G199" s="240" t="s">
        <v>12137</v>
      </c>
      <c r="H199" s="241">
        <v>45707</v>
      </c>
      <c r="I199" s="241">
        <v>51185</v>
      </c>
      <c r="J199" s="241"/>
      <c r="K199" s="290"/>
      <c r="L199" s="296">
        <v>998221998</v>
      </c>
      <c r="M199" s="296">
        <v>847575067</v>
      </c>
      <c r="N199" s="444">
        <v>938836373.5</v>
      </c>
      <c r="O199" s="296">
        <v>960972939.5</v>
      </c>
      <c r="P199" s="296"/>
      <c r="Q199" s="246">
        <v>1022358298</v>
      </c>
      <c r="R199" s="246" t="e">
        <v>#VALUE!</v>
      </c>
      <c r="S199" s="246">
        <v>133988294.02152216</v>
      </c>
      <c r="T199" s="246">
        <v>-72202038.478477836</v>
      </c>
      <c r="U199" s="246">
        <v>176122865.62000012</v>
      </c>
      <c r="V199" s="395"/>
    </row>
    <row r="200" spans="1:22" x14ac:dyDescent="0.3">
      <c r="A200" s="237" t="s">
        <v>12255</v>
      </c>
      <c r="B200" s="237" t="s">
        <v>12254</v>
      </c>
      <c r="C200" s="302" t="s">
        <v>12256</v>
      </c>
      <c r="D200" s="302"/>
      <c r="E200" s="302"/>
      <c r="F200" s="247">
        <v>2000000</v>
      </c>
      <c r="G200" s="247" t="s">
        <v>12257</v>
      </c>
      <c r="H200" s="248">
        <v>45707</v>
      </c>
      <c r="I200" s="248">
        <v>51275</v>
      </c>
      <c r="J200" s="248"/>
      <c r="K200" s="249"/>
      <c r="L200" s="250">
        <v>-945691676</v>
      </c>
      <c r="M200" s="250">
        <v>-801775987</v>
      </c>
      <c r="N200" s="444">
        <v>-881602242</v>
      </c>
      <c r="O200" s="250">
        <v>-913572058.5</v>
      </c>
      <c r="P200" s="250"/>
      <c r="Q200" s="251">
        <v>-1022358300</v>
      </c>
      <c r="R200" s="251"/>
      <c r="S200" s="251"/>
      <c r="T200" s="251"/>
      <c r="U200" s="251"/>
      <c r="V200" s="395"/>
    </row>
    <row r="201" spans="1:22" x14ac:dyDescent="0.3">
      <c r="A201" s="237" t="s">
        <v>12255</v>
      </c>
      <c r="B201" s="237" t="s">
        <v>12254</v>
      </c>
      <c r="C201" s="302" t="s">
        <v>304</v>
      </c>
      <c r="D201" s="302"/>
      <c r="E201" s="302"/>
      <c r="F201" s="247">
        <v>2000000</v>
      </c>
      <c r="G201" s="247" t="s">
        <v>12257</v>
      </c>
      <c r="H201" s="248">
        <v>45707</v>
      </c>
      <c r="I201" s="248">
        <v>45796</v>
      </c>
      <c r="J201" s="248"/>
      <c r="K201" s="249"/>
      <c r="L201" s="250">
        <v>95259022</v>
      </c>
      <c r="M201" s="250">
        <v>110118772</v>
      </c>
      <c r="N201" s="444">
        <v>148956201</v>
      </c>
      <c r="O201" s="250">
        <v>138755891</v>
      </c>
      <c r="P201" s="250"/>
      <c r="Q201" s="251">
        <v>1001160551</v>
      </c>
      <c r="R201" s="251"/>
      <c r="S201" s="251"/>
      <c r="T201" s="251"/>
      <c r="U201" s="251"/>
      <c r="V201" s="395"/>
    </row>
    <row r="202" spans="1:22" x14ac:dyDescent="0.3">
      <c r="A202" s="237" t="s">
        <v>12258</v>
      </c>
      <c r="B202" s="237" t="s">
        <v>12244</v>
      </c>
      <c r="C202" s="238" t="s">
        <v>305</v>
      </c>
      <c r="D202" s="238"/>
      <c r="E202" s="238"/>
      <c r="F202" s="240">
        <v>1500000</v>
      </c>
      <c r="G202" s="240" t="s">
        <v>12141</v>
      </c>
      <c r="H202" s="241">
        <v>45730</v>
      </c>
      <c r="I202" s="241">
        <v>49382</v>
      </c>
      <c r="J202" s="241"/>
      <c r="K202" s="290"/>
      <c r="L202" s="296">
        <v>-43385721</v>
      </c>
      <c r="M202" s="296">
        <v>305211577</v>
      </c>
      <c r="N202" s="444">
        <v>45145046.5</v>
      </c>
      <c r="O202" s="296">
        <v>163319244.5</v>
      </c>
      <c r="P202" s="296"/>
      <c r="Q202" s="297">
        <v>-317449314</v>
      </c>
      <c r="R202" s="246" t="e">
        <v>#VALUE!</v>
      </c>
      <c r="S202" s="246">
        <v>689235616.43835592</v>
      </c>
      <c r="T202" s="246">
        <v>11999990.438355923</v>
      </c>
      <c r="U202" s="246">
        <v>111320538.38356197</v>
      </c>
      <c r="V202" s="395"/>
    </row>
    <row r="203" spans="1:22" x14ac:dyDescent="0.3">
      <c r="A203" s="237" t="s">
        <v>12259</v>
      </c>
      <c r="B203" s="237" t="s">
        <v>12244</v>
      </c>
      <c r="C203" s="238" t="s">
        <v>12260</v>
      </c>
      <c r="D203" s="238"/>
      <c r="E203" s="238"/>
      <c r="F203" s="247">
        <v>500000</v>
      </c>
      <c r="G203" s="247" t="s">
        <v>12141</v>
      </c>
      <c r="H203" s="248">
        <v>45730</v>
      </c>
      <c r="I203" s="248">
        <v>49474</v>
      </c>
      <c r="J203" s="248"/>
      <c r="K203" s="249"/>
      <c r="L203" s="250">
        <v>269353494</v>
      </c>
      <c r="M203" s="250">
        <v>338274913</v>
      </c>
      <c r="N203" s="444">
        <v>623876134</v>
      </c>
      <c r="O203" s="250">
        <v>505375191.5</v>
      </c>
      <c r="P203" s="250"/>
      <c r="Q203" s="251">
        <v>-357550686</v>
      </c>
      <c r="R203" s="251"/>
      <c r="S203" s="251"/>
      <c r="T203" s="251"/>
      <c r="U203" s="251"/>
      <c r="V203" s="395"/>
    </row>
    <row r="204" spans="1:22" x14ac:dyDescent="0.3">
      <c r="A204" s="237" t="s">
        <v>12259</v>
      </c>
      <c r="B204" s="237" t="s">
        <v>12240</v>
      </c>
      <c r="C204" s="238" t="s">
        <v>12167</v>
      </c>
      <c r="D204" s="238"/>
      <c r="E204" s="238"/>
      <c r="F204" s="247">
        <v>500000</v>
      </c>
      <c r="G204" s="247" t="s">
        <v>12141</v>
      </c>
      <c r="H204" s="248">
        <v>45730</v>
      </c>
      <c r="I204" s="248">
        <v>45822</v>
      </c>
      <c r="J204" s="248"/>
      <c r="K204" s="249"/>
      <c r="L204" s="250">
        <v>113395182</v>
      </c>
      <c r="M204" s="250">
        <v>119459560</v>
      </c>
      <c r="N204" s="444">
        <v>8214445.5</v>
      </c>
      <c r="O204" s="250">
        <v>5359221.5</v>
      </c>
      <c r="P204" s="250"/>
      <c r="Q204" s="251">
        <v>351756164</v>
      </c>
      <c r="R204" s="251"/>
      <c r="S204" s="251"/>
      <c r="T204" s="251"/>
      <c r="U204" s="251"/>
      <c r="V204" s="395"/>
    </row>
    <row r="205" spans="1:22" x14ac:dyDescent="0.3">
      <c r="A205" s="237" t="s">
        <v>12258</v>
      </c>
      <c r="B205" s="237" t="s">
        <v>12244</v>
      </c>
      <c r="C205" s="238" t="s">
        <v>305</v>
      </c>
      <c r="D205" s="238"/>
      <c r="E205" s="238"/>
      <c r="F205" s="240">
        <v>1500000</v>
      </c>
      <c r="G205" s="240" t="s">
        <v>12141</v>
      </c>
      <c r="H205" s="241">
        <v>45733</v>
      </c>
      <c r="I205" s="241">
        <v>49385</v>
      </c>
      <c r="J205" s="241"/>
      <c r="K205" s="290"/>
      <c r="L205" s="296">
        <v>25583193</v>
      </c>
      <c r="M205" s="296">
        <v>261219496</v>
      </c>
      <c r="N205" s="444">
        <v>7750547.5</v>
      </c>
      <c r="O205" s="296">
        <v>123894953.5</v>
      </c>
      <c r="P205" s="296"/>
      <c r="Q205" s="297">
        <v>-316853423</v>
      </c>
      <c r="R205" s="246" t="e">
        <v>#VALUE!</v>
      </c>
      <c r="S205" s="246">
        <v>684267123.28767157</v>
      </c>
      <c r="T205" s="246">
        <v>44253919.287671566</v>
      </c>
      <c r="U205" s="246">
        <v>149397754.90410995</v>
      </c>
      <c r="V205" s="395"/>
    </row>
    <row r="206" spans="1:22" x14ac:dyDescent="0.3">
      <c r="A206" s="237" t="s">
        <v>12259</v>
      </c>
      <c r="B206" s="237" t="s">
        <v>12244</v>
      </c>
      <c r="C206" s="238" t="s">
        <v>12260</v>
      </c>
      <c r="D206" s="238"/>
      <c r="E206" s="238"/>
      <c r="F206" s="247">
        <v>500000</v>
      </c>
      <c r="G206" s="247" t="s">
        <v>12141</v>
      </c>
      <c r="H206" s="248">
        <v>45733</v>
      </c>
      <c r="I206" s="248">
        <v>49477</v>
      </c>
      <c r="J206" s="248"/>
      <c r="K206" s="249"/>
      <c r="L206" s="250">
        <v>287621824</v>
      </c>
      <c r="M206" s="250">
        <v>367508732</v>
      </c>
      <c r="N206" s="444">
        <v>625816945</v>
      </c>
      <c r="O206" s="250">
        <v>512976859.5</v>
      </c>
      <c r="P206" s="250"/>
      <c r="Q206" s="251">
        <v>-358146577</v>
      </c>
      <c r="R206" s="251"/>
      <c r="S206" s="251"/>
      <c r="T206" s="251"/>
      <c r="U206" s="251"/>
      <c r="V206" s="395"/>
    </row>
    <row r="207" spans="1:22" x14ac:dyDescent="0.3">
      <c r="A207" s="237" t="s">
        <v>12259</v>
      </c>
      <c r="B207" s="237" t="s">
        <v>12240</v>
      </c>
      <c r="C207" s="238" t="s">
        <v>12167</v>
      </c>
      <c r="D207" s="238"/>
      <c r="E207" s="238"/>
      <c r="F207" s="247">
        <v>500000</v>
      </c>
      <c r="G207" s="247" t="s">
        <v>12141</v>
      </c>
      <c r="H207" s="248">
        <v>45733</v>
      </c>
      <c r="I207" s="248">
        <v>45825</v>
      </c>
      <c r="J207" s="248"/>
      <c r="K207" s="249"/>
      <c r="L207" s="250">
        <v>112631302</v>
      </c>
      <c r="M207" s="250">
        <v>113317884</v>
      </c>
      <c r="N207" s="444">
        <v>6445711.5</v>
      </c>
      <c r="O207" s="250">
        <v>3745643</v>
      </c>
      <c r="P207" s="250"/>
      <c r="Q207" s="251">
        <v>349927398</v>
      </c>
      <c r="R207" s="251"/>
      <c r="S207" s="251"/>
      <c r="T207" s="251"/>
      <c r="U207" s="251"/>
      <c r="V207" s="395"/>
    </row>
    <row r="208" spans="1:22" x14ac:dyDescent="0.3">
      <c r="A208" s="237" t="s">
        <v>12258</v>
      </c>
      <c r="B208" s="237" t="s">
        <v>12244</v>
      </c>
      <c r="C208" s="286" t="s">
        <v>12261</v>
      </c>
      <c r="D208" s="286"/>
      <c r="E208" s="286"/>
      <c r="F208" s="240">
        <v>3000000</v>
      </c>
      <c r="G208" s="240" t="s">
        <v>12141</v>
      </c>
      <c r="H208" s="241">
        <v>45720</v>
      </c>
      <c r="I208" s="241">
        <v>51199</v>
      </c>
      <c r="J208" s="241"/>
      <c r="K208" s="290"/>
      <c r="L208" s="296">
        <v>-1827434961</v>
      </c>
      <c r="M208" s="296">
        <v>-2027541085</v>
      </c>
      <c r="N208" s="444">
        <v>-985684148.5</v>
      </c>
      <c r="O208" s="296">
        <v>-924779944.5</v>
      </c>
      <c r="P208" s="296"/>
      <c r="Q208" s="297">
        <v>-637512328</v>
      </c>
      <c r="R208" s="246" t="e">
        <v>#VALUE!</v>
      </c>
      <c r="S208" s="246">
        <v>1220523287.6712322</v>
      </c>
      <c r="T208" s="246">
        <v>55195634.171232224</v>
      </c>
      <c r="U208" s="246">
        <v>190713442.3904109</v>
      </c>
      <c r="V208" s="395"/>
    </row>
    <row r="209" spans="1:22" x14ac:dyDescent="0.3">
      <c r="A209" s="237" t="s">
        <v>12220</v>
      </c>
      <c r="B209" s="237" t="s">
        <v>12244</v>
      </c>
      <c r="C209" s="286" t="s">
        <v>12262</v>
      </c>
      <c r="D209" s="286"/>
      <c r="E209" s="286"/>
      <c r="F209" s="247">
        <v>300000</v>
      </c>
      <c r="G209" s="247" t="s">
        <v>12157</v>
      </c>
      <c r="H209" s="248">
        <v>45720</v>
      </c>
      <c r="I209" s="248">
        <v>51291</v>
      </c>
      <c r="J209" s="248"/>
      <c r="K209" s="249"/>
      <c r="L209" s="250">
        <v>2970140682</v>
      </c>
      <c r="M209" s="250">
        <v>3182112694</v>
      </c>
      <c r="N209" s="444">
        <v>2120437956.5</v>
      </c>
      <c r="O209" s="250">
        <v>2059025038</v>
      </c>
      <c r="P209" s="250"/>
      <c r="Q209" s="251">
        <v>-543737672</v>
      </c>
      <c r="R209" s="251"/>
      <c r="S209" s="251"/>
      <c r="T209" s="251"/>
      <c r="U209" s="251"/>
      <c r="V209" s="395"/>
    </row>
    <row r="210" spans="1:22" x14ac:dyDescent="0.3">
      <c r="A210" s="237" t="s">
        <v>12220</v>
      </c>
      <c r="B210" s="237" t="s">
        <v>12240</v>
      </c>
      <c r="C210" s="286" t="s">
        <v>12167</v>
      </c>
      <c r="D210" s="286"/>
      <c r="E210" s="286"/>
      <c r="F210" s="247">
        <v>300000</v>
      </c>
      <c r="G210" s="247" t="s">
        <v>12141</v>
      </c>
      <c r="H210" s="248">
        <v>45720</v>
      </c>
      <c r="I210" s="248">
        <v>45812</v>
      </c>
      <c r="J210" s="248"/>
      <c r="K210" s="249"/>
      <c r="L210" s="250">
        <v>8555159</v>
      </c>
      <c r="M210" s="250">
        <v>16466636</v>
      </c>
      <c r="N210" s="444">
        <v>30573845.5</v>
      </c>
      <c r="O210" s="250">
        <v>26307424</v>
      </c>
      <c r="P210" s="250"/>
      <c r="Q210" s="251">
        <v>526528766</v>
      </c>
      <c r="R210" s="251"/>
      <c r="S210" s="251"/>
      <c r="T210" s="251"/>
      <c r="U210" s="251"/>
      <c r="V210" s="395"/>
    </row>
    <row r="211" spans="1:22" x14ac:dyDescent="0.3">
      <c r="A211" s="237" t="s">
        <v>12179</v>
      </c>
      <c r="B211" s="237" t="s">
        <v>12263</v>
      </c>
      <c r="C211" s="286" t="s">
        <v>12264</v>
      </c>
      <c r="D211" s="286"/>
      <c r="E211" s="286"/>
      <c r="F211" s="240">
        <v>3000000</v>
      </c>
      <c r="G211" s="240" t="s">
        <v>12141</v>
      </c>
      <c r="H211" s="241">
        <v>45728</v>
      </c>
      <c r="I211" s="241">
        <v>51207</v>
      </c>
      <c r="J211" s="241"/>
      <c r="K211" s="290"/>
      <c r="L211" s="296">
        <v>-1722906060</v>
      </c>
      <c r="M211" s="296">
        <v>-2477016231</v>
      </c>
      <c r="N211" s="444">
        <v>-1151290784</v>
      </c>
      <c r="O211" s="296">
        <v>-1089890951.5</v>
      </c>
      <c r="P211" s="296"/>
      <c r="Q211" s="297">
        <v>-632967122</v>
      </c>
      <c r="R211" s="246" t="e">
        <v>#VALUE!</v>
      </c>
      <c r="S211" s="246">
        <v>1217013698.6301384</v>
      </c>
      <c r="T211" s="246">
        <v>56701720.630138397</v>
      </c>
      <c r="U211" s="246">
        <v>209249665.83561611</v>
      </c>
      <c r="V211" s="395"/>
    </row>
    <row r="212" spans="1:22" x14ac:dyDescent="0.3">
      <c r="A212" s="237" t="s">
        <v>12265</v>
      </c>
      <c r="B212" s="237" t="s">
        <v>12266</v>
      </c>
      <c r="C212" s="286" t="s">
        <v>12267</v>
      </c>
      <c r="D212" s="286"/>
      <c r="E212" s="286"/>
      <c r="F212" s="247">
        <v>300000</v>
      </c>
      <c r="G212" s="247" t="s">
        <v>12157</v>
      </c>
      <c r="H212" s="248">
        <v>45728</v>
      </c>
      <c r="I212" s="248">
        <v>51299</v>
      </c>
      <c r="J212" s="248"/>
      <c r="K212" s="249"/>
      <c r="L212" s="250">
        <v>2866343144</v>
      </c>
      <c r="M212" s="250">
        <v>3636482195</v>
      </c>
      <c r="N212" s="444">
        <v>2297923909.5</v>
      </c>
      <c r="O212" s="250">
        <v>2231986832</v>
      </c>
      <c r="P212" s="250"/>
      <c r="Q212" s="251">
        <v>-559532878</v>
      </c>
      <c r="R212" s="251"/>
      <c r="S212" s="251"/>
      <c r="T212" s="251"/>
      <c r="U212" s="251"/>
      <c r="V212" s="395"/>
    </row>
    <row r="213" spans="1:22" x14ac:dyDescent="0.3">
      <c r="A213" s="237" t="s">
        <v>12265</v>
      </c>
      <c r="B213" s="237" t="s">
        <v>12266</v>
      </c>
      <c r="C213" s="286" t="s">
        <v>12167</v>
      </c>
      <c r="D213" s="286"/>
      <c r="E213" s="286"/>
      <c r="F213" s="247">
        <v>300000</v>
      </c>
      <c r="G213" s="247" t="s">
        <v>12141</v>
      </c>
      <c r="H213" s="248">
        <v>45728</v>
      </c>
      <c r="I213" s="248">
        <v>45820</v>
      </c>
      <c r="J213" s="248"/>
      <c r="K213" s="249"/>
      <c r="L213" s="250">
        <v>-7170167</v>
      </c>
      <c r="M213" s="250">
        <v>-2304339</v>
      </c>
      <c r="N213" s="444">
        <v>13678852.5</v>
      </c>
      <c r="O213" s="250">
        <v>9330735.5</v>
      </c>
      <c r="P213" s="250"/>
      <c r="Q213" s="251">
        <v>542375342</v>
      </c>
      <c r="R213" s="251"/>
      <c r="S213" s="251"/>
      <c r="T213" s="251"/>
      <c r="U213" s="251"/>
      <c r="V213" s="395"/>
    </row>
    <row r="214" spans="1:22" x14ac:dyDescent="0.3">
      <c r="A214" s="237" t="s">
        <v>12268</v>
      </c>
      <c r="B214" s="237" t="s">
        <v>12269</v>
      </c>
      <c r="C214" s="286" t="s">
        <v>306</v>
      </c>
      <c r="D214" s="286"/>
      <c r="E214" s="286"/>
      <c r="F214" s="240">
        <v>2000000</v>
      </c>
      <c r="G214" s="240" t="s">
        <v>12141</v>
      </c>
      <c r="H214" s="241">
        <v>45735</v>
      </c>
      <c r="I214" s="241">
        <v>51214</v>
      </c>
      <c r="J214" s="241"/>
      <c r="K214" s="290"/>
      <c r="L214" s="296">
        <v>-1120118210</v>
      </c>
      <c r="M214" s="296">
        <v>-1182582408</v>
      </c>
      <c r="N214" s="444">
        <v>-367383456</v>
      </c>
      <c r="O214" s="296">
        <v>-325779664.5</v>
      </c>
      <c r="P214" s="296"/>
      <c r="Q214" s="297">
        <v>-422624657</v>
      </c>
      <c r="R214" s="246" t="e">
        <v>#VALUE!</v>
      </c>
      <c r="S214" s="246">
        <v>810043835.61643827</v>
      </c>
      <c r="T214" s="246">
        <v>128962016.11643839</v>
      </c>
      <c r="U214" s="246">
        <v>241466125.70547915</v>
      </c>
      <c r="V214" s="395"/>
    </row>
    <row r="215" spans="1:22" x14ac:dyDescent="0.3">
      <c r="A215" s="237" t="s">
        <v>12270</v>
      </c>
      <c r="B215" s="237" t="s">
        <v>12271</v>
      </c>
      <c r="C215" s="286" t="s">
        <v>307</v>
      </c>
      <c r="D215" s="286"/>
      <c r="E215" s="286"/>
      <c r="F215" s="247">
        <v>200000</v>
      </c>
      <c r="G215" s="247" t="s">
        <v>12157</v>
      </c>
      <c r="H215" s="248">
        <v>45735</v>
      </c>
      <c r="I215" s="248">
        <v>51306</v>
      </c>
      <c r="J215" s="248"/>
      <c r="K215" s="249"/>
      <c r="L215" s="250">
        <v>1413863423</v>
      </c>
      <c r="M215" s="250">
        <v>1697539987</v>
      </c>
      <c r="N215" s="444">
        <v>1045106775</v>
      </c>
      <c r="O215" s="250">
        <v>1000801353</v>
      </c>
      <c r="P215" s="250"/>
      <c r="Q215" s="251">
        <v>-380028768</v>
      </c>
      <c r="R215" s="251"/>
      <c r="S215" s="251"/>
      <c r="T215" s="251"/>
      <c r="U215" s="251"/>
      <c r="V215" s="395"/>
    </row>
    <row r="216" spans="1:22" x14ac:dyDescent="0.3">
      <c r="A216" s="237" t="s">
        <v>12265</v>
      </c>
      <c r="B216" s="237" t="s">
        <v>12271</v>
      </c>
      <c r="C216" s="286" t="s">
        <v>12167</v>
      </c>
      <c r="D216" s="286"/>
      <c r="E216" s="286"/>
      <c r="F216" s="247">
        <v>200000</v>
      </c>
      <c r="G216" s="247" t="s">
        <v>12141</v>
      </c>
      <c r="H216" s="248">
        <v>45735</v>
      </c>
      <c r="I216" s="248">
        <v>45827</v>
      </c>
      <c r="J216" s="248"/>
      <c r="K216" s="249"/>
      <c r="L216" s="250">
        <v>116524773</v>
      </c>
      <c r="M216" s="250">
        <v>116734201</v>
      </c>
      <c r="N216" s="444">
        <v>3358500.5</v>
      </c>
      <c r="O216" s="250">
        <v>525793.5</v>
      </c>
      <c r="P216" s="250"/>
      <c r="Q216" s="251">
        <v>368624657</v>
      </c>
      <c r="R216" s="251"/>
      <c r="S216" s="251"/>
      <c r="T216" s="251"/>
      <c r="U216" s="251"/>
      <c r="V216" s="395"/>
    </row>
    <row r="217" spans="1:22" x14ac:dyDescent="0.3">
      <c r="A217" s="237" t="s">
        <v>12272</v>
      </c>
      <c r="B217" s="237" t="s">
        <v>12273</v>
      </c>
      <c r="C217" s="302" t="s">
        <v>308</v>
      </c>
      <c r="D217" s="302"/>
      <c r="E217" s="302"/>
      <c r="F217" s="240">
        <v>20000000</v>
      </c>
      <c r="G217" s="240" t="s">
        <v>12137</v>
      </c>
      <c r="H217" s="241">
        <v>45737</v>
      </c>
      <c r="I217" s="241">
        <v>51216</v>
      </c>
      <c r="J217" s="241"/>
      <c r="K217" s="290"/>
      <c r="L217" s="296">
        <v>326282072</v>
      </c>
      <c r="M217" s="296">
        <v>233167104</v>
      </c>
      <c r="N217" s="444">
        <v>-91854785</v>
      </c>
      <c r="O217" s="296">
        <v>269948990.5</v>
      </c>
      <c r="P217" s="296"/>
      <c r="Q217" s="246">
        <v>504321601</v>
      </c>
      <c r="R217" s="246">
        <v>7214933.3333333265</v>
      </c>
      <c r="S217" s="246">
        <v>7214933.3333333265</v>
      </c>
      <c r="T217" s="246">
        <v>48876222.333333328</v>
      </c>
      <c r="U217" s="246">
        <v>366962531.23000002</v>
      </c>
      <c r="V217" s="395"/>
    </row>
    <row r="218" spans="1:22" x14ac:dyDescent="0.3">
      <c r="A218" s="237" t="s">
        <v>12274</v>
      </c>
      <c r="B218" s="237" t="s">
        <v>12273</v>
      </c>
      <c r="C218" s="302" t="s">
        <v>12275</v>
      </c>
      <c r="D218" s="302"/>
      <c r="E218" s="302"/>
      <c r="F218" s="247">
        <v>2000000</v>
      </c>
      <c r="G218" s="247" t="s">
        <v>12257</v>
      </c>
      <c r="H218" s="248">
        <v>45737</v>
      </c>
      <c r="I218" s="248">
        <v>51308</v>
      </c>
      <c r="J218" s="248"/>
      <c r="K218" s="249"/>
      <c r="L218" s="250">
        <v>-354420415</v>
      </c>
      <c r="M218" s="250">
        <v>-264416007</v>
      </c>
      <c r="N218" s="444">
        <v>40366528.5</v>
      </c>
      <c r="O218" s="250">
        <v>-308756208.5</v>
      </c>
      <c r="P218" s="250"/>
      <c r="Q218" s="251">
        <v>-504321603</v>
      </c>
      <c r="R218" s="251"/>
      <c r="S218" s="251"/>
      <c r="T218" s="251"/>
      <c r="U218" s="251"/>
      <c r="V218" s="395"/>
    </row>
    <row r="219" spans="1:22" x14ac:dyDescent="0.3">
      <c r="A219" s="237" t="s">
        <v>12265</v>
      </c>
      <c r="B219" s="237" t="s">
        <v>12273</v>
      </c>
      <c r="C219" s="302" t="s">
        <v>309</v>
      </c>
      <c r="D219" s="302"/>
      <c r="E219" s="302"/>
      <c r="F219" s="247">
        <v>2000000</v>
      </c>
      <c r="G219" s="247" t="s">
        <v>12257</v>
      </c>
      <c r="H219" s="248">
        <v>45737</v>
      </c>
      <c r="I219" s="248">
        <v>45829</v>
      </c>
      <c r="J219" s="248"/>
      <c r="K219" s="249"/>
      <c r="L219" s="250">
        <v>258749269</v>
      </c>
      <c r="M219" s="250">
        <v>262546322</v>
      </c>
      <c r="N219" s="444">
        <v>9826967.5</v>
      </c>
      <c r="O219" s="250">
        <v>289422666</v>
      </c>
      <c r="P219" s="250"/>
      <c r="Q219" s="251">
        <v>490502003</v>
      </c>
      <c r="R219" s="251"/>
      <c r="S219" s="251"/>
      <c r="T219" s="251"/>
      <c r="U219" s="251"/>
      <c r="V219" s="395"/>
    </row>
    <row r="220" spans="1:22" x14ac:dyDescent="0.3">
      <c r="A220" s="237" t="s">
        <v>12276</v>
      </c>
      <c r="B220" s="237" t="s">
        <v>12277</v>
      </c>
      <c r="C220" s="238" t="s">
        <v>310</v>
      </c>
      <c r="D220" s="238"/>
      <c r="E220" s="238"/>
      <c r="F220" s="240">
        <v>1000000</v>
      </c>
      <c r="G220" s="240" t="s">
        <v>12141</v>
      </c>
      <c r="H220" s="241">
        <v>45736</v>
      </c>
      <c r="I220" s="241">
        <v>49388</v>
      </c>
      <c r="J220" s="241"/>
      <c r="K220" s="290"/>
      <c r="L220" s="296">
        <v>145642867</v>
      </c>
      <c r="M220" s="296">
        <v>248895296</v>
      </c>
      <c r="N220" s="444">
        <v>77527598.5</v>
      </c>
      <c r="O220" s="296">
        <v>111001476.5</v>
      </c>
      <c r="P220" s="296"/>
      <c r="Q220" s="297">
        <v>158686759</v>
      </c>
      <c r="R220" s="246" t="e">
        <v>#VALUE!</v>
      </c>
      <c r="S220" s="246">
        <v>150819366.85288599</v>
      </c>
      <c r="T220" s="246">
        <v>90494585.352885991</v>
      </c>
      <c r="U220" s="246">
        <v>164013118.04337931</v>
      </c>
      <c r="V220" s="395"/>
    </row>
    <row r="221" spans="1:22" x14ac:dyDescent="0.3">
      <c r="A221" s="237" t="s">
        <v>12265</v>
      </c>
      <c r="B221" s="237" t="s">
        <v>12273</v>
      </c>
      <c r="C221" s="238" t="s">
        <v>12278</v>
      </c>
      <c r="D221" s="238"/>
      <c r="E221" s="238"/>
      <c r="F221" s="247">
        <v>1000000</v>
      </c>
      <c r="G221" s="247" t="s">
        <v>12141</v>
      </c>
      <c r="H221" s="248">
        <v>45736</v>
      </c>
      <c r="I221" s="248">
        <v>49480</v>
      </c>
      <c r="J221" s="248"/>
      <c r="K221" s="249"/>
      <c r="L221" s="250">
        <v>-158022225</v>
      </c>
      <c r="M221" s="250">
        <v>-261561176</v>
      </c>
      <c r="N221" s="444">
        <v>-17202817</v>
      </c>
      <c r="O221" s="250">
        <v>-113707192.5</v>
      </c>
      <c r="P221" s="250"/>
      <c r="Q221" s="251">
        <v>0</v>
      </c>
      <c r="R221" s="251"/>
      <c r="S221" s="251"/>
      <c r="T221" s="251"/>
      <c r="U221" s="251"/>
      <c r="V221" s="395"/>
    </row>
    <row r="222" spans="1:22" x14ac:dyDescent="0.3">
      <c r="A222" s="237" t="s">
        <v>12279</v>
      </c>
      <c r="B222" s="237" t="s">
        <v>12280</v>
      </c>
      <c r="C222" s="286" t="s">
        <v>311</v>
      </c>
      <c r="D222" s="286"/>
      <c r="E222" s="286"/>
      <c r="F222" s="240">
        <v>2500000</v>
      </c>
      <c r="G222" s="240" t="s">
        <v>12134</v>
      </c>
      <c r="H222" s="241">
        <v>45749</v>
      </c>
      <c r="I222" s="241">
        <v>51228</v>
      </c>
      <c r="J222" s="241"/>
      <c r="K222" s="290"/>
      <c r="L222" s="296">
        <v>-1516872245</v>
      </c>
      <c r="M222" s="296">
        <v>-2034536297</v>
      </c>
      <c r="N222" s="444">
        <v>-971267471.5</v>
      </c>
      <c r="O222" s="296">
        <v>-922678782</v>
      </c>
      <c r="P222" s="296"/>
      <c r="Q222" s="297">
        <v>-355869862</v>
      </c>
      <c r="R222" s="246" t="e">
        <v>#VALUE!</v>
      </c>
      <c r="S222" s="246">
        <v>826089041.095891</v>
      </c>
      <c r="T222" s="246">
        <v>196723704.595891</v>
      </c>
      <c r="U222" s="246">
        <v>239037399.69178128</v>
      </c>
      <c r="V222" s="395"/>
    </row>
    <row r="223" spans="1:22" x14ac:dyDescent="0.3">
      <c r="A223" s="237" t="s">
        <v>12281</v>
      </c>
      <c r="B223" s="237" t="s">
        <v>12282</v>
      </c>
      <c r="C223" s="286" t="s">
        <v>312</v>
      </c>
      <c r="D223" s="286"/>
      <c r="E223" s="286"/>
      <c r="F223" s="247">
        <v>250000</v>
      </c>
      <c r="G223" s="247" t="s">
        <v>12134</v>
      </c>
      <c r="H223" s="248">
        <v>45749</v>
      </c>
      <c r="I223" s="248">
        <v>51319</v>
      </c>
      <c r="J223" s="248"/>
      <c r="K223" s="249"/>
      <c r="L223" s="250">
        <v>2135920658</v>
      </c>
      <c r="M223" s="250">
        <v>2686375215</v>
      </c>
      <c r="N223" s="444">
        <v>1600632808</v>
      </c>
      <c r="O223" s="250">
        <v>1548982787</v>
      </c>
      <c r="P223" s="250"/>
      <c r="Q223" s="251">
        <v>-319130138</v>
      </c>
      <c r="R223" s="251"/>
      <c r="S223" s="251"/>
      <c r="T223" s="251"/>
      <c r="U223" s="251"/>
      <c r="V223" s="395"/>
    </row>
    <row r="224" spans="1:22" x14ac:dyDescent="0.3">
      <c r="A224" s="237" t="s">
        <v>12281</v>
      </c>
      <c r="B224" s="237" t="s">
        <v>12282</v>
      </c>
      <c r="C224" s="286" t="s">
        <v>12167</v>
      </c>
      <c r="D224" s="286"/>
      <c r="E224" s="286"/>
      <c r="F224" s="247">
        <v>250000</v>
      </c>
      <c r="G224" s="247" t="s">
        <v>12134</v>
      </c>
      <c r="H224" s="248">
        <v>45749</v>
      </c>
      <c r="I224" s="248">
        <v>45840</v>
      </c>
      <c r="J224" s="248"/>
      <c r="K224" s="249"/>
      <c r="L224" s="250">
        <v>125635098</v>
      </c>
      <c r="M224" s="250">
        <v>127565482</v>
      </c>
      <c r="N224" s="444">
        <v>143775346</v>
      </c>
      <c r="O224" s="250">
        <v>139712874.5</v>
      </c>
      <c r="P224" s="250"/>
      <c r="Q224" s="251">
        <v>308445205</v>
      </c>
      <c r="R224" s="251"/>
      <c r="S224" s="251"/>
      <c r="T224" s="251"/>
      <c r="U224" s="251"/>
      <c r="V224" s="395"/>
    </row>
    <row r="225" spans="1:22" x14ac:dyDescent="0.3">
      <c r="A225" s="237" t="s">
        <v>12222</v>
      </c>
      <c r="B225" s="237" t="s">
        <v>12273</v>
      </c>
      <c r="C225" s="302" t="s">
        <v>12283</v>
      </c>
      <c r="D225" s="302"/>
      <c r="E225" s="302"/>
      <c r="F225" s="240">
        <v>30000000</v>
      </c>
      <c r="G225" s="240" t="s">
        <v>12137</v>
      </c>
      <c r="H225" s="241">
        <v>45754</v>
      </c>
      <c r="I225" s="241">
        <v>51233</v>
      </c>
      <c r="J225" s="241"/>
      <c r="K225" s="290"/>
      <c r="L225" s="296">
        <v>-862500497</v>
      </c>
      <c r="M225" s="296">
        <v>-951529242</v>
      </c>
      <c r="N225" s="444">
        <v>-998948171</v>
      </c>
      <c r="O225" s="296">
        <v>-930253367</v>
      </c>
      <c r="P225" s="296"/>
      <c r="Q225" s="246">
        <v>578734303</v>
      </c>
      <c r="R225" s="303">
        <v>365822735.1902169</v>
      </c>
      <c r="S225" s="246">
        <v>365822735.1902169</v>
      </c>
      <c r="T225" s="246">
        <v>-131547720.80978298</v>
      </c>
      <c r="U225" s="246">
        <v>399647571.53804445</v>
      </c>
      <c r="V225" s="395"/>
    </row>
    <row r="226" spans="1:22" x14ac:dyDescent="0.3">
      <c r="A226" s="237" t="s">
        <v>12284</v>
      </c>
      <c r="B226" s="237" t="s">
        <v>12273</v>
      </c>
      <c r="C226" s="302" t="s">
        <v>12285</v>
      </c>
      <c r="D226" s="302"/>
      <c r="E226" s="302"/>
      <c r="F226" s="247">
        <v>3000000</v>
      </c>
      <c r="G226" s="247" t="s">
        <v>12257</v>
      </c>
      <c r="H226" s="248">
        <v>45754</v>
      </c>
      <c r="I226" s="248">
        <v>51324</v>
      </c>
      <c r="J226" s="248"/>
      <c r="K226" s="249"/>
      <c r="L226" s="250">
        <v>1049696033</v>
      </c>
      <c r="M226" s="250">
        <v>1039943272</v>
      </c>
      <c r="N226" s="444">
        <v>1136209936</v>
      </c>
      <c r="O226" s="250">
        <v>1073020985</v>
      </c>
      <c r="P226" s="250"/>
      <c r="Q226" s="251">
        <v>-578734303</v>
      </c>
      <c r="R226" s="251"/>
      <c r="S226" s="251"/>
      <c r="T226" s="251"/>
      <c r="U226" s="251"/>
      <c r="V226" s="395"/>
    </row>
    <row r="227" spans="1:22" x14ac:dyDescent="0.3">
      <c r="A227" s="237" t="s">
        <v>12284</v>
      </c>
      <c r="B227" s="237" t="s">
        <v>12273</v>
      </c>
      <c r="C227" s="302" t="s">
        <v>309</v>
      </c>
      <c r="D227" s="302"/>
      <c r="E227" s="302"/>
      <c r="F227" s="247">
        <v>3000000</v>
      </c>
      <c r="G227" s="247" t="s">
        <v>12257</v>
      </c>
      <c r="H227" s="248">
        <v>45754</v>
      </c>
      <c r="I227" s="248">
        <v>45845</v>
      </c>
      <c r="J227" s="248"/>
      <c r="K227" s="249"/>
      <c r="L227" s="250">
        <v>324155056</v>
      </c>
      <c r="M227" s="250">
        <v>291434346</v>
      </c>
      <c r="N227" s="444">
        <v>360108691</v>
      </c>
      <c r="O227" s="250">
        <v>348494397.5</v>
      </c>
      <c r="P227" s="250"/>
      <c r="Q227" s="251">
        <v>752638955</v>
      </c>
      <c r="R227" s="251"/>
      <c r="S227" s="251"/>
      <c r="T227" s="251"/>
      <c r="U227" s="251"/>
      <c r="V227" s="395"/>
    </row>
    <row r="228" spans="1:22" x14ac:dyDescent="0.3">
      <c r="A228" s="237" t="s">
        <v>12201</v>
      </c>
      <c r="B228" s="237" t="s">
        <v>12286</v>
      </c>
      <c r="C228" s="286" t="s">
        <v>12287</v>
      </c>
      <c r="D228" s="286"/>
      <c r="E228" s="286"/>
      <c r="F228" s="240">
        <v>3000000</v>
      </c>
      <c r="G228" s="240" t="s">
        <v>12134</v>
      </c>
      <c r="H228" s="241">
        <v>45756</v>
      </c>
      <c r="I228" s="241">
        <v>51235</v>
      </c>
      <c r="J228" s="241"/>
      <c r="K228" s="290"/>
      <c r="L228" s="296">
        <v>-2288505462</v>
      </c>
      <c r="M228" s="296">
        <v>-3116131976</v>
      </c>
      <c r="N228" s="444">
        <v>-1746038653.5</v>
      </c>
      <c r="O228" s="296">
        <v>-1683527729</v>
      </c>
      <c r="P228" s="296"/>
      <c r="Q228" s="297">
        <v>-418717807</v>
      </c>
      <c r="R228" s="246" t="e">
        <v>#VALUE!</v>
      </c>
      <c r="S228" s="246">
        <v>978657534.24657989</v>
      </c>
      <c r="T228" s="246">
        <v>213789574.74658012</v>
      </c>
      <c r="U228" s="246">
        <v>297824781.12328768</v>
      </c>
      <c r="V228" s="395"/>
    </row>
    <row r="229" spans="1:22" x14ac:dyDescent="0.3">
      <c r="A229" s="237" t="s">
        <v>12288</v>
      </c>
      <c r="B229" s="237" t="s">
        <v>12286</v>
      </c>
      <c r="C229" s="286" t="s">
        <v>12289</v>
      </c>
      <c r="D229" s="286"/>
      <c r="E229" s="286"/>
      <c r="F229" s="247">
        <v>300000</v>
      </c>
      <c r="G229" s="247" t="s">
        <v>12134</v>
      </c>
      <c r="H229" s="248">
        <v>45756</v>
      </c>
      <c r="I229" s="248">
        <v>51235</v>
      </c>
      <c r="J229" s="248"/>
      <c r="K229" s="249"/>
      <c r="L229" s="250">
        <v>3019955266</v>
      </c>
      <c r="M229" s="250">
        <v>3925693492</v>
      </c>
      <c r="N229" s="444">
        <v>2510906613</v>
      </c>
      <c r="O229" s="250">
        <v>2447654280</v>
      </c>
      <c r="P229" s="250"/>
      <c r="Q229" s="251">
        <v>-391282193</v>
      </c>
      <c r="R229" s="251"/>
      <c r="S229" s="251"/>
      <c r="T229" s="251"/>
      <c r="U229" s="251"/>
      <c r="V229" s="395"/>
    </row>
    <row r="230" spans="1:22" x14ac:dyDescent="0.3">
      <c r="A230" s="237" t="s">
        <v>12265</v>
      </c>
      <c r="B230" s="237" t="s">
        <v>12290</v>
      </c>
      <c r="C230" s="286" t="s">
        <v>12167</v>
      </c>
      <c r="D230" s="286"/>
      <c r="E230" s="286"/>
      <c r="F230" s="247">
        <v>300000</v>
      </c>
      <c r="G230" s="247" t="s">
        <v>12134</v>
      </c>
      <c r="H230" s="248">
        <v>45756</v>
      </c>
      <c r="I230" s="248">
        <v>45847</v>
      </c>
      <c r="J230" s="248"/>
      <c r="K230" s="249"/>
      <c r="L230" s="250">
        <v>134684007</v>
      </c>
      <c r="M230" s="250">
        <v>137263057</v>
      </c>
      <c r="N230" s="444">
        <v>155636026.5</v>
      </c>
      <c r="O230" s="250">
        <v>150927478.5</v>
      </c>
      <c r="P230" s="250"/>
      <c r="Q230" s="251">
        <v>382816438</v>
      </c>
      <c r="R230" s="251"/>
      <c r="S230" s="251"/>
      <c r="T230" s="251"/>
      <c r="U230" s="251"/>
      <c r="V230" s="395"/>
    </row>
    <row r="231" spans="1:22" x14ac:dyDescent="0.3">
      <c r="A231" s="237" t="s">
        <v>300</v>
      </c>
      <c r="B231" s="237" t="s">
        <v>12291</v>
      </c>
      <c r="C231" s="302" t="s">
        <v>313</v>
      </c>
      <c r="D231" s="302"/>
      <c r="E231" s="302"/>
      <c r="F231" s="240">
        <v>20000000</v>
      </c>
      <c r="G231" s="240" t="s">
        <v>12137</v>
      </c>
      <c r="H231" s="241">
        <v>45761</v>
      </c>
      <c r="I231" s="241">
        <v>51240</v>
      </c>
      <c r="J231" s="241"/>
      <c r="K231" s="290"/>
      <c r="L231" s="296">
        <v>1083232249</v>
      </c>
      <c r="M231" s="296">
        <v>1016691754</v>
      </c>
      <c r="N231" s="444">
        <v>986418187.5</v>
      </c>
      <c r="O231" s="296">
        <v>1032162398</v>
      </c>
      <c r="P231" s="296"/>
      <c r="Q231" s="246">
        <v>495784525</v>
      </c>
      <c r="R231" s="303">
        <v>206808420.78</v>
      </c>
      <c r="S231" s="246">
        <v>206808420.78</v>
      </c>
      <c r="T231" s="246">
        <v>69022.27999997139</v>
      </c>
      <c r="U231" s="246">
        <v>348907162.61391294</v>
      </c>
      <c r="V231" s="395"/>
    </row>
    <row r="232" spans="1:22" x14ac:dyDescent="0.3">
      <c r="A232" s="237" t="s">
        <v>12292</v>
      </c>
      <c r="B232" s="237" t="s">
        <v>12291</v>
      </c>
      <c r="C232" s="302" t="s">
        <v>12293</v>
      </c>
      <c r="D232" s="302"/>
      <c r="E232" s="302"/>
      <c r="F232" s="247">
        <v>2000000</v>
      </c>
      <c r="G232" s="247" t="s">
        <v>12137</v>
      </c>
      <c r="H232" s="248">
        <v>45761</v>
      </c>
      <c r="I232" s="248">
        <v>51240</v>
      </c>
      <c r="J232" s="248"/>
      <c r="K232" s="249"/>
      <c r="L232" s="250">
        <v>-1083467428</v>
      </c>
      <c r="M232" s="250">
        <v>-1016684700</v>
      </c>
      <c r="N232" s="444">
        <v>-986532687</v>
      </c>
      <c r="O232" s="250">
        <v>-1032276999.5</v>
      </c>
      <c r="P232" s="250"/>
      <c r="Q232" s="251">
        <v>-495784525</v>
      </c>
      <c r="R232" s="251"/>
      <c r="S232" s="251"/>
      <c r="T232" s="251"/>
      <c r="U232" s="251"/>
      <c r="V232" s="395"/>
    </row>
    <row r="233" spans="1:22" x14ac:dyDescent="0.3">
      <c r="A233" s="237" t="s">
        <v>12292</v>
      </c>
      <c r="B233" s="237" t="s">
        <v>12291</v>
      </c>
      <c r="C233" s="302" t="s">
        <v>314</v>
      </c>
      <c r="D233" s="302"/>
      <c r="E233" s="302"/>
      <c r="F233" s="247">
        <v>2000000</v>
      </c>
      <c r="G233" s="247" t="s">
        <v>12137</v>
      </c>
      <c r="H233" s="248">
        <v>45761</v>
      </c>
      <c r="I233" s="248">
        <v>45852</v>
      </c>
      <c r="J233" s="248"/>
      <c r="K233" s="249"/>
      <c r="L233" s="250">
        <v>168671621</v>
      </c>
      <c r="M233" s="250">
        <v>178210936</v>
      </c>
      <c r="N233" s="444">
        <v>206853898</v>
      </c>
      <c r="O233" s="250">
        <v>199205727</v>
      </c>
      <c r="P233" s="250"/>
      <c r="Q233" s="251">
        <v>481750027</v>
      </c>
      <c r="R233" s="251"/>
      <c r="S233" s="251"/>
      <c r="T233" s="251"/>
      <c r="U233" s="251"/>
      <c r="V233" s="395"/>
    </row>
    <row r="234" spans="1:22" x14ac:dyDescent="0.3">
      <c r="A234" s="237" t="s">
        <v>300</v>
      </c>
      <c r="B234" s="237" t="s">
        <v>12291</v>
      </c>
      <c r="C234" s="302" t="s">
        <v>315</v>
      </c>
      <c r="D234" s="302"/>
      <c r="E234" s="302"/>
      <c r="F234" s="240">
        <v>30000000</v>
      </c>
      <c r="G234" s="240" t="s">
        <v>12137</v>
      </c>
      <c r="H234" s="241">
        <v>45763</v>
      </c>
      <c r="I234" s="241">
        <v>51242</v>
      </c>
      <c r="J234" s="241"/>
      <c r="K234" s="290"/>
      <c r="L234" s="296">
        <v>1228542859</v>
      </c>
      <c r="M234" s="296">
        <v>895241455</v>
      </c>
      <c r="N234" s="444">
        <v>939060301.5</v>
      </c>
      <c r="O234" s="296">
        <v>1006016860</v>
      </c>
      <c r="P234" s="296"/>
      <c r="Q234" s="246">
        <v>808022600</v>
      </c>
      <c r="R234" s="303">
        <v>319104292.14688498</v>
      </c>
      <c r="S234" s="301">
        <v>319104292.14688498</v>
      </c>
      <c r="T234" s="301">
        <v>-8908516.8531150818</v>
      </c>
      <c r="U234" s="301">
        <v>571999489.24434686</v>
      </c>
      <c r="V234" s="395"/>
    </row>
    <row r="235" spans="1:22" x14ac:dyDescent="0.3">
      <c r="A235" s="237" t="s">
        <v>12292</v>
      </c>
      <c r="B235" s="237" t="s">
        <v>12291</v>
      </c>
      <c r="C235" s="302" t="s">
        <v>12294</v>
      </c>
      <c r="D235" s="302"/>
      <c r="E235" s="302"/>
      <c r="F235" s="247">
        <v>3000000</v>
      </c>
      <c r="G235" s="247" t="s">
        <v>12137</v>
      </c>
      <c r="H235" s="248">
        <v>45763</v>
      </c>
      <c r="I235" s="248">
        <v>51242</v>
      </c>
      <c r="J235" s="248"/>
      <c r="K235" s="249"/>
      <c r="L235" s="250">
        <v>-1228527914</v>
      </c>
      <c r="M235" s="250">
        <v>-895246921</v>
      </c>
      <c r="N235" s="444">
        <v>-939055491.5</v>
      </c>
      <c r="O235" s="250">
        <v>-1006012029</v>
      </c>
      <c r="P235" s="250"/>
      <c r="Q235" s="251">
        <v>-808022602</v>
      </c>
      <c r="R235" s="251"/>
      <c r="S235" s="304"/>
      <c r="T235" s="304"/>
      <c r="U235" s="304"/>
      <c r="V235" s="395"/>
    </row>
    <row r="236" spans="1:22" x14ac:dyDescent="0.3">
      <c r="A236" s="237" t="s">
        <v>12292</v>
      </c>
      <c r="B236" s="237" t="s">
        <v>12291</v>
      </c>
      <c r="C236" s="302" t="s">
        <v>316</v>
      </c>
      <c r="D236" s="302"/>
      <c r="E236" s="302"/>
      <c r="F236" s="247">
        <v>3000000</v>
      </c>
      <c r="G236" s="247" t="s">
        <v>12137</v>
      </c>
      <c r="H236" s="248">
        <v>45763</v>
      </c>
      <c r="I236" s="248">
        <v>45854</v>
      </c>
      <c r="J236" s="248"/>
      <c r="K236" s="249"/>
      <c r="L236" s="250">
        <v>276148757</v>
      </c>
      <c r="M236" s="250">
        <v>279318476</v>
      </c>
      <c r="N236" s="444">
        <v>328007999</v>
      </c>
      <c r="O236" s="250">
        <v>316484025</v>
      </c>
      <c r="P236" s="250"/>
      <c r="Q236" s="251">
        <v>786946852</v>
      </c>
      <c r="R236" s="251"/>
      <c r="S236" s="304"/>
      <c r="T236" s="304"/>
      <c r="U236" s="304"/>
      <c r="V236" s="395"/>
    </row>
    <row r="237" spans="1:22" x14ac:dyDescent="0.3">
      <c r="A237" s="237" t="s">
        <v>12295</v>
      </c>
      <c r="B237" s="237" t="s">
        <v>12296</v>
      </c>
      <c r="C237" s="302" t="s">
        <v>317</v>
      </c>
      <c r="D237" s="302"/>
      <c r="E237" s="302"/>
      <c r="F237" s="240">
        <v>30000000</v>
      </c>
      <c r="G237" s="240" t="s">
        <v>12137</v>
      </c>
      <c r="H237" s="241">
        <v>45769</v>
      </c>
      <c r="I237" s="241">
        <v>51248</v>
      </c>
      <c r="J237" s="241"/>
      <c r="K237" s="290"/>
      <c r="L237" s="296">
        <v>1367046418</v>
      </c>
      <c r="M237" s="296">
        <v>1264549435</v>
      </c>
      <c r="N237" s="444">
        <v>1287682207.5</v>
      </c>
      <c r="O237" s="296">
        <v>1309734057</v>
      </c>
      <c r="P237" s="296"/>
      <c r="Q237" s="246">
        <v>877955768</v>
      </c>
      <c r="R237" s="303">
        <v>313883652.81355053</v>
      </c>
      <c r="S237" s="301">
        <v>313883652.81355053</v>
      </c>
      <c r="T237" s="301">
        <v>-19902706.686449528</v>
      </c>
      <c r="U237" s="301">
        <v>641594265.61217284</v>
      </c>
      <c r="V237" s="395"/>
    </row>
    <row r="238" spans="1:22" x14ac:dyDescent="0.3">
      <c r="A238" s="237" t="s">
        <v>12297</v>
      </c>
      <c r="B238" s="237" t="s">
        <v>12296</v>
      </c>
      <c r="C238" s="302" t="s">
        <v>318</v>
      </c>
      <c r="D238" s="302"/>
      <c r="E238" s="302"/>
      <c r="F238" s="247">
        <v>3000000</v>
      </c>
      <c r="G238" s="247" t="s">
        <v>12137</v>
      </c>
      <c r="H238" s="248">
        <v>45769</v>
      </c>
      <c r="I238" s="248">
        <v>51248</v>
      </c>
      <c r="J238" s="248"/>
      <c r="K238" s="249"/>
      <c r="L238" s="250">
        <v>-1367059730</v>
      </c>
      <c r="M238" s="250">
        <v>-1264544674</v>
      </c>
      <c r="N238" s="444">
        <v>-1287687261.5</v>
      </c>
      <c r="O238" s="250">
        <v>-1309739130.5</v>
      </c>
      <c r="P238" s="250"/>
      <c r="Q238" s="251">
        <v>-877955767</v>
      </c>
      <c r="R238" s="251"/>
      <c r="S238" s="304"/>
      <c r="T238" s="304"/>
      <c r="U238" s="304"/>
      <c r="V238" s="395"/>
    </row>
    <row r="239" spans="1:22" x14ac:dyDescent="0.3">
      <c r="A239" s="237" t="s">
        <v>12298</v>
      </c>
      <c r="B239" s="237" t="s">
        <v>12291</v>
      </c>
      <c r="C239" s="302" t="s">
        <v>319</v>
      </c>
      <c r="D239" s="302"/>
      <c r="E239" s="302"/>
      <c r="F239" s="247">
        <v>3000000</v>
      </c>
      <c r="G239" s="247" t="s">
        <v>12137</v>
      </c>
      <c r="H239" s="248">
        <v>45769</v>
      </c>
      <c r="I239" s="248">
        <v>45860</v>
      </c>
      <c r="J239" s="248"/>
      <c r="K239" s="249"/>
      <c r="L239" s="250">
        <v>275032274</v>
      </c>
      <c r="M239" s="250">
        <v>277483975</v>
      </c>
      <c r="N239" s="444">
        <v>333791413.5</v>
      </c>
      <c r="O239" s="250">
        <v>321232795</v>
      </c>
      <c r="P239" s="250"/>
      <c r="Q239" s="251">
        <v>856867792</v>
      </c>
      <c r="R239" s="251"/>
      <c r="S239" s="304"/>
      <c r="T239" s="304"/>
      <c r="U239" s="304"/>
      <c r="V239" s="395"/>
    </row>
    <row r="240" spans="1:22" x14ac:dyDescent="0.3">
      <c r="A240" s="237" t="s">
        <v>12226</v>
      </c>
      <c r="B240" s="237" t="s">
        <v>12170</v>
      </c>
      <c r="C240" s="302" t="s">
        <v>320</v>
      </c>
      <c r="D240" s="302"/>
      <c r="E240" s="302"/>
      <c r="F240" s="240">
        <v>30000000</v>
      </c>
      <c r="G240" s="240" t="s">
        <v>12137</v>
      </c>
      <c r="H240" s="241">
        <v>45776</v>
      </c>
      <c r="I240" s="241">
        <v>51255</v>
      </c>
      <c r="J240" s="241"/>
      <c r="K240" s="290"/>
      <c r="L240" s="296">
        <v>344048937</v>
      </c>
      <c r="M240" s="296">
        <v>180528325</v>
      </c>
      <c r="N240" s="444">
        <v>156539373</v>
      </c>
      <c r="O240" s="296">
        <v>232357778.5</v>
      </c>
      <c r="P240" s="296"/>
      <c r="Q240" s="246">
        <v>797709782</v>
      </c>
      <c r="R240" s="301">
        <v>259503724.91739085</v>
      </c>
      <c r="S240" s="301">
        <v>259503724.91739085</v>
      </c>
      <c r="T240" s="301">
        <v>40697087.417390853</v>
      </c>
      <c r="U240" s="301">
        <v>2480184754.4260845</v>
      </c>
      <c r="V240" s="395"/>
    </row>
    <row r="241" spans="1:22" x14ac:dyDescent="0.3">
      <c r="A241" s="237" t="s">
        <v>12232</v>
      </c>
      <c r="B241" s="237" t="s">
        <v>12170</v>
      </c>
      <c r="C241" s="302" t="s">
        <v>321</v>
      </c>
      <c r="D241" s="302"/>
      <c r="E241" s="302"/>
      <c r="F241" s="247">
        <v>3000000</v>
      </c>
      <c r="G241" s="247" t="s">
        <v>12137</v>
      </c>
      <c r="H241" s="248">
        <v>45776</v>
      </c>
      <c r="I241" s="248">
        <v>51255</v>
      </c>
      <c r="J241" s="248"/>
      <c r="K241" s="249"/>
      <c r="L241" s="250">
        <v>-467404894</v>
      </c>
      <c r="M241" s="250">
        <v>-190662250</v>
      </c>
      <c r="N241" s="444">
        <v>-212297961</v>
      </c>
      <c r="O241" s="250">
        <v>-291588056.5</v>
      </c>
      <c r="P241" s="250"/>
      <c r="Q241" s="251">
        <v>-797709783</v>
      </c>
      <c r="R241" s="251"/>
      <c r="S241" s="251"/>
      <c r="T241" s="251"/>
      <c r="U241" s="251"/>
      <c r="V241" s="395"/>
    </row>
    <row r="242" spans="1:22" x14ac:dyDescent="0.3">
      <c r="A242" s="237" t="s">
        <v>12232</v>
      </c>
      <c r="B242" s="237" t="s">
        <v>12170</v>
      </c>
      <c r="C242" s="302" t="s">
        <v>304</v>
      </c>
      <c r="D242" s="302"/>
      <c r="E242" s="302"/>
      <c r="F242" s="247">
        <v>3000000</v>
      </c>
      <c r="G242" s="247" t="s">
        <v>12137</v>
      </c>
      <c r="H242" s="248">
        <v>45776</v>
      </c>
      <c r="I242" s="248">
        <v>45867</v>
      </c>
      <c r="J242" s="248"/>
      <c r="K242" s="249"/>
      <c r="L242" s="250">
        <v>219039862</v>
      </c>
      <c r="M242" s="250">
        <v>220943186</v>
      </c>
      <c r="N242" s="444">
        <v>274565225.5</v>
      </c>
      <c r="O242" s="250">
        <v>262727814</v>
      </c>
      <c r="P242" s="250"/>
      <c r="Q242" s="251">
        <v>776648658</v>
      </c>
      <c r="R242" s="251"/>
      <c r="S242" s="251"/>
      <c r="T242" s="251"/>
      <c r="U242" s="251"/>
      <c r="V242" s="395"/>
    </row>
    <row r="243" spans="1:22" x14ac:dyDescent="0.3">
      <c r="A243" s="237" t="s">
        <v>12299</v>
      </c>
      <c r="B243" s="237" t="s">
        <v>12300</v>
      </c>
      <c r="C243" s="302" t="s">
        <v>12301</v>
      </c>
      <c r="D243" s="302"/>
      <c r="E243" s="302"/>
      <c r="F243" s="240">
        <v>30000000</v>
      </c>
      <c r="G243" s="240" t="s">
        <v>12137</v>
      </c>
      <c r="H243" s="241">
        <v>45789</v>
      </c>
      <c r="I243" s="241">
        <v>51268</v>
      </c>
      <c r="J243" s="241"/>
      <c r="K243" s="290"/>
      <c r="L243" s="296">
        <v>1352479659</v>
      </c>
      <c r="M243" s="296">
        <v>1352017853</v>
      </c>
      <c r="N243" s="444">
        <v>1232352294.5</v>
      </c>
      <c r="O243" s="296">
        <v>1315973920</v>
      </c>
      <c r="P243" s="296"/>
      <c r="Q243" s="246">
        <v>717520726</v>
      </c>
      <c r="R243" s="301" t="e">
        <v>#VALUE!</v>
      </c>
      <c r="S243" s="301">
        <v>172788085.70434785</v>
      </c>
      <c r="T243" s="301">
        <v>-123962926.29565215</v>
      </c>
      <c r="U243" s="301">
        <v>2182955932.4973912</v>
      </c>
      <c r="V243" s="395"/>
    </row>
    <row r="244" spans="1:22" x14ac:dyDescent="0.3">
      <c r="A244" s="237" t="s">
        <v>12302</v>
      </c>
      <c r="B244" s="237" t="s">
        <v>12300</v>
      </c>
      <c r="C244" s="302" t="s">
        <v>12303</v>
      </c>
      <c r="D244" s="302"/>
      <c r="E244" s="302"/>
      <c r="F244" s="247">
        <v>3000000</v>
      </c>
      <c r="G244" s="247" t="s">
        <v>12137</v>
      </c>
      <c r="H244" s="248">
        <v>45789</v>
      </c>
      <c r="I244" s="248">
        <v>51268</v>
      </c>
      <c r="J244" s="248"/>
      <c r="K244" s="249"/>
      <c r="L244" s="250">
        <v>-1506140808</v>
      </c>
      <c r="M244" s="250">
        <v>-1352028521</v>
      </c>
      <c r="N244" s="444">
        <v>-1320986833</v>
      </c>
      <c r="O244" s="250">
        <v>-1400616614</v>
      </c>
      <c r="P244" s="250"/>
      <c r="Q244" s="251">
        <v>-717520728</v>
      </c>
      <c r="R244" s="251"/>
      <c r="S244" s="251"/>
      <c r="T244" s="251"/>
      <c r="U244" s="251"/>
      <c r="V244" s="395"/>
    </row>
    <row r="245" spans="1:22" x14ac:dyDescent="0.3">
      <c r="A245" s="237" t="s">
        <v>12302</v>
      </c>
      <c r="B245" s="237" t="s">
        <v>12300</v>
      </c>
      <c r="C245" s="302" t="s">
        <v>12304</v>
      </c>
      <c r="D245" s="302"/>
      <c r="E245" s="302"/>
      <c r="F245" s="247">
        <v>3000000</v>
      </c>
      <c r="G245" s="247" t="s">
        <v>12137</v>
      </c>
      <c r="H245" s="248">
        <v>45789</v>
      </c>
      <c r="I245" s="248">
        <v>45881</v>
      </c>
      <c r="J245" s="248"/>
      <c r="K245" s="249"/>
      <c r="L245" s="250">
        <v>136689734</v>
      </c>
      <c r="M245" s="250">
        <v>142364172</v>
      </c>
      <c r="N245" s="444">
        <v>191293229.5</v>
      </c>
      <c r="O245" s="250">
        <v>180102676</v>
      </c>
      <c r="P245" s="250"/>
      <c r="Q245" s="251">
        <v>696225678</v>
      </c>
      <c r="R245" s="251"/>
      <c r="S245" s="251"/>
      <c r="T245" s="251"/>
      <c r="U245" s="251"/>
      <c r="V245" s="395"/>
    </row>
    <row r="246" spans="1:22" x14ac:dyDescent="0.3">
      <c r="A246" s="237" t="s">
        <v>301</v>
      </c>
      <c r="B246" s="237" t="s">
        <v>12300</v>
      </c>
      <c r="C246" s="302" t="s">
        <v>322</v>
      </c>
      <c r="D246" s="302"/>
      <c r="E246" s="302"/>
      <c r="F246" s="240">
        <v>30000000</v>
      </c>
      <c r="G246" s="240" t="s">
        <v>12137</v>
      </c>
      <c r="H246" s="241">
        <v>45797</v>
      </c>
      <c r="I246" s="241">
        <v>51276</v>
      </c>
      <c r="J246" s="241"/>
      <c r="K246" s="290"/>
      <c r="L246" s="296">
        <v>1416510511</v>
      </c>
      <c r="M246" s="296">
        <v>1248154106</v>
      </c>
      <c r="N246" s="444">
        <v>1265760551</v>
      </c>
      <c r="O246" s="296">
        <v>1312262062</v>
      </c>
      <c r="P246" s="296"/>
      <c r="Q246" s="246">
        <v>901560528</v>
      </c>
      <c r="R246" s="301" t="e">
        <v>#VALUE!</v>
      </c>
      <c r="S246" s="301">
        <v>167985057.7391299</v>
      </c>
      <c r="T246" s="301">
        <v>-26107263.26086998</v>
      </c>
      <c r="U246" s="301">
        <v>2835762422.5282583</v>
      </c>
      <c r="V246" s="395"/>
    </row>
    <row r="247" spans="1:22" x14ac:dyDescent="0.3">
      <c r="A247" s="237" t="s">
        <v>12305</v>
      </c>
      <c r="B247" s="237" t="s">
        <v>12300</v>
      </c>
      <c r="C247" s="302" t="s">
        <v>323</v>
      </c>
      <c r="D247" s="302"/>
      <c r="E247" s="302"/>
      <c r="F247" s="247">
        <v>3000000</v>
      </c>
      <c r="G247" s="247" t="s">
        <v>4</v>
      </c>
      <c r="H247" s="248">
        <v>45797</v>
      </c>
      <c r="I247" s="248">
        <v>51276</v>
      </c>
      <c r="J247" s="248"/>
      <c r="K247" s="249"/>
      <c r="L247" s="250">
        <v>-1416491644</v>
      </c>
      <c r="M247" s="250">
        <v>-1248137045</v>
      </c>
      <c r="N247" s="444">
        <v>-1265742816.5</v>
      </c>
      <c r="O247" s="250">
        <v>-1312244290.5</v>
      </c>
      <c r="P247" s="250"/>
      <c r="Q247" s="251">
        <v>-901560526</v>
      </c>
      <c r="R247" s="251"/>
      <c r="S247" s="251"/>
      <c r="T247" s="251"/>
      <c r="U247" s="251"/>
      <c r="V247" s="395"/>
    </row>
    <row r="248" spans="1:22" x14ac:dyDescent="0.3">
      <c r="A248" s="237" t="s">
        <v>12305</v>
      </c>
      <c r="B248" s="237" t="s">
        <v>12300</v>
      </c>
      <c r="C248" s="302" t="s">
        <v>304</v>
      </c>
      <c r="D248" s="302"/>
      <c r="E248" s="302"/>
      <c r="F248" s="247">
        <v>3000000</v>
      </c>
      <c r="G248" s="247" t="s">
        <v>4</v>
      </c>
      <c r="H248" s="248">
        <v>45797</v>
      </c>
      <c r="I248" s="248">
        <v>45889</v>
      </c>
      <c r="J248" s="248"/>
      <c r="K248" s="249"/>
      <c r="L248" s="250">
        <v>122377962</v>
      </c>
      <c r="M248" s="250">
        <v>140285178</v>
      </c>
      <c r="N248" s="444">
        <v>194074586.5</v>
      </c>
      <c r="O248" s="250">
        <v>180336558.5</v>
      </c>
      <c r="P248" s="250"/>
      <c r="Q248" s="251">
        <v>880184401</v>
      </c>
      <c r="R248" s="251"/>
      <c r="S248" s="251"/>
      <c r="T248" s="251"/>
      <c r="U248" s="251"/>
      <c r="V248" s="395"/>
    </row>
    <row r="249" spans="1:22" x14ac:dyDescent="0.3">
      <c r="A249" s="237" t="s">
        <v>12176</v>
      </c>
      <c r="B249" s="237" t="s">
        <v>12306</v>
      </c>
      <c r="C249" s="302" t="s">
        <v>12307</v>
      </c>
      <c r="D249" s="302"/>
      <c r="E249" s="302"/>
      <c r="F249" s="240">
        <v>30000000</v>
      </c>
      <c r="G249" s="240" t="s">
        <v>4</v>
      </c>
      <c r="H249" s="241">
        <v>45804</v>
      </c>
      <c r="I249" s="241">
        <v>51283</v>
      </c>
      <c r="J249" s="241"/>
      <c r="K249" s="290"/>
      <c r="L249" s="296">
        <v>1546482305</v>
      </c>
      <c r="M249" s="296">
        <v>1414098173</v>
      </c>
      <c r="N249" s="444">
        <v>1374644328</v>
      </c>
      <c r="O249" s="296">
        <v>1455740344</v>
      </c>
      <c r="P249" s="296"/>
      <c r="Q249" s="246">
        <v>788976542</v>
      </c>
      <c r="R249" s="301" t="e">
        <v>#VALUE!</v>
      </c>
      <c r="S249" s="301">
        <v>119612297.15217373</v>
      </c>
      <c r="T249" s="301">
        <v>-60717400.847826242</v>
      </c>
      <c r="U249" s="301">
        <v>2556654937.0882611</v>
      </c>
      <c r="V249" s="395"/>
    </row>
    <row r="250" spans="1:22" x14ac:dyDescent="0.3">
      <c r="A250" s="237" t="s">
        <v>12305</v>
      </c>
      <c r="B250" s="237" t="s">
        <v>12306</v>
      </c>
      <c r="C250" s="302" t="s">
        <v>324</v>
      </c>
      <c r="D250" s="302"/>
      <c r="E250" s="302"/>
      <c r="F250" s="247">
        <v>3000000</v>
      </c>
      <c r="G250" s="247" t="s">
        <v>4</v>
      </c>
      <c r="H250" s="248">
        <v>45804</v>
      </c>
      <c r="I250" s="248">
        <v>51283</v>
      </c>
      <c r="J250" s="248"/>
      <c r="K250" s="249"/>
      <c r="L250" s="250">
        <v>-1446485084</v>
      </c>
      <c r="M250" s="250">
        <v>-1467480236</v>
      </c>
      <c r="N250" s="444">
        <v>-1331278069</v>
      </c>
      <c r="O250" s="250">
        <v>-1425756725</v>
      </c>
      <c r="P250" s="250"/>
      <c r="Q250" s="251">
        <v>-788976544</v>
      </c>
      <c r="R250" s="251"/>
      <c r="S250" s="251"/>
      <c r="T250" s="251"/>
      <c r="U250" s="251"/>
      <c r="V250" s="395"/>
    </row>
    <row r="251" spans="1:22" x14ac:dyDescent="0.3">
      <c r="A251" s="237" t="s">
        <v>12305</v>
      </c>
      <c r="B251" s="237" t="s">
        <v>12306</v>
      </c>
      <c r="C251" s="302" t="s">
        <v>325</v>
      </c>
      <c r="D251" s="302"/>
      <c r="E251" s="302"/>
      <c r="F251" s="247">
        <v>3000000</v>
      </c>
      <c r="G251" s="247" t="s">
        <v>4</v>
      </c>
      <c r="H251" s="248">
        <v>45804</v>
      </c>
      <c r="I251" s="248">
        <v>45896</v>
      </c>
      <c r="J251" s="248"/>
      <c r="K251" s="249"/>
      <c r="L251" s="250">
        <v>64902242</v>
      </c>
      <c r="M251" s="250">
        <v>93079497</v>
      </c>
      <c r="N251" s="444">
        <v>136963439</v>
      </c>
      <c r="O251" s="250">
        <v>124238026.5</v>
      </c>
      <c r="P251" s="250"/>
      <c r="Q251" s="251">
        <v>767612914</v>
      </c>
      <c r="R251" s="251"/>
      <c r="S251" s="251"/>
      <c r="T251" s="251"/>
      <c r="U251" s="251"/>
      <c r="V251" s="395"/>
    </row>
    <row r="252" spans="1:22" x14ac:dyDescent="0.3">
      <c r="A252" s="237" t="s">
        <v>12235</v>
      </c>
      <c r="B252" s="237" t="s">
        <v>12308</v>
      </c>
      <c r="C252" s="299" t="s">
        <v>12309</v>
      </c>
      <c r="D252" s="299"/>
      <c r="E252" s="299"/>
      <c r="F252" s="240">
        <v>10000000</v>
      </c>
      <c r="G252" s="240" t="s">
        <v>12137</v>
      </c>
      <c r="H252" s="241">
        <v>45805</v>
      </c>
      <c r="I252" s="241">
        <v>53110</v>
      </c>
      <c r="J252" s="241"/>
      <c r="K252" s="290"/>
      <c r="L252" s="296">
        <v>979397969</v>
      </c>
      <c r="M252" s="296">
        <v>917180243</v>
      </c>
      <c r="N252" s="444">
        <v>930409453</v>
      </c>
      <c r="O252" s="296">
        <v>943438845</v>
      </c>
      <c r="P252" s="296"/>
      <c r="Q252" s="246">
        <v>-367323660</v>
      </c>
      <c r="R252" s="246" t="e">
        <v>#VALUE!</v>
      </c>
      <c r="S252" s="246">
        <v>706069746.13808227</v>
      </c>
      <c r="T252" s="246">
        <v>9870744.1380822659</v>
      </c>
      <c r="U252" s="246">
        <v>376447793.34000003</v>
      </c>
      <c r="V252" s="395"/>
    </row>
    <row r="253" spans="1:22" x14ac:dyDescent="0.3">
      <c r="A253" s="237" t="s">
        <v>12305</v>
      </c>
      <c r="B253" s="237" t="s">
        <v>12308</v>
      </c>
      <c r="C253" s="299" t="s">
        <v>12310</v>
      </c>
      <c r="D253" s="299"/>
      <c r="E253" s="299"/>
      <c r="F253" s="247">
        <v>1000000</v>
      </c>
      <c r="G253" s="247" t="s">
        <v>12137</v>
      </c>
      <c r="H253" s="248">
        <v>45805</v>
      </c>
      <c r="I253" s="248">
        <v>53202</v>
      </c>
      <c r="J253" s="248"/>
      <c r="K253" s="249"/>
      <c r="L253" s="250">
        <v>-952252196</v>
      </c>
      <c r="M253" s="250">
        <v>-915873033</v>
      </c>
      <c r="N253" s="444">
        <v>-916895074.5</v>
      </c>
      <c r="O253" s="250">
        <v>-930192493</v>
      </c>
      <c r="P253" s="250"/>
      <c r="Q253" s="251">
        <v>367323660</v>
      </c>
      <c r="R253" s="251"/>
      <c r="S253" s="251"/>
      <c r="T253" s="251"/>
      <c r="U253" s="251"/>
      <c r="V253" s="395"/>
    </row>
    <row r="254" spans="1:22" x14ac:dyDescent="0.3">
      <c r="A254" s="237" t="s">
        <v>12305</v>
      </c>
      <c r="B254" s="237" t="s">
        <v>12306</v>
      </c>
      <c r="C254" s="299" t="s">
        <v>12311</v>
      </c>
      <c r="D254" s="299"/>
      <c r="E254" s="299"/>
      <c r="F254" s="247">
        <v>1000000</v>
      </c>
      <c r="G254" s="247" t="s">
        <v>12137</v>
      </c>
      <c r="H254" s="248">
        <v>45805</v>
      </c>
      <c r="I254" s="248">
        <v>45897</v>
      </c>
      <c r="J254" s="248"/>
      <c r="K254" s="249"/>
      <c r="L254" s="250">
        <v>563248403</v>
      </c>
      <c r="M254" s="250">
        <v>731158491</v>
      </c>
      <c r="N254" s="444">
        <v>682684623.5</v>
      </c>
      <c r="O254" s="250">
        <v>674544170</v>
      </c>
      <c r="P254" s="250"/>
      <c r="Q254" s="251">
        <v>-367323660</v>
      </c>
      <c r="R254" s="251"/>
      <c r="S254" s="251"/>
      <c r="T254" s="251"/>
      <c r="U254" s="251"/>
      <c r="V254" s="395"/>
    </row>
    <row r="255" spans="1:22" x14ac:dyDescent="0.3">
      <c r="A255" s="237" t="s">
        <v>12312</v>
      </c>
      <c r="B255" s="237" t="s">
        <v>12308</v>
      </c>
      <c r="C255" s="299" t="s">
        <v>12313</v>
      </c>
      <c r="D255" s="299"/>
      <c r="E255" s="299"/>
      <c r="F255" s="240">
        <v>20000000</v>
      </c>
      <c r="G255" s="240" t="s">
        <v>12137</v>
      </c>
      <c r="H255" s="241">
        <v>45805</v>
      </c>
      <c r="I255" s="241">
        <v>53110</v>
      </c>
      <c r="J255" s="241"/>
      <c r="K255" s="290"/>
      <c r="L255" s="296">
        <v>1868142924</v>
      </c>
      <c r="M255" s="296">
        <v>1835975627</v>
      </c>
      <c r="N255" s="444">
        <v>1837413117</v>
      </c>
      <c r="O255" s="296">
        <v>1855067770</v>
      </c>
      <c r="P255" s="296"/>
      <c r="Q255" s="246">
        <v>-734647319</v>
      </c>
      <c r="R255" s="246" t="e">
        <v>#VALUE!</v>
      </c>
      <c r="S255" s="246">
        <v>1452686157.4816453</v>
      </c>
      <c r="T255" s="246">
        <v>79383924.481645346</v>
      </c>
      <c r="U255" s="246">
        <v>848836957.68000031</v>
      </c>
      <c r="V255" s="395"/>
    </row>
    <row r="256" spans="1:22" x14ac:dyDescent="0.3">
      <c r="A256" s="237" t="s">
        <v>12305</v>
      </c>
      <c r="B256" s="237" t="s">
        <v>12308</v>
      </c>
      <c r="C256" s="299" t="s">
        <v>12314</v>
      </c>
      <c r="D256" s="299"/>
      <c r="E256" s="299"/>
      <c r="F256" s="247">
        <v>2000000</v>
      </c>
      <c r="G256" s="247" t="s">
        <v>12137</v>
      </c>
      <c r="H256" s="248">
        <v>45805</v>
      </c>
      <c r="I256" s="248">
        <v>53202</v>
      </c>
      <c r="J256" s="248"/>
      <c r="K256" s="249"/>
      <c r="L256" s="250">
        <v>-1932128816</v>
      </c>
      <c r="M256" s="250">
        <v>-1861261589</v>
      </c>
      <c r="N256" s="444">
        <v>-1864454235</v>
      </c>
      <c r="O256" s="250">
        <v>-1890537580</v>
      </c>
      <c r="P256" s="250"/>
      <c r="Q256" s="251">
        <v>734647319</v>
      </c>
      <c r="R256" s="251"/>
      <c r="S256" s="251"/>
      <c r="T256" s="251"/>
      <c r="U256" s="251"/>
      <c r="V256" s="395"/>
    </row>
    <row r="257" spans="1:22" x14ac:dyDescent="0.3">
      <c r="A257" s="237" t="s">
        <v>12305</v>
      </c>
      <c r="B257" s="237" t="s">
        <v>12306</v>
      </c>
      <c r="C257" s="299" t="s">
        <v>12315</v>
      </c>
      <c r="D257" s="299"/>
      <c r="E257" s="299"/>
      <c r="F257" s="247">
        <v>2000000</v>
      </c>
      <c r="G257" s="247" t="s">
        <v>12137</v>
      </c>
      <c r="H257" s="248">
        <v>45805</v>
      </c>
      <c r="I257" s="248">
        <v>45897</v>
      </c>
      <c r="J257" s="248"/>
      <c r="K257" s="249"/>
      <c r="L257" s="250">
        <v>1159326134</v>
      </c>
      <c r="M257" s="250">
        <v>1495771754</v>
      </c>
      <c r="N257" s="444">
        <v>1400343351</v>
      </c>
      <c r="O257" s="250">
        <v>1383655812</v>
      </c>
      <c r="P257" s="250"/>
      <c r="Q257" s="251">
        <v>-734647319</v>
      </c>
      <c r="R257" s="251"/>
      <c r="S257" s="251"/>
      <c r="T257" s="251"/>
      <c r="U257" s="251"/>
      <c r="V257" s="395"/>
    </row>
    <row r="258" spans="1:22" x14ac:dyDescent="0.3">
      <c r="A258" s="237" t="s">
        <v>12316</v>
      </c>
      <c r="B258" s="237" t="s">
        <v>12317</v>
      </c>
      <c r="C258" s="299" t="s">
        <v>12318</v>
      </c>
      <c r="D258" s="299"/>
      <c r="E258" s="299"/>
      <c r="F258" s="240">
        <v>30000000</v>
      </c>
      <c r="G258" s="240" t="s">
        <v>4</v>
      </c>
      <c r="H258" s="241">
        <v>45810</v>
      </c>
      <c r="I258" s="241">
        <v>53115</v>
      </c>
      <c r="J258" s="241"/>
      <c r="K258" s="290"/>
      <c r="L258" s="296">
        <v>2591676351</v>
      </c>
      <c r="M258" s="296">
        <v>2519370290</v>
      </c>
      <c r="N258" s="444">
        <v>2515441508.5</v>
      </c>
      <c r="O258" s="296">
        <v>2549309633</v>
      </c>
      <c r="P258" s="296"/>
      <c r="Q258" s="246">
        <v>-1093902542</v>
      </c>
      <c r="R258" s="246" t="e">
        <v>#VALUE!</v>
      </c>
      <c r="S258" s="246">
        <v>2119856744.558671</v>
      </c>
      <c r="T258" s="246">
        <v>-39654951.941329002</v>
      </c>
      <c r="U258" s="246">
        <v>1098549063.0099998</v>
      </c>
      <c r="V258" s="395"/>
    </row>
    <row r="259" spans="1:22" x14ac:dyDescent="0.3">
      <c r="A259" s="237" t="s">
        <v>12319</v>
      </c>
      <c r="B259" s="237" t="s">
        <v>12317</v>
      </c>
      <c r="C259" s="299" t="s">
        <v>326</v>
      </c>
      <c r="D259" s="299"/>
      <c r="E259" s="299"/>
      <c r="F259" s="247">
        <v>3000000</v>
      </c>
      <c r="G259" s="247" t="s">
        <v>4</v>
      </c>
      <c r="H259" s="248">
        <v>45810</v>
      </c>
      <c r="I259" s="248">
        <v>53207</v>
      </c>
      <c r="J259" s="248"/>
      <c r="K259" s="249"/>
      <c r="L259" s="250">
        <v>-2678247299</v>
      </c>
      <c r="M259" s="250">
        <v>-2638232715</v>
      </c>
      <c r="N259" s="444">
        <v>-2609737595.5</v>
      </c>
      <c r="O259" s="250">
        <v>-2658523218.5</v>
      </c>
      <c r="P259" s="250"/>
      <c r="Q259" s="251">
        <v>1093902542</v>
      </c>
      <c r="R259" s="251"/>
      <c r="S259" s="251"/>
      <c r="T259" s="251"/>
      <c r="U259" s="251"/>
      <c r="V259" s="395"/>
    </row>
    <row r="260" spans="1:22" x14ac:dyDescent="0.3">
      <c r="A260" s="237" t="s">
        <v>12319</v>
      </c>
      <c r="B260" s="237" t="s">
        <v>12320</v>
      </c>
      <c r="C260" s="299" t="s">
        <v>327</v>
      </c>
      <c r="D260" s="299"/>
      <c r="E260" s="299"/>
      <c r="F260" s="247">
        <v>3000000</v>
      </c>
      <c r="G260" s="247" t="s">
        <v>4</v>
      </c>
      <c r="H260" s="248">
        <v>45810</v>
      </c>
      <c r="I260" s="248">
        <v>45902</v>
      </c>
      <c r="J260" s="248"/>
      <c r="K260" s="249"/>
      <c r="L260" s="250">
        <v>2159782846</v>
      </c>
      <c r="M260" s="250">
        <v>2183257590</v>
      </c>
      <c r="N260" s="444">
        <v>2253807783.5</v>
      </c>
      <c r="O260" s="250">
        <v>2237337819.5</v>
      </c>
      <c r="P260" s="250"/>
      <c r="Q260" s="251">
        <v>-1093902542</v>
      </c>
      <c r="R260" s="251"/>
      <c r="S260" s="251"/>
      <c r="T260" s="251"/>
      <c r="U260" s="251"/>
      <c r="V260" s="395"/>
    </row>
    <row r="261" spans="1:22" x14ac:dyDescent="0.3">
      <c r="A261" s="237" t="s">
        <v>12321</v>
      </c>
      <c r="B261" s="237" t="s">
        <v>12322</v>
      </c>
      <c r="C261" s="286" t="s">
        <v>328</v>
      </c>
      <c r="D261" s="286"/>
      <c r="E261" s="286"/>
      <c r="F261" s="240">
        <v>5000000</v>
      </c>
      <c r="G261" s="240" t="s">
        <v>12183</v>
      </c>
      <c r="H261" s="241">
        <v>45820</v>
      </c>
      <c r="I261" s="241">
        <v>51299</v>
      </c>
      <c r="J261" s="241"/>
      <c r="K261" s="290"/>
      <c r="L261" s="296">
        <v>-5730971205</v>
      </c>
      <c r="M261" s="296">
        <v>-6366841145</v>
      </c>
      <c r="N261" s="444">
        <v>-4616781848</v>
      </c>
      <c r="O261" s="296">
        <v>-4549562218.5</v>
      </c>
      <c r="P261" s="296"/>
      <c r="Q261" s="297">
        <v>-678123287</v>
      </c>
      <c r="R261" s="246" t="e">
        <v>#VALUE!</v>
      </c>
      <c r="S261" s="246">
        <v>1333972602.7397308</v>
      </c>
      <c r="T261" s="246">
        <v>1127366341.2397308</v>
      </c>
      <c r="U261" s="246">
        <v>353487217.39041042</v>
      </c>
      <c r="V261" s="395"/>
    </row>
    <row r="262" spans="1:22" x14ac:dyDescent="0.3">
      <c r="A262" s="237" t="s">
        <v>12323</v>
      </c>
      <c r="B262" s="237" t="s">
        <v>12322</v>
      </c>
      <c r="C262" s="286" t="s">
        <v>329</v>
      </c>
      <c r="D262" s="286"/>
      <c r="E262" s="286"/>
      <c r="F262" s="247">
        <v>500000</v>
      </c>
      <c r="G262" s="247" t="s">
        <v>12183</v>
      </c>
      <c r="H262" s="248">
        <v>45820</v>
      </c>
      <c r="I262" s="248">
        <v>51299</v>
      </c>
      <c r="J262" s="248"/>
      <c r="K262" s="249"/>
      <c r="L262" s="250">
        <v>6234021824</v>
      </c>
      <c r="M262" s="250">
        <v>6308608654</v>
      </c>
      <c r="N262" s="444">
        <v>4823388109.5</v>
      </c>
      <c r="O262" s="250">
        <v>4760219667.5</v>
      </c>
      <c r="P262" s="250"/>
      <c r="Q262" s="251">
        <v>678123287</v>
      </c>
      <c r="R262" s="251"/>
      <c r="S262" s="251"/>
      <c r="T262" s="251"/>
      <c r="U262" s="251"/>
      <c r="V262" s="395"/>
    </row>
    <row r="263" spans="1:22" x14ac:dyDescent="0.3">
      <c r="A263" s="237" t="s">
        <v>12305</v>
      </c>
      <c r="B263" s="237" t="s">
        <v>12291</v>
      </c>
      <c r="C263" s="286" t="s">
        <v>12324</v>
      </c>
      <c r="D263" s="286"/>
      <c r="E263" s="286"/>
      <c r="F263" s="247">
        <v>500000</v>
      </c>
      <c r="G263" s="247" t="s">
        <v>12183</v>
      </c>
      <c r="H263" s="248">
        <v>45820</v>
      </c>
      <c r="I263" s="248">
        <v>45912</v>
      </c>
      <c r="J263" s="248"/>
      <c r="K263" s="249"/>
      <c r="L263" s="250">
        <v>1263781481</v>
      </c>
      <c r="M263" s="250">
        <v>1270344929</v>
      </c>
      <c r="N263" s="444">
        <v>1296947617</v>
      </c>
      <c r="O263" s="250">
        <v>1289799174.5</v>
      </c>
      <c r="P263" s="250"/>
      <c r="Q263" s="251">
        <v>-678123287</v>
      </c>
      <c r="R263" s="251"/>
      <c r="S263" s="251"/>
      <c r="T263" s="251"/>
      <c r="U263" s="251"/>
      <c r="V263" s="395"/>
    </row>
    <row r="264" spans="1:22" x14ac:dyDescent="0.3">
      <c r="A264" s="237" t="s">
        <v>409</v>
      </c>
      <c r="B264" s="237" t="s">
        <v>12325</v>
      </c>
      <c r="C264" s="299" t="s">
        <v>330</v>
      </c>
      <c r="D264" s="299"/>
      <c r="E264" s="299"/>
      <c r="F264" s="240">
        <v>30000000</v>
      </c>
      <c r="G264" s="240" t="s">
        <v>4</v>
      </c>
      <c r="H264" s="241">
        <v>45824</v>
      </c>
      <c r="I264" s="241">
        <v>53129</v>
      </c>
      <c r="J264" s="241"/>
      <c r="K264" s="290"/>
      <c r="L264" s="296">
        <v>1975640073</v>
      </c>
      <c r="M264" s="296">
        <v>1917279007</v>
      </c>
      <c r="N264" s="444">
        <v>2444741060.5</v>
      </c>
      <c r="O264" s="296">
        <v>2489858134</v>
      </c>
      <c r="P264" s="296"/>
      <c r="Q264" s="246">
        <v>-1091414795</v>
      </c>
      <c r="R264" s="246" t="e">
        <v>#VALUE!</v>
      </c>
      <c r="S264" s="246">
        <v>2039519675.9498627</v>
      </c>
      <c r="T264" s="246">
        <v>-67308597.050137281</v>
      </c>
      <c r="U264" s="246">
        <v>1211479683.2099996</v>
      </c>
      <c r="V264" s="395"/>
    </row>
    <row r="265" spans="1:22" x14ac:dyDescent="0.3">
      <c r="A265" s="237" t="s">
        <v>12326</v>
      </c>
      <c r="B265" s="237" t="s">
        <v>12325</v>
      </c>
      <c r="C265" s="299" t="s">
        <v>331</v>
      </c>
      <c r="D265" s="299"/>
      <c r="E265" s="299"/>
      <c r="F265" s="247">
        <v>3000000</v>
      </c>
      <c r="G265" s="247" t="s">
        <v>4</v>
      </c>
      <c r="H265" s="248">
        <v>45824</v>
      </c>
      <c r="I265" s="248">
        <v>53221</v>
      </c>
      <c r="J265" s="248"/>
      <c r="K265" s="249"/>
      <c r="L265" s="250">
        <v>-2009012710</v>
      </c>
      <c r="M265" s="250">
        <v>-1985264755</v>
      </c>
      <c r="N265" s="444">
        <v>-2511332827</v>
      </c>
      <c r="O265" s="250">
        <v>-2555553669.5</v>
      </c>
      <c r="P265" s="250"/>
      <c r="Q265" s="251">
        <v>1091414795</v>
      </c>
      <c r="R265" s="251"/>
      <c r="S265" s="251"/>
      <c r="T265" s="251"/>
      <c r="U265" s="251"/>
      <c r="V265" s="395"/>
    </row>
    <row r="266" spans="1:22" x14ac:dyDescent="0.3">
      <c r="A266" s="237" t="s">
        <v>12305</v>
      </c>
      <c r="B266" s="237" t="s">
        <v>12327</v>
      </c>
      <c r="C266" s="299" t="s">
        <v>332</v>
      </c>
      <c r="D266" s="299"/>
      <c r="E266" s="299"/>
      <c r="F266" s="247">
        <v>3000000</v>
      </c>
      <c r="G266" s="247" t="s">
        <v>4</v>
      </c>
      <c r="H266" s="248">
        <v>45824</v>
      </c>
      <c r="I266" s="248">
        <v>45916</v>
      </c>
      <c r="J266" s="248"/>
      <c r="K266" s="249"/>
      <c r="L266" s="250">
        <v>1548921215</v>
      </c>
      <c r="M266" s="250">
        <v>1555055130</v>
      </c>
      <c r="N266" s="444">
        <v>2173420039.5</v>
      </c>
      <c r="O266" s="250">
        <v>2156565634.5</v>
      </c>
      <c r="P266" s="250"/>
      <c r="Q266" s="251">
        <v>-1091414795</v>
      </c>
      <c r="R266" s="251"/>
      <c r="S266" s="251"/>
      <c r="T266" s="251"/>
      <c r="U266" s="251"/>
      <c r="V266" s="395"/>
    </row>
    <row r="267" spans="1:22" x14ac:dyDescent="0.3">
      <c r="A267" s="237" t="s">
        <v>12328</v>
      </c>
      <c r="B267" s="237" t="s">
        <v>160</v>
      </c>
      <c r="C267" s="299" t="s">
        <v>12329</v>
      </c>
      <c r="D267" s="299"/>
      <c r="E267" s="299"/>
      <c r="F267" s="240">
        <v>2000000</v>
      </c>
      <c r="G267" s="240" t="s">
        <v>51</v>
      </c>
      <c r="H267" s="241">
        <v>45832</v>
      </c>
      <c r="I267" s="241">
        <v>53867</v>
      </c>
      <c r="J267" s="241"/>
      <c r="K267" s="290"/>
      <c r="L267" s="296">
        <v>-1363925126</v>
      </c>
      <c r="M267" s="296">
        <v>-1381443244</v>
      </c>
      <c r="N267" s="444">
        <v>-1142680919.5</v>
      </c>
      <c r="O267" s="296">
        <v>-1171058148.5</v>
      </c>
      <c r="P267" s="296"/>
      <c r="Q267" s="246">
        <v>-137117808</v>
      </c>
      <c r="R267" s="246" t="e">
        <v>#VALUE!</v>
      </c>
      <c r="S267" s="246">
        <v>315150684.93150699</v>
      </c>
      <c r="T267" s="246">
        <v>11628770.931507111</v>
      </c>
      <c r="U267" s="246">
        <v>192100003.80821991</v>
      </c>
      <c r="V267" s="395"/>
    </row>
    <row r="268" spans="1:22" x14ac:dyDescent="0.3">
      <c r="A268" s="237" t="s">
        <v>12330</v>
      </c>
      <c r="B268" s="237" t="s">
        <v>12331</v>
      </c>
      <c r="C268" s="299" t="s">
        <v>12332</v>
      </c>
      <c r="D268" s="299"/>
      <c r="E268" s="299"/>
      <c r="F268" s="247">
        <v>200000</v>
      </c>
      <c r="G268" s="247" t="s">
        <v>51</v>
      </c>
      <c r="H268" s="248">
        <v>45832</v>
      </c>
      <c r="I268" s="248">
        <v>53867</v>
      </c>
      <c r="J268" s="248"/>
      <c r="K268" s="249"/>
      <c r="L268" s="250">
        <v>1363940826</v>
      </c>
      <c r="M268" s="250">
        <v>1381443324</v>
      </c>
      <c r="N268" s="444">
        <v>1142688920</v>
      </c>
      <c r="O268" s="250">
        <v>1171066168.5</v>
      </c>
      <c r="P268" s="250"/>
      <c r="Q268" s="251">
        <v>137117808</v>
      </c>
      <c r="R268" s="251"/>
      <c r="S268" s="251"/>
      <c r="T268" s="251"/>
      <c r="U268" s="251"/>
      <c r="V268" s="395"/>
    </row>
    <row r="269" spans="1:22" x14ac:dyDescent="0.3">
      <c r="A269" s="237" t="s">
        <v>12330</v>
      </c>
      <c r="B269" s="237" t="s">
        <v>12333</v>
      </c>
      <c r="C269" s="299" t="s">
        <v>12334</v>
      </c>
      <c r="D269" s="299"/>
      <c r="E269" s="299"/>
      <c r="F269" s="247">
        <v>200000</v>
      </c>
      <c r="G269" s="247" t="s">
        <v>51</v>
      </c>
      <c r="H269" s="248">
        <v>45832</v>
      </c>
      <c r="I269" s="248">
        <v>45924</v>
      </c>
      <c r="J269" s="248"/>
      <c r="K269" s="249"/>
      <c r="L269" s="250">
        <v>294449385</v>
      </c>
      <c r="M269" s="250">
        <v>294447965</v>
      </c>
      <c r="N269" s="444">
        <v>303513913.5</v>
      </c>
      <c r="O269" s="250">
        <v>301353379</v>
      </c>
      <c r="P269" s="250"/>
      <c r="Q269" s="251">
        <v>-137117808</v>
      </c>
      <c r="R269" s="251"/>
      <c r="S269" s="251"/>
      <c r="T269" s="251"/>
      <c r="U269" s="251"/>
      <c r="V269" s="395"/>
    </row>
    <row r="270" spans="1:22" x14ac:dyDescent="0.3">
      <c r="A270" s="237" t="s">
        <v>12212</v>
      </c>
      <c r="B270" s="237" t="s">
        <v>12335</v>
      </c>
      <c r="C270" s="299" t="s">
        <v>12336</v>
      </c>
      <c r="D270" s="299"/>
      <c r="E270" s="299"/>
      <c r="F270" s="240">
        <v>4000000</v>
      </c>
      <c r="G270" s="240" t="s">
        <v>12134</v>
      </c>
      <c r="H270" s="241">
        <v>45839</v>
      </c>
      <c r="I270" s="241">
        <v>53144</v>
      </c>
      <c r="J270" s="241"/>
      <c r="K270" s="290"/>
      <c r="L270" s="296">
        <v>-1984552252</v>
      </c>
      <c r="M270" s="296">
        <v>-2178468609</v>
      </c>
      <c r="N270" s="444">
        <v>-1895441634</v>
      </c>
      <c r="O270" s="296">
        <v>-1912342877</v>
      </c>
      <c r="P270" s="296"/>
      <c r="Q270" s="246">
        <v>-260826301</v>
      </c>
      <c r="R270" s="246" t="e">
        <v>#VALUE!</v>
      </c>
      <c r="S270" s="246">
        <v>638555616.43835592</v>
      </c>
      <c r="T270" s="246">
        <v>3220032.9383559227</v>
      </c>
      <c r="U270" s="246">
        <v>422059484.99315071</v>
      </c>
      <c r="V270" s="395"/>
    </row>
    <row r="271" spans="1:22" x14ac:dyDescent="0.3">
      <c r="A271" s="237" t="s">
        <v>12337</v>
      </c>
      <c r="B271" s="237" t="s">
        <v>12335</v>
      </c>
      <c r="C271" s="299" t="s">
        <v>12338</v>
      </c>
      <c r="D271" s="299"/>
      <c r="E271" s="299"/>
      <c r="F271" s="247">
        <v>400000</v>
      </c>
      <c r="G271" s="247" t="s">
        <v>12134</v>
      </c>
      <c r="H271" s="248">
        <v>45839</v>
      </c>
      <c r="I271" s="248">
        <v>53144</v>
      </c>
      <c r="J271" s="248"/>
      <c r="K271" s="249"/>
      <c r="L271" s="250">
        <v>1984534212</v>
      </c>
      <c r="M271" s="250">
        <v>2247982674</v>
      </c>
      <c r="N271" s="444">
        <v>1919800318.5</v>
      </c>
      <c r="O271" s="250">
        <v>1940832728.5</v>
      </c>
      <c r="P271" s="250"/>
      <c r="Q271" s="251">
        <v>260826301</v>
      </c>
      <c r="R271" s="251"/>
      <c r="S271" s="251"/>
      <c r="T271" s="251"/>
      <c r="U271" s="251"/>
      <c r="V271" s="395"/>
    </row>
    <row r="272" spans="1:22" x14ac:dyDescent="0.3">
      <c r="A272" s="237" t="s">
        <v>12337</v>
      </c>
      <c r="B272" s="237" t="s">
        <v>12339</v>
      </c>
      <c r="C272" s="299" t="s">
        <v>12334</v>
      </c>
      <c r="D272" s="299"/>
      <c r="E272" s="299"/>
      <c r="F272" s="247">
        <v>400000</v>
      </c>
      <c r="G272" s="247" t="s">
        <v>12134</v>
      </c>
      <c r="H272" s="248">
        <v>45839</v>
      </c>
      <c r="I272" s="248">
        <v>45931</v>
      </c>
      <c r="J272" s="248"/>
      <c r="K272" s="249"/>
      <c r="L272" s="250">
        <v>589737603</v>
      </c>
      <c r="M272" s="250">
        <v>593275164</v>
      </c>
      <c r="N272" s="444">
        <v>610976899</v>
      </c>
      <c r="O272" s="250">
        <v>606342567.5</v>
      </c>
      <c r="P272" s="250"/>
      <c r="Q272" s="251">
        <v>-260826301</v>
      </c>
      <c r="R272" s="251"/>
      <c r="S272" s="251"/>
      <c r="T272" s="251"/>
      <c r="U272" s="251"/>
      <c r="V272" s="395"/>
    </row>
    <row r="273" spans="1:22" x14ac:dyDescent="0.3">
      <c r="A273" s="237" t="s">
        <v>12340</v>
      </c>
      <c r="B273" s="237" t="s">
        <v>12341</v>
      </c>
      <c r="C273" s="299" t="s">
        <v>12342</v>
      </c>
      <c r="D273" s="299"/>
      <c r="E273" s="299"/>
      <c r="F273" s="240">
        <v>20000000</v>
      </c>
      <c r="G273" s="240" t="s">
        <v>12137</v>
      </c>
      <c r="H273" s="241">
        <v>45847</v>
      </c>
      <c r="I273" s="241">
        <v>53152</v>
      </c>
      <c r="J273" s="241"/>
      <c r="K273" s="290"/>
      <c r="L273" s="296">
        <v>1047020501</v>
      </c>
      <c r="M273" s="296">
        <v>1061177136</v>
      </c>
      <c r="N273" s="444">
        <v>991393725</v>
      </c>
      <c r="O273" s="296">
        <v>1027875575</v>
      </c>
      <c r="P273" s="296"/>
      <c r="Q273" s="246">
        <v>-374381634</v>
      </c>
      <c r="R273" s="246" t="e">
        <v>#VALUE!</v>
      </c>
      <c r="S273" s="246">
        <v>875935918.74520433</v>
      </c>
      <c r="T273" s="246">
        <v>-14675552.754795671</v>
      </c>
      <c r="U273" s="246">
        <v>2391722095.5399957</v>
      </c>
      <c r="V273" s="395"/>
    </row>
    <row r="274" spans="1:22" x14ac:dyDescent="0.3">
      <c r="A274" s="237" t="s">
        <v>12343</v>
      </c>
      <c r="B274" s="237" t="s">
        <v>12341</v>
      </c>
      <c r="C274" s="299" t="s">
        <v>333</v>
      </c>
      <c r="D274" s="299"/>
      <c r="E274" s="299"/>
      <c r="F274" s="247">
        <v>2000000</v>
      </c>
      <c r="G274" s="247" t="s">
        <v>12137</v>
      </c>
      <c r="H274" s="248">
        <v>45847</v>
      </c>
      <c r="I274" s="248">
        <v>53152</v>
      </c>
      <c r="J274" s="248"/>
      <c r="K274" s="249"/>
      <c r="L274" s="250">
        <v>-1088804003</v>
      </c>
      <c r="M274" s="250">
        <v>-1066516478</v>
      </c>
      <c r="N274" s="444">
        <v>-1021894802.5</v>
      </c>
      <c r="O274" s="250">
        <v>-1055763495.5</v>
      </c>
      <c r="P274" s="250"/>
      <c r="Q274" s="251">
        <v>374381634</v>
      </c>
      <c r="R274" s="251"/>
      <c r="S274" s="251"/>
      <c r="T274" s="251"/>
      <c r="U274" s="251"/>
      <c r="V274" s="395"/>
    </row>
    <row r="275" spans="1:22" x14ac:dyDescent="0.3">
      <c r="A275" s="237" t="s">
        <v>12343</v>
      </c>
      <c r="B275" s="237" t="s">
        <v>12344</v>
      </c>
      <c r="C275" s="299" t="s">
        <v>334</v>
      </c>
      <c r="D275" s="299"/>
      <c r="E275" s="299"/>
      <c r="F275" s="247">
        <v>2000000</v>
      </c>
      <c r="G275" s="247" t="s">
        <v>12137</v>
      </c>
      <c r="H275" s="248">
        <v>45847</v>
      </c>
      <c r="I275" s="248">
        <v>45939</v>
      </c>
      <c r="J275" s="248"/>
      <c r="K275" s="249"/>
      <c r="L275" s="250">
        <v>879221695</v>
      </c>
      <c r="M275" s="250">
        <v>883303097</v>
      </c>
      <c r="N275" s="444">
        <v>921112549</v>
      </c>
      <c r="O275" s="250">
        <v>912871353</v>
      </c>
      <c r="P275" s="250"/>
      <c r="Q275" s="251">
        <v>-374381634</v>
      </c>
      <c r="R275" s="251"/>
      <c r="S275" s="251"/>
      <c r="T275" s="251"/>
      <c r="U275" s="251"/>
      <c r="V275" s="395"/>
    </row>
    <row r="276" spans="1:22" x14ac:dyDescent="0.3">
      <c r="A276" s="237" t="s">
        <v>12345</v>
      </c>
      <c r="B276" s="237" t="s">
        <v>12346</v>
      </c>
      <c r="C276" s="299" t="s">
        <v>12347</v>
      </c>
      <c r="D276" s="299"/>
      <c r="E276" s="299"/>
      <c r="F276" s="240">
        <v>30000000</v>
      </c>
      <c r="G276" s="240" t="s">
        <v>12228</v>
      </c>
      <c r="H276" s="241">
        <v>45854</v>
      </c>
      <c r="I276" s="241">
        <v>53159</v>
      </c>
      <c r="J276" s="241"/>
      <c r="K276" s="290"/>
      <c r="L276" s="296">
        <v>1776687765</v>
      </c>
      <c r="M276" s="296">
        <v>2030434538</v>
      </c>
      <c r="N276" s="444">
        <v>1813177271.5</v>
      </c>
      <c r="O276" s="296">
        <v>1867306373.5</v>
      </c>
      <c r="P276" s="296"/>
      <c r="Q276" s="246">
        <v>-555228200</v>
      </c>
      <c r="R276" s="246" t="e">
        <v>#VALUE!</v>
      </c>
      <c r="S276" s="246">
        <v>1292721608.4945846</v>
      </c>
      <c r="T276" s="246">
        <v>-46107103.50541544</v>
      </c>
      <c r="U276" s="246">
        <v>3598629508.8199968</v>
      </c>
      <c r="V276" s="395"/>
    </row>
    <row r="277" spans="1:22" x14ac:dyDescent="0.3">
      <c r="A277" s="237" t="s">
        <v>12348</v>
      </c>
      <c r="B277" s="237" t="s">
        <v>12346</v>
      </c>
      <c r="C277" s="299" t="s">
        <v>12349</v>
      </c>
      <c r="D277" s="299"/>
      <c r="E277" s="299"/>
      <c r="F277" s="247">
        <v>3000000</v>
      </c>
      <c r="G277" s="247" t="s">
        <v>12228</v>
      </c>
      <c r="H277" s="248">
        <v>45854</v>
      </c>
      <c r="I277" s="248">
        <v>53159</v>
      </c>
      <c r="J277" s="248"/>
      <c r="K277" s="249"/>
      <c r="L277" s="250">
        <v>-1757606480</v>
      </c>
      <c r="M277" s="250">
        <v>-2025925470</v>
      </c>
      <c r="N277" s="444">
        <v>-1823193080.5</v>
      </c>
      <c r="O277" s="250">
        <v>-1874232178</v>
      </c>
      <c r="P277" s="250"/>
      <c r="Q277" s="251">
        <v>555228200</v>
      </c>
      <c r="R277" s="251"/>
      <c r="S277" s="251"/>
      <c r="T277" s="251"/>
      <c r="U277" s="251"/>
      <c r="V277" s="395"/>
    </row>
    <row r="278" spans="1:22" x14ac:dyDescent="0.3">
      <c r="A278" s="237" t="s">
        <v>12348</v>
      </c>
      <c r="B278" s="237" t="s">
        <v>12350</v>
      </c>
      <c r="C278" s="299" t="s">
        <v>12351</v>
      </c>
      <c r="D278" s="299"/>
      <c r="E278" s="299"/>
      <c r="F278" s="247">
        <v>3000000</v>
      </c>
      <c r="G278" s="247" t="s">
        <v>12228</v>
      </c>
      <c r="H278" s="248">
        <v>45854</v>
      </c>
      <c r="I278" s="248">
        <v>45946</v>
      </c>
      <c r="J278" s="248"/>
      <c r="K278" s="249"/>
      <c r="L278" s="250">
        <v>1286701747</v>
      </c>
      <c r="M278" s="250">
        <v>1289720235</v>
      </c>
      <c r="N278" s="444">
        <v>1348844521</v>
      </c>
      <c r="O278" s="250">
        <v>1336363491</v>
      </c>
      <c r="P278" s="250"/>
      <c r="Q278" s="251">
        <v>-555228200</v>
      </c>
      <c r="R278" s="251"/>
      <c r="S278" s="251"/>
      <c r="T278" s="251"/>
      <c r="U278" s="251"/>
      <c r="V278" s="395"/>
    </row>
    <row r="279" spans="1:22" x14ac:dyDescent="0.3">
      <c r="A279" s="237" t="s">
        <v>12352</v>
      </c>
      <c r="B279" s="237" t="s">
        <v>12306</v>
      </c>
      <c r="C279" s="302" t="s">
        <v>12353</v>
      </c>
      <c r="D279" s="302"/>
      <c r="E279" s="302"/>
      <c r="F279" s="240">
        <v>10000000</v>
      </c>
      <c r="G279" s="240" t="s">
        <v>4</v>
      </c>
      <c r="H279" s="241">
        <v>45861</v>
      </c>
      <c r="I279" s="241">
        <v>51340</v>
      </c>
      <c r="J279" s="241"/>
      <c r="K279" s="290"/>
      <c r="L279" s="296">
        <v>805579634</v>
      </c>
      <c r="M279" s="296">
        <v>797930966</v>
      </c>
      <c r="N279" s="444">
        <v>752979490.5</v>
      </c>
      <c r="O279" s="296">
        <v>789080289.5</v>
      </c>
      <c r="P279" s="296"/>
      <c r="Q279" s="246">
        <v>-185192697</v>
      </c>
      <c r="R279" s="301" t="e">
        <v>#VALUE!</v>
      </c>
      <c r="S279" s="301">
        <v>425154622.80869561</v>
      </c>
      <c r="T279" s="301">
        <v>-26703226.691304386</v>
      </c>
      <c r="U279" s="301">
        <v>3089728540.3034811</v>
      </c>
      <c r="V279" s="395"/>
    </row>
    <row r="280" spans="1:22" x14ac:dyDescent="0.3">
      <c r="A280" s="237" t="s">
        <v>12354</v>
      </c>
      <c r="B280" s="237" t="s">
        <v>12306</v>
      </c>
      <c r="C280" s="302" t="s">
        <v>335</v>
      </c>
      <c r="D280" s="302"/>
      <c r="E280" s="302"/>
      <c r="F280" s="247">
        <v>1000000</v>
      </c>
      <c r="G280" s="247" t="s">
        <v>4</v>
      </c>
      <c r="H280" s="248">
        <v>45861</v>
      </c>
      <c r="I280" s="248">
        <v>51340</v>
      </c>
      <c r="J280" s="248"/>
      <c r="K280" s="249"/>
      <c r="L280" s="250">
        <v>-805570096</v>
      </c>
      <c r="M280" s="250">
        <v>-797928071</v>
      </c>
      <c r="N280" s="444">
        <v>-752972944</v>
      </c>
      <c r="O280" s="250">
        <v>-789073790</v>
      </c>
      <c r="P280" s="250"/>
      <c r="Q280" s="251">
        <v>185192697</v>
      </c>
      <c r="R280" s="251"/>
      <c r="S280" s="251"/>
      <c r="T280" s="251"/>
      <c r="U280" s="251"/>
      <c r="V280" s="395"/>
    </row>
    <row r="281" spans="1:22" x14ac:dyDescent="0.3">
      <c r="A281" s="237" t="s">
        <v>12354</v>
      </c>
      <c r="B281" s="237" t="s">
        <v>12306</v>
      </c>
      <c r="C281" s="302" t="s">
        <v>336</v>
      </c>
      <c r="D281" s="302"/>
      <c r="E281" s="302"/>
      <c r="F281" s="247">
        <v>1000000</v>
      </c>
      <c r="G281" s="247" t="s">
        <v>4</v>
      </c>
      <c r="H281" s="248">
        <v>45861</v>
      </c>
      <c r="I281" s="248">
        <v>45953</v>
      </c>
      <c r="J281" s="248"/>
      <c r="K281" s="249"/>
      <c r="L281" s="250">
        <v>430446763</v>
      </c>
      <c r="M281" s="250">
        <v>430202172</v>
      </c>
      <c r="N281" s="444">
        <v>451851303</v>
      </c>
      <c r="O281" s="250">
        <v>447421262.5</v>
      </c>
      <c r="P281" s="250"/>
      <c r="Q281" s="251">
        <v>-185192697</v>
      </c>
      <c r="R281" s="251"/>
      <c r="S281" s="251"/>
      <c r="T281" s="251"/>
      <c r="U281" s="251"/>
      <c r="V281" s="395"/>
    </row>
    <row r="282" spans="1:22" x14ac:dyDescent="0.3">
      <c r="A282" s="237" t="s">
        <v>12276</v>
      </c>
      <c r="B282" s="237" t="s">
        <v>12350</v>
      </c>
      <c r="C282" s="299" t="s">
        <v>12355</v>
      </c>
      <c r="D282" s="299"/>
      <c r="E282" s="299"/>
      <c r="F282" s="240">
        <v>30000000</v>
      </c>
      <c r="G282" s="240" t="s">
        <v>12228</v>
      </c>
      <c r="H282" s="241">
        <v>45863</v>
      </c>
      <c r="I282" s="241">
        <v>53168</v>
      </c>
      <c r="J282" s="241"/>
      <c r="K282" s="290"/>
      <c r="L282" s="296">
        <v>1806050817</v>
      </c>
      <c r="M282" s="296">
        <v>1998951700</v>
      </c>
      <c r="N282" s="444">
        <v>1801021302.5</v>
      </c>
      <c r="O282" s="296">
        <v>1854104240.5</v>
      </c>
      <c r="P282" s="296"/>
      <c r="Q282" s="246">
        <v>-570264661</v>
      </c>
      <c r="R282" s="246" t="e">
        <v>#VALUE!</v>
      </c>
      <c r="S282" s="246">
        <v>1270616133.6956458</v>
      </c>
      <c r="T282" s="246">
        <v>-78557653.804354191</v>
      </c>
      <c r="U282" s="246">
        <v>9313547008.0502701</v>
      </c>
      <c r="V282" s="395"/>
    </row>
    <row r="283" spans="1:22" x14ac:dyDescent="0.3">
      <c r="A283" s="237" t="s">
        <v>12356</v>
      </c>
      <c r="B283" s="237" t="s">
        <v>12350</v>
      </c>
      <c r="C283" s="299" t="s">
        <v>12357</v>
      </c>
      <c r="D283" s="299"/>
      <c r="E283" s="299"/>
      <c r="F283" s="247">
        <v>3000000</v>
      </c>
      <c r="G283" s="247" t="s">
        <v>12228</v>
      </c>
      <c r="H283" s="248">
        <v>45863</v>
      </c>
      <c r="I283" s="248">
        <v>53168</v>
      </c>
      <c r="J283" s="248"/>
      <c r="K283" s="249"/>
      <c r="L283" s="250">
        <v>-1806069820</v>
      </c>
      <c r="M283" s="250">
        <v>-1998967570</v>
      </c>
      <c r="N283" s="444">
        <v>-1801039125</v>
      </c>
      <c r="O283" s="250">
        <v>-1854122033.5</v>
      </c>
      <c r="P283" s="250"/>
      <c r="Q283" s="251">
        <v>570264661</v>
      </c>
      <c r="R283" s="251"/>
      <c r="S283" s="251"/>
      <c r="T283" s="251"/>
      <c r="U283" s="251"/>
      <c r="V283" s="395"/>
    </row>
    <row r="284" spans="1:22" x14ac:dyDescent="0.3">
      <c r="A284" s="237" t="s">
        <v>12356</v>
      </c>
      <c r="B284" s="237" t="s">
        <v>12350</v>
      </c>
      <c r="C284" s="299" t="s">
        <v>12358</v>
      </c>
      <c r="D284" s="299"/>
      <c r="E284" s="299"/>
      <c r="F284" s="247">
        <v>3000000</v>
      </c>
      <c r="G284" s="247" t="s">
        <v>12228</v>
      </c>
      <c r="H284" s="248">
        <v>45863</v>
      </c>
      <c r="I284" s="248">
        <v>45955</v>
      </c>
      <c r="J284" s="248"/>
      <c r="K284" s="249"/>
      <c r="L284" s="250">
        <v>1279495993</v>
      </c>
      <c r="M284" s="250">
        <v>1288362046</v>
      </c>
      <c r="N284" s="444">
        <v>1349191610</v>
      </c>
      <c r="O284" s="250">
        <v>1335735091</v>
      </c>
      <c r="P284" s="250"/>
      <c r="Q284" s="251">
        <v>-570264661</v>
      </c>
      <c r="R284" s="251"/>
      <c r="S284" s="251"/>
      <c r="T284" s="251"/>
      <c r="U284" s="251"/>
      <c r="V284" s="395"/>
    </row>
    <row r="285" spans="1:22" x14ac:dyDescent="0.3">
      <c r="A285" s="237" t="s">
        <v>12359</v>
      </c>
      <c r="B285" s="237" t="s">
        <v>12360</v>
      </c>
      <c r="C285" s="299" t="s">
        <v>12361</v>
      </c>
      <c r="D285" s="299"/>
      <c r="E285" s="299"/>
      <c r="F285" s="240">
        <v>10000000</v>
      </c>
      <c r="G285" s="240" t="s">
        <v>12228</v>
      </c>
      <c r="H285" s="241">
        <v>45863</v>
      </c>
      <c r="I285" s="241">
        <v>53168</v>
      </c>
      <c r="J285" s="241"/>
      <c r="K285" s="290"/>
      <c r="L285" s="296">
        <v>580866499</v>
      </c>
      <c r="M285" s="296">
        <v>691804729</v>
      </c>
      <c r="N285" s="444">
        <v>605638371</v>
      </c>
      <c r="O285" s="296">
        <v>628600084</v>
      </c>
      <c r="P285" s="296"/>
      <c r="Q285" s="246">
        <v>-190088225</v>
      </c>
      <c r="R285" s="246" t="e">
        <v>#VALUE!</v>
      </c>
      <c r="S285" s="246">
        <v>423883048.00228256</v>
      </c>
      <c r="T285" s="246">
        <v>-21587706.99771744</v>
      </c>
      <c r="U285" s="246">
        <v>1235491564.3065028</v>
      </c>
      <c r="V285" s="395"/>
    </row>
    <row r="286" spans="1:22" x14ac:dyDescent="0.3">
      <c r="A286" s="237" t="s">
        <v>12356</v>
      </c>
      <c r="B286" s="237" t="s">
        <v>12360</v>
      </c>
      <c r="C286" s="299" t="s">
        <v>12362</v>
      </c>
      <c r="D286" s="299"/>
      <c r="E286" s="299"/>
      <c r="F286" s="247">
        <v>1000000</v>
      </c>
      <c r="G286" s="247" t="s">
        <v>12228</v>
      </c>
      <c r="H286" s="248">
        <v>45863</v>
      </c>
      <c r="I286" s="248">
        <v>53168</v>
      </c>
      <c r="J286" s="248"/>
      <c r="K286" s="249"/>
      <c r="L286" s="250">
        <v>-580861092</v>
      </c>
      <c r="M286" s="250">
        <v>-691801070</v>
      </c>
      <c r="N286" s="444">
        <v>-605633790.5</v>
      </c>
      <c r="O286" s="250">
        <v>-628595519.5</v>
      </c>
      <c r="P286" s="250"/>
      <c r="Q286" s="251">
        <v>190088225</v>
      </c>
      <c r="R286" s="251"/>
      <c r="S286" s="251"/>
      <c r="T286" s="251"/>
      <c r="U286" s="251"/>
      <c r="V286" s="395"/>
    </row>
    <row r="287" spans="1:22" x14ac:dyDescent="0.3">
      <c r="A287" s="237" t="s">
        <v>12356</v>
      </c>
      <c r="B287" s="237" t="s">
        <v>12363</v>
      </c>
      <c r="C287" s="299" t="s">
        <v>337</v>
      </c>
      <c r="D287" s="299"/>
      <c r="E287" s="299"/>
      <c r="F287" s="247">
        <v>1000000</v>
      </c>
      <c r="G287" s="247" t="s">
        <v>12228</v>
      </c>
      <c r="H287" s="248">
        <v>45863</v>
      </c>
      <c r="I287" s="248">
        <v>45955</v>
      </c>
      <c r="J287" s="248"/>
      <c r="K287" s="249"/>
      <c r="L287" s="250">
        <v>422651622</v>
      </c>
      <c r="M287" s="250">
        <v>425459287</v>
      </c>
      <c r="N287" s="444">
        <v>445466174.5</v>
      </c>
      <c r="O287" s="250">
        <v>441065505</v>
      </c>
      <c r="P287" s="250"/>
      <c r="Q287" s="251">
        <v>-190088225</v>
      </c>
      <c r="R287" s="251"/>
      <c r="S287" s="251"/>
      <c r="T287" s="251"/>
      <c r="U287" s="251"/>
      <c r="V287" s="395"/>
    </row>
    <row r="288" spans="1:22" x14ac:dyDescent="0.3">
      <c r="A288" s="237" t="s">
        <v>12364</v>
      </c>
      <c r="B288" s="237" t="s">
        <v>12365</v>
      </c>
      <c r="C288" s="299" t="s">
        <v>12366</v>
      </c>
      <c r="D288" s="299"/>
      <c r="E288" s="299"/>
      <c r="F288" s="240">
        <v>3000000</v>
      </c>
      <c r="G288" s="240" t="s">
        <v>12134</v>
      </c>
      <c r="H288" s="241">
        <v>45866</v>
      </c>
      <c r="I288" s="241">
        <v>53901</v>
      </c>
      <c r="J288" s="241"/>
      <c r="K288" s="290"/>
      <c r="L288" s="296">
        <v>-1923261174</v>
      </c>
      <c r="M288" s="296">
        <v>-2253337513</v>
      </c>
      <c r="N288" s="444">
        <v>-1749853922</v>
      </c>
      <c r="O288" s="296">
        <v>-1789666627</v>
      </c>
      <c r="P288" s="296"/>
      <c r="Q288" s="246">
        <v>-201139726</v>
      </c>
      <c r="R288" s="246" t="e">
        <v>#VALUE!</v>
      </c>
      <c r="S288" s="246">
        <v>434178082.19178104</v>
      </c>
      <c r="T288" s="246">
        <v>16792931.191781044</v>
      </c>
      <c r="U288" s="246">
        <v>1135431287.3561659</v>
      </c>
      <c r="V288" s="395"/>
    </row>
    <row r="289" spans="1:22" x14ac:dyDescent="0.3">
      <c r="A289" s="237" t="s">
        <v>12367</v>
      </c>
      <c r="B289" s="237" t="s">
        <v>12368</v>
      </c>
      <c r="C289" s="299" t="s">
        <v>12369</v>
      </c>
      <c r="D289" s="299"/>
      <c r="E289" s="299"/>
      <c r="F289" s="247">
        <v>300000</v>
      </c>
      <c r="G289" s="247" t="s">
        <v>12134</v>
      </c>
      <c r="H289" s="248">
        <v>45866</v>
      </c>
      <c r="I289" s="248">
        <v>53901</v>
      </c>
      <c r="J289" s="248"/>
      <c r="K289" s="249"/>
      <c r="L289" s="250">
        <v>1923244973</v>
      </c>
      <c r="M289" s="250">
        <v>2253337843</v>
      </c>
      <c r="N289" s="444">
        <v>1749846002</v>
      </c>
      <c r="O289" s="250">
        <v>1789658722.5</v>
      </c>
      <c r="P289" s="250"/>
      <c r="Q289" s="251">
        <v>201139726</v>
      </c>
      <c r="R289" s="251"/>
      <c r="S289" s="251"/>
      <c r="T289" s="251"/>
      <c r="U289" s="251"/>
      <c r="V289" s="395"/>
    </row>
    <row r="290" spans="1:22" x14ac:dyDescent="0.3">
      <c r="A290" s="237" t="s">
        <v>12367</v>
      </c>
      <c r="B290" s="237" t="s">
        <v>12368</v>
      </c>
      <c r="C290" s="299" t="s">
        <v>12370</v>
      </c>
      <c r="D290" s="299"/>
      <c r="E290" s="299"/>
      <c r="F290" s="247">
        <v>300000</v>
      </c>
      <c r="G290" s="247" t="s">
        <v>12134</v>
      </c>
      <c r="H290" s="248">
        <v>45866</v>
      </c>
      <c r="I290" s="248">
        <v>45958</v>
      </c>
      <c r="J290" s="248"/>
      <c r="K290" s="249"/>
      <c r="L290" s="250">
        <v>400821425</v>
      </c>
      <c r="M290" s="250">
        <v>406207845</v>
      </c>
      <c r="N290" s="444">
        <v>417393071</v>
      </c>
      <c r="O290" s="250">
        <v>414057299</v>
      </c>
      <c r="P290" s="250"/>
      <c r="Q290" s="251">
        <v>-201139726</v>
      </c>
      <c r="R290" s="251"/>
      <c r="S290" s="251"/>
      <c r="T290" s="251"/>
      <c r="U290" s="251"/>
      <c r="V290" s="395"/>
    </row>
    <row r="291" spans="1:22" x14ac:dyDescent="0.3">
      <c r="A291" s="237" t="s">
        <v>12371</v>
      </c>
      <c r="B291" s="237" t="s">
        <v>12372</v>
      </c>
      <c r="C291" s="299" t="s">
        <v>12373</v>
      </c>
      <c r="D291" s="299"/>
      <c r="E291" s="299"/>
      <c r="F291" s="240">
        <v>30000000</v>
      </c>
      <c r="G291" s="240" t="s">
        <v>12228</v>
      </c>
      <c r="H291" s="241">
        <v>45867</v>
      </c>
      <c r="I291" s="241">
        <v>53172</v>
      </c>
      <c r="J291" s="241"/>
      <c r="K291" s="290"/>
      <c r="L291" s="296">
        <v>1823903483</v>
      </c>
      <c r="M291" s="296">
        <v>1922262637</v>
      </c>
      <c r="N291" s="444">
        <v>1780568008</v>
      </c>
      <c r="O291" s="296">
        <v>1839812433.5</v>
      </c>
      <c r="P291" s="296"/>
      <c r="Q291" s="246">
        <v>-556249741</v>
      </c>
      <c r="R291" s="246" t="e">
        <v>#VALUE!</v>
      </c>
      <c r="S291" s="246">
        <v>1280800540.8</v>
      </c>
      <c r="T291" s="246">
        <v>59714124.299999952</v>
      </c>
      <c r="U291" s="246">
        <v>4009285212.2999973</v>
      </c>
      <c r="V291" s="395"/>
    </row>
    <row r="292" spans="1:22" x14ac:dyDescent="0.3">
      <c r="A292" s="237" t="s">
        <v>12374</v>
      </c>
      <c r="B292" s="237" t="s">
        <v>12372</v>
      </c>
      <c r="C292" s="299" t="s">
        <v>12375</v>
      </c>
      <c r="D292" s="299"/>
      <c r="E292" s="299"/>
      <c r="F292" s="247">
        <v>3000000</v>
      </c>
      <c r="G292" s="247" t="s">
        <v>12228</v>
      </c>
      <c r="H292" s="248">
        <v>45867</v>
      </c>
      <c r="I292" s="248">
        <v>53172</v>
      </c>
      <c r="J292" s="248"/>
      <c r="K292" s="249"/>
      <c r="L292" s="250">
        <v>-2031685642</v>
      </c>
      <c r="M292" s="250">
        <v>-1983827263</v>
      </c>
      <c r="N292" s="444">
        <v>-1911657383.5</v>
      </c>
      <c r="O292" s="250">
        <v>-1972307352.5</v>
      </c>
      <c r="P292" s="250"/>
      <c r="Q292" s="251">
        <v>556249741</v>
      </c>
      <c r="R292" s="251"/>
      <c r="S292" s="251"/>
      <c r="T292" s="251"/>
      <c r="U292" s="251"/>
      <c r="V292" s="395"/>
    </row>
    <row r="293" spans="1:22" x14ac:dyDescent="0.3">
      <c r="A293" s="237" t="s">
        <v>12374</v>
      </c>
      <c r="B293" s="237" t="s">
        <v>12376</v>
      </c>
      <c r="C293" s="299" t="s">
        <v>338</v>
      </c>
      <c r="D293" s="299"/>
      <c r="E293" s="299"/>
      <c r="F293" s="247">
        <v>3000000</v>
      </c>
      <c r="G293" s="247" t="s">
        <v>12228</v>
      </c>
      <c r="H293" s="248">
        <v>45867</v>
      </c>
      <c r="I293" s="248">
        <v>45959</v>
      </c>
      <c r="J293" s="248"/>
      <c r="K293" s="249"/>
      <c r="L293" s="250">
        <v>1283661424</v>
      </c>
      <c r="M293" s="250">
        <v>1286739617</v>
      </c>
      <c r="N293" s="444">
        <v>1352175792</v>
      </c>
      <c r="O293" s="250">
        <v>1338341458</v>
      </c>
      <c r="P293" s="250"/>
      <c r="Q293" s="251">
        <v>-556249741</v>
      </c>
      <c r="R293" s="251"/>
      <c r="S293" s="251"/>
      <c r="T293" s="251"/>
      <c r="U293" s="251"/>
      <c r="V293" s="395"/>
    </row>
    <row r="294" spans="1:22" x14ac:dyDescent="0.3">
      <c r="A294" s="237" t="s">
        <v>12377</v>
      </c>
      <c r="B294" s="237" t="s">
        <v>12240</v>
      </c>
      <c r="C294" s="299" t="s">
        <v>12378</v>
      </c>
      <c r="D294" s="299"/>
      <c r="E294" s="299"/>
      <c r="F294" s="240">
        <v>30000000</v>
      </c>
      <c r="G294" s="240" t="s">
        <v>12137</v>
      </c>
      <c r="H294" s="241">
        <v>45875</v>
      </c>
      <c r="I294" s="241">
        <v>53180</v>
      </c>
      <c r="J294" s="241"/>
      <c r="K294" s="290"/>
      <c r="L294" s="296">
        <v>858191299</v>
      </c>
      <c r="M294" s="296">
        <v>1008464109</v>
      </c>
      <c r="N294" s="444">
        <v>827046076</v>
      </c>
      <c r="O294" s="296">
        <v>885178498.5</v>
      </c>
      <c r="P294" s="296"/>
      <c r="Q294" s="246">
        <v>-557481745</v>
      </c>
      <c r="R294" s="246" t="e">
        <v>#VALUE!</v>
      </c>
      <c r="S294" s="246">
        <v>1186733098.9966671</v>
      </c>
      <c r="T294" s="246">
        <v>-80446918.503332853</v>
      </c>
      <c r="U294" s="246">
        <v>9194646773.7686939</v>
      </c>
      <c r="V294" s="395"/>
    </row>
    <row r="295" spans="1:22" x14ac:dyDescent="0.3">
      <c r="A295" s="237" t="s">
        <v>12379</v>
      </c>
      <c r="B295" s="237" t="s">
        <v>12240</v>
      </c>
      <c r="C295" s="299" t="s">
        <v>12380</v>
      </c>
      <c r="D295" s="299"/>
      <c r="E295" s="299"/>
      <c r="F295" s="247">
        <v>3000000</v>
      </c>
      <c r="G295" s="247" t="s">
        <v>12137</v>
      </c>
      <c r="H295" s="248">
        <v>45875</v>
      </c>
      <c r="I295" s="248">
        <v>53180</v>
      </c>
      <c r="J295" s="248"/>
      <c r="K295" s="249"/>
      <c r="L295" s="250">
        <v>-858174589</v>
      </c>
      <c r="M295" s="250">
        <v>-1008450267</v>
      </c>
      <c r="N295" s="444">
        <v>-827031246</v>
      </c>
      <c r="O295" s="250">
        <v>-885163609</v>
      </c>
      <c r="P295" s="250"/>
      <c r="Q295" s="251">
        <v>557481745</v>
      </c>
      <c r="R295" s="251"/>
      <c r="S295" s="251"/>
      <c r="T295" s="251"/>
      <c r="U295" s="251"/>
      <c r="V295" s="395"/>
    </row>
    <row r="296" spans="1:22" x14ac:dyDescent="0.3">
      <c r="A296" s="237" t="s">
        <v>12379</v>
      </c>
      <c r="B296" s="237" t="s">
        <v>12240</v>
      </c>
      <c r="C296" s="299" t="s">
        <v>992</v>
      </c>
      <c r="D296" s="299"/>
      <c r="E296" s="299"/>
      <c r="F296" s="247">
        <v>3000000</v>
      </c>
      <c r="G296" s="247" t="s">
        <v>12137</v>
      </c>
      <c r="H296" s="248">
        <v>45875</v>
      </c>
      <c r="I296" s="248">
        <v>45967</v>
      </c>
      <c r="J296" s="248"/>
      <c r="K296" s="249"/>
      <c r="L296" s="250">
        <v>1206957133</v>
      </c>
      <c r="M296" s="250">
        <v>1200361817</v>
      </c>
      <c r="N296" s="444">
        <v>1267165187.5</v>
      </c>
      <c r="O296" s="250">
        <v>1254180699.5</v>
      </c>
      <c r="P296" s="250"/>
      <c r="Q296" s="251">
        <v>-557481745</v>
      </c>
      <c r="R296" s="251"/>
      <c r="S296" s="251"/>
      <c r="T296" s="251"/>
      <c r="U296" s="251"/>
      <c r="V296" s="395"/>
    </row>
    <row r="297" spans="1:22" x14ac:dyDescent="0.3">
      <c r="A297" s="237" t="s">
        <v>12381</v>
      </c>
      <c r="B297" s="237" t="s">
        <v>12306</v>
      </c>
      <c r="C297" s="299" t="s">
        <v>12382</v>
      </c>
      <c r="D297" s="299"/>
      <c r="E297" s="299"/>
      <c r="F297" s="240">
        <v>20000000</v>
      </c>
      <c r="G297" s="240" t="s">
        <v>12137</v>
      </c>
      <c r="H297" s="241">
        <v>45881</v>
      </c>
      <c r="I297" s="241">
        <v>53186</v>
      </c>
      <c r="J297" s="241"/>
      <c r="K297" s="290"/>
      <c r="L297" s="296">
        <v>710347074</v>
      </c>
      <c r="M297" s="296">
        <v>647736361</v>
      </c>
      <c r="N297" s="444">
        <v>601235777</v>
      </c>
      <c r="O297" s="296">
        <v>642552105</v>
      </c>
      <c r="P297" s="296"/>
      <c r="Q297" s="246">
        <v>-374990787</v>
      </c>
      <c r="R297" s="246" t="e">
        <v>#VALUE!</v>
      </c>
      <c r="S297" s="246">
        <v>752090479.17681134</v>
      </c>
      <c r="T297" s="246">
        <v>-47443538.823188663</v>
      </c>
      <c r="U297" s="246">
        <v>5974439435.7773886</v>
      </c>
      <c r="V297" s="395"/>
    </row>
    <row r="298" spans="1:22" x14ac:dyDescent="0.3">
      <c r="A298" s="237" t="s">
        <v>12383</v>
      </c>
      <c r="B298" s="237" t="s">
        <v>12306</v>
      </c>
      <c r="C298" s="299" t="s">
        <v>12384</v>
      </c>
      <c r="D298" s="299"/>
      <c r="E298" s="299"/>
      <c r="F298" s="247">
        <v>2000000</v>
      </c>
      <c r="G298" s="247" t="s">
        <v>4</v>
      </c>
      <c r="H298" s="248">
        <v>45881</v>
      </c>
      <c r="I298" s="248">
        <v>53186</v>
      </c>
      <c r="J298" s="248"/>
      <c r="K298" s="249"/>
      <c r="L298" s="250">
        <v>-710347014</v>
      </c>
      <c r="M298" s="250">
        <v>-647738448</v>
      </c>
      <c r="N298" s="444">
        <v>-601236900</v>
      </c>
      <c r="O298" s="250">
        <v>-642553257</v>
      </c>
      <c r="P298" s="250"/>
      <c r="Q298" s="251">
        <v>374990787</v>
      </c>
      <c r="R298" s="251"/>
      <c r="S298" s="251"/>
      <c r="T298" s="251"/>
      <c r="U298" s="251"/>
      <c r="V298" s="395"/>
    </row>
    <row r="299" spans="1:22" x14ac:dyDescent="0.3">
      <c r="A299" s="237" t="s">
        <v>12383</v>
      </c>
      <c r="B299" s="237" t="s">
        <v>12306</v>
      </c>
      <c r="C299" s="299" t="s">
        <v>992</v>
      </c>
      <c r="D299" s="299"/>
      <c r="E299" s="299"/>
      <c r="F299" s="247">
        <v>2000000</v>
      </c>
      <c r="G299" s="247" t="s">
        <v>4</v>
      </c>
      <c r="H299" s="248">
        <v>45881</v>
      </c>
      <c r="I299" s="248">
        <v>45973</v>
      </c>
      <c r="J299" s="248"/>
      <c r="K299" s="249"/>
      <c r="L299" s="250">
        <v>755734262</v>
      </c>
      <c r="M299" s="250">
        <v>759819235</v>
      </c>
      <c r="N299" s="444">
        <v>799535141</v>
      </c>
      <c r="O299" s="250">
        <v>790936426.5</v>
      </c>
      <c r="P299" s="250"/>
      <c r="Q299" s="251">
        <v>-374990787</v>
      </c>
      <c r="R299" s="251"/>
      <c r="S299" s="251"/>
      <c r="T299" s="251"/>
      <c r="U299" s="251"/>
      <c r="V299" s="395"/>
    </row>
    <row r="300" spans="1:22" x14ac:dyDescent="0.3">
      <c r="A300" s="237" t="s">
        <v>12385</v>
      </c>
      <c r="B300" s="237" t="s">
        <v>2275</v>
      </c>
      <c r="C300" s="302" t="s">
        <v>12307</v>
      </c>
      <c r="D300" s="302"/>
      <c r="E300" s="302"/>
      <c r="F300" s="240">
        <v>30000000</v>
      </c>
      <c r="G300" s="240" t="s">
        <v>4</v>
      </c>
      <c r="H300" s="241">
        <v>45889</v>
      </c>
      <c r="I300" s="241">
        <v>51368</v>
      </c>
      <c r="J300" s="241"/>
      <c r="K300" s="290"/>
      <c r="L300" s="296">
        <v>1577469779</v>
      </c>
      <c r="M300" s="296">
        <v>1520305843</v>
      </c>
      <c r="N300" s="444">
        <v>1387222471</v>
      </c>
      <c r="O300" s="296">
        <v>1452124882.5</v>
      </c>
      <c r="P300" s="296"/>
      <c r="Q300" s="246">
        <v>-562577948</v>
      </c>
      <c r="R300" s="301" t="e">
        <v>#VALUE!</v>
      </c>
      <c r="S300" s="301">
        <v>1315743838.4811523</v>
      </c>
      <c r="T300" s="246">
        <v>-103820046.0188477</v>
      </c>
      <c r="U300" s="301">
        <v>11205864405.867388</v>
      </c>
      <c r="V300" s="395"/>
    </row>
    <row r="301" spans="1:22" x14ac:dyDescent="0.3">
      <c r="A301" s="237" t="s">
        <v>12383</v>
      </c>
      <c r="B301" s="237" t="s">
        <v>2275</v>
      </c>
      <c r="C301" s="302" t="s">
        <v>324</v>
      </c>
      <c r="D301" s="302"/>
      <c r="E301" s="302"/>
      <c r="F301" s="247">
        <v>3000000</v>
      </c>
      <c r="G301" s="247" t="s">
        <v>4</v>
      </c>
      <c r="H301" s="248">
        <v>45889</v>
      </c>
      <c r="I301" s="248">
        <v>51368</v>
      </c>
      <c r="J301" s="248"/>
      <c r="K301" s="249"/>
      <c r="L301" s="250">
        <v>-1561134748</v>
      </c>
      <c r="M301" s="250">
        <v>-1520306505</v>
      </c>
      <c r="N301" s="444">
        <v>-1373193692.5</v>
      </c>
      <c r="O301" s="250">
        <v>-1445547842</v>
      </c>
      <c r="P301" s="250"/>
      <c r="Q301" s="251">
        <v>562577948</v>
      </c>
      <c r="R301" s="251"/>
      <c r="S301" s="251"/>
      <c r="T301" s="251"/>
      <c r="U301" s="251"/>
      <c r="V301" s="395"/>
    </row>
    <row r="302" spans="1:22" x14ac:dyDescent="0.3">
      <c r="A302" s="237" t="s">
        <v>12383</v>
      </c>
      <c r="B302" s="237" t="s">
        <v>2275</v>
      </c>
      <c r="C302" s="302" t="s">
        <v>325</v>
      </c>
      <c r="D302" s="302"/>
      <c r="E302" s="302"/>
      <c r="F302" s="247">
        <v>3000000</v>
      </c>
      <c r="G302" s="247" t="s">
        <v>4</v>
      </c>
      <c r="H302" s="248">
        <v>45889</v>
      </c>
      <c r="I302" s="248">
        <v>45981</v>
      </c>
      <c r="J302" s="248"/>
      <c r="K302" s="249"/>
      <c r="L302" s="250">
        <v>1311438978</v>
      </c>
      <c r="M302" s="250">
        <v>1332319526</v>
      </c>
      <c r="N302" s="444">
        <v>1405535106</v>
      </c>
      <c r="O302" s="250">
        <v>1387880446.5</v>
      </c>
      <c r="P302" s="250"/>
      <c r="Q302" s="251">
        <v>-562577948</v>
      </c>
      <c r="R302" s="251"/>
      <c r="S302" s="251"/>
      <c r="T302" s="251"/>
      <c r="U302" s="251"/>
      <c r="V302" s="395"/>
    </row>
    <row r="303" spans="1:22" x14ac:dyDescent="0.3">
      <c r="A303" s="237" t="s">
        <v>301</v>
      </c>
      <c r="B303" s="237" t="s">
        <v>2275</v>
      </c>
      <c r="C303" s="302" t="s">
        <v>2929</v>
      </c>
      <c r="D303" s="302"/>
      <c r="E303" s="302"/>
      <c r="F303" s="240">
        <v>20000000</v>
      </c>
      <c r="G303" s="240" t="s">
        <v>4</v>
      </c>
      <c r="H303" s="241">
        <v>45895</v>
      </c>
      <c r="I303" s="241">
        <v>51374</v>
      </c>
      <c r="J303" s="241"/>
      <c r="K303" s="290"/>
      <c r="L303" s="296">
        <v>1038094356</v>
      </c>
      <c r="M303" s="296">
        <v>1061710835</v>
      </c>
      <c r="N303" s="444">
        <v>923416371</v>
      </c>
      <c r="O303" s="296">
        <v>991468337</v>
      </c>
      <c r="P303" s="296"/>
      <c r="Q303" s="246">
        <v>-375273135</v>
      </c>
      <c r="R303" s="301" t="e">
        <v>#VALUE!</v>
      </c>
      <c r="S303" s="301">
        <v>866884082.81594217</v>
      </c>
      <c r="T303" s="246">
        <v>-58107165.184057832</v>
      </c>
      <c r="U303" s="301">
        <v>7703080006.8608685</v>
      </c>
      <c r="V303" s="395"/>
    </row>
    <row r="304" spans="1:22" x14ac:dyDescent="0.3">
      <c r="A304" s="237" t="s">
        <v>3258</v>
      </c>
      <c r="B304" s="237" t="s">
        <v>2275</v>
      </c>
      <c r="C304" s="302" t="s">
        <v>2931</v>
      </c>
      <c r="D304" s="302"/>
      <c r="E304" s="302"/>
      <c r="F304" s="247">
        <v>2000000</v>
      </c>
      <c r="G304" s="247" t="s">
        <v>4</v>
      </c>
      <c r="H304" s="248">
        <v>45895</v>
      </c>
      <c r="I304" s="248">
        <v>51374</v>
      </c>
      <c r="J304" s="248"/>
      <c r="K304" s="249"/>
      <c r="L304" s="250">
        <v>-1038110433</v>
      </c>
      <c r="M304" s="250">
        <v>-1061715420</v>
      </c>
      <c r="N304" s="444">
        <v>-923427218.5</v>
      </c>
      <c r="O304" s="250">
        <v>-991479238</v>
      </c>
      <c r="P304" s="250"/>
      <c r="Q304" s="251">
        <v>375273135</v>
      </c>
      <c r="R304" s="251"/>
      <c r="S304" s="251"/>
      <c r="T304" s="251"/>
      <c r="U304" s="251"/>
      <c r="V304" s="395"/>
    </row>
    <row r="305" spans="1:22" x14ac:dyDescent="0.3">
      <c r="A305" s="237" t="s">
        <v>3258</v>
      </c>
      <c r="B305" s="237" t="s">
        <v>2275</v>
      </c>
      <c r="C305" s="302" t="s">
        <v>2932</v>
      </c>
      <c r="D305" s="302"/>
      <c r="E305" s="302"/>
      <c r="F305" s="247">
        <v>2000000</v>
      </c>
      <c r="G305" s="247" t="s">
        <v>4</v>
      </c>
      <c r="H305" s="248">
        <v>45895</v>
      </c>
      <c r="I305" s="248">
        <v>45987</v>
      </c>
      <c r="J305" s="248"/>
      <c r="K305" s="249"/>
      <c r="L305" s="250">
        <v>853477894</v>
      </c>
      <c r="M305" s="250">
        <v>880177765</v>
      </c>
      <c r="N305" s="444">
        <v>925002095.5</v>
      </c>
      <c r="O305" s="250">
        <v>912604782</v>
      </c>
      <c r="P305" s="250"/>
      <c r="Q305" s="251">
        <v>-375273135</v>
      </c>
      <c r="R305" s="251"/>
      <c r="S305" s="251"/>
      <c r="T305" s="251"/>
      <c r="U305" s="251"/>
      <c r="V305" s="395"/>
    </row>
    <row r="306" spans="1:22" x14ac:dyDescent="0.3">
      <c r="A306" s="237" t="s">
        <v>12386</v>
      </c>
      <c r="B306" s="237" t="s">
        <v>12244</v>
      </c>
      <c r="C306" s="299" t="s">
        <v>12387</v>
      </c>
      <c r="D306" s="299"/>
      <c r="E306" s="299"/>
      <c r="F306" s="240">
        <v>30000000</v>
      </c>
      <c r="G306" s="240" t="s">
        <v>12137</v>
      </c>
      <c r="H306" s="241">
        <v>45902</v>
      </c>
      <c r="I306" s="241">
        <v>53207</v>
      </c>
      <c r="J306" s="241"/>
      <c r="K306" s="290"/>
      <c r="L306" s="296">
        <v>1160511191</v>
      </c>
      <c r="M306" s="296">
        <v>953432403</v>
      </c>
      <c r="N306" s="444">
        <v>954825906.5</v>
      </c>
      <c r="O306" s="296">
        <v>1017925614.5</v>
      </c>
      <c r="P306" s="296"/>
      <c r="Q306" s="246">
        <v>-550757772</v>
      </c>
      <c r="R306" s="246" t="e">
        <v>#VALUE!</v>
      </c>
      <c r="S306" s="246">
        <v>1073480415.5351607</v>
      </c>
      <c r="T306" s="246">
        <v>-88962286.464839339</v>
      </c>
      <c r="U306" s="246">
        <v>3945215321.1400003</v>
      </c>
      <c r="V306" s="395"/>
    </row>
    <row r="307" spans="1:22" x14ac:dyDescent="0.3">
      <c r="A307" s="237" t="s">
        <v>12330</v>
      </c>
      <c r="B307" s="237" t="s">
        <v>12240</v>
      </c>
      <c r="C307" s="299" t="s">
        <v>12388</v>
      </c>
      <c r="D307" s="299"/>
      <c r="E307" s="299"/>
      <c r="F307" s="247">
        <v>3000000</v>
      </c>
      <c r="G307" s="247" t="s">
        <v>12137</v>
      </c>
      <c r="H307" s="248">
        <v>45902</v>
      </c>
      <c r="I307" s="248">
        <v>53207</v>
      </c>
      <c r="J307" s="248"/>
      <c r="K307" s="249"/>
      <c r="L307" s="250">
        <v>-1123234281</v>
      </c>
      <c r="M307" s="250">
        <v>-975800071</v>
      </c>
      <c r="N307" s="444">
        <v>-933421084.5</v>
      </c>
      <c r="O307" s="250">
        <v>-998805511.5</v>
      </c>
      <c r="P307" s="250"/>
      <c r="Q307" s="251">
        <v>550757772</v>
      </c>
      <c r="R307" s="251"/>
      <c r="S307" s="251"/>
      <c r="T307" s="251"/>
      <c r="U307" s="251"/>
      <c r="V307" s="395"/>
    </row>
    <row r="308" spans="1:22" x14ac:dyDescent="0.3">
      <c r="A308" s="237" t="s">
        <v>12330</v>
      </c>
      <c r="B308" s="237" t="s">
        <v>12240</v>
      </c>
      <c r="C308" s="299" t="s">
        <v>12389</v>
      </c>
      <c r="D308" s="299"/>
      <c r="E308" s="299"/>
      <c r="F308" s="247">
        <v>3000000</v>
      </c>
      <c r="G308" s="247" t="s">
        <v>12137</v>
      </c>
      <c r="H308" s="248">
        <v>45902</v>
      </c>
      <c r="I308" s="248">
        <v>45993</v>
      </c>
      <c r="J308" s="248"/>
      <c r="K308" s="249"/>
      <c r="L308" s="250">
        <v>1059014983</v>
      </c>
      <c r="M308" s="250">
        <v>1080719684</v>
      </c>
      <c r="N308" s="444">
        <v>1141037880</v>
      </c>
      <c r="O308" s="250">
        <v>1126239502</v>
      </c>
      <c r="P308" s="250"/>
      <c r="Q308" s="251">
        <v>-550757772</v>
      </c>
      <c r="R308" s="251"/>
      <c r="S308" s="251"/>
      <c r="T308" s="251"/>
      <c r="U308" s="251"/>
      <c r="V308" s="395"/>
    </row>
    <row r="309" spans="1:22" x14ac:dyDescent="0.3">
      <c r="A309" s="237" t="s">
        <v>12359</v>
      </c>
      <c r="B309" s="237" t="s">
        <v>12390</v>
      </c>
      <c r="C309" s="299" t="s">
        <v>12391</v>
      </c>
      <c r="D309" s="299"/>
      <c r="E309" s="299"/>
      <c r="F309" s="240">
        <v>30000000</v>
      </c>
      <c r="G309" s="240" t="s">
        <v>12137</v>
      </c>
      <c r="H309" s="241">
        <v>45943</v>
      </c>
      <c r="I309" s="241">
        <v>53248</v>
      </c>
      <c r="J309" s="241"/>
      <c r="K309" s="290"/>
      <c r="L309" s="296">
        <v>-984889472</v>
      </c>
      <c r="M309" s="296">
        <v>-797186176</v>
      </c>
      <c r="N309" s="444">
        <v>-1008372356</v>
      </c>
      <c r="O309" s="296">
        <v>-931967298</v>
      </c>
      <c r="P309" s="296"/>
      <c r="Q309" s="246">
        <v>0</v>
      </c>
      <c r="R309" s="301" t="e">
        <v>#VALUE!</v>
      </c>
      <c r="S309" s="246">
        <v>305600362.06335586</v>
      </c>
      <c r="T309" s="246">
        <v>-9689458.9366440773</v>
      </c>
      <c r="U309" s="246">
        <v>3000241299.75</v>
      </c>
      <c r="V309" s="395"/>
    </row>
    <row r="310" spans="1:22" x14ac:dyDescent="0.3">
      <c r="A310" s="237" t="s">
        <v>12392</v>
      </c>
      <c r="B310" s="237" t="s">
        <v>12390</v>
      </c>
      <c r="C310" s="299"/>
      <c r="D310" s="299"/>
      <c r="E310" s="299"/>
      <c r="F310" s="247">
        <v>3000000</v>
      </c>
      <c r="G310" s="247" t="s">
        <v>12137</v>
      </c>
      <c r="H310" s="248">
        <v>45943</v>
      </c>
      <c r="I310" s="248">
        <v>53248</v>
      </c>
      <c r="J310" s="248"/>
      <c r="K310" s="249"/>
      <c r="L310" s="250">
        <v>984900933</v>
      </c>
      <c r="M310" s="250">
        <v>797180974</v>
      </c>
      <c r="N310" s="444">
        <v>1008375769.5</v>
      </c>
      <c r="O310" s="250">
        <v>931970599</v>
      </c>
      <c r="P310" s="250"/>
      <c r="Q310" s="251">
        <v>0</v>
      </c>
      <c r="R310" s="251"/>
      <c r="S310" s="251"/>
      <c r="T310" s="251"/>
      <c r="U310" s="251"/>
      <c r="V310" s="395"/>
    </row>
    <row r="311" spans="1:22" x14ac:dyDescent="0.3">
      <c r="A311" s="237" t="s">
        <v>12392</v>
      </c>
      <c r="B311" s="237" t="s">
        <v>12393</v>
      </c>
      <c r="C311" s="299" t="s">
        <v>8518</v>
      </c>
      <c r="D311" s="299"/>
      <c r="E311" s="299"/>
      <c r="F311" s="247">
        <v>3000000</v>
      </c>
      <c r="G311" s="247" t="s">
        <v>12137</v>
      </c>
      <c r="H311" s="248">
        <v>45943</v>
      </c>
      <c r="I311" s="248">
        <v>46035</v>
      </c>
      <c r="J311" s="248"/>
      <c r="K311" s="249"/>
      <c r="L311" s="250">
        <v>262609310</v>
      </c>
      <c r="M311" s="250">
        <v>272350386</v>
      </c>
      <c r="N311" s="444">
        <v>315286407.5</v>
      </c>
      <c r="O311" s="250">
        <v>304900047</v>
      </c>
      <c r="P311" s="250"/>
      <c r="Q311" s="251">
        <v>0</v>
      </c>
      <c r="R311" s="251"/>
      <c r="S311" s="251"/>
      <c r="T311" s="251"/>
      <c r="U311" s="251"/>
      <c r="V311" s="395"/>
    </row>
    <row r="312" spans="1:22" x14ac:dyDescent="0.3">
      <c r="A312" s="237" t="s">
        <v>12328</v>
      </c>
      <c r="B312" s="237" t="s">
        <v>12390</v>
      </c>
      <c r="C312" s="299" t="s">
        <v>12394</v>
      </c>
      <c r="D312" s="299"/>
      <c r="E312" s="299"/>
      <c r="F312" s="240">
        <v>3000000</v>
      </c>
      <c r="G312" s="240" t="s">
        <v>12134</v>
      </c>
      <c r="H312" s="241">
        <v>45943</v>
      </c>
      <c r="I312" s="241">
        <v>53248</v>
      </c>
      <c r="J312" s="241"/>
      <c r="K312" s="290"/>
      <c r="L312" s="296">
        <v>-2011734726</v>
      </c>
      <c r="M312" s="296">
        <v>-2202576674</v>
      </c>
      <c r="N312" s="444">
        <v>-1802888109</v>
      </c>
      <c r="O312" s="296">
        <v>-1839544504.5</v>
      </c>
      <c r="P312" s="296"/>
      <c r="Q312" s="246">
        <v>0</v>
      </c>
      <c r="R312" s="246" t="e">
        <v>#VALUE!</v>
      </c>
      <c r="S312" s="246">
        <v>101260273.97260201</v>
      </c>
      <c r="T312" s="246">
        <v>5410137.4726018906</v>
      </c>
      <c r="U312" s="246">
        <v>960149863.50000095</v>
      </c>
      <c r="V312" s="395"/>
    </row>
    <row r="313" spans="1:22" x14ac:dyDescent="0.3">
      <c r="A313" s="237" t="s">
        <v>12392</v>
      </c>
      <c r="B313" s="237" t="s">
        <v>12390</v>
      </c>
      <c r="C313" s="299"/>
      <c r="D313" s="299"/>
      <c r="E313" s="299"/>
      <c r="F313" s="247">
        <v>300000</v>
      </c>
      <c r="G313" s="247" t="s">
        <v>12134</v>
      </c>
      <c r="H313" s="248">
        <v>45943</v>
      </c>
      <c r="I313" s="248">
        <v>53248</v>
      </c>
      <c r="J313" s="248"/>
      <c r="K313" s="249"/>
      <c r="L313" s="250">
        <v>2011720686</v>
      </c>
      <c r="M313" s="250">
        <v>2202577994</v>
      </c>
      <c r="N313" s="444">
        <v>1802881614.5</v>
      </c>
      <c r="O313" s="250">
        <v>1839538010</v>
      </c>
      <c r="P313" s="250"/>
      <c r="Q313" s="251">
        <v>0</v>
      </c>
      <c r="R313" s="251"/>
      <c r="S313" s="251"/>
      <c r="T313" s="251"/>
      <c r="U313" s="251"/>
      <c r="V313" s="395"/>
    </row>
    <row r="314" spans="1:22" x14ac:dyDescent="0.3">
      <c r="A314" s="237" t="s">
        <v>12392</v>
      </c>
      <c r="B314" s="237" t="s">
        <v>12393</v>
      </c>
      <c r="C314" s="299"/>
      <c r="D314" s="299"/>
      <c r="E314" s="299"/>
      <c r="F314" s="247">
        <v>300000</v>
      </c>
      <c r="G314" s="247" t="s">
        <v>12134</v>
      </c>
      <c r="H314" s="248">
        <v>45943</v>
      </c>
      <c r="I314" s="248">
        <v>46035</v>
      </c>
      <c r="J314" s="248"/>
      <c r="K314" s="249"/>
      <c r="L314" s="250">
        <v>81081416</v>
      </c>
      <c r="M314" s="250">
        <v>85438055</v>
      </c>
      <c r="N314" s="444">
        <v>95856631</v>
      </c>
      <c r="O314" s="250">
        <v>92850849.5</v>
      </c>
      <c r="P314" s="250"/>
      <c r="Q314" s="251">
        <v>0</v>
      </c>
      <c r="R314" s="251"/>
      <c r="S314" s="251"/>
      <c r="T314" s="251"/>
      <c r="U314" s="251"/>
      <c r="V314" s="395"/>
    </row>
    <row r="315" spans="1:22" x14ac:dyDescent="0.3">
      <c r="A315" s="237" t="s">
        <v>12395</v>
      </c>
      <c r="B315" s="237" t="s">
        <v>12390</v>
      </c>
      <c r="C315" s="299" t="s">
        <v>12394</v>
      </c>
      <c r="D315" s="299"/>
      <c r="E315" s="299"/>
      <c r="F315" s="240">
        <v>3000000</v>
      </c>
      <c r="G315" s="240" t="s">
        <v>12134</v>
      </c>
      <c r="H315" s="241">
        <v>45943</v>
      </c>
      <c r="I315" s="241">
        <v>53248</v>
      </c>
      <c r="J315" s="241"/>
      <c r="K315" s="290"/>
      <c r="L315" s="296">
        <v>-1788779907</v>
      </c>
      <c r="M315" s="296">
        <v>-1959821384</v>
      </c>
      <c r="N315" s="444">
        <v>-1740366032</v>
      </c>
      <c r="O315" s="296">
        <v>-1751796950.5</v>
      </c>
      <c r="P315" s="296"/>
      <c r="Q315" s="246">
        <v>0</v>
      </c>
      <c r="R315" s="246" t="e">
        <v>#VALUE!</v>
      </c>
      <c r="S315" s="246">
        <v>109372602.73972601</v>
      </c>
      <c r="T315" s="246">
        <v>-28481169.260273933</v>
      </c>
      <c r="U315" s="246">
        <v>1002746228</v>
      </c>
      <c r="V315" s="395"/>
    </row>
    <row r="316" spans="1:22" x14ac:dyDescent="0.3">
      <c r="A316" s="237" t="s">
        <v>12392</v>
      </c>
      <c r="B316" s="237" t="s">
        <v>12390</v>
      </c>
      <c r="C316" s="299"/>
      <c r="D316" s="299"/>
      <c r="E316" s="299"/>
      <c r="F316" s="247">
        <v>300000</v>
      </c>
      <c r="G316" s="247" t="s">
        <v>12134</v>
      </c>
      <c r="H316" s="248">
        <v>45943</v>
      </c>
      <c r="I316" s="248">
        <v>53248</v>
      </c>
      <c r="J316" s="248"/>
      <c r="K316" s="249"/>
      <c r="L316" s="250">
        <v>1788776546</v>
      </c>
      <c r="M316" s="250">
        <v>2047235844</v>
      </c>
      <c r="N316" s="444">
        <v>1774910862</v>
      </c>
      <c r="O316" s="250">
        <v>1790841833.5</v>
      </c>
      <c r="P316" s="250"/>
      <c r="Q316" s="251">
        <v>0</v>
      </c>
      <c r="R316" s="251"/>
      <c r="S316" s="251"/>
      <c r="T316" s="251"/>
      <c r="U316" s="251"/>
      <c r="V316" s="395"/>
    </row>
    <row r="317" spans="1:22" x14ac:dyDescent="0.3">
      <c r="A317" s="237" t="s">
        <v>12392</v>
      </c>
      <c r="B317" s="237" t="s">
        <v>12393</v>
      </c>
      <c r="C317" s="299"/>
      <c r="D317" s="299"/>
      <c r="E317" s="299"/>
      <c r="F317" s="247">
        <v>300000</v>
      </c>
      <c r="G317" s="247" t="s">
        <v>12134</v>
      </c>
      <c r="H317" s="248">
        <v>45943</v>
      </c>
      <c r="I317" s="248">
        <v>46035</v>
      </c>
      <c r="J317" s="248"/>
      <c r="K317" s="249"/>
      <c r="L317" s="250">
        <v>87060734</v>
      </c>
      <c r="M317" s="250">
        <v>92413540</v>
      </c>
      <c r="N317" s="444">
        <v>103308942</v>
      </c>
      <c r="O317" s="250">
        <v>100073822</v>
      </c>
      <c r="P317" s="250"/>
      <c r="Q317" s="251">
        <v>0</v>
      </c>
      <c r="R317" s="251"/>
      <c r="S317" s="251"/>
      <c r="T317" s="251"/>
      <c r="U317" s="251"/>
      <c r="V317" s="395"/>
    </row>
    <row r="318" spans="1:22" x14ac:dyDescent="0.3">
      <c r="A318" s="237" t="s">
        <v>12321</v>
      </c>
      <c r="B318" s="237" t="s">
        <v>12322</v>
      </c>
      <c r="C318" s="286" t="s">
        <v>12396</v>
      </c>
      <c r="D318" s="286"/>
      <c r="E318" s="286"/>
      <c r="F318" s="240">
        <v>3000000</v>
      </c>
      <c r="G318" s="240" t="s">
        <v>12183</v>
      </c>
      <c r="H318" s="241">
        <v>45951</v>
      </c>
      <c r="I318" s="241">
        <v>51430</v>
      </c>
      <c r="J318" s="241"/>
      <c r="K318" s="290"/>
      <c r="L318" s="296">
        <v>-3227473269</v>
      </c>
      <c r="M318" s="296">
        <v>-3699926223</v>
      </c>
      <c r="N318" s="444">
        <v>-2570423093.5</v>
      </c>
      <c r="O318" s="296">
        <v>-2525606572.5</v>
      </c>
      <c r="P318" s="296"/>
      <c r="Q318" s="297">
        <v>0</v>
      </c>
      <c r="R318" s="246" t="e">
        <v>#VALUE!</v>
      </c>
      <c r="S318" s="246">
        <v>96312328.767123014</v>
      </c>
      <c r="T318" s="246">
        <v>96309194.267123222</v>
      </c>
      <c r="U318" s="246">
        <v>660145369.00000095</v>
      </c>
      <c r="V318" s="395"/>
    </row>
    <row r="319" spans="1:22" x14ac:dyDescent="0.3">
      <c r="A319" s="237" t="s">
        <v>12392</v>
      </c>
      <c r="B319" s="237" t="s">
        <v>12322</v>
      </c>
      <c r="C319" s="286" t="s">
        <v>11242</v>
      </c>
      <c r="D319" s="286"/>
      <c r="E319" s="286"/>
      <c r="F319" s="247">
        <v>300000</v>
      </c>
      <c r="G319" s="247" t="s">
        <v>12183</v>
      </c>
      <c r="H319" s="248">
        <v>45951</v>
      </c>
      <c r="I319" s="248">
        <v>51430</v>
      </c>
      <c r="J319" s="248"/>
      <c r="K319" s="249"/>
      <c r="L319" s="250">
        <v>3227476268</v>
      </c>
      <c r="M319" s="250">
        <v>3699929463</v>
      </c>
      <c r="N319" s="444">
        <v>2570426228</v>
      </c>
      <c r="O319" s="250">
        <v>2525609768.5</v>
      </c>
      <c r="P319" s="250"/>
      <c r="Q319" s="251">
        <v>0</v>
      </c>
      <c r="R319" s="251"/>
      <c r="S319" s="251"/>
      <c r="T319" s="251"/>
      <c r="U319" s="251"/>
      <c r="V319" s="395"/>
    </row>
    <row r="320" spans="1:22" x14ac:dyDescent="0.3">
      <c r="A320" s="237" t="s">
        <v>12392</v>
      </c>
      <c r="B320" s="237" t="s">
        <v>12291</v>
      </c>
      <c r="C320" s="286"/>
      <c r="D320" s="286"/>
      <c r="E320" s="286"/>
      <c r="F320" s="247">
        <v>300000</v>
      </c>
      <c r="G320" s="247" t="s">
        <v>12183</v>
      </c>
      <c r="H320" s="248">
        <v>45951</v>
      </c>
      <c r="I320" s="248">
        <v>46316</v>
      </c>
      <c r="J320" s="248"/>
      <c r="K320" s="249"/>
      <c r="L320" s="250">
        <v>-23881108</v>
      </c>
      <c r="M320" s="250">
        <v>-186748479</v>
      </c>
      <c r="N320" s="444">
        <v>-93148503.5</v>
      </c>
      <c r="O320" s="250">
        <v>-96554578.5</v>
      </c>
      <c r="P320" s="250"/>
      <c r="Q320" s="251">
        <v>0</v>
      </c>
      <c r="R320" s="251"/>
      <c r="S320" s="251"/>
      <c r="T320" s="251"/>
      <c r="U320" s="251"/>
      <c r="V320" s="395"/>
    </row>
    <row r="321" spans="1:22" x14ac:dyDescent="0.3">
      <c r="A321" s="237" t="s">
        <v>12397</v>
      </c>
      <c r="B321" s="237" t="s">
        <v>12398</v>
      </c>
      <c r="C321" s="286" t="s">
        <v>11243</v>
      </c>
      <c r="D321" s="286"/>
      <c r="E321" s="286"/>
      <c r="F321" s="240">
        <v>3000000</v>
      </c>
      <c r="G321" s="240" t="s">
        <v>51</v>
      </c>
      <c r="H321" s="241">
        <v>45958</v>
      </c>
      <c r="I321" s="241">
        <v>51437</v>
      </c>
      <c r="J321" s="241"/>
      <c r="K321" s="290"/>
      <c r="L321" s="296">
        <v>-3342831993</v>
      </c>
      <c r="M321" s="296">
        <v>-3913825670</v>
      </c>
      <c r="N321" s="444">
        <v>-2741580689.5</v>
      </c>
      <c r="O321" s="296">
        <v>-2686720677</v>
      </c>
      <c r="P321" s="296"/>
      <c r="Q321" s="297">
        <v>0</v>
      </c>
      <c r="R321" s="246" t="e">
        <v>#VALUE!</v>
      </c>
      <c r="S321" s="246">
        <v>85438356.164383993</v>
      </c>
      <c r="T321" s="246">
        <v>85042191.664383888</v>
      </c>
      <c r="U321" s="246">
        <v>536862563.00000095</v>
      </c>
      <c r="V321" s="395"/>
    </row>
    <row r="322" spans="1:22" x14ac:dyDescent="0.3">
      <c r="A322" s="237" t="s">
        <v>12392</v>
      </c>
      <c r="B322" s="237" t="s">
        <v>12398</v>
      </c>
      <c r="C322" s="286" t="s">
        <v>11242</v>
      </c>
      <c r="D322" s="286"/>
      <c r="E322" s="286"/>
      <c r="F322" s="247">
        <v>300000</v>
      </c>
      <c r="G322" s="247" t="s">
        <v>51</v>
      </c>
      <c r="H322" s="248">
        <v>45958</v>
      </c>
      <c r="I322" s="248">
        <v>51437</v>
      </c>
      <c r="J322" s="248"/>
      <c r="K322" s="249"/>
      <c r="L322" s="250">
        <v>3342816991</v>
      </c>
      <c r="M322" s="250">
        <v>3916176630</v>
      </c>
      <c r="N322" s="444">
        <v>2741976854</v>
      </c>
      <c r="O322" s="250">
        <v>2688209278.5</v>
      </c>
      <c r="P322" s="250"/>
      <c r="Q322" s="251">
        <v>0</v>
      </c>
      <c r="R322" s="251"/>
      <c r="S322" s="251"/>
      <c r="T322" s="251"/>
      <c r="U322" s="251"/>
      <c r="V322" s="395"/>
    </row>
    <row r="323" spans="1:22" x14ac:dyDescent="0.3">
      <c r="A323" s="237" t="s">
        <v>12392</v>
      </c>
      <c r="B323" s="237" t="s">
        <v>12398</v>
      </c>
      <c r="C323" s="286"/>
      <c r="D323" s="286"/>
      <c r="E323" s="286"/>
      <c r="F323" s="247">
        <v>300000</v>
      </c>
      <c r="G323" s="247" t="s">
        <v>51</v>
      </c>
      <c r="H323" s="248">
        <v>45958</v>
      </c>
      <c r="I323" s="248">
        <v>46323</v>
      </c>
      <c r="J323" s="248"/>
      <c r="K323" s="249"/>
      <c r="L323" s="250">
        <v>4100589</v>
      </c>
      <c r="M323" s="250">
        <v>6585260</v>
      </c>
      <c r="N323" s="444">
        <v>29741272.5</v>
      </c>
      <c r="O323" s="250">
        <v>23899388.5</v>
      </c>
      <c r="P323" s="250"/>
      <c r="Q323" s="251">
        <v>0</v>
      </c>
      <c r="R323" s="251"/>
      <c r="S323" s="251"/>
      <c r="T323" s="251"/>
      <c r="U323" s="251"/>
      <c r="V323" s="395"/>
    </row>
    <row r="324" spans="1:22" x14ac:dyDescent="0.3">
      <c r="A324" s="237" t="s">
        <v>409</v>
      </c>
      <c r="B324" s="237" t="s">
        <v>12399</v>
      </c>
      <c r="C324" s="286" t="s">
        <v>11244</v>
      </c>
      <c r="D324" s="286"/>
      <c r="E324" s="286"/>
      <c r="F324" s="240">
        <v>3000000</v>
      </c>
      <c r="G324" s="240" t="s">
        <v>12134</v>
      </c>
      <c r="H324" s="241">
        <v>45966</v>
      </c>
      <c r="I324" s="241">
        <v>51445</v>
      </c>
      <c r="J324" s="241"/>
      <c r="K324" s="290"/>
      <c r="L324" s="296">
        <v>-2978347044</v>
      </c>
      <c r="M324" s="296">
        <v>-3449918274</v>
      </c>
      <c r="N324" s="444">
        <v>-2320399964</v>
      </c>
      <c r="O324" s="296">
        <v>-2263692144.5</v>
      </c>
      <c r="P324" s="296"/>
      <c r="Q324" s="297">
        <v>0</v>
      </c>
      <c r="R324" s="246" t="e">
        <v>#VALUE!</v>
      </c>
      <c r="S324" s="246">
        <v>71176027.397259995</v>
      </c>
      <c r="T324" s="246">
        <v>71176372.397260189</v>
      </c>
      <c r="U324" s="246">
        <v>485115064.00000048</v>
      </c>
      <c r="V324" s="395"/>
    </row>
    <row r="325" spans="1:22" x14ac:dyDescent="0.3">
      <c r="A325" s="237" t="s">
        <v>12400</v>
      </c>
      <c r="B325" s="237" t="s">
        <v>12399</v>
      </c>
      <c r="C325" s="286" t="s">
        <v>11245</v>
      </c>
      <c r="D325" s="286"/>
      <c r="E325" s="286"/>
      <c r="F325" s="247">
        <v>300000</v>
      </c>
      <c r="G325" s="247" t="s">
        <v>12183</v>
      </c>
      <c r="H325" s="248">
        <v>45966</v>
      </c>
      <c r="I325" s="248">
        <v>51445</v>
      </c>
      <c r="J325" s="248"/>
      <c r="K325" s="249"/>
      <c r="L325" s="250">
        <v>2978347103</v>
      </c>
      <c r="M325" s="250">
        <v>3449918154</v>
      </c>
      <c r="N325" s="444">
        <v>2320399619</v>
      </c>
      <c r="O325" s="250">
        <v>2263691844</v>
      </c>
      <c r="P325" s="250"/>
      <c r="Q325" s="251">
        <v>0</v>
      </c>
      <c r="R325" s="251"/>
      <c r="S325" s="251"/>
      <c r="T325" s="251"/>
      <c r="U325" s="251"/>
      <c r="V325" s="395"/>
    </row>
    <row r="326" spans="1:22" x14ac:dyDescent="0.3">
      <c r="A326" s="237" t="s">
        <v>12400</v>
      </c>
      <c r="B326" s="237" t="s">
        <v>12399</v>
      </c>
      <c r="C326" s="286" t="s">
        <v>11246</v>
      </c>
      <c r="D326" s="286"/>
      <c r="E326" s="286"/>
      <c r="F326" s="247">
        <v>300000</v>
      </c>
      <c r="G326" s="247" t="s">
        <v>12183</v>
      </c>
      <c r="H326" s="248">
        <v>45966</v>
      </c>
      <c r="I326" s="248">
        <v>46058</v>
      </c>
      <c r="J326" s="248"/>
      <c r="K326" s="249"/>
      <c r="L326" s="250">
        <v>52993727</v>
      </c>
      <c r="M326" s="250">
        <v>55563487</v>
      </c>
      <c r="N326" s="444">
        <v>67635281</v>
      </c>
      <c r="O326" s="250">
        <v>64448322.5</v>
      </c>
      <c r="P326" s="250"/>
      <c r="Q326" s="251">
        <v>0</v>
      </c>
      <c r="R326" s="251"/>
      <c r="S326" s="251"/>
      <c r="T326" s="251"/>
      <c r="U326" s="251"/>
      <c r="V326" s="395"/>
    </row>
    <row r="327" spans="1:22" x14ac:dyDescent="0.3">
      <c r="A327" s="237" t="s">
        <v>409</v>
      </c>
      <c r="B327" s="237" t="s">
        <v>12399</v>
      </c>
      <c r="C327" s="286" t="s">
        <v>11247</v>
      </c>
      <c r="D327" s="286"/>
      <c r="E327" s="286"/>
      <c r="F327" s="240">
        <v>3000000</v>
      </c>
      <c r="G327" s="240" t="s">
        <v>12401</v>
      </c>
      <c r="H327" s="241">
        <v>45971</v>
      </c>
      <c r="I327" s="241">
        <v>51450</v>
      </c>
      <c r="J327" s="241"/>
      <c r="K327" s="290"/>
      <c r="L327" s="296">
        <v>-2567705334</v>
      </c>
      <c r="M327" s="296">
        <v>-3026707201</v>
      </c>
      <c r="N327" s="444">
        <v>-1897720347</v>
      </c>
      <c r="O327" s="296">
        <v>-1840262202</v>
      </c>
      <c r="P327" s="296"/>
      <c r="Q327" s="297">
        <v>0</v>
      </c>
      <c r="R327" s="246" t="e">
        <v>#VALUE!</v>
      </c>
      <c r="S327" s="246">
        <v>62910884.455032885</v>
      </c>
      <c r="T327" s="246">
        <v>82882206.955032825</v>
      </c>
      <c r="U327" s="246">
        <v>506438625.47826099</v>
      </c>
      <c r="V327" s="395"/>
    </row>
    <row r="328" spans="1:22" x14ac:dyDescent="0.3">
      <c r="A328" s="237" t="s">
        <v>12400</v>
      </c>
      <c r="B328" s="237" t="s">
        <v>12399</v>
      </c>
      <c r="C328" s="286" t="s">
        <v>11248</v>
      </c>
      <c r="D328" s="286"/>
      <c r="E328" s="286"/>
      <c r="F328" s="247">
        <v>300000</v>
      </c>
      <c r="G328" s="247" t="s">
        <v>12183</v>
      </c>
      <c r="H328" s="248">
        <v>45971</v>
      </c>
      <c r="I328" s="248">
        <v>51450</v>
      </c>
      <c r="J328" s="248"/>
      <c r="K328" s="249"/>
      <c r="L328" s="250">
        <v>2511599673</v>
      </c>
      <c r="M328" s="250">
        <v>3026708731</v>
      </c>
      <c r="N328" s="444">
        <v>1877749024.5</v>
      </c>
      <c r="O328" s="250">
        <v>1820669245</v>
      </c>
      <c r="P328" s="250"/>
      <c r="Q328" s="251">
        <v>0</v>
      </c>
      <c r="R328" s="251"/>
      <c r="S328" s="251"/>
      <c r="T328" s="251"/>
      <c r="U328" s="251"/>
      <c r="V328" s="395"/>
    </row>
    <row r="329" spans="1:22" x14ac:dyDescent="0.3">
      <c r="A329" s="237" t="s">
        <v>12400</v>
      </c>
      <c r="B329" s="237" t="s">
        <v>12399</v>
      </c>
      <c r="C329" s="286" t="s">
        <v>11249</v>
      </c>
      <c r="D329" s="286"/>
      <c r="E329" s="286"/>
      <c r="F329" s="247">
        <v>300000</v>
      </c>
      <c r="G329" s="247" t="s">
        <v>12183</v>
      </c>
      <c r="H329" s="248">
        <v>45971</v>
      </c>
      <c r="I329" s="248">
        <v>46063</v>
      </c>
      <c r="J329" s="248"/>
      <c r="K329" s="249"/>
      <c r="L329" s="250">
        <v>45302029</v>
      </c>
      <c r="M329" s="250">
        <v>48809527</v>
      </c>
      <c r="N329" s="444">
        <v>60258240.5</v>
      </c>
      <c r="O329" s="250">
        <v>57107992</v>
      </c>
      <c r="P329" s="250"/>
      <c r="Q329" s="251">
        <v>0</v>
      </c>
      <c r="R329" s="251"/>
      <c r="S329" s="251"/>
      <c r="T329" s="251"/>
      <c r="U329" s="251"/>
      <c r="V329" s="395"/>
    </row>
    <row r="330" spans="1:22" x14ac:dyDescent="0.3">
      <c r="A330" s="237" t="s">
        <v>409</v>
      </c>
      <c r="B330" s="237" t="s">
        <v>12399</v>
      </c>
      <c r="C330" s="286" t="s">
        <v>11250</v>
      </c>
      <c r="D330" s="286"/>
      <c r="E330" s="286"/>
      <c r="F330" s="240">
        <v>3000000</v>
      </c>
      <c r="G330" s="240" t="s">
        <v>12401</v>
      </c>
      <c r="H330" s="241">
        <v>45975</v>
      </c>
      <c r="I330" s="241">
        <v>51454</v>
      </c>
      <c r="J330" s="241"/>
      <c r="K330" s="290"/>
      <c r="L330" s="296">
        <v>-2194672596</v>
      </c>
      <c r="M330" s="296">
        <v>-2744290904</v>
      </c>
      <c r="N330" s="444">
        <v>-1570698289</v>
      </c>
      <c r="O330" s="296">
        <v>-1505882197.5</v>
      </c>
      <c r="P330" s="296"/>
      <c r="Q330" s="297">
        <v>0</v>
      </c>
      <c r="R330" s="246" t="e">
        <v>#VALUE!</v>
      </c>
      <c r="S330" s="246">
        <v>54415649.195950001</v>
      </c>
      <c r="T330" s="246">
        <v>58043361.695950031</v>
      </c>
      <c r="U330" s="246">
        <v>436006842.82429934</v>
      </c>
      <c r="V330" s="395"/>
    </row>
    <row r="331" spans="1:22" x14ac:dyDescent="0.3">
      <c r="A331" s="237" t="s">
        <v>12400</v>
      </c>
      <c r="B331" s="237" t="s">
        <v>12399</v>
      </c>
      <c r="C331" s="286" t="s">
        <v>11251</v>
      </c>
      <c r="D331" s="286"/>
      <c r="E331" s="286"/>
      <c r="F331" s="247">
        <v>300000</v>
      </c>
      <c r="G331" s="247" t="s">
        <v>12183</v>
      </c>
      <c r="H331" s="248">
        <v>45975</v>
      </c>
      <c r="I331" s="248">
        <v>51454</v>
      </c>
      <c r="J331" s="248"/>
      <c r="K331" s="249"/>
      <c r="L331" s="250">
        <v>2186421243</v>
      </c>
      <c r="M331" s="250">
        <v>2744292074</v>
      </c>
      <c r="N331" s="444">
        <v>1567070576.5</v>
      </c>
      <c r="O331" s="250">
        <v>1504557567.5</v>
      </c>
      <c r="P331" s="250"/>
      <c r="Q331" s="251">
        <v>0</v>
      </c>
      <c r="R331" s="251"/>
      <c r="S331" s="251"/>
      <c r="T331" s="251"/>
      <c r="U331" s="251"/>
      <c r="V331" s="395"/>
    </row>
    <row r="332" spans="1:22" x14ac:dyDescent="0.3">
      <c r="A332" s="237" t="s">
        <v>12400</v>
      </c>
      <c r="B332" s="237" t="s">
        <v>12399</v>
      </c>
      <c r="C332" s="286" t="s">
        <v>11252</v>
      </c>
      <c r="D332" s="286"/>
      <c r="E332" s="286"/>
      <c r="F332" s="247">
        <v>300000</v>
      </c>
      <c r="G332" s="247" t="s">
        <v>12183</v>
      </c>
      <c r="H332" s="248">
        <v>45975</v>
      </c>
      <c r="I332" s="248">
        <v>46067</v>
      </c>
      <c r="J332" s="248"/>
      <c r="K332" s="249"/>
      <c r="L332" s="250">
        <v>34232856</v>
      </c>
      <c r="M332" s="250">
        <v>35689804</v>
      </c>
      <c r="N332" s="444">
        <v>46439474.5</v>
      </c>
      <c r="O332" s="250">
        <v>43706333</v>
      </c>
      <c r="P332" s="250"/>
      <c r="Q332" s="251">
        <v>0</v>
      </c>
      <c r="R332" s="251"/>
      <c r="S332" s="251"/>
      <c r="T332" s="251"/>
      <c r="U332" s="251"/>
      <c r="V332" s="395"/>
    </row>
    <row r="333" spans="1:22" x14ac:dyDescent="0.3">
      <c r="A333" s="237" t="s">
        <v>12359</v>
      </c>
      <c r="B333" s="237" t="s">
        <v>12402</v>
      </c>
      <c r="C333" s="299" t="s">
        <v>12403</v>
      </c>
      <c r="D333" s="299"/>
      <c r="E333" s="299"/>
      <c r="F333" s="240">
        <v>30000000</v>
      </c>
      <c r="G333" s="240" t="s">
        <v>12404</v>
      </c>
      <c r="H333" s="241">
        <v>45978</v>
      </c>
      <c r="I333" s="241">
        <v>53283</v>
      </c>
      <c r="J333" s="241"/>
      <c r="K333" s="290"/>
      <c r="L333" s="296">
        <v>-344241522</v>
      </c>
      <c r="M333" s="296">
        <v>-199277810</v>
      </c>
      <c r="N333" s="444">
        <v>-392220546</v>
      </c>
      <c r="O333" s="296">
        <v>-322276014.5</v>
      </c>
      <c r="P333" s="296"/>
      <c r="Q333" s="297">
        <v>0</v>
      </c>
      <c r="R333" s="246" t="e">
        <v>#VALUE!</v>
      </c>
      <c r="S333" s="246">
        <v>164081845.22117606</v>
      </c>
      <c r="T333" s="246">
        <v>163671088.72117603</v>
      </c>
      <c r="U333" s="246">
        <v>1556455027.3749983</v>
      </c>
      <c r="V333" s="395"/>
    </row>
    <row r="334" spans="1:22" x14ac:dyDescent="0.3">
      <c r="A334" s="237" t="s">
        <v>12405</v>
      </c>
      <c r="B334" s="237" t="s">
        <v>12406</v>
      </c>
      <c r="C334" s="299" t="s">
        <v>12407</v>
      </c>
      <c r="D334" s="299"/>
      <c r="E334" s="299"/>
      <c r="F334" s="247">
        <v>3000000</v>
      </c>
      <c r="G334" s="247" t="s">
        <v>12137</v>
      </c>
      <c r="H334" s="248">
        <v>45978</v>
      </c>
      <c r="I334" s="248">
        <v>53283</v>
      </c>
      <c r="J334" s="248"/>
      <c r="K334" s="249"/>
      <c r="L334" s="250">
        <v>344430910</v>
      </c>
      <c r="M334" s="250">
        <v>196747545</v>
      </c>
      <c r="N334" s="444">
        <v>392631302.5</v>
      </c>
      <c r="O334" s="250">
        <v>320405923</v>
      </c>
      <c r="P334" s="250"/>
      <c r="Q334" s="251">
        <v>0</v>
      </c>
      <c r="R334" s="251"/>
      <c r="S334" s="251"/>
      <c r="T334" s="251"/>
      <c r="U334" s="251"/>
      <c r="V334" s="395"/>
    </row>
    <row r="335" spans="1:22" x14ac:dyDescent="0.3">
      <c r="A335" s="237" t="s">
        <v>12405</v>
      </c>
      <c r="B335" s="237" t="s">
        <v>12406</v>
      </c>
      <c r="C335" s="299" t="s">
        <v>12408</v>
      </c>
      <c r="D335" s="299"/>
      <c r="E335" s="299"/>
      <c r="F335" s="247">
        <v>3000000</v>
      </c>
      <c r="G335" s="247" t="s">
        <v>12137</v>
      </c>
      <c r="H335" s="248">
        <v>45978</v>
      </c>
      <c r="I335" s="248">
        <v>46070</v>
      </c>
      <c r="J335" s="248"/>
      <c r="K335" s="249"/>
      <c r="L335" s="250">
        <v>116280138</v>
      </c>
      <c r="M335" s="250">
        <v>132472136</v>
      </c>
      <c r="N335" s="444">
        <v>176916577</v>
      </c>
      <c r="O335" s="250">
        <v>165609919</v>
      </c>
      <c r="P335" s="250"/>
      <c r="Q335" s="251">
        <v>0</v>
      </c>
      <c r="R335" s="251"/>
      <c r="S335" s="251"/>
      <c r="T335" s="251"/>
      <c r="U335" s="251"/>
      <c r="V335" s="395"/>
    </row>
    <row r="336" spans="1:22" x14ac:dyDescent="0.3">
      <c r="A336" s="237" t="s">
        <v>12226</v>
      </c>
      <c r="B336" s="237" t="s">
        <v>12399</v>
      </c>
      <c r="C336" s="302" t="s">
        <v>12409</v>
      </c>
      <c r="D336" s="302"/>
      <c r="E336" s="302"/>
      <c r="F336" s="240">
        <v>30000000</v>
      </c>
      <c r="G336" s="240" t="s">
        <v>12404</v>
      </c>
      <c r="H336" s="241">
        <v>45978</v>
      </c>
      <c r="I336" s="241">
        <v>51457</v>
      </c>
      <c r="J336" s="241"/>
      <c r="K336" s="290"/>
      <c r="L336" s="296">
        <v>-491085126</v>
      </c>
      <c r="M336" s="296">
        <v>-398254878</v>
      </c>
      <c r="N336" s="444">
        <v>-683841767</v>
      </c>
      <c r="O336" s="296">
        <v>-569049847</v>
      </c>
      <c r="P336" s="296"/>
      <c r="Q336" s="246">
        <v>0</v>
      </c>
      <c r="R336" s="301" t="e">
        <v>#VALUE!</v>
      </c>
      <c r="S336" s="301">
        <v>190437541.0217199</v>
      </c>
      <c r="T336" s="246">
        <v>-21159418.978280067</v>
      </c>
      <c r="U336" s="301">
        <v>3812946389.4095669</v>
      </c>
      <c r="V336" s="395"/>
    </row>
    <row r="337" spans="1:22" x14ac:dyDescent="0.3">
      <c r="A337" s="237" t="s">
        <v>12392</v>
      </c>
      <c r="B337" s="237" t="s">
        <v>12406</v>
      </c>
      <c r="C337" s="302" t="s">
        <v>11253</v>
      </c>
      <c r="D337" s="302"/>
      <c r="E337" s="302"/>
      <c r="F337" s="247">
        <v>3000000</v>
      </c>
      <c r="G337" s="247" t="s">
        <v>12137</v>
      </c>
      <c r="H337" s="248">
        <v>45978</v>
      </c>
      <c r="I337" s="248">
        <v>51457</v>
      </c>
      <c r="J337" s="248"/>
      <c r="K337" s="249"/>
      <c r="L337" s="250">
        <v>491279674</v>
      </c>
      <c r="M337" s="250">
        <v>402042705</v>
      </c>
      <c r="N337" s="444">
        <v>685841297</v>
      </c>
      <c r="O337" s="250">
        <v>571049119</v>
      </c>
      <c r="P337" s="250"/>
      <c r="Q337" s="251">
        <v>0</v>
      </c>
      <c r="R337" s="251"/>
      <c r="S337" s="251"/>
      <c r="T337" s="251"/>
      <c r="U337" s="251"/>
      <c r="V337" s="395"/>
    </row>
    <row r="338" spans="1:22" x14ac:dyDescent="0.3">
      <c r="A338" s="237" t="s">
        <v>12392</v>
      </c>
      <c r="B338" s="237" t="s">
        <v>12406</v>
      </c>
      <c r="C338" s="302" t="s">
        <v>11254</v>
      </c>
      <c r="D338" s="302"/>
      <c r="E338" s="302"/>
      <c r="F338" s="247">
        <v>3000000</v>
      </c>
      <c r="G338" s="247" t="s">
        <v>12137</v>
      </c>
      <c r="H338" s="248">
        <v>45978</v>
      </c>
      <c r="I338" s="248">
        <v>46070</v>
      </c>
      <c r="J338" s="248"/>
      <c r="K338" s="249"/>
      <c r="L338" s="250">
        <v>136738345</v>
      </c>
      <c r="M338" s="250">
        <v>160291912</v>
      </c>
      <c r="N338" s="444">
        <v>209597430</v>
      </c>
      <c r="O338" s="250">
        <v>196287408</v>
      </c>
      <c r="P338" s="250"/>
      <c r="Q338" s="251">
        <v>0</v>
      </c>
      <c r="R338" s="251"/>
      <c r="S338" s="251"/>
      <c r="T338" s="251"/>
      <c r="U338" s="251"/>
      <c r="V338" s="395"/>
    </row>
    <row r="339" spans="1:22" x14ac:dyDescent="0.3">
      <c r="A339" s="237" t="s">
        <v>12410</v>
      </c>
      <c r="B339" s="237" t="s">
        <v>12402</v>
      </c>
      <c r="C339" s="299" t="s">
        <v>12411</v>
      </c>
      <c r="D339" s="299"/>
      <c r="E339" s="299"/>
      <c r="F339" s="240">
        <v>5000000</v>
      </c>
      <c r="G339" s="240" t="s">
        <v>12401</v>
      </c>
      <c r="H339" s="241">
        <v>45979</v>
      </c>
      <c r="I339" s="241">
        <v>53284</v>
      </c>
      <c r="J339" s="241"/>
      <c r="K339" s="290"/>
      <c r="L339" s="296">
        <v>-1426889170</v>
      </c>
      <c r="M339" s="296">
        <v>-1662508513</v>
      </c>
      <c r="N339" s="444">
        <v>-1069601349</v>
      </c>
      <c r="O339" s="296">
        <v>-1125054058</v>
      </c>
      <c r="P339" s="296"/>
      <c r="Q339" s="246">
        <v>0</v>
      </c>
      <c r="R339" s="246" t="e">
        <v>#VALUE!</v>
      </c>
      <c r="S339" s="246">
        <v>85232876.712329</v>
      </c>
      <c r="T339" s="246">
        <v>10955282.712328911</v>
      </c>
      <c r="U339" s="246">
        <v>840722405.99999928</v>
      </c>
      <c r="V339" s="395"/>
    </row>
    <row r="340" spans="1:22" x14ac:dyDescent="0.3">
      <c r="A340" s="237" t="s">
        <v>12392</v>
      </c>
      <c r="B340" s="237" t="s">
        <v>12412</v>
      </c>
      <c r="C340" s="299" t="s">
        <v>11255</v>
      </c>
      <c r="D340" s="299"/>
      <c r="E340" s="299"/>
      <c r="F340" s="247">
        <v>500000</v>
      </c>
      <c r="G340" s="247" t="s">
        <v>12183</v>
      </c>
      <c r="H340" s="248">
        <v>45979</v>
      </c>
      <c r="I340" s="248">
        <v>53284</v>
      </c>
      <c r="J340" s="248"/>
      <c r="K340" s="249"/>
      <c r="L340" s="250">
        <v>1426873522</v>
      </c>
      <c r="M340" s="250">
        <v>1651455263</v>
      </c>
      <c r="N340" s="444">
        <v>1064074125</v>
      </c>
      <c r="O340" s="250">
        <v>1119525584</v>
      </c>
      <c r="P340" s="250"/>
      <c r="Q340" s="251">
        <v>0</v>
      </c>
      <c r="R340" s="251"/>
      <c r="S340" s="251"/>
      <c r="T340" s="251"/>
      <c r="U340" s="251"/>
      <c r="V340" s="395"/>
    </row>
    <row r="341" spans="1:22" x14ac:dyDescent="0.3">
      <c r="A341" s="237" t="s">
        <v>12392</v>
      </c>
      <c r="B341" s="237" t="s">
        <v>12412</v>
      </c>
      <c r="C341" s="299" t="s">
        <v>11256</v>
      </c>
      <c r="D341" s="299"/>
      <c r="E341" s="299"/>
      <c r="F341" s="247">
        <v>500000</v>
      </c>
      <c r="G341" s="247" t="s">
        <v>12183</v>
      </c>
      <c r="H341" s="248">
        <v>45979</v>
      </c>
      <c r="I341" s="248">
        <v>46071</v>
      </c>
      <c r="J341" s="248"/>
      <c r="K341" s="249"/>
      <c r="L341" s="250">
        <v>54540122</v>
      </c>
      <c r="M341" s="250">
        <v>61778657</v>
      </c>
      <c r="N341" s="444">
        <v>79804818</v>
      </c>
      <c r="O341" s="250">
        <v>74673101</v>
      </c>
      <c r="P341" s="250"/>
      <c r="Q341" s="251">
        <v>0</v>
      </c>
      <c r="R341" s="251"/>
      <c r="S341" s="251"/>
      <c r="T341" s="251"/>
      <c r="U341" s="251"/>
      <c r="V341" s="395"/>
    </row>
    <row r="342" spans="1:22" x14ac:dyDescent="0.3">
      <c r="A342" s="237" t="s">
        <v>12413</v>
      </c>
      <c r="B342" s="237" t="s">
        <v>12368</v>
      </c>
      <c r="C342" s="286" t="s">
        <v>11257</v>
      </c>
      <c r="D342" s="286"/>
      <c r="E342" s="286"/>
      <c r="F342" s="240">
        <v>3000000</v>
      </c>
      <c r="G342" s="240" t="s">
        <v>12183</v>
      </c>
      <c r="H342" s="241">
        <v>45982</v>
      </c>
      <c r="I342" s="241">
        <v>51461</v>
      </c>
      <c r="J342" s="241"/>
      <c r="K342" s="290"/>
      <c r="L342" s="296">
        <v>-2256661278</v>
      </c>
      <c r="M342" s="296">
        <v>-2887911939</v>
      </c>
      <c r="N342" s="444">
        <v>-1650998333</v>
      </c>
      <c r="O342" s="296">
        <v>-1601152886.5</v>
      </c>
      <c r="P342" s="296"/>
      <c r="Q342" s="297">
        <v>0</v>
      </c>
      <c r="R342" s="246" t="e">
        <v>#VALUE!</v>
      </c>
      <c r="S342" s="246">
        <v>45895555.390112892</v>
      </c>
      <c r="T342" s="246">
        <v>52502217.890112877</v>
      </c>
      <c r="U342" s="246">
        <v>488393407.40738535</v>
      </c>
      <c r="V342" s="395"/>
    </row>
    <row r="343" spans="1:22" x14ac:dyDescent="0.3">
      <c r="A343" s="237" t="s">
        <v>12414</v>
      </c>
      <c r="B343" s="237" t="s">
        <v>12152</v>
      </c>
      <c r="C343" s="286" t="s">
        <v>11257</v>
      </c>
      <c r="D343" s="286"/>
      <c r="E343" s="286"/>
      <c r="F343" s="247">
        <v>300000</v>
      </c>
      <c r="G343" s="247" t="s">
        <v>12183</v>
      </c>
      <c r="H343" s="248">
        <v>45982</v>
      </c>
      <c r="I343" s="248">
        <v>51461</v>
      </c>
      <c r="J343" s="248"/>
      <c r="K343" s="249"/>
      <c r="L343" s="250">
        <v>2221167687</v>
      </c>
      <c r="M343" s="250">
        <v>2887911999</v>
      </c>
      <c r="N343" s="444">
        <v>1644391670.5</v>
      </c>
      <c r="O343" s="250">
        <v>1593844525</v>
      </c>
      <c r="P343" s="250"/>
      <c r="Q343" s="251">
        <v>0</v>
      </c>
      <c r="R343" s="251"/>
      <c r="S343" s="251"/>
      <c r="T343" s="251"/>
      <c r="U343" s="251"/>
      <c r="V343" s="395"/>
    </row>
    <row r="344" spans="1:22" x14ac:dyDescent="0.3">
      <c r="A344" s="237" t="s">
        <v>12414</v>
      </c>
      <c r="B344" s="237" t="s">
        <v>12152</v>
      </c>
      <c r="C344" s="286" t="s">
        <v>11368</v>
      </c>
      <c r="D344" s="286"/>
      <c r="E344" s="286"/>
      <c r="F344" s="247">
        <v>300000</v>
      </c>
      <c r="G344" s="247" t="s">
        <v>12183</v>
      </c>
      <c r="H344" s="248">
        <v>45982</v>
      </c>
      <c r="I344" s="248">
        <v>46074</v>
      </c>
      <c r="J344" s="248"/>
      <c r="K344" s="249"/>
      <c r="L344" s="250">
        <v>28232280</v>
      </c>
      <c r="M344" s="250">
        <v>30895039</v>
      </c>
      <c r="N344" s="444">
        <v>42475159.5</v>
      </c>
      <c r="O344" s="250">
        <v>39421374.5</v>
      </c>
      <c r="P344" s="250"/>
      <c r="Q344" s="251">
        <v>0</v>
      </c>
      <c r="R344" s="251"/>
      <c r="S344" s="251"/>
      <c r="T344" s="251"/>
      <c r="U344" s="251"/>
      <c r="V344" s="395"/>
    </row>
    <row r="345" spans="1:22" x14ac:dyDescent="0.3">
      <c r="A345" s="237" t="s">
        <v>12235</v>
      </c>
      <c r="B345" s="237" t="s">
        <v>12365</v>
      </c>
      <c r="C345" s="299" t="s">
        <v>12415</v>
      </c>
      <c r="D345" s="299"/>
      <c r="E345" s="299"/>
      <c r="F345" s="240">
        <v>30000000</v>
      </c>
      <c r="G345" s="240" t="s">
        <v>12137</v>
      </c>
      <c r="H345" s="241">
        <v>45982</v>
      </c>
      <c r="I345" s="241">
        <v>53287</v>
      </c>
      <c r="J345" s="241"/>
      <c r="K345" s="290"/>
      <c r="L345" s="296">
        <v>-485308757</v>
      </c>
      <c r="M345" s="296">
        <v>-363920161</v>
      </c>
      <c r="N345" s="444">
        <v>-557863194.5</v>
      </c>
      <c r="O345" s="296">
        <v>-486979801</v>
      </c>
      <c r="P345" s="296"/>
      <c r="Q345" s="297">
        <v>0</v>
      </c>
      <c r="R345" s="246" t="e">
        <v>#VALUE!</v>
      </c>
      <c r="S345" s="246">
        <v>151072079.83063886</v>
      </c>
      <c r="T345" s="246">
        <v>150636948.33063889</v>
      </c>
      <c r="U345" s="246">
        <v>3426059795.056366</v>
      </c>
      <c r="V345" s="395"/>
    </row>
    <row r="346" spans="1:22" x14ac:dyDescent="0.3">
      <c r="A346" s="237" t="s">
        <v>12414</v>
      </c>
      <c r="B346" s="237" t="s">
        <v>12140</v>
      </c>
      <c r="C346" s="299" t="s">
        <v>11369</v>
      </c>
      <c r="D346" s="299"/>
      <c r="E346" s="299"/>
      <c r="F346" s="247">
        <v>3000000</v>
      </c>
      <c r="G346" s="247" t="s">
        <v>12416</v>
      </c>
      <c r="H346" s="248">
        <v>45982</v>
      </c>
      <c r="I346" s="248">
        <v>53287</v>
      </c>
      <c r="J346" s="248"/>
      <c r="K346" s="249"/>
      <c r="L346" s="250">
        <v>506998490</v>
      </c>
      <c r="M346" s="250">
        <v>369854606</v>
      </c>
      <c r="N346" s="444">
        <v>558298326</v>
      </c>
      <c r="O346" s="250">
        <v>514387754</v>
      </c>
      <c r="P346" s="250"/>
      <c r="Q346" s="251">
        <v>0</v>
      </c>
      <c r="R346" s="251"/>
      <c r="S346" s="251"/>
      <c r="T346" s="251"/>
      <c r="U346" s="251"/>
      <c r="V346" s="395"/>
    </row>
    <row r="347" spans="1:22" x14ac:dyDescent="0.3">
      <c r="A347" s="237" t="s">
        <v>12414</v>
      </c>
      <c r="B347" s="237" t="s">
        <v>12152</v>
      </c>
      <c r="C347" s="299" t="s">
        <v>11370</v>
      </c>
      <c r="D347" s="299"/>
      <c r="E347" s="299"/>
      <c r="F347" s="247">
        <v>3000000</v>
      </c>
      <c r="G347" s="247" t="s">
        <v>12416</v>
      </c>
      <c r="H347" s="248">
        <v>45982</v>
      </c>
      <c r="I347" s="248">
        <v>46074</v>
      </c>
      <c r="J347" s="248"/>
      <c r="K347" s="249"/>
      <c r="L347" s="250">
        <v>95099081</v>
      </c>
      <c r="M347" s="250">
        <v>113533696</v>
      </c>
      <c r="N347" s="444">
        <v>158686829.5</v>
      </c>
      <c r="O347" s="250">
        <v>146928574.5</v>
      </c>
      <c r="P347" s="250"/>
      <c r="Q347" s="251">
        <v>0</v>
      </c>
      <c r="R347" s="251"/>
      <c r="S347" s="251"/>
      <c r="T347" s="251"/>
      <c r="U347" s="251"/>
      <c r="V347" s="395"/>
    </row>
    <row r="348" spans="1:22" x14ac:dyDescent="0.3">
      <c r="A348" s="237" t="s">
        <v>12212</v>
      </c>
      <c r="B348" s="237" t="s">
        <v>12365</v>
      </c>
      <c r="C348" s="299" t="s">
        <v>12417</v>
      </c>
      <c r="D348" s="299"/>
      <c r="E348" s="299"/>
      <c r="F348" s="240">
        <v>3000000</v>
      </c>
      <c r="G348" s="240" t="s">
        <v>12183</v>
      </c>
      <c r="H348" s="241">
        <v>45982</v>
      </c>
      <c r="I348" s="241">
        <v>53287</v>
      </c>
      <c r="J348" s="241"/>
      <c r="K348" s="290"/>
      <c r="L348" s="296">
        <v>-283884102</v>
      </c>
      <c r="M348" s="296">
        <v>-400499112</v>
      </c>
      <c r="N348" s="444">
        <v>-210947288</v>
      </c>
      <c r="O348" s="296">
        <v>-220579727.5</v>
      </c>
      <c r="P348" s="296"/>
      <c r="Q348" s="246">
        <v>0</v>
      </c>
      <c r="R348" s="246" t="e">
        <v>#VALUE!</v>
      </c>
      <c r="S348" s="246">
        <v>56105753.424657106</v>
      </c>
      <c r="T348" s="246">
        <v>-50378502.575342894</v>
      </c>
      <c r="U348" s="246">
        <v>1216525607.0136991</v>
      </c>
      <c r="V348" s="395"/>
    </row>
    <row r="349" spans="1:22" x14ac:dyDescent="0.3">
      <c r="A349" s="237" t="s">
        <v>12414</v>
      </c>
      <c r="B349" s="237" t="s">
        <v>12140</v>
      </c>
      <c r="C349" s="299" t="s">
        <v>11371</v>
      </c>
      <c r="D349" s="299"/>
      <c r="E349" s="299"/>
      <c r="F349" s="247">
        <v>300000</v>
      </c>
      <c r="G349" s="247" t="s">
        <v>12183</v>
      </c>
      <c r="H349" s="248">
        <v>45982</v>
      </c>
      <c r="I349" s="248">
        <v>53287</v>
      </c>
      <c r="J349" s="248"/>
      <c r="K349" s="249"/>
      <c r="L349" s="250">
        <v>283878941</v>
      </c>
      <c r="M349" s="250">
        <v>456963626</v>
      </c>
      <c r="N349" s="444">
        <v>233362247</v>
      </c>
      <c r="O349" s="250">
        <v>241844784.5</v>
      </c>
      <c r="P349" s="250"/>
      <c r="Q349" s="251">
        <v>0</v>
      </c>
      <c r="R349" s="251"/>
      <c r="S349" s="251"/>
      <c r="T349" s="251"/>
      <c r="U349" s="251"/>
      <c r="V349" s="395"/>
    </row>
    <row r="350" spans="1:22" x14ac:dyDescent="0.3">
      <c r="A350" s="237" t="s">
        <v>12414</v>
      </c>
      <c r="B350" s="237" t="s">
        <v>12152</v>
      </c>
      <c r="C350" s="299" t="s">
        <v>11372</v>
      </c>
      <c r="D350" s="299"/>
      <c r="E350" s="299"/>
      <c r="F350" s="247">
        <v>300000</v>
      </c>
      <c r="G350" s="247" t="s">
        <v>12183</v>
      </c>
      <c r="H350" s="248">
        <v>45982</v>
      </c>
      <c r="I350" s="248">
        <v>46074</v>
      </c>
      <c r="J350" s="248"/>
      <c r="K350" s="249"/>
      <c r="L350" s="250">
        <v>77771959</v>
      </c>
      <c r="M350" s="250">
        <v>38074738</v>
      </c>
      <c r="N350" s="444">
        <v>84069297</v>
      </c>
      <c r="O350" s="250">
        <v>77237307.5</v>
      </c>
      <c r="P350" s="250"/>
      <c r="Q350" s="251">
        <v>0</v>
      </c>
      <c r="R350" s="251"/>
      <c r="S350" s="251"/>
      <c r="T350" s="251"/>
      <c r="U350" s="251"/>
      <c r="V350" s="395"/>
    </row>
    <row r="351" spans="1:22" x14ac:dyDescent="0.3">
      <c r="A351" s="237" t="s">
        <v>12418</v>
      </c>
      <c r="B351" s="237" t="s">
        <v>12419</v>
      </c>
      <c r="C351" s="299" t="s">
        <v>11258</v>
      </c>
      <c r="D351" s="299"/>
      <c r="E351" s="299"/>
      <c r="F351" s="240">
        <v>5000000</v>
      </c>
      <c r="G351" s="240" t="s">
        <v>12183</v>
      </c>
      <c r="H351" s="241">
        <v>45986</v>
      </c>
      <c r="I351" s="241">
        <v>53291</v>
      </c>
      <c r="J351" s="241"/>
      <c r="K351" s="290"/>
      <c r="L351" s="296">
        <v>-1024063745</v>
      </c>
      <c r="M351" s="296">
        <v>-1204205746</v>
      </c>
      <c r="N351" s="444">
        <v>-672752916.5</v>
      </c>
      <c r="O351" s="296">
        <v>-727137839</v>
      </c>
      <c r="P351" s="296"/>
      <c r="Q351" s="297"/>
      <c r="R351" s="246" t="e">
        <v>#VALUE!</v>
      </c>
      <c r="S351" s="246">
        <v>81739726.02739799</v>
      </c>
      <c r="T351" s="246">
        <v>2105823.0273979902</v>
      </c>
      <c r="U351" s="246">
        <v>1025366097.0000012</v>
      </c>
      <c r="V351" s="395"/>
    </row>
    <row r="352" spans="1:22" x14ac:dyDescent="0.3">
      <c r="A352" s="237" t="s">
        <v>12420</v>
      </c>
      <c r="B352" s="237" t="s">
        <v>12421</v>
      </c>
      <c r="C352" s="299" t="s">
        <v>11430</v>
      </c>
      <c r="D352" s="299"/>
      <c r="E352" s="299"/>
      <c r="F352" s="247">
        <v>500000</v>
      </c>
      <c r="G352" s="247" t="s">
        <v>12183</v>
      </c>
      <c r="H352" s="248">
        <v>45986</v>
      </c>
      <c r="I352" s="248">
        <v>53291</v>
      </c>
      <c r="J352" s="248"/>
      <c r="K352" s="249"/>
      <c r="L352" s="250">
        <v>1024102281</v>
      </c>
      <c r="M352" s="250">
        <v>1204204246</v>
      </c>
      <c r="N352" s="444">
        <v>673562704</v>
      </c>
      <c r="O352" s="250">
        <v>728493972</v>
      </c>
      <c r="P352" s="250"/>
      <c r="Q352" s="251">
        <v>0</v>
      </c>
      <c r="R352" s="251"/>
      <c r="S352" s="251"/>
      <c r="T352" s="251"/>
      <c r="U352" s="251"/>
      <c r="V352" s="395"/>
    </row>
    <row r="353" spans="1:22" x14ac:dyDescent="0.3">
      <c r="A353" s="237" t="s">
        <v>12420</v>
      </c>
      <c r="B353" s="237" t="s">
        <v>12421</v>
      </c>
      <c r="C353" s="299" t="s">
        <v>11431</v>
      </c>
      <c r="D353" s="299"/>
      <c r="E353" s="299"/>
      <c r="F353" s="247">
        <v>500000</v>
      </c>
      <c r="G353" s="247" t="s">
        <v>12183</v>
      </c>
      <c r="H353" s="248">
        <v>45986</v>
      </c>
      <c r="I353" s="248">
        <v>46078</v>
      </c>
      <c r="J353" s="248"/>
      <c r="K353" s="249"/>
      <c r="L353" s="250">
        <v>48166507</v>
      </c>
      <c r="M353" s="250">
        <v>55482577</v>
      </c>
      <c r="N353" s="444">
        <v>78824115.5</v>
      </c>
      <c r="O353" s="250">
        <v>72423205</v>
      </c>
      <c r="P353" s="250"/>
      <c r="Q353" s="251">
        <v>0</v>
      </c>
      <c r="R353" s="251"/>
      <c r="S353" s="251"/>
      <c r="T353" s="251"/>
      <c r="U353" s="251"/>
      <c r="V353" s="395"/>
    </row>
    <row r="354" spans="1:22" x14ac:dyDescent="0.3">
      <c r="A354" s="237" t="s">
        <v>12418</v>
      </c>
      <c r="B354" s="237" t="s">
        <v>12419</v>
      </c>
      <c r="C354" s="299" t="s">
        <v>11259</v>
      </c>
      <c r="D354" s="299"/>
      <c r="E354" s="299"/>
      <c r="F354" s="240">
        <v>5000000</v>
      </c>
      <c r="G354" s="240" t="s">
        <v>12183</v>
      </c>
      <c r="H354" s="241">
        <v>45989</v>
      </c>
      <c r="I354" s="241">
        <v>53294</v>
      </c>
      <c r="J354" s="241"/>
      <c r="K354" s="290"/>
      <c r="L354" s="296">
        <v>-526184280</v>
      </c>
      <c r="M354" s="296">
        <v>-776174495</v>
      </c>
      <c r="N354" s="444">
        <v>-227176173.5</v>
      </c>
      <c r="O354" s="296">
        <v>-280110234</v>
      </c>
      <c r="P354" s="296"/>
      <c r="Q354" s="297"/>
      <c r="R354" s="246" t="e">
        <v>#VALUE!</v>
      </c>
      <c r="S354" s="246">
        <v>73972602.739726007</v>
      </c>
      <c r="T354" s="246">
        <v>7769577.739726007</v>
      </c>
      <c r="U354" s="246">
        <v>1058796975.0000012</v>
      </c>
      <c r="V354" s="395"/>
    </row>
    <row r="355" spans="1:22" x14ac:dyDescent="0.3">
      <c r="A355" s="237" t="s">
        <v>12420</v>
      </c>
      <c r="B355" s="237" t="s">
        <v>12421</v>
      </c>
      <c r="C355" s="299" t="s">
        <v>11430</v>
      </c>
      <c r="D355" s="299"/>
      <c r="E355" s="299"/>
      <c r="F355" s="247">
        <v>500000</v>
      </c>
      <c r="G355" s="247" t="s">
        <v>12183</v>
      </c>
      <c r="H355" s="248">
        <v>45989</v>
      </c>
      <c r="I355" s="248">
        <v>53294</v>
      </c>
      <c r="J355" s="248"/>
      <c r="K355" s="249"/>
      <c r="L355" s="250">
        <v>524475654</v>
      </c>
      <c r="M355" s="250">
        <v>775512785</v>
      </c>
      <c r="N355" s="444">
        <v>226077011</v>
      </c>
      <c r="O355" s="250">
        <v>278252126</v>
      </c>
      <c r="P355" s="250"/>
      <c r="Q355" s="251">
        <v>0</v>
      </c>
      <c r="R355" s="251"/>
      <c r="S355" s="251"/>
      <c r="T355" s="251"/>
      <c r="U355" s="251"/>
      <c r="V355" s="395"/>
    </row>
    <row r="356" spans="1:22" x14ac:dyDescent="0.3">
      <c r="A356" s="237" t="s">
        <v>12420</v>
      </c>
      <c r="B356" s="237" t="s">
        <v>12421</v>
      </c>
      <c r="C356" s="299" t="s">
        <v>11432</v>
      </c>
      <c r="D356" s="299"/>
      <c r="E356" s="299"/>
      <c r="F356" s="247">
        <v>500000</v>
      </c>
      <c r="G356" s="247" t="s">
        <v>12183</v>
      </c>
      <c r="H356" s="248">
        <v>45989</v>
      </c>
      <c r="I356" s="248">
        <v>46081</v>
      </c>
      <c r="J356" s="248"/>
      <c r="K356" s="249"/>
      <c r="L356" s="250">
        <v>38517136</v>
      </c>
      <c r="M356" s="250">
        <v>42842456</v>
      </c>
      <c r="N356" s="444">
        <v>67302187.5</v>
      </c>
      <c r="O356" s="250">
        <v>61018997</v>
      </c>
      <c r="P356" s="250"/>
      <c r="Q356" s="251">
        <v>0</v>
      </c>
      <c r="R356" s="251"/>
      <c r="S356" s="251"/>
      <c r="T356" s="251"/>
      <c r="U356" s="251"/>
      <c r="V356" s="395"/>
    </row>
    <row r="357" spans="1:22" x14ac:dyDescent="0.3">
      <c r="A357" s="237" t="s">
        <v>12418</v>
      </c>
      <c r="B357" s="237" t="s">
        <v>12419</v>
      </c>
      <c r="C357" s="299" t="s">
        <v>11259</v>
      </c>
      <c r="D357" s="299"/>
      <c r="E357" s="299"/>
      <c r="F357" s="240">
        <v>3000000</v>
      </c>
      <c r="G357" s="240" t="s">
        <v>12183</v>
      </c>
      <c r="H357" s="241">
        <v>46008</v>
      </c>
      <c r="I357" s="241">
        <v>53313</v>
      </c>
      <c r="J357" s="241"/>
      <c r="K357" s="290"/>
      <c r="L357" s="296">
        <v>0</v>
      </c>
      <c r="M357" s="296">
        <v>0</v>
      </c>
      <c r="N357" s="444">
        <v>-37681030</v>
      </c>
      <c r="O357" s="296">
        <v>-64746489</v>
      </c>
      <c r="P357" s="296"/>
      <c r="Q357" s="297"/>
      <c r="R357" s="246"/>
      <c r="S357" s="246"/>
      <c r="T357" s="246"/>
      <c r="U357" s="246"/>
      <c r="V357" s="395"/>
    </row>
    <row r="358" spans="1:22" x14ac:dyDescent="0.3">
      <c r="A358" s="237" t="s">
        <v>12422</v>
      </c>
      <c r="B358" s="237" t="s">
        <v>12372</v>
      </c>
      <c r="C358" s="299" t="s">
        <v>12423</v>
      </c>
      <c r="D358" s="299"/>
      <c r="E358" s="299"/>
      <c r="F358" s="247">
        <v>300000</v>
      </c>
      <c r="G358" s="247" t="s">
        <v>12183</v>
      </c>
      <c r="H358" s="248">
        <v>46008</v>
      </c>
      <c r="I358" s="248">
        <v>53313</v>
      </c>
      <c r="J358" s="248"/>
      <c r="K358" s="249"/>
      <c r="L358" s="250">
        <v>0</v>
      </c>
      <c r="M358" s="250">
        <v>0</v>
      </c>
      <c r="N358" s="444">
        <v>37677864.5</v>
      </c>
      <c r="O358" s="250">
        <v>64743353.5</v>
      </c>
      <c r="P358" s="250"/>
      <c r="Q358" s="251">
        <v>0</v>
      </c>
      <c r="R358" s="251"/>
      <c r="S358" s="251"/>
      <c r="T358" s="251"/>
      <c r="U358" s="251"/>
      <c r="V358" s="395"/>
    </row>
    <row r="359" spans="1:22" x14ac:dyDescent="0.3">
      <c r="A359" s="237" t="s">
        <v>12422</v>
      </c>
      <c r="B359" s="237" t="s">
        <v>12372</v>
      </c>
      <c r="C359" s="299" t="s">
        <v>12424</v>
      </c>
      <c r="D359" s="299"/>
      <c r="E359" s="299"/>
      <c r="F359" s="247">
        <v>300000</v>
      </c>
      <c r="G359" s="247" t="s">
        <v>12183</v>
      </c>
      <c r="H359" s="248">
        <v>46008</v>
      </c>
      <c r="I359" s="248">
        <v>46098</v>
      </c>
      <c r="J359" s="248"/>
      <c r="K359" s="249"/>
      <c r="L359" s="250">
        <v>0</v>
      </c>
      <c r="M359" s="250">
        <v>0</v>
      </c>
      <c r="N359" s="444">
        <v>9069957</v>
      </c>
      <c r="O359" s="250">
        <v>4788352</v>
      </c>
      <c r="P359" s="250"/>
      <c r="Q359" s="251">
        <v>0</v>
      </c>
      <c r="R359" s="251"/>
      <c r="S359" s="251"/>
      <c r="T359" s="251"/>
      <c r="U359" s="251"/>
      <c r="V359" s="395"/>
    </row>
    <row r="360" spans="1:22" x14ac:dyDescent="0.3">
      <c r="A360" s="237" t="s">
        <v>409</v>
      </c>
      <c r="B360" s="237" t="s">
        <v>12368</v>
      </c>
      <c r="C360" s="286" t="s">
        <v>11950</v>
      </c>
      <c r="D360" s="286"/>
      <c r="E360" s="286"/>
      <c r="F360" s="240">
        <v>3000000</v>
      </c>
      <c r="G360" s="240" t="s">
        <v>12183</v>
      </c>
      <c r="H360" s="241">
        <v>46008</v>
      </c>
      <c r="I360" s="241">
        <v>51487</v>
      </c>
      <c r="J360" s="241"/>
      <c r="K360" s="290"/>
      <c r="L360" s="296">
        <v>0</v>
      </c>
      <c r="M360" s="296">
        <v>0</v>
      </c>
      <c r="N360" s="444">
        <v>69619799</v>
      </c>
      <c r="O360" s="296">
        <v>137081618</v>
      </c>
      <c r="P360" s="296"/>
      <c r="Q360" s="297">
        <v>0</v>
      </c>
      <c r="R360" s="246" t="e">
        <v>#VALUE!</v>
      </c>
      <c r="S360" s="246">
        <v>9837328.7671233006</v>
      </c>
      <c r="T360" s="246">
        <v>-59782470.232876703</v>
      </c>
      <c r="U360" s="246">
        <v>-112593754038</v>
      </c>
      <c r="V360" s="395"/>
    </row>
    <row r="361" spans="1:22" x14ac:dyDescent="0.3">
      <c r="A361" s="237" t="s">
        <v>12422</v>
      </c>
      <c r="B361" s="237" t="s">
        <v>12376</v>
      </c>
      <c r="C361" s="286" t="s">
        <v>11951</v>
      </c>
      <c r="D361" s="286"/>
      <c r="E361" s="286"/>
      <c r="F361" s="247">
        <v>300000</v>
      </c>
      <c r="G361" s="247" t="s">
        <v>12183</v>
      </c>
      <c r="H361" s="248">
        <v>46008</v>
      </c>
      <c r="I361" s="248">
        <v>51487</v>
      </c>
      <c r="J361" s="248"/>
      <c r="K361" s="249"/>
      <c r="L361" s="250">
        <v>0</v>
      </c>
      <c r="M361" s="250">
        <v>0</v>
      </c>
      <c r="N361" s="444">
        <v>-69625514.5</v>
      </c>
      <c r="O361" s="250">
        <v>-137087363.5</v>
      </c>
      <c r="P361" s="250"/>
      <c r="Q361" s="251">
        <v>0</v>
      </c>
      <c r="R361" s="251"/>
      <c r="S361" s="251"/>
      <c r="T361" s="251"/>
      <c r="U361" s="251"/>
      <c r="V361" s="395"/>
    </row>
    <row r="362" spans="1:22" x14ac:dyDescent="0.3">
      <c r="A362" s="237" t="s">
        <v>12422</v>
      </c>
      <c r="B362" s="237" t="s">
        <v>12376</v>
      </c>
      <c r="C362" s="286" t="s">
        <v>12425</v>
      </c>
      <c r="D362" s="286"/>
      <c r="E362" s="286"/>
      <c r="F362" s="247">
        <v>300000</v>
      </c>
      <c r="G362" s="247" t="s">
        <v>12183</v>
      </c>
      <c r="H362" s="248">
        <v>46008</v>
      </c>
      <c r="I362" s="248">
        <v>46098</v>
      </c>
      <c r="J362" s="248"/>
      <c r="K362" s="249"/>
      <c r="L362" s="250">
        <v>0</v>
      </c>
      <c r="M362" s="250">
        <v>0</v>
      </c>
      <c r="N362" s="444">
        <v>9109197.5</v>
      </c>
      <c r="O362" s="250">
        <v>4808547</v>
      </c>
      <c r="P362" s="250"/>
      <c r="Q362" s="251">
        <v>0</v>
      </c>
      <c r="R362" s="251"/>
      <c r="S362" s="251"/>
      <c r="T362" s="251"/>
      <c r="U362" s="251"/>
      <c r="V362" s="395"/>
    </row>
    <row r="363" spans="1:22" x14ac:dyDescent="0.3">
      <c r="A363" s="237" t="s">
        <v>12426</v>
      </c>
      <c r="B363" s="237" t="s">
        <v>12419</v>
      </c>
      <c r="C363" s="299" t="s">
        <v>12427</v>
      </c>
      <c r="D363" s="299"/>
      <c r="E363" s="299"/>
      <c r="F363" s="240">
        <v>3000000</v>
      </c>
      <c r="G363" s="240" t="s">
        <v>12183</v>
      </c>
      <c r="H363" s="241">
        <v>46010</v>
      </c>
      <c r="I363" s="241">
        <v>53315</v>
      </c>
      <c r="J363" s="241"/>
      <c r="K363" s="290"/>
      <c r="L363" s="296">
        <v>0</v>
      </c>
      <c r="M363" s="296">
        <v>0</v>
      </c>
      <c r="N363" s="444">
        <v>27045900.5</v>
      </c>
      <c r="O363" s="296">
        <v>-71787</v>
      </c>
      <c r="P363" s="296"/>
      <c r="Q363" s="297"/>
      <c r="R363" s="246" t="e">
        <v>#VALUE!</v>
      </c>
      <c r="S363" s="246">
        <v>5967123.2876712689</v>
      </c>
      <c r="T363" s="246">
        <v>1753191.287671268</v>
      </c>
      <c r="U363" s="246">
        <v>721786067.99999928</v>
      </c>
      <c r="V363" s="395"/>
    </row>
    <row r="364" spans="1:22" x14ac:dyDescent="0.3">
      <c r="A364" s="237" t="s">
        <v>12414</v>
      </c>
      <c r="B364" s="237"/>
      <c r="C364" s="299" t="s">
        <v>12428</v>
      </c>
      <c r="D364" s="299"/>
      <c r="E364" s="299"/>
      <c r="F364" s="247">
        <v>300000</v>
      </c>
      <c r="G364" s="247" t="s">
        <v>12183</v>
      </c>
      <c r="H364" s="248">
        <v>46010</v>
      </c>
      <c r="I364" s="248">
        <v>53315</v>
      </c>
      <c r="J364" s="248"/>
      <c r="K364" s="249"/>
      <c r="L364" s="250">
        <v>0</v>
      </c>
      <c r="M364" s="250">
        <v>0</v>
      </c>
      <c r="N364" s="444">
        <v>-27203091</v>
      </c>
      <c r="O364" s="250">
        <v>61154</v>
      </c>
      <c r="P364" s="250"/>
      <c r="Q364" s="251">
        <v>0</v>
      </c>
      <c r="R364" s="251"/>
      <c r="S364" s="251"/>
      <c r="T364" s="251"/>
      <c r="U364" s="251"/>
      <c r="V364" s="395"/>
    </row>
    <row r="365" spans="1:22" x14ac:dyDescent="0.3">
      <c r="A365" s="237" t="s">
        <v>12414</v>
      </c>
      <c r="B365" s="237"/>
      <c r="C365" s="299" t="s">
        <v>12429</v>
      </c>
      <c r="D365" s="299"/>
      <c r="E365" s="299"/>
      <c r="F365" s="247">
        <v>300000</v>
      </c>
      <c r="G365" s="247" t="s">
        <v>12183</v>
      </c>
      <c r="H365" s="248">
        <v>46010</v>
      </c>
      <c r="I365" s="248">
        <v>46100</v>
      </c>
      <c r="J365" s="248"/>
      <c r="K365" s="249"/>
      <c r="L365" s="250">
        <v>0</v>
      </c>
      <c r="M365" s="250">
        <v>0</v>
      </c>
      <c r="N365" s="444">
        <v>4371122.5</v>
      </c>
      <c r="O365" s="250">
        <v>10472</v>
      </c>
      <c r="P365" s="250"/>
      <c r="Q365" s="251">
        <v>0</v>
      </c>
      <c r="R365" s="251"/>
      <c r="S365" s="251"/>
      <c r="T365" s="251"/>
      <c r="U365" s="251"/>
      <c r="V365" s="395"/>
    </row>
    <row r="366" spans="1:22" x14ac:dyDescent="0.3">
      <c r="A366" s="237" t="s">
        <v>12418</v>
      </c>
      <c r="B366" s="237" t="s">
        <v>12419</v>
      </c>
      <c r="C366" s="299" t="s">
        <v>12430</v>
      </c>
      <c r="D366" s="299"/>
      <c r="E366" s="299"/>
      <c r="F366" s="240">
        <v>3000000</v>
      </c>
      <c r="G366" s="240" t="s">
        <v>12183</v>
      </c>
      <c r="H366" s="241">
        <v>46024</v>
      </c>
      <c r="I366" s="241">
        <v>53329</v>
      </c>
      <c r="J366" s="241"/>
      <c r="K366" s="290"/>
      <c r="L366" s="296">
        <v>0</v>
      </c>
      <c r="M366" s="296">
        <v>0</v>
      </c>
      <c r="N366" s="444">
        <v>0</v>
      </c>
      <c r="O366" s="296">
        <v>0</v>
      </c>
      <c r="P366" s="296"/>
      <c r="Q366" s="297"/>
      <c r="R366" s="246"/>
      <c r="S366" s="246"/>
      <c r="T366" s="246"/>
      <c r="U366" s="246"/>
      <c r="V366" s="395"/>
    </row>
    <row r="367" spans="1:22" x14ac:dyDescent="0.3">
      <c r="A367" s="184"/>
      <c r="B367" s="184"/>
      <c r="C367" s="305" t="s">
        <v>12431</v>
      </c>
      <c r="D367" s="306">
        <v>416437700</v>
      </c>
      <c r="E367" s="305" t="s">
        <v>12432</v>
      </c>
      <c r="F367" s="307">
        <v>215758800</v>
      </c>
      <c r="G367" s="184"/>
      <c r="H367" s="308"/>
      <c r="I367" s="309"/>
      <c r="J367" s="309"/>
      <c r="K367" s="309"/>
      <c r="L367" s="310">
        <v>106526684159</v>
      </c>
      <c r="M367" s="310">
        <v>107834037990</v>
      </c>
      <c r="N367" s="310">
        <v>113242259239</v>
      </c>
      <c r="O367" s="310">
        <v>112147663658.5</v>
      </c>
      <c r="P367" s="311"/>
      <c r="Q367" s="312">
        <v>-6071463538.3456631</v>
      </c>
      <c r="R367" s="312" t="e">
        <v>#VALUE!</v>
      </c>
      <c r="S367" s="312">
        <v>134869762582.92647</v>
      </c>
      <c r="T367" s="312">
        <v>23450302567.748489</v>
      </c>
      <c r="U367" s="313"/>
      <c r="V367" s="184"/>
    </row>
  </sheetData>
  <mergeCells count="3">
    <mergeCell ref="F3:G3"/>
    <mergeCell ref="I3:J3"/>
    <mergeCell ref="C12:E12"/>
  </mergeCells>
  <phoneticPr fontId="7" type="noConversion"/>
  <conditionalFormatting sqref="K3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{4CE68B2C-76ED-4514-8B4C-41A8C3DEFA38}</x14:id>
        </ext>
      </extLst>
    </cfRule>
  </conditionalFormatting>
  <conditionalFormatting sqref="K4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{6F64F9D3-A5EE-4ADF-8F15-DB760D1657D3}</x14:id>
        </ext>
      </extLst>
    </cfRule>
  </conditionalFormatting>
  <conditionalFormatting sqref="K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{EBAD6D73-AF60-4436-8268-DCD51EED3C7B}</x14:id>
        </ext>
      </extLst>
    </cfRule>
  </conditionalFormatting>
  <conditionalFormatting sqref="K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{B554D4BB-0C65-4050-93A5-9A288986124B}</x14:id>
        </ext>
      </extLst>
    </cfRule>
  </conditionalFormatting>
  <conditionalFormatting sqref="K39 K41 K4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{0586B773-8444-4412-A545-307098673A01}</x14:id>
        </ext>
      </extLst>
    </cfRule>
  </conditionalFormatting>
  <conditionalFormatting sqref="K3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{6F13EBE3-C119-4502-9477-D187FACF3545}</x14:id>
        </ext>
      </extLst>
    </cfRule>
  </conditionalFormatting>
  <conditionalFormatting sqref="K4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{54B4BF39-EF8D-426A-9AA4-04EA97E51D41}</x14:id>
        </ext>
      </extLst>
    </cfRule>
  </conditionalFormatting>
  <conditionalFormatting sqref="K5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{EBC4424E-9744-4C7C-AEF2-271966AFBCD1}</x14:id>
        </ext>
      </extLst>
    </cfRule>
  </conditionalFormatting>
  <conditionalFormatting sqref="K5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{75A09C81-E6CE-455B-97E4-A51A85F27AC3}</x14:id>
        </ext>
      </extLst>
    </cfRule>
  </conditionalFormatting>
  <conditionalFormatting sqref="K25:K33 K39:K45 K37 K47 K55:K57 K59:K61 K49 K5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{54EC8674-031B-48C6-974B-E19336CF5F2A}</x14:id>
        </ext>
      </extLst>
    </cfRule>
  </conditionalFormatting>
  <conditionalFormatting sqref="K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{2C011444-3094-4691-B2C7-45237CEDB01E}</x14:id>
        </ext>
      </extLst>
    </cfRule>
  </conditionalFormatting>
  <conditionalFormatting sqref="K35:K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{FC0A7647-8883-40FB-9035-AE73E2CB208A}</x14:id>
        </ext>
      </extLst>
    </cfRule>
  </conditionalFormatting>
  <conditionalFormatting sqref="K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{639B30AA-EB23-43F8-BAB5-F45A1071194F}</x14:id>
        </ext>
      </extLst>
    </cfRule>
  </conditionalFormatting>
  <conditionalFormatting sqref="K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{874C06B5-A993-4350-B80F-50C434FE961E}</x14:id>
        </ext>
      </extLst>
    </cfRule>
  </conditionalFormatting>
  <conditionalFormatting sqref="K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{C58DBC8D-148A-412A-B943-66BAC3F090AB}</x14:id>
        </ext>
      </extLst>
    </cfRule>
  </conditionalFormatting>
  <dataValidations disablePrompts="1" count="1">
    <dataValidation type="list" allowBlank="1" showInputMessage="1" showErrorMessage="1" sqref="D8">
      <formula1>"Wink, Panel"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E68B2C-76ED-4514-8B4C-41A8C3DEF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6F64F9D3-A5EE-4ADF-8F15-DB760D1657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EBAD6D73-AF60-4436-8268-DCD51EED3C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B554D4BB-0C65-4050-93A5-9A2889861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0586B773-8444-4412-A545-307098673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K39 K41 K43</xm:sqref>
        </x14:conditionalFormatting>
        <x14:conditionalFormatting xmlns:xm="http://schemas.microsoft.com/office/excel/2006/main">
          <x14:cfRule type="dataBar" id="{6F13EBE3-C119-4502-9477-D187FACF3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54B4BF39-EF8D-426A-9AA4-04EA97E51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EBC4424E-9744-4C7C-AEF2-271966AFBC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K54</xm:sqref>
        </x14:conditionalFormatting>
        <x14:conditionalFormatting xmlns:xm="http://schemas.microsoft.com/office/excel/2006/main">
          <x14:cfRule type="dataBar" id="{75A09C81-E6CE-455B-97E4-A51A85F27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K58</xm:sqref>
        </x14:conditionalFormatting>
        <x14:conditionalFormatting xmlns:xm="http://schemas.microsoft.com/office/excel/2006/main">
          <x14:cfRule type="dataBar" id="{54EC8674-031B-48C6-974B-E19336CF5F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K25:K33 K39:K45 K37 K47 K55:K57 K59:K61 K49 K51:K53</xm:sqref>
        </x14:conditionalFormatting>
        <x14:conditionalFormatting xmlns:xm="http://schemas.microsoft.com/office/excel/2006/main">
          <x14:cfRule type="dataBar" id="{2C011444-3094-4691-B2C7-45237CEDB0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FC0A7647-8883-40FB-9035-AE73E2CB2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K35:K36</xm:sqref>
        </x14:conditionalFormatting>
        <x14:conditionalFormatting xmlns:xm="http://schemas.microsoft.com/office/excel/2006/main">
          <x14:cfRule type="dataBar" id="{639B30AA-EB23-43F8-BAB5-F45A10711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874C06B5-A993-4350-B80F-50C434FE96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C58DBC8D-148A-412A-B943-66BAC3F090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96</vt:i4>
      </vt:variant>
      <vt:variant>
        <vt:lpstr>이름이 지정된 범위</vt:lpstr>
      </vt:variant>
      <vt:variant>
        <vt:i4>31</vt:i4>
      </vt:variant>
    </vt:vector>
  </HeadingPairs>
  <TitlesOfParts>
    <vt:vector size="127" baseType="lpstr">
      <vt:lpstr>20250804</vt:lpstr>
      <vt:lpstr>20250807</vt:lpstr>
      <vt:lpstr>20250811</vt:lpstr>
      <vt:lpstr>20250814</vt:lpstr>
      <vt:lpstr>20250818</vt:lpstr>
      <vt:lpstr>20250821</vt:lpstr>
      <vt:lpstr>20250825</vt:lpstr>
      <vt:lpstr>20250828</vt:lpstr>
      <vt:lpstr>20250901</vt:lpstr>
      <vt:lpstr>20250804-2</vt:lpstr>
      <vt:lpstr>20250807-2</vt:lpstr>
      <vt:lpstr>20250811-2</vt:lpstr>
      <vt:lpstr>20250814-2</vt:lpstr>
      <vt:lpstr>20250818-2</vt:lpstr>
      <vt:lpstr>20250821-2</vt:lpstr>
      <vt:lpstr>20250825-2</vt:lpstr>
      <vt:lpstr>20250828-2</vt:lpstr>
      <vt:lpstr>20250904</vt:lpstr>
      <vt:lpstr>20250908</vt:lpstr>
      <vt:lpstr>20250910</vt:lpstr>
      <vt:lpstr>20250911</vt:lpstr>
      <vt:lpstr>20250912</vt:lpstr>
      <vt:lpstr>20250916</vt:lpstr>
      <vt:lpstr>20250901-2</vt:lpstr>
      <vt:lpstr>20250904-2</vt:lpstr>
      <vt:lpstr>20250908-2</vt:lpstr>
      <vt:lpstr>20250910-2</vt:lpstr>
      <vt:lpstr>20250911-2</vt:lpstr>
      <vt:lpstr>20250912-2</vt:lpstr>
      <vt:lpstr>20250918</vt:lpstr>
      <vt:lpstr>20250922</vt:lpstr>
      <vt:lpstr>20250918-2</vt:lpstr>
      <vt:lpstr>20250919-2</vt:lpstr>
      <vt:lpstr>20250923</vt:lpstr>
      <vt:lpstr>20250922-2</vt:lpstr>
      <vt:lpstr>20250924</vt:lpstr>
      <vt:lpstr>20250925</vt:lpstr>
      <vt:lpstr>20250924-2</vt:lpstr>
      <vt:lpstr>20250926</vt:lpstr>
      <vt:lpstr>20250925-2</vt:lpstr>
      <vt:lpstr>20250929</vt:lpstr>
      <vt:lpstr>20250926-2</vt:lpstr>
      <vt:lpstr>20250930</vt:lpstr>
      <vt:lpstr>20250929-2</vt:lpstr>
      <vt:lpstr>20251001</vt:lpstr>
      <vt:lpstr>20250930-2</vt:lpstr>
      <vt:lpstr>20251002</vt:lpstr>
      <vt:lpstr>20251010</vt:lpstr>
      <vt:lpstr>20251001-2</vt:lpstr>
      <vt:lpstr>20251002-2</vt:lpstr>
      <vt:lpstr>20251013</vt:lpstr>
      <vt:lpstr>20251010-2</vt:lpstr>
      <vt:lpstr>20251014</vt:lpstr>
      <vt:lpstr>20251013-2</vt:lpstr>
      <vt:lpstr>20251015</vt:lpstr>
      <vt:lpstr>20251014-2</vt:lpstr>
      <vt:lpstr>20251016</vt:lpstr>
      <vt:lpstr>20251015-2</vt:lpstr>
      <vt:lpstr>20251017</vt:lpstr>
      <vt:lpstr>20251016-2</vt:lpstr>
      <vt:lpstr>20251017-2</vt:lpstr>
      <vt:lpstr>20251020</vt:lpstr>
      <vt:lpstr>20251021</vt:lpstr>
      <vt:lpstr>20251020-2</vt:lpstr>
      <vt:lpstr>20251021-2</vt:lpstr>
      <vt:lpstr>20251103</vt:lpstr>
      <vt:lpstr>20251104</vt:lpstr>
      <vt:lpstr>20251105</vt:lpstr>
      <vt:lpstr>20251106</vt:lpstr>
      <vt:lpstr>20251107</vt:lpstr>
      <vt:lpstr>20251110</vt:lpstr>
      <vt:lpstr>20251111</vt:lpstr>
      <vt:lpstr>20251112</vt:lpstr>
      <vt:lpstr>20251113</vt:lpstr>
      <vt:lpstr>20251114</vt:lpstr>
      <vt:lpstr>20251117</vt:lpstr>
      <vt:lpstr>20251118</vt:lpstr>
      <vt:lpstr>20251119</vt:lpstr>
      <vt:lpstr>20251120</vt:lpstr>
      <vt:lpstr>20251121</vt:lpstr>
      <vt:lpstr>20251124</vt:lpstr>
      <vt:lpstr>20251125</vt:lpstr>
      <vt:lpstr>20251126</vt:lpstr>
      <vt:lpstr>20251127</vt:lpstr>
      <vt:lpstr>20251128</vt:lpstr>
      <vt:lpstr>20251201</vt:lpstr>
      <vt:lpstr>20251208</vt:lpstr>
      <vt:lpstr>20251209</vt:lpstr>
      <vt:lpstr>20251210</vt:lpstr>
      <vt:lpstr>20251211</vt:lpstr>
      <vt:lpstr>20251212</vt:lpstr>
      <vt:lpstr>20251216</vt:lpstr>
      <vt:lpstr>20251217</vt:lpstr>
      <vt:lpstr>20251222</vt:lpstr>
      <vt:lpstr>내역1</vt:lpstr>
      <vt:lpstr>내역2</vt:lpstr>
      <vt:lpstr>'20250811-2'!기준일</vt:lpstr>
      <vt:lpstr>'20250814-2'!기준일</vt:lpstr>
      <vt:lpstr>'20250818-2'!기준일</vt:lpstr>
      <vt:lpstr>'20250821-2'!기준일</vt:lpstr>
      <vt:lpstr>'20250825-2'!기준일</vt:lpstr>
      <vt:lpstr>'20250828-2'!기준일</vt:lpstr>
      <vt:lpstr>'20250901-2'!기준일</vt:lpstr>
      <vt:lpstr>'20250904-2'!기준일</vt:lpstr>
      <vt:lpstr>'20250908-2'!기준일</vt:lpstr>
      <vt:lpstr>'20250910-2'!기준일</vt:lpstr>
      <vt:lpstr>'20250911-2'!기준일</vt:lpstr>
      <vt:lpstr>'20250912-2'!기준일</vt:lpstr>
      <vt:lpstr>'20250918-2'!기준일</vt:lpstr>
      <vt:lpstr>'20250919-2'!기준일</vt:lpstr>
      <vt:lpstr>'20250922-2'!기준일</vt:lpstr>
      <vt:lpstr>'20250924-2'!기준일</vt:lpstr>
      <vt:lpstr>'20250925-2'!기준일</vt:lpstr>
      <vt:lpstr>'20250926-2'!기준일</vt:lpstr>
      <vt:lpstr>'20250929-2'!기준일</vt:lpstr>
      <vt:lpstr>'20250930-2'!기준일</vt:lpstr>
      <vt:lpstr>'20251001-2'!기준일</vt:lpstr>
      <vt:lpstr>'20251002-2'!기준일</vt:lpstr>
      <vt:lpstr>'20251010-2'!기준일</vt:lpstr>
      <vt:lpstr>'20251013-2'!기준일</vt:lpstr>
      <vt:lpstr>'20251014-2'!기준일</vt:lpstr>
      <vt:lpstr>'20251015-2'!기준일</vt:lpstr>
      <vt:lpstr>'20251016-2'!기준일</vt:lpstr>
      <vt:lpstr>'20251017-2'!기준일</vt:lpstr>
      <vt:lpstr>'20251020-2'!기준일</vt:lpstr>
      <vt:lpstr>'20251021-2'!기준일</vt:lpstr>
      <vt:lpstr>기준일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2025-08-05T03:32:55Z</dcterms:created>
  <dcterms:modified xsi:type="dcterms:W3CDTF">2025-12-23T05:08:12Z</dcterms:modified>
</cp:coreProperties>
</file>